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C:\Users\ALEXANDER GÓMEZ\Downloads\"/>
    </mc:Choice>
  </mc:AlternateContent>
  <xr:revisionPtr revIDLastSave="0" documentId="13_ncr:1_{B217999A-2D5A-4E03-BA9D-ECBDA4EEE050}" xr6:coauthVersionLast="36" xr6:coauthVersionMax="47" xr10:uidLastSave="{00000000-0000-0000-0000-000000000000}"/>
  <bookViews>
    <workbookView xWindow="0" yWindow="0" windowWidth="19200" windowHeight="8130" xr2:uid="{681A97B2-3B68-4313-9A96-51A5D520F214}"/>
  </bookViews>
  <sheets>
    <sheet name="PAS"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B264" i="1" l="1"/>
  <c r="CA264" i="1"/>
  <c r="BZ264" i="1"/>
  <c r="BY264" i="1"/>
  <c r="BT264" i="1"/>
  <c r="BS264" i="1"/>
  <c r="BR264" i="1"/>
  <c r="BQ264" i="1"/>
  <c r="BL264" i="1"/>
  <c r="BK264" i="1"/>
  <c r="BJ264" i="1"/>
  <c r="BI264" i="1"/>
  <c r="BD264" i="1"/>
  <c r="BC264" i="1"/>
  <c r="BB264" i="1"/>
  <c r="BA264" i="1"/>
  <c r="AV264" i="1"/>
  <c r="AU264" i="1"/>
  <c r="AT264" i="1"/>
  <c r="AS264" i="1"/>
  <c r="AN264" i="1"/>
  <c r="GK264" i="1" s="1"/>
  <c r="GL264" i="1" s="1"/>
  <c r="AM264" i="1"/>
  <c r="GD264" i="1" s="1"/>
  <c r="GE264" i="1" s="1"/>
  <c r="AL264" i="1"/>
  <c r="FW264" i="1" s="1"/>
  <c r="FX264" i="1" s="1"/>
  <c r="AK264" i="1"/>
  <c r="AF264" i="1"/>
  <c r="AE264" i="1"/>
  <c r="AD264" i="1"/>
  <c r="AC264" i="1"/>
  <c r="X264" i="1"/>
  <c r="EE264" i="1" s="1"/>
  <c r="W264" i="1"/>
  <c r="DQ264" i="1" s="1"/>
  <c r="V264" i="1"/>
  <c r="DC264" i="1" s="1"/>
  <c r="U264" i="1"/>
  <c r="CO264" i="1" s="1"/>
  <c r="P264" i="1"/>
  <c r="O264" i="1"/>
  <c r="E264" i="1"/>
  <c r="CF264" i="1" s="1"/>
  <c r="HG263" i="1"/>
  <c r="CD263" i="1"/>
  <c r="CC263" i="1"/>
  <c r="CB263" i="1"/>
  <c r="CA263" i="1"/>
  <c r="BZ263" i="1"/>
  <c r="BV263" i="1"/>
  <c r="BU263" i="1"/>
  <c r="BT263" i="1"/>
  <c r="BS263" i="1"/>
  <c r="BR263" i="1"/>
  <c r="BN263" i="1"/>
  <c r="BM263" i="1"/>
  <c r="BL263" i="1"/>
  <c r="BK263" i="1"/>
  <c r="BJ263" i="1"/>
  <c r="BF263" i="1"/>
  <c r="BE263" i="1"/>
  <c r="BD263" i="1"/>
  <c r="BC263" i="1"/>
  <c r="BB263" i="1"/>
  <c r="AX263" i="1"/>
  <c r="AW263" i="1"/>
  <c r="AV263" i="1"/>
  <c r="AU263" i="1"/>
  <c r="AT263" i="1"/>
  <c r="AP263" i="1"/>
  <c r="HF263" i="1" s="1"/>
  <c r="AO263" i="1"/>
  <c r="AN263" i="1"/>
  <c r="GK263" i="1" s="1"/>
  <c r="GL263" i="1" s="1"/>
  <c r="AM263" i="1"/>
  <c r="GD263" i="1" s="1"/>
  <c r="GE263" i="1" s="1"/>
  <c r="AL263" i="1"/>
  <c r="AH263" i="1"/>
  <c r="DL263" i="1" s="1"/>
  <c r="DM263" i="1" s="1"/>
  <c r="AG263" i="1"/>
  <c r="CX263" i="1" s="1"/>
  <c r="CY263" i="1" s="1"/>
  <c r="AF263" i="1"/>
  <c r="CQ263" i="1" s="1"/>
  <c r="CR263" i="1" s="1"/>
  <c r="AE263" i="1"/>
  <c r="DY263" i="1" s="1"/>
  <c r="AD263" i="1"/>
  <c r="Z263" i="1"/>
  <c r="Y263" i="1"/>
  <c r="X263" i="1"/>
  <c r="EE263" i="1" s="1"/>
  <c r="W263" i="1"/>
  <c r="DQ263" i="1" s="1"/>
  <c r="V263" i="1"/>
  <c r="DC263" i="1" s="1"/>
  <c r="R263" i="1"/>
  <c r="Q263" i="1"/>
  <c r="P263" i="1"/>
  <c r="O263" i="1"/>
  <c r="E263" i="1"/>
  <c r="BY263" i="1" s="1"/>
  <c r="CB262" i="1"/>
  <c r="BZ262" i="1"/>
  <c r="BX262" i="1"/>
  <c r="BW262" i="1"/>
  <c r="BV262" i="1"/>
  <c r="BU262" i="1"/>
  <c r="BN262" i="1"/>
  <c r="BM262" i="1"/>
  <c r="BL262" i="1"/>
  <c r="BJ262" i="1"/>
  <c r="BF262" i="1"/>
  <c r="BE262" i="1"/>
  <c r="AZ262" i="1"/>
  <c r="AY262" i="1"/>
  <c r="AV262" i="1"/>
  <c r="AT262" i="1"/>
  <c r="AR262" i="1"/>
  <c r="AQ262" i="1"/>
  <c r="AJ262" i="1"/>
  <c r="AI262" i="1"/>
  <c r="EG262" i="1" s="1"/>
  <c r="EH262" i="1" s="1"/>
  <c r="AH262" i="1"/>
  <c r="DL262" i="1" s="1"/>
  <c r="DM262" i="1" s="1"/>
  <c r="AG262" i="1"/>
  <c r="AF262" i="1"/>
  <c r="AD262" i="1"/>
  <c r="X262" i="1"/>
  <c r="EE262" i="1" s="1"/>
  <c r="V262" i="1"/>
  <c r="DC262" i="1" s="1"/>
  <c r="T262" i="1"/>
  <c r="S262" i="1"/>
  <c r="P262" i="1"/>
  <c r="E262" i="1"/>
  <c r="CE262" i="1" s="1"/>
  <c r="CF261" i="1"/>
  <c r="BV261" i="1"/>
  <c r="BT261" i="1"/>
  <c r="BQ261" i="1"/>
  <c r="BN261" i="1"/>
  <c r="BB261" i="1"/>
  <c r="BA261" i="1"/>
  <c r="AS261" i="1"/>
  <c r="AO261" i="1"/>
  <c r="AN261" i="1"/>
  <c r="GK261" i="1" s="1"/>
  <c r="GL261" i="1" s="1"/>
  <c r="AI261" i="1"/>
  <c r="DZ261" i="1" s="1"/>
  <c r="EA261" i="1" s="1"/>
  <c r="AH261" i="1"/>
  <c r="DL261" i="1" s="1"/>
  <c r="DM261" i="1" s="1"/>
  <c r="Y261" i="1"/>
  <c r="X261" i="1"/>
  <c r="EE261" i="1" s="1"/>
  <c r="U261" i="1"/>
  <c r="T261" i="1"/>
  <c r="E261" i="1"/>
  <c r="BR261" i="1" s="1"/>
  <c r="FV260" i="1"/>
  <c r="CF260" i="1"/>
  <c r="CE260" i="1"/>
  <c r="BZ260" i="1"/>
  <c r="BW260" i="1"/>
  <c r="BV260" i="1"/>
  <c r="BS260" i="1"/>
  <c r="BR260" i="1"/>
  <c r="BQ260" i="1"/>
  <c r="BJ260" i="1"/>
  <c r="BI260" i="1"/>
  <c r="BH260" i="1"/>
  <c r="BG260" i="1"/>
  <c r="BF260" i="1"/>
  <c r="BA260" i="1"/>
  <c r="AX260" i="1"/>
  <c r="AU260" i="1"/>
  <c r="AT260" i="1"/>
  <c r="AQ260" i="1"/>
  <c r="AP260" i="1"/>
  <c r="HF260" i="1" s="1"/>
  <c r="HG260" i="1" s="1"/>
  <c r="AM260" i="1"/>
  <c r="GD260" i="1" s="1"/>
  <c r="GE260" i="1" s="1"/>
  <c r="AJ260" i="1"/>
  <c r="AE260" i="1"/>
  <c r="GX260" i="1" s="1"/>
  <c r="AD260" i="1"/>
  <c r="AC260" i="1"/>
  <c r="AB260" i="1"/>
  <c r="AA260" i="1"/>
  <c r="U260" i="1"/>
  <c r="T260" i="1"/>
  <c r="S260" i="1"/>
  <c r="R260" i="1"/>
  <c r="Q260" i="1"/>
  <c r="E260" i="1"/>
  <c r="CA260" i="1" s="1"/>
  <c r="CE259" i="1"/>
  <c r="CD259" i="1"/>
  <c r="CC259" i="1"/>
  <c r="CB259" i="1"/>
  <c r="BW259" i="1"/>
  <c r="BV259" i="1"/>
  <c r="BU259" i="1"/>
  <c r="BT259" i="1"/>
  <c r="BS259" i="1"/>
  <c r="BO259" i="1"/>
  <c r="BN259" i="1"/>
  <c r="BM259" i="1"/>
  <c r="BL259" i="1"/>
  <c r="BG259" i="1"/>
  <c r="BF259" i="1"/>
  <c r="BE259" i="1"/>
  <c r="BD259" i="1"/>
  <c r="BC259" i="1"/>
  <c r="AY259" i="1"/>
  <c r="AX259" i="1"/>
  <c r="AW259" i="1"/>
  <c r="AV259" i="1"/>
  <c r="AQ259" i="1"/>
  <c r="AP259" i="1"/>
  <c r="AO259" i="1"/>
  <c r="GR259" i="1" s="1"/>
  <c r="GS259" i="1" s="1"/>
  <c r="AN259" i="1"/>
  <c r="GK259" i="1" s="1"/>
  <c r="GL259" i="1" s="1"/>
  <c r="AM259" i="1"/>
  <c r="GD259" i="1" s="1"/>
  <c r="GE259" i="1" s="1"/>
  <c r="AI259" i="1"/>
  <c r="AH259" i="1"/>
  <c r="DL259" i="1" s="1"/>
  <c r="DM259" i="1" s="1"/>
  <c r="AG259" i="1"/>
  <c r="AF259" i="1"/>
  <c r="AA259" i="1"/>
  <c r="Z259" i="1"/>
  <c r="Y259" i="1"/>
  <c r="X259" i="1"/>
  <c r="EE259" i="1" s="1"/>
  <c r="W259" i="1"/>
  <c r="DQ259" i="1" s="1"/>
  <c r="S259" i="1"/>
  <c r="R259" i="1"/>
  <c r="Q259" i="1"/>
  <c r="P259" i="1"/>
  <c r="E259" i="1"/>
  <c r="BY259" i="1" s="1"/>
  <c r="CF258" i="1"/>
  <c r="CE258" i="1"/>
  <c r="BZ258" i="1"/>
  <c r="BW258" i="1"/>
  <c r="BV258" i="1"/>
  <c r="BU258" i="1"/>
  <c r="BR258" i="1"/>
  <c r="BN258" i="1"/>
  <c r="BL258" i="1"/>
  <c r="BJ258" i="1"/>
  <c r="BH258" i="1"/>
  <c r="BG258" i="1"/>
  <c r="BB258" i="1"/>
  <c r="AZ258" i="1"/>
  <c r="AX258" i="1"/>
  <c r="AV258" i="1"/>
  <c r="AT258" i="1"/>
  <c r="AQ258" i="1"/>
  <c r="AM258" i="1"/>
  <c r="GD258" i="1" s="1"/>
  <c r="GE258" i="1" s="1"/>
  <c r="AL258" i="1"/>
  <c r="FP258" i="1" s="1"/>
  <c r="FQ258" i="1" s="1"/>
  <c r="AK258" i="1"/>
  <c r="FB258" i="1" s="1"/>
  <c r="FC258" i="1" s="1"/>
  <c r="AJ258" i="1"/>
  <c r="AG258" i="1"/>
  <c r="DE258" i="1" s="1"/>
  <c r="DF258" i="1" s="1"/>
  <c r="AC258" i="1"/>
  <c r="AB258" i="1"/>
  <c r="AA258" i="1"/>
  <c r="Z258" i="1"/>
  <c r="U258" i="1"/>
  <c r="S258" i="1"/>
  <c r="R258" i="1"/>
  <c r="Q258" i="1"/>
  <c r="O258" i="1"/>
  <c r="E258" i="1"/>
  <c r="BY258" i="1" s="1"/>
  <c r="CE257" i="1"/>
  <c r="CB257" i="1"/>
  <c r="BZ257" i="1"/>
  <c r="BW257" i="1"/>
  <c r="BS257" i="1"/>
  <c r="BR257" i="1"/>
  <c r="BP257" i="1"/>
  <c r="BL257" i="1"/>
  <c r="BH257" i="1"/>
  <c r="BG257" i="1"/>
  <c r="BE257" i="1"/>
  <c r="BA257" i="1"/>
  <c r="AW257" i="1"/>
  <c r="AV257" i="1"/>
  <c r="AQ257" i="1"/>
  <c r="AN257" i="1"/>
  <c r="GK257" i="1" s="1"/>
  <c r="GL257" i="1" s="1"/>
  <c r="AM257" i="1"/>
  <c r="GD257" i="1" s="1"/>
  <c r="GE257" i="1" s="1"/>
  <c r="AL257" i="1"/>
  <c r="AF257" i="1"/>
  <c r="AD257" i="1"/>
  <c r="AB257" i="1"/>
  <c r="Y257" i="1"/>
  <c r="V257" i="1"/>
  <c r="DC257" i="1" s="1"/>
  <c r="T257" i="1"/>
  <c r="P257" i="1"/>
  <c r="O257" i="1"/>
  <c r="E257" i="1"/>
  <c r="CF256" i="1"/>
  <c r="CD256" i="1"/>
  <c r="CC256" i="1"/>
  <c r="CB256" i="1"/>
  <c r="BX256" i="1"/>
  <c r="BW256" i="1"/>
  <c r="BT256" i="1"/>
  <c r="BS256" i="1"/>
  <c r="BQ256" i="1"/>
  <c r="BO256" i="1"/>
  <c r="BL256" i="1"/>
  <c r="BK256" i="1"/>
  <c r="BH256" i="1"/>
  <c r="BF256" i="1"/>
  <c r="BE256" i="1"/>
  <c r="BC256" i="1"/>
  <c r="AZ256" i="1"/>
  <c r="AY256" i="1"/>
  <c r="AV256" i="1"/>
  <c r="AS256" i="1"/>
  <c r="AR256" i="1"/>
  <c r="AQ256" i="1"/>
  <c r="AN256" i="1"/>
  <c r="GK256" i="1" s="1"/>
  <c r="GL256" i="1" s="1"/>
  <c r="AM256" i="1"/>
  <c r="GD256" i="1" s="1"/>
  <c r="GE256" i="1" s="1"/>
  <c r="AI256" i="1"/>
  <c r="AH256" i="1"/>
  <c r="DL256" i="1" s="1"/>
  <c r="DM256" i="1" s="1"/>
  <c r="AG256" i="1"/>
  <c r="AE256" i="1"/>
  <c r="FH256" i="1" s="1"/>
  <c r="AA256" i="1"/>
  <c r="Z256" i="1"/>
  <c r="X256" i="1"/>
  <c r="EE256" i="1" s="1"/>
  <c r="U256" i="1"/>
  <c r="T256" i="1"/>
  <c r="R256" i="1"/>
  <c r="P256" i="1"/>
  <c r="O256" i="1"/>
  <c r="E256" i="1"/>
  <c r="CF255" i="1"/>
  <c r="CE255" i="1"/>
  <c r="CA255" i="1"/>
  <c r="BY255" i="1"/>
  <c r="BX255" i="1"/>
  <c r="BW255" i="1"/>
  <c r="BS255" i="1"/>
  <c r="BR255" i="1"/>
  <c r="BO255" i="1"/>
  <c r="BN255" i="1"/>
  <c r="BM255" i="1"/>
  <c r="BJ255" i="1"/>
  <c r="BG255" i="1"/>
  <c r="BF255" i="1"/>
  <c r="BC255" i="1"/>
  <c r="BA255" i="1"/>
  <c r="AZ255" i="1"/>
  <c r="AX255" i="1"/>
  <c r="AU255" i="1"/>
  <c r="AT255" i="1"/>
  <c r="AQ255" i="1"/>
  <c r="AO255" i="1"/>
  <c r="AM255" i="1"/>
  <c r="GD255" i="1" s="1"/>
  <c r="GE255" i="1" s="1"/>
  <c r="AL255" i="1"/>
  <c r="FP255" i="1" s="1"/>
  <c r="FQ255" i="1" s="1"/>
  <c r="AI255" i="1"/>
  <c r="AH255" i="1"/>
  <c r="DL255" i="1" s="1"/>
  <c r="DM255" i="1" s="1"/>
  <c r="AD255" i="1"/>
  <c r="AC255" i="1"/>
  <c r="AB255" i="1"/>
  <c r="Z255" i="1"/>
  <c r="V255" i="1"/>
  <c r="DC255" i="1" s="1"/>
  <c r="U255" i="1"/>
  <c r="S255" i="1"/>
  <c r="Q255" i="1"/>
  <c r="O255" i="1"/>
  <c r="E255" i="1"/>
  <c r="CC255" i="1" s="1"/>
  <c r="CF254" i="1"/>
  <c r="CB254" i="1"/>
  <c r="CA254" i="1"/>
  <c r="BK254" i="1"/>
  <c r="BJ254" i="1"/>
  <c r="BG254" i="1"/>
  <c r="AV254" i="1"/>
  <c r="AS254" i="1"/>
  <c r="AM254" i="1"/>
  <c r="GD254" i="1" s="1"/>
  <c r="GE254" i="1" s="1"/>
  <c r="AA254" i="1"/>
  <c r="Y254" i="1"/>
  <c r="X254" i="1"/>
  <c r="EE254" i="1" s="1"/>
  <c r="E254" i="1"/>
  <c r="AO254" i="1" s="1"/>
  <c r="DS254" i="1" s="1"/>
  <c r="DT254" i="1" s="1"/>
  <c r="GL253" i="1"/>
  <c r="CE253" i="1"/>
  <c r="CD253" i="1"/>
  <c r="CB253" i="1"/>
  <c r="BZ253" i="1"/>
  <c r="BY253" i="1"/>
  <c r="BW253" i="1"/>
  <c r="BV253" i="1"/>
  <c r="BR253" i="1"/>
  <c r="BO253" i="1"/>
  <c r="BN253" i="1"/>
  <c r="BL253" i="1"/>
  <c r="BJ253" i="1"/>
  <c r="BI253" i="1"/>
  <c r="BE253" i="1"/>
  <c r="BD253" i="1"/>
  <c r="BC253" i="1"/>
  <c r="BA253" i="1"/>
  <c r="AW253" i="1"/>
  <c r="AV253" i="1"/>
  <c r="AU253" i="1"/>
  <c r="AP253" i="1"/>
  <c r="AO253" i="1"/>
  <c r="AN253" i="1"/>
  <c r="GK253" i="1" s="1"/>
  <c r="AM253" i="1"/>
  <c r="GD253" i="1" s="1"/>
  <c r="GE253" i="1" s="1"/>
  <c r="AK253" i="1"/>
  <c r="FB253" i="1" s="1"/>
  <c r="FC253" i="1" s="1"/>
  <c r="AH253" i="1"/>
  <c r="DL253" i="1" s="1"/>
  <c r="DM253" i="1" s="1"/>
  <c r="AD253" i="1"/>
  <c r="AC253" i="1"/>
  <c r="AA253" i="1"/>
  <c r="Y253" i="1"/>
  <c r="W253" i="1"/>
  <c r="DQ253" i="1" s="1"/>
  <c r="V253" i="1"/>
  <c r="DC253" i="1" s="1"/>
  <c r="U253" i="1"/>
  <c r="CH253" i="1" s="1"/>
  <c r="S253" i="1"/>
  <c r="O253" i="1"/>
  <c r="E253" i="1"/>
  <c r="CC253" i="1" s="1"/>
  <c r="BS252" i="1"/>
  <c r="BH252" i="1"/>
  <c r="BE252" i="1"/>
  <c r="AM252" i="1"/>
  <c r="GD252" i="1" s="1"/>
  <c r="GE252" i="1" s="1"/>
  <c r="U252" i="1"/>
  <c r="CO252" i="1" s="1"/>
  <c r="E252" i="1"/>
  <c r="AB252" i="1" s="1"/>
  <c r="GZ251" i="1"/>
  <c r="DY251" i="1"/>
  <c r="CD251" i="1"/>
  <c r="CC251" i="1"/>
  <c r="CB251" i="1"/>
  <c r="CA251" i="1"/>
  <c r="BZ251" i="1"/>
  <c r="BX251" i="1"/>
  <c r="BS251" i="1"/>
  <c r="BR251" i="1"/>
  <c r="BP251" i="1"/>
  <c r="BO251" i="1"/>
  <c r="BL251" i="1"/>
  <c r="BK251" i="1"/>
  <c r="BG251" i="1"/>
  <c r="BF251" i="1"/>
  <c r="BC251" i="1"/>
  <c r="BB251" i="1"/>
  <c r="AZ251" i="1"/>
  <c r="AY251" i="1"/>
  <c r="AT251" i="1"/>
  <c r="AR251" i="1"/>
  <c r="AQ251" i="1"/>
  <c r="AP251" i="1"/>
  <c r="AO251" i="1"/>
  <c r="GY251" i="1" s="1"/>
  <c r="AN251" i="1"/>
  <c r="GK251" i="1" s="1"/>
  <c r="GL251" i="1" s="1"/>
  <c r="AH251" i="1"/>
  <c r="DL251" i="1" s="1"/>
  <c r="DM251" i="1" s="1"/>
  <c r="AG251" i="1"/>
  <c r="CX251" i="1" s="1"/>
  <c r="CY251" i="1" s="1"/>
  <c r="AF251" i="1"/>
  <c r="AE251" i="1"/>
  <c r="EM251" i="1" s="1"/>
  <c r="AA251" i="1"/>
  <c r="Z251" i="1"/>
  <c r="W251" i="1"/>
  <c r="DQ251" i="1" s="1"/>
  <c r="V251" i="1"/>
  <c r="DC251" i="1" s="1"/>
  <c r="R251" i="1"/>
  <c r="Q251" i="1"/>
  <c r="P251" i="1"/>
  <c r="O251" i="1"/>
  <c r="E251" i="1"/>
  <c r="BW250" i="1"/>
  <c r="AO250" i="1"/>
  <c r="AB250" i="1"/>
  <c r="E250" i="1"/>
  <c r="AQ249" i="1"/>
  <c r="AD249" i="1"/>
  <c r="X249" i="1"/>
  <c r="EE249" i="1" s="1"/>
  <c r="E249" i="1"/>
  <c r="BT249" i="1" s="1"/>
  <c r="CB248" i="1"/>
  <c r="BP248" i="1"/>
  <c r="BJ248" i="1"/>
  <c r="BE248" i="1"/>
  <c r="BC248" i="1"/>
  <c r="AX248" i="1"/>
  <c r="AT248" i="1"/>
  <c r="AJ248" i="1"/>
  <c r="AE248" i="1"/>
  <c r="FA248" i="1" s="1"/>
  <c r="AD248" i="1"/>
  <c r="Z248" i="1"/>
  <c r="P248" i="1"/>
  <c r="E248" i="1"/>
  <c r="BW247" i="1"/>
  <c r="BN247" i="1"/>
  <c r="BE247" i="1"/>
  <c r="E247" i="1"/>
  <c r="CF247" i="1" s="1"/>
  <c r="BX246" i="1"/>
  <c r="BP246" i="1"/>
  <c r="H246" i="1"/>
  <c r="E246" i="1"/>
  <c r="BS246" i="1" s="1"/>
  <c r="CD245" i="1"/>
  <c r="CB245" i="1"/>
  <c r="BY245" i="1"/>
  <c r="BX245" i="1"/>
  <c r="BV245" i="1"/>
  <c r="BS245" i="1"/>
  <c r="BN245" i="1"/>
  <c r="BM245" i="1"/>
  <c r="BL245" i="1"/>
  <c r="BK245" i="1"/>
  <c r="BE245" i="1"/>
  <c r="BC245" i="1"/>
  <c r="BB245" i="1"/>
  <c r="BA245" i="1"/>
  <c r="AW245" i="1"/>
  <c r="AT245" i="1"/>
  <c r="AR245" i="1"/>
  <c r="AN245" i="1"/>
  <c r="GK245" i="1" s="1"/>
  <c r="GL245" i="1" s="1"/>
  <c r="AM245" i="1"/>
  <c r="GD245" i="1" s="1"/>
  <c r="GE245" i="1" s="1"/>
  <c r="AL245" i="1"/>
  <c r="AI245" i="1"/>
  <c r="AE245" i="1"/>
  <c r="GX245" i="1" s="1"/>
  <c r="AD245" i="1"/>
  <c r="AC245" i="1"/>
  <c r="AB245" i="1"/>
  <c r="W245" i="1"/>
  <c r="DQ245" i="1" s="1"/>
  <c r="U245" i="1"/>
  <c r="T245" i="1"/>
  <c r="S245" i="1"/>
  <c r="P245" i="1"/>
  <c r="E245" i="1"/>
  <c r="CD244" i="1"/>
  <c r="CC244" i="1"/>
  <c r="CB244" i="1"/>
  <c r="BY244" i="1"/>
  <c r="BV244" i="1"/>
  <c r="BU244" i="1"/>
  <c r="BT244" i="1"/>
  <c r="BS244" i="1"/>
  <c r="BQ244" i="1"/>
  <c r="BN244" i="1"/>
  <c r="BM244" i="1"/>
  <c r="BL244" i="1"/>
  <c r="BI244" i="1"/>
  <c r="BF244" i="1"/>
  <c r="BE244" i="1"/>
  <c r="BD244" i="1"/>
  <c r="BC244" i="1"/>
  <c r="BA244" i="1"/>
  <c r="AX244" i="1"/>
  <c r="AW244" i="1"/>
  <c r="AV244" i="1"/>
  <c r="AS244" i="1"/>
  <c r="AP244" i="1"/>
  <c r="AO244" i="1"/>
  <c r="AN244" i="1"/>
  <c r="GK244" i="1" s="1"/>
  <c r="GL244" i="1" s="1"/>
  <c r="AM244" i="1"/>
  <c r="GD244" i="1" s="1"/>
  <c r="GE244" i="1" s="1"/>
  <c r="AK244" i="1"/>
  <c r="AH244" i="1"/>
  <c r="DL244" i="1" s="1"/>
  <c r="DM244" i="1" s="1"/>
  <c r="AG244" i="1"/>
  <c r="AF244" i="1"/>
  <c r="AC244" i="1"/>
  <c r="Z244" i="1"/>
  <c r="Y244" i="1"/>
  <c r="X244" i="1"/>
  <c r="EE244" i="1" s="1"/>
  <c r="W244" i="1"/>
  <c r="DQ244" i="1" s="1"/>
  <c r="U244" i="1"/>
  <c r="R244" i="1"/>
  <c r="Q244" i="1"/>
  <c r="P244" i="1"/>
  <c r="E244" i="1"/>
  <c r="CF244" i="1" s="1"/>
  <c r="AU243" i="1"/>
  <c r="AG243" i="1"/>
  <c r="E243" i="1"/>
  <c r="BU242" i="1"/>
  <c r="AZ242" i="1"/>
  <c r="AY242" i="1"/>
  <c r="AQ242" i="1"/>
  <c r="AJ242" i="1"/>
  <c r="AG242" i="1"/>
  <c r="DE242" i="1" s="1"/>
  <c r="DF242" i="1" s="1"/>
  <c r="E242" i="1"/>
  <c r="BP242" i="1" s="1"/>
  <c r="AC241" i="1"/>
  <c r="E241" i="1"/>
  <c r="AL240" i="1"/>
  <c r="E240" i="1"/>
  <c r="CA239" i="1"/>
  <c r="AX239" i="1"/>
  <c r="AM239" i="1"/>
  <c r="GD239" i="1" s="1"/>
  <c r="GE239" i="1" s="1"/>
  <c r="AI239" i="1"/>
  <c r="EG239" i="1" s="1"/>
  <c r="EH239" i="1" s="1"/>
  <c r="W239" i="1"/>
  <c r="DQ239" i="1" s="1"/>
  <c r="E239" i="1"/>
  <c r="BX239" i="1" s="1"/>
  <c r="CD238" i="1"/>
  <c r="CC238" i="1"/>
  <c r="BY238" i="1"/>
  <c r="BQ238" i="1"/>
  <c r="BO238" i="1"/>
  <c r="AX238" i="1"/>
  <c r="AK238" i="1"/>
  <c r="AC238" i="1"/>
  <c r="AB238" i="1"/>
  <c r="Z238" i="1"/>
  <c r="R238" i="1"/>
  <c r="E238" i="1"/>
  <c r="AY238" i="1" s="1"/>
  <c r="AF237" i="1"/>
  <c r="E237" i="1"/>
  <c r="CC236" i="1"/>
  <c r="BZ236" i="1"/>
  <c r="BM236" i="1"/>
  <c r="BJ236" i="1"/>
  <c r="BI236" i="1"/>
  <c r="BD236" i="1"/>
  <c r="BB236" i="1"/>
  <c r="AV236" i="1"/>
  <c r="AN236" i="1"/>
  <c r="GK236" i="1" s="1"/>
  <c r="GL236" i="1" s="1"/>
  <c r="AE236" i="1"/>
  <c r="AD236" i="1"/>
  <c r="AC236" i="1"/>
  <c r="X236" i="1"/>
  <c r="EE236" i="1" s="1"/>
  <c r="V236" i="1"/>
  <c r="DC236" i="1" s="1"/>
  <c r="E236" i="1"/>
  <c r="BL236" i="1" s="1"/>
  <c r="BX235" i="1"/>
  <c r="BV235" i="1"/>
  <c r="BU235" i="1"/>
  <c r="BM235" i="1"/>
  <c r="AS235" i="1"/>
  <c r="AK235" i="1"/>
  <c r="AI235" i="1"/>
  <c r="DZ235" i="1" s="1"/>
  <c r="EA235" i="1" s="1"/>
  <c r="AG235" i="1"/>
  <c r="DE235" i="1" s="1"/>
  <c r="DF235" i="1" s="1"/>
  <c r="G235" i="1"/>
  <c r="E235" i="1"/>
  <c r="BR235" i="1" s="1"/>
  <c r="BZ234" i="1"/>
  <c r="BV234" i="1"/>
  <c r="BQ234" i="1"/>
  <c r="BL234" i="1"/>
  <c r="BK234" i="1"/>
  <c r="BC234" i="1"/>
  <c r="AV234" i="1"/>
  <c r="AU234" i="1"/>
  <c r="AT234" i="1"/>
  <c r="AJ234" i="1"/>
  <c r="EN234" i="1" s="1"/>
  <c r="EO234" i="1" s="1"/>
  <c r="AD234" i="1"/>
  <c r="AC234" i="1"/>
  <c r="AA234" i="1"/>
  <c r="S234" i="1"/>
  <c r="R234" i="1"/>
  <c r="E234" i="1"/>
  <c r="BY233" i="1"/>
  <c r="BS233" i="1"/>
  <c r="BL233" i="1"/>
  <c r="AO233" i="1"/>
  <c r="AN233" i="1"/>
  <c r="GK233" i="1" s="1"/>
  <c r="GL233" i="1" s="1"/>
  <c r="AF233" i="1"/>
  <c r="E233" i="1"/>
  <c r="BZ233" i="1" s="1"/>
  <c r="BZ232" i="1"/>
  <c r="BN232" i="1"/>
  <c r="BM232" i="1"/>
  <c r="BL232" i="1"/>
  <c r="BC232" i="1"/>
  <c r="AO232" i="1"/>
  <c r="AN232" i="1"/>
  <c r="GK232" i="1" s="1"/>
  <c r="GL232" i="1" s="1"/>
  <c r="AM232" i="1"/>
  <c r="GD232" i="1" s="1"/>
  <c r="GE232" i="1" s="1"/>
  <c r="AD232" i="1"/>
  <c r="AB232" i="1"/>
  <c r="R232" i="1"/>
  <c r="Q232" i="1"/>
  <c r="E232" i="1"/>
  <c r="BT231" i="1"/>
  <c r="E231" i="1"/>
  <c r="AJ231" i="1" s="1"/>
  <c r="BN230" i="1"/>
  <c r="AS230" i="1"/>
  <c r="AR230" i="1"/>
  <c r="AN230" i="1"/>
  <c r="GK230" i="1" s="1"/>
  <c r="GL230" i="1" s="1"/>
  <c r="AE230" i="1"/>
  <c r="CP230" i="1" s="1"/>
  <c r="R230" i="1"/>
  <c r="E230" i="1"/>
  <c r="BO230" i="1" s="1"/>
  <c r="E229" i="1"/>
  <c r="CF228" i="1"/>
  <c r="CB228" i="1"/>
  <c r="BX228" i="1"/>
  <c r="BW228" i="1"/>
  <c r="BU228" i="1"/>
  <c r="BS228" i="1"/>
  <c r="BN228" i="1"/>
  <c r="BM228" i="1"/>
  <c r="BF228" i="1"/>
  <c r="BE228" i="1"/>
  <c r="BD228" i="1"/>
  <c r="BB228" i="1"/>
  <c r="AV228" i="1"/>
  <c r="AU228" i="1"/>
  <c r="AT228" i="1"/>
  <c r="AR228" i="1"/>
  <c r="AJ228" i="1"/>
  <c r="AI228" i="1"/>
  <c r="AH228" i="1"/>
  <c r="DL228" i="1" s="1"/>
  <c r="DM228" i="1" s="1"/>
  <c r="AE228" i="1"/>
  <c r="EM228" i="1" s="1"/>
  <c r="AB228" i="1"/>
  <c r="Y228" i="1"/>
  <c r="V228" i="1"/>
  <c r="DC228" i="1" s="1"/>
  <c r="R228" i="1"/>
  <c r="Q228" i="1"/>
  <c r="P228" i="1"/>
  <c r="E228" i="1"/>
  <c r="CF227" i="1"/>
  <c r="BZ227" i="1"/>
  <c r="BR227" i="1"/>
  <c r="BO227" i="1"/>
  <c r="BN227" i="1"/>
  <c r="BJ227" i="1"/>
  <c r="BG227" i="1"/>
  <c r="AZ227" i="1"/>
  <c r="AP227" i="1"/>
  <c r="AO227" i="1"/>
  <c r="AN227" i="1"/>
  <c r="GK227" i="1" s="1"/>
  <c r="GL227" i="1" s="1"/>
  <c r="AH227" i="1"/>
  <c r="DL227" i="1" s="1"/>
  <c r="DM227" i="1" s="1"/>
  <c r="AC227" i="1"/>
  <c r="Z227" i="1"/>
  <c r="Y227" i="1"/>
  <c r="V227" i="1"/>
  <c r="DC227" i="1" s="1"/>
  <c r="G227" i="1"/>
  <c r="E227" i="1"/>
  <c r="BW227" i="1" s="1"/>
  <c r="CD226" i="1"/>
  <c r="CA226" i="1"/>
  <c r="BI226" i="1"/>
  <c r="BD226" i="1"/>
  <c r="AQ226" i="1"/>
  <c r="U226" i="1"/>
  <c r="CO226" i="1" s="1"/>
  <c r="T226" i="1"/>
  <c r="R226" i="1"/>
  <c r="E226" i="1"/>
  <c r="DF225" i="1"/>
  <c r="CE225" i="1"/>
  <c r="CD225" i="1"/>
  <c r="CC225" i="1"/>
  <c r="BZ225" i="1"/>
  <c r="BY225" i="1"/>
  <c r="BV225" i="1"/>
  <c r="BU225" i="1"/>
  <c r="BR225" i="1"/>
  <c r="BQ225" i="1"/>
  <c r="BM225" i="1"/>
  <c r="BJ225" i="1"/>
  <c r="BI225" i="1"/>
  <c r="BH225" i="1"/>
  <c r="BG225" i="1"/>
  <c r="BE225" i="1"/>
  <c r="BA225" i="1"/>
  <c r="AZ225" i="1"/>
  <c r="AY225" i="1"/>
  <c r="AT225" i="1"/>
  <c r="AS225" i="1"/>
  <c r="AQ225" i="1"/>
  <c r="AP225" i="1"/>
  <c r="AO225" i="1"/>
  <c r="AK225" i="1"/>
  <c r="FB225" i="1" s="1"/>
  <c r="FC225" i="1" s="1"/>
  <c r="AJ225" i="1"/>
  <c r="EU225" i="1" s="1"/>
  <c r="EV225" i="1" s="1"/>
  <c r="AI225" i="1"/>
  <c r="AG225" i="1"/>
  <c r="DE225" i="1" s="1"/>
  <c r="AB225" i="1"/>
  <c r="AA225" i="1"/>
  <c r="Z225" i="1"/>
  <c r="Y225" i="1"/>
  <c r="U225" i="1"/>
  <c r="S225" i="1"/>
  <c r="R225" i="1"/>
  <c r="Q225" i="1"/>
  <c r="G225" i="1"/>
  <c r="E225" i="1"/>
  <c r="BW225" i="1" s="1"/>
  <c r="C225" i="1"/>
  <c r="BI224" i="1"/>
  <c r="E224" i="1"/>
  <c r="BL224" i="1" s="1"/>
  <c r="E223" i="1"/>
  <c r="CF222" i="1"/>
  <c r="BY222" i="1"/>
  <c r="BD222" i="1"/>
  <c r="AS222" i="1"/>
  <c r="AQ222" i="1"/>
  <c r="AI222" i="1"/>
  <c r="S222" i="1"/>
  <c r="E222" i="1"/>
  <c r="CE222" i="1" s="1"/>
  <c r="CA221" i="1"/>
  <c r="BH221" i="1"/>
  <c r="BF221" i="1"/>
  <c r="BD221" i="1"/>
  <c r="BC221" i="1"/>
  <c r="AU221" i="1"/>
  <c r="AH221" i="1"/>
  <c r="DL221" i="1" s="1"/>
  <c r="DM221" i="1" s="1"/>
  <c r="AC221" i="1"/>
  <c r="AA221" i="1"/>
  <c r="Z221" i="1"/>
  <c r="T221" i="1"/>
  <c r="E221" i="1"/>
  <c r="BO221" i="1" s="1"/>
  <c r="CA220" i="1"/>
  <c r="BZ220" i="1"/>
  <c r="BY220" i="1"/>
  <c r="BR220" i="1"/>
  <c r="BP220" i="1"/>
  <c r="BI220" i="1"/>
  <c r="BH220" i="1"/>
  <c r="BG220" i="1"/>
  <c r="AZ220" i="1"/>
  <c r="AW220" i="1"/>
  <c r="AQ220" i="1"/>
  <c r="AO220" i="1"/>
  <c r="GY220" i="1" s="1"/>
  <c r="GZ220" i="1" s="1"/>
  <c r="AN220" i="1"/>
  <c r="GK220" i="1" s="1"/>
  <c r="GL220" i="1" s="1"/>
  <c r="AG220" i="1"/>
  <c r="AE220" i="1"/>
  <c r="EF220" i="1" s="1"/>
  <c r="X220" i="1"/>
  <c r="EE220" i="1" s="1"/>
  <c r="W220" i="1"/>
  <c r="DQ220" i="1" s="1"/>
  <c r="V220" i="1"/>
  <c r="DC220" i="1" s="1"/>
  <c r="O220" i="1"/>
  <c r="E220" i="1"/>
  <c r="CF220" i="1" s="1"/>
  <c r="CD219" i="1"/>
  <c r="BZ219" i="1"/>
  <c r="BT219" i="1"/>
  <c r="BS219" i="1"/>
  <c r="BQ219" i="1"/>
  <c r="BA219" i="1"/>
  <c r="AX219" i="1"/>
  <c r="AN219" i="1"/>
  <c r="GK219" i="1" s="1"/>
  <c r="GL219" i="1" s="1"/>
  <c r="AM219" i="1"/>
  <c r="GD219" i="1" s="1"/>
  <c r="GE219" i="1" s="1"/>
  <c r="AL219" i="1"/>
  <c r="AE219" i="1"/>
  <c r="DD219" i="1" s="1"/>
  <c r="AA219" i="1"/>
  <c r="W219" i="1"/>
  <c r="DQ219" i="1" s="1"/>
  <c r="U219" i="1"/>
  <c r="E219" i="1"/>
  <c r="AU219" i="1" s="1"/>
  <c r="CB218" i="1"/>
  <c r="BY218" i="1"/>
  <c r="BO218" i="1"/>
  <c r="BI218" i="1"/>
  <c r="AW218" i="1"/>
  <c r="AM218" i="1"/>
  <c r="GD218" i="1" s="1"/>
  <c r="GE218" i="1" s="1"/>
  <c r="AG218" i="1"/>
  <c r="W218" i="1"/>
  <c r="DQ218" i="1" s="1"/>
  <c r="T218" i="1"/>
  <c r="E218" i="1"/>
  <c r="CF218" i="1" s="1"/>
  <c r="CE217" i="1"/>
  <c r="BW217" i="1"/>
  <c r="BV217" i="1"/>
  <c r="BU217" i="1"/>
  <c r="BS217" i="1"/>
  <c r="BM217" i="1"/>
  <c r="BJ217" i="1"/>
  <c r="AZ217" i="1"/>
  <c r="AU217" i="1"/>
  <c r="AS217" i="1"/>
  <c r="AR217" i="1"/>
  <c r="AL217" i="1"/>
  <c r="FP217" i="1" s="1"/>
  <c r="FQ217" i="1" s="1"/>
  <c r="AI217" i="1"/>
  <c r="DZ217" i="1" s="1"/>
  <c r="EA217" i="1" s="1"/>
  <c r="AC217" i="1"/>
  <c r="Y217" i="1"/>
  <c r="T217" i="1"/>
  <c r="S217" i="1"/>
  <c r="R217" i="1"/>
  <c r="E217" i="1"/>
  <c r="BW216" i="1"/>
  <c r="BG216" i="1"/>
  <c r="BD216" i="1"/>
  <c r="AD216" i="1"/>
  <c r="E216" i="1"/>
  <c r="AQ216" i="1" s="1"/>
  <c r="GK215" i="1"/>
  <c r="GL215" i="1" s="1"/>
  <c r="GD215" i="1"/>
  <c r="GE215" i="1" s="1"/>
  <c r="CE215" i="1"/>
  <c r="CD215" i="1"/>
  <c r="CC215" i="1"/>
  <c r="BZ215" i="1"/>
  <c r="BY215" i="1"/>
  <c r="BW215" i="1"/>
  <c r="BV215" i="1"/>
  <c r="BU215" i="1"/>
  <c r="BS215" i="1"/>
  <c r="BR215" i="1"/>
  <c r="BQ215" i="1"/>
  <c r="BO215" i="1"/>
  <c r="BN215" i="1"/>
  <c r="BL215" i="1"/>
  <c r="BJ215" i="1"/>
  <c r="BI215" i="1"/>
  <c r="BG215" i="1"/>
  <c r="BE215" i="1"/>
  <c r="BD215" i="1"/>
  <c r="BC215" i="1"/>
  <c r="BB215" i="1"/>
  <c r="BA215" i="1"/>
  <c r="AX215" i="1"/>
  <c r="AW215" i="1"/>
  <c r="AV215" i="1"/>
  <c r="AT215" i="1"/>
  <c r="AQ215" i="1"/>
  <c r="AP215" i="1"/>
  <c r="HM215" i="1" s="1"/>
  <c r="HN215" i="1" s="1"/>
  <c r="AO215" i="1"/>
  <c r="AN215" i="1"/>
  <c r="AM215" i="1"/>
  <c r="AK215" i="1"/>
  <c r="FB215" i="1" s="1"/>
  <c r="FC215" i="1" s="1"/>
  <c r="AI215" i="1"/>
  <c r="EG215" i="1" s="1"/>
  <c r="EH215" i="1" s="1"/>
  <c r="AH215" i="1"/>
  <c r="DL215" i="1" s="1"/>
  <c r="DM215" i="1" s="1"/>
  <c r="AG215" i="1"/>
  <c r="DE215" i="1" s="1"/>
  <c r="DF215" i="1" s="1"/>
  <c r="AF215" i="1"/>
  <c r="AC215" i="1"/>
  <c r="AA215" i="1"/>
  <c r="Z215" i="1"/>
  <c r="Y215" i="1"/>
  <c r="W215" i="1"/>
  <c r="DQ215" i="1" s="1"/>
  <c r="V215" i="1"/>
  <c r="DC215" i="1" s="1"/>
  <c r="U215" i="1"/>
  <c r="S215" i="1"/>
  <c r="R215" i="1"/>
  <c r="P215" i="1"/>
  <c r="O215" i="1"/>
  <c r="E215" i="1"/>
  <c r="CB214" i="1"/>
  <c r="BO214" i="1"/>
  <c r="AY214" i="1"/>
  <c r="AO214" i="1"/>
  <c r="W214" i="1"/>
  <c r="DQ214" i="1" s="1"/>
  <c r="E214" i="1"/>
  <c r="CD213" i="1"/>
  <c r="CC213" i="1"/>
  <c r="BS213" i="1"/>
  <c r="BR213" i="1"/>
  <c r="BN213" i="1"/>
  <c r="BM213" i="1"/>
  <c r="BI213" i="1"/>
  <c r="BC213" i="1"/>
  <c r="BB213" i="1"/>
  <c r="AS213" i="1"/>
  <c r="AR213" i="1"/>
  <c r="AL213" i="1"/>
  <c r="FP213" i="1" s="1"/>
  <c r="FQ213" i="1" s="1"/>
  <c r="AI213" i="1"/>
  <c r="DZ213" i="1" s="1"/>
  <c r="EA213" i="1" s="1"/>
  <c r="AB213" i="1"/>
  <c r="AA213" i="1"/>
  <c r="Z213" i="1"/>
  <c r="R213" i="1"/>
  <c r="Q213" i="1"/>
  <c r="O213" i="1"/>
  <c r="E213" i="1"/>
  <c r="CA213" i="1" s="1"/>
  <c r="BZ212" i="1"/>
  <c r="BW212" i="1"/>
  <c r="AZ212" i="1"/>
  <c r="AY212" i="1"/>
  <c r="AW212" i="1"/>
  <c r="AQ212" i="1"/>
  <c r="AL212" i="1"/>
  <c r="FW212" i="1" s="1"/>
  <c r="FX212" i="1" s="1"/>
  <c r="AF212" i="1"/>
  <c r="CQ212" i="1" s="1"/>
  <c r="CR212" i="1" s="1"/>
  <c r="W212" i="1"/>
  <c r="DQ212" i="1" s="1"/>
  <c r="E212" i="1"/>
  <c r="BP212" i="1" s="1"/>
  <c r="CA211" i="1"/>
  <c r="BZ211" i="1"/>
  <c r="BW211" i="1"/>
  <c r="BT211" i="1"/>
  <c r="BQ211" i="1"/>
  <c r="BO211" i="1"/>
  <c r="BJ211" i="1"/>
  <c r="BI211" i="1"/>
  <c r="BG211" i="1"/>
  <c r="BC211" i="1"/>
  <c r="BA211" i="1"/>
  <c r="AY211" i="1"/>
  <c r="AX211" i="1"/>
  <c r="AT211" i="1"/>
  <c r="AQ211" i="1"/>
  <c r="AM211" i="1"/>
  <c r="GD211" i="1" s="1"/>
  <c r="GE211" i="1" s="1"/>
  <c r="AK211" i="1"/>
  <c r="FB211" i="1" s="1"/>
  <c r="FC211" i="1" s="1"/>
  <c r="AH211" i="1"/>
  <c r="DL211" i="1" s="1"/>
  <c r="DM211" i="1" s="1"/>
  <c r="AD211" i="1"/>
  <c r="AA211" i="1"/>
  <c r="Z211" i="1"/>
  <c r="Y211" i="1"/>
  <c r="W211" i="1"/>
  <c r="DQ211" i="1" s="1"/>
  <c r="U211" i="1"/>
  <c r="CH211" i="1" s="1"/>
  <c r="S211" i="1"/>
  <c r="E211" i="1"/>
  <c r="CF210" i="1"/>
  <c r="CE210" i="1"/>
  <c r="CB210" i="1"/>
  <c r="BQ210" i="1"/>
  <c r="BO210" i="1"/>
  <c r="BK210" i="1"/>
  <c r="BE210" i="1"/>
  <c r="AY210" i="1"/>
  <c r="AW210" i="1"/>
  <c r="AI210" i="1"/>
  <c r="EG210" i="1" s="1"/>
  <c r="EH210" i="1" s="1"/>
  <c r="AF210" i="1"/>
  <c r="CJ210" i="1" s="1"/>
  <c r="CK210" i="1" s="1"/>
  <c r="AE210" i="1"/>
  <c r="AB210" i="1"/>
  <c r="U210" i="1"/>
  <c r="Q210" i="1"/>
  <c r="O210" i="1"/>
  <c r="E210" i="1"/>
  <c r="AU210" i="1" s="1"/>
  <c r="E209" i="1"/>
  <c r="BU208" i="1"/>
  <c r="BH208" i="1"/>
  <c r="S208" i="1"/>
  <c r="E208" i="1"/>
  <c r="CC207" i="1"/>
  <c r="CB207" i="1"/>
  <c r="CA207" i="1"/>
  <c r="BZ207" i="1"/>
  <c r="BW207" i="1"/>
  <c r="BV207" i="1"/>
  <c r="BU207" i="1"/>
  <c r="BT207" i="1"/>
  <c r="BS207" i="1"/>
  <c r="BO207" i="1"/>
  <c r="BN207" i="1"/>
  <c r="BM207" i="1"/>
  <c r="BL207" i="1"/>
  <c r="BJ207" i="1"/>
  <c r="BI207" i="1"/>
  <c r="BG207" i="1"/>
  <c r="BF207" i="1"/>
  <c r="BE207" i="1"/>
  <c r="BB207" i="1"/>
  <c r="BA207" i="1"/>
  <c r="AY207" i="1"/>
  <c r="AX207" i="1"/>
  <c r="AV207" i="1"/>
  <c r="AU207" i="1"/>
  <c r="AT207" i="1"/>
  <c r="AS207" i="1"/>
  <c r="AQ207" i="1"/>
  <c r="AN207" i="1"/>
  <c r="GK207" i="1" s="1"/>
  <c r="GL207" i="1" s="1"/>
  <c r="AM207" i="1"/>
  <c r="GD207" i="1" s="1"/>
  <c r="GE207" i="1" s="1"/>
  <c r="AL207" i="1"/>
  <c r="AK207" i="1"/>
  <c r="FB207" i="1" s="1"/>
  <c r="FC207" i="1" s="1"/>
  <c r="AH207" i="1"/>
  <c r="DL207" i="1" s="1"/>
  <c r="DM207" i="1" s="1"/>
  <c r="AG207" i="1"/>
  <c r="AF207" i="1"/>
  <c r="AE207" i="1"/>
  <c r="CW207" i="1" s="1"/>
  <c r="AD207" i="1"/>
  <c r="Z207" i="1"/>
  <c r="Y207" i="1"/>
  <c r="X207" i="1"/>
  <c r="EE207" i="1" s="1"/>
  <c r="W207" i="1"/>
  <c r="DQ207" i="1" s="1"/>
  <c r="U207" i="1"/>
  <c r="S207" i="1"/>
  <c r="R207" i="1"/>
  <c r="Q207" i="1"/>
  <c r="P207" i="1"/>
  <c r="E207" i="1"/>
  <c r="CF207" i="1" s="1"/>
  <c r="BW206" i="1"/>
  <c r="BA206" i="1"/>
  <c r="AQ206" i="1"/>
  <c r="W206" i="1"/>
  <c r="DQ206" i="1" s="1"/>
  <c r="E206" i="1"/>
  <c r="BQ205" i="1"/>
  <c r="BM205" i="1"/>
  <c r="BL205" i="1"/>
  <c r="AT205" i="1"/>
  <c r="AS205" i="1"/>
  <c r="AQ205" i="1"/>
  <c r="X205" i="1"/>
  <c r="EE205" i="1" s="1"/>
  <c r="W205" i="1"/>
  <c r="DQ205" i="1" s="1"/>
  <c r="V205" i="1"/>
  <c r="DC205" i="1" s="1"/>
  <c r="E205" i="1"/>
  <c r="BZ205" i="1" s="1"/>
  <c r="E204" i="1"/>
  <c r="BP203" i="1"/>
  <c r="BJ203" i="1"/>
  <c r="AQ203" i="1"/>
  <c r="AK203" i="1"/>
  <c r="Q203" i="1"/>
  <c r="O203" i="1"/>
  <c r="E203" i="1"/>
  <c r="BZ202" i="1"/>
  <c r="AY202" i="1"/>
  <c r="AO202" i="1"/>
  <c r="AF202" i="1"/>
  <c r="CQ202" i="1" s="1"/>
  <c r="CR202" i="1" s="1"/>
  <c r="W202" i="1"/>
  <c r="DQ202" i="1" s="1"/>
  <c r="E202" i="1"/>
  <c r="HM201" i="1"/>
  <c r="HN201" i="1" s="1"/>
  <c r="GR201" i="1"/>
  <c r="FV201" i="1"/>
  <c r="EG201" i="1"/>
  <c r="EH201" i="1" s="1"/>
  <c r="CD201" i="1"/>
  <c r="CA201" i="1"/>
  <c r="BZ201" i="1"/>
  <c r="BY201" i="1"/>
  <c r="BW201" i="1"/>
  <c r="BU201" i="1"/>
  <c r="BT201" i="1"/>
  <c r="BS201" i="1"/>
  <c r="BR201" i="1"/>
  <c r="BQ201" i="1"/>
  <c r="BM201" i="1"/>
  <c r="BK201" i="1"/>
  <c r="BJ201" i="1"/>
  <c r="BG201" i="1"/>
  <c r="BF201" i="1"/>
  <c r="BE201" i="1"/>
  <c r="BD201" i="1"/>
  <c r="BC201" i="1"/>
  <c r="AY201" i="1"/>
  <c r="AX201" i="1"/>
  <c r="AW201" i="1"/>
  <c r="AV201" i="1"/>
  <c r="AS201" i="1"/>
  <c r="AQ201" i="1"/>
  <c r="AP201" i="1"/>
  <c r="HF201" i="1" s="1"/>
  <c r="HG201" i="1" s="1"/>
  <c r="AO201" i="1"/>
  <c r="DS201" i="1" s="1"/>
  <c r="DT201" i="1" s="1"/>
  <c r="AM201" i="1"/>
  <c r="GD201" i="1" s="1"/>
  <c r="GE201" i="1" s="1"/>
  <c r="AL201" i="1"/>
  <c r="FW201" i="1" s="1"/>
  <c r="FX201" i="1" s="1"/>
  <c r="AK201" i="1"/>
  <c r="AI201" i="1"/>
  <c r="DZ201" i="1" s="1"/>
  <c r="EA201" i="1" s="1"/>
  <c r="AH201" i="1"/>
  <c r="DL201" i="1" s="1"/>
  <c r="DM201" i="1" s="1"/>
  <c r="AF201" i="1"/>
  <c r="CJ201" i="1" s="1"/>
  <c r="CK201" i="1" s="1"/>
  <c r="AE201" i="1"/>
  <c r="GJ201" i="1" s="1"/>
  <c r="AC201" i="1"/>
  <c r="AA201" i="1"/>
  <c r="Y201" i="1"/>
  <c r="X201" i="1"/>
  <c r="EE201" i="1" s="1"/>
  <c r="W201" i="1"/>
  <c r="DQ201" i="1" s="1"/>
  <c r="V201" i="1"/>
  <c r="DC201" i="1" s="1"/>
  <c r="U201" i="1"/>
  <c r="CH201" i="1" s="1"/>
  <c r="R201" i="1"/>
  <c r="Q201" i="1"/>
  <c r="P201" i="1"/>
  <c r="O201" i="1"/>
  <c r="E201" i="1"/>
  <c r="E200" i="1"/>
  <c r="BZ199" i="1"/>
  <c r="BU199" i="1"/>
  <c r="BE199" i="1"/>
  <c r="AB199" i="1"/>
  <c r="E199" i="1"/>
  <c r="BH199" i="1" s="1"/>
  <c r="CC198" i="1"/>
  <c r="BZ198" i="1"/>
  <c r="BY198" i="1"/>
  <c r="BQ198" i="1"/>
  <c r="BP198" i="1"/>
  <c r="BK198" i="1"/>
  <c r="BH198" i="1"/>
  <c r="BB198" i="1"/>
  <c r="AY198" i="1"/>
  <c r="AS198" i="1"/>
  <c r="AO198" i="1"/>
  <c r="GR198" i="1" s="1"/>
  <c r="AM198" i="1"/>
  <c r="GD198" i="1" s="1"/>
  <c r="GE198" i="1" s="1"/>
  <c r="AF198" i="1"/>
  <c r="CQ198" i="1" s="1"/>
  <c r="CR198" i="1" s="1"/>
  <c r="AE198" i="1"/>
  <c r="FV198" i="1" s="1"/>
  <c r="AA198" i="1"/>
  <c r="V198" i="1"/>
  <c r="DC198" i="1" s="1"/>
  <c r="U198" i="1"/>
  <c r="Q198" i="1"/>
  <c r="E198" i="1"/>
  <c r="CX197" i="1"/>
  <c r="CY197" i="1" s="1"/>
  <c r="CE197" i="1"/>
  <c r="CD197" i="1"/>
  <c r="CC197" i="1"/>
  <c r="CA197" i="1"/>
  <c r="BY197" i="1"/>
  <c r="BW197" i="1"/>
  <c r="BV197" i="1"/>
  <c r="BS197" i="1"/>
  <c r="BR197" i="1"/>
  <c r="BQ197" i="1"/>
  <c r="BO197" i="1"/>
  <c r="BM197" i="1"/>
  <c r="BL197" i="1"/>
  <c r="BK197" i="1"/>
  <c r="BI197" i="1"/>
  <c r="BF197" i="1"/>
  <c r="BE197" i="1"/>
  <c r="BC197" i="1"/>
  <c r="BB197" i="1"/>
  <c r="AY197" i="1"/>
  <c r="AX197" i="1"/>
  <c r="AW197" i="1"/>
  <c r="AV197" i="1"/>
  <c r="AU197" i="1"/>
  <c r="AQ197" i="1"/>
  <c r="AP197" i="1"/>
  <c r="AO197" i="1"/>
  <c r="AL197" i="1"/>
  <c r="AK197" i="1"/>
  <c r="FB197" i="1" s="1"/>
  <c r="FC197" i="1" s="1"/>
  <c r="AI197" i="1"/>
  <c r="DZ197" i="1" s="1"/>
  <c r="EA197" i="1" s="1"/>
  <c r="AH197" i="1"/>
  <c r="DL197" i="1" s="1"/>
  <c r="DM197" i="1" s="1"/>
  <c r="AG197" i="1"/>
  <c r="DE197" i="1" s="1"/>
  <c r="DF197" i="1" s="1"/>
  <c r="AE197" i="1"/>
  <c r="AD197" i="1"/>
  <c r="AA197" i="1"/>
  <c r="Z197" i="1"/>
  <c r="X197" i="1"/>
  <c r="EE197" i="1" s="1"/>
  <c r="V197" i="1"/>
  <c r="DC197" i="1" s="1"/>
  <c r="U197" i="1"/>
  <c r="CH197" i="1" s="1"/>
  <c r="S197" i="1"/>
  <c r="Q197" i="1"/>
  <c r="P197" i="1"/>
  <c r="O197" i="1"/>
  <c r="E197" i="1"/>
  <c r="BT197" i="1" s="1"/>
  <c r="BH196" i="1"/>
  <c r="BE196" i="1"/>
  <c r="AY196" i="1"/>
  <c r="AX196" i="1"/>
  <c r="AO196" i="1"/>
  <c r="AN196" i="1"/>
  <c r="GK196" i="1" s="1"/>
  <c r="GL196" i="1" s="1"/>
  <c r="AK196" i="1"/>
  <c r="FI196" i="1" s="1"/>
  <c r="FJ196" i="1" s="1"/>
  <c r="O196" i="1"/>
  <c r="E196" i="1"/>
  <c r="CD196" i="1" s="1"/>
  <c r="BZ195" i="1"/>
  <c r="BA195" i="1"/>
  <c r="AZ195" i="1"/>
  <c r="AX195" i="1"/>
  <c r="O195" i="1"/>
  <c r="E195" i="1"/>
  <c r="CA194" i="1"/>
  <c r="BQ194" i="1"/>
  <c r="BG194" i="1"/>
  <c r="AL194" i="1"/>
  <c r="E194" i="1"/>
  <c r="DS193" i="1"/>
  <c r="DT193" i="1" s="1"/>
  <c r="CI193" i="1"/>
  <c r="CE193" i="1"/>
  <c r="BY193" i="1"/>
  <c r="BU193" i="1"/>
  <c r="BT193" i="1"/>
  <c r="BS193" i="1"/>
  <c r="BR193" i="1"/>
  <c r="BN193" i="1"/>
  <c r="BL193" i="1"/>
  <c r="BF193" i="1"/>
  <c r="BD193" i="1"/>
  <c r="BC193" i="1"/>
  <c r="BA193" i="1"/>
  <c r="AY193" i="1"/>
  <c r="AX193" i="1"/>
  <c r="AV193" i="1"/>
  <c r="AT193" i="1"/>
  <c r="AO193" i="1"/>
  <c r="GY193" i="1" s="1"/>
  <c r="GZ193" i="1" s="1"/>
  <c r="AK193" i="1"/>
  <c r="FB193" i="1" s="1"/>
  <c r="FC193" i="1" s="1"/>
  <c r="AI193" i="1"/>
  <c r="AH193" i="1"/>
  <c r="DL193" i="1" s="1"/>
  <c r="DM193" i="1" s="1"/>
  <c r="AE193" i="1"/>
  <c r="AD193" i="1"/>
  <c r="AC193" i="1"/>
  <c r="W193" i="1"/>
  <c r="DQ193" i="1" s="1"/>
  <c r="U193" i="1"/>
  <c r="R193" i="1"/>
  <c r="Q193" i="1"/>
  <c r="O193" i="1"/>
  <c r="E193" i="1"/>
  <c r="CE192" i="1"/>
  <c r="CD192" i="1"/>
  <c r="BX192" i="1"/>
  <c r="BS192" i="1"/>
  <c r="BI192" i="1"/>
  <c r="BH192" i="1"/>
  <c r="AX192" i="1"/>
  <c r="AS192" i="1"/>
  <c r="AO192" i="1"/>
  <c r="AN192" i="1"/>
  <c r="GK192" i="1" s="1"/>
  <c r="GL192" i="1" s="1"/>
  <c r="AH192" i="1"/>
  <c r="DL192" i="1" s="1"/>
  <c r="DM192" i="1" s="1"/>
  <c r="AC192" i="1"/>
  <c r="X192" i="1"/>
  <c r="EE192" i="1" s="1"/>
  <c r="T192" i="1"/>
  <c r="S192" i="1"/>
  <c r="E192" i="1"/>
  <c r="GX191" i="1"/>
  <c r="GK191" i="1"/>
  <c r="GL191" i="1" s="1"/>
  <c r="CA191" i="1"/>
  <c r="BY191" i="1"/>
  <c r="BW191" i="1"/>
  <c r="BS191" i="1"/>
  <c r="BM191" i="1"/>
  <c r="BC191" i="1"/>
  <c r="AW191" i="1"/>
  <c r="AN191" i="1"/>
  <c r="AG191" i="1"/>
  <c r="DE191" i="1" s="1"/>
  <c r="DF191" i="1" s="1"/>
  <c r="AE191" i="1"/>
  <c r="FV191" i="1" s="1"/>
  <c r="AB191" i="1"/>
  <c r="AA191" i="1"/>
  <c r="V191" i="1"/>
  <c r="DC191" i="1" s="1"/>
  <c r="E191" i="1"/>
  <c r="CF191" i="1" s="1"/>
  <c r="CB190" i="1"/>
  <c r="CA190" i="1"/>
  <c r="BW190" i="1"/>
  <c r="BV190" i="1"/>
  <c r="BU190" i="1"/>
  <c r="BT190" i="1"/>
  <c r="BR190" i="1"/>
  <c r="BQ190" i="1"/>
  <c r="BO190" i="1"/>
  <c r="BJ190" i="1"/>
  <c r="BF190" i="1"/>
  <c r="BD190" i="1"/>
  <c r="BC190" i="1"/>
  <c r="BB190" i="1"/>
  <c r="BA190" i="1"/>
  <c r="AY190" i="1"/>
  <c r="AV190" i="1"/>
  <c r="AS190" i="1"/>
  <c r="AP190" i="1"/>
  <c r="AN190" i="1"/>
  <c r="GK190" i="1" s="1"/>
  <c r="GL190" i="1" s="1"/>
  <c r="AM190" i="1"/>
  <c r="GD190" i="1" s="1"/>
  <c r="GE190" i="1" s="1"/>
  <c r="AI190" i="1"/>
  <c r="EG190" i="1" s="1"/>
  <c r="EH190" i="1" s="1"/>
  <c r="AH190" i="1"/>
  <c r="DL190" i="1" s="1"/>
  <c r="DM190" i="1" s="1"/>
  <c r="AF190" i="1"/>
  <c r="CJ190" i="1" s="1"/>
  <c r="CK190" i="1" s="1"/>
  <c r="AE190" i="1"/>
  <c r="HL190" i="1" s="1"/>
  <c r="Z190" i="1"/>
  <c r="Y190" i="1"/>
  <c r="V190" i="1"/>
  <c r="DC190" i="1" s="1"/>
  <c r="U190" i="1"/>
  <c r="CO190" i="1" s="1"/>
  <c r="S190" i="1"/>
  <c r="R190" i="1"/>
  <c r="O190" i="1"/>
  <c r="E190" i="1"/>
  <c r="CD189" i="1"/>
  <c r="CC189" i="1"/>
  <c r="BY189" i="1"/>
  <c r="BW189" i="1"/>
  <c r="BU189" i="1"/>
  <c r="BS189" i="1"/>
  <c r="BP189" i="1"/>
  <c r="BN189" i="1"/>
  <c r="BL189" i="1"/>
  <c r="BG189" i="1"/>
  <c r="BE189" i="1"/>
  <c r="BA189" i="1"/>
  <c r="AZ189" i="1"/>
  <c r="AV189" i="1"/>
  <c r="AS189" i="1"/>
  <c r="AR189" i="1"/>
  <c r="AQ189" i="1"/>
  <c r="AO189" i="1"/>
  <c r="DS189" i="1" s="1"/>
  <c r="DT189" i="1" s="1"/>
  <c r="AI189" i="1"/>
  <c r="EG189" i="1" s="1"/>
  <c r="EH189" i="1" s="1"/>
  <c r="AH189" i="1"/>
  <c r="DL189" i="1" s="1"/>
  <c r="DM189" i="1" s="1"/>
  <c r="AC189" i="1"/>
  <c r="Z189" i="1"/>
  <c r="Y189" i="1"/>
  <c r="W189" i="1"/>
  <c r="DQ189" i="1" s="1"/>
  <c r="T189" i="1"/>
  <c r="R189" i="1"/>
  <c r="Q189" i="1"/>
  <c r="E189" i="1"/>
  <c r="CB189" i="1" s="1"/>
  <c r="CD188" i="1"/>
  <c r="BU188" i="1"/>
  <c r="BR188" i="1"/>
  <c r="BK188" i="1"/>
  <c r="BF188" i="1"/>
  <c r="AW188" i="1"/>
  <c r="AU188" i="1"/>
  <c r="AS188" i="1"/>
  <c r="AM188" i="1"/>
  <c r="GD188" i="1" s="1"/>
  <c r="GE188" i="1" s="1"/>
  <c r="AG188" i="1"/>
  <c r="W188" i="1"/>
  <c r="DQ188" i="1" s="1"/>
  <c r="V188" i="1"/>
  <c r="DC188" i="1" s="1"/>
  <c r="U188" i="1"/>
  <c r="CO188" i="1" s="1"/>
  <c r="E188" i="1"/>
  <c r="CE187" i="1"/>
  <c r="BU187" i="1"/>
  <c r="BS187" i="1"/>
  <c r="BM187" i="1"/>
  <c r="BL187" i="1"/>
  <c r="BJ187" i="1"/>
  <c r="BD187" i="1"/>
  <c r="AT187" i="1"/>
  <c r="AQ187" i="1"/>
  <c r="AK187" i="1"/>
  <c r="FI187" i="1" s="1"/>
  <c r="FJ187" i="1" s="1"/>
  <c r="AI187" i="1"/>
  <c r="DZ187" i="1" s="1"/>
  <c r="EA187" i="1" s="1"/>
  <c r="AG187" i="1"/>
  <c r="CX187" i="1" s="1"/>
  <c r="CY187" i="1" s="1"/>
  <c r="X187" i="1"/>
  <c r="EE187" i="1" s="1"/>
  <c r="V187" i="1"/>
  <c r="DC187" i="1" s="1"/>
  <c r="O187" i="1"/>
  <c r="E187" i="1"/>
  <c r="CB187" i="1" s="1"/>
  <c r="DL186" i="1"/>
  <c r="DM186" i="1" s="1"/>
  <c r="CE186" i="1"/>
  <c r="CD186" i="1"/>
  <c r="CC186" i="1"/>
  <c r="CA186" i="1"/>
  <c r="BZ186" i="1"/>
  <c r="BY186" i="1"/>
  <c r="BW186" i="1"/>
  <c r="BV186" i="1"/>
  <c r="BT186" i="1"/>
  <c r="BS186" i="1"/>
  <c r="BR186" i="1"/>
  <c r="BQ186" i="1"/>
  <c r="BO186" i="1"/>
  <c r="BM186" i="1"/>
  <c r="BL186" i="1"/>
  <c r="BK186" i="1"/>
  <c r="BJ186" i="1"/>
  <c r="BI186" i="1"/>
  <c r="BF186" i="1"/>
  <c r="BE186" i="1"/>
  <c r="BD186" i="1"/>
  <c r="BC186" i="1"/>
  <c r="BB186" i="1"/>
  <c r="AY186" i="1"/>
  <c r="AX186" i="1"/>
  <c r="AW186" i="1"/>
  <c r="AV186" i="1"/>
  <c r="AU186" i="1"/>
  <c r="AS186" i="1"/>
  <c r="AQ186" i="1"/>
  <c r="AP186" i="1"/>
  <c r="HF186" i="1" s="1"/>
  <c r="HG186" i="1" s="1"/>
  <c r="AO186" i="1"/>
  <c r="DS186" i="1" s="1"/>
  <c r="DT186" i="1" s="1"/>
  <c r="AN186" i="1"/>
  <c r="GK186" i="1" s="1"/>
  <c r="GL186" i="1" s="1"/>
  <c r="AL186" i="1"/>
  <c r="AK186" i="1"/>
  <c r="AI186" i="1"/>
  <c r="EG186" i="1" s="1"/>
  <c r="EH186" i="1" s="1"/>
  <c r="AH186" i="1"/>
  <c r="AG186" i="1"/>
  <c r="CX186" i="1" s="1"/>
  <c r="CY186" i="1" s="1"/>
  <c r="AE186" i="1"/>
  <c r="GC186" i="1" s="1"/>
  <c r="AD186" i="1"/>
  <c r="AC186" i="1"/>
  <c r="AA186" i="1"/>
  <c r="Z186" i="1"/>
  <c r="X186" i="1"/>
  <c r="EE186" i="1" s="1"/>
  <c r="W186" i="1"/>
  <c r="DQ186" i="1" s="1"/>
  <c r="V186" i="1"/>
  <c r="DC186" i="1" s="1"/>
  <c r="U186" i="1"/>
  <c r="S186" i="1"/>
  <c r="Q186" i="1"/>
  <c r="P186" i="1"/>
  <c r="O186" i="1"/>
  <c r="G186" i="1"/>
  <c r="E186" i="1"/>
  <c r="CF186" i="1" s="1"/>
  <c r="CD185" i="1"/>
  <c r="CC185" i="1"/>
  <c r="BW185" i="1"/>
  <c r="BV185" i="1"/>
  <c r="BU185" i="1"/>
  <c r="BT185" i="1"/>
  <c r="BP185" i="1"/>
  <c r="BN185" i="1"/>
  <c r="BM185" i="1"/>
  <c r="BE185" i="1"/>
  <c r="BD185" i="1"/>
  <c r="BA185" i="1"/>
  <c r="AX185" i="1"/>
  <c r="AV185" i="1"/>
  <c r="AU185" i="1"/>
  <c r="AS185" i="1"/>
  <c r="AR185" i="1"/>
  <c r="AM185" i="1"/>
  <c r="GD185" i="1" s="1"/>
  <c r="GE185" i="1" s="1"/>
  <c r="AI185" i="1"/>
  <c r="AF185" i="1"/>
  <c r="CQ185" i="1" s="1"/>
  <c r="CR185" i="1" s="1"/>
  <c r="AB185" i="1"/>
  <c r="AA185" i="1"/>
  <c r="Z185" i="1"/>
  <c r="W185" i="1"/>
  <c r="DQ185" i="1" s="1"/>
  <c r="T185" i="1"/>
  <c r="R185" i="1"/>
  <c r="Q185" i="1"/>
  <c r="G185" i="1"/>
  <c r="E185" i="1"/>
  <c r="C185" i="1"/>
  <c r="BV184" i="1"/>
  <c r="BQ184" i="1"/>
  <c r="BC184" i="1"/>
  <c r="E184" i="1"/>
  <c r="BL184" i="1" s="1"/>
  <c r="E183" i="1"/>
  <c r="AX183" i="1" s="1"/>
  <c r="BG182" i="1"/>
  <c r="AX182" i="1"/>
  <c r="AV182" i="1"/>
  <c r="AP182" i="1"/>
  <c r="O182" i="1"/>
  <c r="E182" i="1"/>
  <c r="AY182" i="1" s="1"/>
  <c r="CF181" i="1"/>
  <c r="CE181" i="1"/>
  <c r="CD181" i="1"/>
  <c r="BY181" i="1"/>
  <c r="BW181" i="1"/>
  <c r="BV181" i="1"/>
  <c r="BU181" i="1"/>
  <c r="BR181" i="1"/>
  <c r="BP181" i="1"/>
  <c r="BN181" i="1"/>
  <c r="BM181" i="1"/>
  <c r="BL181" i="1"/>
  <c r="BI181" i="1"/>
  <c r="BG181" i="1"/>
  <c r="BD181" i="1"/>
  <c r="BB181" i="1"/>
  <c r="AZ181" i="1"/>
  <c r="AX181" i="1"/>
  <c r="AV181" i="1"/>
  <c r="AT181" i="1"/>
  <c r="AS181" i="1"/>
  <c r="AQ181" i="1"/>
  <c r="AO181" i="1"/>
  <c r="AL181" i="1"/>
  <c r="AK181" i="1"/>
  <c r="FI181" i="1" s="1"/>
  <c r="FJ181" i="1" s="1"/>
  <c r="AH181" i="1"/>
  <c r="DL181" i="1" s="1"/>
  <c r="DM181" i="1" s="1"/>
  <c r="AF181" i="1"/>
  <c r="CJ181" i="1" s="1"/>
  <c r="CK181" i="1" s="1"/>
  <c r="AC181" i="1"/>
  <c r="AB181" i="1"/>
  <c r="AA181" i="1"/>
  <c r="Y181" i="1"/>
  <c r="V181" i="1"/>
  <c r="DC181" i="1" s="1"/>
  <c r="T181" i="1"/>
  <c r="S181" i="1"/>
  <c r="R181" i="1"/>
  <c r="P181" i="1"/>
  <c r="E181" i="1"/>
  <c r="BX180" i="1"/>
  <c r="AY180" i="1"/>
  <c r="AA180" i="1"/>
  <c r="E180" i="1"/>
  <c r="CA180" i="1" s="1"/>
  <c r="CA179" i="1"/>
  <c r="BX179" i="1"/>
  <c r="BN179" i="1"/>
  <c r="BE179" i="1"/>
  <c r="BB179" i="1"/>
  <c r="AP179" i="1"/>
  <c r="HM179" i="1" s="1"/>
  <c r="HN179" i="1" s="1"/>
  <c r="AM179" i="1"/>
  <c r="GD179" i="1" s="1"/>
  <c r="GE179" i="1" s="1"/>
  <c r="AE179" i="1"/>
  <c r="FH179" i="1" s="1"/>
  <c r="Z179" i="1"/>
  <c r="W179" i="1"/>
  <c r="DQ179" i="1" s="1"/>
  <c r="T179" i="1"/>
  <c r="S179" i="1"/>
  <c r="E179" i="1"/>
  <c r="AV179" i="1" s="1"/>
  <c r="BX178" i="1"/>
  <c r="BR178" i="1"/>
  <c r="BH178" i="1"/>
  <c r="BB178" i="1"/>
  <c r="AO178" i="1"/>
  <c r="AF178" i="1"/>
  <c r="AC178" i="1"/>
  <c r="T178" i="1"/>
  <c r="P178" i="1"/>
  <c r="E178" i="1"/>
  <c r="AS178" i="1" s="1"/>
  <c r="CE177" i="1"/>
  <c r="CD177" i="1"/>
  <c r="BZ177" i="1"/>
  <c r="BQ177" i="1"/>
  <c r="BM177" i="1"/>
  <c r="BL177" i="1"/>
  <c r="BJ177" i="1"/>
  <c r="BI177" i="1"/>
  <c r="BE177" i="1"/>
  <c r="AU177" i="1"/>
  <c r="AT177" i="1"/>
  <c r="AS177" i="1"/>
  <c r="AQ177" i="1"/>
  <c r="AP177" i="1"/>
  <c r="HF177" i="1" s="1"/>
  <c r="HG177" i="1" s="1"/>
  <c r="AK177" i="1"/>
  <c r="FB177" i="1" s="1"/>
  <c r="FC177" i="1" s="1"/>
  <c r="AC177" i="1"/>
  <c r="AA177" i="1"/>
  <c r="X177" i="1"/>
  <c r="EE177" i="1" s="1"/>
  <c r="W177" i="1"/>
  <c r="DQ177" i="1" s="1"/>
  <c r="S177" i="1"/>
  <c r="Q177" i="1"/>
  <c r="E177" i="1"/>
  <c r="BS177" i="1" s="1"/>
  <c r="BX176" i="1"/>
  <c r="BF176" i="1"/>
  <c r="AN176" i="1"/>
  <c r="GK176" i="1" s="1"/>
  <c r="GL176" i="1" s="1"/>
  <c r="U176" i="1"/>
  <c r="CH176" i="1" s="1"/>
  <c r="E176" i="1"/>
  <c r="CA176" i="1" s="1"/>
  <c r="CD175" i="1"/>
  <c r="BM175" i="1"/>
  <c r="BK175" i="1"/>
  <c r="BI175" i="1"/>
  <c r="BG175" i="1"/>
  <c r="BC175" i="1"/>
  <c r="AX175" i="1"/>
  <c r="AJ175" i="1"/>
  <c r="AB175" i="1"/>
  <c r="AA175" i="1"/>
  <c r="Y175" i="1"/>
  <c r="V175" i="1"/>
  <c r="DC175" i="1" s="1"/>
  <c r="R175" i="1"/>
  <c r="E175" i="1"/>
  <c r="BS175" i="1" s="1"/>
  <c r="BS174" i="1"/>
  <c r="BO174" i="1"/>
  <c r="BB174" i="1"/>
  <c r="AU174" i="1"/>
  <c r="AO174" i="1"/>
  <c r="GR174" i="1" s="1"/>
  <c r="GS174" i="1" s="1"/>
  <c r="AI174" i="1"/>
  <c r="DZ174" i="1" s="1"/>
  <c r="EA174" i="1" s="1"/>
  <c r="AD174" i="1"/>
  <c r="V174" i="1"/>
  <c r="DC174" i="1" s="1"/>
  <c r="Q174" i="1"/>
  <c r="E174" i="1"/>
  <c r="CC174" i="1" s="1"/>
  <c r="CE173" i="1"/>
  <c r="CD173" i="1"/>
  <c r="CA173" i="1"/>
  <c r="BW173" i="1"/>
  <c r="BT173" i="1"/>
  <c r="BM173" i="1"/>
  <c r="BL173" i="1"/>
  <c r="BJ173" i="1"/>
  <c r="BI173" i="1"/>
  <c r="BG173" i="1"/>
  <c r="BE173" i="1"/>
  <c r="AY173" i="1"/>
  <c r="AT173" i="1"/>
  <c r="AS173" i="1"/>
  <c r="AQ173" i="1"/>
  <c r="AP173" i="1"/>
  <c r="AO173" i="1"/>
  <c r="AK173" i="1"/>
  <c r="AE173" i="1"/>
  <c r="AA173" i="1"/>
  <c r="X173" i="1"/>
  <c r="EE173" i="1" s="1"/>
  <c r="W173" i="1"/>
  <c r="DQ173" i="1" s="1"/>
  <c r="U173" i="1"/>
  <c r="CO173" i="1" s="1"/>
  <c r="S173" i="1"/>
  <c r="Q173" i="1"/>
  <c r="E173" i="1"/>
  <c r="BS173" i="1" s="1"/>
  <c r="BX172" i="1"/>
  <c r="BH172" i="1"/>
  <c r="BG172" i="1"/>
  <c r="BD172" i="1"/>
  <c r="AX172" i="1"/>
  <c r="AW172" i="1"/>
  <c r="AI172" i="1"/>
  <c r="R172" i="1"/>
  <c r="E172" i="1"/>
  <c r="BN172" i="1" s="1"/>
  <c r="CE171" i="1"/>
  <c r="BY171" i="1"/>
  <c r="BS171" i="1"/>
  <c r="BR171" i="1"/>
  <c r="BO171" i="1"/>
  <c r="BM171" i="1"/>
  <c r="BJ171" i="1"/>
  <c r="AZ171" i="1"/>
  <c r="AS171" i="1"/>
  <c r="AR171" i="1"/>
  <c r="AP171" i="1"/>
  <c r="HM171" i="1" s="1"/>
  <c r="HN171" i="1" s="1"/>
  <c r="AM171" i="1"/>
  <c r="GD171" i="1" s="1"/>
  <c r="GE171" i="1" s="1"/>
  <c r="AI171" i="1"/>
  <c r="AH171" i="1"/>
  <c r="DL171" i="1" s="1"/>
  <c r="DM171" i="1" s="1"/>
  <c r="AB171" i="1"/>
  <c r="U171" i="1"/>
  <c r="R171" i="1"/>
  <c r="E171" i="1"/>
  <c r="BX171" i="1" s="1"/>
  <c r="CC170" i="1"/>
  <c r="BX170" i="1"/>
  <c r="BW170" i="1"/>
  <c r="BT170" i="1"/>
  <c r="BS170" i="1"/>
  <c r="BM170" i="1"/>
  <c r="BJ170" i="1"/>
  <c r="BH170" i="1"/>
  <c r="BC170" i="1"/>
  <c r="BB170" i="1"/>
  <c r="AZ170" i="1"/>
  <c r="AY170" i="1"/>
  <c r="AT170" i="1"/>
  <c r="AQ170" i="1"/>
  <c r="AO170" i="1"/>
  <c r="GY170" i="1" s="1"/>
  <c r="GZ170" i="1" s="1"/>
  <c r="AJ170" i="1"/>
  <c r="AI170" i="1"/>
  <c r="EG170" i="1" s="1"/>
  <c r="EH170" i="1" s="1"/>
  <c r="AG170" i="1"/>
  <c r="AF170" i="1"/>
  <c r="CJ170" i="1" s="1"/>
  <c r="CK170" i="1" s="1"/>
  <c r="AC170" i="1"/>
  <c r="X170" i="1"/>
  <c r="EE170" i="1" s="1"/>
  <c r="S170" i="1"/>
  <c r="Q170" i="1"/>
  <c r="P170" i="1"/>
  <c r="O170" i="1"/>
  <c r="E170" i="1"/>
  <c r="BV169" i="1"/>
  <c r="BR169" i="1"/>
  <c r="BQ169" i="1"/>
  <c r="BN169" i="1"/>
  <c r="BC169" i="1"/>
  <c r="AY169" i="1"/>
  <c r="AX169" i="1"/>
  <c r="AT169" i="1"/>
  <c r="AK169" i="1"/>
  <c r="FB169" i="1" s="1"/>
  <c r="FC169" i="1" s="1"/>
  <c r="AD169" i="1"/>
  <c r="AC169" i="1"/>
  <c r="Z169" i="1"/>
  <c r="O169" i="1"/>
  <c r="E169" i="1"/>
  <c r="BS169" i="1" s="1"/>
  <c r="CF168" i="1"/>
  <c r="CA168" i="1"/>
  <c r="BV168" i="1"/>
  <c r="BS168" i="1"/>
  <c r="BG168" i="1"/>
  <c r="BB168" i="1"/>
  <c r="AT168" i="1"/>
  <c r="AP168" i="1"/>
  <c r="HM168" i="1" s="1"/>
  <c r="HN168" i="1" s="1"/>
  <c r="AI168" i="1"/>
  <c r="EG168" i="1" s="1"/>
  <c r="EH168" i="1" s="1"/>
  <c r="AH168" i="1"/>
  <c r="DL168" i="1" s="1"/>
  <c r="DM168" i="1" s="1"/>
  <c r="AB168" i="1"/>
  <c r="V168" i="1"/>
  <c r="DC168" i="1" s="1"/>
  <c r="T168" i="1"/>
  <c r="E168" i="1"/>
  <c r="BW168" i="1" s="1"/>
  <c r="E167" i="1"/>
  <c r="CE166" i="1"/>
  <c r="CD166" i="1"/>
  <c r="CC166" i="1"/>
  <c r="CB166" i="1"/>
  <c r="CA166" i="1"/>
  <c r="BW166" i="1"/>
  <c r="BV166" i="1"/>
  <c r="BU166" i="1"/>
  <c r="BS166" i="1"/>
  <c r="BR166" i="1"/>
  <c r="BO166" i="1"/>
  <c r="BN166" i="1"/>
  <c r="BM166" i="1"/>
  <c r="BL166" i="1"/>
  <c r="BK166" i="1"/>
  <c r="BG166" i="1"/>
  <c r="BF166" i="1"/>
  <c r="BE166" i="1"/>
  <c r="BC166" i="1"/>
  <c r="BB166" i="1"/>
  <c r="AY166" i="1"/>
  <c r="AX166" i="1"/>
  <c r="AW166" i="1"/>
  <c r="AV166" i="1"/>
  <c r="AU166" i="1"/>
  <c r="AQ166" i="1"/>
  <c r="AP166" i="1"/>
  <c r="HF166" i="1" s="1"/>
  <c r="HG166" i="1" s="1"/>
  <c r="AO166" i="1"/>
  <c r="AM166" i="1"/>
  <c r="GD166" i="1" s="1"/>
  <c r="GE166" i="1" s="1"/>
  <c r="AL166" i="1"/>
  <c r="FW166" i="1" s="1"/>
  <c r="FX166" i="1" s="1"/>
  <c r="AI166" i="1"/>
  <c r="EG166" i="1" s="1"/>
  <c r="EH166" i="1" s="1"/>
  <c r="AH166" i="1"/>
  <c r="DL166" i="1" s="1"/>
  <c r="DM166" i="1" s="1"/>
  <c r="AG166" i="1"/>
  <c r="DE166" i="1" s="1"/>
  <c r="DF166" i="1" s="1"/>
  <c r="AF166" i="1"/>
  <c r="CQ166" i="1" s="1"/>
  <c r="CR166" i="1" s="1"/>
  <c r="AE166" i="1"/>
  <c r="GC166" i="1" s="1"/>
  <c r="AA166" i="1"/>
  <c r="Z166" i="1"/>
  <c r="Y166" i="1"/>
  <c r="W166" i="1"/>
  <c r="DQ166" i="1" s="1"/>
  <c r="V166" i="1"/>
  <c r="DC166" i="1" s="1"/>
  <c r="S166" i="1"/>
  <c r="R166" i="1"/>
  <c r="Q166" i="1"/>
  <c r="P166" i="1"/>
  <c r="O166" i="1"/>
  <c r="E166" i="1"/>
  <c r="BY166" i="1" s="1"/>
  <c r="E165" i="1"/>
  <c r="CF164" i="1"/>
  <c r="BZ164" i="1"/>
  <c r="BV164" i="1"/>
  <c r="E164" i="1"/>
  <c r="BX163" i="1"/>
  <c r="BR163" i="1"/>
  <c r="BE163" i="1"/>
  <c r="BB163" i="1"/>
  <c r="AK163" i="1"/>
  <c r="X163" i="1"/>
  <c r="EE163" i="1" s="1"/>
  <c r="U163" i="1"/>
  <c r="CO163" i="1" s="1"/>
  <c r="E163" i="1"/>
  <c r="FO162" i="1"/>
  <c r="DQ162" i="1"/>
  <c r="CI162" i="1"/>
  <c r="CE162" i="1"/>
  <c r="CD162" i="1"/>
  <c r="CC162" i="1"/>
  <c r="CB162" i="1"/>
  <c r="CA162" i="1"/>
  <c r="BW162" i="1"/>
  <c r="BV162" i="1"/>
  <c r="BU162" i="1"/>
  <c r="BT162" i="1"/>
  <c r="BS162" i="1"/>
  <c r="BR162" i="1"/>
  <c r="BO162" i="1"/>
  <c r="BN162" i="1"/>
  <c r="BM162" i="1"/>
  <c r="BL162" i="1"/>
  <c r="BK162" i="1"/>
  <c r="BG162" i="1"/>
  <c r="BF162" i="1"/>
  <c r="BE162" i="1"/>
  <c r="BD162" i="1"/>
  <c r="BC162" i="1"/>
  <c r="BB162" i="1"/>
  <c r="AY162" i="1"/>
  <c r="AX162" i="1"/>
  <c r="AW162" i="1"/>
  <c r="AV162" i="1"/>
  <c r="AU162" i="1"/>
  <c r="AQ162" i="1"/>
  <c r="AP162" i="1"/>
  <c r="AO162" i="1"/>
  <c r="DS162" i="1" s="1"/>
  <c r="DT162" i="1" s="1"/>
  <c r="AN162" i="1"/>
  <c r="GK162" i="1" s="1"/>
  <c r="GL162" i="1" s="1"/>
  <c r="AM162" i="1"/>
  <c r="GD162" i="1" s="1"/>
  <c r="GE162" i="1" s="1"/>
  <c r="AL162" i="1"/>
  <c r="FW162" i="1" s="1"/>
  <c r="FX162" i="1" s="1"/>
  <c r="AI162" i="1"/>
  <c r="DZ162" i="1" s="1"/>
  <c r="EA162" i="1" s="1"/>
  <c r="AH162" i="1"/>
  <c r="DL162" i="1" s="1"/>
  <c r="DM162" i="1" s="1"/>
  <c r="AG162" i="1"/>
  <c r="DE162" i="1" s="1"/>
  <c r="DF162" i="1" s="1"/>
  <c r="AF162" i="1"/>
  <c r="CQ162" i="1" s="1"/>
  <c r="CR162" i="1" s="1"/>
  <c r="AE162" i="1"/>
  <c r="GC162" i="1" s="1"/>
  <c r="AA162" i="1"/>
  <c r="Z162" i="1"/>
  <c r="Y162" i="1"/>
  <c r="X162" i="1"/>
  <c r="EE162" i="1" s="1"/>
  <c r="W162" i="1"/>
  <c r="V162" i="1"/>
  <c r="DC162" i="1" s="1"/>
  <c r="S162" i="1"/>
  <c r="R162" i="1"/>
  <c r="Q162" i="1"/>
  <c r="P162" i="1"/>
  <c r="O162" i="1"/>
  <c r="E162" i="1"/>
  <c r="BY162" i="1" s="1"/>
  <c r="E161" i="1"/>
  <c r="E160" i="1"/>
  <c r="CE160" i="1" s="1"/>
  <c r="CA159" i="1"/>
  <c r="BU159" i="1"/>
  <c r="BJ159" i="1"/>
  <c r="AW159" i="1"/>
  <c r="AK159" i="1"/>
  <c r="AE159" i="1"/>
  <c r="GX159" i="1" s="1"/>
  <c r="X159" i="1"/>
  <c r="EE159" i="1" s="1"/>
  <c r="T159" i="1"/>
  <c r="E159" i="1"/>
  <c r="CE158" i="1"/>
  <c r="CD158" i="1"/>
  <c r="BZ158" i="1"/>
  <c r="BU158" i="1"/>
  <c r="BT158" i="1"/>
  <c r="BS158" i="1"/>
  <c r="BO158" i="1"/>
  <c r="BN158" i="1"/>
  <c r="BL158" i="1"/>
  <c r="BK158" i="1"/>
  <c r="BJ158" i="1"/>
  <c r="BD158" i="1"/>
  <c r="BB158" i="1"/>
  <c r="AY158" i="1"/>
  <c r="AX158" i="1"/>
  <c r="AU158" i="1"/>
  <c r="AT158" i="1"/>
  <c r="AP158" i="1"/>
  <c r="HF158" i="1" s="1"/>
  <c r="HG158" i="1" s="1"/>
  <c r="AO158" i="1"/>
  <c r="AM158" i="1"/>
  <c r="GD158" i="1" s="1"/>
  <c r="GE158" i="1" s="1"/>
  <c r="AI158" i="1"/>
  <c r="DZ158" i="1" s="1"/>
  <c r="EA158" i="1" s="1"/>
  <c r="AF158" i="1"/>
  <c r="CQ158" i="1" s="1"/>
  <c r="CR158" i="1" s="1"/>
  <c r="AE158" i="1"/>
  <c r="DR158" i="1" s="1"/>
  <c r="AD158" i="1"/>
  <c r="Y158" i="1"/>
  <c r="X158" i="1"/>
  <c r="EE158" i="1" s="1"/>
  <c r="W158" i="1"/>
  <c r="DQ158" i="1" s="1"/>
  <c r="S158" i="1"/>
  <c r="R158" i="1"/>
  <c r="O158" i="1"/>
  <c r="E158" i="1"/>
  <c r="BR158" i="1" s="1"/>
  <c r="BQ157" i="1"/>
  <c r="BG157" i="1"/>
  <c r="BF157" i="1"/>
  <c r="BE157" i="1"/>
  <c r="AV157" i="1"/>
  <c r="AA157" i="1"/>
  <c r="Y157" i="1"/>
  <c r="Q157" i="1"/>
  <c r="E157" i="1"/>
  <c r="BP157" i="1" s="1"/>
  <c r="CD156" i="1"/>
  <c r="BR156" i="1"/>
  <c r="BH156" i="1"/>
  <c r="AX156" i="1"/>
  <c r="AB156" i="1"/>
  <c r="R156" i="1"/>
  <c r="E156" i="1"/>
  <c r="BI155" i="1"/>
  <c r="BE155" i="1"/>
  <c r="BD155" i="1"/>
  <c r="E155" i="1"/>
  <c r="GQ154" i="1"/>
  <c r="FO154" i="1"/>
  <c r="ET154" i="1"/>
  <c r="CE154" i="1"/>
  <c r="CD154" i="1"/>
  <c r="CC154" i="1"/>
  <c r="CA154" i="1"/>
  <c r="BW154" i="1"/>
  <c r="BT154" i="1"/>
  <c r="BS154" i="1"/>
  <c r="BR154" i="1"/>
  <c r="BO154" i="1"/>
  <c r="BM154" i="1"/>
  <c r="BK154" i="1"/>
  <c r="BJ154" i="1"/>
  <c r="BG154" i="1"/>
  <c r="BE154" i="1"/>
  <c r="BB154" i="1"/>
  <c r="AY154" i="1"/>
  <c r="AX154" i="1"/>
  <c r="AW154" i="1"/>
  <c r="AU154" i="1"/>
  <c r="AQ154" i="1"/>
  <c r="AO154" i="1"/>
  <c r="DS154" i="1" s="1"/>
  <c r="DT154" i="1" s="1"/>
  <c r="AN154" i="1"/>
  <c r="GK154" i="1" s="1"/>
  <c r="GL154" i="1" s="1"/>
  <c r="AM154" i="1"/>
  <c r="GD154" i="1" s="1"/>
  <c r="GE154" i="1" s="1"/>
  <c r="AL154" i="1"/>
  <c r="FW154" i="1" s="1"/>
  <c r="FX154" i="1" s="1"/>
  <c r="AG154" i="1"/>
  <c r="DE154" i="1" s="1"/>
  <c r="DF154" i="1" s="1"/>
  <c r="AE154" i="1"/>
  <c r="DD154" i="1" s="1"/>
  <c r="AD154" i="1"/>
  <c r="AA154" i="1"/>
  <c r="Y154" i="1"/>
  <c r="W154" i="1"/>
  <c r="DQ154" i="1" s="1"/>
  <c r="V154" i="1"/>
  <c r="DC154" i="1" s="1"/>
  <c r="S154" i="1"/>
  <c r="R154" i="1"/>
  <c r="O154" i="1"/>
  <c r="E154" i="1"/>
  <c r="AY153" i="1"/>
  <c r="AS153" i="1"/>
  <c r="AI153" i="1"/>
  <c r="Y153" i="1"/>
  <c r="E153" i="1"/>
  <c r="CF152" i="1"/>
  <c r="CA152" i="1"/>
  <c r="BW152" i="1"/>
  <c r="BK152" i="1"/>
  <c r="BJ152" i="1"/>
  <c r="AZ152" i="1"/>
  <c r="AU152" i="1"/>
  <c r="AQ152" i="1"/>
  <c r="AP152" i="1"/>
  <c r="HM152" i="1" s="1"/>
  <c r="HN152" i="1" s="1"/>
  <c r="AK152" i="1"/>
  <c r="AE152" i="1"/>
  <c r="GJ152" i="1" s="1"/>
  <c r="AA152" i="1"/>
  <c r="U152" i="1"/>
  <c r="CO152" i="1" s="1"/>
  <c r="T152" i="1"/>
  <c r="E152" i="1"/>
  <c r="GL151" i="1"/>
  <c r="GK151" i="1"/>
  <c r="GD151" i="1"/>
  <c r="GE151" i="1" s="1"/>
  <c r="CF151" i="1"/>
  <c r="CC151" i="1"/>
  <c r="CB151" i="1"/>
  <c r="CA151" i="1"/>
  <c r="BY151" i="1"/>
  <c r="BT151" i="1"/>
  <c r="BS151" i="1"/>
  <c r="BR151" i="1"/>
  <c r="BQ151" i="1"/>
  <c r="BP151" i="1"/>
  <c r="BM151" i="1"/>
  <c r="BJ151" i="1"/>
  <c r="BI151" i="1"/>
  <c r="BH151" i="1"/>
  <c r="BE151" i="1"/>
  <c r="BC151" i="1"/>
  <c r="AZ151" i="1"/>
  <c r="AW151" i="1"/>
  <c r="AV151" i="1"/>
  <c r="AU151" i="1"/>
  <c r="AT151" i="1"/>
  <c r="AS151" i="1"/>
  <c r="AN151" i="1"/>
  <c r="AM151" i="1"/>
  <c r="AL151" i="1"/>
  <c r="FW151" i="1" s="1"/>
  <c r="FX151" i="1" s="1"/>
  <c r="AK151" i="1"/>
  <c r="FI151" i="1" s="1"/>
  <c r="FJ151" i="1" s="1"/>
  <c r="AG151" i="1"/>
  <c r="AD151" i="1"/>
  <c r="AC151" i="1"/>
  <c r="AB151" i="1"/>
  <c r="Y151" i="1"/>
  <c r="X151" i="1"/>
  <c r="EE151" i="1" s="1"/>
  <c r="W151" i="1"/>
  <c r="DQ151" i="1" s="1"/>
  <c r="T151" i="1"/>
  <c r="Q151" i="1"/>
  <c r="P151" i="1"/>
  <c r="O151" i="1"/>
  <c r="E151" i="1"/>
  <c r="BU151" i="1" s="1"/>
  <c r="CE150" i="1"/>
  <c r="CD150" i="1"/>
  <c r="CC150" i="1"/>
  <c r="BZ150" i="1"/>
  <c r="BV150" i="1"/>
  <c r="BU150" i="1"/>
  <c r="BT150" i="1"/>
  <c r="BN150" i="1"/>
  <c r="BM150" i="1"/>
  <c r="BK150" i="1"/>
  <c r="BJ150" i="1"/>
  <c r="BG150" i="1"/>
  <c r="BE150" i="1"/>
  <c r="BC150" i="1"/>
  <c r="AY150" i="1"/>
  <c r="AX150" i="1"/>
  <c r="AT150" i="1"/>
  <c r="AQ150" i="1"/>
  <c r="AP150" i="1"/>
  <c r="AO150" i="1"/>
  <c r="AN150" i="1"/>
  <c r="GK150" i="1" s="1"/>
  <c r="GL150" i="1" s="1"/>
  <c r="AI150" i="1"/>
  <c r="AG150" i="1"/>
  <c r="AE150" i="1"/>
  <c r="AA150" i="1"/>
  <c r="Y150" i="1"/>
  <c r="X150" i="1"/>
  <c r="EE150" i="1" s="1"/>
  <c r="W150" i="1"/>
  <c r="DQ150" i="1" s="1"/>
  <c r="S150" i="1"/>
  <c r="R150" i="1"/>
  <c r="O150" i="1"/>
  <c r="E150" i="1"/>
  <c r="BS150" i="1" s="1"/>
  <c r="BY149" i="1"/>
  <c r="BT149" i="1"/>
  <c r="BO149" i="1"/>
  <c r="BN149" i="1"/>
  <c r="BA149" i="1"/>
  <c r="AX149" i="1"/>
  <c r="AS149" i="1"/>
  <c r="AI149" i="1"/>
  <c r="EG149" i="1" s="1"/>
  <c r="EH149" i="1" s="1"/>
  <c r="AG149" i="1"/>
  <c r="DE149" i="1" s="1"/>
  <c r="DF149" i="1" s="1"/>
  <c r="AB149" i="1"/>
  <c r="Y149" i="1"/>
  <c r="X149" i="1"/>
  <c r="EE149" i="1" s="1"/>
  <c r="E149" i="1"/>
  <c r="CF148" i="1"/>
  <c r="CE148" i="1"/>
  <c r="CD148" i="1"/>
  <c r="CA148" i="1"/>
  <c r="BY148" i="1"/>
  <c r="BQ148" i="1"/>
  <c r="BO148" i="1"/>
  <c r="BJ148" i="1"/>
  <c r="BH148" i="1"/>
  <c r="BG148" i="1"/>
  <c r="BF148" i="1"/>
  <c r="AZ148" i="1"/>
  <c r="AU148" i="1"/>
  <c r="AT148" i="1"/>
  <c r="AS148" i="1"/>
  <c r="AM148" i="1"/>
  <c r="GD148" i="1" s="1"/>
  <c r="GE148" i="1" s="1"/>
  <c r="AL148" i="1"/>
  <c r="FP148" i="1" s="1"/>
  <c r="FQ148" i="1" s="1"/>
  <c r="AJ148" i="1"/>
  <c r="AC148" i="1"/>
  <c r="AA148" i="1"/>
  <c r="Z148" i="1"/>
  <c r="W148" i="1"/>
  <c r="DQ148" i="1" s="1"/>
  <c r="T148" i="1"/>
  <c r="R148" i="1"/>
  <c r="O148" i="1"/>
  <c r="E148" i="1"/>
  <c r="BI148" i="1" s="1"/>
  <c r="BL147" i="1"/>
  <c r="AV147" i="1"/>
  <c r="AF147" i="1"/>
  <c r="CJ147" i="1" s="1"/>
  <c r="CK147" i="1" s="1"/>
  <c r="AC147" i="1"/>
  <c r="E147" i="1"/>
  <c r="CC147" i="1" s="1"/>
  <c r="AG146" i="1"/>
  <c r="DE146" i="1" s="1"/>
  <c r="DF146" i="1" s="1"/>
  <c r="E146" i="1"/>
  <c r="CQ145" i="1"/>
  <c r="CR145" i="1" s="1"/>
  <c r="CF145" i="1"/>
  <c r="CC145" i="1"/>
  <c r="BU145" i="1"/>
  <c r="BT145" i="1"/>
  <c r="BQ145" i="1"/>
  <c r="BM145" i="1"/>
  <c r="BH145" i="1"/>
  <c r="BG145" i="1"/>
  <c r="BF145" i="1"/>
  <c r="BD145" i="1"/>
  <c r="AV145" i="1"/>
  <c r="AQ145" i="1"/>
  <c r="AO145" i="1"/>
  <c r="DS145" i="1" s="1"/>
  <c r="DT145" i="1" s="1"/>
  <c r="AJ145" i="1"/>
  <c r="AG145" i="1"/>
  <c r="DE145" i="1" s="1"/>
  <c r="DF145" i="1" s="1"/>
  <c r="AF145" i="1"/>
  <c r="CJ145" i="1" s="1"/>
  <c r="CK145" i="1" s="1"/>
  <c r="AB145" i="1"/>
  <c r="X145" i="1"/>
  <c r="EE145" i="1" s="1"/>
  <c r="T145" i="1"/>
  <c r="Q145" i="1"/>
  <c r="E145" i="1"/>
  <c r="BP145" i="1" s="1"/>
  <c r="E144" i="1"/>
  <c r="BZ144" i="1" s="1"/>
  <c r="EE143" i="1"/>
  <c r="BX143" i="1"/>
  <c r="BU143" i="1"/>
  <c r="BK143" i="1"/>
  <c r="BC143" i="1"/>
  <c r="AZ143" i="1"/>
  <c r="AV143" i="1"/>
  <c r="AL143" i="1"/>
  <c r="AK143" i="1"/>
  <c r="FI143" i="1" s="1"/>
  <c r="FJ143" i="1" s="1"/>
  <c r="AE143" i="1"/>
  <c r="Y143" i="1"/>
  <c r="X143" i="1"/>
  <c r="G143" i="1"/>
  <c r="E143" i="1"/>
  <c r="AR143" i="1" s="1"/>
  <c r="CB142" i="1"/>
  <c r="BU142" i="1"/>
  <c r="BT142" i="1"/>
  <c r="BS142" i="1"/>
  <c r="BB142" i="1"/>
  <c r="AW142" i="1"/>
  <c r="AV142" i="1"/>
  <c r="AU142" i="1"/>
  <c r="AD142" i="1"/>
  <c r="AA142" i="1"/>
  <c r="Z142" i="1"/>
  <c r="V142" i="1"/>
  <c r="DC142" i="1" s="1"/>
  <c r="E142" i="1"/>
  <c r="CE142" i="1" s="1"/>
  <c r="G141" i="1"/>
  <c r="E141" i="1"/>
  <c r="BP140" i="1"/>
  <c r="BL140" i="1"/>
  <c r="AM140" i="1"/>
  <c r="GD140" i="1" s="1"/>
  <c r="GE140" i="1" s="1"/>
  <c r="E140" i="1"/>
  <c r="BZ139" i="1"/>
  <c r="BX139" i="1"/>
  <c r="BF139" i="1"/>
  <c r="AX139" i="1"/>
  <c r="AS139" i="1"/>
  <c r="AP139" i="1"/>
  <c r="HF139" i="1" s="1"/>
  <c r="HG139" i="1" s="1"/>
  <c r="AJ139" i="1"/>
  <c r="EU139" i="1" s="1"/>
  <c r="EV139" i="1" s="1"/>
  <c r="AE139" i="1"/>
  <c r="AA139" i="1"/>
  <c r="W139" i="1"/>
  <c r="DQ139" i="1" s="1"/>
  <c r="E139" i="1"/>
  <c r="BK139" i="1" s="1"/>
  <c r="BT138" i="1"/>
  <c r="BP138" i="1"/>
  <c r="BM138" i="1"/>
  <c r="BL138" i="1"/>
  <c r="AW138" i="1"/>
  <c r="AT138" i="1"/>
  <c r="AS138" i="1"/>
  <c r="AP138" i="1"/>
  <c r="AB138" i="1"/>
  <c r="X138" i="1"/>
  <c r="EE138" i="1" s="1"/>
  <c r="V138" i="1"/>
  <c r="DC138" i="1" s="1"/>
  <c r="T138" i="1"/>
  <c r="E138" i="1"/>
  <c r="BY138" i="1" s="1"/>
  <c r="E137" i="1"/>
  <c r="BE137" i="1" s="1"/>
  <c r="E136" i="1"/>
  <c r="FJ135" i="1"/>
  <c r="CE135" i="1"/>
  <c r="CB135" i="1"/>
  <c r="BX135" i="1"/>
  <c r="BF135" i="1"/>
  <c r="AX135" i="1"/>
  <c r="AR135" i="1"/>
  <c r="AL135" i="1"/>
  <c r="FP135" i="1" s="1"/>
  <c r="FQ135" i="1" s="1"/>
  <c r="AK135" i="1"/>
  <c r="FI135" i="1" s="1"/>
  <c r="AE135" i="1"/>
  <c r="AC135" i="1"/>
  <c r="U135" i="1"/>
  <c r="CO135" i="1" s="1"/>
  <c r="E135" i="1"/>
  <c r="BJ135" i="1" s="1"/>
  <c r="BQ134" i="1"/>
  <c r="BK134" i="1"/>
  <c r="BI134" i="1"/>
  <c r="E134" i="1"/>
  <c r="BX134" i="1" s="1"/>
  <c r="CF133" i="1"/>
  <c r="CD133" i="1"/>
  <c r="BS133" i="1"/>
  <c r="E133" i="1"/>
  <c r="CB132" i="1"/>
  <c r="BY132" i="1"/>
  <c r="BW132" i="1"/>
  <c r="BV132" i="1"/>
  <c r="BP132" i="1"/>
  <c r="BI132" i="1"/>
  <c r="BG132" i="1"/>
  <c r="BD132" i="1"/>
  <c r="BB132" i="1"/>
  <c r="AV132" i="1"/>
  <c r="AQ132" i="1"/>
  <c r="AL132" i="1"/>
  <c r="AK132" i="1"/>
  <c r="AJ132" i="1"/>
  <c r="AC132" i="1"/>
  <c r="X132" i="1"/>
  <c r="EE132" i="1" s="1"/>
  <c r="T132" i="1"/>
  <c r="S132" i="1"/>
  <c r="Q132" i="1"/>
  <c r="G132" i="1"/>
  <c r="E132" i="1"/>
  <c r="CF132" i="1" s="1"/>
  <c r="BC131" i="1"/>
  <c r="AH131" i="1"/>
  <c r="DL131" i="1" s="1"/>
  <c r="DM131" i="1" s="1"/>
  <c r="AD131" i="1"/>
  <c r="X131" i="1"/>
  <c r="EE131" i="1" s="1"/>
  <c r="G131" i="1"/>
  <c r="E131" i="1"/>
  <c r="BO131" i="1" s="1"/>
  <c r="GK130" i="1"/>
  <c r="GL130" i="1" s="1"/>
  <c r="ET130" i="1"/>
  <c r="CF130" i="1"/>
  <c r="CD130" i="1"/>
  <c r="CB130" i="1"/>
  <c r="CA130" i="1"/>
  <c r="BZ130" i="1"/>
  <c r="BY130" i="1"/>
  <c r="BV130" i="1"/>
  <c r="BT130" i="1"/>
  <c r="BS130" i="1"/>
  <c r="BR130" i="1"/>
  <c r="BQ130" i="1"/>
  <c r="BP130" i="1"/>
  <c r="BL130" i="1"/>
  <c r="BK130" i="1"/>
  <c r="BJ130" i="1"/>
  <c r="BI130" i="1"/>
  <c r="BH130" i="1"/>
  <c r="BD130" i="1"/>
  <c r="BC130" i="1"/>
  <c r="BB130" i="1"/>
  <c r="BA130" i="1"/>
  <c r="AZ130" i="1"/>
  <c r="AW130" i="1"/>
  <c r="AU130" i="1"/>
  <c r="AT130" i="1"/>
  <c r="AS130" i="1"/>
  <c r="AR130" i="1"/>
  <c r="AO130" i="1"/>
  <c r="AN130" i="1"/>
  <c r="AL130" i="1"/>
  <c r="AK130" i="1"/>
  <c r="FI130" i="1" s="1"/>
  <c r="FJ130" i="1" s="1"/>
  <c r="AJ130" i="1"/>
  <c r="EN130" i="1" s="1"/>
  <c r="EO130" i="1" s="1"/>
  <c r="AG130" i="1"/>
  <c r="DE130" i="1" s="1"/>
  <c r="DF130" i="1" s="1"/>
  <c r="AF130" i="1"/>
  <c r="CQ130" i="1" s="1"/>
  <c r="CR130" i="1" s="1"/>
  <c r="AE130" i="1"/>
  <c r="DR130" i="1" s="1"/>
  <c r="AC130" i="1"/>
  <c r="AB130" i="1"/>
  <c r="Y130" i="1"/>
  <c r="X130" i="1"/>
  <c r="EE130" i="1" s="1"/>
  <c r="W130" i="1"/>
  <c r="DQ130" i="1" s="1"/>
  <c r="V130" i="1"/>
  <c r="DC130" i="1" s="1"/>
  <c r="T130" i="1"/>
  <c r="Q130" i="1"/>
  <c r="P130" i="1"/>
  <c r="O130" i="1"/>
  <c r="G130" i="1"/>
  <c r="E130" i="1"/>
  <c r="CC130" i="1" s="1"/>
  <c r="C130" i="1"/>
  <c r="BO129" i="1"/>
  <c r="AW129" i="1"/>
  <c r="AN129" i="1"/>
  <c r="GK129" i="1" s="1"/>
  <c r="GL129" i="1" s="1"/>
  <c r="AK129" i="1"/>
  <c r="E129" i="1"/>
  <c r="CA129" i="1" s="1"/>
  <c r="E128" i="1"/>
  <c r="AY127" i="1"/>
  <c r="V127" i="1"/>
  <c r="DC127" i="1" s="1"/>
  <c r="E127" i="1"/>
  <c r="CE126" i="1"/>
  <c r="CC126" i="1"/>
  <c r="BZ126" i="1"/>
  <c r="BU126" i="1"/>
  <c r="BO126" i="1"/>
  <c r="BL126" i="1"/>
  <c r="BK126" i="1"/>
  <c r="BJ126" i="1"/>
  <c r="BD126" i="1"/>
  <c r="AV126" i="1"/>
  <c r="AU126" i="1"/>
  <c r="AT126" i="1"/>
  <c r="AH126" i="1"/>
  <c r="DL126" i="1" s="1"/>
  <c r="DM126" i="1" s="1"/>
  <c r="AF126" i="1"/>
  <c r="AD126" i="1"/>
  <c r="AC126" i="1"/>
  <c r="W126" i="1"/>
  <c r="DQ126" i="1" s="1"/>
  <c r="R126" i="1"/>
  <c r="O126" i="1"/>
  <c r="E126" i="1"/>
  <c r="CB126" i="1" s="1"/>
  <c r="E125" i="1"/>
  <c r="EE124" i="1"/>
  <c r="CF124" i="1"/>
  <c r="CE124" i="1"/>
  <c r="BZ124" i="1"/>
  <c r="BY124" i="1"/>
  <c r="BW124" i="1"/>
  <c r="BV124" i="1"/>
  <c r="BT124" i="1"/>
  <c r="BP124" i="1"/>
  <c r="BN124" i="1"/>
  <c r="BM124" i="1"/>
  <c r="BJ124" i="1"/>
  <c r="BH124" i="1"/>
  <c r="BE124" i="1"/>
  <c r="BD124" i="1"/>
  <c r="BA124" i="1"/>
  <c r="AY124" i="1"/>
  <c r="AX124" i="1"/>
  <c r="AT124" i="1"/>
  <c r="AR124" i="1"/>
  <c r="AP124" i="1"/>
  <c r="HM124" i="1" s="1"/>
  <c r="HN124" i="1" s="1"/>
  <c r="AO124" i="1"/>
  <c r="DS124" i="1" s="1"/>
  <c r="DT124" i="1" s="1"/>
  <c r="AL124" i="1"/>
  <c r="FP124" i="1" s="1"/>
  <c r="FQ124" i="1" s="1"/>
  <c r="AI124" i="1"/>
  <c r="AG124" i="1"/>
  <c r="AF124" i="1"/>
  <c r="AC124" i="1"/>
  <c r="AB124" i="1"/>
  <c r="X124" i="1"/>
  <c r="V124" i="1"/>
  <c r="DC124" i="1" s="1"/>
  <c r="T124" i="1"/>
  <c r="S124" i="1"/>
  <c r="Q124" i="1"/>
  <c r="E124" i="1"/>
  <c r="CD124" i="1" s="1"/>
  <c r="CE123" i="1"/>
  <c r="CD123" i="1"/>
  <c r="BZ123" i="1"/>
  <c r="BO123" i="1"/>
  <c r="BF123" i="1"/>
  <c r="AV123" i="1"/>
  <c r="AQ123" i="1"/>
  <c r="AM123" i="1"/>
  <c r="GD123" i="1" s="1"/>
  <c r="GE123" i="1" s="1"/>
  <c r="AK123" i="1"/>
  <c r="FB123" i="1" s="1"/>
  <c r="FC123" i="1" s="1"/>
  <c r="AH123" i="1"/>
  <c r="DL123" i="1" s="1"/>
  <c r="DM123" i="1" s="1"/>
  <c r="X123" i="1"/>
  <c r="EE123" i="1" s="1"/>
  <c r="W123" i="1"/>
  <c r="DQ123" i="1" s="1"/>
  <c r="E123" i="1"/>
  <c r="BB123" i="1" s="1"/>
  <c r="DQ122" i="1"/>
  <c r="CI122" i="1"/>
  <c r="CF122" i="1"/>
  <c r="CB122" i="1"/>
  <c r="BZ122" i="1"/>
  <c r="BY122" i="1"/>
  <c r="BV122" i="1"/>
  <c r="BQ122" i="1"/>
  <c r="BM122" i="1"/>
  <c r="BJ122" i="1"/>
  <c r="BF122" i="1"/>
  <c r="BD122" i="1"/>
  <c r="BC122" i="1"/>
  <c r="BA122" i="1"/>
  <c r="AX122" i="1"/>
  <c r="AU122" i="1"/>
  <c r="AR122" i="1"/>
  <c r="AN122" i="1"/>
  <c r="GK122" i="1" s="1"/>
  <c r="GL122" i="1" s="1"/>
  <c r="AH122" i="1"/>
  <c r="DL122" i="1" s="1"/>
  <c r="DM122" i="1" s="1"/>
  <c r="AF122" i="1"/>
  <c r="CQ122" i="1" s="1"/>
  <c r="CR122" i="1" s="1"/>
  <c r="AE122" i="1"/>
  <c r="AC122" i="1"/>
  <c r="Y122" i="1"/>
  <c r="W122" i="1"/>
  <c r="V122" i="1"/>
  <c r="DC122" i="1" s="1"/>
  <c r="R122" i="1"/>
  <c r="E122" i="1"/>
  <c r="BL122" i="1" s="1"/>
  <c r="CF121" i="1"/>
  <c r="CE121" i="1"/>
  <c r="CC121" i="1"/>
  <c r="CB121" i="1"/>
  <c r="CA121" i="1"/>
  <c r="BZ121" i="1"/>
  <c r="BW121" i="1"/>
  <c r="BU121" i="1"/>
  <c r="BT121" i="1"/>
  <c r="BS121" i="1"/>
  <c r="BR121" i="1"/>
  <c r="BP121" i="1"/>
  <c r="BM121" i="1"/>
  <c r="BL121" i="1"/>
  <c r="BK121" i="1"/>
  <c r="BJ121" i="1"/>
  <c r="BH121" i="1"/>
  <c r="BE121" i="1"/>
  <c r="BD121" i="1"/>
  <c r="BC121" i="1"/>
  <c r="BB121" i="1"/>
  <c r="AZ121" i="1"/>
  <c r="AX121" i="1"/>
  <c r="AV121" i="1"/>
  <c r="AU121" i="1"/>
  <c r="AT121" i="1"/>
  <c r="AR121" i="1"/>
  <c r="AP121" i="1"/>
  <c r="AO121" i="1"/>
  <c r="GR121" i="1" s="1"/>
  <c r="AM121" i="1"/>
  <c r="GD121" i="1" s="1"/>
  <c r="GE121" i="1" s="1"/>
  <c r="AL121" i="1"/>
  <c r="FW121" i="1" s="1"/>
  <c r="FX121" i="1" s="1"/>
  <c r="AJ121" i="1"/>
  <c r="AH121" i="1"/>
  <c r="DL121" i="1" s="1"/>
  <c r="DM121" i="1" s="1"/>
  <c r="AG121" i="1"/>
  <c r="AF121" i="1"/>
  <c r="CQ121" i="1" s="1"/>
  <c r="CR121" i="1" s="1"/>
  <c r="AD121" i="1"/>
  <c r="AB121" i="1"/>
  <c r="Z121" i="1"/>
  <c r="Y121" i="1"/>
  <c r="X121" i="1"/>
  <c r="EE121" i="1" s="1"/>
  <c r="W121" i="1"/>
  <c r="DQ121" i="1" s="1"/>
  <c r="T121" i="1"/>
  <c r="R121" i="1"/>
  <c r="Q121" i="1"/>
  <c r="P121" i="1"/>
  <c r="O121" i="1"/>
  <c r="E121" i="1"/>
  <c r="BV121" i="1" s="1"/>
  <c r="CB120" i="1"/>
  <c r="BZ120" i="1"/>
  <c r="BQ120" i="1"/>
  <c r="BI120" i="1"/>
  <c r="BG120" i="1"/>
  <c r="AT120" i="1"/>
  <c r="AL120" i="1"/>
  <c r="AK120" i="1"/>
  <c r="FB120" i="1" s="1"/>
  <c r="FC120" i="1" s="1"/>
  <c r="AJ120" i="1"/>
  <c r="AB120" i="1"/>
  <c r="T120" i="1"/>
  <c r="E120" i="1"/>
  <c r="CE120" i="1" s="1"/>
  <c r="CF119" i="1"/>
  <c r="CE119" i="1"/>
  <c r="CD119" i="1"/>
  <c r="CB119" i="1"/>
  <c r="BV119" i="1"/>
  <c r="BQ119" i="1"/>
  <c r="BP119" i="1"/>
  <c r="BN119" i="1"/>
  <c r="BL119" i="1"/>
  <c r="BJ119" i="1"/>
  <c r="BI119" i="1"/>
  <c r="BB119" i="1"/>
  <c r="AZ119" i="1"/>
  <c r="AY119" i="1"/>
  <c r="AX119" i="1"/>
  <c r="AT119" i="1"/>
  <c r="AR119" i="1"/>
  <c r="AQ119" i="1"/>
  <c r="AJ119" i="1"/>
  <c r="EN119" i="1" s="1"/>
  <c r="EO119" i="1" s="1"/>
  <c r="AH119" i="1"/>
  <c r="DL119" i="1" s="1"/>
  <c r="DM119" i="1" s="1"/>
  <c r="AE119" i="1"/>
  <c r="FO119" i="1" s="1"/>
  <c r="AC119" i="1"/>
  <c r="AB119" i="1"/>
  <c r="AA119" i="1"/>
  <c r="Z119" i="1"/>
  <c r="W119" i="1"/>
  <c r="DQ119" i="1" s="1"/>
  <c r="R119" i="1"/>
  <c r="E119" i="1"/>
  <c r="CC118" i="1"/>
  <c r="BT118" i="1"/>
  <c r="BR118" i="1"/>
  <c r="AD118" i="1"/>
  <c r="E118" i="1"/>
  <c r="DQ117" i="1"/>
  <c r="BU117" i="1"/>
  <c r="BJ117" i="1"/>
  <c r="BF117" i="1"/>
  <c r="AX117" i="1"/>
  <c r="AG117" i="1"/>
  <c r="CX117" i="1" s="1"/>
  <c r="CY117" i="1" s="1"/>
  <c r="W117" i="1"/>
  <c r="V117" i="1"/>
  <c r="DC117" i="1" s="1"/>
  <c r="R117" i="1"/>
  <c r="E117" i="1"/>
  <c r="BB117" i="1" s="1"/>
  <c r="BW116" i="1"/>
  <c r="AA116" i="1"/>
  <c r="E116" i="1"/>
  <c r="CE115" i="1"/>
  <c r="BX115" i="1"/>
  <c r="BV115" i="1"/>
  <c r="BS115" i="1"/>
  <c r="BL115" i="1"/>
  <c r="BI115" i="1"/>
  <c r="BG115" i="1"/>
  <c r="BB115" i="1"/>
  <c r="AY115" i="1"/>
  <c r="AQ115" i="1"/>
  <c r="AP115" i="1"/>
  <c r="AN115" i="1"/>
  <c r="GK115" i="1" s="1"/>
  <c r="GL115" i="1" s="1"/>
  <c r="AK115" i="1"/>
  <c r="AA115" i="1"/>
  <c r="W115" i="1"/>
  <c r="DQ115" i="1" s="1"/>
  <c r="V115" i="1"/>
  <c r="DC115" i="1" s="1"/>
  <c r="U115" i="1"/>
  <c r="P115" i="1"/>
  <c r="E115" i="1"/>
  <c r="BQ115" i="1" s="1"/>
  <c r="BA114" i="1"/>
  <c r="AV114" i="1"/>
  <c r="AF114" i="1"/>
  <c r="AB114" i="1"/>
  <c r="E114" i="1"/>
  <c r="BL114" i="1" s="1"/>
  <c r="E113" i="1"/>
  <c r="CE112" i="1"/>
  <c r="BX112" i="1"/>
  <c r="BW112" i="1"/>
  <c r="BJ112" i="1"/>
  <c r="AQ112" i="1"/>
  <c r="AL112" i="1"/>
  <c r="AI112" i="1"/>
  <c r="AH112" i="1"/>
  <c r="DL112" i="1" s="1"/>
  <c r="DM112" i="1" s="1"/>
  <c r="E112" i="1"/>
  <c r="BB112" i="1" s="1"/>
  <c r="EG111" i="1"/>
  <c r="EH111" i="1" s="1"/>
  <c r="CF111" i="1"/>
  <c r="CB111" i="1"/>
  <c r="BT111" i="1"/>
  <c r="BR111" i="1"/>
  <c r="BO111" i="1"/>
  <c r="BN111" i="1"/>
  <c r="BK111" i="1"/>
  <c r="BB111" i="1"/>
  <c r="AZ111" i="1"/>
  <c r="AX111" i="1"/>
  <c r="AS111" i="1"/>
  <c r="AM111" i="1"/>
  <c r="GD111" i="1" s="1"/>
  <c r="GE111" i="1" s="1"/>
  <c r="AI111" i="1"/>
  <c r="DZ111" i="1" s="1"/>
  <c r="EA111" i="1" s="1"/>
  <c r="AH111" i="1"/>
  <c r="DL111" i="1" s="1"/>
  <c r="DM111" i="1" s="1"/>
  <c r="AF111" i="1"/>
  <c r="AE111" i="1"/>
  <c r="V111" i="1"/>
  <c r="DC111" i="1" s="1"/>
  <c r="U111" i="1"/>
  <c r="CO111" i="1" s="1"/>
  <c r="R111" i="1"/>
  <c r="E111" i="1"/>
  <c r="E110" i="1"/>
  <c r="BX110" i="1" s="1"/>
  <c r="BH109" i="1"/>
  <c r="AZ109" i="1"/>
  <c r="E109" i="1"/>
  <c r="BB109" i="1" s="1"/>
  <c r="CH108" i="1"/>
  <c r="CF108" i="1"/>
  <c r="BW108" i="1"/>
  <c r="BN108" i="1"/>
  <c r="BL108" i="1"/>
  <c r="AS108" i="1"/>
  <c r="AQ108" i="1"/>
  <c r="AG108" i="1"/>
  <c r="DE108" i="1" s="1"/>
  <c r="DF108" i="1" s="1"/>
  <c r="AC108" i="1"/>
  <c r="U108" i="1"/>
  <c r="CO108" i="1" s="1"/>
  <c r="E108" i="1"/>
  <c r="AY108" i="1" s="1"/>
  <c r="BZ107" i="1"/>
  <c r="BX107" i="1"/>
  <c r="BW107" i="1"/>
  <c r="BL107" i="1"/>
  <c r="BI107" i="1"/>
  <c r="AT107" i="1"/>
  <c r="AQ107" i="1"/>
  <c r="AN107" i="1"/>
  <c r="GK107" i="1" s="1"/>
  <c r="GL107" i="1" s="1"/>
  <c r="AD107" i="1"/>
  <c r="Z107" i="1"/>
  <c r="X107" i="1"/>
  <c r="EE107" i="1" s="1"/>
  <c r="E107" i="1"/>
  <c r="BA107" i="1" s="1"/>
  <c r="CD106" i="1"/>
  <c r="BX106" i="1"/>
  <c r="BT106" i="1"/>
  <c r="BQ106" i="1"/>
  <c r="BN106" i="1"/>
  <c r="BM106" i="1"/>
  <c r="BL106" i="1"/>
  <c r="BD106" i="1"/>
  <c r="BB106" i="1"/>
  <c r="AT106" i="1"/>
  <c r="AR106" i="1"/>
  <c r="AO106" i="1"/>
  <c r="GY106" i="1" s="1"/>
  <c r="GZ106" i="1" s="1"/>
  <c r="AJ106" i="1"/>
  <c r="AH106" i="1"/>
  <c r="DL106" i="1" s="1"/>
  <c r="DM106" i="1" s="1"/>
  <c r="AD106" i="1"/>
  <c r="X106" i="1"/>
  <c r="EE106" i="1" s="1"/>
  <c r="T106" i="1"/>
  <c r="P106" i="1"/>
  <c r="O106" i="1"/>
  <c r="E106" i="1"/>
  <c r="BV106" i="1" s="1"/>
  <c r="BO105" i="1"/>
  <c r="AU105" i="1"/>
  <c r="AO105" i="1"/>
  <c r="AH105" i="1"/>
  <c r="DL105" i="1" s="1"/>
  <c r="DM105" i="1" s="1"/>
  <c r="E105" i="1"/>
  <c r="CA105" i="1" s="1"/>
  <c r="CB104" i="1"/>
  <c r="BZ104" i="1"/>
  <c r="BY104" i="1"/>
  <c r="BG104" i="1"/>
  <c r="BD104" i="1"/>
  <c r="AK104" i="1"/>
  <c r="FI104" i="1" s="1"/>
  <c r="FJ104" i="1" s="1"/>
  <c r="AI104" i="1"/>
  <c r="AH104" i="1"/>
  <c r="DL104" i="1" s="1"/>
  <c r="DM104" i="1" s="1"/>
  <c r="P104" i="1"/>
  <c r="E104" i="1"/>
  <c r="BH104" i="1" s="1"/>
  <c r="BY103" i="1"/>
  <c r="BV103" i="1"/>
  <c r="BI103" i="1"/>
  <c r="AX103" i="1"/>
  <c r="AK103" i="1"/>
  <c r="FI103" i="1" s="1"/>
  <c r="FJ103" i="1" s="1"/>
  <c r="AD103" i="1"/>
  <c r="X103" i="1"/>
  <c r="EE103" i="1" s="1"/>
  <c r="S103" i="1"/>
  <c r="E103" i="1"/>
  <c r="CF102" i="1"/>
  <c r="CB102" i="1"/>
  <c r="CA102" i="1"/>
  <c r="BV102" i="1"/>
  <c r="BU102" i="1"/>
  <c r="BS102" i="1"/>
  <c r="BQ102" i="1"/>
  <c r="BP102" i="1"/>
  <c r="BM102" i="1"/>
  <c r="BI102" i="1"/>
  <c r="BH102" i="1"/>
  <c r="BC102" i="1"/>
  <c r="BB102" i="1"/>
  <c r="BA102" i="1"/>
  <c r="AX102" i="1"/>
  <c r="AW102" i="1"/>
  <c r="AU102" i="1"/>
  <c r="AP102" i="1"/>
  <c r="HM102" i="1" s="1"/>
  <c r="HN102" i="1" s="1"/>
  <c r="AN102" i="1"/>
  <c r="GK102" i="1" s="1"/>
  <c r="GL102" i="1" s="1"/>
  <c r="AK102" i="1"/>
  <c r="FB102" i="1" s="1"/>
  <c r="FC102" i="1" s="1"/>
  <c r="AJ102" i="1"/>
  <c r="AH102" i="1"/>
  <c r="DL102" i="1" s="1"/>
  <c r="DM102" i="1" s="1"/>
  <c r="AF102" i="1"/>
  <c r="CQ102" i="1" s="1"/>
  <c r="CR102" i="1" s="1"/>
  <c r="AC102" i="1"/>
  <c r="AB102" i="1"/>
  <c r="W102" i="1"/>
  <c r="DQ102" i="1" s="1"/>
  <c r="V102" i="1"/>
  <c r="DC102" i="1" s="1"/>
  <c r="R102" i="1"/>
  <c r="Q102" i="1"/>
  <c r="P102" i="1"/>
  <c r="E102" i="1"/>
  <c r="CD102" i="1" s="1"/>
  <c r="BW101" i="1"/>
  <c r="BM101" i="1"/>
  <c r="AG101" i="1"/>
  <c r="E101" i="1"/>
  <c r="CF100" i="1"/>
  <c r="CE100" i="1"/>
  <c r="CD100" i="1"/>
  <c r="BY100" i="1"/>
  <c r="BW100" i="1"/>
  <c r="BU100" i="1"/>
  <c r="BR100" i="1"/>
  <c r="BQ100" i="1"/>
  <c r="BP100" i="1"/>
  <c r="BN100" i="1"/>
  <c r="BM100" i="1"/>
  <c r="BK100" i="1"/>
  <c r="BH100" i="1"/>
  <c r="BG100" i="1"/>
  <c r="BB100" i="1"/>
  <c r="AZ100" i="1"/>
  <c r="AY100" i="1"/>
  <c r="AX100" i="1"/>
  <c r="AU100" i="1"/>
  <c r="AT100" i="1"/>
  <c r="AS100" i="1"/>
  <c r="AP100" i="1"/>
  <c r="AO100" i="1"/>
  <c r="GY100" i="1" s="1"/>
  <c r="GZ100" i="1" s="1"/>
  <c r="AL100" i="1"/>
  <c r="AJ100" i="1"/>
  <c r="EU100" i="1" s="1"/>
  <c r="EV100" i="1" s="1"/>
  <c r="AG100" i="1"/>
  <c r="AE100" i="1"/>
  <c r="EM100" i="1" s="1"/>
  <c r="AC100" i="1"/>
  <c r="AB100" i="1"/>
  <c r="AA100" i="1"/>
  <c r="W100" i="1"/>
  <c r="DQ100" i="1" s="1"/>
  <c r="V100" i="1"/>
  <c r="DC100" i="1" s="1"/>
  <c r="T100" i="1"/>
  <c r="R100" i="1"/>
  <c r="O100" i="1"/>
  <c r="E100" i="1"/>
  <c r="CE99" i="1"/>
  <c r="CB99" i="1"/>
  <c r="BZ99" i="1"/>
  <c r="BY99" i="1"/>
  <c r="BL99" i="1"/>
  <c r="BI99" i="1"/>
  <c r="BH99" i="1"/>
  <c r="BD99" i="1"/>
  <c r="AS99" i="1"/>
  <c r="AO99" i="1"/>
  <c r="DS99" i="1" s="1"/>
  <c r="DT99" i="1" s="1"/>
  <c r="AN99" i="1"/>
  <c r="GK99" i="1" s="1"/>
  <c r="GL99" i="1" s="1"/>
  <c r="AL99" i="1"/>
  <c r="Y99" i="1"/>
  <c r="W99" i="1"/>
  <c r="DQ99" i="1" s="1"/>
  <c r="V99" i="1"/>
  <c r="DC99" i="1" s="1"/>
  <c r="T99" i="1"/>
  <c r="E99" i="1"/>
  <c r="BQ99" i="1" s="1"/>
  <c r="CJ98" i="1"/>
  <c r="CK98" i="1" s="1"/>
  <c r="CE98" i="1"/>
  <c r="CD98" i="1"/>
  <c r="BW98" i="1"/>
  <c r="BS98" i="1"/>
  <c r="BQ98" i="1"/>
  <c r="BN98" i="1"/>
  <c r="BM98" i="1"/>
  <c r="BG98" i="1"/>
  <c r="BD98" i="1"/>
  <c r="BC98" i="1"/>
  <c r="AY98" i="1"/>
  <c r="AX98" i="1"/>
  <c r="AV98" i="1"/>
  <c r="AQ98" i="1"/>
  <c r="AM98" i="1"/>
  <c r="GD98" i="1" s="1"/>
  <c r="GE98" i="1" s="1"/>
  <c r="AL98" i="1"/>
  <c r="FW98" i="1" s="1"/>
  <c r="FX98" i="1" s="1"/>
  <c r="AH98" i="1"/>
  <c r="DL98" i="1" s="1"/>
  <c r="DM98" i="1" s="1"/>
  <c r="AG98" i="1"/>
  <c r="CX98" i="1" s="1"/>
  <c r="CY98" i="1" s="1"/>
  <c r="AF98" i="1"/>
  <c r="CQ98" i="1" s="1"/>
  <c r="CR98" i="1" s="1"/>
  <c r="AC98" i="1"/>
  <c r="AA98" i="1"/>
  <c r="W98" i="1"/>
  <c r="DQ98" i="1" s="1"/>
  <c r="U98" i="1"/>
  <c r="CH98" i="1" s="1"/>
  <c r="R98" i="1"/>
  <c r="Q98" i="1"/>
  <c r="P98" i="1"/>
  <c r="E98" i="1"/>
  <c r="BZ98" i="1" s="1"/>
  <c r="CF97" i="1"/>
  <c r="CE97" i="1"/>
  <c r="CA97" i="1"/>
  <c r="BY97" i="1"/>
  <c r="BV97" i="1"/>
  <c r="BU97" i="1"/>
  <c r="BT97" i="1"/>
  <c r="BP97" i="1"/>
  <c r="BN97" i="1"/>
  <c r="BL97" i="1"/>
  <c r="BH97" i="1"/>
  <c r="BG97" i="1"/>
  <c r="BD97" i="1"/>
  <c r="BA97" i="1"/>
  <c r="AZ97" i="1"/>
  <c r="AV97" i="1"/>
  <c r="AU97" i="1"/>
  <c r="AS97" i="1"/>
  <c r="AP97" i="1"/>
  <c r="AO97" i="1"/>
  <c r="GY97" i="1" s="1"/>
  <c r="GZ97" i="1" s="1"/>
  <c r="AJ97" i="1"/>
  <c r="AI97" i="1"/>
  <c r="EG97" i="1" s="1"/>
  <c r="EH97" i="1" s="1"/>
  <c r="AG97" i="1"/>
  <c r="DE97" i="1" s="1"/>
  <c r="DF97" i="1" s="1"/>
  <c r="AC97" i="1"/>
  <c r="AB97" i="1"/>
  <c r="AA97" i="1"/>
  <c r="W97" i="1"/>
  <c r="DQ97" i="1" s="1"/>
  <c r="T97" i="1"/>
  <c r="Q97" i="1"/>
  <c r="P97" i="1"/>
  <c r="O97" i="1"/>
  <c r="E97" i="1"/>
  <c r="CD97" i="1" s="1"/>
  <c r="CA96" i="1"/>
  <c r="BV96" i="1"/>
  <c r="AZ96" i="1"/>
  <c r="AP96" i="1"/>
  <c r="HF96" i="1" s="1"/>
  <c r="HG96" i="1" s="1"/>
  <c r="AE96" i="1"/>
  <c r="DR96" i="1" s="1"/>
  <c r="AB96" i="1"/>
  <c r="U96" i="1"/>
  <c r="CH96" i="1" s="1"/>
  <c r="E96" i="1"/>
  <c r="BK96" i="1" s="1"/>
  <c r="CF95" i="1"/>
  <c r="CC95" i="1"/>
  <c r="BW95" i="1"/>
  <c r="BT95" i="1"/>
  <c r="BK95" i="1"/>
  <c r="BE95" i="1"/>
  <c r="BB95" i="1"/>
  <c r="AV95" i="1"/>
  <c r="AR95" i="1"/>
  <c r="AM95" i="1"/>
  <c r="GD95" i="1" s="1"/>
  <c r="GE95" i="1" s="1"/>
  <c r="AI95" i="1"/>
  <c r="EG95" i="1" s="1"/>
  <c r="EH95" i="1" s="1"/>
  <c r="AD95" i="1"/>
  <c r="Z95" i="1"/>
  <c r="T95" i="1"/>
  <c r="Q95" i="1"/>
  <c r="E95" i="1"/>
  <c r="CE95" i="1" s="1"/>
  <c r="E94" i="1"/>
  <c r="CF94" i="1" s="1"/>
  <c r="BS93" i="1"/>
  <c r="E93" i="1"/>
  <c r="CA92" i="1"/>
  <c r="BI92" i="1"/>
  <c r="BE92" i="1"/>
  <c r="AP92" i="1"/>
  <c r="X92" i="1"/>
  <c r="EE92" i="1" s="1"/>
  <c r="U92" i="1"/>
  <c r="CO92" i="1" s="1"/>
  <c r="E92" i="1"/>
  <c r="CC91" i="1"/>
  <c r="BW91" i="1"/>
  <c r="E91" i="1"/>
  <c r="EE90" i="1"/>
  <c r="CF90" i="1"/>
  <c r="CB90" i="1"/>
  <c r="BZ90" i="1"/>
  <c r="BR90" i="1"/>
  <c r="BQ90" i="1"/>
  <c r="BN90" i="1"/>
  <c r="BH90" i="1"/>
  <c r="BE90" i="1"/>
  <c r="AY90" i="1"/>
  <c r="AV90" i="1"/>
  <c r="AQ90" i="1"/>
  <c r="AP90" i="1"/>
  <c r="AH90" i="1"/>
  <c r="DL90" i="1" s="1"/>
  <c r="DM90" i="1" s="1"/>
  <c r="AG90" i="1"/>
  <c r="AC90" i="1"/>
  <c r="X90" i="1"/>
  <c r="T90" i="1"/>
  <c r="P90" i="1"/>
  <c r="E90" i="1"/>
  <c r="BS89" i="1"/>
  <c r="P89" i="1"/>
  <c r="E89" i="1"/>
  <c r="CE88" i="1"/>
  <c r="CD88" i="1"/>
  <c r="CA88" i="1"/>
  <c r="BZ88" i="1"/>
  <c r="BU88" i="1"/>
  <c r="BT88" i="1"/>
  <c r="BQ88" i="1"/>
  <c r="BO88" i="1"/>
  <c r="BN88" i="1"/>
  <c r="BK88" i="1"/>
  <c r="BI88" i="1"/>
  <c r="BD88" i="1"/>
  <c r="BC88" i="1"/>
  <c r="BA88" i="1"/>
  <c r="AY88" i="1"/>
  <c r="AX88" i="1"/>
  <c r="AT88" i="1"/>
  <c r="AS88" i="1"/>
  <c r="AN88" i="1"/>
  <c r="GK88" i="1" s="1"/>
  <c r="GL88" i="1" s="1"/>
  <c r="AM88" i="1"/>
  <c r="GD88" i="1" s="1"/>
  <c r="GE88" i="1" s="1"/>
  <c r="AK88" i="1"/>
  <c r="AI88" i="1"/>
  <c r="AG88" i="1"/>
  <c r="AC88" i="1"/>
  <c r="AA88" i="1"/>
  <c r="X88" i="1"/>
  <c r="EE88" i="1" s="1"/>
  <c r="W88" i="1"/>
  <c r="DQ88" i="1" s="1"/>
  <c r="S88" i="1"/>
  <c r="R88" i="1"/>
  <c r="Q88" i="1"/>
  <c r="E88" i="1"/>
  <c r="BY88" i="1" s="1"/>
  <c r="E87" i="1"/>
  <c r="CF87" i="1" s="1"/>
  <c r="BR86" i="1"/>
  <c r="E86" i="1"/>
  <c r="CC86" i="1" s="1"/>
  <c r="AR85" i="1"/>
  <c r="T85" i="1"/>
  <c r="E85" i="1"/>
  <c r="HL84" i="1"/>
  <c r="CE84" i="1"/>
  <c r="CC84" i="1"/>
  <c r="CB84" i="1"/>
  <c r="CA84" i="1"/>
  <c r="BY84" i="1"/>
  <c r="BW84" i="1"/>
  <c r="BV84" i="1"/>
  <c r="BU84" i="1"/>
  <c r="BT84" i="1"/>
  <c r="BS84" i="1"/>
  <c r="BR84" i="1"/>
  <c r="BO84" i="1"/>
  <c r="BN84" i="1"/>
  <c r="BM84" i="1"/>
  <c r="BK84" i="1"/>
  <c r="BJ84" i="1"/>
  <c r="BI84" i="1"/>
  <c r="BG84" i="1"/>
  <c r="BF84" i="1"/>
  <c r="BE84" i="1"/>
  <c r="BD84" i="1"/>
  <c r="BB84" i="1"/>
  <c r="BA84" i="1"/>
  <c r="AY84" i="1"/>
  <c r="AW84" i="1"/>
  <c r="AV84" i="1"/>
  <c r="AU84" i="1"/>
  <c r="AT84" i="1"/>
  <c r="AS84" i="1"/>
  <c r="AQ84" i="1"/>
  <c r="AP84" i="1"/>
  <c r="HM84" i="1" s="1"/>
  <c r="HN84" i="1" s="1"/>
  <c r="AN84" i="1"/>
  <c r="GK84" i="1" s="1"/>
  <c r="GL84" i="1" s="1"/>
  <c r="AM84" i="1"/>
  <c r="GD84" i="1" s="1"/>
  <c r="GE84" i="1" s="1"/>
  <c r="AL84" i="1"/>
  <c r="FW84" i="1" s="1"/>
  <c r="FX84" i="1" s="1"/>
  <c r="AI84" i="1"/>
  <c r="DZ84" i="1" s="1"/>
  <c r="EA84" i="1" s="1"/>
  <c r="AH84" i="1"/>
  <c r="DL84" i="1" s="1"/>
  <c r="DM84" i="1" s="1"/>
  <c r="AG84" i="1"/>
  <c r="DE84" i="1" s="1"/>
  <c r="DF84" i="1" s="1"/>
  <c r="AF84" i="1"/>
  <c r="CJ84" i="1" s="1"/>
  <c r="CK84" i="1" s="1"/>
  <c r="AE84" i="1"/>
  <c r="ET84" i="1" s="1"/>
  <c r="AD84" i="1"/>
  <c r="AC84" i="1"/>
  <c r="Z84" i="1"/>
  <c r="Y84" i="1"/>
  <c r="X84" i="1"/>
  <c r="EE84" i="1" s="1"/>
  <c r="V84" i="1"/>
  <c r="DC84" i="1" s="1"/>
  <c r="U84" i="1"/>
  <c r="CO84" i="1" s="1"/>
  <c r="S84" i="1"/>
  <c r="R84" i="1"/>
  <c r="Q84" i="1"/>
  <c r="P84" i="1"/>
  <c r="O84" i="1"/>
  <c r="E84" i="1"/>
  <c r="CF84" i="1" s="1"/>
  <c r="BN83" i="1"/>
  <c r="BL83" i="1"/>
  <c r="BK83" i="1"/>
  <c r="E83" i="1"/>
  <c r="CC83" i="1" s="1"/>
  <c r="BR82" i="1"/>
  <c r="O82" i="1"/>
  <c r="E82" i="1"/>
  <c r="CF81" i="1"/>
  <c r="CC81" i="1"/>
  <c r="CB81" i="1"/>
  <c r="BX81" i="1"/>
  <c r="BT81" i="1"/>
  <c r="BS81" i="1"/>
  <c r="BM81" i="1"/>
  <c r="BK81" i="1"/>
  <c r="BJ81" i="1"/>
  <c r="BE81" i="1"/>
  <c r="BD81" i="1"/>
  <c r="BB81" i="1"/>
  <c r="BA81" i="1"/>
  <c r="AU81" i="1"/>
  <c r="AS81" i="1"/>
  <c r="AM81" i="1"/>
  <c r="GD81" i="1" s="1"/>
  <c r="GE81" i="1" s="1"/>
  <c r="AL81" i="1"/>
  <c r="AJ81" i="1"/>
  <c r="EU81" i="1" s="1"/>
  <c r="EV81" i="1" s="1"/>
  <c r="AI81" i="1"/>
  <c r="EG81" i="1" s="1"/>
  <c r="EH81" i="1" s="1"/>
  <c r="AC81" i="1"/>
  <c r="AA81" i="1"/>
  <c r="Y81" i="1"/>
  <c r="U81" i="1"/>
  <c r="CH81" i="1" s="1"/>
  <c r="T81" i="1"/>
  <c r="Q81" i="1"/>
  <c r="P81" i="1"/>
  <c r="E81" i="1"/>
  <c r="BW81" i="1" s="1"/>
  <c r="FB80" i="1"/>
  <c r="FC80" i="1" s="1"/>
  <c r="EA80" i="1"/>
  <c r="DE80" i="1"/>
  <c r="DF80" i="1" s="1"/>
  <c r="CE80" i="1"/>
  <c r="CD80" i="1"/>
  <c r="CC80" i="1"/>
  <c r="BZ80" i="1"/>
  <c r="BY80" i="1"/>
  <c r="BU80" i="1"/>
  <c r="BT80" i="1"/>
  <c r="BR80" i="1"/>
  <c r="BQ80" i="1"/>
  <c r="BO80" i="1"/>
  <c r="BN80" i="1"/>
  <c r="BM80" i="1"/>
  <c r="BI80" i="1"/>
  <c r="BG80" i="1"/>
  <c r="BD80" i="1"/>
  <c r="BC80" i="1"/>
  <c r="BB80" i="1"/>
  <c r="BA80" i="1"/>
  <c r="AY80" i="1"/>
  <c r="AX80" i="1"/>
  <c r="AW80" i="1"/>
  <c r="AS80" i="1"/>
  <c r="AP80" i="1"/>
  <c r="HM80" i="1" s="1"/>
  <c r="HN80" i="1" s="1"/>
  <c r="AN80" i="1"/>
  <c r="GK80" i="1" s="1"/>
  <c r="GL80" i="1" s="1"/>
  <c r="AM80" i="1"/>
  <c r="GD80" i="1" s="1"/>
  <c r="GE80" i="1" s="1"/>
  <c r="AL80" i="1"/>
  <c r="FW80" i="1" s="1"/>
  <c r="FX80" i="1" s="1"/>
  <c r="AK80" i="1"/>
  <c r="FI80" i="1" s="1"/>
  <c r="FJ80" i="1" s="1"/>
  <c r="AI80" i="1"/>
  <c r="DZ80" i="1" s="1"/>
  <c r="AG80" i="1"/>
  <c r="CX80" i="1" s="1"/>
  <c r="CY80" i="1" s="1"/>
  <c r="AF80" i="1"/>
  <c r="AA80" i="1"/>
  <c r="Z80" i="1"/>
  <c r="X80" i="1"/>
  <c r="EE80" i="1" s="1"/>
  <c r="W80" i="1"/>
  <c r="DQ80" i="1" s="1"/>
  <c r="V80" i="1"/>
  <c r="DC80" i="1" s="1"/>
  <c r="S80" i="1"/>
  <c r="R80" i="1"/>
  <c r="Q80" i="1"/>
  <c r="O80" i="1"/>
  <c r="G80" i="1"/>
  <c r="E80" i="1"/>
  <c r="BV80" i="1" s="1"/>
  <c r="C80" i="1"/>
  <c r="CE79" i="1"/>
  <c r="BG79" i="1"/>
  <c r="AI79" i="1"/>
  <c r="DZ79" i="1" s="1"/>
  <c r="EA79" i="1" s="1"/>
  <c r="V79" i="1"/>
  <c r="DC79" i="1" s="1"/>
  <c r="E79" i="1"/>
  <c r="BT79" i="1" s="1"/>
  <c r="AP78" i="1"/>
  <c r="HM78" i="1" s="1"/>
  <c r="HN78" i="1" s="1"/>
  <c r="R78" i="1"/>
  <c r="E78" i="1"/>
  <c r="BX77" i="1"/>
  <c r="BU77" i="1"/>
  <c r="BJ77" i="1"/>
  <c r="AX77" i="1"/>
  <c r="AW77" i="1"/>
  <c r="AK77" i="1"/>
  <c r="FI77" i="1" s="1"/>
  <c r="FJ77" i="1" s="1"/>
  <c r="Z77" i="1"/>
  <c r="Y77" i="1"/>
  <c r="E77" i="1"/>
  <c r="HE76" i="1"/>
  <c r="FV76" i="1"/>
  <c r="BS76" i="1"/>
  <c r="BO76" i="1"/>
  <c r="BG76" i="1"/>
  <c r="BF76" i="1"/>
  <c r="AI76" i="1"/>
  <c r="DZ76" i="1" s="1"/>
  <c r="EA76" i="1" s="1"/>
  <c r="AE76" i="1"/>
  <c r="AA76" i="1"/>
  <c r="V76" i="1"/>
  <c r="DC76" i="1" s="1"/>
  <c r="E76" i="1"/>
  <c r="CB76" i="1" s="1"/>
  <c r="CF75" i="1"/>
  <c r="CD75" i="1"/>
  <c r="BY75" i="1"/>
  <c r="BX75" i="1"/>
  <c r="BW75" i="1"/>
  <c r="BT75" i="1"/>
  <c r="BR75" i="1"/>
  <c r="BP75" i="1"/>
  <c r="BO75" i="1"/>
  <c r="BJ75" i="1"/>
  <c r="BG75" i="1"/>
  <c r="BE75" i="1"/>
  <c r="BA75" i="1"/>
  <c r="AZ75" i="1"/>
  <c r="AX75" i="1"/>
  <c r="AV75" i="1"/>
  <c r="AS75" i="1"/>
  <c r="AQ75" i="1"/>
  <c r="AO75" i="1"/>
  <c r="DS75" i="1" s="1"/>
  <c r="DT75" i="1" s="1"/>
  <c r="AI75" i="1"/>
  <c r="DZ75" i="1" s="1"/>
  <c r="EA75" i="1" s="1"/>
  <c r="AH75" i="1"/>
  <c r="DL75" i="1" s="1"/>
  <c r="DM75" i="1" s="1"/>
  <c r="AF75" i="1"/>
  <c r="CJ75" i="1" s="1"/>
  <c r="CK75" i="1" s="1"/>
  <c r="AC75" i="1"/>
  <c r="AA75" i="1"/>
  <c r="Z75" i="1"/>
  <c r="U75" i="1"/>
  <c r="T75" i="1"/>
  <c r="R75" i="1"/>
  <c r="P75" i="1"/>
  <c r="E75" i="1"/>
  <c r="CC75" i="1" s="1"/>
  <c r="AI74" i="1"/>
  <c r="E74" i="1"/>
  <c r="BS73" i="1"/>
  <c r="BR73" i="1"/>
  <c r="BN73" i="1"/>
  <c r="AS73" i="1"/>
  <c r="AN73" i="1"/>
  <c r="GK73" i="1" s="1"/>
  <c r="GL73" i="1" s="1"/>
  <c r="P73" i="1"/>
  <c r="E73" i="1"/>
  <c r="AP73" i="1" s="1"/>
  <c r="BV72" i="1"/>
  <c r="AW72" i="1"/>
  <c r="AL72" i="1"/>
  <c r="Y72" i="1"/>
  <c r="E72" i="1"/>
  <c r="CB71" i="1"/>
  <c r="BX71" i="1"/>
  <c r="AT71" i="1"/>
  <c r="AQ71" i="1"/>
  <c r="E71" i="1"/>
  <c r="BT71" i="1" s="1"/>
  <c r="E70" i="1"/>
  <c r="BX69" i="1"/>
  <c r="BV69" i="1"/>
  <c r="BM69" i="1"/>
  <c r="AH69" i="1"/>
  <c r="DL69" i="1" s="1"/>
  <c r="DM69" i="1" s="1"/>
  <c r="AG69" i="1"/>
  <c r="E69" i="1"/>
  <c r="BN68" i="1"/>
  <c r="BM68" i="1"/>
  <c r="AT68" i="1"/>
  <c r="AQ68" i="1"/>
  <c r="AH68" i="1"/>
  <c r="DL68" i="1" s="1"/>
  <c r="DM68" i="1" s="1"/>
  <c r="E68" i="1"/>
  <c r="BW68" i="1" s="1"/>
  <c r="HF67" i="1"/>
  <c r="HG67" i="1" s="1"/>
  <c r="CF67" i="1"/>
  <c r="CE67" i="1"/>
  <c r="CD67" i="1"/>
  <c r="CC67" i="1"/>
  <c r="CB67" i="1"/>
  <c r="BZ67" i="1"/>
  <c r="BW67" i="1"/>
  <c r="BV67" i="1"/>
  <c r="BU67" i="1"/>
  <c r="BT67" i="1"/>
  <c r="BR67" i="1"/>
  <c r="BQ67" i="1"/>
  <c r="BP67" i="1"/>
  <c r="BN67" i="1"/>
  <c r="BM67" i="1"/>
  <c r="BL67" i="1"/>
  <c r="BJ67" i="1"/>
  <c r="BH67" i="1"/>
  <c r="BG67" i="1"/>
  <c r="BE67" i="1"/>
  <c r="BD67" i="1"/>
  <c r="BB67" i="1"/>
  <c r="BA67" i="1"/>
  <c r="AZ67" i="1"/>
  <c r="AY67" i="1"/>
  <c r="AX67" i="1"/>
  <c r="AV67" i="1"/>
  <c r="AT67" i="1"/>
  <c r="AR67" i="1"/>
  <c r="AQ67" i="1"/>
  <c r="AP67" i="1"/>
  <c r="HM67" i="1" s="1"/>
  <c r="HN67" i="1" s="1"/>
  <c r="AO67" i="1"/>
  <c r="DS67" i="1" s="1"/>
  <c r="DT67" i="1" s="1"/>
  <c r="AL67" i="1"/>
  <c r="FP67" i="1" s="1"/>
  <c r="FQ67" i="1" s="1"/>
  <c r="AK67" i="1"/>
  <c r="FI67" i="1" s="1"/>
  <c r="FJ67" i="1" s="1"/>
  <c r="AJ67" i="1"/>
  <c r="EN67" i="1" s="1"/>
  <c r="EO67" i="1" s="1"/>
  <c r="AI67" i="1"/>
  <c r="AH67" i="1"/>
  <c r="DL67" i="1" s="1"/>
  <c r="DM67" i="1" s="1"/>
  <c r="AG67" i="1"/>
  <c r="DE67" i="1" s="1"/>
  <c r="DF67" i="1" s="1"/>
  <c r="AF67" i="1"/>
  <c r="CJ67" i="1" s="1"/>
  <c r="CK67" i="1" s="1"/>
  <c r="AB67" i="1"/>
  <c r="AA67" i="1"/>
  <c r="Z67" i="1"/>
  <c r="Y67" i="1"/>
  <c r="X67" i="1"/>
  <c r="EE67" i="1" s="1"/>
  <c r="V67" i="1"/>
  <c r="DC67" i="1" s="1"/>
  <c r="T67" i="1"/>
  <c r="S67" i="1"/>
  <c r="R67" i="1"/>
  <c r="Q67" i="1"/>
  <c r="P67" i="1"/>
  <c r="E67" i="1"/>
  <c r="BY67" i="1" s="1"/>
  <c r="CE66" i="1"/>
  <c r="CD66" i="1"/>
  <c r="CA66" i="1"/>
  <c r="BZ66" i="1"/>
  <c r="BY66" i="1"/>
  <c r="BX66" i="1"/>
  <c r="BR66" i="1"/>
  <c r="BQ66" i="1"/>
  <c r="BN66" i="1"/>
  <c r="BK66" i="1"/>
  <c r="BI66" i="1"/>
  <c r="BH66" i="1"/>
  <c r="BG66" i="1"/>
  <c r="BF66" i="1"/>
  <c r="BD66" i="1"/>
  <c r="AY66" i="1"/>
  <c r="AX66" i="1"/>
  <c r="AT66" i="1"/>
  <c r="AS66" i="1"/>
  <c r="AP66" i="1"/>
  <c r="AN66" i="1"/>
  <c r="GK66" i="1" s="1"/>
  <c r="GL66" i="1" s="1"/>
  <c r="AM66" i="1"/>
  <c r="GD66" i="1" s="1"/>
  <c r="GE66" i="1" s="1"/>
  <c r="AL66" i="1"/>
  <c r="FW66" i="1" s="1"/>
  <c r="FX66" i="1" s="1"/>
  <c r="AK66" i="1"/>
  <c r="FI66" i="1" s="1"/>
  <c r="FJ66" i="1" s="1"/>
  <c r="AE66" i="1"/>
  <c r="GC66" i="1" s="1"/>
  <c r="AC66" i="1"/>
  <c r="AA66" i="1"/>
  <c r="X66" i="1"/>
  <c r="EE66" i="1" s="1"/>
  <c r="W66" i="1"/>
  <c r="DQ66" i="1" s="1"/>
  <c r="U66" i="1"/>
  <c r="T66" i="1"/>
  <c r="S66" i="1"/>
  <c r="R66" i="1"/>
  <c r="E66" i="1"/>
  <c r="BP66" i="1" s="1"/>
  <c r="DE65" i="1"/>
  <c r="DF65" i="1" s="1"/>
  <c r="CF65" i="1"/>
  <c r="CD65" i="1"/>
  <c r="CB65" i="1"/>
  <c r="CA65" i="1"/>
  <c r="BZ65" i="1"/>
  <c r="BY65" i="1"/>
  <c r="BV65" i="1"/>
  <c r="BU65" i="1"/>
  <c r="BT65" i="1"/>
  <c r="BR65" i="1"/>
  <c r="BQ65" i="1"/>
  <c r="BP65" i="1"/>
  <c r="BM65" i="1"/>
  <c r="BK65" i="1"/>
  <c r="BJ65" i="1"/>
  <c r="BI65" i="1"/>
  <c r="BH65" i="1"/>
  <c r="BF65" i="1"/>
  <c r="BD65" i="1"/>
  <c r="BB65" i="1"/>
  <c r="BA65" i="1"/>
  <c r="AZ65" i="1"/>
  <c r="AX65" i="1"/>
  <c r="AW65" i="1"/>
  <c r="AT65" i="1"/>
  <c r="AS65" i="1"/>
  <c r="AR65" i="1"/>
  <c r="AP65" i="1"/>
  <c r="HM65" i="1" s="1"/>
  <c r="HN65" i="1" s="1"/>
  <c r="AO65" i="1"/>
  <c r="AL65" i="1"/>
  <c r="FW65" i="1" s="1"/>
  <c r="FX65" i="1" s="1"/>
  <c r="AK65" i="1"/>
  <c r="FI65" i="1" s="1"/>
  <c r="FJ65" i="1" s="1"/>
  <c r="AJ65" i="1"/>
  <c r="EN65" i="1" s="1"/>
  <c r="EO65" i="1" s="1"/>
  <c r="AH65" i="1"/>
  <c r="DL65" i="1" s="1"/>
  <c r="DM65" i="1" s="1"/>
  <c r="AG65" i="1"/>
  <c r="CX65" i="1" s="1"/>
  <c r="CY65" i="1" s="1"/>
  <c r="AF65" i="1"/>
  <c r="CQ65" i="1" s="1"/>
  <c r="CR65" i="1" s="1"/>
  <c r="AC65" i="1"/>
  <c r="AB65" i="1"/>
  <c r="Z65" i="1"/>
  <c r="Y65" i="1"/>
  <c r="W65" i="1"/>
  <c r="DQ65" i="1" s="1"/>
  <c r="V65" i="1"/>
  <c r="DC65" i="1" s="1"/>
  <c r="T65" i="1"/>
  <c r="R65" i="1"/>
  <c r="Q65" i="1"/>
  <c r="P65" i="1"/>
  <c r="O65" i="1"/>
  <c r="E65" i="1"/>
  <c r="E64" i="1"/>
  <c r="BZ64" i="1" s="1"/>
  <c r="HM63" i="1"/>
  <c r="HN63" i="1" s="1"/>
  <c r="CE63" i="1"/>
  <c r="CD63" i="1"/>
  <c r="BZ63" i="1"/>
  <c r="BX63" i="1"/>
  <c r="BT63" i="1"/>
  <c r="BR63" i="1"/>
  <c r="BP63" i="1"/>
  <c r="BM63" i="1"/>
  <c r="BJ63" i="1"/>
  <c r="BI63" i="1"/>
  <c r="BH63" i="1"/>
  <c r="BB63" i="1"/>
  <c r="AZ63" i="1"/>
  <c r="AX63" i="1"/>
  <c r="AT63" i="1"/>
  <c r="AR63" i="1"/>
  <c r="AP63" i="1"/>
  <c r="HF63" i="1" s="1"/>
  <c r="HG63" i="1" s="1"/>
  <c r="AO63" i="1"/>
  <c r="AN63" i="1"/>
  <c r="GK63" i="1" s="1"/>
  <c r="GL63" i="1" s="1"/>
  <c r="AK63" i="1"/>
  <c r="AF63" i="1"/>
  <c r="AD63" i="1"/>
  <c r="AA63" i="1"/>
  <c r="Z63" i="1"/>
  <c r="X63" i="1"/>
  <c r="EE63" i="1" s="1"/>
  <c r="U63" i="1"/>
  <c r="CH63" i="1" s="1"/>
  <c r="S63" i="1"/>
  <c r="R63" i="1"/>
  <c r="Q63" i="1"/>
  <c r="E63" i="1"/>
  <c r="BU63" i="1" s="1"/>
  <c r="BX62" i="1"/>
  <c r="BT62" i="1"/>
  <c r="BQ62" i="1"/>
  <c r="AB62" i="1"/>
  <c r="E62" i="1"/>
  <c r="AC62" i="1" s="1"/>
  <c r="FW61" i="1"/>
  <c r="FX61" i="1" s="1"/>
  <c r="CD61" i="1"/>
  <c r="CC61" i="1"/>
  <c r="BY61" i="1"/>
  <c r="BX61" i="1"/>
  <c r="BP61" i="1"/>
  <c r="BM61" i="1"/>
  <c r="BK61" i="1"/>
  <c r="BE61" i="1"/>
  <c r="BD61" i="1"/>
  <c r="BB61" i="1"/>
  <c r="AZ61" i="1"/>
  <c r="AW61" i="1"/>
  <c r="AT61" i="1"/>
  <c r="AM61" i="1"/>
  <c r="GD61" i="1" s="1"/>
  <c r="GE61" i="1" s="1"/>
  <c r="AL61" i="1"/>
  <c r="FP61" i="1" s="1"/>
  <c r="FQ61" i="1" s="1"/>
  <c r="AE61" i="1"/>
  <c r="AC61" i="1"/>
  <c r="AB61" i="1"/>
  <c r="Z61" i="1"/>
  <c r="U61" i="1"/>
  <c r="CO61" i="1" s="1"/>
  <c r="T61" i="1"/>
  <c r="Q61" i="1"/>
  <c r="E61" i="1"/>
  <c r="CF61" i="1" s="1"/>
  <c r="CE60" i="1"/>
  <c r="CC60" i="1"/>
  <c r="BS60" i="1"/>
  <c r="BR60" i="1"/>
  <c r="BM60" i="1"/>
  <c r="AZ60" i="1"/>
  <c r="AU60" i="1"/>
  <c r="AH60" i="1"/>
  <c r="DL60" i="1" s="1"/>
  <c r="DM60" i="1" s="1"/>
  <c r="AG60" i="1"/>
  <c r="DE60" i="1" s="1"/>
  <c r="DF60" i="1" s="1"/>
  <c r="W60" i="1"/>
  <c r="DQ60" i="1" s="1"/>
  <c r="DU60" i="1" s="1"/>
  <c r="V60" i="1"/>
  <c r="DC60" i="1" s="1"/>
  <c r="DG60" i="1" s="1"/>
  <c r="P60" i="1"/>
  <c r="E60" i="1"/>
  <c r="BF60" i="1" s="1"/>
  <c r="CF59" i="1"/>
  <c r="CE59" i="1"/>
  <c r="BZ59" i="1"/>
  <c r="BX59" i="1"/>
  <c r="BW59" i="1"/>
  <c r="BU59" i="1"/>
  <c r="BT59" i="1"/>
  <c r="BO59" i="1"/>
  <c r="BN59" i="1"/>
  <c r="BH59" i="1"/>
  <c r="BF59" i="1"/>
  <c r="BB59" i="1"/>
  <c r="BA59" i="1"/>
  <c r="AY59" i="1"/>
  <c r="AV59" i="1"/>
  <c r="AT59" i="1"/>
  <c r="AR59" i="1"/>
  <c r="AP59" i="1"/>
  <c r="HM59" i="1" s="1"/>
  <c r="HN59" i="1" s="1"/>
  <c r="AJ59" i="1"/>
  <c r="EU59" i="1" s="1"/>
  <c r="EV59" i="1" s="1"/>
  <c r="AI59" i="1"/>
  <c r="AC59" i="1"/>
  <c r="AB59" i="1"/>
  <c r="AA59" i="1"/>
  <c r="X59" i="1"/>
  <c r="EE59" i="1" s="1"/>
  <c r="U59" i="1"/>
  <c r="CH59" i="1" s="1"/>
  <c r="S59" i="1"/>
  <c r="R59" i="1"/>
  <c r="E59" i="1"/>
  <c r="CD59" i="1" s="1"/>
  <c r="CA58" i="1"/>
  <c r="BI58" i="1"/>
  <c r="AE58" i="1"/>
  <c r="FA58" i="1" s="1"/>
  <c r="E58" i="1"/>
  <c r="BP58" i="1" s="1"/>
  <c r="BS57" i="1"/>
  <c r="AX57" i="1"/>
  <c r="AT57" i="1"/>
  <c r="AL57" i="1"/>
  <c r="FW57" i="1" s="1"/>
  <c r="FX57" i="1" s="1"/>
  <c r="U57" i="1"/>
  <c r="CO57" i="1" s="1"/>
  <c r="E57" i="1"/>
  <c r="CD57" i="1" s="1"/>
  <c r="CD56" i="1"/>
  <c r="CB56" i="1"/>
  <c r="BL56" i="1"/>
  <c r="BJ56" i="1"/>
  <c r="AZ56" i="1"/>
  <c r="AO56" i="1"/>
  <c r="GY56" i="1" s="1"/>
  <c r="GZ56" i="1" s="1"/>
  <c r="AG56" i="1"/>
  <c r="CX56" i="1" s="1"/>
  <c r="CY56" i="1" s="1"/>
  <c r="Y56" i="1"/>
  <c r="V56" i="1"/>
  <c r="DC56" i="1" s="1"/>
  <c r="E56" i="1"/>
  <c r="BE56" i="1" s="1"/>
  <c r="FI55" i="1"/>
  <c r="FJ55" i="1" s="1"/>
  <c r="CF55" i="1"/>
  <c r="CE55" i="1"/>
  <c r="CD55" i="1"/>
  <c r="CC55" i="1"/>
  <c r="CB55" i="1"/>
  <c r="BY55" i="1"/>
  <c r="BW55" i="1"/>
  <c r="BV55" i="1"/>
  <c r="BU55" i="1"/>
  <c r="BT55" i="1"/>
  <c r="BR55" i="1"/>
  <c r="BN55" i="1"/>
  <c r="BM55" i="1"/>
  <c r="BL55" i="1"/>
  <c r="BJ55" i="1"/>
  <c r="BI55" i="1"/>
  <c r="BG55" i="1"/>
  <c r="BE55" i="1"/>
  <c r="BD55" i="1"/>
  <c r="BB55" i="1"/>
  <c r="BA55" i="1"/>
  <c r="AZ55" i="1"/>
  <c r="AV55" i="1"/>
  <c r="AT55" i="1"/>
  <c r="AS55" i="1"/>
  <c r="AR55" i="1"/>
  <c r="AQ55" i="1"/>
  <c r="AO55" i="1"/>
  <c r="DS55" i="1" s="1"/>
  <c r="DT55" i="1" s="1"/>
  <c r="AL55" i="1"/>
  <c r="AK55" i="1"/>
  <c r="FB55" i="1" s="1"/>
  <c r="FC55" i="1" s="1"/>
  <c r="AJ55" i="1"/>
  <c r="EN55" i="1" s="1"/>
  <c r="EO55" i="1" s="1"/>
  <c r="AI55" i="1"/>
  <c r="DZ55" i="1" s="1"/>
  <c r="EA55" i="1" s="1"/>
  <c r="AH55" i="1"/>
  <c r="DL55" i="1" s="1"/>
  <c r="DM55" i="1" s="1"/>
  <c r="AC55" i="1"/>
  <c r="AB55" i="1"/>
  <c r="AA55" i="1"/>
  <c r="Z55" i="1"/>
  <c r="Y55" i="1"/>
  <c r="V55" i="1"/>
  <c r="DC55" i="1" s="1"/>
  <c r="T55" i="1"/>
  <c r="S55" i="1"/>
  <c r="R55" i="1"/>
  <c r="Q55" i="1"/>
  <c r="P55" i="1"/>
  <c r="E55" i="1"/>
  <c r="BP55" i="1" s="1"/>
  <c r="CQ54" i="1"/>
  <c r="CR54" i="1" s="1"/>
  <c r="CD54" i="1"/>
  <c r="BQ54" i="1"/>
  <c r="BP54" i="1"/>
  <c r="BF54" i="1"/>
  <c r="BD54" i="1"/>
  <c r="AX54" i="1"/>
  <c r="AQ54" i="1"/>
  <c r="AF54" i="1"/>
  <c r="CJ54" i="1" s="1"/>
  <c r="CK54" i="1" s="1"/>
  <c r="AE54" i="1"/>
  <c r="FA54" i="1" s="1"/>
  <c r="U54" i="1"/>
  <c r="CO54" i="1" s="1"/>
  <c r="T54" i="1"/>
  <c r="E54" i="1"/>
  <c r="CD53" i="1"/>
  <c r="CC53" i="1"/>
  <c r="CB53" i="1"/>
  <c r="CA53" i="1"/>
  <c r="BV53" i="1"/>
  <c r="BR53" i="1"/>
  <c r="BL53" i="1"/>
  <c r="BK53" i="1"/>
  <c r="BJ53" i="1"/>
  <c r="BD53" i="1"/>
  <c r="BC53" i="1"/>
  <c r="AZ53" i="1"/>
  <c r="AW53" i="1"/>
  <c r="AT53" i="1"/>
  <c r="AR53" i="1"/>
  <c r="AL53" i="1"/>
  <c r="FP53" i="1" s="1"/>
  <c r="FQ53" i="1" s="1"/>
  <c r="AK53" i="1"/>
  <c r="FI53" i="1" s="1"/>
  <c r="FJ53" i="1" s="1"/>
  <c r="AG53" i="1"/>
  <c r="CX53" i="1" s="1"/>
  <c r="CY53" i="1" s="1"/>
  <c r="AB53" i="1"/>
  <c r="Z53" i="1"/>
  <c r="Y53" i="1"/>
  <c r="X53" i="1"/>
  <c r="EE53" i="1" s="1"/>
  <c r="T53" i="1"/>
  <c r="O53" i="1"/>
  <c r="E53" i="1"/>
  <c r="BI53" i="1" s="1"/>
  <c r="CE52" i="1"/>
  <c r="BF52" i="1"/>
  <c r="AO52" i="1"/>
  <c r="GR52" i="1" s="1"/>
  <c r="AG52" i="1"/>
  <c r="CX52" i="1" s="1"/>
  <c r="CY52" i="1" s="1"/>
  <c r="W52" i="1"/>
  <c r="DQ52" i="1" s="1"/>
  <c r="Q52" i="1"/>
  <c r="E52" i="1"/>
  <c r="BT52" i="1" s="1"/>
  <c r="E51" i="1"/>
  <c r="CB50" i="1"/>
  <c r="BP50" i="1"/>
  <c r="G50" i="1"/>
  <c r="HH50" i="1" s="1"/>
  <c r="E50" i="1"/>
  <c r="BW50" i="1" s="1"/>
  <c r="C50" i="1"/>
  <c r="G60" i="1" s="1"/>
  <c r="G62" i="1" s="1"/>
  <c r="CC49" i="1"/>
  <c r="CB49" i="1"/>
  <c r="BZ49" i="1"/>
  <c r="BY49" i="1"/>
  <c r="BW49" i="1"/>
  <c r="BV49" i="1"/>
  <c r="BU49" i="1"/>
  <c r="BT49" i="1"/>
  <c r="BS49" i="1"/>
  <c r="BO49" i="1"/>
  <c r="BN49" i="1"/>
  <c r="BL49" i="1"/>
  <c r="BK49" i="1"/>
  <c r="BJ49" i="1"/>
  <c r="BI49" i="1"/>
  <c r="BG49" i="1"/>
  <c r="BF49" i="1"/>
  <c r="BE49" i="1"/>
  <c r="BB49" i="1"/>
  <c r="BA49" i="1"/>
  <c r="AX49" i="1"/>
  <c r="AW49" i="1"/>
  <c r="AV49" i="1"/>
  <c r="AU49" i="1"/>
  <c r="AT49" i="1"/>
  <c r="AS49" i="1"/>
  <c r="AQ49" i="1"/>
  <c r="AN49" i="1"/>
  <c r="GK49" i="1" s="1"/>
  <c r="GL49" i="1" s="1"/>
  <c r="AM49" i="1"/>
  <c r="GD49" i="1" s="1"/>
  <c r="GE49" i="1" s="1"/>
  <c r="AK49" i="1"/>
  <c r="FI49" i="1" s="1"/>
  <c r="FJ49" i="1" s="1"/>
  <c r="AI49" i="1"/>
  <c r="EG49" i="1" s="1"/>
  <c r="EH49" i="1" s="1"/>
  <c r="AH49" i="1"/>
  <c r="DL49" i="1" s="1"/>
  <c r="DM49" i="1" s="1"/>
  <c r="AG49" i="1"/>
  <c r="CX49" i="1" s="1"/>
  <c r="CY49" i="1" s="1"/>
  <c r="AF49" i="1"/>
  <c r="CJ49" i="1" s="1"/>
  <c r="CK49" i="1" s="1"/>
  <c r="AE49" i="1"/>
  <c r="GX49" i="1" s="1"/>
  <c r="AD49" i="1"/>
  <c r="Z49" i="1"/>
  <c r="Y49" i="1"/>
  <c r="W49" i="1"/>
  <c r="DQ49" i="1" s="1"/>
  <c r="V49" i="1"/>
  <c r="DC49" i="1" s="1"/>
  <c r="U49" i="1"/>
  <c r="S49" i="1"/>
  <c r="R49" i="1"/>
  <c r="Q49" i="1"/>
  <c r="P49" i="1"/>
  <c r="E49" i="1"/>
  <c r="CF49" i="1" s="1"/>
  <c r="CA48" i="1"/>
  <c r="R48" i="1"/>
  <c r="E48" i="1"/>
  <c r="ET47" i="1"/>
  <c r="CE47" i="1"/>
  <c r="CD47" i="1"/>
  <c r="CC47" i="1"/>
  <c r="BY47" i="1"/>
  <c r="BW47" i="1"/>
  <c r="BV47" i="1"/>
  <c r="BR47" i="1"/>
  <c r="BP47" i="1"/>
  <c r="BK47" i="1"/>
  <c r="BI47" i="1"/>
  <c r="BG47" i="1"/>
  <c r="BE47" i="1"/>
  <c r="AZ47" i="1"/>
  <c r="AX47" i="1"/>
  <c r="AT47" i="1"/>
  <c r="AS47" i="1"/>
  <c r="AR47" i="1"/>
  <c r="AO47" i="1"/>
  <c r="GR47" i="1" s="1"/>
  <c r="AK47" i="1"/>
  <c r="FI47" i="1" s="1"/>
  <c r="FJ47" i="1" s="1"/>
  <c r="AH47" i="1"/>
  <c r="DL47" i="1" s="1"/>
  <c r="DM47" i="1" s="1"/>
  <c r="AE47" i="1"/>
  <c r="GX47" i="1" s="1"/>
  <c r="AA47" i="1"/>
  <c r="Z47" i="1"/>
  <c r="Y47" i="1"/>
  <c r="V47" i="1"/>
  <c r="DC47" i="1" s="1"/>
  <c r="T47" i="1"/>
  <c r="O47" i="1"/>
  <c r="E47" i="1"/>
  <c r="CA47" i="1" s="1"/>
  <c r="CC46" i="1"/>
  <c r="BY46" i="1"/>
  <c r="BM46" i="1"/>
  <c r="BG46" i="1"/>
  <c r="BE46" i="1"/>
  <c r="AS46" i="1"/>
  <c r="AN46" i="1"/>
  <c r="GK46" i="1" s="1"/>
  <c r="GL46" i="1" s="1"/>
  <c r="AC46" i="1"/>
  <c r="U46" i="1"/>
  <c r="CH46" i="1" s="1"/>
  <c r="O46" i="1"/>
  <c r="E46" i="1"/>
  <c r="BQ46" i="1" s="1"/>
  <c r="CE45" i="1"/>
  <c r="CD45" i="1"/>
  <c r="BZ45" i="1"/>
  <c r="BL45" i="1"/>
  <c r="BK45" i="1"/>
  <c r="BG45" i="1"/>
  <c r="AT45" i="1"/>
  <c r="AS45" i="1"/>
  <c r="AP45" i="1"/>
  <c r="HM45" i="1" s="1"/>
  <c r="HN45" i="1" s="1"/>
  <c r="AC45" i="1"/>
  <c r="AA45" i="1"/>
  <c r="W45" i="1"/>
  <c r="DQ45" i="1" s="1"/>
  <c r="E45" i="1"/>
  <c r="BO45" i="1" s="1"/>
  <c r="BP44" i="1"/>
  <c r="BI44" i="1"/>
  <c r="AX44" i="1"/>
  <c r="AQ44" i="1"/>
  <c r="AM44" i="1"/>
  <c r="GD44" i="1" s="1"/>
  <c r="GE44" i="1" s="1"/>
  <c r="AF44" i="1"/>
  <c r="CQ44" i="1" s="1"/>
  <c r="CR44" i="1" s="1"/>
  <c r="Y44" i="1"/>
  <c r="T44" i="1"/>
  <c r="E44" i="1"/>
  <c r="BW43" i="1"/>
  <c r="BR43" i="1"/>
  <c r="BK43" i="1"/>
  <c r="AZ43" i="1"/>
  <c r="AS43" i="1"/>
  <c r="AM43" i="1"/>
  <c r="GD43" i="1" s="1"/>
  <c r="GE43" i="1" s="1"/>
  <c r="AI43" i="1"/>
  <c r="DZ43" i="1" s="1"/>
  <c r="EA43" i="1" s="1"/>
  <c r="AC43" i="1"/>
  <c r="W43" i="1"/>
  <c r="DQ43" i="1" s="1"/>
  <c r="S43" i="1"/>
  <c r="E43" i="1"/>
  <c r="CA43" i="1" s="1"/>
  <c r="CE42" i="1"/>
  <c r="CC42" i="1"/>
  <c r="CA42" i="1"/>
  <c r="BZ42" i="1"/>
  <c r="BY42" i="1"/>
  <c r="BW42" i="1"/>
  <c r="BV42" i="1"/>
  <c r="BR42" i="1"/>
  <c r="BN42" i="1"/>
  <c r="BM42" i="1"/>
  <c r="BL42" i="1"/>
  <c r="BJ42" i="1"/>
  <c r="BI42" i="1"/>
  <c r="BE42" i="1"/>
  <c r="BD42" i="1"/>
  <c r="BB42" i="1"/>
  <c r="AY42" i="1"/>
  <c r="AW42" i="1"/>
  <c r="AV42" i="1"/>
  <c r="AU42" i="1"/>
  <c r="AP42" i="1"/>
  <c r="HM42" i="1" s="1"/>
  <c r="HN42" i="1" s="1"/>
  <c r="AN42" i="1"/>
  <c r="GK42" i="1" s="1"/>
  <c r="GL42" i="1" s="1"/>
  <c r="AM42" i="1"/>
  <c r="GD42" i="1" s="1"/>
  <c r="GE42" i="1" s="1"/>
  <c r="AL42" i="1"/>
  <c r="FW42" i="1" s="1"/>
  <c r="FX42" i="1" s="1"/>
  <c r="AK42" i="1"/>
  <c r="FI42" i="1" s="1"/>
  <c r="FJ42" i="1" s="1"/>
  <c r="AH42" i="1"/>
  <c r="DL42" i="1" s="1"/>
  <c r="DM42" i="1" s="1"/>
  <c r="AD42" i="1"/>
  <c r="AC42" i="1"/>
  <c r="Z42" i="1"/>
  <c r="X42" i="1"/>
  <c r="EE42" i="1" s="1"/>
  <c r="W42" i="1"/>
  <c r="DQ42" i="1" s="1"/>
  <c r="V42" i="1"/>
  <c r="DC42" i="1" s="1"/>
  <c r="U42" i="1"/>
  <c r="S42" i="1"/>
  <c r="O42" i="1"/>
  <c r="E42" i="1"/>
  <c r="CB42" i="1" s="1"/>
  <c r="CF41" i="1"/>
  <c r="CE41" i="1"/>
  <c r="BS41" i="1"/>
  <c r="BE41" i="1"/>
  <c r="AZ41" i="1"/>
  <c r="AU41" i="1"/>
  <c r="AM41" i="1"/>
  <c r="GD41" i="1" s="1"/>
  <c r="GE41" i="1" s="1"/>
  <c r="AK41" i="1"/>
  <c r="FI41" i="1" s="1"/>
  <c r="FJ41" i="1" s="1"/>
  <c r="P41" i="1"/>
  <c r="E41" i="1"/>
  <c r="AV41" i="1" s="1"/>
  <c r="CX40" i="1"/>
  <c r="CY40" i="1" s="1"/>
  <c r="CF40" i="1"/>
  <c r="CE40" i="1"/>
  <c r="CC40" i="1"/>
  <c r="BW40" i="1"/>
  <c r="BV40" i="1"/>
  <c r="BR40" i="1"/>
  <c r="BQ40" i="1"/>
  <c r="BN40" i="1"/>
  <c r="BM40" i="1"/>
  <c r="BJ40" i="1"/>
  <c r="BI40" i="1"/>
  <c r="BH40" i="1"/>
  <c r="BA40" i="1"/>
  <c r="AZ40" i="1"/>
  <c r="AU40" i="1"/>
  <c r="AT40" i="1"/>
  <c r="AR40" i="1"/>
  <c r="AQ40" i="1"/>
  <c r="AP40" i="1"/>
  <c r="HF40" i="1" s="1"/>
  <c r="HG40" i="1" s="1"/>
  <c r="AL40" i="1"/>
  <c r="FP40" i="1" s="1"/>
  <c r="FQ40" i="1" s="1"/>
  <c r="AK40" i="1"/>
  <c r="FB40" i="1" s="1"/>
  <c r="FC40" i="1" s="1"/>
  <c r="AG40" i="1"/>
  <c r="DE40" i="1" s="1"/>
  <c r="DF40" i="1" s="1"/>
  <c r="AC40" i="1"/>
  <c r="Z40" i="1"/>
  <c r="Y40" i="1"/>
  <c r="W40" i="1"/>
  <c r="DQ40" i="1" s="1"/>
  <c r="T40" i="1"/>
  <c r="S40" i="1"/>
  <c r="Q40" i="1"/>
  <c r="O40" i="1"/>
  <c r="E40" i="1"/>
  <c r="BU39" i="1"/>
  <c r="BL39" i="1"/>
  <c r="E39" i="1"/>
  <c r="BR39" i="1" s="1"/>
  <c r="CA38" i="1"/>
  <c r="BY38" i="1"/>
  <c r="BV38" i="1"/>
  <c r="BT38" i="1"/>
  <c r="BR38" i="1"/>
  <c r="BQ38" i="1"/>
  <c r="BK38" i="1"/>
  <c r="BG38" i="1"/>
  <c r="BF38" i="1"/>
  <c r="BD38" i="1"/>
  <c r="BB38" i="1"/>
  <c r="AY38" i="1"/>
  <c r="AT38" i="1"/>
  <c r="AQ38" i="1"/>
  <c r="AP38" i="1"/>
  <c r="HF38" i="1" s="1"/>
  <c r="HG38" i="1" s="1"/>
  <c r="AN38" i="1"/>
  <c r="GK38" i="1" s="1"/>
  <c r="GL38" i="1" s="1"/>
  <c r="AK38" i="1"/>
  <c r="FB38" i="1" s="1"/>
  <c r="FC38" i="1" s="1"/>
  <c r="AI38" i="1"/>
  <c r="EG38" i="1" s="1"/>
  <c r="EH38" i="1" s="1"/>
  <c r="AD38" i="1"/>
  <c r="AA38" i="1"/>
  <c r="Z38" i="1"/>
  <c r="W38" i="1"/>
  <c r="DQ38" i="1" s="1"/>
  <c r="S38" i="1"/>
  <c r="R38" i="1"/>
  <c r="E38" i="1"/>
  <c r="BU38" i="1" s="1"/>
  <c r="CE37" i="1"/>
  <c r="CB37" i="1"/>
  <c r="BW37" i="1"/>
  <c r="BS37" i="1"/>
  <c r="BN37" i="1"/>
  <c r="BM37" i="1"/>
  <c r="BI37" i="1"/>
  <c r="BE37" i="1"/>
  <c r="BD37" i="1"/>
  <c r="AZ37" i="1"/>
  <c r="AU37" i="1"/>
  <c r="AQ37" i="1"/>
  <c r="AM37" i="1"/>
  <c r="GD37" i="1" s="1"/>
  <c r="GE37" i="1" s="1"/>
  <c r="AH37" i="1"/>
  <c r="DL37" i="1" s="1"/>
  <c r="DM37" i="1" s="1"/>
  <c r="AC37" i="1"/>
  <c r="AB37" i="1"/>
  <c r="Y37" i="1"/>
  <c r="T37" i="1"/>
  <c r="S37" i="1"/>
  <c r="P37" i="1"/>
  <c r="E37" i="1"/>
  <c r="CD37" i="1" s="1"/>
  <c r="CF36" i="1"/>
  <c r="CC36" i="1"/>
  <c r="CA36" i="1"/>
  <c r="BZ36" i="1"/>
  <c r="BW36" i="1"/>
  <c r="BV36" i="1"/>
  <c r="BS36" i="1"/>
  <c r="BR36" i="1"/>
  <c r="BN36" i="1"/>
  <c r="BJ36" i="1"/>
  <c r="BH36" i="1"/>
  <c r="BE36" i="1"/>
  <c r="BC36" i="1"/>
  <c r="BA36" i="1"/>
  <c r="AZ36" i="1"/>
  <c r="AY36" i="1"/>
  <c r="AU36" i="1"/>
  <c r="AR36" i="1"/>
  <c r="AQ36" i="1"/>
  <c r="AP36" i="1"/>
  <c r="HF36" i="1" s="1"/>
  <c r="HG36" i="1" s="1"/>
  <c r="AI36" i="1"/>
  <c r="DZ36" i="1" s="1"/>
  <c r="EA36" i="1" s="1"/>
  <c r="AH36" i="1"/>
  <c r="DL36" i="1" s="1"/>
  <c r="DM36" i="1" s="1"/>
  <c r="AG36" i="1"/>
  <c r="DE36" i="1" s="1"/>
  <c r="DF36" i="1" s="1"/>
  <c r="AC36" i="1"/>
  <c r="AB36" i="1"/>
  <c r="Z36" i="1"/>
  <c r="W36" i="1"/>
  <c r="DQ36" i="1" s="1"/>
  <c r="T36" i="1"/>
  <c r="S36" i="1"/>
  <c r="O36" i="1"/>
  <c r="E36" i="1"/>
  <c r="CE35" i="1"/>
  <c r="BW35" i="1"/>
  <c r="BR35" i="1"/>
  <c r="BL35" i="1"/>
  <c r="AL35" i="1"/>
  <c r="FW35" i="1" s="1"/>
  <c r="FX35" i="1" s="1"/>
  <c r="AC35" i="1"/>
  <c r="AB35" i="1"/>
  <c r="S35" i="1"/>
  <c r="E35" i="1"/>
  <c r="AZ35" i="1" s="1"/>
  <c r="GX34" i="1"/>
  <c r="CE34" i="1"/>
  <c r="CD34" i="1"/>
  <c r="CB34" i="1"/>
  <c r="CA34" i="1"/>
  <c r="BZ34" i="1"/>
  <c r="BY34" i="1"/>
  <c r="BW34" i="1"/>
  <c r="BV34" i="1"/>
  <c r="BU34" i="1"/>
  <c r="BT34" i="1"/>
  <c r="BS34" i="1"/>
  <c r="BR34" i="1"/>
  <c r="BQ34" i="1"/>
  <c r="BN34" i="1"/>
  <c r="BM34" i="1"/>
  <c r="BL34" i="1"/>
  <c r="BK34" i="1"/>
  <c r="BJ34" i="1"/>
  <c r="BI34" i="1"/>
  <c r="BG34" i="1"/>
  <c r="BF34" i="1"/>
  <c r="BE34" i="1"/>
  <c r="BD34" i="1"/>
  <c r="BC34" i="1"/>
  <c r="BA34" i="1"/>
  <c r="AY34" i="1"/>
  <c r="AX34" i="1"/>
  <c r="AW34" i="1"/>
  <c r="AV34" i="1"/>
  <c r="AU34" i="1"/>
  <c r="AT34" i="1"/>
  <c r="AS34" i="1"/>
  <c r="AQ34" i="1"/>
  <c r="AP34" i="1"/>
  <c r="HF34" i="1" s="1"/>
  <c r="HG34" i="1" s="1"/>
  <c r="AO34" i="1"/>
  <c r="GR34" i="1" s="1"/>
  <c r="AM34" i="1"/>
  <c r="GD34" i="1" s="1"/>
  <c r="GE34" i="1" s="1"/>
  <c r="AL34" i="1"/>
  <c r="FW34" i="1" s="1"/>
  <c r="FX34" i="1" s="1"/>
  <c r="AK34" i="1"/>
  <c r="FB34" i="1" s="1"/>
  <c r="FC34" i="1" s="1"/>
  <c r="AI34" i="1"/>
  <c r="DZ34" i="1" s="1"/>
  <c r="EA34" i="1" s="1"/>
  <c r="AH34" i="1"/>
  <c r="DL34" i="1" s="1"/>
  <c r="DM34" i="1" s="1"/>
  <c r="AG34" i="1"/>
  <c r="CX34" i="1" s="1"/>
  <c r="CY34" i="1" s="1"/>
  <c r="AF34" i="1"/>
  <c r="CJ34" i="1" s="1"/>
  <c r="CK34" i="1" s="1"/>
  <c r="AE34" i="1"/>
  <c r="HL34" i="1" s="1"/>
  <c r="AD34" i="1"/>
  <c r="AC34" i="1"/>
  <c r="AA34" i="1"/>
  <c r="Y34" i="1"/>
  <c r="X34" i="1"/>
  <c r="EE34" i="1" s="1"/>
  <c r="W34" i="1"/>
  <c r="DQ34" i="1" s="1"/>
  <c r="V34" i="1"/>
  <c r="DC34" i="1" s="1"/>
  <c r="U34" i="1"/>
  <c r="CH34" i="1" s="1"/>
  <c r="S34" i="1"/>
  <c r="R34" i="1"/>
  <c r="Q34" i="1"/>
  <c r="P34" i="1"/>
  <c r="O34" i="1"/>
  <c r="E34" i="1"/>
  <c r="CF34" i="1" s="1"/>
  <c r="CF33" i="1"/>
  <c r="CE33" i="1"/>
  <c r="BW33" i="1"/>
  <c r="BV33" i="1"/>
  <c r="BS33" i="1"/>
  <c r="BN33" i="1"/>
  <c r="BI33" i="1"/>
  <c r="BD33" i="1"/>
  <c r="AV33" i="1"/>
  <c r="AU33" i="1"/>
  <c r="AQ33" i="1"/>
  <c r="AM33" i="1"/>
  <c r="GD33" i="1" s="1"/>
  <c r="GE33" i="1" s="1"/>
  <c r="AH33" i="1"/>
  <c r="DL33" i="1" s="1"/>
  <c r="DM33" i="1" s="1"/>
  <c r="AC33" i="1"/>
  <c r="Y33" i="1"/>
  <c r="T33" i="1"/>
  <c r="S33" i="1"/>
  <c r="E33" i="1"/>
  <c r="BQ32" i="1"/>
  <c r="E32" i="1"/>
  <c r="BR32" i="1" s="1"/>
  <c r="BD31" i="1"/>
  <c r="AZ31" i="1"/>
  <c r="AT31" i="1"/>
  <c r="E31" i="1"/>
  <c r="DR30" i="1"/>
  <c r="CA30" i="1"/>
  <c r="BY30" i="1"/>
  <c r="BW30" i="1"/>
  <c r="BU30" i="1"/>
  <c r="BR30" i="1"/>
  <c r="BQ30" i="1"/>
  <c r="BK30" i="1"/>
  <c r="BI30" i="1"/>
  <c r="BG30" i="1"/>
  <c r="BD30" i="1"/>
  <c r="BB30" i="1"/>
  <c r="AY30" i="1"/>
  <c r="AU30" i="1"/>
  <c r="AS30" i="1"/>
  <c r="AP30" i="1"/>
  <c r="HF30" i="1" s="1"/>
  <c r="HG30" i="1" s="1"/>
  <c r="AN30" i="1"/>
  <c r="GK30" i="1" s="1"/>
  <c r="GL30" i="1" s="1"/>
  <c r="AK30" i="1"/>
  <c r="FB30" i="1" s="1"/>
  <c r="FC30" i="1" s="1"/>
  <c r="AI30" i="1"/>
  <c r="EG30" i="1" s="1"/>
  <c r="EH30" i="1" s="1"/>
  <c r="AE30" i="1"/>
  <c r="EM30" i="1" s="1"/>
  <c r="AA30" i="1"/>
  <c r="Z30" i="1"/>
  <c r="W30" i="1"/>
  <c r="DQ30" i="1" s="1"/>
  <c r="U30" i="1"/>
  <c r="S30" i="1"/>
  <c r="E30" i="1"/>
  <c r="BV30" i="1" s="1"/>
  <c r="CE29" i="1"/>
  <c r="CB29" i="1"/>
  <c r="BW29" i="1"/>
  <c r="BV29" i="1"/>
  <c r="BS29" i="1"/>
  <c r="BN29" i="1"/>
  <c r="BM29" i="1"/>
  <c r="BI29" i="1"/>
  <c r="BE29" i="1"/>
  <c r="BD29" i="1"/>
  <c r="AZ29" i="1"/>
  <c r="AU29" i="1"/>
  <c r="AQ29" i="1"/>
  <c r="AM29" i="1"/>
  <c r="GD29" i="1" s="1"/>
  <c r="GE29" i="1" s="1"/>
  <c r="AK29" i="1"/>
  <c r="FI29" i="1" s="1"/>
  <c r="FJ29" i="1" s="1"/>
  <c r="AH29" i="1"/>
  <c r="DL29" i="1" s="1"/>
  <c r="DM29" i="1" s="1"/>
  <c r="AC29" i="1"/>
  <c r="AB29" i="1"/>
  <c r="Y29" i="1"/>
  <c r="T29" i="1"/>
  <c r="S29" i="1"/>
  <c r="P29" i="1"/>
  <c r="E29" i="1"/>
  <c r="CD29" i="1" s="1"/>
  <c r="CF28" i="1"/>
  <c r="CE28" i="1"/>
  <c r="CC28" i="1"/>
  <c r="CA28" i="1"/>
  <c r="BW28" i="1"/>
  <c r="BV28" i="1"/>
  <c r="BS28" i="1"/>
  <c r="BQ28" i="1"/>
  <c r="BN28" i="1"/>
  <c r="BM28" i="1"/>
  <c r="BJ28" i="1"/>
  <c r="BI28" i="1"/>
  <c r="BH28" i="1"/>
  <c r="BE28" i="1"/>
  <c r="BA28" i="1"/>
  <c r="AZ28" i="1"/>
  <c r="AY28" i="1"/>
  <c r="AT28" i="1"/>
  <c r="AR28" i="1"/>
  <c r="AQ28" i="1"/>
  <c r="AP28" i="1"/>
  <c r="HF28" i="1" s="1"/>
  <c r="HG28" i="1" s="1"/>
  <c r="AL28" i="1"/>
  <c r="FW28" i="1" s="1"/>
  <c r="FX28" i="1" s="1"/>
  <c r="AK28" i="1"/>
  <c r="FB28" i="1" s="1"/>
  <c r="FC28" i="1" s="1"/>
  <c r="AI28" i="1"/>
  <c r="DZ28" i="1" s="1"/>
  <c r="EA28" i="1" s="1"/>
  <c r="AG28" i="1"/>
  <c r="DE28" i="1" s="1"/>
  <c r="DF28" i="1" s="1"/>
  <c r="AC28" i="1"/>
  <c r="AB28" i="1"/>
  <c r="Y28" i="1"/>
  <c r="W28" i="1"/>
  <c r="DQ28" i="1" s="1"/>
  <c r="T28" i="1"/>
  <c r="S28" i="1"/>
  <c r="Q28" i="1"/>
  <c r="O28" i="1"/>
  <c r="E28" i="1"/>
  <c r="CD28" i="1" s="1"/>
  <c r="CF27" i="1"/>
  <c r="CA27" i="1"/>
  <c r="BR27" i="1"/>
  <c r="BM27" i="1"/>
  <c r="BL27" i="1"/>
  <c r="BC27" i="1"/>
  <c r="AU27" i="1"/>
  <c r="AT27" i="1"/>
  <c r="AQ27" i="1"/>
  <c r="AG27" i="1"/>
  <c r="CX27" i="1" s="1"/>
  <c r="CY27" i="1" s="1"/>
  <c r="AB27" i="1"/>
  <c r="X27" i="1"/>
  <c r="EE27" i="1" s="1"/>
  <c r="T27" i="1"/>
  <c r="E27" i="1"/>
  <c r="CE27" i="1" s="1"/>
  <c r="HL26" i="1"/>
  <c r="GJ26" i="1"/>
  <c r="CE26" i="1"/>
  <c r="CD26" i="1"/>
  <c r="CB26" i="1"/>
  <c r="CA26" i="1"/>
  <c r="BZ26" i="1"/>
  <c r="BW26" i="1"/>
  <c r="BV26" i="1"/>
  <c r="BU26" i="1"/>
  <c r="BT26" i="1"/>
  <c r="BS26" i="1"/>
  <c r="BR26" i="1"/>
  <c r="BQ26" i="1"/>
  <c r="BN26" i="1"/>
  <c r="BM26" i="1"/>
  <c r="BL26" i="1"/>
  <c r="BJ26" i="1"/>
  <c r="BI26" i="1"/>
  <c r="BG26" i="1"/>
  <c r="BF26" i="1"/>
  <c r="BE26" i="1"/>
  <c r="BD26" i="1"/>
  <c r="BC26" i="1"/>
  <c r="BA26" i="1"/>
  <c r="AY26" i="1"/>
  <c r="AX26" i="1"/>
  <c r="AV26" i="1"/>
  <c r="AU26" i="1"/>
  <c r="AT26" i="1"/>
  <c r="AS26" i="1"/>
  <c r="AQ26" i="1"/>
  <c r="AP26" i="1"/>
  <c r="HF26" i="1" s="1"/>
  <c r="HG26" i="1" s="1"/>
  <c r="AO26" i="1"/>
  <c r="GR26" i="1" s="1"/>
  <c r="AM26" i="1"/>
  <c r="GD26" i="1" s="1"/>
  <c r="GE26" i="1" s="1"/>
  <c r="AL26" i="1"/>
  <c r="AK26" i="1"/>
  <c r="FB26" i="1" s="1"/>
  <c r="FC26" i="1" s="1"/>
  <c r="AH26" i="1"/>
  <c r="DL26" i="1" s="1"/>
  <c r="DM26" i="1" s="1"/>
  <c r="AG26" i="1"/>
  <c r="CX26" i="1" s="1"/>
  <c r="CY26" i="1" s="1"/>
  <c r="AF26" i="1"/>
  <c r="CJ26" i="1" s="1"/>
  <c r="CK26" i="1" s="1"/>
  <c r="AE26" i="1"/>
  <c r="EF26" i="1" s="1"/>
  <c r="AD26" i="1"/>
  <c r="AC26" i="1"/>
  <c r="AA26" i="1"/>
  <c r="Y26" i="1"/>
  <c r="X26" i="1"/>
  <c r="EE26" i="1" s="1"/>
  <c r="W26" i="1"/>
  <c r="DQ26" i="1" s="1"/>
  <c r="U26" i="1"/>
  <c r="S26" i="1"/>
  <c r="R26" i="1"/>
  <c r="Q26" i="1"/>
  <c r="P26" i="1"/>
  <c r="O26" i="1"/>
  <c r="H26" i="1"/>
  <c r="E26" i="1"/>
  <c r="CF26" i="1" s="1"/>
  <c r="CE25" i="1"/>
  <c r="CB25" i="1"/>
  <c r="BV25" i="1"/>
  <c r="BS25" i="1"/>
  <c r="BN25" i="1"/>
  <c r="BI25" i="1"/>
  <c r="BD25" i="1"/>
  <c r="AV25" i="1"/>
  <c r="AU25" i="1"/>
  <c r="AK25" i="1"/>
  <c r="FI25" i="1" s="1"/>
  <c r="FJ25" i="1" s="1"/>
  <c r="AH25" i="1"/>
  <c r="DL25" i="1" s="1"/>
  <c r="DM25" i="1" s="1"/>
  <c r="AC25" i="1"/>
  <c r="AB25" i="1"/>
  <c r="Y25" i="1"/>
  <c r="S25" i="1"/>
  <c r="E25" i="1"/>
  <c r="CF25" i="1" s="1"/>
  <c r="CE24" i="1"/>
  <c r="CA24" i="1"/>
  <c r="BZ24" i="1"/>
  <c r="BW24" i="1"/>
  <c r="BV24" i="1"/>
  <c r="BS24" i="1"/>
  <c r="BN24" i="1"/>
  <c r="BI24" i="1"/>
  <c r="BH24" i="1"/>
  <c r="BE24" i="1"/>
  <c r="BA24" i="1"/>
  <c r="AZ24" i="1"/>
  <c r="AY24" i="1"/>
  <c r="AT24" i="1"/>
  <c r="AR24" i="1"/>
  <c r="AL24" i="1"/>
  <c r="AI24" i="1"/>
  <c r="DZ24" i="1" s="1"/>
  <c r="EA24" i="1" s="1"/>
  <c r="AH24" i="1"/>
  <c r="DL24" i="1" s="1"/>
  <c r="DM24" i="1" s="1"/>
  <c r="AG24" i="1"/>
  <c r="DE24" i="1" s="1"/>
  <c r="DF24" i="1" s="1"/>
  <c r="AB24" i="1"/>
  <c r="Y24" i="1"/>
  <c r="W24" i="1"/>
  <c r="DQ24" i="1" s="1"/>
  <c r="T24" i="1"/>
  <c r="Q24" i="1"/>
  <c r="H24" i="1"/>
  <c r="E24" i="1"/>
  <c r="CC24" i="1" s="1"/>
  <c r="CF23" i="1"/>
  <c r="CE23" i="1"/>
  <c r="BU23" i="1"/>
  <c r="BR23" i="1"/>
  <c r="BL23" i="1"/>
  <c r="BI23" i="1"/>
  <c r="BD23" i="1"/>
  <c r="AZ23" i="1"/>
  <c r="AU23" i="1"/>
  <c r="AT23" i="1"/>
  <c r="AL23" i="1"/>
  <c r="FP23" i="1" s="1"/>
  <c r="FQ23" i="1" s="1"/>
  <c r="AK23" i="1"/>
  <c r="FI23" i="1" s="1"/>
  <c r="FJ23" i="1" s="1"/>
  <c r="AB23" i="1"/>
  <c r="X23" i="1"/>
  <c r="EE23" i="1" s="1"/>
  <c r="T23" i="1"/>
  <c r="S23" i="1"/>
  <c r="O23" i="1"/>
  <c r="E23" i="1"/>
  <c r="EG22" i="1"/>
  <c r="EH22" i="1" s="1"/>
  <c r="CB22" i="1"/>
  <c r="BY22" i="1"/>
  <c r="BW22" i="1"/>
  <c r="BT22" i="1"/>
  <c r="BQ22" i="1"/>
  <c r="BK22" i="1"/>
  <c r="BI22" i="1"/>
  <c r="BF22" i="1"/>
  <c r="BD22" i="1"/>
  <c r="BA22" i="1"/>
  <c r="AU22" i="1"/>
  <c r="AQ22" i="1"/>
  <c r="AP22" i="1"/>
  <c r="HF22" i="1" s="1"/>
  <c r="HG22" i="1" s="1"/>
  <c r="AN22" i="1"/>
  <c r="GK22" i="1" s="1"/>
  <c r="GL22" i="1" s="1"/>
  <c r="AI22" i="1"/>
  <c r="DZ22" i="1" s="1"/>
  <c r="EA22" i="1" s="1"/>
  <c r="AD22" i="1"/>
  <c r="AA22" i="1"/>
  <c r="Z22" i="1"/>
  <c r="X22" i="1"/>
  <c r="EE22" i="1" s="1"/>
  <c r="S22" i="1"/>
  <c r="H22" i="1"/>
  <c r="E22" i="1"/>
  <c r="BV22" i="1" s="1"/>
  <c r="CF21" i="1"/>
  <c r="CE21" i="1"/>
  <c r="BW21" i="1"/>
  <c r="BV21" i="1"/>
  <c r="BS21" i="1"/>
  <c r="BM21" i="1"/>
  <c r="BI21" i="1"/>
  <c r="BE21" i="1"/>
  <c r="AZ21" i="1"/>
  <c r="AV21" i="1"/>
  <c r="AU21" i="1"/>
  <c r="AM21" i="1"/>
  <c r="GD21" i="1" s="1"/>
  <c r="GE21" i="1" s="1"/>
  <c r="AK21" i="1"/>
  <c r="FI21" i="1" s="1"/>
  <c r="FJ21" i="1" s="1"/>
  <c r="AH21" i="1"/>
  <c r="DL21" i="1" s="1"/>
  <c r="DM21" i="1" s="1"/>
  <c r="AB21" i="1"/>
  <c r="Y21" i="1"/>
  <c r="T21" i="1"/>
  <c r="S21" i="1"/>
  <c r="P21" i="1"/>
  <c r="E21" i="1"/>
  <c r="CF20" i="1"/>
  <c r="CE20" i="1"/>
  <c r="CC20" i="1"/>
  <c r="BZ20" i="1"/>
  <c r="BV20" i="1"/>
  <c r="BQ20" i="1"/>
  <c r="BH20" i="1"/>
  <c r="BC20" i="1"/>
  <c r="BA20" i="1"/>
  <c r="AZ20" i="1"/>
  <c r="AU20" i="1"/>
  <c r="AP20" i="1"/>
  <c r="HM20" i="1" s="1"/>
  <c r="HN20" i="1" s="1"/>
  <c r="AG20" i="1"/>
  <c r="DE20" i="1" s="1"/>
  <c r="DF20" i="1" s="1"/>
  <c r="AC20" i="1"/>
  <c r="AB20" i="1"/>
  <c r="Z20" i="1"/>
  <c r="W20" i="1"/>
  <c r="DQ20" i="1" s="1"/>
  <c r="Q20" i="1"/>
  <c r="O20" i="1"/>
  <c r="E20" i="1"/>
  <c r="BJ20" i="1" s="1"/>
  <c r="CE19" i="1"/>
  <c r="CA19" i="1"/>
  <c r="BW19" i="1"/>
  <c r="BU19" i="1"/>
  <c r="BL19" i="1"/>
  <c r="AZ19" i="1"/>
  <c r="AL19" i="1"/>
  <c r="FP19" i="1" s="1"/>
  <c r="FQ19" i="1" s="1"/>
  <c r="AK19" i="1"/>
  <c r="FI19" i="1" s="1"/>
  <c r="FJ19" i="1" s="1"/>
  <c r="AC19" i="1"/>
  <c r="AB19" i="1"/>
  <c r="S19" i="1"/>
  <c r="E19" i="1"/>
  <c r="AU19" i="1" s="1"/>
  <c r="CD18" i="1"/>
  <c r="CC18" i="1"/>
  <c r="CB18" i="1"/>
  <c r="BZ18" i="1"/>
  <c r="BV18" i="1"/>
  <c r="BQ18" i="1"/>
  <c r="BO18" i="1"/>
  <c r="BN18" i="1"/>
  <c r="BM18" i="1"/>
  <c r="BK18" i="1"/>
  <c r="BG18" i="1"/>
  <c r="BB18" i="1"/>
  <c r="BA18" i="1"/>
  <c r="AY18" i="1"/>
  <c r="AX18" i="1"/>
  <c r="AV18" i="1"/>
  <c r="AS18" i="1"/>
  <c r="AM18" i="1"/>
  <c r="GD18" i="1" s="1"/>
  <c r="GE18" i="1" s="1"/>
  <c r="AL18" i="1"/>
  <c r="AK18" i="1"/>
  <c r="FB18" i="1" s="1"/>
  <c r="FC18" i="1" s="1"/>
  <c r="AI18" i="1"/>
  <c r="DZ18" i="1" s="1"/>
  <c r="EA18" i="1" s="1"/>
  <c r="AG18" i="1"/>
  <c r="DE18" i="1" s="1"/>
  <c r="DF18" i="1" s="1"/>
  <c r="AD18" i="1"/>
  <c r="X18" i="1"/>
  <c r="EE18" i="1" s="1"/>
  <c r="W18" i="1"/>
  <c r="DQ18" i="1" s="1"/>
  <c r="V18" i="1"/>
  <c r="DC18" i="1" s="1"/>
  <c r="U18" i="1"/>
  <c r="R18" i="1"/>
  <c r="E18" i="1"/>
  <c r="BT18" i="1" s="1"/>
  <c r="CB17" i="1"/>
  <c r="BV17" i="1"/>
  <c r="BS17" i="1"/>
  <c r="AZ17" i="1"/>
  <c r="AM17" i="1"/>
  <c r="GD17" i="1" s="1"/>
  <c r="GE17" i="1" s="1"/>
  <c r="AH17" i="1"/>
  <c r="DL17" i="1" s="1"/>
  <c r="DM17" i="1" s="1"/>
  <c r="AC17" i="1"/>
  <c r="Y17" i="1"/>
  <c r="E17" i="1"/>
  <c r="CE16" i="1"/>
  <c r="AQ16" i="1"/>
  <c r="AI16" i="1"/>
  <c r="DZ16" i="1" s="1"/>
  <c r="EA16" i="1" s="1"/>
  <c r="AB16" i="1"/>
  <c r="E16" i="1"/>
  <c r="BN16" i="1" s="1"/>
  <c r="CQ15" i="1"/>
  <c r="CR15" i="1" s="1"/>
  <c r="CA15" i="1"/>
  <c r="BU15" i="1"/>
  <c r="BL15" i="1"/>
  <c r="BD15" i="1"/>
  <c r="BC15" i="1"/>
  <c r="AY15" i="1"/>
  <c r="AQ15" i="1"/>
  <c r="AF15" i="1"/>
  <c r="CJ15" i="1" s="1"/>
  <c r="CK15" i="1" s="1"/>
  <c r="AB15" i="1"/>
  <c r="X15" i="1"/>
  <c r="EE15" i="1" s="1"/>
  <c r="T15" i="1"/>
  <c r="E15" i="1"/>
  <c r="BE14" i="1"/>
  <c r="BC14" i="1"/>
  <c r="X14" i="1"/>
  <c r="EE14" i="1" s="1"/>
  <c r="U14" i="1"/>
  <c r="CH14" i="1" s="1"/>
  <c r="E14" i="1"/>
  <c r="CF13" i="1"/>
  <c r="CE13" i="1"/>
  <c r="BW13" i="1"/>
  <c r="BQ13" i="1"/>
  <c r="BN13" i="1"/>
  <c r="BH13" i="1"/>
  <c r="BE13" i="1"/>
  <c r="BD13" i="1"/>
  <c r="AY13" i="1"/>
  <c r="AU13" i="1"/>
  <c r="AM13" i="1"/>
  <c r="GD13" i="1" s="1"/>
  <c r="GE13" i="1" s="1"/>
  <c r="AK13" i="1"/>
  <c r="FI13" i="1" s="1"/>
  <c r="FJ13" i="1" s="1"/>
  <c r="AC13" i="1"/>
  <c r="AB13" i="1"/>
  <c r="X13" i="1"/>
  <c r="EE13" i="1" s="1"/>
  <c r="T13" i="1"/>
  <c r="P13" i="1"/>
  <c r="E13" i="1"/>
  <c r="AP13" i="1" s="1"/>
  <c r="HF13" i="1" s="1"/>
  <c r="HG13" i="1" s="1"/>
  <c r="FP12" i="1"/>
  <c r="FQ12" i="1" s="1"/>
  <c r="CE12" i="1"/>
  <c r="CC12" i="1"/>
  <c r="BZ12" i="1"/>
  <c r="BW12" i="1"/>
  <c r="BV12" i="1"/>
  <c r="BS12" i="1"/>
  <c r="BR12" i="1"/>
  <c r="BQ12" i="1"/>
  <c r="BN12" i="1"/>
  <c r="BM12" i="1"/>
  <c r="BJ12" i="1"/>
  <c r="BH12" i="1"/>
  <c r="BC12" i="1"/>
  <c r="BA12" i="1"/>
  <c r="AZ12" i="1"/>
  <c r="AY12" i="1"/>
  <c r="AU12" i="1"/>
  <c r="AT12" i="1"/>
  <c r="AR12" i="1"/>
  <c r="AQ12" i="1"/>
  <c r="AP12" i="1"/>
  <c r="HF12" i="1" s="1"/>
  <c r="HG12" i="1" s="1"/>
  <c r="AL12" i="1"/>
  <c r="FW12" i="1" s="1"/>
  <c r="FX12" i="1" s="1"/>
  <c r="AH12" i="1"/>
  <c r="DL12" i="1" s="1"/>
  <c r="DM12" i="1" s="1"/>
  <c r="AG12" i="1"/>
  <c r="DE12" i="1" s="1"/>
  <c r="DF12" i="1" s="1"/>
  <c r="AC12" i="1"/>
  <c r="AB12" i="1"/>
  <c r="Z12" i="1"/>
  <c r="Y12" i="1"/>
  <c r="W12" i="1"/>
  <c r="DQ12" i="1" s="1"/>
  <c r="T12" i="1"/>
  <c r="S12" i="1"/>
  <c r="Q12" i="1"/>
  <c r="O12" i="1"/>
  <c r="E12" i="1"/>
  <c r="CF11" i="1"/>
  <c r="CE11" i="1"/>
  <c r="BZ11" i="1"/>
  <c r="BR11" i="1"/>
  <c r="BM11" i="1"/>
  <c r="BH11" i="1"/>
  <c r="BD11" i="1"/>
  <c r="BC11" i="1"/>
  <c r="AZ11" i="1"/>
  <c r="AU11" i="1"/>
  <c r="AL11" i="1"/>
  <c r="FP11" i="1" s="1"/>
  <c r="FQ11" i="1" s="1"/>
  <c r="AK11" i="1"/>
  <c r="FI11" i="1" s="1"/>
  <c r="FJ11" i="1" s="1"/>
  <c r="AC11" i="1"/>
  <c r="AB11" i="1"/>
  <c r="X11" i="1"/>
  <c r="EE11" i="1" s="1"/>
  <c r="W11" i="1"/>
  <c r="DQ11" i="1" s="1"/>
  <c r="S11" i="1"/>
  <c r="E11" i="1"/>
  <c r="BL11" i="1" s="1"/>
  <c r="BZ10" i="1"/>
  <c r="BU10" i="1"/>
  <c r="BT10" i="1"/>
  <c r="BK10" i="1"/>
  <c r="BJ10" i="1"/>
  <c r="BF10" i="1"/>
  <c r="BD10" i="1"/>
  <c r="AY10" i="1"/>
  <c r="AV10" i="1"/>
  <c r="AU10" i="1"/>
  <c r="AM10" i="1"/>
  <c r="GD10" i="1" s="1"/>
  <c r="GE10" i="1" s="1"/>
  <c r="AK10" i="1"/>
  <c r="FB10" i="1" s="1"/>
  <c r="FC10" i="1" s="1"/>
  <c r="AG10" i="1"/>
  <c r="DE10" i="1" s="1"/>
  <c r="DF10" i="1" s="1"/>
  <c r="AC10" i="1"/>
  <c r="Y10" i="1"/>
  <c r="X10" i="1"/>
  <c r="EE10" i="1" s="1"/>
  <c r="V10" i="1"/>
  <c r="DC10" i="1" s="1"/>
  <c r="E10" i="1"/>
  <c r="BE10" i="1" s="1"/>
  <c r="C10" i="1"/>
  <c r="FB130" i="1" l="1"/>
  <c r="FC130" i="1" s="1"/>
  <c r="FI253" i="1"/>
  <c r="FJ253" i="1" s="1"/>
  <c r="EN225" i="1"/>
  <c r="EO225" i="1" s="1"/>
  <c r="DY30" i="1"/>
  <c r="DZ38" i="1"/>
  <c r="EA38" i="1" s="1"/>
  <c r="EU65" i="1"/>
  <c r="EV65" i="1" s="1"/>
  <c r="EF66" i="1"/>
  <c r="FI123" i="1"/>
  <c r="FJ123" i="1" s="1"/>
  <c r="HL154" i="1"/>
  <c r="FP162" i="1"/>
  <c r="FQ162" i="1" s="1"/>
  <c r="DD166" i="1"/>
  <c r="FH251" i="1"/>
  <c r="GY154" i="1"/>
  <c r="GZ154" i="1" s="1"/>
  <c r="DZ30" i="1"/>
  <c r="EA30" i="1" s="1"/>
  <c r="DR34" i="1"/>
  <c r="CX36" i="1"/>
  <c r="CY36" i="1" s="1"/>
  <c r="FO66" i="1"/>
  <c r="EN139" i="1"/>
  <c r="EO139" i="1" s="1"/>
  <c r="FP166" i="1"/>
  <c r="FQ166" i="1" s="1"/>
  <c r="GQ251" i="1"/>
  <c r="EM256" i="1"/>
  <c r="EG261" i="1"/>
  <c r="EH261" i="1" s="1"/>
  <c r="HL30" i="1"/>
  <c r="DY34" i="1"/>
  <c r="DY49" i="1"/>
  <c r="GQ66" i="1"/>
  <c r="FV152" i="1"/>
  <c r="CO197" i="1"/>
  <c r="GY198" i="1"/>
  <c r="GZ198" i="1" s="1"/>
  <c r="CX28" i="1"/>
  <c r="CY28" i="1" s="1"/>
  <c r="EF34" i="1"/>
  <c r="DZ49" i="1"/>
  <c r="EA49" i="1" s="1"/>
  <c r="CO81" i="1"/>
  <c r="CW84" i="1"/>
  <c r="HM166" i="1"/>
  <c r="HN166" i="1" s="1"/>
  <c r="CW26" i="1"/>
  <c r="EG34" i="1"/>
  <c r="EH34" i="1" s="1"/>
  <c r="ET49" i="1"/>
  <c r="DD84" i="1"/>
  <c r="CJ158" i="1"/>
  <c r="CK158" i="1" s="1"/>
  <c r="EG197" i="1"/>
  <c r="EH197" i="1" s="1"/>
  <c r="DR26" i="1"/>
  <c r="FV34" i="1"/>
  <c r="GQ49" i="1"/>
  <c r="CI58" i="1"/>
  <c r="EF84" i="1"/>
  <c r="CJ130" i="1"/>
  <c r="CK130" i="1" s="1"/>
  <c r="HF171" i="1"/>
  <c r="HG171" i="1" s="1"/>
  <c r="FI197" i="1"/>
  <c r="FJ197" i="1" s="1"/>
  <c r="EF207" i="1"/>
  <c r="CP228" i="1"/>
  <c r="ET26" i="1"/>
  <c r="GC34" i="1"/>
  <c r="FB67" i="1"/>
  <c r="FC67" i="1" s="1"/>
  <c r="CX130" i="1"/>
  <c r="CY130" i="1" s="1"/>
  <c r="DD158" i="1"/>
  <c r="DZ190" i="1"/>
  <c r="EA190" i="1" s="1"/>
  <c r="CO201" i="1"/>
  <c r="CJ202" i="1"/>
  <c r="CK202" i="1" s="1"/>
  <c r="EM207" i="1"/>
  <c r="FA228" i="1"/>
  <c r="EU234" i="1"/>
  <c r="EV234" i="1" s="1"/>
  <c r="DE263" i="1"/>
  <c r="DF263" i="1" s="1"/>
  <c r="CI66" i="1"/>
  <c r="GC26" i="1"/>
  <c r="GQ34" i="1"/>
  <c r="HF84" i="1"/>
  <c r="HG84" i="1" s="1"/>
  <c r="GY121" i="1"/>
  <c r="GZ121" i="1" s="1"/>
  <c r="FB151" i="1"/>
  <c r="FC151" i="1" s="1"/>
  <c r="CI154" i="1"/>
  <c r="HL158" i="1"/>
  <c r="FI211" i="1"/>
  <c r="FJ211" i="1" s="1"/>
  <c r="HM260" i="1"/>
  <c r="HN260" i="1" s="1"/>
  <c r="EM263" i="1"/>
  <c r="CF14" i="1"/>
  <c r="BY14" i="1"/>
  <c r="BK14" i="1"/>
  <c r="AW14" i="1"/>
  <c r="AI14" i="1"/>
  <c r="V14" i="1"/>
  <c r="DC14" i="1" s="1"/>
  <c r="CB14" i="1"/>
  <c r="BM14" i="1"/>
  <c r="AX14" i="1"/>
  <c r="AH14" i="1"/>
  <c r="DL14" i="1" s="1"/>
  <c r="DM14" i="1" s="1"/>
  <c r="S14" i="1"/>
  <c r="CA14" i="1"/>
  <c r="AV14" i="1"/>
  <c r="AG14" i="1"/>
  <c r="CX14" i="1" s="1"/>
  <c r="CY14" i="1" s="1"/>
  <c r="R14" i="1"/>
  <c r="BL14" i="1"/>
  <c r="BW14" i="1"/>
  <c r="BI14" i="1"/>
  <c r="AT14" i="1"/>
  <c r="AE14" i="1"/>
  <c r="CP14" i="1" s="1"/>
  <c r="P14" i="1"/>
  <c r="BV14" i="1"/>
  <c r="BG14" i="1"/>
  <c r="AS14" i="1"/>
  <c r="AD14" i="1"/>
  <c r="O14" i="1"/>
  <c r="BU14" i="1"/>
  <c r="BF14" i="1"/>
  <c r="AC14" i="1"/>
  <c r="AQ14" i="1"/>
  <c r="BS14" i="1"/>
  <c r="BD14" i="1"/>
  <c r="AO14" i="1"/>
  <c r="GR14" i="1" s="1"/>
  <c r="Z14" i="1"/>
  <c r="CD14" i="1"/>
  <c r="BO14" i="1"/>
  <c r="BA14" i="1"/>
  <c r="AL14" i="1"/>
  <c r="W14" i="1"/>
  <c r="DQ14" i="1" s="1"/>
  <c r="AY14" i="1"/>
  <c r="CO14" i="1"/>
  <c r="H18" i="1"/>
  <c r="CH26" i="1"/>
  <c r="CO26" i="1"/>
  <c r="FW26" i="1"/>
  <c r="FX26" i="1" s="1"/>
  <c r="FP26" i="1"/>
  <c r="FQ26" i="1" s="1"/>
  <c r="AF10" i="1"/>
  <c r="CQ10" i="1" s="1"/>
  <c r="CR10" i="1" s="1"/>
  <c r="Q14" i="1"/>
  <c r="BB14" i="1"/>
  <c r="AG16" i="1"/>
  <c r="DE16" i="1" s="1"/>
  <c r="DF16" i="1" s="1"/>
  <c r="CD17" i="1"/>
  <c r="BE17" i="1"/>
  <c r="T17" i="1"/>
  <c r="BI17" i="1"/>
  <c r="S17" i="1"/>
  <c r="BD17" i="1"/>
  <c r="P17" i="1"/>
  <c r="AV17" i="1"/>
  <c r="CF17" i="1"/>
  <c r="AU17" i="1"/>
  <c r="CE17" i="1"/>
  <c r="AQ17" i="1"/>
  <c r="BW17" i="1"/>
  <c r="AK17" i="1"/>
  <c r="FI17" i="1" s="1"/>
  <c r="FJ17" i="1" s="1"/>
  <c r="BN17" i="1"/>
  <c r="AB17" i="1"/>
  <c r="CC31" i="1"/>
  <c r="BC31" i="1"/>
  <c r="S31" i="1"/>
  <c r="CA31" i="1"/>
  <c r="AQ31" i="1"/>
  <c r="CF31" i="1"/>
  <c r="AL31" i="1"/>
  <c r="FW31" i="1" s="1"/>
  <c r="FX31" i="1" s="1"/>
  <c r="AK31" i="1"/>
  <c r="FI31" i="1" s="1"/>
  <c r="FJ31" i="1" s="1"/>
  <c r="CE31" i="1"/>
  <c r="BW31" i="1"/>
  <c r="AG31" i="1"/>
  <c r="CX31" i="1" s="1"/>
  <c r="CY31" i="1" s="1"/>
  <c r="BU31" i="1"/>
  <c r="AC31" i="1"/>
  <c r="BR31" i="1"/>
  <c r="AB31" i="1"/>
  <c r="BM31" i="1"/>
  <c r="T31" i="1"/>
  <c r="H30" i="1"/>
  <c r="X31" i="1"/>
  <c r="EE31" i="1" s="1"/>
  <c r="BL31" i="1"/>
  <c r="H38" i="1"/>
  <c r="BI31" i="1"/>
  <c r="O31" i="1"/>
  <c r="AU31" i="1"/>
  <c r="CH42" i="1"/>
  <c r="CO42" i="1"/>
  <c r="CH49" i="1"/>
  <c r="CO49" i="1"/>
  <c r="H12" i="1"/>
  <c r="H11" i="1"/>
  <c r="CD10" i="1"/>
  <c r="BQ10" i="1"/>
  <c r="BC10" i="1"/>
  <c r="AO10" i="1"/>
  <c r="GY10" i="1" s="1"/>
  <c r="GZ10" i="1" s="1"/>
  <c r="AA10" i="1"/>
  <c r="CB10" i="1"/>
  <c r="BM10" i="1"/>
  <c r="AX10" i="1"/>
  <c r="AI10" i="1"/>
  <c r="U10" i="1"/>
  <c r="CA10" i="1"/>
  <c r="BL10" i="1"/>
  <c r="AW10" i="1"/>
  <c r="AH10" i="1"/>
  <c r="S10" i="1"/>
  <c r="BY10" i="1"/>
  <c r="BW10" i="1"/>
  <c r="BI10" i="1"/>
  <c r="AT10" i="1"/>
  <c r="AE10" i="1"/>
  <c r="HE10" i="1" s="1"/>
  <c r="P10" i="1"/>
  <c r="AD10" i="1"/>
  <c r="H16" i="1"/>
  <c r="H14" i="1"/>
  <c r="BV10" i="1"/>
  <c r="BG10" i="1"/>
  <c r="AS10" i="1"/>
  <c r="O10" i="1"/>
  <c r="CE10" i="1"/>
  <c r="BO10" i="1"/>
  <c r="BA10" i="1"/>
  <c r="AL10" i="1"/>
  <c r="W10" i="1"/>
  <c r="DQ10" i="1" s="1"/>
  <c r="BN14" i="1"/>
  <c r="BA16" i="1"/>
  <c r="CD32" i="1"/>
  <c r="CA32" i="1"/>
  <c r="BE32" i="1"/>
  <c r="AI32" i="1"/>
  <c r="DZ32" i="1" s="1"/>
  <c r="EA32" i="1" s="1"/>
  <c r="BS32" i="1"/>
  <c r="AY32" i="1"/>
  <c r="AB32" i="1"/>
  <c r="BJ32" i="1"/>
  <c r="AK32" i="1"/>
  <c r="FB32" i="1" s="1"/>
  <c r="FC32" i="1" s="1"/>
  <c r="BI32" i="1"/>
  <c r="AH32" i="1"/>
  <c r="DL32" i="1" s="1"/>
  <c r="DM32" i="1" s="1"/>
  <c r="CF32" i="1"/>
  <c r="BH32" i="1"/>
  <c r="AG32" i="1"/>
  <c r="CE32" i="1"/>
  <c r="BC32" i="1"/>
  <c r="AC32" i="1"/>
  <c r="CC32" i="1"/>
  <c r="BA32" i="1"/>
  <c r="Z32" i="1"/>
  <c r="BZ32" i="1"/>
  <c r="AZ32" i="1"/>
  <c r="Y32" i="1"/>
  <c r="AU32" i="1"/>
  <c r="BW32" i="1"/>
  <c r="W32" i="1"/>
  <c r="DQ32" i="1" s="1"/>
  <c r="BV32" i="1"/>
  <c r="AT32" i="1"/>
  <c r="T32" i="1"/>
  <c r="BN32" i="1"/>
  <c r="AP32" i="1"/>
  <c r="HF32" i="1" s="1"/>
  <c r="HG32" i="1" s="1"/>
  <c r="O32" i="1"/>
  <c r="CH18" i="1"/>
  <c r="CO18" i="1"/>
  <c r="BQ14" i="1"/>
  <c r="BC16" i="1"/>
  <c r="Y14" i="1"/>
  <c r="BJ14" i="1"/>
  <c r="AU16" i="1"/>
  <c r="AN10" i="1"/>
  <c r="GK10" i="1" s="1"/>
  <c r="GL10" i="1" s="1"/>
  <c r="BN10" i="1"/>
  <c r="AA14" i="1"/>
  <c r="Q10" i="1"/>
  <c r="AP10" i="1"/>
  <c r="HM10" i="1" s="1"/>
  <c r="HN10" i="1" s="1"/>
  <c r="BR10" i="1"/>
  <c r="FW11" i="1"/>
  <c r="FX11" i="1" s="1"/>
  <c r="AF14" i="1"/>
  <c r="CQ14" i="1" s="1"/>
  <c r="CR14" i="1" s="1"/>
  <c r="EG18" i="1"/>
  <c r="EH18" i="1" s="1"/>
  <c r="Q32" i="1"/>
  <c r="R10" i="1"/>
  <c r="AQ10" i="1"/>
  <c r="BS10" i="1"/>
  <c r="AK14" i="1"/>
  <c r="FB14" i="1" s="1"/>
  <c r="FC14" i="1" s="1"/>
  <c r="BR14" i="1"/>
  <c r="BI15" i="1"/>
  <c r="AG15" i="1"/>
  <c r="CX15" i="1" s="1"/>
  <c r="CY15" i="1" s="1"/>
  <c r="BZ15" i="1"/>
  <c r="AU15" i="1"/>
  <c r="S15" i="1"/>
  <c r="BW15" i="1"/>
  <c r="O15" i="1"/>
  <c r="AT15" i="1"/>
  <c r="BR15" i="1"/>
  <c r="AO15" i="1"/>
  <c r="BQ15" i="1"/>
  <c r="AL15" i="1"/>
  <c r="BM15" i="1"/>
  <c r="AK15" i="1"/>
  <c r="FI15" i="1" s="1"/>
  <c r="FJ15" i="1" s="1"/>
  <c r="BH15" i="1"/>
  <c r="AC15" i="1"/>
  <c r="CE15" i="1"/>
  <c r="AZ15" i="1"/>
  <c r="W15" i="1"/>
  <c r="DQ15" i="1" s="1"/>
  <c r="CF15" i="1"/>
  <c r="BH16" i="1"/>
  <c r="BM17" i="1"/>
  <c r="S32" i="1"/>
  <c r="AM14" i="1"/>
  <c r="GD14" i="1" s="1"/>
  <c r="GE14" i="1" s="1"/>
  <c r="BT14" i="1"/>
  <c r="FW24" i="1"/>
  <c r="FX24" i="1" s="1"/>
  <c r="FP24" i="1"/>
  <c r="FQ24" i="1" s="1"/>
  <c r="AL32" i="1"/>
  <c r="AN14" i="1"/>
  <c r="GK14" i="1" s="1"/>
  <c r="GL14" i="1" s="1"/>
  <c r="CD16" i="1"/>
  <c r="BV16" i="1"/>
  <c r="AZ16" i="1"/>
  <c r="AC16" i="1"/>
  <c r="BR16" i="1"/>
  <c r="AT16" i="1"/>
  <c r="W16" i="1"/>
  <c r="DQ16" i="1" s="1"/>
  <c r="BQ16" i="1"/>
  <c r="AR16" i="1"/>
  <c r="T16" i="1"/>
  <c r="BM16" i="1"/>
  <c r="AP16" i="1"/>
  <c r="HM16" i="1" s="1"/>
  <c r="HN16" i="1" s="1"/>
  <c r="Q16" i="1"/>
  <c r="BJ16" i="1"/>
  <c r="AL16" i="1"/>
  <c r="O16" i="1"/>
  <c r="CF16" i="1"/>
  <c r="AK16" i="1"/>
  <c r="FB16" i="1" s="1"/>
  <c r="FC16" i="1" s="1"/>
  <c r="BI16" i="1"/>
  <c r="CC16" i="1"/>
  <c r="BE16" i="1"/>
  <c r="AH16" i="1"/>
  <c r="DL16" i="1" s="1"/>
  <c r="DM16" i="1" s="1"/>
  <c r="BW16" i="1"/>
  <c r="AY16" i="1"/>
  <c r="Z16" i="1"/>
  <c r="BS16" i="1"/>
  <c r="AQ32" i="1"/>
  <c r="CC39" i="1"/>
  <c r="BC39" i="1"/>
  <c r="S39" i="1"/>
  <c r="AZ39" i="1"/>
  <c r="O39" i="1"/>
  <c r="CA39" i="1"/>
  <c r="AQ39" i="1"/>
  <c r="BI39" i="1"/>
  <c r="BD39" i="1"/>
  <c r="AU39" i="1"/>
  <c r="AT39" i="1"/>
  <c r="AL39" i="1"/>
  <c r="FW39" i="1" s="1"/>
  <c r="FX39" i="1" s="1"/>
  <c r="CF39" i="1"/>
  <c r="AK39" i="1"/>
  <c r="FI39" i="1" s="1"/>
  <c r="FJ39" i="1" s="1"/>
  <c r="CE39" i="1"/>
  <c r="AG39" i="1"/>
  <c r="CX39" i="1" s="1"/>
  <c r="CY39" i="1" s="1"/>
  <c r="BW39" i="1"/>
  <c r="AC39" i="1"/>
  <c r="BM39" i="1"/>
  <c r="T39" i="1"/>
  <c r="CC14" i="1"/>
  <c r="BZ16" i="1"/>
  <c r="AR32" i="1"/>
  <c r="X39" i="1"/>
  <c r="EE39" i="1" s="1"/>
  <c r="DZ59" i="1"/>
  <c r="EA59" i="1" s="1"/>
  <c r="EG59" i="1"/>
  <c r="EH59" i="1" s="1"/>
  <c r="BZ14" i="1"/>
  <c r="AP14" i="1"/>
  <c r="HF14" i="1" s="1"/>
  <c r="HG14" i="1" s="1"/>
  <c r="S16" i="1"/>
  <c r="Z10" i="1"/>
  <c r="BB10" i="1"/>
  <c r="CC10" i="1"/>
  <c r="AU14" i="1"/>
  <c r="CE14" i="1"/>
  <c r="Y16" i="1"/>
  <c r="CA16" i="1"/>
  <c r="BM32" i="1"/>
  <c r="AB39" i="1"/>
  <c r="BP62" i="1"/>
  <c r="AU62" i="1"/>
  <c r="AA62" i="1"/>
  <c r="BN62" i="1"/>
  <c r="AS62" i="1"/>
  <c r="W62" i="1"/>
  <c r="DQ62" i="1" s="1"/>
  <c r="DU62" i="1" s="1"/>
  <c r="CF62" i="1"/>
  <c r="BK62" i="1"/>
  <c r="AP62" i="1"/>
  <c r="U62" i="1"/>
  <c r="CD62" i="1"/>
  <c r="BH62" i="1"/>
  <c r="AM62" i="1"/>
  <c r="GD62" i="1" s="1"/>
  <c r="GE62" i="1" s="1"/>
  <c r="S62" i="1"/>
  <c r="CB62" i="1"/>
  <c r="BG62" i="1"/>
  <c r="AL62" i="1"/>
  <c r="R62" i="1"/>
  <c r="BZ62" i="1"/>
  <c r="BF62" i="1"/>
  <c r="AK62" i="1"/>
  <c r="P62" i="1"/>
  <c r="BV62" i="1"/>
  <c r="BA62" i="1"/>
  <c r="AE62" i="1"/>
  <c r="GQ62" i="1" s="1"/>
  <c r="BJ62" i="1"/>
  <c r="BC62" i="1"/>
  <c r="AY62" i="1"/>
  <c r="AX62" i="1"/>
  <c r="AV62" i="1"/>
  <c r="AN62" i="1"/>
  <c r="GK62" i="1" s="1"/>
  <c r="GL62" i="1" s="1"/>
  <c r="AI62" i="1"/>
  <c r="EG62" i="1" s="1"/>
  <c r="EH62" i="1" s="1"/>
  <c r="CE62" i="1"/>
  <c r="AD62" i="1"/>
  <c r="BS62" i="1"/>
  <c r="T62" i="1"/>
  <c r="CB78" i="1"/>
  <c r="BC78" i="1"/>
  <c r="AE78" i="1"/>
  <c r="BS78" i="1"/>
  <c r="AT78" i="1"/>
  <c r="V78" i="1"/>
  <c r="DC78" i="1" s="1"/>
  <c r="BP78" i="1"/>
  <c r="AN78" i="1"/>
  <c r="GK78" i="1" s="1"/>
  <c r="GL78" i="1" s="1"/>
  <c r="BO78" i="1"/>
  <c r="AK78" i="1"/>
  <c r="BL78" i="1"/>
  <c r="AI78" i="1"/>
  <c r="BJ78" i="1"/>
  <c r="AF78" i="1"/>
  <c r="CQ78" i="1" s="1"/>
  <c r="CR78" i="1" s="1"/>
  <c r="BG78" i="1"/>
  <c r="AD78" i="1"/>
  <c r="BF78" i="1"/>
  <c r="AB78" i="1"/>
  <c r="CE78" i="1"/>
  <c r="BB78" i="1"/>
  <c r="Z78" i="1"/>
  <c r="CD78" i="1"/>
  <c r="BA78" i="1"/>
  <c r="U78" i="1"/>
  <c r="BZ78" i="1"/>
  <c r="AX78" i="1"/>
  <c r="S78" i="1"/>
  <c r="CQ126" i="1"/>
  <c r="CR126" i="1" s="1"/>
  <c r="CJ126" i="1"/>
  <c r="CK126" i="1" s="1"/>
  <c r="GJ143" i="1"/>
  <c r="GN143" i="1" s="1"/>
  <c r="CP143" i="1"/>
  <c r="CT143" i="1" s="1"/>
  <c r="CI143" i="1"/>
  <c r="CM143" i="1" s="1"/>
  <c r="T11" i="1"/>
  <c r="AY11" i="1"/>
  <c r="CA11" i="1"/>
  <c r="S13" i="1"/>
  <c r="AV13" i="1"/>
  <c r="CA13" i="1"/>
  <c r="S18" i="1"/>
  <c r="AH18" i="1"/>
  <c r="DL18" i="1" s="1"/>
  <c r="DM18" i="1" s="1"/>
  <c r="AW18" i="1"/>
  <c r="BL18" i="1"/>
  <c r="CA18" i="1"/>
  <c r="X19" i="1"/>
  <c r="EE19" i="1" s="1"/>
  <c r="BM19" i="1"/>
  <c r="Y20" i="1"/>
  <c r="AY20" i="1"/>
  <c r="BW20" i="1"/>
  <c r="Y22" i="1"/>
  <c r="AO22" i="1"/>
  <c r="GR22" i="1" s="1"/>
  <c r="BE22" i="1"/>
  <c r="CA23" i="1"/>
  <c r="AQ23" i="1"/>
  <c r="BM23" i="1"/>
  <c r="AC23" i="1"/>
  <c r="BC23" i="1"/>
  <c r="O24" i="1"/>
  <c r="AQ24" i="1"/>
  <c r="BQ24" i="1"/>
  <c r="T25" i="1"/>
  <c r="BM25" i="1"/>
  <c r="AK27" i="1"/>
  <c r="FI27" i="1" s="1"/>
  <c r="FJ27" i="1" s="1"/>
  <c r="X30" i="1"/>
  <c r="EE30" i="1" s="1"/>
  <c r="AO30" i="1"/>
  <c r="BF30" i="1"/>
  <c r="GQ30" i="1"/>
  <c r="CD33" i="1"/>
  <c r="BM33" i="1"/>
  <c r="AB33" i="1"/>
  <c r="AZ33" i="1"/>
  <c r="P33" i="1"/>
  <c r="BE33" i="1"/>
  <c r="T35" i="1"/>
  <c r="BM35" i="1"/>
  <c r="X38" i="1"/>
  <c r="EE38" i="1" s="1"/>
  <c r="AO38" i="1"/>
  <c r="BE38" i="1"/>
  <c r="P42" i="1"/>
  <c r="AI42" i="1"/>
  <c r="BA42" i="1"/>
  <c r="BS42" i="1"/>
  <c r="Z45" i="1"/>
  <c r="AQ45" i="1"/>
  <c r="BI45" i="1"/>
  <c r="CC45" i="1"/>
  <c r="AF46" i="1"/>
  <c r="CQ46" i="1" s="1"/>
  <c r="CR46" i="1" s="1"/>
  <c r="S47" i="1"/>
  <c r="AQ47" i="1"/>
  <c r="BM47" i="1"/>
  <c r="AD52" i="1"/>
  <c r="R53" i="1"/>
  <c r="AS53" i="1"/>
  <c r="BU53" i="1"/>
  <c r="CF54" i="1"/>
  <c r="BZ54" i="1"/>
  <c r="AP54" i="1"/>
  <c r="HF54" i="1" s="1"/>
  <c r="HG54" i="1" s="1"/>
  <c r="BW54" i="1"/>
  <c r="AL54" i="1"/>
  <c r="FW54" i="1" s="1"/>
  <c r="FX54" i="1" s="1"/>
  <c r="BO54" i="1"/>
  <c r="AD54" i="1"/>
  <c r="BI54" i="1"/>
  <c r="X54" i="1"/>
  <c r="EE54" i="1" s="1"/>
  <c r="BB54" i="1"/>
  <c r="R54" i="1"/>
  <c r="CA54" i="1"/>
  <c r="AR57" i="1"/>
  <c r="P78" i="1"/>
  <c r="CF85" i="1"/>
  <c r="BX85" i="1"/>
  <c r="AC85" i="1"/>
  <c r="BO85" i="1"/>
  <c r="BA85" i="1"/>
  <c r="Q104" i="1"/>
  <c r="FW18" i="1"/>
  <c r="FX18" i="1" s="1"/>
  <c r="FP18" i="1"/>
  <c r="FQ18" i="1" s="1"/>
  <c r="CF22" i="1"/>
  <c r="BZ22" i="1"/>
  <c r="BL22" i="1"/>
  <c r="AX22" i="1"/>
  <c r="AK22" i="1"/>
  <c r="FB22" i="1" s="1"/>
  <c r="FC22" i="1" s="1"/>
  <c r="W22" i="1"/>
  <c r="DQ22" i="1" s="1"/>
  <c r="BU22" i="1"/>
  <c r="BG22" i="1"/>
  <c r="AT22" i="1"/>
  <c r="AF22" i="1"/>
  <c r="CJ22" i="1" s="1"/>
  <c r="CK22" i="1" s="1"/>
  <c r="R22" i="1"/>
  <c r="AC22" i="1"/>
  <c r="AS22" i="1"/>
  <c r="BJ22" i="1"/>
  <c r="CA22" i="1"/>
  <c r="DD26" i="1"/>
  <c r="GX26" i="1"/>
  <c r="H28" i="1"/>
  <c r="FP28" i="1"/>
  <c r="FQ28" i="1" s="1"/>
  <c r="H32" i="1"/>
  <c r="BS30" i="1"/>
  <c r="BE30" i="1"/>
  <c r="AQ30" i="1"/>
  <c r="AD30" i="1"/>
  <c r="P30" i="1"/>
  <c r="CB30" i="1"/>
  <c r="BN30" i="1"/>
  <c r="BA30" i="1"/>
  <c r="AM30" i="1"/>
  <c r="GD30" i="1" s="1"/>
  <c r="GE30" i="1" s="1"/>
  <c r="Y30" i="1"/>
  <c r="AC30" i="1"/>
  <c r="AT30" i="1"/>
  <c r="BJ30" i="1"/>
  <c r="BZ30" i="1"/>
  <c r="AG35" i="1"/>
  <c r="CX35" i="1" s="1"/>
  <c r="CY35" i="1" s="1"/>
  <c r="CA35" i="1"/>
  <c r="CF38" i="1"/>
  <c r="CB38" i="1"/>
  <c r="BN38" i="1"/>
  <c r="BA38" i="1"/>
  <c r="AM38" i="1"/>
  <c r="GD38" i="1" s="1"/>
  <c r="GE38" i="1" s="1"/>
  <c r="Y38" i="1"/>
  <c r="BW38" i="1"/>
  <c r="BJ38" i="1"/>
  <c r="AV38" i="1"/>
  <c r="AH38" i="1"/>
  <c r="DL38" i="1" s="1"/>
  <c r="DM38" i="1" s="1"/>
  <c r="U38" i="1"/>
  <c r="AC38" i="1"/>
  <c r="AS38" i="1"/>
  <c r="BI38" i="1"/>
  <c r="BZ38" i="1"/>
  <c r="CD41" i="1"/>
  <c r="BN41" i="1"/>
  <c r="AC41" i="1"/>
  <c r="H40" i="1"/>
  <c r="BM41" i="1"/>
  <c r="AB41" i="1"/>
  <c r="BD41" i="1"/>
  <c r="S41" i="1"/>
  <c r="BI41" i="1"/>
  <c r="CJ44" i="1"/>
  <c r="CK44" i="1" s="1"/>
  <c r="AD45" i="1"/>
  <c r="AU45" i="1"/>
  <c r="CF48" i="1"/>
  <c r="BC48" i="1"/>
  <c r="AU52" i="1"/>
  <c r="CF56" i="1"/>
  <c r="BZ56" i="1"/>
  <c r="AX56" i="1"/>
  <c r="T56" i="1"/>
  <c r="BX56" i="1"/>
  <c r="AT56" i="1"/>
  <c r="P56" i="1"/>
  <c r="BW56" i="1"/>
  <c r="AQ56" i="1"/>
  <c r="O56" i="1"/>
  <c r="BP56" i="1"/>
  <c r="AN56" i="1"/>
  <c r="GK56" i="1" s="1"/>
  <c r="GL56" i="1" s="1"/>
  <c r="BN56" i="1"/>
  <c r="AM56" i="1"/>
  <c r="GD56" i="1" s="1"/>
  <c r="GE56" i="1" s="1"/>
  <c r="BF56" i="1"/>
  <c r="AD56" i="1"/>
  <c r="BR56" i="1"/>
  <c r="BE57" i="1"/>
  <c r="AR78" i="1"/>
  <c r="CC82" i="1"/>
  <c r="BF82" i="1"/>
  <c r="AM82" i="1"/>
  <c r="GD82" i="1" s="1"/>
  <c r="GE82" i="1" s="1"/>
  <c r="BI82" i="1"/>
  <c r="BG82" i="1"/>
  <c r="AZ82" i="1"/>
  <c r="AQ82" i="1"/>
  <c r="AO82" i="1"/>
  <c r="AH82" i="1"/>
  <c r="DL82" i="1" s="1"/>
  <c r="DM82" i="1" s="1"/>
  <c r="Y82" i="1"/>
  <c r="V82" i="1"/>
  <c r="DC82" i="1" s="1"/>
  <c r="DG82" i="1" s="1"/>
  <c r="CA82" i="1"/>
  <c r="U82" i="1"/>
  <c r="CO82" i="1" s="1"/>
  <c r="DZ88" i="1"/>
  <c r="EA88" i="1" s="1"/>
  <c r="EG88" i="1"/>
  <c r="EH88" i="1" s="1"/>
  <c r="CE89" i="1"/>
  <c r="BW89" i="1"/>
  <c r="T89" i="1"/>
  <c r="BD89" i="1"/>
  <c r="BM89" i="1"/>
  <c r="BJ89" i="1"/>
  <c r="BA89" i="1"/>
  <c r="AU89" i="1"/>
  <c r="AR89" i="1"/>
  <c r="AL89" i="1"/>
  <c r="FP89" i="1" s="1"/>
  <c r="FQ89" i="1" s="1"/>
  <c r="AI89" i="1"/>
  <c r="EG89" i="1" s="1"/>
  <c r="EH89" i="1" s="1"/>
  <c r="AC89" i="1"/>
  <c r="Y89" i="1"/>
  <c r="FP112" i="1"/>
  <c r="FQ112" i="1" s="1"/>
  <c r="FW112" i="1"/>
  <c r="FX112" i="1" s="1"/>
  <c r="EU120" i="1"/>
  <c r="EV120" i="1" s="1"/>
  <c r="EN120" i="1"/>
  <c r="EO120" i="1" s="1"/>
  <c r="CA125" i="1"/>
  <c r="BR125" i="1"/>
  <c r="O125" i="1"/>
  <c r="AP125" i="1"/>
  <c r="BV125" i="1"/>
  <c r="BO125" i="1"/>
  <c r="BM125" i="1"/>
  <c r="AW125" i="1"/>
  <c r="AU125" i="1"/>
  <c r="AN125" i="1"/>
  <c r="GK125" i="1" s="1"/>
  <c r="GL125" i="1" s="1"/>
  <c r="X125" i="1"/>
  <c r="EE125" i="1" s="1"/>
  <c r="CE125" i="1"/>
  <c r="H120" i="1"/>
  <c r="BF125" i="1"/>
  <c r="AG125" i="1"/>
  <c r="CX125" i="1" s="1"/>
  <c r="CY125" i="1" s="1"/>
  <c r="V125" i="1"/>
  <c r="DC125" i="1" s="1"/>
  <c r="BL141" i="1"/>
  <c r="AA141" i="1"/>
  <c r="BA141" i="1"/>
  <c r="Q141" i="1"/>
  <c r="BQ141" i="1"/>
  <c r="AJ141" i="1"/>
  <c r="EU141" i="1" s="1"/>
  <c r="EV141" i="1" s="1"/>
  <c r="AW141" i="1"/>
  <c r="AV141" i="1"/>
  <c r="AQ141" i="1"/>
  <c r="AN141" i="1"/>
  <c r="GK141" i="1" s="1"/>
  <c r="GL141" i="1" s="1"/>
  <c r="CC141" i="1"/>
  <c r="AL141" i="1"/>
  <c r="CB141" i="1"/>
  <c r="AG141" i="1"/>
  <c r="BZ141" i="1"/>
  <c r="Z141" i="1"/>
  <c r="BW141" i="1"/>
  <c r="V141" i="1"/>
  <c r="DC141" i="1" s="1"/>
  <c r="BP141" i="1"/>
  <c r="R141" i="1"/>
  <c r="BH141" i="1"/>
  <c r="BG141" i="1"/>
  <c r="BF141" i="1"/>
  <c r="CF45" i="1"/>
  <c r="CB45" i="1"/>
  <c r="BN45" i="1"/>
  <c r="BA45" i="1"/>
  <c r="AM45" i="1"/>
  <c r="GD45" i="1" s="1"/>
  <c r="GE45" i="1" s="1"/>
  <c r="Y45" i="1"/>
  <c r="CA45" i="1"/>
  <c r="BM45" i="1"/>
  <c r="AY45" i="1"/>
  <c r="AL45" i="1"/>
  <c r="FW45" i="1" s="1"/>
  <c r="FX45" i="1" s="1"/>
  <c r="X45" i="1"/>
  <c r="EE45" i="1" s="1"/>
  <c r="BW45" i="1"/>
  <c r="BJ45" i="1"/>
  <c r="AV45" i="1"/>
  <c r="AH45" i="1"/>
  <c r="DL45" i="1" s="1"/>
  <c r="DM45" i="1" s="1"/>
  <c r="U45" i="1"/>
  <c r="AE45" i="1"/>
  <c r="AW45" i="1"/>
  <c r="BQ45" i="1"/>
  <c r="H59" i="1"/>
  <c r="BD50" i="1"/>
  <c r="AX50" i="1"/>
  <c r="AE50" i="1"/>
  <c r="EM50" i="1" s="1"/>
  <c r="EQ50" i="1" s="1"/>
  <c r="CE51" i="1"/>
  <c r="BO51" i="1"/>
  <c r="BB51" i="1"/>
  <c r="R51" i="1"/>
  <c r="GC61" i="1"/>
  <c r="HL61" i="1"/>
  <c r="AR70" i="1"/>
  <c r="BZ70" i="1"/>
  <c r="BX70" i="1"/>
  <c r="BN70" i="1"/>
  <c r="BL70" i="1"/>
  <c r="BC70" i="1"/>
  <c r="AQ70" i="1"/>
  <c r="AH70" i="1"/>
  <c r="DL70" i="1" s="1"/>
  <c r="DM70" i="1" s="1"/>
  <c r="AF70" i="1"/>
  <c r="CJ70" i="1" s="1"/>
  <c r="CK70" i="1" s="1"/>
  <c r="W70" i="1"/>
  <c r="DQ70" i="1" s="1"/>
  <c r="AS78" i="1"/>
  <c r="FI88" i="1"/>
  <c r="FJ88" i="1" s="1"/>
  <c r="FB88" i="1"/>
  <c r="FC88" i="1" s="1"/>
  <c r="CD91" i="1"/>
  <c r="CE91" i="1"/>
  <c r="BD91" i="1"/>
  <c r="AB91" i="1"/>
  <c r="BV91" i="1"/>
  <c r="AU91" i="1"/>
  <c r="S91" i="1"/>
  <c r="BT91" i="1"/>
  <c r="AM91" i="1"/>
  <c r="GD91" i="1" s="1"/>
  <c r="GE91" i="1" s="1"/>
  <c r="BS91" i="1"/>
  <c r="AL91" i="1"/>
  <c r="FP91" i="1" s="1"/>
  <c r="FQ91" i="1" s="1"/>
  <c r="BN91" i="1"/>
  <c r="AI91" i="1"/>
  <c r="BM91" i="1"/>
  <c r="AH91" i="1"/>
  <c r="DL91" i="1" s="1"/>
  <c r="DM91" i="1" s="1"/>
  <c r="BK91" i="1"/>
  <c r="AD91" i="1"/>
  <c r="BJ91" i="1"/>
  <c r="Z91" i="1"/>
  <c r="BE91" i="1"/>
  <c r="Y91" i="1"/>
  <c r="BB91" i="1"/>
  <c r="T91" i="1"/>
  <c r="H90" i="1"/>
  <c r="CF91" i="1"/>
  <c r="AZ91" i="1"/>
  <c r="Q91" i="1"/>
  <c r="S125" i="1"/>
  <c r="BU128" i="1"/>
  <c r="BS128" i="1"/>
  <c r="AC128" i="1"/>
  <c r="AY128" i="1"/>
  <c r="AU128" i="1"/>
  <c r="AQ128" i="1"/>
  <c r="AM128" i="1"/>
  <c r="GD128" i="1" s="1"/>
  <c r="GE128" i="1" s="1"/>
  <c r="AK128" i="1"/>
  <c r="CE128" i="1"/>
  <c r="AG128" i="1"/>
  <c r="CC128" i="1"/>
  <c r="AA128" i="1"/>
  <c r="BV128" i="1"/>
  <c r="U128" i="1"/>
  <c r="CO128" i="1" s="1"/>
  <c r="BK128" i="1"/>
  <c r="Q128" i="1"/>
  <c r="BQ128" i="1"/>
  <c r="BI128" i="1"/>
  <c r="BF128" i="1"/>
  <c r="BA128" i="1"/>
  <c r="HF182" i="1"/>
  <c r="HG182" i="1" s="1"/>
  <c r="HM182" i="1"/>
  <c r="HN182" i="1" s="1"/>
  <c r="FH30" i="1"/>
  <c r="GX30" i="1"/>
  <c r="EF30" i="1"/>
  <c r="AF11" i="1"/>
  <c r="BI11" i="1"/>
  <c r="AG13" i="1"/>
  <c r="Y18" i="1"/>
  <c r="BC18" i="1"/>
  <c r="CF19" i="1"/>
  <c r="AE22" i="1"/>
  <c r="CC22" i="1"/>
  <c r="CC27" i="1"/>
  <c r="AZ27" i="1"/>
  <c r="O27" i="1"/>
  <c r="BW27" i="1"/>
  <c r="AL27" i="1"/>
  <c r="FW27" i="1" s="1"/>
  <c r="FX27" i="1" s="1"/>
  <c r="BD27" i="1"/>
  <c r="O30" i="1"/>
  <c r="BL30" i="1"/>
  <c r="AU38" i="1"/>
  <c r="T41" i="1"/>
  <c r="AF45" i="1"/>
  <c r="AE48" i="1"/>
  <c r="EF48" i="1" s="1"/>
  <c r="FH49" i="1"/>
  <c r="AD51" i="1"/>
  <c r="BG52" i="1"/>
  <c r="BV57" i="1"/>
  <c r="V70" i="1"/>
  <c r="DC70" i="1" s="1"/>
  <c r="DG70" i="1" s="1"/>
  <c r="DR76" i="1"/>
  <c r="EM76" i="1"/>
  <c r="DY76" i="1"/>
  <c r="BQ78" i="1"/>
  <c r="P91" i="1"/>
  <c r="FW99" i="1"/>
  <c r="FX99" i="1" s="1"/>
  <c r="FP99" i="1"/>
  <c r="FQ99" i="1" s="1"/>
  <c r="FA100" i="1"/>
  <c r="CW100" i="1"/>
  <c r="CP100" i="1"/>
  <c r="HE100" i="1"/>
  <c r="HI100" i="1" s="1"/>
  <c r="GX100" i="1"/>
  <c r="GQ100" i="1"/>
  <c r="FP120" i="1"/>
  <c r="FQ120" i="1" s="1"/>
  <c r="FW120" i="1"/>
  <c r="FX120" i="1" s="1"/>
  <c r="S128" i="1"/>
  <c r="P141" i="1"/>
  <c r="BI13" i="1"/>
  <c r="AN18" i="1"/>
  <c r="GK18" i="1" s="1"/>
  <c r="GL18" i="1" s="1"/>
  <c r="BS18" i="1"/>
  <c r="AQ19" i="1"/>
  <c r="AH20" i="1"/>
  <c r="DL20" i="1" s="1"/>
  <c r="DM20" i="1" s="1"/>
  <c r="BI20" i="1"/>
  <c r="O22" i="1"/>
  <c r="AV22" i="1"/>
  <c r="BM22" i="1"/>
  <c r="AF30" i="1"/>
  <c r="CJ30" i="1" s="1"/>
  <c r="CK30" i="1" s="1"/>
  <c r="AV30" i="1"/>
  <c r="CC30" i="1"/>
  <c r="ET30" i="1"/>
  <c r="AQ35" i="1"/>
  <c r="CF35" i="1"/>
  <c r="O38" i="1"/>
  <c r="AE38" i="1"/>
  <c r="FO38" i="1" s="1"/>
  <c r="BL38" i="1"/>
  <c r="CC38" i="1"/>
  <c r="BV41" i="1"/>
  <c r="O45" i="1"/>
  <c r="AX45" i="1"/>
  <c r="BR45" i="1"/>
  <c r="AG11" i="1"/>
  <c r="CX11" i="1" s="1"/>
  <c r="CY11" i="1" s="1"/>
  <c r="CD12" i="1"/>
  <c r="CA12" i="1"/>
  <c r="BE12" i="1"/>
  <c r="AI12" i="1"/>
  <c r="DZ12" i="1" s="1"/>
  <c r="EA12" i="1" s="1"/>
  <c r="AK12" i="1"/>
  <c r="FB12" i="1" s="1"/>
  <c r="FC12" i="1" s="1"/>
  <c r="BI12" i="1"/>
  <c r="CF12" i="1"/>
  <c r="AH13" i="1"/>
  <c r="DL13" i="1" s="1"/>
  <c r="DM13" i="1" s="1"/>
  <c r="BM13" i="1"/>
  <c r="Z18" i="1"/>
  <c r="AO18" i="1"/>
  <c r="GY18" i="1" s="1"/>
  <c r="GZ18" i="1" s="1"/>
  <c r="BE18" i="1"/>
  <c r="AT19" i="1"/>
  <c r="FW19" i="1"/>
  <c r="FX19" i="1" s="1"/>
  <c r="AK20" i="1"/>
  <c r="FB20" i="1" s="1"/>
  <c r="FC20" i="1" s="1"/>
  <c r="CD21" i="1"/>
  <c r="CB21" i="1"/>
  <c r="AQ21" i="1"/>
  <c r="BN21" i="1"/>
  <c r="AC21" i="1"/>
  <c r="H20" i="1"/>
  <c r="BD21" i="1"/>
  <c r="P22" i="1"/>
  <c r="AG22" i="1"/>
  <c r="CX22" i="1" s="1"/>
  <c r="CY22" i="1" s="1"/>
  <c r="AW22" i="1"/>
  <c r="BN22" i="1"/>
  <c r="CD22" i="1"/>
  <c r="AG23" i="1"/>
  <c r="CX23" i="1" s="1"/>
  <c r="CY23" i="1" s="1"/>
  <c r="BW23" i="1"/>
  <c r="AC24" i="1"/>
  <c r="BC24" i="1"/>
  <c r="AQ25" i="1"/>
  <c r="S27" i="1"/>
  <c r="BI27" i="1"/>
  <c r="Q30" i="1"/>
  <c r="AG30" i="1"/>
  <c r="CX30" i="1" s="1"/>
  <c r="CY30" i="1" s="1"/>
  <c r="AW30" i="1"/>
  <c r="BM30" i="1"/>
  <c r="CD30" i="1"/>
  <c r="AK33" i="1"/>
  <c r="FI33" i="1" s="1"/>
  <c r="FJ33" i="1" s="1"/>
  <c r="CB33" i="1"/>
  <c r="AT35" i="1"/>
  <c r="CD36" i="1"/>
  <c r="BQ36" i="1"/>
  <c r="AT36" i="1"/>
  <c r="Y36" i="1"/>
  <c r="CE36" i="1"/>
  <c r="BI36" i="1"/>
  <c r="AL36" i="1"/>
  <c r="FP36" i="1" s="1"/>
  <c r="FQ36" i="1" s="1"/>
  <c r="Q36" i="1"/>
  <c r="AK36" i="1"/>
  <c r="FB36" i="1" s="1"/>
  <c r="FC36" i="1" s="1"/>
  <c r="BM36" i="1"/>
  <c r="P38" i="1"/>
  <c r="AF38" i="1"/>
  <c r="AW38" i="1"/>
  <c r="BM38" i="1"/>
  <c r="CD38" i="1"/>
  <c r="H42" i="1"/>
  <c r="Y41" i="1"/>
  <c r="BW41" i="1"/>
  <c r="Y42" i="1"/>
  <c r="AQ42" i="1"/>
  <c r="BK42" i="1"/>
  <c r="CF44" i="1"/>
  <c r="CB44" i="1"/>
  <c r="BW44" i="1"/>
  <c r="BE44" i="1"/>
  <c r="P45" i="1"/>
  <c r="AG45" i="1"/>
  <c r="BB45" i="1"/>
  <c r="BS45" i="1"/>
  <c r="AB47" i="1"/>
  <c r="BC47" i="1"/>
  <c r="AP48" i="1"/>
  <c r="HF48" i="1" s="1"/>
  <c r="HG48" i="1" s="1"/>
  <c r="FO49" i="1"/>
  <c r="T50" i="1"/>
  <c r="AQ51" i="1"/>
  <c r="BR52" i="1"/>
  <c r="AE53" i="1"/>
  <c r="GC53" i="1" s="1"/>
  <c r="AS54" i="1"/>
  <c r="AA56" i="1"/>
  <c r="CB57" i="1"/>
  <c r="FI63" i="1"/>
  <c r="FJ63" i="1" s="1"/>
  <c r="FB63" i="1"/>
  <c r="FC63" i="1" s="1"/>
  <c r="CD74" i="1"/>
  <c r="V74" i="1"/>
  <c r="DC74" i="1" s="1"/>
  <c r="CF74" i="1"/>
  <c r="BS74" i="1"/>
  <c r="BG74" i="1"/>
  <c r="AU74" i="1"/>
  <c r="BV78" i="1"/>
  <c r="BX82" i="1"/>
  <c r="CB89" i="1"/>
  <c r="AQ91" i="1"/>
  <c r="GR99" i="1"/>
  <c r="CF18" i="1"/>
  <c r="CE18" i="1"/>
  <c r="BR18" i="1"/>
  <c r="BD18" i="1"/>
  <c r="AP18" i="1"/>
  <c r="HM18" i="1" s="1"/>
  <c r="HN18" i="1" s="1"/>
  <c r="AC18" i="1"/>
  <c r="O18" i="1"/>
  <c r="AA18" i="1"/>
  <c r="AQ18" i="1"/>
  <c r="BF18" i="1"/>
  <c r="BU18" i="1"/>
  <c r="CD20" i="1"/>
  <c r="BM20" i="1"/>
  <c r="AQ20" i="1"/>
  <c r="T20" i="1"/>
  <c r="CA20" i="1"/>
  <c r="BE20" i="1"/>
  <c r="AI20" i="1"/>
  <c r="DZ20" i="1" s="1"/>
  <c r="EA20" i="1" s="1"/>
  <c r="AL20" i="1"/>
  <c r="BN20" i="1"/>
  <c r="Q22" i="1"/>
  <c r="AH22" i="1"/>
  <c r="DL22" i="1" s="1"/>
  <c r="DM22" i="1" s="1"/>
  <c r="AY22" i="1"/>
  <c r="BO22" i="1"/>
  <c r="CE22" i="1"/>
  <c r="R30" i="1"/>
  <c r="AH30" i="1"/>
  <c r="DL30" i="1" s="1"/>
  <c r="DM30" i="1" s="1"/>
  <c r="AX30" i="1"/>
  <c r="BO30" i="1"/>
  <c r="CE30" i="1"/>
  <c r="FV30" i="1"/>
  <c r="CO34" i="1"/>
  <c r="AU35" i="1"/>
  <c r="H36" i="1"/>
  <c r="Q38" i="1"/>
  <c r="AG38" i="1"/>
  <c r="CX38" i="1" s="1"/>
  <c r="CY38" i="1" s="1"/>
  <c r="AX38" i="1"/>
  <c r="BO38" i="1"/>
  <c r="CE38" i="1"/>
  <c r="AH41" i="1"/>
  <c r="DL41" i="1" s="1"/>
  <c r="DM41" i="1" s="1"/>
  <c r="CB41" i="1"/>
  <c r="Q45" i="1"/>
  <c r="AI45" i="1"/>
  <c r="EG45" i="1" s="1"/>
  <c r="EH45" i="1" s="1"/>
  <c r="BC45" i="1"/>
  <c r="BT45" i="1"/>
  <c r="CA46" i="1"/>
  <c r="AZ46" i="1"/>
  <c r="AU46" i="1"/>
  <c r="CF46" i="1"/>
  <c r="AG46" i="1"/>
  <c r="CX46" i="1" s="1"/>
  <c r="CY46" i="1" s="1"/>
  <c r="BR46" i="1"/>
  <c r="BO48" i="1"/>
  <c r="CI49" i="1"/>
  <c r="FV49" i="1"/>
  <c r="Z50" i="1"/>
  <c r="CB51" i="1"/>
  <c r="FP55" i="1"/>
  <c r="FQ55" i="1" s="1"/>
  <c r="FW55" i="1"/>
  <c r="FX55" i="1" s="1"/>
  <c r="AF56" i="1"/>
  <c r="CE71" i="1"/>
  <c r="BD71" i="1"/>
  <c r="X71" i="1"/>
  <c r="EE71" i="1" s="1"/>
  <c r="BR71" i="1"/>
  <c r="AN71" i="1"/>
  <c r="GK71" i="1" s="1"/>
  <c r="GL71" i="1" s="1"/>
  <c r="BQ71" i="1"/>
  <c r="AI71" i="1"/>
  <c r="BO71" i="1"/>
  <c r="AH71" i="1"/>
  <c r="DL71" i="1" s="1"/>
  <c r="DM71" i="1" s="1"/>
  <c r="BM71" i="1"/>
  <c r="AG71" i="1"/>
  <c r="BH71" i="1"/>
  <c r="AD71" i="1"/>
  <c r="BF71" i="1"/>
  <c r="AB71" i="1"/>
  <c r="BE71" i="1"/>
  <c r="U71" i="1"/>
  <c r="CF71" i="1"/>
  <c r="AZ71" i="1"/>
  <c r="T71" i="1"/>
  <c r="CC71" i="1"/>
  <c r="AV71" i="1"/>
  <c r="S71" i="1"/>
  <c r="BY78" i="1"/>
  <c r="BY82" i="1"/>
  <c r="CF89" i="1"/>
  <c r="AR91" i="1"/>
  <c r="CE93" i="1"/>
  <c r="BD93" i="1"/>
  <c r="AL93" i="1"/>
  <c r="FW93" i="1" s="1"/>
  <c r="FX93" i="1" s="1"/>
  <c r="BJ93" i="1"/>
  <c r="BA93" i="1"/>
  <c r="AU93" i="1"/>
  <c r="AR93" i="1"/>
  <c r="AI93" i="1"/>
  <c r="DZ93" i="1" s="1"/>
  <c r="EA93" i="1" s="1"/>
  <c r="AC93" i="1"/>
  <c r="Z93" i="1"/>
  <c r="CF93" i="1"/>
  <c r="T93" i="1"/>
  <c r="CB93" i="1"/>
  <c r="P93" i="1"/>
  <c r="CW30" i="1"/>
  <c r="GC30" i="1"/>
  <c r="GG30" i="1" s="1"/>
  <c r="R45" i="1"/>
  <c r="AK45" i="1"/>
  <c r="BD45" i="1"/>
  <c r="BU45" i="1"/>
  <c r="AL50" i="1"/>
  <c r="FW50" i="1" s="1"/>
  <c r="FX50" i="1" s="1"/>
  <c r="CC52" i="1"/>
  <c r="BN52" i="1"/>
  <c r="BB52" i="1"/>
  <c r="AV52" i="1"/>
  <c r="CF52" i="1"/>
  <c r="AI52" i="1"/>
  <c r="EG52" i="1" s="1"/>
  <c r="EH52" i="1" s="1"/>
  <c r="BZ52" i="1"/>
  <c r="CF57" i="1"/>
  <c r="BQ57" i="1"/>
  <c r="AF57" i="1"/>
  <c r="CQ57" i="1" s="1"/>
  <c r="CR57" i="1" s="1"/>
  <c r="BN57" i="1"/>
  <c r="AD57" i="1"/>
  <c r="BK57" i="1"/>
  <c r="Z57" i="1"/>
  <c r="BD57" i="1"/>
  <c r="T57" i="1"/>
  <c r="BC57" i="1"/>
  <c r="R57" i="1"/>
  <c r="CC57" i="1"/>
  <c r="AS57" i="1"/>
  <c r="CE58" i="1"/>
  <c r="AX58" i="1"/>
  <c r="AQ58" i="1"/>
  <c r="AK58" i="1"/>
  <c r="FI58" i="1" s="1"/>
  <c r="FJ58" i="1" s="1"/>
  <c r="X58" i="1"/>
  <c r="EE58" i="1" s="1"/>
  <c r="S58" i="1"/>
  <c r="BV58" i="1"/>
  <c r="DR61" i="1"/>
  <c r="P71" i="1"/>
  <c r="BY73" i="1"/>
  <c r="BP73" i="1"/>
  <c r="AR73" i="1"/>
  <c r="T73" i="1"/>
  <c r="BM73" i="1"/>
  <c r="AL73" i="1"/>
  <c r="BJ73" i="1"/>
  <c r="AH73" i="1"/>
  <c r="DL73" i="1" s="1"/>
  <c r="DM73" i="1" s="1"/>
  <c r="BF73" i="1"/>
  <c r="AG73" i="1"/>
  <c r="BE73" i="1"/>
  <c r="AE73" i="1"/>
  <c r="CF73" i="1"/>
  <c r="BD73" i="1"/>
  <c r="AD73" i="1"/>
  <c r="CC73" i="1"/>
  <c r="BB73" i="1"/>
  <c r="AC73" i="1"/>
  <c r="CB73" i="1"/>
  <c r="BA73" i="1"/>
  <c r="Y73" i="1"/>
  <c r="CA73" i="1"/>
  <c r="AW73" i="1"/>
  <c r="V73" i="1"/>
  <c r="DC73" i="1" s="1"/>
  <c r="BV73" i="1"/>
  <c r="AU73" i="1"/>
  <c r="U73" i="1"/>
  <c r="CO73" i="1" s="1"/>
  <c r="AV91" i="1"/>
  <c r="BN93" i="1"/>
  <c r="DY100" i="1"/>
  <c r="CC11" i="1"/>
  <c r="BQ11" i="1"/>
  <c r="AO11" i="1"/>
  <c r="H10" i="1"/>
  <c r="BU11" i="1"/>
  <c r="AT18" i="1"/>
  <c r="U22" i="1"/>
  <c r="AL22" i="1"/>
  <c r="BR22" i="1"/>
  <c r="FW23" i="1"/>
  <c r="FX23" i="1" s="1"/>
  <c r="S45" i="1"/>
  <c r="AN45" i="1"/>
  <c r="GK45" i="1" s="1"/>
  <c r="GL45" i="1" s="1"/>
  <c r="BE45" i="1"/>
  <c r="BV45" i="1"/>
  <c r="CQ49" i="1"/>
  <c r="CR49" i="1" s="1"/>
  <c r="AR50" i="1"/>
  <c r="BY146" i="1"/>
  <c r="BZ146" i="1"/>
  <c r="BT146" i="1"/>
  <c r="BD146" i="1"/>
  <c r="AN146" i="1"/>
  <c r="GK146" i="1" s="1"/>
  <c r="GL146" i="1" s="1"/>
  <c r="X146" i="1"/>
  <c r="EE146" i="1" s="1"/>
  <c r="BW146" i="1"/>
  <c r="BF146" i="1"/>
  <c r="AO146" i="1"/>
  <c r="GR146" i="1" s="1"/>
  <c r="W146" i="1"/>
  <c r="DQ146" i="1" s="1"/>
  <c r="BR146" i="1"/>
  <c r="AY146" i="1"/>
  <c r="AH146" i="1"/>
  <c r="DL146" i="1" s="1"/>
  <c r="DM146" i="1" s="1"/>
  <c r="Q146" i="1"/>
  <c r="CB146" i="1"/>
  <c r="BJ146" i="1"/>
  <c r="AQ146" i="1"/>
  <c r="Z146" i="1"/>
  <c r="CA146" i="1"/>
  <c r="BB146" i="1"/>
  <c r="AE146" i="1"/>
  <c r="BV146" i="1"/>
  <c r="AX146" i="1"/>
  <c r="AD146" i="1"/>
  <c r="BU146" i="1"/>
  <c r="AW146" i="1"/>
  <c r="AA146" i="1"/>
  <c r="BS146" i="1"/>
  <c r="AV146" i="1"/>
  <c r="Y146" i="1"/>
  <c r="BO146" i="1"/>
  <c r="AU146" i="1"/>
  <c r="V146" i="1"/>
  <c r="DC146" i="1" s="1"/>
  <c r="BN146" i="1"/>
  <c r="AT146" i="1"/>
  <c r="S146" i="1"/>
  <c r="BM146" i="1"/>
  <c r="AP146" i="1"/>
  <c r="R146" i="1"/>
  <c r="BL146" i="1"/>
  <c r="AM146" i="1"/>
  <c r="GD146" i="1" s="1"/>
  <c r="GE146" i="1" s="1"/>
  <c r="P146" i="1"/>
  <c r="BK146" i="1"/>
  <c r="AL146" i="1"/>
  <c r="O146" i="1"/>
  <c r="CE146" i="1"/>
  <c r="CD146" i="1"/>
  <c r="CC146" i="1"/>
  <c r="BG146" i="1"/>
  <c r="BE146" i="1"/>
  <c r="BC146" i="1"/>
  <c r="AI146" i="1"/>
  <c r="EG146" i="1" s="1"/>
  <c r="EH146" i="1" s="1"/>
  <c r="AQ11" i="1"/>
  <c r="CB13" i="1"/>
  <c r="AZ13" i="1"/>
  <c r="Y13" i="1"/>
  <c r="BS13" i="1"/>
  <c r="P18" i="1"/>
  <c r="AE18" i="1"/>
  <c r="BI18" i="1"/>
  <c r="BW18" i="1"/>
  <c r="CC19" i="1"/>
  <c r="BR19" i="1"/>
  <c r="AG19" i="1"/>
  <c r="CX19" i="1" s="1"/>
  <c r="CY19" i="1" s="1"/>
  <c r="BD19" i="1"/>
  <c r="T19" i="1"/>
  <c r="BC19" i="1"/>
  <c r="AR20" i="1"/>
  <c r="BR20" i="1"/>
  <c r="BB22" i="1"/>
  <c r="FH26" i="1"/>
  <c r="EM26" i="1"/>
  <c r="GQ26" i="1"/>
  <c r="DY26" i="1"/>
  <c r="CH30" i="1"/>
  <c r="CO30" i="1"/>
  <c r="CC35" i="1"/>
  <c r="BU35" i="1"/>
  <c r="AK35" i="1"/>
  <c r="FI35" i="1" s="1"/>
  <c r="FJ35" i="1" s="1"/>
  <c r="BI35" i="1"/>
  <c r="X35" i="1"/>
  <c r="EE35" i="1" s="1"/>
  <c r="BC35" i="1"/>
  <c r="O11" i="1"/>
  <c r="AT11" i="1"/>
  <c r="BW11" i="1"/>
  <c r="O13" i="1"/>
  <c r="AQ13" i="1"/>
  <c r="BV13" i="1"/>
  <c r="Q18" i="1"/>
  <c r="AF18" i="1"/>
  <c r="CQ18" i="1" s="1"/>
  <c r="CR18" i="1" s="1"/>
  <c r="AU18" i="1"/>
  <c r="BJ18" i="1"/>
  <c r="BY18" i="1"/>
  <c r="O19" i="1"/>
  <c r="BI19" i="1"/>
  <c r="S20" i="1"/>
  <c r="AT20" i="1"/>
  <c r="BS20" i="1"/>
  <c r="V22" i="1"/>
  <c r="DC22" i="1" s="1"/>
  <c r="AM22" i="1"/>
  <c r="GD22" i="1" s="1"/>
  <c r="GE22" i="1" s="1"/>
  <c r="BC22" i="1"/>
  <c r="BS22" i="1"/>
  <c r="CD24" i="1"/>
  <c r="BR24" i="1"/>
  <c r="AU24" i="1"/>
  <c r="Z24" i="1"/>
  <c r="CF24" i="1"/>
  <c r="BJ24" i="1"/>
  <c r="AP24" i="1"/>
  <c r="HF24" i="1" s="1"/>
  <c r="HG24" i="1" s="1"/>
  <c r="S24" i="1"/>
  <c r="AK24" i="1"/>
  <c r="FB24" i="1" s="1"/>
  <c r="FC24" i="1" s="1"/>
  <c r="BM24" i="1"/>
  <c r="CD25" i="1"/>
  <c r="AZ25" i="1"/>
  <c r="P25" i="1"/>
  <c r="BW25" i="1"/>
  <c r="AM25" i="1"/>
  <c r="GD25" i="1" s="1"/>
  <c r="GE25" i="1" s="1"/>
  <c r="BE25" i="1"/>
  <c r="FV26" i="1"/>
  <c r="AC27" i="1"/>
  <c r="BU27" i="1"/>
  <c r="V30" i="1"/>
  <c r="DC30" i="1" s="1"/>
  <c r="AL30" i="1"/>
  <c r="BC30" i="1"/>
  <c r="BT30" i="1"/>
  <c r="DD30" i="1"/>
  <c r="GJ30" i="1"/>
  <c r="H34" i="1"/>
  <c r="DS34" i="1"/>
  <c r="DT34" i="1" s="1"/>
  <c r="O35" i="1"/>
  <c r="BD35" i="1"/>
  <c r="V38" i="1"/>
  <c r="DC38" i="1" s="1"/>
  <c r="AL38" i="1"/>
  <c r="FW38" i="1" s="1"/>
  <c r="FX38" i="1" s="1"/>
  <c r="BC38" i="1"/>
  <c r="BS38" i="1"/>
  <c r="AQ41" i="1"/>
  <c r="CF42" i="1"/>
  <c r="BU42" i="1"/>
  <c r="BG42" i="1"/>
  <c r="AT42" i="1"/>
  <c r="AF42" i="1"/>
  <c r="R42" i="1"/>
  <c r="BT42" i="1"/>
  <c r="BF42" i="1"/>
  <c r="AS42" i="1"/>
  <c r="AE42" i="1"/>
  <c r="Q42" i="1"/>
  <c r="CD42" i="1"/>
  <c r="BQ42" i="1"/>
  <c r="BC42" i="1"/>
  <c r="AO42" i="1"/>
  <c r="GR42" i="1" s="1"/>
  <c r="AA42" i="1"/>
  <c r="AG42" i="1"/>
  <c r="CX42" i="1" s="1"/>
  <c r="CY42" i="1" s="1"/>
  <c r="AX42" i="1"/>
  <c r="BO42" i="1"/>
  <c r="V45" i="1"/>
  <c r="DC45" i="1" s="1"/>
  <c r="AO45" i="1"/>
  <c r="BF45" i="1"/>
  <c r="BY45" i="1"/>
  <c r="V46" i="1"/>
  <c r="DC46" i="1" s="1"/>
  <c r="BU47" i="1"/>
  <c r="BB47" i="1"/>
  <c r="AJ47" i="1"/>
  <c r="R47" i="1"/>
  <c r="BS47" i="1"/>
  <c r="BA47" i="1"/>
  <c r="AI47" i="1"/>
  <c r="DZ47" i="1" s="1"/>
  <c r="EA47" i="1" s="1"/>
  <c r="Q47" i="1"/>
  <c r="CF47" i="1"/>
  <c r="BN47" i="1"/>
  <c r="AU47" i="1"/>
  <c r="AC47" i="1"/>
  <c r="AL47" i="1"/>
  <c r="FP47" i="1" s="1"/>
  <c r="FQ47" i="1" s="1"/>
  <c r="BJ47" i="1"/>
  <c r="CI47" i="1"/>
  <c r="CW49" i="1"/>
  <c r="GJ49" i="1"/>
  <c r="BJ50" i="1"/>
  <c r="V52" i="1"/>
  <c r="DC52" i="1" s="1"/>
  <c r="BY53" i="1"/>
  <c r="BF53" i="1"/>
  <c r="AN53" i="1"/>
  <c r="GK53" i="1" s="1"/>
  <c r="GL53" i="1" s="1"/>
  <c r="V53" i="1"/>
  <c r="DC53" i="1" s="1"/>
  <c r="BT53" i="1"/>
  <c r="BB53" i="1"/>
  <c r="AJ53" i="1"/>
  <c r="Q53" i="1"/>
  <c r="BS53" i="1"/>
  <c r="BA53" i="1"/>
  <c r="AH53" i="1"/>
  <c r="DL53" i="1" s="1"/>
  <c r="DM53" i="1" s="1"/>
  <c r="P53" i="1"/>
  <c r="CF53" i="1"/>
  <c r="BM53" i="1"/>
  <c r="AU53" i="1"/>
  <c r="AC53" i="1"/>
  <c r="AP53" i="1"/>
  <c r="BP53" i="1"/>
  <c r="AY56" i="1"/>
  <c r="AH57" i="1"/>
  <c r="DL57" i="1" s="1"/>
  <c r="DM57" i="1" s="1"/>
  <c r="BC58" i="1"/>
  <c r="GQ61" i="1"/>
  <c r="AR71" i="1"/>
  <c r="Q73" i="1"/>
  <c r="CB91" i="1"/>
  <c r="BW93" i="1"/>
  <c r="GJ100" i="1"/>
  <c r="BU104" i="1"/>
  <c r="BE104" i="1"/>
  <c r="AP104" i="1"/>
  <c r="HM104" i="1" s="1"/>
  <c r="HN104" i="1" s="1"/>
  <c r="Z104" i="1"/>
  <c r="BR104" i="1"/>
  <c r="BB104" i="1"/>
  <c r="AL104" i="1"/>
  <c r="X104" i="1"/>
  <c r="EE104" i="1" s="1"/>
  <c r="CE104" i="1"/>
  <c r="BP104" i="1"/>
  <c r="AZ104" i="1"/>
  <c r="AJ104" i="1"/>
  <c r="T104" i="1"/>
  <c r="BW104" i="1"/>
  <c r="BA104" i="1"/>
  <c r="AG104" i="1"/>
  <c r="DE104" i="1" s="1"/>
  <c r="DF104" i="1" s="1"/>
  <c r="BV104" i="1"/>
  <c r="AY104" i="1"/>
  <c r="AF104" i="1"/>
  <c r="BT104" i="1"/>
  <c r="AX104" i="1"/>
  <c r="AC104" i="1"/>
  <c r="BQ104" i="1"/>
  <c r="AV104" i="1"/>
  <c r="AB104" i="1"/>
  <c r="BN104" i="1"/>
  <c r="AT104" i="1"/>
  <c r="AA104" i="1"/>
  <c r="BM104" i="1"/>
  <c r="AS104" i="1"/>
  <c r="Y104" i="1"/>
  <c r="CF104" i="1"/>
  <c r="BL104" i="1"/>
  <c r="AR104" i="1"/>
  <c r="V104" i="1"/>
  <c r="DC104" i="1" s="1"/>
  <c r="CD104" i="1"/>
  <c r="BJ104" i="1"/>
  <c r="AQ104" i="1"/>
  <c r="S104" i="1"/>
  <c r="H100" i="1"/>
  <c r="CC104" i="1"/>
  <c r="BI104" i="1"/>
  <c r="AO104" i="1"/>
  <c r="DS104" i="1" s="1"/>
  <c r="DT104" i="1" s="1"/>
  <c r="R104" i="1"/>
  <c r="BE109" i="1"/>
  <c r="AF109" i="1"/>
  <c r="CQ109" i="1" s="1"/>
  <c r="CR109" i="1" s="1"/>
  <c r="BV109" i="1"/>
  <c r="AQ109" i="1"/>
  <c r="O109" i="1"/>
  <c r="BO109" i="1"/>
  <c r="AH109" i="1"/>
  <c r="DL109" i="1" s="1"/>
  <c r="DM109" i="1" s="1"/>
  <c r="BM109" i="1"/>
  <c r="Y109" i="1"/>
  <c r="BD109" i="1"/>
  <c r="W109" i="1"/>
  <c r="DQ109" i="1" s="1"/>
  <c r="AX109" i="1"/>
  <c r="AU109" i="1"/>
  <c r="AP109" i="1"/>
  <c r="HF109" i="1" s="1"/>
  <c r="HG109" i="1" s="1"/>
  <c r="CF109" i="1"/>
  <c r="AN109" i="1"/>
  <c r="GK109" i="1" s="1"/>
  <c r="GL109" i="1" s="1"/>
  <c r="CC109" i="1"/>
  <c r="AI109" i="1"/>
  <c r="BX109" i="1"/>
  <c r="AG109" i="1"/>
  <c r="DE109" i="1" s="1"/>
  <c r="DF109" i="1" s="1"/>
  <c r="BW109" i="1"/>
  <c r="X109" i="1"/>
  <c r="EE109" i="1" s="1"/>
  <c r="BS109" i="1"/>
  <c r="V109" i="1"/>
  <c r="DC109" i="1" s="1"/>
  <c r="BN109" i="1"/>
  <c r="S109" i="1"/>
  <c r="AR144" i="1"/>
  <c r="AF146" i="1"/>
  <c r="V26" i="1"/>
  <c r="DC26" i="1" s="1"/>
  <c r="AI26" i="1"/>
  <c r="AW26" i="1"/>
  <c r="BK26" i="1"/>
  <c r="BY26" i="1"/>
  <c r="Z28" i="1"/>
  <c r="AU28" i="1"/>
  <c r="BR28" i="1"/>
  <c r="AV29" i="1"/>
  <c r="CF29" i="1"/>
  <c r="Z34" i="1"/>
  <c r="AN34" i="1"/>
  <c r="GK34" i="1" s="1"/>
  <c r="GL34" i="1" s="1"/>
  <c r="BB34" i="1"/>
  <c r="BO34" i="1"/>
  <c r="GS34" i="1" s="1"/>
  <c r="CC34" i="1"/>
  <c r="ET34" i="1"/>
  <c r="AK37" i="1"/>
  <c r="FI37" i="1" s="1"/>
  <c r="FJ37" i="1" s="1"/>
  <c r="BV37" i="1"/>
  <c r="AB40" i="1"/>
  <c r="AY40" i="1"/>
  <c r="BS40" i="1"/>
  <c r="BE43" i="1"/>
  <c r="X49" i="1"/>
  <c r="EE49" i="1" s="1"/>
  <c r="AL49" i="1"/>
  <c r="AY49" i="1"/>
  <c r="BM49" i="1"/>
  <c r="CA49" i="1"/>
  <c r="AF55" i="1"/>
  <c r="AX55" i="1"/>
  <c r="AD59" i="1"/>
  <c r="BD59" i="1"/>
  <c r="CC59" i="1"/>
  <c r="AB60" i="1"/>
  <c r="BZ60" i="1"/>
  <c r="AG61" i="1"/>
  <c r="CX61" i="1" s="1"/>
  <c r="CY61" i="1" s="1"/>
  <c r="BL61" i="1"/>
  <c r="AB63" i="1"/>
  <c r="AY63" i="1"/>
  <c r="BS65" i="1"/>
  <c r="BC65" i="1"/>
  <c r="AN65" i="1"/>
  <c r="GK65" i="1" s="1"/>
  <c r="GL65" i="1" s="1"/>
  <c r="X65" i="1"/>
  <c r="EE65" i="1" s="1"/>
  <c r="AE65" i="1"/>
  <c r="AU65" i="1"/>
  <c r="BL65" i="1"/>
  <c r="CC65" i="1"/>
  <c r="AB66" i="1"/>
  <c r="AU66" i="1"/>
  <c r="DY66" i="1"/>
  <c r="BD68" i="1"/>
  <c r="AD75" i="1"/>
  <c r="BB75" i="1"/>
  <c r="AF76" i="1"/>
  <c r="CQ76" i="1" s="1"/>
  <c r="CR76" i="1" s="1"/>
  <c r="BP76" i="1"/>
  <c r="CD77" i="1"/>
  <c r="BK77" i="1"/>
  <c r="AM77" i="1"/>
  <c r="GD77" i="1" s="1"/>
  <c r="GE77" i="1" s="1"/>
  <c r="Y80" i="1"/>
  <c r="AO80" i="1"/>
  <c r="BF80" i="1"/>
  <c r="EG80" i="1"/>
  <c r="EH80" i="1" s="1"/>
  <c r="EG84" i="1"/>
  <c r="EH84" i="1" s="1"/>
  <c r="V88" i="1"/>
  <c r="DC88" i="1" s="1"/>
  <c r="AL88" i="1"/>
  <c r="FW88" i="1" s="1"/>
  <c r="FX88" i="1" s="1"/>
  <c r="BB88" i="1"/>
  <c r="BR88" i="1"/>
  <c r="CE90" i="1"/>
  <c r="BW90" i="1"/>
  <c r="AL90" i="1"/>
  <c r="BI90" i="1"/>
  <c r="Y90" i="1"/>
  <c r="AZ90" i="1"/>
  <c r="AL96" i="1"/>
  <c r="FW96" i="1" s="1"/>
  <c r="FX96" i="1" s="1"/>
  <c r="S97" i="1"/>
  <c r="AK97" i="1"/>
  <c r="FI97" i="1" s="1"/>
  <c r="FJ97" i="1" s="1"/>
  <c r="BE97" i="1"/>
  <c r="BW97" i="1"/>
  <c r="S98" i="1"/>
  <c r="AK98" i="1"/>
  <c r="BA98" i="1"/>
  <c r="BR98" i="1"/>
  <c r="CO98" i="1"/>
  <c r="X99" i="1"/>
  <c r="EE99" i="1" s="1"/>
  <c r="AR99" i="1"/>
  <c r="BJ99" i="1"/>
  <c r="CC99" i="1"/>
  <c r="CA100" i="1"/>
  <c r="BI100" i="1"/>
  <c r="AQ100" i="1"/>
  <c r="Y100" i="1"/>
  <c r="BV100" i="1"/>
  <c r="BC100" i="1"/>
  <c r="AK100" i="1"/>
  <c r="FI100" i="1" s="1"/>
  <c r="FJ100" i="1" s="1"/>
  <c r="S100" i="1"/>
  <c r="AH100" i="1"/>
  <c r="DL100" i="1" s="1"/>
  <c r="DM100" i="1" s="1"/>
  <c r="BE100" i="1"/>
  <c r="BZ100" i="1"/>
  <c r="T102" i="1"/>
  <c r="AL102" i="1"/>
  <c r="BF102" i="1"/>
  <c r="BY102" i="1"/>
  <c r="CE103" i="1"/>
  <c r="BN103" i="1"/>
  <c r="BB103" i="1"/>
  <c r="AP103" i="1"/>
  <c r="HF103" i="1" s="1"/>
  <c r="HG103" i="1" s="1"/>
  <c r="BM105" i="1"/>
  <c r="AK106" i="1"/>
  <c r="AJ108" i="1"/>
  <c r="AO112" i="1"/>
  <c r="DS112" i="1" s="1"/>
  <c r="DT112" i="1" s="1"/>
  <c r="CF112" i="1"/>
  <c r="AX114" i="1"/>
  <c r="AB117" i="1"/>
  <c r="BS119" i="1"/>
  <c r="BC119" i="1"/>
  <c r="AN119" i="1"/>
  <c r="GK119" i="1" s="1"/>
  <c r="GL119" i="1" s="1"/>
  <c r="X119" i="1"/>
  <c r="EE119" i="1" s="1"/>
  <c r="CA119" i="1"/>
  <c r="BK119" i="1"/>
  <c r="AU119" i="1"/>
  <c r="AF119" i="1"/>
  <c r="P119" i="1"/>
  <c r="BZ119" i="1"/>
  <c r="BH119" i="1"/>
  <c r="AP119" i="1"/>
  <c r="HM119" i="1" s="1"/>
  <c r="HN119" i="1" s="1"/>
  <c r="V119" i="1"/>
  <c r="DC119" i="1" s="1"/>
  <c r="BY119" i="1"/>
  <c r="BG119" i="1"/>
  <c r="AL119" i="1"/>
  <c r="T119" i="1"/>
  <c r="BW119" i="1"/>
  <c r="BD119" i="1"/>
  <c r="AK119" i="1"/>
  <c r="S119" i="1"/>
  <c r="BT119" i="1"/>
  <c r="BA119" i="1"/>
  <c r="AI119" i="1"/>
  <c r="O119" i="1"/>
  <c r="AS119" i="1"/>
  <c r="BR119" i="1"/>
  <c r="AO120" i="1"/>
  <c r="GX122" i="1"/>
  <c r="DR122" i="1"/>
  <c r="AN126" i="1"/>
  <c r="GK126" i="1" s="1"/>
  <c r="GL126" i="1" s="1"/>
  <c r="BZ155" i="1"/>
  <c r="BH155" i="1"/>
  <c r="AN155" i="1"/>
  <c r="GK155" i="1" s="1"/>
  <c r="GL155" i="1" s="1"/>
  <c r="W155" i="1"/>
  <c r="DQ155" i="1" s="1"/>
  <c r="BS155" i="1"/>
  <c r="BA155" i="1"/>
  <c r="AJ155" i="1"/>
  <c r="P155" i="1"/>
  <c r="BP155" i="1"/>
  <c r="AT155" i="1"/>
  <c r="X155" i="1"/>
  <c r="EE155" i="1" s="1"/>
  <c r="BU155" i="1"/>
  <c r="AW155" i="1"/>
  <c r="AB155" i="1"/>
  <c r="BT155" i="1"/>
  <c r="AV155" i="1"/>
  <c r="Y155" i="1"/>
  <c r="BR155" i="1"/>
  <c r="AU155" i="1"/>
  <c r="U155" i="1"/>
  <c r="CO155" i="1" s="1"/>
  <c r="BQ155" i="1"/>
  <c r="AS155" i="1"/>
  <c r="T155" i="1"/>
  <c r="BM155" i="1"/>
  <c r="AO155" i="1"/>
  <c r="GY155" i="1" s="1"/>
  <c r="GZ155" i="1" s="1"/>
  <c r="Q155" i="1"/>
  <c r="CA155" i="1"/>
  <c r="BC155" i="1"/>
  <c r="AD155" i="1"/>
  <c r="AZ155" i="1"/>
  <c r="AM155" i="1"/>
  <c r="GD155" i="1" s="1"/>
  <c r="GE155" i="1" s="1"/>
  <c r="AL155" i="1"/>
  <c r="FP155" i="1" s="1"/>
  <c r="FQ155" i="1" s="1"/>
  <c r="CF155" i="1"/>
  <c r="AK155" i="1"/>
  <c r="FI155" i="1" s="1"/>
  <c r="FJ155" i="1" s="1"/>
  <c r="CC155" i="1"/>
  <c r="AG155" i="1"/>
  <c r="CB155" i="1"/>
  <c r="AE155" i="1"/>
  <c r="GC155" i="1" s="1"/>
  <c r="BY155" i="1"/>
  <c r="AC155" i="1"/>
  <c r="BK155" i="1"/>
  <c r="O155" i="1"/>
  <c r="BJ155" i="1"/>
  <c r="AM83" i="1"/>
  <c r="GD83" i="1" s="1"/>
  <c r="GE83" i="1" s="1"/>
  <c r="BW83" i="1"/>
  <c r="T83" i="1"/>
  <c r="CD83" i="1"/>
  <c r="BX113" i="1"/>
  <c r="BJ113" i="1"/>
  <c r="AE113" i="1"/>
  <c r="GC113" i="1" s="1"/>
  <c r="V113" i="1"/>
  <c r="DC113" i="1" s="1"/>
  <c r="HM138" i="1"/>
  <c r="HN138" i="1" s="1"/>
  <c r="HF138" i="1"/>
  <c r="HG138" i="1" s="1"/>
  <c r="HM139" i="1"/>
  <c r="HN139" i="1" s="1"/>
  <c r="EM150" i="1"/>
  <c r="GX150" i="1"/>
  <c r="EM66" i="1"/>
  <c r="AN76" i="1"/>
  <c r="GK76" i="1" s="1"/>
  <c r="GL76" i="1" s="1"/>
  <c r="BT76" i="1"/>
  <c r="Z83" i="1"/>
  <c r="CF83" i="1"/>
  <c r="BT98" i="1"/>
  <c r="AB99" i="1"/>
  <c r="AT99" i="1"/>
  <c r="BM99" i="1"/>
  <c r="CF99" i="1"/>
  <c r="FW100" i="1"/>
  <c r="FX100" i="1" s="1"/>
  <c r="FP100" i="1"/>
  <c r="FQ100" i="1" s="1"/>
  <c r="AW112" i="1"/>
  <c r="AA113" i="1"/>
  <c r="BB114" i="1"/>
  <c r="CD118" i="1"/>
  <c r="BP118" i="1"/>
  <c r="R118" i="1"/>
  <c r="AP118" i="1"/>
  <c r="HF118" i="1" s="1"/>
  <c r="HG118" i="1" s="1"/>
  <c r="AW118" i="1"/>
  <c r="AU118" i="1"/>
  <c r="AM118" i="1"/>
  <c r="GD118" i="1" s="1"/>
  <c r="GE118" i="1" s="1"/>
  <c r="AC118" i="1"/>
  <c r="CF120" i="1"/>
  <c r="BR120" i="1"/>
  <c r="AX120" i="1"/>
  <c r="AC120" i="1"/>
  <c r="CD120" i="1"/>
  <c r="BH120" i="1"/>
  <c r="AN120" i="1"/>
  <c r="GK120" i="1" s="1"/>
  <c r="GL120" i="1" s="1"/>
  <c r="S120" i="1"/>
  <c r="BY120" i="1"/>
  <c r="AY120" i="1"/>
  <c r="AA120" i="1"/>
  <c r="H123" i="1"/>
  <c r="BX120" i="1"/>
  <c r="AW120" i="1"/>
  <c r="Y120" i="1"/>
  <c r="BU120" i="1"/>
  <c r="AV120" i="1"/>
  <c r="X120" i="1"/>
  <c r="EE120" i="1" s="1"/>
  <c r="BP120" i="1"/>
  <c r="AS120" i="1"/>
  <c r="R120" i="1"/>
  <c r="BD120" i="1"/>
  <c r="CE140" i="1"/>
  <c r="BJ140" i="1"/>
  <c r="AN140" i="1"/>
  <c r="GK140" i="1" s="1"/>
  <c r="GL140" i="1" s="1"/>
  <c r="T140" i="1"/>
  <c r="BY140" i="1"/>
  <c r="BD140" i="1"/>
  <c r="AJ140" i="1"/>
  <c r="P140" i="1"/>
  <c r="BO140" i="1"/>
  <c r="AT140" i="1"/>
  <c r="Z140" i="1"/>
  <c r="BI140" i="1"/>
  <c r="AH140" i="1"/>
  <c r="DL140" i="1" s="1"/>
  <c r="DM140" i="1" s="1"/>
  <c r="BG140" i="1"/>
  <c r="AD140" i="1"/>
  <c r="BF140" i="1"/>
  <c r="AC140" i="1"/>
  <c r="CD140" i="1"/>
  <c r="BB140" i="1"/>
  <c r="AB140" i="1"/>
  <c r="CB140" i="1"/>
  <c r="AZ140" i="1"/>
  <c r="AA140" i="1"/>
  <c r="CA140" i="1"/>
  <c r="AX140" i="1"/>
  <c r="V140" i="1"/>
  <c r="DC140" i="1" s="1"/>
  <c r="BW140" i="1"/>
  <c r="AV140" i="1"/>
  <c r="S140" i="1"/>
  <c r="BT140" i="1"/>
  <c r="AU140" i="1"/>
  <c r="R140" i="1"/>
  <c r="BS140" i="1"/>
  <c r="AR140" i="1"/>
  <c r="Q140" i="1"/>
  <c r="DE150" i="1"/>
  <c r="DF150" i="1" s="1"/>
  <c r="CX150" i="1"/>
  <c r="CY150" i="1" s="1"/>
  <c r="H46" i="1"/>
  <c r="AH40" i="1"/>
  <c r="DL40" i="1" s="1"/>
  <c r="DM40" i="1" s="1"/>
  <c r="BC40" i="1"/>
  <c r="BZ40" i="1"/>
  <c r="AA49" i="1"/>
  <c r="AO49" i="1"/>
  <c r="BC49" i="1"/>
  <c r="BQ49" i="1"/>
  <c r="CD49" i="1"/>
  <c r="AL59" i="1"/>
  <c r="BL59" i="1"/>
  <c r="CO59" i="1"/>
  <c r="AO60" i="1"/>
  <c r="GY60" i="1" s="1"/>
  <c r="GZ60" i="1" s="1"/>
  <c r="AN61" i="1"/>
  <c r="GK61" i="1" s="1"/>
  <c r="GL61" i="1" s="1"/>
  <c r="BR61" i="1"/>
  <c r="BQ63" i="1"/>
  <c r="AW63" i="1"/>
  <c r="AH63" i="1"/>
  <c r="DL63" i="1" s="1"/>
  <c r="DM63" i="1" s="1"/>
  <c r="BF63" i="1"/>
  <c r="CB63" i="1"/>
  <c r="CF66" i="1"/>
  <c r="BO66" i="1"/>
  <c r="AV66" i="1"/>
  <c r="AD66" i="1"/>
  <c r="AH66" i="1"/>
  <c r="DL66" i="1" s="1"/>
  <c r="DM66" i="1" s="1"/>
  <c r="AZ66" i="1"/>
  <c r="BT66" i="1"/>
  <c r="BX68" i="1"/>
  <c r="AQ76" i="1"/>
  <c r="BX76" i="1"/>
  <c r="H87" i="1"/>
  <c r="BW80" i="1"/>
  <c r="BJ80" i="1"/>
  <c r="AV80" i="1"/>
  <c r="AH80" i="1"/>
  <c r="DL80" i="1" s="1"/>
  <c r="DM80" i="1" s="1"/>
  <c r="U80" i="1"/>
  <c r="CO80" i="1" s="1"/>
  <c r="BS80" i="1"/>
  <c r="BE80" i="1"/>
  <c r="AQ80" i="1"/>
  <c r="AD80" i="1"/>
  <c r="P80" i="1"/>
  <c r="AC80" i="1"/>
  <c r="AT80" i="1"/>
  <c r="BK80" i="1"/>
  <c r="CA80" i="1"/>
  <c r="AA83" i="1"/>
  <c r="U86" i="1"/>
  <c r="CO86" i="1" s="1"/>
  <c r="Y88" i="1"/>
  <c r="AO88" i="1"/>
  <c r="BF88" i="1"/>
  <c r="BV88" i="1"/>
  <c r="BG96" i="1"/>
  <c r="Y97" i="1"/>
  <c r="AQ97" i="1"/>
  <c r="BI97" i="1"/>
  <c r="CB97" i="1"/>
  <c r="X98" i="1"/>
  <c r="EE98" i="1" s="1"/>
  <c r="AO98" i="1"/>
  <c r="GR98" i="1" s="1"/>
  <c r="GS98" i="1" s="1"/>
  <c r="BE98" i="1"/>
  <c r="BU98" i="1"/>
  <c r="FP98" i="1"/>
  <c r="FQ98" i="1" s="1"/>
  <c r="AC99" i="1"/>
  <c r="AW99" i="1"/>
  <c r="BP99" i="1"/>
  <c r="BB101" i="1"/>
  <c r="AQ101" i="1"/>
  <c r="X102" i="1"/>
  <c r="EE102" i="1" s="1"/>
  <c r="AR102" i="1"/>
  <c r="BK102" i="1"/>
  <c r="CC102" i="1"/>
  <c r="BF107" i="1"/>
  <c r="T107" i="1"/>
  <c r="AU107" i="1"/>
  <c r="CE107" i="1"/>
  <c r="AR107" i="1"/>
  <c r="BN107" i="1"/>
  <c r="AT108" i="1"/>
  <c r="AZ112" i="1"/>
  <c r="BB113" i="1"/>
  <c r="BJ114" i="1"/>
  <c r="AY117" i="1"/>
  <c r="V118" i="1"/>
  <c r="DC118" i="1" s="1"/>
  <c r="BE120" i="1"/>
  <c r="FW130" i="1"/>
  <c r="FX130" i="1" s="1"/>
  <c r="FP130" i="1"/>
  <c r="FQ130" i="1" s="1"/>
  <c r="AK140" i="1"/>
  <c r="Z26" i="1"/>
  <c r="AN26" i="1"/>
  <c r="GK26" i="1" s="1"/>
  <c r="GL26" i="1" s="1"/>
  <c r="BB26" i="1"/>
  <c r="BO26" i="1"/>
  <c r="GS26" i="1" s="1"/>
  <c r="CC26" i="1"/>
  <c r="AH28" i="1"/>
  <c r="DL28" i="1" s="1"/>
  <c r="DM28" i="1" s="1"/>
  <c r="BC28" i="1"/>
  <c r="BZ28" i="1"/>
  <c r="CW34" i="1"/>
  <c r="GJ34" i="1"/>
  <c r="AV37" i="1"/>
  <c r="CF37" i="1"/>
  <c r="AI40" i="1"/>
  <c r="DZ40" i="1" s="1"/>
  <c r="EA40" i="1" s="1"/>
  <c r="BE40" i="1"/>
  <c r="CA40" i="1"/>
  <c r="CD43" i="1"/>
  <c r="O49" i="1"/>
  <c r="AC49" i="1"/>
  <c r="AP49" i="1"/>
  <c r="BD49" i="1"/>
  <c r="BR49" i="1"/>
  <c r="CE49" i="1"/>
  <c r="Q59" i="1"/>
  <c r="AN59" i="1"/>
  <c r="GK59" i="1" s="1"/>
  <c r="GL59" i="1" s="1"/>
  <c r="BM59" i="1"/>
  <c r="AR60" i="1"/>
  <c r="O61" i="1"/>
  <c r="AS61" i="1"/>
  <c r="BV61" i="1"/>
  <c r="P63" i="1"/>
  <c r="AJ63" i="1"/>
  <c r="EU63" i="1" s="1"/>
  <c r="EV63" i="1" s="1"/>
  <c r="BG63" i="1"/>
  <c r="CC63" i="1"/>
  <c r="O66" i="1"/>
  <c r="AJ66" i="1"/>
  <c r="BC66" i="1"/>
  <c r="BV66" i="1"/>
  <c r="FA66" i="1"/>
  <c r="GR67" i="1"/>
  <c r="AS69" i="1"/>
  <c r="X69" i="1"/>
  <c r="EE69" i="1" s="1"/>
  <c r="BN75" i="1"/>
  <c r="AR75" i="1"/>
  <c r="V75" i="1"/>
  <c r="DC75" i="1" s="1"/>
  <c r="CB75" i="1"/>
  <c r="BF75" i="1"/>
  <c r="AL75" i="1"/>
  <c r="Q75" i="1"/>
  <c r="AN75" i="1"/>
  <c r="GK75" i="1" s="1"/>
  <c r="GL75" i="1" s="1"/>
  <c r="BL75" i="1"/>
  <c r="EG75" i="1"/>
  <c r="EH75" i="1" s="1"/>
  <c r="AR76" i="1"/>
  <c r="AE80" i="1"/>
  <c r="ET80" i="1" s="1"/>
  <c r="AU80" i="1"/>
  <c r="BL80" i="1"/>
  <c r="CB80" i="1"/>
  <c r="AC83" i="1"/>
  <c r="GX84" i="1"/>
  <c r="EM84" i="1"/>
  <c r="GQ84" i="1"/>
  <c r="AR86" i="1"/>
  <c r="Z88" i="1"/>
  <c r="AP88" i="1"/>
  <c r="BG88" i="1"/>
  <c r="BR92" i="1"/>
  <c r="BX92" i="1"/>
  <c r="AM92" i="1"/>
  <c r="GD92" i="1" s="1"/>
  <c r="GE92" i="1" s="1"/>
  <c r="Z97" i="1"/>
  <c r="AR97" i="1"/>
  <c r="BK97" i="1"/>
  <c r="Y98" i="1"/>
  <c r="AP98" i="1"/>
  <c r="HF98" i="1" s="1"/>
  <c r="HG98" i="1" s="1"/>
  <c r="BF98" i="1"/>
  <c r="BV98" i="1"/>
  <c r="AE99" i="1"/>
  <c r="AY99" i="1"/>
  <c r="V101" i="1"/>
  <c r="DC101" i="1" s="1"/>
  <c r="Z102" i="1"/>
  <c r="AS102" i="1"/>
  <c r="BL102" i="1"/>
  <c r="BE106" i="1"/>
  <c r="AG106" i="1"/>
  <c r="DE106" i="1" s="1"/>
  <c r="DF106" i="1" s="1"/>
  <c r="BC106" i="1"/>
  <c r="Y106" i="1"/>
  <c r="CA106" i="1"/>
  <c r="AZ106" i="1"/>
  <c r="W106" i="1"/>
  <c r="DQ106" i="1" s="1"/>
  <c r="AU106" i="1"/>
  <c r="W107" i="1"/>
  <c r="DQ107" i="1" s="1"/>
  <c r="BP107" i="1"/>
  <c r="BK113" i="1"/>
  <c r="Z118" i="1"/>
  <c r="P120" i="1"/>
  <c r="BF120" i="1"/>
  <c r="CF126" i="1"/>
  <c r="CA126" i="1"/>
  <c r="BM126" i="1"/>
  <c r="AY126" i="1"/>
  <c r="AL126" i="1"/>
  <c r="FW126" i="1" s="1"/>
  <c r="FX126" i="1" s="1"/>
  <c r="X126" i="1"/>
  <c r="EE126" i="1" s="1"/>
  <c r="BT126" i="1"/>
  <c r="BF126" i="1"/>
  <c r="AS126" i="1"/>
  <c r="AE126" i="1"/>
  <c r="FO126" i="1" s="1"/>
  <c r="Q126" i="1"/>
  <c r="BY126" i="1"/>
  <c r="BI126" i="1"/>
  <c r="AQ126" i="1"/>
  <c r="AA126" i="1"/>
  <c r="BW126" i="1"/>
  <c r="BG126" i="1"/>
  <c r="AP126" i="1"/>
  <c r="Z126" i="1"/>
  <c r="BV126" i="1"/>
  <c r="BE126" i="1"/>
  <c r="AO126" i="1"/>
  <c r="DS126" i="1" s="1"/>
  <c r="DT126" i="1" s="1"/>
  <c r="Y126" i="1"/>
  <c r="BS126" i="1"/>
  <c r="BC126" i="1"/>
  <c r="AM126" i="1"/>
  <c r="GD126" i="1" s="1"/>
  <c r="GE126" i="1" s="1"/>
  <c r="V126" i="1"/>
  <c r="DC126" i="1" s="1"/>
  <c r="BR126" i="1"/>
  <c r="BB126" i="1"/>
  <c r="AK126" i="1"/>
  <c r="U126" i="1"/>
  <c r="CO126" i="1" s="1"/>
  <c r="BQ126" i="1"/>
  <c r="BA126" i="1"/>
  <c r="AI126" i="1"/>
  <c r="DZ126" i="1" s="1"/>
  <c r="EA126" i="1" s="1"/>
  <c r="S126" i="1"/>
  <c r="CD126" i="1"/>
  <c r="BN126" i="1"/>
  <c r="AW126" i="1"/>
  <c r="AG126" i="1"/>
  <c r="DE126" i="1" s="1"/>
  <c r="DF126" i="1" s="1"/>
  <c r="P126" i="1"/>
  <c r="AX126" i="1"/>
  <c r="AL140" i="1"/>
  <c r="BL76" i="1"/>
  <c r="AH76" i="1"/>
  <c r="DL76" i="1" s="1"/>
  <c r="DM76" i="1" s="1"/>
  <c r="CD76" i="1"/>
  <c r="BC76" i="1"/>
  <c r="W76" i="1"/>
  <c r="DQ76" i="1" s="1"/>
  <c r="AT76" i="1"/>
  <c r="CC76" i="1"/>
  <c r="CJ80" i="1"/>
  <c r="CK80" i="1" s="1"/>
  <c r="CQ80" i="1"/>
  <c r="CR80" i="1" s="1"/>
  <c r="AR83" i="1"/>
  <c r="CA99" i="1"/>
  <c r="BK99" i="1"/>
  <c r="AU99" i="1"/>
  <c r="AF99" i="1"/>
  <c r="CJ99" i="1" s="1"/>
  <c r="CK99" i="1" s="1"/>
  <c r="P99" i="1"/>
  <c r="BU99" i="1"/>
  <c r="BG99" i="1"/>
  <c r="AQ99" i="1"/>
  <c r="AA99" i="1"/>
  <c r="AG99" i="1"/>
  <c r="AZ99" i="1"/>
  <c r="BR99" i="1"/>
  <c r="BW105" i="1"/>
  <c r="BN105" i="1"/>
  <c r="BE105" i="1"/>
  <c r="AT105" i="1"/>
  <c r="BV114" i="1"/>
  <c r="BC114" i="1"/>
  <c r="V114" i="1"/>
  <c r="DC114" i="1" s="1"/>
  <c r="BU114" i="1"/>
  <c r="AN114" i="1"/>
  <c r="GK114" i="1" s="1"/>
  <c r="GL114" i="1" s="1"/>
  <c r="CF114" i="1"/>
  <c r="AR114" i="1"/>
  <c r="CD114" i="1"/>
  <c r="AL114" i="1"/>
  <c r="FP114" i="1" s="1"/>
  <c r="FQ114" i="1" s="1"/>
  <c r="BX114" i="1"/>
  <c r="AH114" i="1"/>
  <c r="DL114" i="1" s="1"/>
  <c r="DM114" i="1" s="1"/>
  <c r="BQ114" i="1"/>
  <c r="AE114" i="1"/>
  <c r="DD114" i="1" s="1"/>
  <c r="BM114" i="1"/>
  <c r="FI132" i="1"/>
  <c r="FJ132" i="1" s="1"/>
  <c r="FB132" i="1"/>
  <c r="FC132" i="1" s="1"/>
  <c r="CD136" i="1"/>
  <c r="BH136" i="1"/>
  <c r="BU136" i="1"/>
  <c r="AR136" i="1"/>
  <c r="AD136" i="1"/>
  <c r="CB161" i="1"/>
  <c r="BH161" i="1"/>
  <c r="AP161" i="1"/>
  <c r="Y161" i="1"/>
  <c r="BU161" i="1"/>
  <c r="BA161" i="1"/>
  <c r="AJ161" i="1"/>
  <c r="R161" i="1"/>
  <c r="BW161" i="1"/>
  <c r="AZ161" i="1"/>
  <c r="AF161" i="1"/>
  <c r="CJ161" i="1" s="1"/>
  <c r="CK161" i="1" s="1"/>
  <c r="CE161" i="1"/>
  <c r="BG161" i="1"/>
  <c r="AI161" i="1"/>
  <c r="CD161" i="1"/>
  <c r="BF161" i="1"/>
  <c r="AG161" i="1"/>
  <c r="CX161" i="1" s="1"/>
  <c r="CY161" i="1" s="1"/>
  <c r="CC161" i="1"/>
  <c r="BE161" i="1"/>
  <c r="AC161" i="1"/>
  <c r="BY161" i="1"/>
  <c r="AY161" i="1"/>
  <c r="AB161" i="1"/>
  <c r="BV161" i="1"/>
  <c r="AX161" i="1"/>
  <c r="AA161" i="1"/>
  <c r="BL161" i="1"/>
  <c r="AN161" i="1"/>
  <c r="GK161" i="1" s="1"/>
  <c r="GL161" i="1" s="1"/>
  <c r="P161" i="1"/>
  <c r="AS161" i="1"/>
  <c r="AQ161" i="1"/>
  <c r="AO161" i="1"/>
  <c r="GR161" i="1" s="1"/>
  <c r="CF161" i="1"/>
  <c r="AK161" i="1"/>
  <c r="BT161" i="1"/>
  <c r="Z161" i="1"/>
  <c r="BQ161" i="1"/>
  <c r="U161" i="1"/>
  <c r="CH161" i="1" s="1"/>
  <c r="BP161" i="1"/>
  <c r="T161" i="1"/>
  <c r="BO161" i="1"/>
  <c r="S161" i="1"/>
  <c r="BM161" i="1"/>
  <c r="Q161" i="1"/>
  <c r="FP66" i="1"/>
  <c r="FQ66" i="1" s="1"/>
  <c r="P76" i="1"/>
  <c r="AV76" i="1"/>
  <c r="CF76" i="1"/>
  <c r="AS83" i="1"/>
  <c r="AS98" i="1"/>
  <c r="BI98" i="1"/>
  <c r="O99" i="1"/>
  <c r="AI99" i="1"/>
  <c r="BA99" i="1"/>
  <c r="BS99" i="1"/>
  <c r="P105" i="1"/>
  <c r="BG112" i="1"/>
  <c r="AF112" i="1"/>
  <c r="BV112" i="1"/>
  <c r="AR112" i="1"/>
  <c r="R112" i="1"/>
  <c r="BM112" i="1"/>
  <c r="AB112" i="1"/>
  <c r="BD112" i="1"/>
  <c r="V112" i="1"/>
  <c r="DC112" i="1" s="1"/>
  <c r="BA112" i="1"/>
  <c r="T112" i="1"/>
  <c r="BN112" i="1"/>
  <c r="Q114" i="1"/>
  <c r="BT114" i="1"/>
  <c r="AX118" i="1"/>
  <c r="H121" i="1"/>
  <c r="P136" i="1"/>
  <c r="AV161" i="1"/>
  <c r="BU167" i="1"/>
  <c r="AN167" i="1"/>
  <c r="GK167" i="1" s="1"/>
  <c r="GL167" i="1" s="1"/>
  <c r="AG167" i="1"/>
  <c r="CX167" i="1" s="1"/>
  <c r="CY167" i="1" s="1"/>
  <c r="BT167" i="1"/>
  <c r="U167" i="1"/>
  <c r="BM167" i="1"/>
  <c r="BH167" i="1"/>
  <c r="BE167" i="1"/>
  <c r="BA167" i="1"/>
  <c r="AT167" i="1"/>
  <c r="AS167" i="1"/>
  <c r="AB167" i="1"/>
  <c r="T167" i="1"/>
  <c r="BZ167" i="1"/>
  <c r="CF167" i="1"/>
  <c r="W68" i="1"/>
  <c r="DQ68" i="1" s="1"/>
  <c r="R76" i="1"/>
  <c r="AZ76" i="1"/>
  <c r="AV83" i="1"/>
  <c r="CF88" i="1"/>
  <c r="BW88" i="1"/>
  <c r="BJ88" i="1"/>
  <c r="AV88" i="1"/>
  <c r="AH88" i="1"/>
  <c r="DL88" i="1" s="1"/>
  <c r="DM88" i="1" s="1"/>
  <c r="U88" i="1"/>
  <c r="CO88" i="1" s="1"/>
  <c r="BS88" i="1"/>
  <c r="BE88" i="1"/>
  <c r="AQ88" i="1"/>
  <c r="AD88" i="1"/>
  <c r="P88" i="1"/>
  <c r="AE88" i="1"/>
  <c r="AU88" i="1"/>
  <c r="BL88" i="1"/>
  <c r="CB88" i="1"/>
  <c r="CE96" i="1"/>
  <c r="BQ96" i="1"/>
  <c r="AW96" i="1"/>
  <c r="CF96" i="1"/>
  <c r="CF98" i="1"/>
  <c r="CC98" i="1"/>
  <c r="BO98" i="1"/>
  <c r="BB98" i="1"/>
  <c r="AN98" i="1"/>
  <c r="GK98" i="1" s="1"/>
  <c r="GL98" i="1" s="1"/>
  <c r="Z98" i="1"/>
  <c r="BY98" i="1"/>
  <c r="BK98" i="1"/>
  <c r="AW98" i="1"/>
  <c r="AI98" i="1"/>
  <c r="EG98" i="1" s="1"/>
  <c r="EH98" i="1" s="1"/>
  <c r="V98" i="1"/>
  <c r="DC98" i="1" s="1"/>
  <c r="AD98" i="1"/>
  <c r="AT98" i="1"/>
  <c r="BJ98" i="1"/>
  <c r="CA98" i="1"/>
  <c r="Q99" i="1"/>
  <c r="AJ99" i="1"/>
  <c r="EN99" i="1" s="1"/>
  <c r="EO99" i="1" s="1"/>
  <c r="BB99" i="1"/>
  <c r="BT99" i="1"/>
  <c r="T105" i="1"/>
  <c r="U112" i="1"/>
  <c r="CO112" i="1" s="1"/>
  <c r="BR112" i="1"/>
  <c r="T114" i="1"/>
  <c r="BV117" i="1"/>
  <c r="BS117" i="1"/>
  <c r="AJ117" i="1"/>
  <c r="EU117" i="1" s="1"/>
  <c r="EV117" i="1" s="1"/>
  <c r="AZ117" i="1"/>
  <c r="S117" i="1"/>
  <c r="CE117" i="1"/>
  <c r="AQ117" i="1"/>
  <c r="CD117" i="1"/>
  <c r="AO117" i="1"/>
  <c r="DS117" i="1" s="1"/>
  <c r="DT117" i="1" s="1"/>
  <c r="CA117" i="1"/>
  <c r="AN117" i="1"/>
  <c r="GK117" i="1" s="1"/>
  <c r="GL117" i="1" s="1"/>
  <c r="BT117" i="1"/>
  <c r="AF117" i="1"/>
  <c r="CJ117" i="1" s="1"/>
  <c r="CK117" i="1" s="1"/>
  <c r="BL117" i="1"/>
  <c r="BH118" i="1"/>
  <c r="EF119" i="1"/>
  <c r="ET119" i="1"/>
  <c r="AD120" i="1"/>
  <c r="BN120" i="1"/>
  <c r="AW161" i="1"/>
  <c r="AF167" i="1"/>
  <c r="H67" i="1"/>
  <c r="BG60" i="1"/>
  <c r="X68" i="1"/>
  <c r="EE68" i="1" s="1"/>
  <c r="CH75" i="1"/>
  <c r="CO75" i="1"/>
  <c r="T76" i="1"/>
  <c r="BE76" i="1"/>
  <c r="EG76" i="1"/>
  <c r="EH76" i="1" s="1"/>
  <c r="CD79" i="1"/>
  <c r="AT79" i="1"/>
  <c r="BE83" i="1"/>
  <c r="O88" i="1"/>
  <c r="AF88" i="1"/>
  <c r="CJ88" i="1" s="1"/>
  <c r="CK88" i="1" s="1"/>
  <c r="AW88" i="1"/>
  <c r="BM88" i="1"/>
  <c r="CC88" i="1"/>
  <c r="R96" i="1"/>
  <c r="BS97" i="1"/>
  <c r="BC97" i="1"/>
  <c r="AM97" i="1"/>
  <c r="GD97" i="1" s="1"/>
  <c r="GE97" i="1" s="1"/>
  <c r="X97" i="1"/>
  <c r="EE97" i="1" s="1"/>
  <c r="CC97" i="1"/>
  <c r="BM97" i="1"/>
  <c r="AX97" i="1"/>
  <c r="AH97" i="1"/>
  <c r="DL97" i="1" s="1"/>
  <c r="DM97" i="1" s="1"/>
  <c r="R97" i="1"/>
  <c r="AF97" i="1"/>
  <c r="CQ97" i="1" s="1"/>
  <c r="CR97" i="1" s="1"/>
  <c r="AY97" i="1"/>
  <c r="BQ97" i="1"/>
  <c r="O98" i="1"/>
  <c r="AE98" i="1"/>
  <c r="GX98" i="1" s="1"/>
  <c r="AU98" i="1"/>
  <c r="BL98" i="1"/>
  <c r="CB98" i="1"/>
  <c r="S99" i="1"/>
  <c r="AK99" i="1"/>
  <c r="BC99" i="1"/>
  <c r="BW99" i="1"/>
  <c r="DS100" i="1"/>
  <c r="DT100" i="1" s="1"/>
  <c r="BZ102" i="1"/>
  <c r="BJ102" i="1"/>
  <c r="AT102" i="1"/>
  <c r="AE102" i="1"/>
  <c r="O102" i="1"/>
  <c r="BT102" i="1"/>
  <c r="BD102" i="1"/>
  <c r="AO102" i="1"/>
  <c r="Y102" i="1"/>
  <c r="AG102" i="1"/>
  <c r="DE102" i="1" s="1"/>
  <c r="DF102" i="1" s="1"/>
  <c r="AZ102" i="1"/>
  <c r="BR102" i="1"/>
  <c r="X105" i="1"/>
  <c r="EE105" i="1" s="1"/>
  <c r="AI107" i="1"/>
  <c r="DZ107" i="1" s="1"/>
  <c r="EA107" i="1" s="1"/>
  <c r="BT108" i="1"/>
  <c r="AI108" i="1"/>
  <c r="EG108" i="1" s="1"/>
  <c r="EH108" i="1" s="1"/>
  <c r="BA108" i="1"/>
  <c r="P108" i="1"/>
  <c r="BO108" i="1"/>
  <c r="Y108" i="1"/>
  <c r="BM108" i="1"/>
  <c r="S108" i="1"/>
  <c r="BE108" i="1"/>
  <c r="CD108" i="1"/>
  <c r="Y112" i="1"/>
  <c r="BU112" i="1"/>
  <c r="U114" i="1"/>
  <c r="P117" i="1"/>
  <c r="BP117" i="1"/>
  <c r="BL118" i="1"/>
  <c r="DK119" i="1"/>
  <c r="AH120" i="1"/>
  <c r="DL120" i="1" s="1"/>
  <c r="DM120" i="1" s="1"/>
  <c r="BO120" i="1"/>
  <c r="CJ122" i="1"/>
  <c r="CK122" i="1" s="1"/>
  <c r="CE133" i="1"/>
  <c r="BX133" i="1"/>
  <c r="S133" i="1"/>
  <c r="AV133" i="1"/>
  <c r="BN133" i="1"/>
  <c r="BL133" i="1"/>
  <c r="BD133" i="1"/>
  <c r="AZ133" i="1"/>
  <c r="AN133" i="1"/>
  <c r="GK133" i="1" s="1"/>
  <c r="GL133" i="1" s="1"/>
  <c r="AL133" i="1"/>
  <c r="AH133" i="1"/>
  <c r="DL133" i="1" s="1"/>
  <c r="DM133" i="1" s="1"/>
  <c r="AA133" i="1"/>
  <c r="V133" i="1"/>
  <c r="DC133" i="1" s="1"/>
  <c r="BR140" i="1"/>
  <c r="BI161" i="1"/>
  <c r="BR167" i="1"/>
  <c r="AC67" i="1"/>
  <c r="AS67" i="1"/>
  <c r="BI67" i="1"/>
  <c r="AR81" i="1"/>
  <c r="W84" i="1"/>
  <c r="DQ84" i="1" s="1"/>
  <c r="AK84" i="1"/>
  <c r="AX84" i="1"/>
  <c r="BL84" i="1"/>
  <c r="BZ84" i="1"/>
  <c r="BN95" i="1"/>
  <c r="BW111" i="1"/>
  <c r="BX111" i="1"/>
  <c r="AQ111" i="1"/>
  <c r="BH111" i="1"/>
  <c r="X111" i="1"/>
  <c r="EE111" i="1" s="1"/>
  <c r="BA111" i="1"/>
  <c r="AK122" i="1"/>
  <c r="FB122" i="1" s="1"/>
  <c r="FC122" i="1" s="1"/>
  <c r="BD129" i="1"/>
  <c r="AV131" i="1"/>
  <c r="V132" i="1"/>
  <c r="DC132" i="1" s="1"/>
  <c r="AO132" i="1"/>
  <c r="BH132" i="1"/>
  <c r="BZ132" i="1"/>
  <c r="BA135" i="1"/>
  <c r="Z138" i="1"/>
  <c r="AU138" i="1"/>
  <c r="BR138" i="1"/>
  <c r="BB139" i="1"/>
  <c r="AB142" i="1"/>
  <c r="AZ142" i="1"/>
  <c r="BX142" i="1"/>
  <c r="BD147" i="1"/>
  <c r="AI148" i="1"/>
  <c r="BW153" i="1"/>
  <c r="AO153" i="1"/>
  <c r="DS153" i="1" s="1"/>
  <c r="DT153" i="1" s="1"/>
  <c r="CE153" i="1"/>
  <c r="S153" i="1"/>
  <c r="AC153" i="1"/>
  <c r="BY153" i="1"/>
  <c r="BU153" i="1"/>
  <c r="BO153" i="1"/>
  <c r="BI153" i="1"/>
  <c r="BE153" i="1"/>
  <c r="H155" i="1"/>
  <c r="EM162" i="1"/>
  <c r="CB134" i="1"/>
  <c r="AX134" i="1"/>
  <c r="CA134" i="1"/>
  <c r="U134" i="1"/>
  <c r="CO134" i="1" s="1"/>
  <c r="CC134" i="1"/>
  <c r="BW164" i="1"/>
  <c r="CD164" i="1"/>
  <c r="BC164" i="1"/>
  <c r="AC164" i="1"/>
  <c r="BS164" i="1"/>
  <c r="AT164" i="1"/>
  <c r="T164" i="1"/>
  <c r="H163" i="1"/>
  <c r="CE164" i="1"/>
  <c r="AY164" i="1"/>
  <c r="S164" i="1"/>
  <c r="BR164" i="1"/>
  <c r="AL164" i="1"/>
  <c r="FW164" i="1" s="1"/>
  <c r="FX164" i="1" s="1"/>
  <c r="BP164" i="1"/>
  <c r="AJ164" i="1"/>
  <c r="BO164" i="1"/>
  <c r="AI164" i="1"/>
  <c r="DZ164" i="1" s="1"/>
  <c r="EA164" i="1" s="1"/>
  <c r="BJ164" i="1"/>
  <c r="AD164" i="1"/>
  <c r="BI164" i="1"/>
  <c r="AB164" i="1"/>
  <c r="AZ164" i="1"/>
  <c r="R164" i="1"/>
  <c r="BY164" i="1"/>
  <c r="AP164" i="1"/>
  <c r="AK165" i="1"/>
  <c r="FB165" i="1" s="1"/>
  <c r="FC165" i="1" s="1"/>
  <c r="BT165" i="1"/>
  <c r="X165" i="1"/>
  <c r="EE165" i="1" s="1"/>
  <c r="AX165" i="1"/>
  <c r="AH165" i="1"/>
  <c r="DL165" i="1" s="1"/>
  <c r="DM165" i="1" s="1"/>
  <c r="AB165" i="1"/>
  <c r="AA165" i="1"/>
  <c r="CD165" i="1"/>
  <c r="R165" i="1"/>
  <c r="CC165" i="1"/>
  <c r="Q165" i="1"/>
  <c r="BH165" i="1"/>
  <c r="AW165" i="1"/>
  <c r="DS166" i="1"/>
  <c r="DT166" i="1" s="1"/>
  <c r="GR166" i="1"/>
  <c r="GS166" i="1" s="1"/>
  <c r="GY166" i="1"/>
  <c r="GZ166" i="1" s="1"/>
  <c r="CH215" i="1"/>
  <c r="CO215" i="1"/>
  <c r="BZ116" i="1"/>
  <c r="AP116" i="1"/>
  <c r="HM116" i="1" s="1"/>
  <c r="HN116" i="1" s="1"/>
  <c r="CC122" i="1"/>
  <c r="CD122" i="1"/>
  <c r="BH122" i="1"/>
  <c r="AL122" i="1"/>
  <c r="FW122" i="1" s="1"/>
  <c r="FX122" i="1" s="1"/>
  <c r="P122" i="1"/>
  <c r="BS122" i="1"/>
  <c r="AW122" i="1"/>
  <c r="AB122" i="1"/>
  <c r="AO122" i="1"/>
  <c r="BP122" i="1"/>
  <c r="BT123" i="1"/>
  <c r="AB123" i="1"/>
  <c r="AZ123" i="1"/>
  <c r="BK123" i="1"/>
  <c r="BV129" i="1"/>
  <c r="GC130" i="1"/>
  <c r="BF131" i="1"/>
  <c r="Y132" i="1"/>
  <c r="AR132" i="1"/>
  <c r="BJ132" i="1"/>
  <c r="CD132" i="1"/>
  <c r="P134" i="1"/>
  <c r="AC138" i="1"/>
  <c r="AZ138" i="1"/>
  <c r="BU138" i="1"/>
  <c r="AE142" i="1"/>
  <c r="DD142" i="1" s="1"/>
  <c r="BD142" i="1"/>
  <c r="CC142" i="1"/>
  <c r="BS147" i="1"/>
  <c r="GY158" i="1"/>
  <c r="GZ158" i="1" s="1"/>
  <c r="GR158" i="1"/>
  <c r="GS158" i="1" s="1"/>
  <c r="DS158" i="1"/>
  <c r="DT158" i="1" s="1"/>
  <c r="W164" i="1"/>
  <c r="DQ164" i="1" s="1"/>
  <c r="AR165" i="1"/>
  <c r="CH171" i="1"/>
  <c r="CO171" i="1"/>
  <c r="BI131" i="1"/>
  <c r="AA132" i="1"/>
  <c r="AS132" i="1"/>
  <c r="BL132" i="1"/>
  <c r="CE132" i="1"/>
  <c r="X134" i="1"/>
  <c r="EE134" i="1" s="1"/>
  <c r="CF135" i="1"/>
  <c r="BO135" i="1"/>
  <c r="V135" i="1"/>
  <c r="DC135" i="1" s="1"/>
  <c r="AU135" i="1"/>
  <c r="BN135" i="1"/>
  <c r="AE138" i="1"/>
  <c r="GJ138" i="1" s="1"/>
  <c r="BB138" i="1"/>
  <c r="BV138" i="1"/>
  <c r="BY139" i="1"/>
  <c r="BH139" i="1"/>
  <c r="R139" i="1"/>
  <c r="CD139" i="1"/>
  <c r="AM139" i="1"/>
  <c r="GD139" i="1" s="1"/>
  <c r="GE139" i="1" s="1"/>
  <c r="BP139" i="1"/>
  <c r="AI142" i="1"/>
  <c r="BF142" i="1"/>
  <c r="CD142" i="1"/>
  <c r="HF150" i="1"/>
  <c r="HG150" i="1" s="1"/>
  <c r="HM150" i="1"/>
  <c r="HN150" i="1" s="1"/>
  <c r="BW157" i="1"/>
  <c r="BL157" i="1"/>
  <c r="AF157" i="1"/>
  <c r="CJ157" i="1" s="1"/>
  <c r="CK157" i="1" s="1"/>
  <c r="CF157" i="1"/>
  <c r="AZ157" i="1"/>
  <c r="T157" i="1"/>
  <c r="BO157" i="1"/>
  <c r="Z157" i="1"/>
  <c r="AS157" i="1"/>
  <c r="CC157" i="1"/>
  <c r="AP157" i="1"/>
  <c r="HM157" i="1" s="1"/>
  <c r="HN157" i="1" s="1"/>
  <c r="CB157" i="1"/>
  <c r="AK157" i="1"/>
  <c r="FI157" i="1" s="1"/>
  <c r="FJ157" i="1" s="1"/>
  <c r="BY157" i="1"/>
  <c r="AJ157" i="1"/>
  <c r="EU157" i="1" s="1"/>
  <c r="EV157" i="1" s="1"/>
  <c r="BV157" i="1"/>
  <c r="AI157" i="1"/>
  <c r="EG157" i="1" s="1"/>
  <c r="EH157" i="1" s="1"/>
  <c r="AW157" i="1"/>
  <c r="Z164" i="1"/>
  <c r="BD165" i="1"/>
  <c r="FB173" i="1"/>
  <c r="FC173" i="1" s="1"/>
  <c r="FI173" i="1"/>
  <c r="FJ173" i="1" s="1"/>
  <c r="AA84" i="1"/>
  <c r="AO84" i="1"/>
  <c r="BC84" i="1"/>
  <c r="BQ84" i="1"/>
  <c r="CD84" i="1"/>
  <c r="BH116" i="1"/>
  <c r="T122" i="1"/>
  <c r="AT122" i="1"/>
  <c r="BU122" i="1"/>
  <c r="S123" i="1"/>
  <c r="BQ123" i="1"/>
  <c r="GX130" i="1"/>
  <c r="HB130" i="1" s="1"/>
  <c r="AB132" i="1"/>
  <c r="AT132" i="1"/>
  <c r="BN132" i="1"/>
  <c r="AF134" i="1"/>
  <c r="S135" i="1"/>
  <c r="BV135" i="1"/>
  <c r="AG138" i="1"/>
  <c r="BC138" i="1"/>
  <c r="U139" i="1"/>
  <c r="CH139" i="1" s="1"/>
  <c r="BT139" i="1"/>
  <c r="AJ142" i="1"/>
  <c r="BJ142" i="1"/>
  <c r="BV148" i="1"/>
  <c r="BC148" i="1"/>
  <c r="AK148" i="1"/>
  <c r="FB148" i="1" s="1"/>
  <c r="FC148" i="1" s="1"/>
  <c r="S148" i="1"/>
  <c r="BP148" i="1"/>
  <c r="AX148" i="1"/>
  <c r="AD148" i="1"/>
  <c r="BS148" i="1"/>
  <c r="BW148" i="1"/>
  <c r="AY148" i="1"/>
  <c r="AB148" i="1"/>
  <c r="BK148" i="1"/>
  <c r="AQ148" i="1"/>
  <c r="U148" i="1"/>
  <c r="BZ148" i="1"/>
  <c r="BA148" i="1"/>
  <c r="AE148" i="1"/>
  <c r="HE148" i="1" s="1"/>
  <c r="AP148" i="1"/>
  <c r="BR148" i="1"/>
  <c r="P157" i="1"/>
  <c r="GR162" i="1"/>
  <c r="GS162" i="1" s="1"/>
  <c r="AM164" i="1"/>
  <c r="GD164" i="1" s="1"/>
  <c r="GE164" i="1" s="1"/>
  <c r="BG165" i="1"/>
  <c r="GR173" i="1"/>
  <c r="GY173" i="1"/>
  <c r="GZ173" i="1" s="1"/>
  <c r="DS173" i="1"/>
  <c r="DT173" i="1" s="1"/>
  <c r="CA195" i="1"/>
  <c r="BK195" i="1"/>
  <c r="AU195" i="1"/>
  <c r="AG195" i="1"/>
  <c r="DE195" i="1" s="1"/>
  <c r="DF195" i="1" s="1"/>
  <c r="Q195" i="1"/>
  <c r="H202" i="1"/>
  <c r="BS195" i="1"/>
  <c r="BC195" i="1"/>
  <c r="AO195" i="1"/>
  <c r="Y195" i="1"/>
  <c r="CC195" i="1"/>
  <c r="BI195" i="1"/>
  <c r="AQ195" i="1"/>
  <c r="W195" i="1"/>
  <c r="DQ195" i="1" s="1"/>
  <c r="BP195" i="1"/>
  <c r="AT195" i="1"/>
  <c r="AA195" i="1"/>
  <c r="BN195" i="1"/>
  <c r="AS195" i="1"/>
  <c r="Z195" i="1"/>
  <c r="CF195" i="1"/>
  <c r="BM195" i="1"/>
  <c r="AR195" i="1"/>
  <c r="V195" i="1"/>
  <c r="DC195" i="1" s="1"/>
  <c r="DG195" i="1" s="1"/>
  <c r="CE195" i="1"/>
  <c r="CD195" i="1"/>
  <c r="BH195" i="1"/>
  <c r="AL195" i="1"/>
  <c r="S195" i="1"/>
  <c r="BQ195" i="1"/>
  <c r="AI195" i="1"/>
  <c r="DZ195" i="1" s="1"/>
  <c r="EA195" i="1" s="1"/>
  <c r="BE195" i="1"/>
  <c r="AC195" i="1"/>
  <c r="BY195" i="1"/>
  <c r="AP195" i="1"/>
  <c r="HM195" i="1" s="1"/>
  <c r="HN195" i="1" s="1"/>
  <c r="BW195" i="1"/>
  <c r="AK195" i="1"/>
  <c r="BV195" i="1"/>
  <c r="AJ195" i="1"/>
  <c r="BU195" i="1"/>
  <c r="AH195" i="1"/>
  <c r="DL195" i="1" s="1"/>
  <c r="DM195" i="1" s="1"/>
  <c r="BR195" i="1"/>
  <c r="AE195" i="1"/>
  <c r="BJ195" i="1"/>
  <c r="AB195" i="1"/>
  <c r="H197" i="1"/>
  <c r="BG195" i="1"/>
  <c r="T195" i="1"/>
  <c r="BB195" i="1"/>
  <c r="R195" i="1"/>
  <c r="AY195" i="1"/>
  <c r="AK131" i="1"/>
  <c r="BR131" i="1"/>
  <c r="CE131" i="1"/>
  <c r="AH134" i="1"/>
  <c r="DL134" i="1" s="1"/>
  <c r="DM134" i="1" s="1"/>
  <c r="CB138" i="1"/>
  <c r="BJ138" i="1"/>
  <c r="AR138" i="1"/>
  <c r="Y138" i="1"/>
  <c r="BS138" i="1"/>
  <c r="BA138" i="1"/>
  <c r="AH138" i="1"/>
  <c r="DL138" i="1" s="1"/>
  <c r="DM138" i="1" s="1"/>
  <c r="P138" i="1"/>
  <c r="AJ138" i="1"/>
  <c r="BD138" i="1"/>
  <c r="CA138" i="1"/>
  <c r="BV142" i="1"/>
  <c r="BE142" i="1"/>
  <c r="AM142" i="1"/>
  <c r="GD142" i="1" s="1"/>
  <c r="GE142" i="1" s="1"/>
  <c r="T142" i="1"/>
  <c r="BP142" i="1"/>
  <c r="AX142" i="1"/>
  <c r="AF142" i="1"/>
  <c r="CQ142" i="1" s="1"/>
  <c r="CR142" i="1" s="1"/>
  <c r="P142" i="1"/>
  <c r="BZ142" i="1"/>
  <c r="BG142" i="1"/>
  <c r="AO142" i="1"/>
  <c r="Y142" i="1"/>
  <c r="AL142" i="1"/>
  <c r="BK142" i="1"/>
  <c r="CF142" i="1"/>
  <c r="FI159" i="1"/>
  <c r="FJ159" i="1" s="1"/>
  <c r="FB159" i="1"/>
  <c r="FC159" i="1" s="1"/>
  <c r="AS164" i="1"/>
  <c r="BN165" i="1"/>
  <c r="HM173" i="1"/>
  <c r="HN173" i="1" s="1"/>
  <c r="HF173" i="1"/>
  <c r="HG173" i="1" s="1"/>
  <c r="BM129" i="1"/>
  <c r="AY129" i="1"/>
  <c r="O129" i="1"/>
  <c r="CC132" i="1"/>
  <c r="BM132" i="1"/>
  <c r="AX132" i="1"/>
  <c r="AH132" i="1"/>
  <c r="DL132" i="1" s="1"/>
  <c r="DM132" i="1" s="1"/>
  <c r="R132" i="1"/>
  <c r="BU132" i="1"/>
  <c r="BE132" i="1"/>
  <c r="AP132" i="1"/>
  <c r="HM132" i="1" s="1"/>
  <c r="HN132" i="1" s="1"/>
  <c r="Z132" i="1"/>
  <c r="AF132" i="1"/>
  <c r="AY132" i="1"/>
  <c r="BQ132" i="1"/>
  <c r="AM134" i="1"/>
  <c r="GD134" i="1" s="1"/>
  <c r="GE134" i="1" s="1"/>
  <c r="O138" i="1"/>
  <c r="AK138" i="1"/>
  <c r="FI138" i="1" s="1"/>
  <c r="FJ138" i="1" s="1"/>
  <c r="BF138" i="1"/>
  <c r="CC138" i="1"/>
  <c r="Q142" i="1"/>
  <c r="AN142" i="1"/>
  <c r="GK142" i="1" s="1"/>
  <c r="GL142" i="1" s="1"/>
  <c r="BL142" i="1"/>
  <c r="AX164" i="1"/>
  <c r="BX165" i="1"/>
  <c r="S129" i="1"/>
  <c r="H130" i="1"/>
  <c r="S131" i="1"/>
  <c r="AG132" i="1"/>
  <c r="DE132" i="1" s="1"/>
  <c r="DF132" i="1" s="1"/>
  <c r="AZ132" i="1"/>
  <c r="BR132" i="1"/>
  <c r="AS134" i="1"/>
  <c r="CP135" i="1"/>
  <c r="ET135" i="1"/>
  <c r="Q138" i="1"/>
  <c r="AL138" i="1"/>
  <c r="BI138" i="1"/>
  <c r="CD138" i="1"/>
  <c r="R142" i="1"/>
  <c r="AQ142" i="1"/>
  <c r="BN142" i="1"/>
  <c r="BZ147" i="1"/>
  <c r="AU147" i="1"/>
  <c r="V147" i="1"/>
  <c r="DC147" i="1" s="1"/>
  <c r="BP147" i="1"/>
  <c r="AL147" i="1"/>
  <c r="FP147" i="1" s="1"/>
  <c r="FQ147" i="1" s="1"/>
  <c r="CB147" i="1"/>
  <c r="BF164" i="1"/>
  <c r="CD209" i="1"/>
  <c r="BO209" i="1"/>
  <c r="AJ209" i="1"/>
  <c r="BE209" i="1"/>
  <c r="Z209" i="1"/>
  <c r="CF209" i="1"/>
  <c r="BA209" i="1"/>
  <c r="U209" i="1"/>
  <c r="CH209" i="1" s="1"/>
  <c r="BU209" i="1"/>
  <c r="AP209" i="1"/>
  <c r="HF209" i="1" s="1"/>
  <c r="HG209" i="1" s="1"/>
  <c r="AQ209" i="1"/>
  <c r="BV209" i="1"/>
  <c r="AB209" i="1"/>
  <c r="AZ209" i="1"/>
  <c r="AW209" i="1"/>
  <c r="AT209" i="1"/>
  <c r="AL209" i="1"/>
  <c r="AG209" i="1"/>
  <c r="CE209" i="1"/>
  <c r="AD209" i="1"/>
  <c r="CC209" i="1"/>
  <c r="T209" i="1"/>
  <c r="BZ209" i="1"/>
  <c r="R209" i="1"/>
  <c r="BR209" i="1"/>
  <c r="O209" i="1"/>
  <c r="BH209" i="1"/>
  <c r="BK209" i="1"/>
  <c r="BL127" i="1"/>
  <c r="CA127" i="1"/>
  <c r="X129" i="1"/>
  <c r="EE129" i="1" s="1"/>
  <c r="U131" i="1"/>
  <c r="CO131" i="1" s="1"/>
  <c r="CS131" i="1" s="1"/>
  <c r="P132" i="1"/>
  <c r="AI132" i="1"/>
  <c r="DZ132" i="1" s="1"/>
  <c r="EA132" i="1" s="1"/>
  <c r="BA132" i="1"/>
  <c r="BT132" i="1"/>
  <c r="BA134" i="1"/>
  <c r="R138" i="1"/>
  <c r="AN138" i="1"/>
  <c r="GK138" i="1" s="1"/>
  <c r="GL138" i="1" s="1"/>
  <c r="BK138" i="1"/>
  <c r="CF138" i="1"/>
  <c r="S142" i="1"/>
  <c r="AT142" i="1"/>
  <c r="BO142" i="1"/>
  <c r="O147" i="1"/>
  <c r="HL162" i="1"/>
  <c r="FH162" i="1"/>
  <c r="GQ162" i="1"/>
  <c r="CW162" i="1"/>
  <c r="DY162" i="1"/>
  <c r="DR162" i="1"/>
  <c r="DD162" i="1"/>
  <c r="FV162" i="1"/>
  <c r="ET162" i="1"/>
  <c r="BH164" i="1"/>
  <c r="EN170" i="1"/>
  <c r="EO170" i="1" s="1"/>
  <c r="EU170" i="1"/>
  <c r="EV170" i="1" s="1"/>
  <c r="CH193" i="1"/>
  <c r="CO193" i="1"/>
  <c r="CF204" i="1"/>
  <c r="CA204" i="1"/>
  <c r="BQ204" i="1"/>
  <c r="X204" i="1"/>
  <c r="EE204" i="1" s="1"/>
  <c r="BH204" i="1"/>
  <c r="AY204" i="1"/>
  <c r="AP204" i="1"/>
  <c r="AG204" i="1"/>
  <c r="DE204" i="1" s="1"/>
  <c r="DF204" i="1" s="1"/>
  <c r="O204" i="1"/>
  <c r="BJ209" i="1"/>
  <c r="AF115" i="1"/>
  <c r="CQ115" i="1" s="1"/>
  <c r="CR115" i="1" s="1"/>
  <c r="BT115" i="1"/>
  <c r="S121" i="1"/>
  <c r="AI121" i="1"/>
  <c r="AY121" i="1"/>
  <c r="BN121" i="1"/>
  <c r="CD121" i="1"/>
  <c r="AK124" i="1"/>
  <c r="BG124" i="1"/>
  <c r="CC124" i="1"/>
  <c r="Z130" i="1"/>
  <c r="AP130" i="1"/>
  <c r="HM130" i="1" s="1"/>
  <c r="HN130" i="1" s="1"/>
  <c r="BF130" i="1"/>
  <c r="BU130" i="1"/>
  <c r="T143" i="1"/>
  <c r="BP143" i="1"/>
  <c r="S145" i="1"/>
  <c r="AW145" i="1"/>
  <c r="CE145" i="1"/>
  <c r="Q150" i="1"/>
  <c r="AM150" i="1"/>
  <c r="GD150" i="1" s="1"/>
  <c r="GE150" i="1" s="1"/>
  <c r="BF150" i="1"/>
  <c r="CA150" i="1"/>
  <c r="HF152" i="1"/>
  <c r="HG152" i="1" s="1"/>
  <c r="BY154" i="1"/>
  <c r="CB154" i="1"/>
  <c r="BL154" i="1"/>
  <c r="AV154" i="1"/>
  <c r="AF154" i="1"/>
  <c r="P154" i="1"/>
  <c r="BV154" i="1"/>
  <c r="BF154" i="1"/>
  <c r="AP154" i="1"/>
  <c r="Z154" i="1"/>
  <c r="BU154" i="1"/>
  <c r="BC154" i="1"/>
  <c r="AI154" i="1"/>
  <c r="EG154" i="1" s="1"/>
  <c r="EH154" i="1" s="1"/>
  <c r="Q154" i="1"/>
  <c r="AH154" i="1"/>
  <c r="DL154" i="1" s="1"/>
  <c r="DM154" i="1" s="1"/>
  <c r="BD154" i="1"/>
  <c r="BZ154" i="1"/>
  <c r="GX154" i="1"/>
  <c r="P158" i="1"/>
  <c r="AL158" i="1"/>
  <c r="FW158" i="1" s="1"/>
  <c r="FX158" i="1" s="1"/>
  <c r="BE158" i="1"/>
  <c r="CB158" i="1"/>
  <c r="CF159" i="1"/>
  <c r="BP159" i="1"/>
  <c r="AR159" i="1"/>
  <c r="AA169" i="1"/>
  <c r="AU169" i="1"/>
  <c r="BO169" i="1"/>
  <c r="BL170" i="1"/>
  <c r="AS170" i="1"/>
  <c r="AA170" i="1"/>
  <c r="CF170" i="1"/>
  <c r="BK170" i="1"/>
  <c r="AR170" i="1"/>
  <c r="Y170" i="1"/>
  <c r="BY170" i="1"/>
  <c r="BD170" i="1"/>
  <c r="AL170" i="1"/>
  <c r="T170" i="1"/>
  <c r="BU170" i="1"/>
  <c r="AU170" i="1"/>
  <c r="W170" i="1"/>
  <c r="DQ170" i="1" s="1"/>
  <c r="AK170" i="1"/>
  <c r="FI170" i="1" s="1"/>
  <c r="FJ170" i="1" s="1"/>
  <c r="BO170" i="1"/>
  <c r="S171" i="1"/>
  <c r="BH171" i="1"/>
  <c r="AS172" i="1"/>
  <c r="R173" i="1"/>
  <c r="AL173" i="1"/>
  <c r="FW173" i="1" s="1"/>
  <c r="FX173" i="1" s="1"/>
  <c r="BF173" i="1"/>
  <c r="BZ173" i="1"/>
  <c r="S175" i="1"/>
  <c r="AZ175" i="1"/>
  <c r="CE175" i="1"/>
  <c r="R177" i="1"/>
  <c r="AL177" i="1"/>
  <c r="BG177" i="1"/>
  <c r="CA177" i="1"/>
  <c r="AQ182" i="1"/>
  <c r="P187" i="1"/>
  <c r="BG187" i="1"/>
  <c r="H188" i="1"/>
  <c r="X191" i="1"/>
  <c r="EE191" i="1" s="1"/>
  <c r="BD191" i="1"/>
  <c r="AF169" i="1"/>
  <c r="CJ169" i="1" s="1"/>
  <c r="CK169" i="1" s="1"/>
  <c r="BA169" i="1"/>
  <c r="EG185" i="1"/>
  <c r="EH185" i="1" s="1"/>
  <c r="DZ185" i="1"/>
  <c r="EA185" i="1" s="1"/>
  <c r="EM191" i="1"/>
  <c r="HE191" i="1"/>
  <c r="DK191" i="1"/>
  <c r="FO191" i="1"/>
  <c r="GQ191" i="1"/>
  <c r="CI191" i="1"/>
  <c r="EF191" i="1"/>
  <c r="DR191" i="1"/>
  <c r="CP191" i="1"/>
  <c r="GJ191" i="1"/>
  <c r="FH191" i="1"/>
  <c r="CA199" i="1"/>
  <c r="BK199" i="1"/>
  <c r="AU199" i="1"/>
  <c r="AG199" i="1"/>
  <c r="DE199" i="1" s="1"/>
  <c r="DF199" i="1" s="1"/>
  <c r="Q199" i="1"/>
  <c r="BS199" i="1"/>
  <c r="BC199" i="1"/>
  <c r="AO199" i="1"/>
  <c r="Y199" i="1"/>
  <c r="CE199" i="1"/>
  <c r="BM199" i="1"/>
  <c r="AS199" i="1"/>
  <c r="AA199" i="1"/>
  <c r="BY199" i="1"/>
  <c r="BG199" i="1"/>
  <c r="AL199" i="1"/>
  <c r="T199" i="1"/>
  <c r="BW199" i="1"/>
  <c r="BA199" i="1"/>
  <c r="AE199" i="1"/>
  <c r="BV199" i="1"/>
  <c r="AZ199" i="1"/>
  <c r="AC199" i="1"/>
  <c r="BQ199" i="1"/>
  <c r="AT199" i="1"/>
  <c r="W199" i="1"/>
  <c r="DQ199" i="1" s="1"/>
  <c r="BP199" i="1"/>
  <c r="AR199" i="1"/>
  <c r="V199" i="1"/>
  <c r="DC199" i="1" s="1"/>
  <c r="BN199" i="1"/>
  <c r="AQ199" i="1"/>
  <c r="S199" i="1"/>
  <c r="BJ199" i="1"/>
  <c r="AP199" i="1"/>
  <c r="R199" i="1"/>
  <c r="CF199" i="1"/>
  <c r="BI199" i="1"/>
  <c r="AK199" i="1"/>
  <c r="O199" i="1"/>
  <c r="BR199" i="1"/>
  <c r="BB199" i="1"/>
  <c r="CC199" i="1"/>
  <c r="CF169" i="1"/>
  <c r="BY169" i="1"/>
  <c r="BK169" i="1"/>
  <c r="AW169" i="1"/>
  <c r="AI169" i="1"/>
  <c r="V169" i="1"/>
  <c r="DC169" i="1" s="1"/>
  <c r="BW169" i="1"/>
  <c r="BJ169" i="1"/>
  <c r="AV169" i="1"/>
  <c r="AH169" i="1"/>
  <c r="DL169" i="1" s="1"/>
  <c r="DM169" i="1" s="1"/>
  <c r="U169" i="1"/>
  <c r="CH169" i="1" s="1"/>
  <c r="BT169" i="1"/>
  <c r="BF169" i="1"/>
  <c r="AS169" i="1"/>
  <c r="AE169" i="1"/>
  <c r="Q169" i="1"/>
  <c r="CA169" i="1"/>
  <c r="BG169" i="1"/>
  <c r="AO169" i="1"/>
  <c r="GR169" i="1" s="1"/>
  <c r="X169" i="1"/>
  <c r="EE169" i="1" s="1"/>
  <c r="AG169" i="1"/>
  <c r="CX169" i="1" s="1"/>
  <c r="CY169" i="1" s="1"/>
  <c r="BB169" i="1"/>
  <c r="BU169" i="1"/>
  <c r="BR182" i="1"/>
  <c r="AT182" i="1"/>
  <c r="V182" i="1"/>
  <c r="DC182" i="1" s="1"/>
  <c r="CD182" i="1"/>
  <c r="BF182" i="1"/>
  <c r="AG182" i="1"/>
  <c r="BL182" i="1"/>
  <c r="AH182" i="1"/>
  <c r="DL182" i="1" s="1"/>
  <c r="DM182" i="1" s="1"/>
  <c r="BJ182" i="1"/>
  <c r="AF182" i="1"/>
  <c r="CJ182" i="1" s="1"/>
  <c r="CK182" i="1" s="1"/>
  <c r="CF182" i="1"/>
  <c r="BC182" i="1"/>
  <c r="Y182" i="1"/>
  <c r="BW182" i="1"/>
  <c r="AM182" i="1"/>
  <c r="GD182" i="1" s="1"/>
  <c r="GE182" i="1" s="1"/>
  <c r="BO182" i="1"/>
  <c r="W182" i="1"/>
  <c r="DQ182" i="1" s="1"/>
  <c r="BE182" i="1"/>
  <c r="Z199" i="1"/>
  <c r="CD199" i="1"/>
  <c r="CA184" i="1"/>
  <c r="BZ184" i="1"/>
  <c r="AI184" i="1"/>
  <c r="DZ184" i="1" s="1"/>
  <c r="EA184" i="1" s="1"/>
  <c r="BH184" i="1"/>
  <c r="S184" i="1"/>
  <c r="BI184" i="1"/>
  <c r="AT184" i="1"/>
  <c r="AP184" i="1"/>
  <c r="HM184" i="1" s="1"/>
  <c r="HN184" i="1" s="1"/>
  <c r="CE184" i="1"/>
  <c r="AB184" i="1"/>
  <c r="V184" i="1"/>
  <c r="DC184" i="1" s="1"/>
  <c r="BY184" i="1"/>
  <c r="FV193" i="1"/>
  <c r="GX193" i="1"/>
  <c r="CA200" i="1"/>
  <c r="BO200" i="1"/>
  <c r="BY223" i="1"/>
  <c r="BW223" i="1"/>
  <c r="BG223" i="1"/>
  <c r="AQ223" i="1"/>
  <c r="AA223" i="1"/>
  <c r="CE223" i="1"/>
  <c r="BO223" i="1"/>
  <c r="AY223" i="1"/>
  <c r="AI223" i="1"/>
  <c r="S223" i="1"/>
  <c r="CC223" i="1"/>
  <c r="BK223" i="1"/>
  <c r="AP223" i="1"/>
  <c r="HF223" i="1" s="1"/>
  <c r="HG223" i="1" s="1"/>
  <c r="X223" i="1"/>
  <c r="EE223" i="1" s="1"/>
  <c r="BT223" i="1"/>
  <c r="BB223" i="1"/>
  <c r="AG223" i="1"/>
  <c r="CX223" i="1" s="1"/>
  <c r="CY223" i="1" s="1"/>
  <c r="O223" i="1"/>
  <c r="BS223" i="1"/>
  <c r="AV223" i="1"/>
  <c r="Y223" i="1"/>
  <c r="BR223" i="1"/>
  <c r="AU223" i="1"/>
  <c r="W223" i="1"/>
  <c r="DQ223" i="1" s="1"/>
  <c r="BN223" i="1"/>
  <c r="AT223" i="1"/>
  <c r="V223" i="1"/>
  <c r="DC223" i="1" s="1"/>
  <c r="BM223" i="1"/>
  <c r="AO223" i="1"/>
  <c r="GR223" i="1" s="1"/>
  <c r="R223" i="1"/>
  <c r="BL223" i="1"/>
  <c r="AN223" i="1"/>
  <c r="GK223" i="1" s="1"/>
  <c r="GL223" i="1" s="1"/>
  <c r="Q223" i="1"/>
  <c r="BJ223" i="1"/>
  <c r="AM223" i="1"/>
  <c r="GD223" i="1" s="1"/>
  <c r="GE223" i="1" s="1"/>
  <c r="P223" i="1"/>
  <c r="CB223" i="1"/>
  <c r="BE223" i="1"/>
  <c r="AH223" i="1"/>
  <c r="DL223" i="1" s="1"/>
  <c r="DM223" i="1" s="1"/>
  <c r="BV223" i="1"/>
  <c r="AX223" i="1"/>
  <c r="AD223" i="1"/>
  <c r="CA223" i="1"/>
  <c r="BZ223" i="1"/>
  <c r="BD223" i="1"/>
  <c r="AF223" i="1"/>
  <c r="CD223" i="1"/>
  <c r="BU223" i="1"/>
  <c r="BF223" i="1"/>
  <c r="BC223" i="1"/>
  <c r="AW223" i="1"/>
  <c r="AL223" i="1"/>
  <c r="FW223" i="1" s="1"/>
  <c r="FX223" i="1" s="1"/>
  <c r="AE223" i="1"/>
  <c r="Z223" i="1"/>
  <c r="BA115" i="1"/>
  <c r="AA121" i="1"/>
  <c r="AQ121" i="1"/>
  <c r="BG121" i="1"/>
  <c r="Z124" i="1"/>
  <c r="AV124" i="1"/>
  <c r="BQ124" i="1"/>
  <c r="R130" i="1"/>
  <c r="AH130" i="1"/>
  <c r="DL130" i="1" s="1"/>
  <c r="DM130" i="1" s="1"/>
  <c r="AX130" i="1"/>
  <c r="BM130" i="1"/>
  <c r="AH145" i="1"/>
  <c r="DL145" i="1" s="1"/>
  <c r="DM145" i="1" s="1"/>
  <c r="Z150" i="1"/>
  <c r="AU150" i="1"/>
  <c r="H160" i="1"/>
  <c r="BV152" i="1"/>
  <c r="AD152" i="1"/>
  <c r="BG152" i="1"/>
  <c r="O152" i="1"/>
  <c r="BA152" i="1"/>
  <c r="BQ152" i="1"/>
  <c r="X154" i="1"/>
  <c r="EE154" i="1" s="1"/>
  <c r="AT154" i="1"/>
  <c r="BN154" i="1"/>
  <c r="BW156" i="1"/>
  <c r="AL156" i="1"/>
  <c r="Z158" i="1"/>
  <c r="AV158" i="1"/>
  <c r="BC159" i="1"/>
  <c r="BZ163" i="1"/>
  <c r="AO163" i="1"/>
  <c r="GR163" i="1" s="1"/>
  <c r="GS163" i="1" s="1"/>
  <c r="CJ166" i="1"/>
  <c r="CK166" i="1" s="1"/>
  <c r="P169" i="1"/>
  <c r="AL169" i="1"/>
  <c r="BD169" i="1"/>
  <c r="BZ169" i="1"/>
  <c r="AB170" i="1"/>
  <c r="BA170" i="1"/>
  <c r="CE170" i="1"/>
  <c r="AO171" i="1"/>
  <c r="GR171" i="1" s="1"/>
  <c r="GS171" i="1" s="1"/>
  <c r="AC173" i="1"/>
  <c r="AU173" i="1"/>
  <c r="BQ173" i="1"/>
  <c r="AK175" i="1"/>
  <c r="FI175" i="1" s="1"/>
  <c r="FJ175" i="1" s="1"/>
  <c r="BP175" i="1"/>
  <c r="AD177" i="1"/>
  <c r="AV177" i="1"/>
  <c r="BR177" i="1"/>
  <c r="R182" i="1"/>
  <c r="BP182" i="1"/>
  <c r="U184" i="1"/>
  <c r="AL187" i="1"/>
  <c r="CA187" i="1"/>
  <c r="GY189" i="1"/>
  <c r="GZ189" i="1" s="1"/>
  <c r="AT191" i="1"/>
  <c r="CD191" i="1"/>
  <c r="FI193" i="1"/>
  <c r="FJ193" i="1" s="1"/>
  <c r="AH199" i="1"/>
  <c r="DL199" i="1" s="1"/>
  <c r="DM199" i="1" s="1"/>
  <c r="AE200" i="1"/>
  <c r="FA200" i="1" s="1"/>
  <c r="CF240" i="1"/>
  <c r="CA240" i="1"/>
  <c r="BK240" i="1"/>
  <c r="AU240" i="1"/>
  <c r="AE240" i="1"/>
  <c r="O240" i="1"/>
  <c r="BT240" i="1"/>
  <c r="BD240" i="1"/>
  <c r="AN240" i="1"/>
  <c r="GK240" i="1" s="1"/>
  <c r="GL240" i="1" s="1"/>
  <c r="X240" i="1"/>
  <c r="EE240" i="1" s="1"/>
  <c r="BS240" i="1"/>
  <c r="BC240" i="1"/>
  <c r="AM240" i="1"/>
  <c r="GD240" i="1" s="1"/>
  <c r="GE240" i="1" s="1"/>
  <c r="W240" i="1"/>
  <c r="DQ240" i="1" s="1"/>
  <c r="BQ240" i="1"/>
  <c r="AV240" i="1"/>
  <c r="Z240" i="1"/>
  <c r="CD240" i="1"/>
  <c r="BJ240" i="1"/>
  <c r="AO240" i="1"/>
  <c r="GY240" i="1" s="1"/>
  <c r="GZ240" i="1" s="1"/>
  <c r="R240" i="1"/>
  <c r="BU240" i="1"/>
  <c r="AX240" i="1"/>
  <c r="AD240" i="1"/>
  <c r="BI240" i="1"/>
  <c r="AG240" i="1"/>
  <c r="CX240" i="1" s="1"/>
  <c r="CY240" i="1" s="1"/>
  <c r="BF240" i="1"/>
  <c r="AF240" i="1"/>
  <c r="BE240" i="1"/>
  <c r="AC240" i="1"/>
  <c r="CC240" i="1"/>
  <c r="BB240" i="1"/>
  <c r="Y240" i="1"/>
  <c r="CB240" i="1"/>
  <c r="BA240" i="1"/>
  <c r="V240" i="1"/>
  <c r="DC240" i="1" s="1"/>
  <c r="BZ240" i="1"/>
  <c r="AW240" i="1"/>
  <c r="U240" i="1"/>
  <c r="CO240" i="1" s="1"/>
  <c r="BY240" i="1"/>
  <c r="AT240" i="1"/>
  <c r="Q240" i="1"/>
  <c r="BV240" i="1"/>
  <c r="AS240" i="1"/>
  <c r="P240" i="1"/>
  <c r="BM240" i="1"/>
  <c r="AK240" i="1"/>
  <c r="BR240" i="1"/>
  <c r="BN240" i="1"/>
  <c r="AP240" i="1"/>
  <c r="BL240" i="1"/>
  <c r="AH240" i="1"/>
  <c r="DL240" i="1" s="1"/>
  <c r="DM240" i="1" s="1"/>
  <c r="CX166" i="1"/>
  <c r="CY166" i="1" s="1"/>
  <c r="R169" i="1"/>
  <c r="AM169" i="1"/>
  <c r="GD169" i="1" s="1"/>
  <c r="GE169" i="1" s="1"/>
  <c r="BE169" i="1"/>
  <c r="CB169" i="1"/>
  <c r="CQ170" i="1"/>
  <c r="CR170" i="1" s="1"/>
  <c r="CF172" i="1"/>
  <c r="CD172" i="1"/>
  <c r="AN172" i="1"/>
  <c r="GK172" i="1" s="1"/>
  <c r="GL172" i="1" s="1"/>
  <c r="CC172" i="1"/>
  <c r="AM172" i="1"/>
  <c r="GD172" i="1" s="1"/>
  <c r="GE172" i="1" s="1"/>
  <c r="BQ172" i="1"/>
  <c r="AB172" i="1"/>
  <c r="AC172" i="1"/>
  <c r="BT172" i="1"/>
  <c r="AD173" i="1"/>
  <c r="AV173" i="1"/>
  <c r="AO175" i="1"/>
  <c r="GR175" i="1" s="1"/>
  <c r="AE177" i="1"/>
  <c r="FV177" i="1" s="1"/>
  <c r="AX177" i="1"/>
  <c r="T182" i="1"/>
  <c r="BS182" i="1"/>
  <c r="AF184" i="1"/>
  <c r="AN187" i="1"/>
  <c r="GK187" i="1" s="1"/>
  <c r="GL187" i="1" s="1"/>
  <c r="AU191" i="1"/>
  <c r="GJ193" i="1"/>
  <c r="AI199" i="1"/>
  <c r="DZ199" i="1" s="1"/>
  <c r="EA199" i="1" s="1"/>
  <c r="FW240" i="1"/>
  <c r="FX240" i="1" s="1"/>
  <c r="FP240" i="1"/>
  <c r="FQ240" i="1" s="1"/>
  <c r="GX158" i="1"/>
  <c r="DY158" i="1"/>
  <c r="FV158" i="1"/>
  <c r="S169" i="1"/>
  <c r="AN169" i="1"/>
  <c r="GK169" i="1" s="1"/>
  <c r="GL169" i="1" s="1"/>
  <c r="BI169" i="1"/>
  <c r="CC169" i="1"/>
  <c r="CF175" i="1"/>
  <c r="BY175" i="1"/>
  <c r="BB175" i="1"/>
  <c r="AH175" i="1"/>
  <c r="DL175" i="1" s="1"/>
  <c r="DM175" i="1" s="1"/>
  <c r="H174" i="1"/>
  <c r="BV175" i="1"/>
  <c r="BA175" i="1"/>
  <c r="AE175" i="1"/>
  <c r="BR175" i="1"/>
  <c r="AT175" i="1"/>
  <c r="Z175" i="1"/>
  <c r="BJ175" i="1"/>
  <c r="AI175" i="1"/>
  <c r="AQ175" i="1"/>
  <c r="BU175" i="1"/>
  <c r="CF177" i="1"/>
  <c r="CC177" i="1"/>
  <c r="BO177" i="1"/>
  <c r="BB177" i="1"/>
  <c r="AN177" i="1"/>
  <c r="GK177" i="1" s="1"/>
  <c r="GL177" i="1" s="1"/>
  <c r="Z177" i="1"/>
  <c r="CB177" i="1"/>
  <c r="BN177" i="1"/>
  <c r="BA177" i="1"/>
  <c r="AM177" i="1"/>
  <c r="GD177" i="1" s="1"/>
  <c r="GE177" i="1" s="1"/>
  <c r="Y177" i="1"/>
  <c r="BY177" i="1"/>
  <c r="BK177" i="1"/>
  <c r="AW177" i="1"/>
  <c r="AI177" i="1"/>
  <c r="V177" i="1"/>
  <c r="DC177" i="1" s="1"/>
  <c r="BW177" i="1"/>
  <c r="BF177" i="1"/>
  <c r="AO177" i="1"/>
  <c r="U177" i="1"/>
  <c r="AF177" i="1"/>
  <c r="AY177" i="1"/>
  <c r="BT177" i="1"/>
  <c r="AA182" i="1"/>
  <c r="BX182" i="1"/>
  <c r="AH184" i="1"/>
  <c r="DL184" i="1" s="1"/>
  <c r="DM184" i="1" s="1"/>
  <c r="FI186" i="1"/>
  <c r="FJ186" i="1" s="1"/>
  <c r="FB186" i="1"/>
  <c r="FC186" i="1" s="1"/>
  <c r="GC190" i="1"/>
  <c r="CW191" i="1"/>
  <c r="DS196" i="1"/>
  <c r="DT196" i="1" s="1"/>
  <c r="GR196" i="1"/>
  <c r="AJ199" i="1"/>
  <c r="EU199" i="1" s="1"/>
  <c r="EV199" i="1" s="1"/>
  <c r="AZ229" i="1"/>
  <c r="BX229" i="1"/>
  <c r="X229" i="1"/>
  <c r="EE229" i="1" s="1"/>
  <c r="EI229" i="1" s="1"/>
  <c r="AX229" i="1"/>
  <c r="AW229" i="1"/>
  <c r="AM229" i="1"/>
  <c r="GD229" i="1" s="1"/>
  <c r="GE229" i="1" s="1"/>
  <c r="O229" i="1"/>
  <c r="AV229" i="1"/>
  <c r="BY229" i="1"/>
  <c r="BT229" i="1"/>
  <c r="BK229" i="1"/>
  <c r="BJ229" i="1"/>
  <c r="BI229" i="1"/>
  <c r="AN229" i="1"/>
  <c r="GK229" i="1" s="1"/>
  <c r="GL229" i="1" s="1"/>
  <c r="W229" i="1"/>
  <c r="DQ229" i="1" s="1"/>
  <c r="AJ229" i="1"/>
  <c r="EN229" i="1" s="1"/>
  <c r="EO229" i="1" s="1"/>
  <c r="GC158" i="1"/>
  <c r="W169" i="1"/>
  <c r="DQ169" i="1" s="1"/>
  <c r="AP169" i="1"/>
  <c r="BL169" i="1"/>
  <c r="CD169" i="1"/>
  <c r="S172" i="1"/>
  <c r="CF173" i="1"/>
  <c r="CC173" i="1"/>
  <c r="BO173" i="1"/>
  <c r="BB173" i="1"/>
  <c r="AN173" i="1"/>
  <c r="GK173" i="1" s="1"/>
  <c r="GL173" i="1" s="1"/>
  <c r="Z173" i="1"/>
  <c r="CB173" i="1"/>
  <c r="BN173" i="1"/>
  <c r="BA173" i="1"/>
  <c r="AM173" i="1"/>
  <c r="GD173" i="1" s="1"/>
  <c r="GE173" i="1" s="1"/>
  <c r="Y173" i="1"/>
  <c r="BY173" i="1"/>
  <c r="BK173" i="1"/>
  <c r="AW173" i="1"/>
  <c r="AI173" i="1"/>
  <c r="DZ173" i="1" s="1"/>
  <c r="EA173" i="1" s="1"/>
  <c r="V173" i="1"/>
  <c r="DC173" i="1" s="1"/>
  <c r="BR173" i="1"/>
  <c r="AX173" i="1"/>
  <c r="AF173" i="1"/>
  <c r="CQ173" i="1" s="1"/>
  <c r="CR173" i="1" s="1"/>
  <c r="O173" i="1"/>
  <c r="AG173" i="1"/>
  <c r="BC173" i="1"/>
  <c r="BU173" i="1"/>
  <c r="O175" i="1"/>
  <c r="AR175" i="1"/>
  <c r="CA175" i="1"/>
  <c r="O177" i="1"/>
  <c r="AG177" i="1"/>
  <c r="BC177" i="1"/>
  <c r="BU177" i="1"/>
  <c r="AE182" i="1"/>
  <c r="CA182" i="1"/>
  <c r="AV184" i="1"/>
  <c r="DE187" i="1"/>
  <c r="DF187" i="1" s="1"/>
  <c r="BU191" i="1"/>
  <c r="BA191" i="1"/>
  <c r="AI191" i="1"/>
  <c r="P191" i="1"/>
  <c r="CE191" i="1"/>
  <c r="BJ191" i="1"/>
  <c r="AR191" i="1"/>
  <c r="Y191" i="1"/>
  <c r="BI191" i="1"/>
  <c r="AL191" i="1"/>
  <c r="FP191" i="1" s="1"/>
  <c r="FQ191" i="1" s="1"/>
  <c r="Q191" i="1"/>
  <c r="BQ191" i="1"/>
  <c r="AS191" i="1"/>
  <c r="T191" i="1"/>
  <c r="BN191" i="1"/>
  <c r="AQ191" i="1"/>
  <c r="S191" i="1"/>
  <c r="BG191" i="1"/>
  <c r="AJ191" i="1"/>
  <c r="EU191" i="1" s="1"/>
  <c r="EV191" i="1" s="1"/>
  <c r="BV191" i="1"/>
  <c r="AK191" i="1"/>
  <c r="BK191" i="1"/>
  <c r="AC191" i="1"/>
  <c r="AZ191" i="1"/>
  <c r="AX199" i="1"/>
  <c r="GQ210" i="1"/>
  <c r="DK210" i="1"/>
  <c r="EM210" i="1"/>
  <c r="Y229" i="1"/>
  <c r="CF143" i="1"/>
  <c r="CA143" i="1"/>
  <c r="BJ143" i="1"/>
  <c r="CD145" i="1"/>
  <c r="AZ145" i="1"/>
  <c r="U145" i="1"/>
  <c r="AR145" i="1"/>
  <c r="BX145" i="1"/>
  <c r="BY150" i="1"/>
  <c r="BR150" i="1"/>
  <c r="BB150" i="1"/>
  <c r="AL150" i="1"/>
  <c r="FW150" i="1" s="1"/>
  <c r="FX150" i="1" s="1"/>
  <c r="V150" i="1"/>
  <c r="DC150" i="1" s="1"/>
  <c r="CB150" i="1"/>
  <c r="BL150" i="1"/>
  <c r="AV150" i="1"/>
  <c r="AF150" i="1"/>
  <c r="CQ150" i="1" s="1"/>
  <c r="CR150" i="1" s="1"/>
  <c r="P150" i="1"/>
  <c r="BO150" i="1"/>
  <c r="AW150" i="1"/>
  <c r="AD150" i="1"/>
  <c r="AH150" i="1"/>
  <c r="DL150" i="1" s="1"/>
  <c r="DM150" i="1" s="1"/>
  <c r="BD150" i="1"/>
  <c r="BW150" i="1"/>
  <c r="CH152" i="1"/>
  <c r="DR154" i="1"/>
  <c r="FH154" i="1"/>
  <c r="FV154" i="1"/>
  <c r="GC154" i="1"/>
  <c r="BY158" i="1"/>
  <c r="CC158" i="1"/>
  <c r="BM158" i="1"/>
  <c r="AW158" i="1"/>
  <c r="AG158" i="1"/>
  <c r="CX158" i="1" s="1"/>
  <c r="CY158" i="1" s="1"/>
  <c r="Q158" i="1"/>
  <c r="BW158" i="1"/>
  <c r="BG158" i="1"/>
  <c r="AQ158" i="1"/>
  <c r="AA158" i="1"/>
  <c r="CA158" i="1"/>
  <c r="BF158" i="1"/>
  <c r="AN158" i="1"/>
  <c r="GK158" i="1" s="1"/>
  <c r="GL158" i="1" s="1"/>
  <c r="V158" i="1"/>
  <c r="DC158" i="1" s="1"/>
  <c r="AH158" i="1"/>
  <c r="DL158" i="1" s="1"/>
  <c r="DM158" i="1" s="1"/>
  <c r="BC158" i="1"/>
  <c r="BV158" i="1"/>
  <c r="EG162" i="1"/>
  <c r="EH162" i="1" s="1"/>
  <c r="Y169" i="1"/>
  <c r="AQ169" i="1"/>
  <c r="BM169" i="1"/>
  <c r="CE169" i="1"/>
  <c r="CD171" i="1"/>
  <c r="BC171" i="1"/>
  <c r="AE171" i="1"/>
  <c r="CC171" i="1"/>
  <c r="BB171" i="1"/>
  <c r="AD171" i="1"/>
  <c r="BU171" i="1"/>
  <c r="AX171" i="1"/>
  <c r="W171" i="1"/>
  <c r="DQ171" i="1" s="1"/>
  <c r="BI171" i="1"/>
  <c r="Y171" i="1"/>
  <c r="AY171" i="1"/>
  <c r="X172" i="1"/>
  <c r="EE172" i="1" s="1"/>
  <c r="P173" i="1"/>
  <c r="AH173" i="1"/>
  <c r="DL173" i="1" s="1"/>
  <c r="DM173" i="1" s="1"/>
  <c r="BD173" i="1"/>
  <c r="BV173" i="1"/>
  <c r="Q175" i="1"/>
  <c r="AS175" i="1"/>
  <c r="CC175" i="1"/>
  <c r="P177" i="1"/>
  <c r="AH177" i="1"/>
  <c r="DL177" i="1" s="1"/>
  <c r="DM177" i="1" s="1"/>
  <c r="BD177" i="1"/>
  <c r="BV177" i="1"/>
  <c r="AN182" i="1"/>
  <c r="GK182" i="1" s="1"/>
  <c r="GL182" i="1" s="1"/>
  <c r="CB182" i="1"/>
  <c r="AX184" i="1"/>
  <c r="BT187" i="1"/>
  <c r="BB187" i="1"/>
  <c r="AJ187" i="1"/>
  <c r="EN187" i="1" s="1"/>
  <c r="EO187" i="1" s="1"/>
  <c r="Q187" i="1"/>
  <c r="CC187" i="1"/>
  <c r="BK187" i="1"/>
  <c r="AS187" i="1"/>
  <c r="AA187" i="1"/>
  <c r="BR187" i="1"/>
  <c r="AU187" i="1"/>
  <c r="Y187" i="1"/>
  <c r="BY187" i="1"/>
  <c r="BA187" i="1"/>
  <c r="AC187" i="1"/>
  <c r="BW187" i="1"/>
  <c r="AZ187" i="1"/>
  <c r="AB187" i="1"/>
  <c r="BP187" i="1"/>
  <c r="AR187" i="1"/>
  <c r="T187" i="1"/>
  <c r="BI187" i="1"/>
  <c r="AE187" i="1"/>
  <c r="DY187" i="1" s="1"/>
  <c r="CF187" i="1"/>
  <c r="BC187" i="1"/>
  <c r="S187" i="1"/>
  <c r="AW187" i="1"/>
  <c r="O191" i="1"/>
  <c r="BB191" i="1"/>
  <c r="ET191" i="1"/>
  <c r="AY199" i="1"/>
  <c r="BU203" i="1"/>
  <c r="BE203" i="1"/>
  <c r="AP203" i="1"/>
  <c r="Z203" i="1"/>
  <c r="BS203" i="1"/>
  <c r="BC203" i="1"/>
  <c r="AO203" i="1"/>
  <c r="GY203" i="1" s="1"/>
  <c r="GZ203" i="1" s="1"/>
  <c r="Y203" i="1"/>
  <c r="CC203" i="1"/>
  <c r="BM203" i="1"/>
  <c r="AX203" i="1"/>
  <c r="AH203" i="1"/>
  <c r="DL203" i="1" s="1"/>
  <c r="DM203" i="1" s="1"/>
  <c r="R203" i="1"/>
  <c r="BR203" i="1"/>
  <c r="AY203" i="1"/>
  <c r="AC203" i="1"/>
  <c r="CF203" i="1"/>
  <c r="BK203" i="1"/>
  <c r="AR203" i="1"/>
  <c r="V203" i="1"/>
  <c r="DC203" i="1" s="1"/>
  <c r="BI203" i="1"/>
  <c r="AJ203" i="1"/>
  <c r="EU203" i="1" s="1"/>
  <c r="EV203" i="1" s="1"/>
  <c r="CE203" i="1"/>
  <c r="BH203" i="1"/>
  <c r="AI203" i="1"/>
  <c r="DZ203" i="1" s="1"/>
  <c r="EA203" i="1" s="1"/>
  <c r="CD203" i="1"/>
  <c r="BG203" i="1"/>
  <c r="AG203" i="1"/>
  <c r="DE203" i="1" s="1"/>
  <c r="DF203" i="1" s="1"/>
  <c r="CA203" i="1"/>
  <c r="BB203" i="1"/>
  <c r="AE203" i="1"/>
  <c r="BZ203" i="1"/>
  <c r="BA203" i="1"/>
  <c r="AB203" i="1"/>
  <c r="BY203" i="1"/>
  <c r="AZ203" i="1"/>
  <c r="AA203" i="1"/>
  <c r="BW203" i="1"/>
  <c r="AU203" i="1"/>
  <c r="W203" i="1"/>
  <c r="DQ203" i="1" s="1"/>
  <c r="BV203" i="1"/>
  <c r="AT203" i="1"/>
  <c r="T203" i="1"/>
  <c r="BQ203" i="1"/>
  <c r="AS203" i="1"/>
  <c r="S203" i="1"/>
  <c r="FI264" i="1"/>
  <c r="FJ264" i="1" s="1"/>
  <c r="FB264" i="1"/>
  <c r="FC264" i="1" s="1"/>
  <c r="BE149" i="1"/>
  <c r="AR149" i="1"/>
  <c r="BW149" i="1"/>
  <c r="CF190" i="1"/>
  <c r="BS190" i="1"/>
  <c r="BE190" i="1"/>
  <c r="AQ190" i="1"/>
  <c r="AD190" i="1"/>
  <c r="P190" i="1"/>
  <c r="BZ190" i="1"/>
  <c r="BL190" i="1"/>
  <c r="AX190" i="1"/>
  <c r="AK190" i="1"/>
  <c r="W190" i="1"/>
  <c r="DQ190" i="1" s="1"/>
  <c r="CD190" i="1"/>
  <c r="BN190" i="1"/>
  <c r="AW190" i="1"/>
  <c r="AG190" i="1"/>
  <c r="Q190" i="1"/>
  <c r="CE190" i="1"/>
  <c r="BM190" i="1"/>
  <c r="AU190" i="1"/>
  <c r="AC190" i="1"/>
  <c r="CC190" i="1"/>
  <c r="BK190" i="1"/>
  <c r="AT190" i="1"/>
  <c r="AA190" i="1"/>
  <c r="BY190" i="1"/>
  <c r="BG190" i="1"/>
  <c r="AO190" i="1"/>
  <c r="X190" i="1"/>
  <c r="EE190" i="1" s="1"/>
  <c r="AL190" i="1"/>
  <c r="FW190" i="1" s="1"/>
  <c r="FX190" i="1" s="1"/>
  <c r="BI190" i="1"/>
  <c r="CF193" i="1"/>
  <c r="CC193" i="1"/>
  <c r="BO193" i="1"/>
  <c r="BB193" i="1"/>
  <c r="AN193" i="1"/>
  <c r="GK193" i="1" s="1"/>
  <c r="GL193" i="1" s="1"/>
  <c r="Z193" i="1"/>
  <c r="BV193" i="1"/>
  <c r="BI193" i="1"/>
  <c r="AU193" i="1"/>
  <c r="AG193" i="1"/>
  <c r="CX193" i="1" s="1"/>
  <c r="CY193" i="1" s="1"/>
  <c r="S193" i="1"/>
  <c r="CD193" i="1"/>
  <c r="BM193" i="1"/>
  <c r="AW193" i="1"/>
  <c r="AF193" i="1"/>
  <c r="CJ193" i="1" s="1"/>
  <c r="CK193" i="1" s="1"/>
  <c r="P193" i="1"/>
  <c r="CB193" i="1"/>
  <c r="BK193" i="1"/>
  <c r="AS193" i="1"/>
  <c r="AA193" i="1"/>
  <c r="CA193" i="1"/>
  <c r="BJ193" i="1"/>
  <c r="AQ193" i="1"/>
  <c r="Y193" i="1"/>
  <c r="BZ193" i="1"/>
  <c r="BG193" i="1"/>
  <c r="AP193" i="1"/>
  <c r="X193" i="1"/>
  <c r="EE193" i="1" s="1"/>
  <c r="BW193" i="1"/>
  <c r="BE193" i="1"/>
  <c r="AM193" i="1"/>
  <c r="GD193" i="1" s="1"/>
  <c r="GE193" i="1" s="1"/>
  <c r="V193" i="1"/>
  <c r="DC193" i="1" s="1"/>
  <c r="AL193" i="1"/>
  <c r="FW193" i="1" s="1"/>
  <c r="FX193" i="1" s="1"/>
  <c r="BQ193" i="1"/>
  <c r="DD198" i="1"/>
  <c r="FA198" i="1"/>
  <c r="AL203" i="1"/>
  <c r="H186" i="1"/>
  <c r="CF196" i="1"/>
  <c r="BI196" i="1"/>
  <c r="AE196" i="1"/>
  <c r="FO196" i="1" s="1"/>
  <c r="CA196" i="1"/>
  <c r="AV196" i="1"/>
  <c r="P196" i="1"/>
  <c r="BF196" i="1"/>
  <c r="T196" i="1"/>
  <c r="CE196" i="1"/>
  <c r="AU196" i="1"/>
  <c r="BY196" i="1"/>
  <c r="AJ196" i="1"/>
  <c r="EU196" i="1" s="1"/>
  <c r="EV196" i="1" s="1"/>
  <c r="BU196" i="1"/>
  <c r="AC196" i="1"/>
  <c r="BS196" i="1"/>
  <c r="AA196" i="1"/>
  <c r="BP196" i="1"/>
  <c r="Y196" i="1"/>
  <c r="BO196" i="1"/>
  <c r="S196" i="1"/>
  <c r="BN203" i="1"/>
  <c r="AJ151" i="1"/>
  <c r="BD151" i="1"/>
  <c r="BZ151" i="1"/>
  <c r="AD162" i="1"/>
  <c r="AT162" i="1"/>
  <c r="BJ162" i="1"/>
  <c r="BZ162" i="1"/>
  <c r="X166" i="1"/>
  <c r="EE166" i="1" s="1"/>
  <c r="AN166" i="1"/>
  <c r="GK166" i="1" s="1"/>
  <c r="GL166" i="1" s="1"/>
  <c r="BD166" i="1"/>
  <c r="BT166" i="1"/>
  <c r="AU168" i="1"/>
  <c r="BG174" i="1"/>
  <c r="CC181" i="1"/>
  <c r="BJ181" i="1"/>
  <c r="AR181" i="1"/>
  <c r="Z181" i="1"/>
  <c r="BT181" i="1"/>
  <c r="BA181" i="1"/>
  <c r="AI181" i="1"/>
  <c r="Q181" i="1"/>
  <c r="AJ181" i="1"/>
  <c r="BE181" i="1"/>
  <c r="CB181" i="1"/>
  <c r="AC185" i="1"/>
  <c r="BC185" i="1"/>
  <c r="BY185" i="1"/>
  <c r="AF189" i="1"/>
  <c r="CJ189" i="1" s="1"/>
  <c r="CK189" i="1" s="1"/>
  <c r="BC189" i="1"/>
  <c r="CF192" i="1"/>
  <c r="AY192" i="1"/>
  <c r="BU192" i="1"/>
  <c r="AE192" i="1"/>
  <c r="BD192" i="1"/>
  <c r="BN192" i="1"/>
  <c r="BT198" i="1"/>
  <c r="AN198" i="1"/>
  <c r="GK198" i="1" s="1"/>
  <c r="GL198" i="1" s="1"/>
  <c r="BE198" i="1"/>
  <c r="W198" i="1"/>
  <c r="DQ198" i="1" s="1"/>
  <c r="AW198" i="1"/>
  <c r="BX198" i="1"/>
  <c r="AJ198" i="1"/>
  <c r="EU198" i="1" s="1"/>
  <c r="EV198" i="1" s="1"/>
  <c r="BG198" i="1"/>
  <c r="AA205" i="1"/>
  <c r="AV205" i="1"/>
  <c r="BS205" i="1"/>
  <c r="ET207" i="1"/>
  <c r="CF211" i="1"/>
  <c r="CE211" i="1"/>
  <c r="BR211" i="1"/>
  <c r="BD211" i="1"/>
  <c r="AP211" i="1"/>
  <c r="AC211" i="1"/>
  <c r="O211" i="1"/>
  <c r="BY211" i="1"/>
  <c r="BK211" i="1"/>
  <c r="AW211" i="1"/>
  <c r="AI211" i="1"/>
  <c r="BS211" i="1"/>
  <c r="BB211" i="1"/>
  <c r="AL211" i="1"/>
  <c r="V211" i="1"/>
  <c r="DC211" i="1" s="1"/>
  <c r="CC211" i="1"/>
  <c r="BM211" i="1"/>
  <c r="AV211" i="1"/>
  <c r="AF211" i="1"/>
  <c r="Q211" i="1"/>
  <c r="CB211" i="1"/>
  <c r="BL211" i="1"/>
  <c r="AU211" i="1"/>
  <c r="AE211" i="1"/>
  <c r="P211" i="1"/>
  <c r="BU211" i="1"/>
  <c r="BE211" i="1"/>
  <c r="AN211" i="1"/>
  <c r="GK211" i="1" s="1"/>
  <c r="GL211" i="1" s="1"/>
  <c r="X211" i="1"/>
  <c r="EE211" i="1" s="1"/>
  <c r="BN211" i="1"/>
  <c r="AO211" i="1"/>
  <c r="R211" i="1"/>
  <c r="CD211" i="1"/>
  <c r="BF211" i="1"/>
  <c r="AG211" i="1"/>
  <c r="AS211" i="1"/>
  <c r="BV211" i="1"/>
  <c r="AC205" i="1"/>
  <c r="AW205" i="1"/>
  <c r="BT205" i="1"/>
  <c r="GC207" i="1"/>
  <c r="GY215" i="1"/>
  <c r="GZ215" i="1" s="1"/>
  <c r="DS215" i="1"/>
  <c r="DT215" i="1" s="1"/>
  <c r="DE243" i="1"/>
  <c r="DF243" i="1" s="1"/>
  <c r="CX243" i="1"/>
  <c r="CY243" i="1" s="1"/>
  <c r="CH198" i="1"/>
  <c r="CO198" i="1"/>
  <c r="AD205" i="1"/>
  <c r="AY205" i="1"/>
  <c r="BU205" i="1"/>
  <c r="CH207" i="1"/>
  <c r="CO207" i="1"/>
  <c r="GJ207" i="1"/>
  <c r="GR215" i="1"/>
  <c r="GS215" i="1" s="1"/>
  <c r="BH168" i="1"/>
  <c r="BZ174" i="1"/>
  <c r="CB185" i="1"/>
  <c r="BI185" i="1"/>
  <c r="AQ185" i="1"/>
  <c r="Y185" i="1"/>
  <c r="BS185" i="1"/>
  <c r="AZ185" i="1"/>
  <c r="AH185" i="1"/>
  <c r="DL185" i="1" s="1"/>
  <c r="DM185" i="1" s="1"/>
  <c r="P185" i="1"/>
  <c r="CF185" i="1"/>
  <c r="BL185" i="1"/>
  <c r="AO185" i="1"/>
  <c r="S185" i="1"/>
  <c r="AJ185" i="1"/>
  <c r="BG185" i="1"/>
  <c r="CE185" i="1"/>
  <c r="BV189" i="1"/>
  <c r="BD189" i="1"/>
  <c r="AK189" i="1"/>
  <c r="FB189" i="1" s="1"/>
  <c r="FC189" i="1" s="1"/>
  <c r="S189" i="1"/>
  <c r="CE189" i="1"/>
  <c r="BM189" i="1"/>
  <c r="AU189" i="1"/>
  <c r="AB189" i="1"/>
  <c r="BT189" i="1"/>
  <c r="AX189" i="1"/>
  <c r="AA189" i="1"/>
  <c r="AJ189" i="1"/>
  <c r="EN189" i="1" s="1"/>
  <c r="EO189" i="1" s="1"/>
  <c r="BI189" i="1"/>
  <c r="CF189" i="1"/>
  <c r="CF194" i="1"/>
  <c r="AV194" i="1"/>
  <c r="Q194" i="1"/>
  <c r="AE205" i="1"/>
  <c r="FO205" i="1" s="1"/>
  <c r="FS205" i="1" s="1"/>
  <c r="BC205" i="1"/>
  <c r="BY205" i="1"/>
  <c r="CF219" i="1"/>
  <c r="BY219" i="1"/>
  <c r="BK219" i="1"/>
  <c r="AW219" i="1"/>
  <c r="AI219" i="1"/>
  <c r="V219" i="1"/>
  <c r="DC219" i="1" s="1"/>
  <c r="CE219" i="1"/>
  <c r="BR219" i="1"/>
  <c r="BD219" i="1"/>
  <c r="AP219" i="1"/>
  <c r="HF219" i="1" s="1"/>
  <c r="HG219" i="1" s="1"/>
  <c r="AC219" i="1"/>
  <c r="O219" i="1"/>
  <c r="CC219" i="1"/>
  <c r="BM219" i="1"/>
  <c r="AV219" i="1"/>
  <c r="AF219" i="1"/>
  <c r="P219" i="1"/>
  <c r="CB219" i="1"/>
  <c r="BL219" i="1"/>
  <c r="CA219" i="1"/>
  <c r="BJ219" i="1"/>
  <c r="AT219" i="1"/>
  <c r="AD219" i="1"/>
  <c r="BW219" i="1"/>
  <c r="BG219" i="1"/>
  <c r="AQ219" i="1"/>
  <c r="Z219" i="1"/>
  <c r="BV219" i="1"/>
  <c r="BF219" i="1"/>
  <c r="AO219" i="1"/>
  <c r="Y219" i="1"/>
  <c r="BO219" i="1"/>
  <c r="AY219" i="1"/>
  <c r="AH219" i="1"/>
  <c r="DL219" i="1" s="1"/>
  <c r="DM219" i="1" s="1"/>
  <c r="R219" i="1"/>
  <c r="BN219" i="1"/>
  <c r="AK219" i="1"/>
  <c r="FB219" i="1" s="1"/>
  <c r="FC219" i="1" s="1"/>
  <c r="BI219" i="1"/>
  <c r="AG219" i="1"/>
  <c r="CX219" i="1" s="1"/>
  <c r="CY219" i="1" s="1"/>
  <c r="BB219" i="1"/>
  <c r="X219" i="1"/>
  <c r="EE219" i="1" s="1"/>
  <c r="BU219" i="1"/>
  <c r="AS219" i="1"/>
  <c r="Q219" i="1"/>
  <c r="BC219" i="1"/>
  <c r="EU228" i="1"/>
  <c r="EV228" i="1" s="1"/>
  <c r="EN228" i="1"/>
  <c r="EO228" i="1" s="1"/>
  <c r="DR230" i="1"/>
  <c r="FV230" i="1"/>
  <c r="DY245" i="1"/>
  <c r="AD166" i="1"/>
  <c r="AT166" i="1"/>
  <c r="BJ166" i="1"/>
  <c r="BZ166" i="1"/>
  <c r="O168" i="1"/>
  <c r="BO168" i="1"/>
  <c r="CF174" i="1"/>
  <c r="CB179" i="1"/>
  <c r="AJ179" i="1"/>
  <c r="EN179" i="1" s="1"/>
  <c r="EO179" i="1" s="1"/>
  <c r="BI179" i="1"/>
  <c r="O179" i="1"/>
  <c r="BT179" i="1"/>
  <c r="AK185" i="1"/>
  <c r="FI185" i="1" s="1"/>
  <c r="FJ185" i="1" s="1"/>
  <c r="BK185" i="1"/>
  <c r="P189" i="1"/>
  <c r="AM189" i="1"/>
  <c r="GD189" i="1" s="1"/>
  <c r="GE189" i="1" s="1"/>
  <c r="BK189" i="1"/>
  <c r="AB194" i="1"/>
  <c r="HF197" i="1"/>
  <c r="HG197" i="1" s="1"/>
  <c r="HM197" i="1"/>
  <c r="HN197" i="1" s="1"/>
  <c r="AH205" i="1"/>
  <c r="DL205" i="1" s="1"/>
  <c r="DM205" i="1" s="1"/>
  <c r="BD205" i="1"/>
  <c r="AG206" i="1"/>
  <c r="DE206" i="1" s="1"/>
  <c r="DF206" i="1" s="1"/>
  <c r="BM206" i="1"/>
  <c r="GQ207" i="1"/>
  <c r="CO211" i="1"/>
  <c r="BX212" i="1"/>
  <c r="CA212" i="1"/>
  <c r="AV212" i="1"/>
  <c r="BM212" i="1"/>
  <c r="AD212" i="1"/>
  <c r="BY212" i="1"/>
  <c r="AG212" i="1"/>
  <c r="CX212" i="1" s="1"/>
  <c r="CY212" i="1" s="1"/>
  <c r="BI212" i="1"/>
  <c r="U212" i="1"/>
  <c r="CO212" i="1" s="1"/>
  <c r="BG212" i="1"/>
  <c r="T212" i="1"/>
  <c r="CF212" i="1"/>
  <c r="AM212" i="1"/>
  <c r="GD212" i="1" s="1"/>
  <c r="GE212" i="1" s="1"/>
  <c r="V212" i="1"/>
  <c r="DC212" i="1" s="1"/>
  <c r="BO212" i="1"/>
  <c r="HF215" i="1"/>
  <c r="HG215" i="1" s="1"/>
  <c r="S219" i="1"/>
  <c r="BE219" i="1"/>
  <c r="CC205" i="1"/>
  <c r="BO205" i="1"/>
  <c r="BB205" i="1"/>
  <c r="AN205" i="1"/>
  <c r="GK205" i="1" s="1"/>
  <c r="GL205" i="1" s="1"/>
  <c r="Z205" i="1"/>
  <c r="CB205" i="1"/>
  <c r="BN205" i="1"/>
  <c r="BA205" i="1"/>
  <c r="AM205" i="1"/>
  <c r="GD205" i="1" s="1"/>
  <c r="GE205" i="1" s="1"/>
  <c r="Y205" i="1"/>
  <c r="BV205" i="1"/>
  <c r="BI205" i="1"/>
  <c r="AU205" i="1"/>
  <c r="AG205" i="1"/>
  <c r="S205" i="1"/>
  <c r="BW205" i="1"/>
  <c r="BE205" i="1"/>
  <c r="AL205" i="1"/>
  <c r="U205" i="1"/>
  <c r="BR205" i="1"/>
  <c r="AX205" i="1"/>
  <c r="AF205" i="1"/>
  <c r="CJ205" i="1" s="1"/>
  <c r="CK205" i="1" s="1"/>
  <c r="O205" i="1"/>
  <c r="AI205" i="1"/>
  <c r="BF205" i="1"/>
  <c r="CA205" i="1"/>
  <c r="BR208" i="1"/>
  <c r="BL208" i="1"/>
  <c r="AM208" i="1"/>
  <c r="GD208" i="1" s="1"/>
  <c r="GE208" i="1" s="1"/>
  <c r="AE208" i="1"/>
  <c r="GX208" i="1" s="1"/>
  <c r="CB208" i="1"/>
  <c r="AQ208" i="1"/>
  <c r="CH219" i="1"/>
  <c r="CO219" i="1"/>
  <c r="EG222" i="1"/>
  <c r="EH222" i="1" s="1"/>
  <c r="DZ222" i="1"/>
  <c r="EA222" i="1" s="1"/>
  <c r="FO245" i="1"/>
  <c r="FS245" i="1" s="1"/>
  <c r="EM245" i="1"/>
  <c r="EQ245" i="1" s="1"/>
  <c r="DD245" i="1"/>
  <c r="DH245" i="1" s="1"/>
  <c r="DK245" i="1"/>
  <c r="CI245" i="1"/>
  <c r="P205" i="1"/>
  <c r="AK205" i="1"/>
  <c r="BG205" i="1"/>
  <c r="CD205" i="1"/>
  <c r="CJ215" i="1"/>
  <c r="CK215" i="1" s="1"/>
  <c r="CQ215" i="1"/>
  <c r="CR215" i="1" s="1"/>
  <c r="HL201" i="1"/>
  <c r="DY201" i="1"/>
  <c r="Q205" i="1"/>
  <c r="AO205" i="1"/>
  <c r="GY205" i="1" s="1"/>
  <c r="GZ205" i="1" s="1"/>
  <c r="BJ205" i="1"/>
  <c r="CE205" i="1"/>
  <c r="V208" i="1"/>
  <c r="DC208" i="1" s="1"/>
  <c r="GY227" i="1"/>
  <c r="GZ227" i="1" s="1"/>
  <c r="GR227" i="1"/>
  <c r="GS227" i="1" s="1"/>
  <c r="DS227" i="1"/>
  <c r="DT227" i="1" s="1"/>
  <c r="ET201" i="1"/>
  <c r="R205" i="1"/>
  <c r="AP205" i="1"/>
  <c r="HM205" i="1" s="1"/>
  <c r="HN205" i="1" s="1"/>
  <c r="BK205" i="1"/>
  <c r="DD207" i="1"/>
  <c r="FV207" i="1"/>
  <c r="FH207" i="1"/>
  <c r="GX207" i="1"/>
  <c r="DR207" i="1"/>
  <c r="DY207" i="1"/>
  <c r="HL207" i="1"/>
  <c r="AZ208" i="1"/>
  <c r="GJ219" i="1"/>
  <c r="ET219" i="1"/>
  <c r="FH219" i="1"/>
  <c r="EM219" i="1"/>
  <c r="EF219" i="1"/>
  <c r="HL219" i="1"/>
  <c r="GX219" i="1"/>
  <c r="DR219" i="1"/>
  <c r="GC219" i="1"/>
  <c r="FV219" i="1"/>
  <c r="DY219" i="1"/>
  <c r="CW219" i="1"/>
  <c r="GQ219" i="1"/>
  <c r="HF227" i="1"/>
  <c r="HG227" i="1" s="1"/>
  <c r="HM227" i="1"/>
  <c r="HN227" i="1" s="1"/>
  <c r="CF188" i="1"/>
  <c r="AY188" i="1"/>
  <c r="BX188" i="1"/>
  <c r="AA188" i="1"/>
  <c r="BQ188" i="1"/>
  <c r="W197" i="1"/>
  <c r="DQ197" i="1" s="1"/>
  <c r="AN197" i="1"/>
  <c r="GK197" i="1" s="1"/>
  <c r="GL197" i="1" s="1"/>
  <c r="BD197" i="1"/>
  <c r="CF201" i="1"/>
  <c r="CC201" i="1"/>
  <c r="BO201" i="1"/>
  <c r="GS201" i="1" s="1"/>
  <c r="BB201" i="1"/>
  <c r="AN201" i="1"/>
  <c r="GK201" i="1" s="1"/>
  <c r="GL201" i="1" s="1"/>
  <c r="Z201" i="1"/>
  <c r="CB201" i="1"/>
  <c r="BN201" i="1"/>
  <c r="BA201" i="1"/>
  <c r="BV201" i="1"/>
  <c r="BI201" i="1"/>
  <c r="AU201" i="1"/>
  <c r="AG201" i="1"/>
  <c r="S201" i="1"/>
  <c r="AD201" i="1"/>
  <c r="AT201" i="1"/>
  <c r="BL201" i="1"/>
  <c r="CE201" i="1"/>
  <c r="CF202" i="1"/>
  <c r="BQ202" i="1"/>
  <c r="BH202" i="1"/>
  <c r="AK213" i="1"/>
  <c r="DZ225" i="1"/>
  <c r="EA225" i="1" s="1"/>
  <c r="EG225" i="1"/>
  <c r="EH225" i="1" s="1"/>
  <c r="FW255" i="1"/>
  <c r="FX255" i="1" s="1"/>
  <c r="FW257" i="1"/>
  <c r="FX257" i="1" s="1"/>
  <c r="FP257" i="1"/>
  <c r="FQ257" i="1" s="1"/>
  <c r="CF197" i="1"/>
  <c r="CB197" i="1"/>
  <c r="BN197" i="1"/>
  <c r="BA197" i="1"/>
  <c r="AM197" i="1"/>
  <c r="GD197" i="1" s="1"/>
  <c r="GE197" i="1" s="1"/>
  <c r="Y197" i="1"/>
  <c r="BU197" i="1"/>
  <c r="BG197" i="1"/>
  <c r="AT197" i="1"/>
  <c r="AF197" i="1"/>
  <c r="R197" i="1"/>
  <c r="AC197" i="1"/>
  <c r="AS197" i="1"/>
  <c r="BJ197" i="1"/>
  <c r="BZ197" i="1"/>
  <c r="CC210" i="1"/>
  <c r="BV210" i="1"/>
  <c r="AP210" i="1"/>
  <c r="AZ210" i="1"/>
  <c r="T210" i="1"/>
  <c r="BY210" i="1"/>
  <c r="AO210" i="1"/>
  <c r="BT210" i="1"/>
  <c r="AM210" i="1"/>
  <c r="GD210" i="1" s="1"/>
  <c r="GE210" i="1" s="1"/>
  <c r="BG210" i="1"/>
  <c r="Y210" i="1"/>
  <c r="BI210" i="1"/>
  <c r="BV213" i="1"/>
  <c r="BA213" i="1"/>
  <c r="AC213" i="1"/>
  <c r="CF213" i="1"/>
  <c r="BK213" i="1"/>
  <c r="AQ213" i="1"/>
  <c r="S213" i="1"/>
  <c r="CE213" i="1"/>
  <c r="BE213" i="1"/>
  <c r="AH213" i="1"/>
  <c r="DL213" i="1" s="1"/>
  <c r="DM213" i="1" s="1"/>
  <c r="BW213" i="1"/>
  <c r="AU213" i="1"/>
  <c r="Y213" i="1"/>
  <c r="BU213" i="1"/>
  <c r="AT213" i="1"/>
  <c r="T213" i="1"/>
  <c r="BJ213" i="1"/>
  <c r="AJ213" i="1"/>
  <c r="AZ213" i="1"/>
  <c r="CC217" i="1"/>
  <c r="BE217" i="1"/>
  <c r="AJ217" i="1"/>
  <c r="EU217" i="1" s="1"/>
  <c r="EV217" i="1" s="1"/>
  <c r="O217" i="1"/>
  <c r="BR217" i="1"/>
  <c r="AT217" i="1"/>
  <c r="Z217" i="1"/>
  <c r="BK217" i="1"/>
  <c r="AK217" i="1"/>
  <c r="CF217" i="1"/>
  <c r="BI217" i="1"/>
  <c r="AH217" i="1"/>
  <c r="DL217" i="1" s="1"/>
  <c r="DM217" i="1" s="1"/>
  <c r="CD217" i="1"/>
  <c r="BB217" i="1"/>
  <c r="AB217" i="1"/>
  <c r="CA217" i="1"/>
  <c r="BA217" i="1"/>
  <c r="AA217" i="1"/>
  <c r="BN217" i="1"/>
  <c r="AQ217" i="1"/>
  <c r="Q217" i="1"/>
  <c r="BC217" i="1"/>
  <c r="HM244" i="1"/>
  <c r="HN244" i="1" s="1"/>
  <c r="HF244" i="1"/>
  <c r="HG244" i="1" s="1"/>
  <c r="CX220" i="1"/>
  <c r="CY220" i="1" s="1"/>
  <c r="DE220" i="1"/>
  <c r="DF220" i="1" s="1"/>
  <c r="BM243" i="1"/>
  <c r="AB243" i="1"/>
  <c r="P243" i="1"/>
  <c r="AH243" i="1"/>
  <c r="DL243" i="1" s="1"/>
  <c r="DM243" i="1" s="1"/>
  <c r="AV243" i="1"/>
  <c r="CD243" i="1"/>
  <c r="CB243" i="1"/>
  <c r="BO243" i="1"/>
  <c r="BN243" i="1"/>
  <c r="O243" i="1"/>
  <c r="R186" i="1"/>
  <c r="AF186" i="1"/>
  <c r="CQ186" i="1" s="1"/>
  <c r="CR186" i="1" s="1"/>
  <c r="AT186" i="1"/>
  <c r="BG186" i="1"/>
  <c r="BU186" i="1"/>
  <c r="V207" i="1"/>
  <c r="DC207" i="1" s="1"/>
  <c r="AI207" i="1"/>
  <c r="EG207" i="1" s="1"/>
  <c r="EH207" i="1" s="1"/>
  <c r="AW207" i="1"/>
  <c r="BK207" i="1"/>
  <c r="BY207" i="1"/>
  <c r="AM214" i="1"/>
  <c r="GD214" i="1" s="1"/>
  <c r="GE214" i="1" s="1"/>
  <c r="BE214" i="1"/>
  <c r="Y221" i="1"/>
  <c r="AV221" i="1"/>
  <c r="CB221" i="1"/>
  <c r="AP222" i="1"/>
  <c r="CB224" i="1"/>
  <c r="AC230" i="1"/>
  <c r="AH233" i="1"/>
  <c r="DL233" i="1" s="1"/>
  <c r="DM233" i="1" s="1"/>
  <c r="BQ233" i="1"/>
  <c r="AH235" i="1"/>
  <c r="DL235" i="1" s="1"/>
  <c r="DM235" i="1" s="1"/>
  <c r="W236" i="1"/>
  <c r="DQ236" i="1" s="1"/>
  <c r="AW236" i="1"/>
  <c r="CB236" i="1"/>
  <c r="Y238" i="1"/>
  <c r="BP238" i="1"/>
  <c r="AH242" i="1"/>
  <c r="DL242" i="1" s="1"/>
  <c r="DM242" i="1" s="1"/>
  <c r="BJ247" i="1"/>
  <c r="BJ250" i="1"/>
  <c r="BG250" i="1"/>
  <c r="AT250" i="1"/>
  <c r="BN222" i="1"/>
  <c r="CC222" i="1"/>
  <c r="AW222" i="1"/>
  <c r="CD222" i="1"/>
  <c r="AR222" i="1"/>
  <c r="R222" i="1"/>
  <c r="BH222" i="1"/>
  <c r="AF222" i="1"/>
  <c r="BA222" i="1"/>
  <c r="AR233" i="1"/>
  <c r="BY235" i="1"/>
  <c r="BQ235" i="1"/>
  <c r="AX235" i="1"/>
  <c r="AF235" i="1"/>
  <c r="CD235" i="1"/>
  <c r="BH235" i="1"/>
  <c r="AP235" i="1"/>
  <c r="HF235" i="1" s="1"/>
  <c r="HG235" i="1" s="1"/>
  <c r="X235" i="1"/>
  <c r="EE235" i="1" s="1"/>
  <c r="CC235" i="1"/>
  <c r="BG235" i="1"/>
  <c r="AO235" i="1"/>
  <c r="GR235" i="1" s="1"/>
  <c r="V235" i="1"/>
  <c r="DC235" i="1" s="1"/>
  <c r="DG235" i="1" s="1"/>
  <c r="BJ235" i="1"/>
  <c r="AJ235" i="1"/>
  <c r="CE235" i="1"/>
  <c r="BA235" i="1"/>
  <c r="AB235" i="1"/>
  <c r="BN235" i="1"/>
  <c r="AQ235" i="1"/>
  <c r="Q235" i="1"/>
  <c r="AR235" i="1"/>
  <c r="BW235" i="1"/>
  <c r="CD246" i="1"/>
  <c r="BR246" i="1"/>
  <c r="V246" i="1"/>
  <c r="DC246" i="1" s="1"/>
  <c r="AV246" i="1"/>
  <c r="AS246" i="1"/>
  <c r="AM246" i="1"/>
  <c r="GD246" i="1" s="1"/>
  <c r="GE246" i="1" s="1"/>
  <c r="R246" i="1"/>
  <c r="AY246" i="1"/>
  <c r="CF233" i="1"/>
  <c r="CC233" i="1"/>
  <c r="BK233" i="1"/>
  <c r="AS233" i="1"/>
  <c r="Z233" i="1"/>
  <c r="BU233" i="1"/>
  <c r="BC233" i="1"/>
  <c r="AK233" i="1"/>
  <c r="R233" i="1"/>
  <c r="BT233" i="1"/>
  <c r="BB233" i="1"/>
  <c r="AJ233" i="1"/>
  <c r="Q233" i="1"/>
  <c r="BP233" i="1"/>
  <c r="AP233" i="1"/>
  <c r="P233" i="1"/>
  <c r="CD233" i="1"/>
  <c r="BH233" i="1"/>
  <c r="AG233" i="1"/>
  <c r="DE233" i="1" s="1"/>
  <c r="DF233" i="1" s="1"/>
  <c r="BR233" i="1"/>
  <c r="AT233" i="1"/>
  <c r="W233" i="1"/>
  <c r="DQ233" i="1" s="1"/>
  <c r="AW233" i="1"/>
  <c r="CA233" i="1"/>
  <c r="FB238" i="1"/>
  <c r="FC238" i="1" s="1"/>
  <c r="FI238" i="1"/>
  <c r="FJ238" i="1" s="1"/>
  <c r="BZ247" i="1"/>
  <c r="BP247" i="1"/>
  <c r="Z247" i="1"/>
  <c r="AZ247" i="1"/>
  <c r="AT247" i="1"/>
  <c r="BT247" i="1"/>
  <c r="O247" i="1"/>
  <c r="BC247" i="1"/>
  <c r="CA247" i="1"/>
  <c r="X247" i="1"/>
  <c r="EE247" i="1" s="1"/>
  <c r="AA207" i="1"/>
  <c r="AO207" i="1"/>
  <c r="BC207" i="1"/>
  <c r="BQ207" i="1"/>
  <c r="CD207" i="1"/>
  <c r="AI221" i="1"/>
  <c r="BL221" i="1"/>
  <c r="T222" i="1"/>
  <c r="BE222" i="1"/>
  <c r="DD228" i="1"/>
  <c r="BA230" i="1"/>
  <c r="O233" i="1"/>
  <c r="AX233" i="1"/>
  <c r="CB233" i="1"/>
  <c r="P235" i="1"/>
  <c r="AT235" i="1"/>
  <c r="CF235" i="1"/>
  <c r="AG236" i="1"/>
  <c r="BK236" i="1"/>
  <c r="AO238" i="1"/>
  <c r="BF239" i="1"/>
  <c r="Z239" i="1"/>
  <c r="BM239" i="1"/>
  <c r="BG239" i="1"/>
  <c r="AW239" i="1"/>
  <c r="Y239" i="1"/>
  <c r="BV239" i="1"/>
  <c r="AV241" i="1"/>
  <c r="BL241" i="1"/>
  <c r="CA241" i="1"/>
  <c r="BB242" i="1"/>
  <c r="W246" i="1"/>
  <c r="DQ246" i="1" s="1"/>
  <c r="T247" i="1"/>
  <c r="DE251" i="1"/>
  <c r="DF251" i="1" s="1"/>
  <c r="CO253" i="1"/>
  <c r="CH260" i="1"/>
  <c r="CO260" i="1"/>
  <c r="Y186" i="1"/>
  <c r="AM186" i="1"/>
  <c r="GD186" i="1" s="1"/>
  <c r="GE186" i="1" s="1"/>
  <c r="BA186" i="1"/>
  <c r="BN186" i="1"/>
  <c r="CB186" i="1"/>
  <c r="O207" i="1"/>
  <c r="AC207" i="1"/>
  <c r="AP207" i="1"/>
  <c r="BD207" i="1"/>
  <c r="BR207" i="1"/>
  <c r="CE207" i="1"/>
  <c r="CA215" i="1"/>
  <c r="BM215" i="1"/>
  <c r="AY215" i="1"/>
  <c r="AL215" i="1"/>
  <c r="FP215" i="1" s="1"/>
  <c r="FQ215" i="1" s="1"/>
  <c r="X215" i="1"/>
  <c r="EE215" i="1" s="1"/>
  <c r="H216" i="1"/>
  <c r="BT215" i="1"/>
  <c r="BF215" i="1"/>
  <c r="AS215" i="1"/>
  <c r="AE215" i="1"/>
  <c r="Q215" i="1"/>
  <c r="AD215" i="1"/>
  <c r="AU215" i="1"/>
  <c r="BK215" i="1"/>
  <c r="CB215" i="1"/>
  <c r="AJ221" i="1"/>
  <c r="EU221" i="1" s="1"/>
  <c r="EV221" i="1" s="1"/>
  <c r="U222" i="1"/>
  <c r="CO222" i="1" s="1"/>
  <c r="BG222" i="1"/>
  <c r="BL230" i="1"/>
  <c r="V233" i="1"/>
  <c r="DC233" i="1" s="1"/>
  <c r="AZ233" i="1"/>
  <c r="R235" i="1"/>
  <c r="AY235" i="1"/>
  <c r="AM236" i="1"/>
  <c r="GD236" i="1" s="1"/>
  <c r="GE236" i="1" s="1"/>
  <c r="BY237" i="1"/>
  <c r="BK237" i="1"/>
  <c r="AU237" i="1"/>
  <c r="AA237" i="1"/>
  <c r="BO237" i="1"/>
  <c r="AW238" i="1"/>
  <c r="O239" i="1"/>
  <c r="AB241" i="1"/>
  <c r="CJ244" i="1"/>
  <c r="CK244" i="1" s="1"/>
  <c r="CQ244" i="1"/>
  <c r="CR244" i="1" s="1"/>
  <c r="Z246" i="1"/>
  <c r="AE247" i="1"/>
  <c r="CC248" i="1"/>
  <c r="BD248" i="1"/>
  <c r="V248" i="1"/>
  <c r="DC248" i="1" s="1"/>
  <c r="BX248" i="1"/>
  <c r="AR248" i="1"/>
  <c r="BV248" i="1"/>
  <c r="AO248" i="1"/>
  <c r="GY248" i="1" s="1"/>
  <c r="GZ248" i="1" s="1"/>
  <c r="AF248" i="1"/>
  <c r="BL248" i="1"/>
  <c r="T248" i="1"/>
  <c r="AS248" i="1"/>
  <c r="BU248" i="1"/>
  <c r="BN221" i="1"/>
  <c r="AL221" i="1"/>
  <c r="R221" i="1"/>
  <c r="BZ221" i="1"/>
  <c r="BB221" i="1"/>
  <c r="AB221" i="1"/>
  <c r="AK221" i="1"/>
  <c r="FI221" i="1" s="1"/>
  <c r="FJ221" i="1" s="1"/>
  <c r="BQ221" i="1"/>
  <c r="X222" i="1"/>
  <c r="EE222" i="1" s="1"/>
  <c r="BO222" i="1"/>
  <c r="CH225" i="1"/>
  <c r="CO225" i="1"/>
  <c r="FI225" i="1"/>
  <c r="FJ225" i="1" s="1"/>
  <c r="X233" i="1"/>
  <c r="EE233" i="1" s="1"/>
  <c r="BA233" i="1"/>
  <c r="S235" i="1"/>
  <c r="AZ235" i="1"/>
  <c r="H237" i="1"/>
  <c r="DE244" i="1"/>
  <c r="DF244" i="1" s="1"/>
  <c r="CX244" i="1"/>
  <c r="CY244" i="1" s="1"/>
  <c r="AE246" i="1"/>
  <c r="AG247" i="1"/>
  <c r="GY253" i="1"/>
  <c r="GZ253" i="1" s="1"/>
  <c r="DS253" i="1"/>
  <c r="DT253" i="1" s="1"/>
  <c r="O221" i="1"/>
  <c r="AR221" i="1"/>
  <c r="BR221" i="1"/>
  <c r="AC222" i="1"/>
  <c r="BQ222" i="1"/>
  <c r="DK228" i="1"/>
  <c r="DY228" i="1"/>
  <c r="EC228" i="1" s="1"/>
  <c r="FH228" i="1"/>
  <c r="Y233" i="1"/>
  <c r="BF233" i="1"/>
  <c r="Y235" i="1"/>
  <c r="BB235" i="1"/>
  <c r="CF236" i="1"/>
  <c r="BV236" i="1"/>
  <c r="BF236" i="1"/>
  <c r="AP236" i="1"/>
  <c r="HM236" i="1" s="1"/>
  <c r="HN236" i="1" s="1"/>
  <c r="Z236" i="1"/>
  <c r="BQ236" i="1"/>
  <c r="BA236" i="1"/>
  <c r="AK236" i="1"/>
  <c r="U236" i="1"/>
  <c r="CO236" i="1" s="1"/>
  <c r="CD236" i="1"/>
  <c r="BN236" i="1"/>
  <c r="AX236" i="1"/>
  <c r="AH236" i="1"/>
  <c r="DL236" i="1" s="1"/>
  <c r="DM236" i="1" s="1"/>
  <c r="R236" i="1"/>
  <c r="BY236" i="1"/>
  <c r="BC236" i="1"/>
  <c r="AF236" i="1"/>
  <c r="CJ236" i="1" s="1"/>
  <c r="CK236" i="1" s="1"/>
  <c r="H235" i="1"/>
  <c r="BR236" i="1"/>
  <c r="AU236" i="1"/>
  <c r="Y236" i="1"/>
  <c r="CA236" i="1"/>
  <c r="BE236" i="1"/>
  <c r="AL236" i="1"/>
  <c r="O236" i="1"/>
  <c r="AO236" i="1"/>
  <c r="BS236" i="1"/>
  <c r="BZ242" i="1"/>
  <c r="BW242" i="1"/>
  <c r="AP242" i="1"/>
  <c r="HM242" i="1" s="1"/>
  <c r="HN242" i="1" s="1"/>
  <c r="BI242" i="1"/>
  <c r="Z242" i="1"/>
  <c r="BF242" i="1"/>
  <c r="V242" i="1"/>
  <c r="DC242" i="1" s="1"/>
  <c r="BA242" i="1"/>
  <c r="AO242" i="1"/>
  <c r="BN242" i="1"/>
  <c r="S242" i="1"/>
  <c r="BV242" i="1"/>
  <c r="AQ246" i="1"/>
  <c r="AJ247" i="1"/>
  <c r="EU247" i="1" s="1"/>
  <c r="EV247" i="1" s="1"/>
  <c r="Q221" i="1"/>
  <c r="AS221" i="1"/>
  <c r="BW221" i="1"/>
  <c r="AG222" i="1"/>
  <c r="BT222" i="1"/>
  <c r="FV228" i="1"/>
  <c r="CF230" i="1"/>
  <c r="BX230" i="1"/>
  <c r="AM230" i="1"/>
  <c r="GD230" i="1" s="1"/>
  <c r="GE230" i="1" s="1"/>
  <c r="BD230" i="1"/>
  <c r="T230" i="1"/>
  <c r="BC230" i="1"/>
  <c r="S230" i="1"/>
  <c r="BP230" i="1"/>
  <c r="AB230" i="1"/>
  <c r="BB230" i="1"/>
  <c r="CB230" i="1"/>
  <c r="AD230" i="1"/>
  <c r="BY230" i="1"/>
  <c r="AB233" i="1"/>
  <c r="BI233" i="1"/>
  <c r="Z235" i="1"/>
  <c r="BD235" i="1"/>
  <c r="P236" i="1"/>
  <c r="AS236" i="1"/>
  <c r="BT236" i="1"/>
  <c r="BW238" i="1"/>
  <c r="BR238" i="1"/>
  <c r="AT238" i="1"/>
  <c r="S238" i="1"/>
  <c r="BH238" i="1"/>
  <c r="AJ238" i="1"/>
  <c r="CE238" i="1"/>
  <c r="BG238" i="1"/>
  <c r="AI238" i="1"/>
  <c r="DZ238" i="1" s="1"/>
  <c r="EA238" i="1" s="1"/>
  <c r="BU238" i="1"/>
  <c r="AL238" i="1"/>
  <c r="FP238" i="1" s="1"/>
  <c r="FQ238" i="1" s="1"/>
  <c r="BI238" i="1"/>
  <c r="AA238" i="1"/>
  <c r="BZ238" i="1"/>
  <c r="AS238" i="1"/>
  <c r="BE238" i="1"/>
  <c r="T242" i="1"/>
  <c r="BX242" i="1"/>
  <c r="BB246" i="1"/>
  <c r="AP247" i="1"/>
  <c r="S221" i="1"/>
  <c r="AT221" i="1"/>
  <c r="BX221" i="1"/>
  <c r="AH222" i="1"/>
  <c r="DL222" i="1" s="1"/>
  <c r="DM222" i="1" s="1"/>
  <c r="BU222" i="1"/>
  <c r="AT224" i="1"/>
  <c r="HE228" i="1"/>
  <c r="P230" i="1"/>
  <c r="CD230" i="1"/>
  <c r="AE233" i="1"/>
  <c r="BJ233" i="1"/>
  <c r="AA235" i="1"/>
  <c r="BI235" i="1"/>
  <c r="Q236" i="1"/>
  <c r="AT236" i="1"/>
  <c r="BU236" i="1"/>
  <c r="Q238" i="1"/>
  <c r="BF238" i="1"/>
  <c r="AU239" i="1"/>
  <c r="U242" i="1"/>
  <c r="CF242" i="1"/>
  <c r="BJ246" i="1"/>
  <c r="AQ247" i="1"/>
  <c r="BV252" i="1"/>
  <c r="BG252" i="1"/>
  <c r="Z252" i="1"/>
  <c r="W252" i="1"/>
  <c r="DQ252" i="1" s="1"/>
  <c r="AY252" i="1"/>
  <c r="GR253" i="1"/>
  <c r="GS253" i="1" s="1"/>
  <c r="DR260" i="1"/>
  <c r="DD260" i="1"/>
  <c r="AY220" i="1"/>
  <c r="H232" i="1"/>
  <c r="BV226" i="1"/>
  <c r="AK226" i="1"/>
  <c r="AJ226" i="1"/>
  <c r="EU226" i="1" s="1"/>
  <c r="EV226" i="1" s="1"/>
  <c r="H227" i="1"/>
  <c r="BA227" i="1"/>
  <c r="BT228" i="1"/>
  <c r="AZ228" i="1"/>
  <c r="AD228" i="1"/>
  <c r="CE228" i="1"/>
  <c r="BL228" i="1"/>
  <c r="AQ228" i="1"/>
  <c r="T228" i="1"/>
  <c r="CD228" i="1"/>
  <c r="BJ228" i="1"/>
  <c r="AN228" i="1"/>
  <c r="GK228" i="1" s="1"/>
  <c r="GL228" i="1" s="1"/>
  <c r="S228" i="1"/>
  <c r="AM228" i="1"/>
  <c r="GD228" i="1" s="1"/>
  <c r="GE228" i="1" s="1"/>
  <c r="BO228" i="1"/>
  <c r="CE234" i="1"/>
  <c r="BF234" i="1"/>
  <c r="T234" i="1"/>
  <c r="BX234" i="1"/>
  <c r="AS234" i="1"/>
  <c r="BW234" i="1"/>
  <c r="AM234" i="1"/>
  <c r="GD234" i="1" s="1"/>
  <c r="GE234" i="1" s="1"/>
  <c r="BH234" i="1"/>
  <c r="P253" i="1"/>
  <c r="AI253" i="1"/>
  <c r="EG253" i="1" s="1"/>
  <c r="EH253" i="1" s="1"/>
  <c r="BB253" i="1"/>
  <c r="BS253" i="1"/>
  <c r="EU262" i="1"/>
  <c r="EV262" i="1" s="1"/>
  <c r="EN262" i="1"/>
  <c r="EO262" i="1" s="1"/>
  <c r="AY218" i="1"/>
  <c r="AF220" i="1"/>
  <c r="BQ220" i="1"/>
  <c r="BF226" i="1"/>
  <c r="AL227" i="1"/>
  <c r="AA228" i="1"/>
  <c r="BC228" i="1"/>
  <c r="CC228" i="1"/>
  <c r="CF232" i="1"/>
  <c r="BW232" i="1"/>
  <c r="AA232" i="1"/>
  <c r="BB232" i="1"/>
  <c r="AX232" i="1"/>
  <c r="BX232" i="1"/>
  <c r="AF234" i="1"/>
  <c r="CF234" i="1"/>
  <c r="Z253" i="1"/>
  <c r="AQ253" i="1"/>
  <c r="BK253" i="1"/>
  <c r="CC227" i="1"/>
  <c r="BI227" i="1"/>
  <c r="AD227" i="1"/>
  <c r="BY227" i="1"/>
  <c r="AX227" i="1"/>
  <c r="Q227" i="1"/>
  <c r="BX227" i="1"/>
  <c r="AV227" i="1"/>
  <c r="P227" i="1"/>
  <c r="AY227" i="1"/>
  <c r="EG228" i="1"/>
  <c r="EH228" i="1" s="1"/>
  <c r="DZ228" i="1"/>
  <c r="EA228" i="1" s="1"/>
  <c r="CF253" i="1"/>
  <c r="CA253" i="1"/>
  <c r="BM253" i="1"/>
  <c r="AY253" i="1"/>
  <c r="AL253" i="1"/>
  <c r="X253" i="1"/>
  <c r="EE253" i="1" s="1"/>
  <c r="BU253" i="1"/>
  <c r="BG253" i="1"/>
  <c r="AT253" i="1"/>
  <c r="AF253" i="1"/>
  <c r="R253" i="1"/>
  <c r="BT253" i="1"/>
  <c r="BF253" i="1"/>
  <c r="AS253" i="1"/>
  <c r="AE253" i="1"/>
  <c r="CI253" i="1" s="1"/>
  <c r="Q253" i="1"/>
  <c r="AG253" i="1"/>
  <c r="DE253" i="1" s="1"/>
  <c r="DF253" i="1" s="1"/>
  <c r="AX253" i="1"/>
  <c r="BQ253" i="1"/>
  <c r="AC225" i="1"/>
  <c r="AW225" i="1"/>
  <c r="BO225" i="1"/>
  <c r="CF225" i="1"/>
  <c r="AD244" i="1"/>
  <c r="AT244" i="1"/>
  <c r="BJ244" i="1"/>
  <c r="BZ244" i="1"/>
  <c r="BO254" i="1"/>
  <c r="AD259" i="1"/>
  <c r="AT259" i="1"/>
  <c r="BJ259" i="1"/>
  <c r="BZ259" i="1"/>
  <c r="AY261" i="1"/>
  <c r="AD225" i="1"/>
  <c r="AX225" i="1"/>
  <c r="BP225" i="1"/>
  <c r="O244" i="1"/>
  <c r="AE244" i="1"/>
  <c r="GC244" i="1" s="1"/>
  <c r="AU244" i="1"/>
  <c r="BK244" i="1"/>
  <c r="CA244" i="1"/>
  <c r="V254" i="1"/>
  <c r="DC254" i="1" s="1"/>
  <c r="BZ254" i="1"/>
  <c r="O259" i="1"/>
  <c r="AE259" i="1"/>
  <c r="FO259" i="1" s="1"/>
  <c r="AU259" i="1"/>
  <c r="BK259" i="1"/>
  <c r="CA259" i="1"/>
  <c r="S261" i="1"/>
  <c r="AZ261" i="1"/>
  <c r="T225" i="1"/>
  <c r="AL225" i="1"/>
  <c r="FP225" i="1" s="1"/>
  <c r="FQ225" i="1" s="1"/>
  <c r="BF225" i="1"/>
  <c r="V244" i="1"/>
  <c r="DC244" i="1" s="1"/>
  <c r="AL244" i="1"/>
  <c r="BB244" i="1"/>
  <c r="BR244" i="1"/>
  <c r="V259" i="1"/>
  <c r="DC259" i="1" s="1"/>
  <c r="AL259" i="1"/>
  <c r="BB259" i="1"/>
  <c r="BR259" i="1"/>
  <c r="AG261" i="1"/>
  <c r="DE261" i="1" s="1"/>
  <c r="DF261" i="1" s="1"/>
  <c r="G64" i="1"/>
  <c r="FR62" i="1"/>
  <c r="FD62" i="1"/>
  <c r="GM62" i="1"/>
  <c r="FY62" i="1"/>
  <c r="FK62" i="1"/>
  <c r="EW62" i="1"/>
  <c r="GT62" i="1"/>
  <c r="HH62" i="1"/>
  <c r="CZ62" i="1"/>
  <c r="DN62" i="1"/>
  <c r="G63" i="1"/>
  <c r="EI63" i="1" s="1"/>
  <c r="HA62" i="1"/>
  <c r="EB62" i="1"/>
  <c r="HO62" i="1"/>
  <c r="GF62" i="1"/>
  <c r="EP62" i="1"/>
  <c r="GU62" i="1"/>
  <c r="CX12" i="1"/>
  <c r="CY12" i="1" s="1"/>
  <c r="CX24" i="1"/>
  <c r="CY24" i="1" s="1"/>
  <c r="CX10" i="1"/>
  <c r="CY10" i="1" s="1"/>
  <c r="GR10" i="1"/>
  <c r="GS10" i="1" s="1"/>
  <c r="HF10" i="1"/>
  <c r="HG10" i="1" s="1"/>
  <c r="U11" i="1"/>
  <c r="AD11" i="1"/>
  <c r="AM11" i="1"/>
  <c r="GD11" i="1" s="1"/>
  <c r="GE11" i="1" s="1"/>
  <c r="BE11" i="1"/>
  <c r="BO11" i="1"/>
  <c r="BX11" i="1"/>
  <c r="GY11" i="1"/>
  <c r="GZ11" i="1" s="1"/>
  <c r="EG12" i="1"/>
  <c r="EH12" i="1" s="1"/>
  <c r="BZ13" i="1"/>
  <c r="BR13" i="1"/>
  <c r="BJ13" i="1"/>
  <c r="BB13" i="1"/>
  <c r="AT13" i="1"/>
  <c r="AL13" i="1"/>
  <c r="AD13" i="1"/>
  <c r="V13" i="1"/>
  <c r="DC13" i="1" s="1"/>
  <c r="AE13" i="1"/>
  <c r="AW13" i="1"/>
  <c r="BO13" i="1"/>
  <c r="BX13" i="1"/>
  <c r="HM13" i="1"/>
  <c r="HN13" i="1" s="1"/>
  <c r="CD15" i="1"/>
  <c r="BV15" i="1"/>
  <c r="BN15" i="1"/>
  <c r="BF15" i="1"/>
  <c r="AX15" i="1"/>
  <c r="AP15" i="1"/>
  <c r="AH15" i="1"/>
  <c r="DL15" i="1" s="1"/>
  <c r="DM15" i="1" s="1"/>
  <c r="Z15" i="1"/>
  <c r="R15" i="1"/>
  <c r="AD15" i="1"/>
  <c r="AV15" i="1"/>
  <c r="BE15" i="1"/>
  <c r="BO15" i="1"/>
  <c r="GY15" i="1"/>
  <c r="GZ15" i="1" s="1"/>
  <c r="EG16" i="1"/>
  <c r="EH16" i="1" s="1"/>
  <c r="U17" i="1"/>
  <c r="AE17" i="1"/>
  <c r="AN17" i="1"/>
  <c r="GK17" i="1" s="1"/>
  <c r="GL17" i="1" s="1"/>
  <c r="AW17" i="1"/>
  <c r="BO17" i="1"/>
  <c r="BX17" i="1"/>
  <c r="CX18" i="1"/>
  <c r="CY18" i="1" s="1"/>
  <c r="GR18" i="1"/>
  <c r="GS18" i="1" s="1"/>
  <c r="HF18" i="1"/>
  <c r="HG18" i="1" s="1"/>
  <c r="U19" i="1"/>
  <c r="AD19" i="1"/>
  <c r="AV19" i="1"/>
  <c r="BO19" i="1"/>
  <c r="BX19" i="1"/>
  <c r="HF20" i="1"/>
  <c r="HG20" i="1" s="1"/>
  <c r="U21" i="1"/>
  <c r="AE21" i="1"/>
  <c r="AW21" i="1"/>
  <c r="BF21" i="1"/>
  <c r="BX21" i="1"/>
  <c r="CD23" i="1"/>
  <c r="BV23" i="1"/>
  <c r="BN23" i="1"/>
  <c r="BF23" i="1"/>
  <c r="AX23" i="1"/>
  <c r="AP23" i="1"/>
  <c r="AH23" i="1"/>
  <c r="DL23" i="1" s="1"/>
  <c r="DM23" i="1" s="1"/>
  <c r="Z23" i="1"/>
  <c r="R23" i="1"/>
  <c r="U23" i="1"/>
  <c r="AM23" i="1"/>
  <c r="GD23" i="1" s="1"/>
  <c r="GE23" i="1" s="1"/>
  <c r="BX23" i="1"/>
  <c r="V11" i="1"/>
  <c r="DC11" i="1" s="1"/>
  <c r="AE11" i="1"/>
  <c r="AN11" i="1"/>
  <c r="GK11" i="1" s="1"/>
  <c r="GL11" i="1" s="1"/>
  <c r="AW11" i="1"/>
  <c r="BG11" i="1"/>
  <c r="BP11" i="1"/>
  <c r="BY11" i="1"/>
  <c r="DE11" i="1"/>
  <c r="DF11" i="1" s="1"/>
  <c r="FB11" i="1"/>
  <c r="FC11" i="1" s="1"/>
  <c r="R12" i="1"/>
  <c r="AA12" i="1"/>
  <c r="AJ12" i="1"/>
  <c r="AS12" i="1"/>
  <c r="BB12" i="1"/>
  <c r="BK12" i="1"/>
  <c r="BU12" i="1"/>
  <c r="W13" i="1"/>
  <c r="DQ13" i="1" s="1"/>
  <c r="AF13" i="1"/>
  <c r="AO13" i="1"/>
  <c r="AX13" i="1"/>
  <c r="BG13" i="1"/>
  <c r="BP13" i="1"/>
  <c r="BY13" i="1"/>
  <c r="FB13" i="1"/>
  <c r="FC13" i="1" s="1"/>
  <c r="V15" i="1"/>
  <c r="DC15" i="1" s="1"/>
  <c r="AE15" i="1"/>
  <c r="AN15" i="1"/>
  <c r="GK15" i="1" s="1"/>
  <c r="GL15" i="1" s="1"/>
  <c r="AW15" i="1"/>
  <c r="BG15" i="1"/>
  <c r="BP15" i="1"/>
  <c r="BY15" i="1"/>
  <c r="DE15" i="1"/>
  <c r="DF15" i="1" s="1"/>
  <c r="FB15" i="1"/>
  <c r="FC15" i="1" s="1"/>
  <c r="R16" i="1"/>
  <c r="AA16" i="1"/>
  <c r="AJ16" i="1"/>
  <c r="AS16" i="1"/>
  <c r="BB16" i="1"/>
  <c r="BK16" i="1"/>
  <c r="BU16" i="1"/>
  <c r="FI16" i="1"/>
  <c r="FJ16" i="1" s="1"/>
  <c r="W17" i="1"/>
  <c r="DQ17" i="1" s="1"/>
  <c r="AF17" i="1"/>
  <c r="AO17" i="1"/>
  <c r="AX17" i="1"/>
  <c r="BG17" i="1"/>
  <c r="BP17" i="1"/>
  <c r="BY17" i="1"/>
  <c r="FB17" i="1"/>
  <c r="FC17" i="1" s="1"/>
  <c r="V19" i="1"/>
  <c r="DC19" i="1" s="1"/>
  <c r="AE19" i="1"/>
  <c r="AN19" i="1"/>
  <c r="GK19" i="1" s="1"/>
  <c r="GL19" i="1" s="1"/>
  <c r="AW19" i="1"/>
  <c r="BG19" i="1"/>
  <c r="BP19" i="1"/>
  <c r="BY19" i="1"/>
  <c r="FB19" i="1"/>
  <c r="FC19" i="1" s="1"/>
  <c r="R20" i="1"/>
  <c r="AA20" i="1"/>
  <c r="AJ20" i="1"/>
  <c r="AS20" i="1"/>
  <c r="BB20" i="1"/>
  <c r="BK20" i="1"/>
  <c r="BU20" i="1"/>
  <c r="FI20" i="1"/>
  <c r="FJ20" i="1" s="1"/>
  <c r="W21" i="1"/>
  <c r="DQ21" i="1" s="1"/>
  <c r="AF21" i="1"/>
  <c r="AO21" i="1"/>
  <c r="AX21" i="1"/>
  <c r="BG21" i="1"/>
  <c r="BP21" i="1"/>
  <c r="BY21" i="1"/>
  <c r="FB21" i="1"/>
  <c r="FC21" i="1" s="1"/>
  <c r="V23" i="1"/>
  <c r="DC23" i="1" s="1"/>
  <c r="AE23" i="1"/>
  <c r="AN23" i="1"/>
  <c r="GK23" i="1" s="1"/>
  <c r="GL23" i="1" s="1"/>
  <c r="AW23" i="1"/>
  <c r="BG23" i="1"/>
  <c r="BP23" i="1"/>
  <c r="BY23" i="1"/>
  <c r="DE23" i="1"/>
  <c r="DF23" i="1" s="1"/>
  <c r="FB23" i="1"/>
  <c r="FC23" i="1" s="1"/>
  <c r="R24" i="1"/>
  <c r="AA24" i="1"/>
  <c r="AJ24" i="1"/>
  <c r="AS24" i="1"/>
  <c r="BB24" i="1"/>
  <c r="BK24" i="1"/>
  <c r="BU24" i="1"/>
  <c r="W25" i="1"/>
  <c r="DQ25" i="1" s="1"/>
  <c r="AF25" i="1"/>
  <c r="AO25" i="1"/>
  <c r="AX25" i="1"/>
  <c r="BG25" i="1"/>
  <c r="BP25" i="1"/>
  <c r="BY25" i="1"/>
  <c r="FB25" i="1"/>
  <c r="FC25" i="1" s="1"/>
  <c r="V27" i="1"/>
  <c r="DC27" i="1" s="1"/>
  <c r="AE27" i="1"/>
  <c r="AN27" i="1"/>
  <c r="GK27" i="1" s="1"/>
  <c r="GL27" i="1" s="1"/>
  <c r="AW27" i="1"/>
  <c r="BG27" i="1"/>
  <c r="BP27" i="1"/>
  <c r="BY27" i="1"/>
  <c r="DE27" i="1"/>
  <c r="DF27" i="1" s="1"/>
  <c r="FB27" i="1"/>
  <c r="FC27" i="1" s="1"/>
  <c r="R28" i="1"/>
  <c r="AA28" i="1"/>
  <c r="AJ28" i="1"/>
  <c r="AS28" i="1"/>
  <c r="BB28" i="1"/>
  <c r="BK28" i="1"/>
  <c r="BU28" i="1"/>
  <c r="FI28" i="1"/>
  <c r="FJ28" i="1" s="1"/>
  <c r="W29" i="1"/>
  <c r="DQ29" i="1" s="1"/>
  <c r="AF29" i="1"/>
  <c r="AO29" i="1"/>
  <c r="AX29" i="1"/>
  <c r="BG29" i="1"/>
  <c r="BP29" i="1"/>
  <c r="BY29" i="1"/>
  <c r="FB29" i="1"/>
  <c r="FC29" i="1" s="1"/>
  <c r="V31" i="1"/>
  <c r="DC31" i="1" s="1"/>
  <c r="AE31" i="1"/>
  <c r="AN31" i="1"/>
  <c r="GK31" i="1" s="1"/>
  <c r="GL31" i="1" s="1"/>
  <c r="AW31" i="1"/>
  <c r="BG31" i="1"/>
  <c r="BP31" i="1"/>
  <c r="BY31" i="1"/>
  <c r="DE31" i="1"/>
  <c r="DF31" i="1" s="1"/>
  <c r="FB31" i="1"/>
  <c r="FC31" i="1" s="1"/>
  <c r="R32" i="1"/>
  <c r="AA32" i="1"/>
  <c r="AJ32" i="1"/>
  <c r="AS32" i="1"/>
  <c r="BB32" i="1"/>
  <c r="BK32" i="1"/>
  <c r="BU32" i="1"/>
  <c r="FI32" i="1"/>
  <c r="FJ32" i="1" s="1"/>
  <c r="W33" i="1"/>
  <c r="DQ33" i="1" s="1"/>
  <c r="AF33" i="1"/>
  <c r="AO33" i="1"/>
  <c r="AX33" i="1"/>
  <c r="BG33" i="1"/>
  <c r="BP33" i="1"/>
  <c r="BY33" i="1"/>
  <c r="FB33" i="1"/>
  <c r="FC33" i="1" s="1"/>
  <c r="FH34" i="1"/>
  <c r="V35" i="1"/>
  <c r="DC35" i="1" s="1"/>
  <c r="AE35" i="1"/>
  <c r="AN35" i="1"/>
  <c r="GK35" i="1" s="1"/>
  <c r="GL35" i="1" s="1"/>
  <c r="AW35" i="1"/>
  <c r="BG35" i="1"/>
  <c r="BP35" i="1"/>
  <c r="BY35" i="1"/>
  <c r="FB35" i="1"/>
  <c r="FC35" i="1" s="1"/>
  <c r="R36" i="1"/>
  <c r="AA36" i="1"/>
  <c r="AJ36" i="1"/>
  <c r="AS36" i="1"/>
  <c r="BB36" i="1"/>
  <c r="BK36" i="1"/>
  <c r="BU36" i="1"/>
  <c r="FI36" i="1"/>
  <c r="FJ36" i="1" s="1"/>
  <c r="W37" i="1"/>
  <c r="DQ37" i="1" s="1"/>
  <c r="AF37" i="1"/>
  <c r="AO37" i="1"/>
  <c r="AX37" i="1"/>
  <c r="BG37" i="1"/>
  <c r="BP37" i="1"/>
  <c r="BY37" i="1"/>
  <c r="FB37" i="1"/>
  <c r="FC37" i="1" s="1"/>
  <c r="V39" i="1"/>
  <c r="DC39" i="1" s="1"/>
  <c r="AE39" i="1"/>
  <c r="AN39" i="1"/>
  <c r="GK39" i="1" s="1"/>
  <c r="GL39" i="1" s="1"/>
  <c r="AW39" i="1"/>
  <c r="BG39" i="1"/>
  <c r="BP39" i="1"/>
  <c r="BY39" i="1"/>
  <c r="DE39" i="1"/>
  <c r="DF39" i="1" s="1"/>
  <c r="FB39" i="1"/>
  <c r="FC39" i="1" s="1"/>
  <c r="R40" i="1"/>
  <c r="AA40" i="1"/>
  <c r="AJ40" i="1"/>
  <c r="AS40" i="1"/>
  <c r="BB40" i="1"/>
  <c r="BK40" i="1"/>
  <c r="BU40" i="1"/>
  <c r="CD40" i="1"/>
  <c r="FI40" i="1"/>
  <c r="FJ40" i="1" s="1"/>
  <c r="W41" i="1"/>
  <c r="DQ41" i="1" s="1"/>
  <c r="AF41" i="1"/>
  <c r="AO41" i="1"/>
  <c r="AX41" i="1"/>
  <c r="BG41" i="1"/>
  <c r="BP41" i="1"/>
  <c r="BY41" i="1"/>
  <c r="FB41" i="1"/>
  <c r="FC41" i="1" s="1"/>
  <c r="DY42" i="1"/>
  <c r="FB42" i="1"/>
  <c r="FC42" i="1" s="1"/>
  <c r="FP42" i="1"/>
  <c r="FQ42" i="1" s="1"/>
  <c r="O43" i="1"/>
  <c r="AA43" i="1"/>
  <c r="AK43" i="1"/>
  <c r="AU43" i="1"/>
  <c r="BI43" i="1"/>
  <c r="BU43" i="1"/>
  <c r="CF43" i="1"/>
  <c r="P44" i="1"/>
  <c r="AC44" i="1"/>
  <c r="AO44" i="1"/>
  <c r="AZ44" i="1"/>
  <c r="BN44" i="1"/>
  <c r="BY44" i="1"/>
  <c r="DY45" i="1"/>
  <c r="X46" i="1"/>
  <c r="EE46" i="1" s="1"/>
  <c r="AL46" i="1"/>
  <c r="AW46" i="1"/>
  <c r="BI46" i="1"/>
  <c r="BW46" i="1"/>
  <c r="GY47" i="1"/>
  <c r="GZ47" i="1" s="1"/>
  <c r="DS47" i="1"/>
  <c r="DT47" i="1" s="1"/>
  <c r="DR47" i="1"/>
  <c r="EG47" i="1"/>
  <c r="EH47" i="1" s="1"/>
  <c r="FO47" i="1"/>
  <c r="U48" i="1"/>
  <c r="AG48" i="1"/>
  <c r="AS48" i="1"/>
  <c r="BF48" i="1"/>
  <c r="BQ48" i="1"/>
  <c r="CD48" i="1"/>
  <c r="DY48" i="1"/>
  <c r="FV48" i="1"/>
  <c r="HE49" i="1"/>
  <c r="FA49" i="1"/>
  <c r="DK49" i="1"/>
  <c r="CP49" i="1"/>
  <c r="GC49" i="1"/>
  <c r="DR49" i="1"/>
  <c r="HL49" i="1"/>
  <c r="EM49" i="1"/>
  <c r="DD49" i="1"/>
  <c r="EF49" i="1"/>
  <c r="P50" i="1"/>
  <c r="AC50" i="1"/>
  <c r="AN50" i="1"/>
  <c r="GK50" i="1" s="1"/>
  <c r="GL50" i="1" s="1"/>
  <c r="BA50" i="1"/>
  <c r="BN50" i="1"/>
  <c r="BY50" i="1"/>
  <c r="GF50" i="1"/>
  <c r="U51" i="1"/>
  <c r="AH51" i="1"/>
  <c r="DL51" i="1" s="1"/>
  <c r="DM51" i="1" s="1"/>
  <c r="AS51" i="1"/>
  <c r="BF51" i="1"/>
  <c r="BR51" i="1"/>
  <c r="CD51" i="1"/>
  <c r="H52" i="1"/>
  <c r="Z52" i="1"/>
  <c r="AM52" i="1"/>
  <c r="GD52" i="1" s="1"/>
  <c r="GE52" i="1" s="1"/>
  <c r="AX52" i="1"/>
  <c r="BK52" i="1"/>
  <c r="BW52" i="1"/>
  <c r="V54" i="1"/>
  <c r="DC54" i="1" s="1"/>
  <c r="AH54" i="1"/>
  <c r="DL54" i="1" s="1"/>
  <c r="DM54" i="1" s="1"/>
  <c r="AU54" i="1"/>
  <c r="BG54" i="1"/>
  <c r="BR54" i="1"/>
  <c r="HE54" i="1"/>
  <c r="EU55" i="1"/>
  <c r="EV55" i="1" s="1"/>
  <c r="R56" i="1"/>
  <c r="AE56" i="1"/>
  <c r="AP56" i="1"/>
  <c r="BC56" i="1"/>
  <c r="BO56" i="1"/>
  <c r="CA56" i="1"/>
  <c r="DE56" i="1"/>
  <c r="DF56" i="1" s="1"/>
  <c r="DS56" i="1"/>
  <c r="DT56" i="1" s="1"/>
  <c r="W57" i="1"/>
  <c r="DQ57" i="1" s="1"/>
  <c r="AJ57" i="1"/>
  <c r="AU57" i="1"/>
  <c r="BH57" i="1"/>
  <c r="BT57" i="1"/>
  <c r="O58" i="1"/>
  <c r="AB58" i="1"/>
  <c r="AN58" i="1"/>
  <c r="GK58" i="1" s="1"/>
  <c r="GL58" i="1" s="1"/>
  <c r="AZ58" i="1"/>
  <c r="BL58" i="1"/>
  <c r="BY58" i="1"/>
  <c r="DR58" i="1"/>
  <c r="EF58" i="1"/>
  <c r="FO58" i="1"/>
  <c r="T59" i="1"/>
  <c r="AG59" i="1"/>
  <c r="AS59" i="1"/>
  <c r="BE59" i="1"/>
  <c r="BQ59" i="1"/>
  <c r="H60" i="1"/>
  <c r="Y60" i="1"/>
  <c r="AL60" i="1"/>
  <c r="AX60" i="1"/>
  <c r="BJ60" i="1"/>
  <c r="BV60" i="1"/>
  <c r="CX60" i="1"/>
  <c r="CY60" i="1" s="1"/>
  <c r="DN60" i="1"/>
  <c r="GR60" i="1"/>
  <c r="R61" i="1"/>
  <c r="AD61" i="1"/>
  <c r="AP61" i="1"/>
  <c r="BC61" i="1"/>
  <c r="BN61" i="1"/>
  <c r="CA61" i="1"/>
  <c r="CP61" i="1"/>
  <c r="DE61" i="1"/>
  <c r="DF61" i="1" s="1"/>
  <c r="FH61" i="1"/>
  <c r="CP62" i="1"/>
  <c r="CT62" i="1" s="1"/>
  <c r="DZ62" i="1"/>
  <c r="EA62" i="1" s="1"/>
  <c r="GX62" i="1"/>
  <c r="HB62" i="1" s="1"/>
  <c r="Q64" i="1"/>
  <c r="AG64" i="1"/>
  <c r="AW64" i="1"/>
  <c r="BO64" i="1"/>
  <c r="CD64" i="1"/>
  <c r="FB65" i="1"/>
  <c r="FC65" i="1" s="1"/>
  <c r="HL66" i="1"/>
  <c r="FH66" i="1"/>
  <c r="CW66" i="1"/>
  <c r="ET66" i="1"/>
  <c r="DK66" i="1"/>
  <c r="DR66" i="1"/>
  <c r="DD66" i="1"/>
  <c r="GX66" i="1"/>
  <c r="GJ66" i="1"/>
  <c r="FV66" i="1"/>
  <c r="CP66" i="1"/>
  <c r="HE66" i="1"/>
  <c r="CX67" i="1"/>
  <c r="CY67" i="1" s="1"/>
  <c r="AG68" i="1"/>
  <c r="W69" i="1"/>
  <c r="DQ69" i="1" s="1"/>
  <c r="BL69" i="1"/>
  <c r="CC70" i="1"/>
  <c r="BU70" i="1"/>
  <c r="BM70" i="1"/>
  <c r="BE70" i="1"/>
  <c r="AW70" i="1"/>
  <c r="AO70" i="1"/>
  <c r="AG70" i="1"/>
  <c r="Y70" i="1"/>
  <c r="Q70" i="1"/>
  <c r="H74" i="1"/>
  <c r="H72" i="1"/>
  <c r="BY70" i="1"/>
  <c r="BP70" i="1"/>
  <c r="H75" i="1"/>
  <c r="H73" i="1"/>
  <c r="CD70" i="1"/>
  <c r="BT70" i="1"/>
  <c r="BK70" i="1"/>
  <c r="BB70" i="1"/>
  <c r="AS70" i="1"/>
  <c r="AJ70" i="1"/>
  <c r="AA70" i="1"/>
  <c r="R70" i="1"/>
  <c r="H77" i="1"/>
  <c r="BW70" i="1"/>
  <c r="BJ70" i="1"/>
  <c r="AZ70" i="1"/>
  <c r="AP70" i="1"/>
  <c r="AE70" i="1"/>
  <c r="U70" i="1"/>
  <c r="H78" i="1"/>
  <c r="BV70" i="1"/>
  <c r="BI70" i="1"/>
  <c r="AY70" i="1"/>
  <c r="AN70" i="1"/>
  <c r="GK70" i="1" s="1"/>
  <c r="GL70" i="1" s="1"/>
  <c r="AD70" i="1"/>
  <c r="T70" i="1"/>
  <c r="CF70" i="1"/>
  <c r="BS70" i="1"/>
  <c r="BH70" i="1"/>
  <c r="AX70" i="1"/>
  <c r="AM70" i="1"/>
  <c r="GD70" i="1" s="1"/>
  <c r="GE70" i="1" s="1"/>
  <c r="AC70" i="1"/>
  <c r="S70" i="1"/>
  <c r="H76" i="1"/>
  <c r="H71" i="1"/>
  <c r="CE70" i="1"/>
  <c r="BR70" i="1"/>
  <c r="BG70" i="1"/>
  <c r="AV70" i="1"/>
  <c r="AL70" i="1"/>
  <c r="AB70" i="1"/>
  <c r="P70" i="1"/>
  <c r="H79" i="1"/>
  <c r="CB70" i="1"/>
  <c r="BQ70" i="1"/>
  <c r="BF70" i="1"/>
  <c r="AU70" i="1"/>
  <c r="AK70" i="1"/>
  <c r="Z70" i="1"/>
  <c r="O70" i="1"/>
  <c r="CA70" i="1"/>
  <c r="BO70" i="1"/>
  <c r="BD70" i="1"/>
  <c r="AT70" i="1"/>
  <c r="AI70" i="1"/>
  <c r="X70" i="1"/>
  <c r="EE70" i="1" s="1"/>
  <c r="BA70" i="1"/>
  <c r="DE71" i="1"/>
  <c r="DF71" i="1" s="1"/>
  <c r="CX71" i="1"/>
  <c r="CY71" i="1" s="1"/>
  <c r="BY72" i="1"/>
  <c r="BQ72" i="1"/>
  <c r="BI72" i="1"/>
  <c r="BA72" i="1"/>
  <c r="AS72" i="1"/>
  <c r="AK72" i="1"/>
  <c r="AC72" i="1"/>
  <c r="U72" i="1"/>
  <c r="BZ72" i="1"/>
  <c r="BP72" i="1"/>
  <c r="BG72" i="1"/>
  <c r="AX72" i="1"/>
  <c r="AO72" i="1"/>
  <c r="AF72" i="1"/>
  <c r="W72" i="1"/>
  <c r="DQ72" i="1" s="1"/>
  <c r="CD72" i="1"/>
  <c r="BU72" i="1"/>
  <c r="BL72" i="1"/>
  <c r="BC72" i="1"/>
  <c r="AT72" i="1"/>
  <c r="AJ72" i="1"/>
  <c r="AA72" i="1"/>
  <c r="R72" i="1"/>
  <c r="BW72" i="1"/>
  <c r="BK72" i="1"/>
  <c r="AY72" i="1"/>
  <c r="AM72" i="1"/>
  <c r="GD72" i="1" s="1"/>
  <c r="GE72" i="1" s="1"/>
  <c r="Z72" i="1"/>
  <c r="O72" i="1"/>
  <c r="CF72" i="1"/>
  <c r="BT72" i="1"/>
  <c r="BH72" i="1"/>
  <c r="AV72" i="1"/>
  <c r="AI72" i="1"/>
  <c r="X72" i="1"/>
  <c r="EE72" i="1" s="1"/>
  <c r="CE72" i="1"/>
  <c r="BS72" i="1"/>
  <c r="BF72" i="1"/>
  <c r="AU72" i="1"/>
  <c r="AH72" i="1"/>
  <c r="DL72" i="1" s="1"/>
  <c r="DM72" i="1" s="1"/>
  <c r="V72" i="1"/>
  <c r="DC72" i="1" s="1"/>
  <c r="CC72" i="1"/>
  <c r="BR72" i="1"/>
  <c r="BE72" i="1"/>
  <c r="AR72" i="1"/>
  <c r="AG72" i="1"/>
  <c r="T72" i="1"/>
  <c r="CB72" i="1"/>
  <c r="BO72" i="1"/>
  <c r="BD72" i="1"/>
  <c r="AQ72" i="1"/>
  <c r="AE72" i="1"/>
  <c r="S72" i="1"/>
  <c r="CA72" i="1"/>
  <c r="BN72" i="1"/>
  <c r="BB72" i="1"/>
  <c r="AP72" i="1"/>
  <c r="AD72" i="1"/>
  <c r="Q72" i="1"/>
  <c r="BX72" i="1"/>
  <c r="BM72" i="1"/>
  <c r="AZ72" i="1"/>
  <c r="AN72" i="1"/>
  <c r="GK72" i="1" s="1"/>
  <c r="GL72" i="1" s="1"/>
  <c r="AB72" i="1"/>
  <c r="P72" i="1"/>
  <c r="H70" i="1"/>
  <c r="DU80" i="1"/>
  <c r="CJ10" i="1"/>
  <c r="CK10" i="1" s="1"/>
  <c r="DS18" i="1"/>
  <c r="DT18" i="1" s="1"/>
  <c r="FI10" i="1"/>
  <c r="FJ10" i="1" s="1"/>
  <c r="FI14" i="1"/>
  <c r="FJ14" i="1" s="1"/>
  <c r="H15" i="1"/>
  <c r="O17" i="1"/>
  <c r="X17" i="1"/>
  <c r="EE17" i="1" s="1"/>
  <c r="AG17" i="1"/>
  <c r="AP17" i="1"/>
  <c r="AY17" i="1"/>
  <c r="BH17" i="1"/>
  <c r="BQ17" i="1"/>
  <c r="CA17" i="1"/>
  <c r="FI18" i="1"/>
  <c r="FJ18" i="1" s="1"/>
  <c r="H19" i="1"/>
  <c r="W19" i="1"/>
  <c r="DQ19" i="1" s="1"/>
  <c r="AF19" i="1"/>
  <c r="AO19" i="1"/>
  <c r="AY19" i="1"/>
  <c r="BH19" i="1"/>
  <c r="BQ19" i="1"/>
  <c r="BZ19" i="1"/>
  <c r="O21" i="1"/>
  <c r="X21" i="1"/>
  <c r="EE21" i="1" s="1"/>
  <c r="AG21" i="1"/>
  <c r="AP21" i="1"/>
  <c r="AY21" i="1"/>
  <c r="BH21" i="1"/>
  <c r="BQ21" i="1"/>
  <c r="CA21" i="1"/>
  <c r="FI22" i="1"/>
  <c r="FJ22" i="1" s="1"/>
  <c r="H23" i="1"/>
  <c r="W23" i="1"/>
  <c r="DQ23" i="1" s="1"/>
  <c r="AF23" i="1"/>
  <c r="AO23" i="1"/>
  <c r="AY23" i="1"/>
  <c r="BH23" i="1"/>
  <c r="BQ23" i="1"/>
  <c r="BZ23" i="1"/>
  <c r="O25" i="1"/>
  <c r="X25" i="1"/>
  <c r="EE25" i="1" s="1"/>
  <c r="AG25" i="1"/>
  <c r="AP25" i="1"/>
  <c r="AY25" i="1"/>
  <c r="BH25" i="1"/>
  <c r="BQ25" i="1"/>
  <c r="CA25" i="1"/>
  <c r="FI26" i="1"/>
  <c r="FJ26" i="1" s="1"/>
  <c r="H27" i="1"/>
  <c r="W27" i="1"/>
  <c r="DQ27" i="1" s="1"/>
  <c r="AF27" i="1"/>
  <c r="AO27" i="1"/>
  <c r="AY27" i="1"/>
  <c r="BH27" i="1"/>
  <c r="BQ27" i="1"/>
  <c r="BZ27" i="1"/>
  <c r="O29" i="1"/>
  <c r="X29" i="1"/>
  <c r="EE29" i="1" s="1"/>
  <c r="AG29" i="1"/>
  <c r="AP29" i="1"/>
  <c r="AY29" i="1"/>
  <c r="BH29" i="1"/>
  <c r="BQ29" i="1"/>
  <c r="CA29" i="1"/>
  <c r="FI30" i="1"/>
  <c r="FJ30" i="1" s="1"/>
  <c r="H31" i="1"/>
  <c r="W31" i="1"/>
  <c r="DQ31" i="1" s="1"/>
  <c r="AF31" i="1"/>
  <c r="AO31" i="1"/>
  <c r="AY31" i="1"/>
  <c r="BH31" i="1"/>
  <c r="BQ31" i="1"/>
  <c r="BZ31" i="1"/>
  <c r="FP31" i="1"/>
  <c r="FQ31" i="1" s="1"/>
  <c r="O33" i="1"/>
  <c r="X33" i="1"/>
  <c r="EE33" i="1" s="1"/>
  <c r="AG33" i="1"/>
  <c r="AP33" i="1"/>
  <c r="AY33" i="1"/>
  <c r="BH33" i="1"/>
  <c r="BQ33" i="1"/>
  <c r="CA33" i="1"/>
  <c r="FI34" i="1"/>
  <c r="FJ34" i="1" s="1"/>
  <c r="H35" i="1"/>
  <c r="W35" i="1"/>
  <c r="DQ35" i="1" s="1"/>
  <c r="AF35" i="1"/>
  <c r="AO35" i="1"/>
  <c r="AY35" i="1"/>
  <c r="BH35" i="1"/>
  <c r="BQ35" i="1"/>
  <c r="BZ35" i="1"/>
  <c r="FP35" i="1"/>
  <c r="FQ35" i="1" s="1"/>
  <c r="FW36" i="1"/>
  <c r="FX36" i="1" s="1"/>
  <c r="O37" i="1"/>
  <c r="X37" i="1"/>
  <c r="EE37" i="1" s="1"/>
  <c r="AG37" i="1"/>
  <c r="AP37" i="1"/>
  <c r="AY37" i="1"/>
  <c r="BH37" i="1"/>
  <c r="BQ37" i="1"/>
  <c r="CA37" i="1"/>
  <c r="FI38" i="1"/>
  <c r="FJ38" i="1" s="1"/>
  <c r="H39" i="1"/>
  <c r="W39" i="1"/>
  <c r="DQ39" i="1" s="1"/>
  <c r="AF39" i="1"/>
  <c r="AO39" i="1"/>
  <c r="AY39" i="1"/>
  <c r="BH39" i="1"/>
  <c r="BQ39" i="1"/>
  <c r="BZ39" i="1"/>
  <c r="FP39" i="1"/>
  <c r="FQ39" i="1" s="1"/>
  <c r="FW40" i="1"/>
  <c r="FX40" i="1" s="1"/>
  <c r="O41" i="1"/>
  <c r="X41" i="1"/>
  <c r="EE41" i="1" s="1"/>
  <c r="AG41" i="1"/>
  <c r="AP41" i="1"/>
  <c r="AY41" i="1"/>
  <c r="BH41" i="1"/>
  <c r="BQ41" i="1"/>
  <c r="CA41" i="1"/>
  <c r="Q43" i="1"/>
  <c r="AB43" i="1"/>
  <c r="AL43" i="1"/>
  <c r="AX43" i="1"/>
  <c r="BJ43" i="1"/>
  <c r="BV43" i="1"/>
  <c r="R44" i="1"/>
  <c r="AE44" i="1"/>
  <c r="AP44" i="1"/>
  <c r="BC44" i="1"/>
  <c r="BO44" i="1"/>
  <c r="CA44" i="1"/>
  <c r="HF45" i="1"/>
  <c r="HG45" i="1" s="1"/>
  <c r="AA46" i="1"/>
  <c r="AM46" i="1"/>
  <c r="GD46" i="1" s="1"/>
  <c r="GE46" i="1" s="1"/>
  <c r="AY46" i="1"/>
  <c r="BK46" i="1"/>
  <c r="BX46" i="1"/>
  <c r="CJ46" i="1"/>
  <c r="CK46" i="1" s="1"/>
  <c r="W48" i="1"/>
  <c r="DQ48" i="1" s="1"/>
  <c r="AH48" i="1"/>
  <c r="DL48" i="1" s="1"/>
  <c r="DM48" i="1" s="1"/>
  <c r="AV48" i="1"/>
  <c r="BG48" i="1"/>
  <c r="BS48" i="1"/>
  <c r="HE48" i="1"/>
  <c r="S50" i="1"/>
  <c r="AD50" i="1"/>
  <c r="AP50" i="1"/>
  <c r="BC50" i="1"/>
  <c r="BO50" i="1"/>
  <c r="BZ50" i="1"/>
  <c r="FP50" i="1"/>
  <c r="FQ50" i="1" s="1"/>
  <c r="HO50" i="1"/>
  <c r="X51" i="1"/>
  <c r="EE51" i="1" s="1"/>
  <c r="AI51" i="1"/>
  <c r="AT51" i="1"/>
  <c r="BH51" i="1"/>
  <c r="BT51" i="1"/>
  <c r="O52" i="1"/>
  <c r="AB52" i="1"/>
  <c r="AN52" i="1"/>
  <c r="GK52" i="1" s="1"/>
  <c r="GL52" i="1" s="1"/>
  <c r="AY52" i="1"/>
  <c r="BM52" i="1"/>
  <c r="BX52" i="1"/>
  <c r="FV53" i="1"/>
  <c r="DE53" i="1"/>
  <c r="DF53" i="1" s="1"/>
  <c r="FB53" i="1"/>
  <c r="FC53" i="1" s="1"/>
  <c r="CC54" i="1"/>
  <c r="BU54" i="1"/>
  <c r="BM54" i="1"/>
  <c r="BE54" i="1"/>
  <c r="AW54" i="1"/>
  <c r="AO54" i="1"/>
  <c r="AG54" i="1"/>
  <c r="Y54" i="1"/>
  <c r="Q54" i="1"/>
  <c r="CE54" i="1"/>
  <c r="BV54" i="1"/>
  <c r="BL54" i="1"/>
  <c r="BC54" i="1"/>
  <c r="AT54" i="1"/>
  <c r="AK54" i="1"/>
  <c r="AB54" i="1"/>
  <c r="S54" i="1"/>
  <c r="CB54" i="1"/>
  <c r="BS54" i="1"/>
  <c r="BJ54" i="1"/>
  <c r="BA54" i="1"/>
  <c r="AR54" i="1"/>
  <c r="AI54" i="1"/>
  <c r="Z54" i="1"/>
  <c r="P54" i="1"/>
  <c r="W54" i="1"/>
  <c r="DQ54" i="1" s="1"/>
  <c r="AJ54" i="1"/>
  <c r="AV54" i="1"/>
  <c r="BH54" i="1"/>
  <c r="BT54" i="1"/>
  <c r="CH54" i="1"/>
  <c r="GQ54" i="1"/>
  <c r="CE57" i="1"/>
  <c r="BW57" i="1"/>
  <c r="BO57" i="1"/>
  <c r="BG57" i="1"/>
  <c r="AY57" i="1"/>
  <c r="AQ57" i="1"/>
  <c r="AI57" i="1"/>
  <c r="AA57" i="1"/>
  <c r="S57" i="1"/>
  <c r="CA57" i="1"/>
  <c r="BR57" i="1"/>
  <c r="BI57" i="1"/>
  <c r="AZ57" i="1"/>
  <c r="AP57" i="1"/>
  <c r="AG57" i="1"/>
  <c r="X57" i="1"/>
  <c r="EE57" i="1" s="1"/>
  <c r="O57" i="1"/>
  <c r="BY57" i="1"/>
  <c r="BP57" i="1"/>
  <c r="BF57" i="1"/>
  <c r="AW57" i="1"/>
  <c r="AN57" i="1"/>
  <c r="GK57" i="1" s="1"/>
  <c r="GL57" i="1" s="1"/>
  <c r="AE57" i="1"/>
  <c r="V57" i="1"/>
  <c r="DC57" i="1" s="1"/>
  <c r="Y57" i="1"/>
  <c r="AK57" i="1"/>
  <c r="AV57" i="1"/>
  <c r="BJ57" i="1"/>
  <c r="BU57" i="1"/>
  <c r="CH57" i="1"/>
  <c r="P58" i="1"/>
  <c r="AD58" i="1"/>
  <c r="AP58" i="1"/>
  <c r="BA58" i="1"/>
  <c r="BO58" i="1"/>
  <c r="BZ58" i="1"/>
  <c r="DD58" i="1"/>
  <c r="EN59" i="1"/>
  <c r="EO59" i="1" s="1"/>
  <c r="HF59" i="1"/>
  <c r="HG59" i="1" s="1"/>
  <c r="O60" i="1"/>
  <c r="Z60" i="1"/>
  <c r="AN60" i="1"/>
  <c r="GK60" i="1" s="1"/>
  <c r="GL60" i="1" s="1"/>
  <c r="AY60" i="1"/>
  <c r="BK60" i="1"/>
  <c r="BX60" i="1"/>
  <c r="FV61" i="1"/>
  <c r="GX61" i="1"/>
  <c r="EM61" i="1"/>
  <c r="DY61" i="1"/>
  <c r="HE61" i="1"/>
  <c r="DK62" i="1"/>
  <c r="DO62" i="1" s="1"/>
  <c r="ET62" i="1"/>
  <c r="EX62" i="1" s="1"/>
  <c r="R64" i="1"/>
  <c r="AJ64" i="1"/>
  <c r="AX64" i="1"/>
  <c r="BP64" i="1"/>
  <c r="CH66" i="1"/>
  <c r="CO66" i="1"/>
  <c r="G70" i="1"/>
  <c r="GF225" i="1"/>
  <c r="FY225" i="1"/>
  <c r="HA225" i="1"/>
  <c r="HA185" i="1"/>
  <c r="FK185" i="1"/>
  <c r="HO141" i="1"/>
  <c r="HA141" i="1"/>
  <c r="GM141" i="1"/>
  <c r="HH143" i="1"/>
  <c r="FK141" i="1"/>
  <c r="GF141" i="1"/>
  <c r="EB141" i="1"/>
  <c r="CZ141" i="1"/>
  <c r="GM130" i="1"/>
  <c r="FD130" i="1"/>
  <c r="CZ143" i="1"/>
  <c r="FY141" i="1"/>
  <c r="EP141" i="1"/>
  <c r="EB131" i="1"/>
  <c r="FK130" i="1"/>
  <c r="HH131" i="1"/>
  <c r="FD131" i="1"/>
  <c r="EW130" i="1"/>
  <c r="DN130" i="1"/>
  <c r="HO130" i="1"/>
  <c r="GT141" i="1"/>
  <c r="FR130" i="1"/>
  <c r="FR141" i="1"/>
  <c r="FY131" i="1"/>
  <c r="EI131" i="1"/>
  <c r="HA130" i="1"/>
  <c r="CQ26" i="1"/>
  <c r="CR26" i="1" s="1"/>
  <c r="CQ34" i="1"/>
  <c r="CR34" i="1" s="1"/>
  <c r="GC47" i="1"/>
  <c r="GQ47" i="1"/>
  <c r="CW47" i="1"/>
  <c r="FA47" i="1"/>
  <c r="DD47" i="1"/>
  <c r="CP47" i="1"/>
  <c r="FB47" i="1"/>
  <c r="FC47" i="1" s="1"/>
  <c r="GJ47" i="1"/>
  <c r="BZ48" i="1"/>
  <c r="BR48" i="1"/>
  <c r="BJ48" i="1"/>
  <c r="BB48" i="1"/>
  <c r="AT48" i="1"/>
  <c r="AL48" i="1"/>
  <c r="AD48" i="1"/>
  <c r="V48" i="1"/>
  <c r="DC48" i="1" s="1"/>
  <c r="CE48" i="1"/>
  <c r="BV48" i="1"/>
  <c r="BM48" i="1"/>
  <c r="BD48" i="1"/>
  <c r="AU48" i="1"/>
  <c r="AK48" i="1"/>
  <c r="AB48" i="1"/>
  <c r="S48" i="1"/>
  <c r="CC48" i="1"/>
  <c r="BT48" i="1"/>
  <c r="BK48" i="1"/>
  <c r="BA48" i="1"/>
  <c r="AR48" i="1"/>
  <c r="AI48" i="1"/>
  <c r="Z48" i="1"/>
  <c r="Q48" i="1"/>
  <c r="X48" i="1"/>
  <c r="EE48" i="1" s="1"/>
  <c r="AJ48" i="1"/>
  <c r="AW48" i="1"/>
  <c r="BH48" i="1"/>
  <c r="BU48" i="1"/>
  <c r="CW48" i="1"/>
  <c r="GQ48" i="1"/>
  <c r="HA50" i="1"/>
  <c r="CA51" i="1"/>
  <c r="BS51" i="1"/>
  <c r="BK51" i="1"/>
  <c r="BC51" i="1"/>
  <c r="AU51" i="1"/>
  <c r="AM51" i="1"/>
  <c r="GD51" i="1" s="1"/>
  <c r="GE51" i="1" s="1"/>
  <c r="AE51" i="1"/>
  <c r="W51" i="1"/>
  <c r="DQ51" i="1" s="1"/>
  <c r="O51" i="1"/>
  <c r="BY51" i="1"/>
  <c r="BP51" i="1"/>
  <c r="BG51" i="1"/>
  <c r="AX51" i="1"/>
  <c r="AO51" i="1"/>
  <c r="AF51" i="1"/>
  <c r="V51" i="1"/>
  <c r="DC51" i="1" s="1"/>
  <c r="CF51" i="1"/>
  <c r="BW51" i="1"/>
  <c r="BN51" i="1"/>
  <c r="BE51" i="1"/>
  <c r="AV51" i="1"/>
  <c r="AL51" i="1"/>
  <c r="AC51" i="1"/>
  <c r="T51" i="1"/>
  <c r="Y51" i="1"/>
  <c r="AJ51" i="1"/>
  <c r="AW51" i="1"/>
  <c r="BI51" i="1"/>
  <c r="BU51" i="1"/>
  <c r="GY52" i="1"/>
  <c r="GZ52" i="1" s="1"/>
  <c r="CI54" i="1"/>
  <c r="EG55" i="1"/>
  <c r="EH55" i="1" s="1"/>
  <c r="H57" i="1"/>
  <c r="CJ57" i="1"/>
  <c r="CK57" i="1" s="1"/>
  <c r="HL58" i="1"/>
  <c r="FH58" i="1"/>
  <c r="CW58" i="1"/>
  <c r="GX58" i="1"/>
  <c r="EM58" i="1"/>
  <c r="FV58" i="1"/>
  <c r="CP58" i="1"/>
  <c r="FB58" i="1"/>
  <c r="FC58" i="1" s="1"/>
  <c r="GJ58" i="1"/>
  <c r="EW60" i="1"/>
  <c r="DK61" i="1"/>
  <c r="ET61" i="1"/>
  <c r="FO61" i="1"/>
  <c r="GJ62" i="1"/>
  <c r="GN62" i="1" s="1"/>
  <c r="GY63" i="1"/>
  <c r="GZ63" i="1" s="1"/>
  <c r="GR63" i="1"/>
  <c r="DS63" i="1"/>
  <c r="DT63" i="1" s="1"/>
  <c r="S64" i="1"/>
  <c r="AL64" i="1"/>
  <c r="BC64" i="1"/>
  <c r="BR64" i="1"/>
  <c r="FB66" i="1"/>
  <c r="FC66" i="1" s="1"/>
  <c r="DE69" i="1"/>
  <c r="DF69" i="1" s="1"/>
  <c r="CX69" i="1"/>
  <c r="CY69" i="1" s="1"/>
  <c r="FP72" i="1"/>
  <c r="FQ72" i="1" s="1"/>
  <c r="FW72" i="1"/>
  <c r="FX72" i="1" s="1"/>
  <c r="DZ74" i="1"/>
  <c r="EA74" i="1" s="1"/>
  <c r="EG74" i="1"/>
  <c r="EH74" i="1" s="1"/>
  <c r="CQ22" i="1"/>
  <c r="CR22" i="1" s="1"/>
  <c r="H17" i="1"/>
  <c r="P11" i="1"/>
  <c r="Y11" i="1"/>
  <c r="AI11" i="1"/>
  <c r="AR11" i="1"/>
  <c r="BA11" i="1"/>
  <c r="BJ11" i="1"/>
  <c r="BS11" i="1"/>
  <c r="CB11" i="1"/>
  <c r="CB12" i="1"/>
  <c r="BT12" i="1"/>
  <c r="BL12" i="1"/>
  <c r="BD12" i="1"/>
  <c r="AV12" i="1"/>
  <c r="AN12" i="1"/>
  <c r="GK12" i="1" s="1"/>
  <c r="GL12" i="1" s="1"/>
  <c r="AF12" i="1"/>
  <c r="X12" i="1"/>
  <c r="EE12" i="1" s="1"/>
  <c r="P12" i="1"/>
  <c r="U12" i="1"/>
  <c r="AD12" i="1"/>
  <c r="AM12" i="1"/>
  <c r="GD12" i="1" s="1"/>
  <c r="GE12" i="1" s="1"/>
  <c r="AW12" i="1"/>
  <c r="BF12" i="1"/>
  <c r="BO12" i="1"/>
  <c r="BX12" i="1"/>
  <c r="HM12" i="1"/>
  <c r="HN12" i="1" s="1"/>
  <c r="Q13" i="1"/>
  <c r="Z13" i="1"/>
  <c r="AI13" i="1"/>
  <c r="AR13" i="1"/>
  <c r="BA13" i="1"/>
  <c r="BK13" i="1"/>
  <c r="BT13" i="1"/>
  <c r="CC13" i="1"/>
  <c r="P15" i="1"/>
  <c r="Y15" i="1"/>
  <c r="AI15" i="1"/>
  <c r="AR15" i="1"/>
  <c r="BA15" i="1"/>
  <c r="BJ15" i="1"/>
  <c r="BS15" i="1"/>
  <c r="CB15" i="1"/>
  <c r="CB16" i="1"/>
  <c r="BT16" i="1"/>
  <c r="BL16" i="1"/>
  <c r="BD16" i="1"/>
  <c r="AV16" i="1"/>
  <c r="AN16" i="1"/>
  <c r="GK16" i="1" s="1"/>
  <c r="GL16" i="1" s="1"/>
  <c r="AF16" i="1"/>
  <c r="X16" i="1"/>
  <c r="EE16" i="1" s="1"/>
  <c r="P16" i="1"/>
  <c r="U16" i="1"/>
  <c r="AD16" i="1"/>
  <c r="AM16" i="1"/>
  <c r="GD16" i="1" s="1"/>
  <c r="GE16" i="1" s="1"/>
  <c r="AW16" i="1"/>
  <c r="BF16" i="1"/>
  <c r="BO16" i="1"/>
  <c r="BX16" i="1"/>
  <c r="Q17" i="1"/>
  <c r="Z17" i="1"/>
  <c r="AI17" i="1"/>
  <c r="AR17" i="1"/>
  <c r="BA17" i="1"/>
  <c r="BK17" i="1"/>
  <c r="BT17" i="1"/>
  <c r="CC17" i="1"/>
  <c r="P19" i="1"/>
  <c r="Y19" i="1"/>
  <c r="AI19" i="1"/>
  <c r="AR19" i="1"/>
  <c r="BA19" i="1"/>
  <c r="BJ19" i="1"/>
  <c r="BS19" i="1"/>
  <c r="CB19" i="1"/>
  <c r="H29" i="1"/>
  <c r="H25" i="1"/>
  <c r="H21" i="1"/>
  <c r="CB20" i="1"/>
  <c r="BT20" i="1"/>
  <c r="BL20" i="1"/>
  <c r="BD20" i="1"/>
  <c r="AV20" i="1"/>
  <c r="AN20" i="1"/>
  <c r="GK20" i="1" s="1"/>
  <c r="GL20" i="1" s="1"/>
  <c r="AF20" i="1"/>
  <c r="X20" i="1"/>
  <c r="EE20" i="1" s="1"/>
  <c r="P20" i="1"/>
  <c r="U20" i="1"/>
  <c r="AD20" i="1"/>
  <c r="AM20" i="1"/>
  <c r="GD20" i="1" s="1"/>
  <c r="GE20" i="1" s="1"/>
  <c r="AW20" i="1"/>
  <c r="BF20" i="1"/>
  <c r="BO20" i="1"/>
  <c r="BX20" i="1"/>
  <c r="Q21" i="1"/>
  <c r="Z21" i="1"/>
  <c r="AI21" i="1"/>
  <c r="AR21" i="1"/>
  <c r="BA21" i="1"/>
  <c r="BK21" i="1"/>
  <c r="BT21" i="1"/>
  <c r="CC21" i="1"/>
  <c r="GY22" i="1"/>
  <c r="GZ22" i="1" s="1"/>
  <c r="P23" i="1"/>
  <c r="Y23" i="1"/>
  <c r="AI23" i="1"/>
  <c r="AR23" i="1"/>
  <c r="BA23" i="1"/>
  <c r="BJ23" i="1"/>
  <c r="BS23" i="1"/>
  <c r="CB23" i="1"/>
  <c r="CB24" i="1"/>
  <c r="BT24" i="1"/>
  <c r="BL24" i="1"/>
  <c r="BD24" i="1"/>
  <c r="AV24" i="1"/>
  <c r="AN24" i="1"/>
  <c r="GK24" i="1" s="1"/>
  <c r="GL24" i="1" s="1"/>
  <c r="AF24" i="1"/>
  <c r="X24" i="1"/>
  <c r="EE24" i="1" s="1"/>
  <c r="P24" i="1"/>
  <c r="U24" i="1"/>
  <c r="AD24" i="1"/>
  <c r="AM24" i="1"/>
  <c r="GD24" i="1" s="1"/>
  <c r="GE24" i="1" s="1"/>
  <c r="AW24" i="1"/>
  <c r="BF24" i="1"/>
  <c r="BO24" i="1"/>
  <c r="BX24" i="1"/>
  <c r="HM24" i="1"/>
  <c r="HN24" i="1" s="1"/>
  <c r="Q25" i="1"/>
  <c r="Z25" i="1"/>
  <c r="AI25" i="1"/>
  <c r="AR25" i="1"/>
  <c r="BA25" i="1"/>
  <c r="BK25" i="1"/>
  <c r="BT25" i="1"/>
  <c r="CC25" i="1"/>
  <c r="GY26" i="1"/>
  <c r="GZ26" i="1" s="1"/>
  <c r="P27" i="1"/>
  <c r="Y27" i="1"/>
  <c r="AI27" i="1"/>
  <c r="AR27" i="1"/>
  <c r="BA27" i="1"/>
  <c r="BJ27" i="1"/>
  <c r="BS27" i="1"/>
  <c r="CB27" i="1"/>
  <c r="CB28" i="1"/>
  <c r="BT28" i="1"/>
  <c r="BL28" i="1"/>
  <c r="BD28" i="1"/>
  <c r="AV28" i="1"/>
  <c r="AN28" i="1"/>
  <c r="GK28" i="1" s="1"/>
  <c r="GL28" i="1" s="1"/>
  <c r="AF28" i="1"/>
  <c r="X28" i="1"/>
  <c r="EE28" i="1" s="1"/>
  <c r="P28" i="1"/>
  <c r="U28" i="1"/>
  <c r="AD28" i="1"/>
  <c r="AM28" i="1"/>
  <c r="GD28" i="1" s="1"/>
  <c r="GE28" i="1" s="1"/>
  <c r="AW28" i="1"/>
  <c r="BF28" i="1"/>
  <c r="BO28" i="1"/>
  <c r="BX28" i="1"/>
  <c r="HM28" i="1"/>
  <c r="HN28" i="1" s="1"/>
  <c r="Q29" i="1"/>
  <c r="Z29" i="1"/>
  <c r="AI29" i="1"/>
  <c r="AR29" i="1"/>
  <c r="BA29" i="1"/>
  <c r="BK29" i="1"/>
  <c r="BT29" i="1"/>
  <c r="CC29" i="1"/>
  <c r="H37" i="1"/>
  <c r="GY30" i="1"/>
  <c r="GZ30" i="1" s="1"/>
  <c r="P31" i="1"/>
  <c r="Y31" i="1"/>
  <c r="AI31" i="1"/>
  <c r="AR31" i="1"/>
  <c r="BA31" i="1"/>
  <c r="BJ31" i="1"/>
  <c r="BS31" i="1"/>
  <c r="CB31" i="1"/>
  <c r="CB32" i="1"/>
  <c r="BT32" i="1"/>
  <c r="BL32" i="1"/>
  <c r="BD32" i="1"/>
  <c r="AV32" i="1"/>
  <c r="AN32" i="1"/>
  <c r="GK32" i="1" s="1"/>
  <c r="GL32" i="1" s="1"/>
  <c r="AF32" i="1"/>
  <c r="X32" i="1"/>
  <c r="EE32" i="1" s="1"/>
  <c r="P32" i="1"/>
  <c r="U32" i="1"/>
  <c r="AD32" i="1"/>
  <c r="AM32" i="1"/>
  <c r="GD32" i="1" s="1"/>
  <c r="GE32" i="1" s="1"/>
  <c r="AW32" i="1"/>
  <c r="BF32" i="1"/>
  <c r="BO32" i="1"/>
  <c r="BX32" i="1"/>
  <c r="HM32" i="1"/>
  <c r="HN32" i="1" s="1"/>
  <c r="Q33" i="1"/>
  <c r="Z33" i="1"/>
  <c r="AI33" i="1"/>
  <c r="AR33" i="1"/>
  <c r="BA33" i="1"/>
  <c r="BK33" i="1"/>
  <c r="BT33" i="1"/>
  <c r="CC33" i="1"/>
  <c r="DD34" i="1"/>
  <c r="EM34" i="1"/>
  <c r="GY34" i="1"/>
  <c r="GZ34" i="1" s="1"/>
  <c r="P35" i="1"/>
  <c r="Y35" i="1"/>
  <c r="AI35" i="1"/>
  <c r="AR35" i="1"/>
  <c r="BA35" i="1"/>
  <c r="BJ35" i="1"/>
  <c r="BS35" i="1"/>
  <c r="CB35" i="1"/>
  <c r="CB36" i="1"/>
  <c r="BT36" i="1"/>
  <c r="BL36" i="1"/>
  <c r="BD36" i="1"/>
  <c r="AV36" i="1"/>
  <c r="AN36" i="1"/>
  <c r="GK36" i="1" s="1"/>
  <c r="GL36" i="1" s="1"/>
  <c r="AF36" i="1"/>
  <c r="X36" i="1"/>
  <c r="EE36" i="1" s="1"/>
  <c r="P36" i="1"/>
  <c r="U36" i="1"/>
  <c r="AD36" i="1"/>
  <c r="AM36" i="1"/>
  <c r="GD36" i="1" s="1"/>
  <c r="GE36" i="1" s="1"/>
  <c r="AW36" i="1"/>
  <c r="BF36" i="1"/>
  <c r="BO36" i="1"/>
  <c r="BX36" i="1"/>
  <c r="HM36" i="1"/>
  <c r="HN36" i="1" s="1"/>
  <c r="Q37" i="1"/>
  <c r="Z37" i="1"/>
  <c r="AI37" i="1"/>
  <c r="AR37" i="1"/>
  <c r="BA37" i="1"/>
  <c r="BK37" i="1"/>
  <c r="BT37" i="1"/>
  <c r="CC37" i="1"/>
  <c r="GY38" i="1"/>
  <c r="GZ38" i="1" s="1"/>
  <c r="P39" i="1"/>
  <c r="Y39" i="1"/>
  <c r="AI39" i="1"/>
  <c r="AR39" i="1"/>
  <c r="BA39" i="1"/>
  <c r="BJ39" i="1"/>
  <c r="BS39" i="1"/>
  <c r="CB39" i="1"/>
  <c r="H48" i="1"/>
  <c r="H44" i="1"/>
  <c r="H49" i="1"/>
  <c r="H47" i="1"/>
  <c r="H45" i="1"/>
  <c r="H41" i="1"/>
  <c r="CB40" i="1"/>
  <c r="BT40" i="1"/>
  <c r="BL40" i="1"/>
  <c r="BD40" i="1"/>
  <c r="AV40" i="1"/>
  <c r="AN40" i="1"/>
  <c r="GK40" i="1" s="1"/>
  <c r="GL40" i="1" s="1"/>
  <c r="AF40" i="1"/>
  <c r="X40" i="1"/>
  <c r="EE40" i="1" s="1"/>
  <c r="P40" i="1"/>
  <c r="U40" i="1"/>
  <c r="AD40" i="1"/>
  <c r="AM40" i="1"/>
  <c r="GD40" i="1" s="1"/>
  <c r="GE40" i="1" s="1"/>
  <c r="AW40" i="1"/>
  <c r="BF40" i="1"/>
  <c r="BO40" i="1"/>
  <c r="BX40" i="1"/>
  <c r="HM40" i="1"/>
  <c r="HN40" i="1" s="1"/>
  <c r="Q41" i="1"/>
  <c r="Z41" i="1"/>
  <c r="AI41" i="1"/>
  <c r="AR41" i="1"/>
  <c r="BA41" i="1"/>
  <c r="BK41" i="1"/>
  <c r="BT41" i="1"/>
  <c r="CC41" i="1"/>
  <c r="DD42" i="1"/>
  <c r="GY42" i="1"/>
  <c r="GZ42" i="1" s="1"/>
  <c r="T43" i="1"/>
  <c r="AD43" i="1"/>
  <c r="AO43" i="1"/>
  <c r="BA43" i="1"/>
  <c r="BM43" i="1"/>
  <c r="BY43" i="1"/>
  <c r="EG43" i="1"/>
  <c r="EH43" i="1" s="1"/>
  <c r="U44" i="1"/>
  <c r="AG44" i="1"/>
  <c r="AS44" i="1"/>
  <c r="BF44" i="1"/>
  <c r="BQ44" i="1"/>
  <c r="CD44" i="1"/>
  <c r="HE45" i="1"/>
  <c r="FA45" i="1"/>
  <c r="DK45" i="1"/>
  <c r="CP45" i="1"/>
  <c r="GC45" i="1"/>
  <c r="DR45" i="1"/>
  <c r="HL45" i="1"/>
  <c r="EM45" i="1"/>
  <c r="DD45" i="1"/>
  <c r="EF45" i="1"/>
  <c r="Q46" i="1"/>
  <c r="AD46" i="1"/>
  <c r="AO46" i="1"/>
  <c r="BB46" i="1"/>
  <c r="BO46" i="1"/>
  <c r="BZ46" i="1"/>
  <c r="CO46" i="1"/>
  <c r="EM47" i="1"/>
  <c r="FV47" i="1"/>
  <c r="HE47" i="1"/>
  <c r="Y48" i="1"/>
  <c r="AM48" i="1"/>
  <c r="GD48" i="1" s="1"/>
  <c r="GE48" i="1" s="1"/>
  <c r="AX48" i="1"/>
  <c r="BI48" i="1"/>
  <c r="BW48" i="1"/>
  <c r="ET48" i="1"/>
  <c r="GC48" i="1"/>
  <c r="HL48" i="1"/>
  <c r="DE49" i="1"/>
  <c r="DF49" i="1" s="1"/>
  <c r="FB49" i="1"/>
  <c r="FC49" i="1" s="1"/>
  <c r="U50" i="1"/>
  <c r="AF50" i="1"/>
  <c r="AT50" i="1"/>
  <c r="BF50" i="1"/>
  <c r="BQ50" i="1"/>
  <c r="CE50" i="1"/>
  <c r="H51" i="1"/>
  <c r="Z51" i="1"/>
  <c r="AK51" i="1"/>
  <c r="AY51" i="1"/>
  <c r="BJ51" i="1"/>
  <c r="BV51" i="1"/>
  <c r="S52" i="1"/>
  <c r="AE52" i="1"/>
  <c r="AP52" i="1"/>
  <c r="BD52" i="1"/>
  <c r="BO52" i="1"/>
  <c r="GS52" i="1" s="1"/>
  <c r="CA52" i="1"/>
  <c r="DE52" i="1"/>
  <c r="DF52" i="1" s="1"/>
  <c r="DS52" i="1"/>
  <c r="DT52" i="1" s="1"/>
  <c r="FW53" i="1"/>
  <c r="FX53" i="1" s="1"/>
  <c r="H54" i="1"/>
  <c r="AA54" i="1"/>
  <c r="AM54" i="1"/>
  <c r="GD54" i="1" s="1"/>
  <c r="GE54" i="1" s="1"/>
  <c r="AY54" i="1"/>
  <c r="BK54" i="1"/>
  <c r="BX54" i="1"/>
  <c r="GC54" i="1"/>
  <c r="HM54" i="1"/>
  <c r="HN54" i="1" s="1"/>
  <c r="GY55" i="1"/>
  <c r="GZ55" i="1" s="1"/>
  <c r="W56" i="1"/>
  <c r="DQ56" i="1" s="1"/>
  <c r="AH56" i="1"/>
  <c r="DL56" i="1" s="1"/>
  <c r="DM56" i="1" s="1"/>
  <c r="AV56" i="1"/>
  <c r="BG56" i="1"/>
  <c r="BS56" i="1"/>
  <c r="P57" i="1"/>
  <c r="AB57" i="1"/>
  <c r="AM57" i="1"/>
  <c r="GD57" i="1" s="1"/>
  <c r="GE57" i="1" s="1"/>
  <c r="BA57" i="1"/>
  <c r="BL57" i="1"/>
  <c r="BX57" i="1"/>
  <c r="U58" i="1"/>
  <c r="AF58" i="1"/>
  <c r="AR58" i="1"/>
  <c r="BF58" i="1"/>
  <c r="BQ58" i="1"/>
  <c r="CB58" i="1"/>
  <c r="CA59" i="1"/>
  <c r="BS59" i="1"/>
  <c r="BK59" i="1"/>
  <c r="BC59" i="1"/>
  <c r="AU59" i="1"/>
  <c r="AM59" i="1"/>
  <c r="GD59" i="1" s="1"/>
  <c r="GE59" i="1" s="1"/>
  <c r="AE59" i="1"/>
  <c r="W59" i="1"/>
  <c r="DQ59" i="1" s="1"/>
  <c r="O59" i="1"/>
  <c r="CB59" i="1"/>
  <c r="BR59" i="1"/>
  <c r="BI59" i="1"/>
  <c r="AZ59" i="1"/>
  <c r="AQ59" i="1"/>
  <c r="AH59" i="1"/>
  <c r="DL59" i="1" s="1"/>
  <c r="DM59" i="1" s="1"/>
  <c r="Y59" i="1"/>
  <c r="P59" i="1"/>
  <c r="BY59" i="1"/>
  <c r="BP59" i="1"/>
  <c r="BG59" i="1"/>
  <c r="AX59" i="1"/>
  <c r="AO59" i="1"/>
  <c r="AF59" i="1"/>
  <c r="V59" i="1"/>
  <c r="DC59" i="1" s="1"/>
  <c r="Z59" i="1"/>
  <c r="AK59" i="1"/>
  <c r="AW59" i="1"/>
  <c r="BJ59" i="1"/>
  <c r="BV59" i="1"/>
  <c r="Q60" i="1"/>
  <c r="AE60" i="1"/>
  <c r="AP60" i="1"/>
  <c r="BB60" i="1"/>
  <c r="BO60" i="1"/>
  <c r="CA60" i="1"/>
  <c r="DS60" i="1"/>
  <c r="DT60" i="1" s="1"/>
  <c r="GF60" i="1"/>
  <c r="HO60" i="1"/>
  <c r="V61" i="1"/>
  <c r="DC61" i="1" s="1"/>
  <c r="AJ61" i="1"/>
  <c r="AU61" i="1"/>
  <c r="BF61" i="1"/>
  <c r="BT61" i="1"/>
  <c r="GJ61" i="1"/>
  <c r="W64" i="1"/>
  <c r="DQ64" i="1" s="1"/>
  <c r="DU64" i="1" s="1"/>
  <c r="AM64" i="1"/>
  <c r="GD64" i="1" s="1"/>
  <c r="GE64" i="1" s="1"/>
  <c r="BE64" i="1"/>
  <c r="BT64" i="1"/>
  <c r="CJ65" i="1"/>
  <c r="CK65" i="1" s="1"/>
  <c r="DU70" i="1"/>
  <c r="CQ30" i="1"/>
  <c r="CR30" i="1" s="1"/>
  <c r="G10" i="1"/>
  <c r="CI10" i="1"/>
  <c r="FO10" i="1"/>
  <c r="Q11" i="1"/>
  <c r="AA11" i="1"/>
  <c r="AJ11" i="1"/>
  <c r="AS11" i="1"/>
  <c r="BB11" i="1"/>
  <c r="BK11" i="1"/>
  <c r="BT11" i="1"/>
  <c r="V12" i="1"/>
  <c r="DC12" i="1" s="1"/>
  <c r="AE12" i="1"/>
  <c r="AO12" i="1"/>
  <c r="AX12" i="1"/>
  <c r="BG12" i="1"/>
  <c r="BP12" i="1"/>
  <c r="BY12" i="1"/>
  <c r="R13" i="1"/>
  <c r="AA13" i="1"/>
  <c r="AJ13" i="1"/>
  <c r="AS13" i="1"/>
  <c r="BC13" i="1"/>
  <c r="BL13" i="1"/>
  <c r="BU13" i="1"/>
  <c r="CD13" i="1"/>
  <c r="HE14" i="1"/>
  <c r="FA14" i="1"/>
  <c r="DK14" i="1"/>
  <c r="DE14" i="1"/>
  <c r="DF14" i="1" s="1"/>
  <c r="HM14" i="1"/>
  <c r="HN14" i="1" s="1"/>
  <c r="Q15" i="1"/>
  <c r="AA15" i="1"/>
  <c r="AJ15" i="1"/>
  <c r="AS15" i="1"/>
  <c r="BB15" i="1"/>
  <c r="BK15" i="1"/>
  <c r="BT15" i="1"/>
  <c r="CC15" i="1"/>
  <c r="V16" i="1"/>
  <c r="DC16" i="1" s="1"/>
  <c r="AE16" i="1"/>
  <c r="AO16" i="1"/>
  <c r="AX16" i="1"/>
  <c r="BG16" i="1"/>
  <c r="BP16" i="1"/>
  <c r="BY16" i="1"/>
  <c r="R17" i="1"/>
  <c r="AA17" i="1"/>
  <c r="AJ17" i="1"/>
  <c r="AS17" i="1"/>
  <c r="BC17" i="1"/>
  <c r="BL17" i="1"/>
  <c r="BU17" i="1"/>
  <c r="HE18" i="1"/>
  <c r="FA18" i="1"/>
  <c r="DK18" i="1"/>
  <c r="CP18" i="1"/>
  <c r="CI18" i="1"/>
  <c r="FO18" i="1"/>
  <c r="Q19" i="1"/>
  <c r="AA19" i="1"/>
  <c r="AJ19" i="1"/>
  <c r="AS19" i="1"/>
  <c r="BB19" i="1"/>
  <c r="BK19" i="1"/>
  <c r="BT19" i="1"/>
  <c r="G20" i="1"/>
  <c r="DU20" i="1" s="1"/>
  <c r="V20" i="1"/>
  <c r="DC20" i="1" s="1"/>
  <c r="AE20" i="1"/>
  <c r="AO20" i="1"/>
  <c r="AX20" i="1"/>
  <c r="BG20" i="1"/>
  <c r="BP20" i="1"/>
  <c r="BY20" i="1"/>
  <c r="R21" i="1"/>
  <c r="AA21" i="1"/>
  <c r="AJ21" i="1"/>
  <c r="AS21" i="1"/>
  <c r="BC21" i="1"/>
  <c r="BL21" i="1"/>
  <c r="BU21" i="1"/>
  <c r="HE22" i="1"/>
  <c r="FA22" i="1"/>
  <c r="DK22" i="1"/>
  <c r="CP22" i="1"/>
  <c r="CI22" i="1"/>
  <c r="DE22" i="1"/>
  <c r="DF22" i="1" s="1"/>
  <c r="FO22" i="1"/>
  <c r="HM22" i="1"/>
  <c r="HN22" i="1" s="1"/>
  <c r="Q23" i="1"/>
  <c r="AA23" i="1"/>
  <c r="AJ23" i="1"/>
  <c r="AS23" i="1"/>
  <c r="BB23" i="1"/>
  <c r="BK23" i="1"/>
  <c r="BT23" i="1"/>
  <c r="CC23" i="1"/>
  <c r="V24" i="1"/>
  <c r="DC24" i="1" s="1"/>
  <c r="AE24" i="1"/>
  <c r="AO24" i="1"/>
  <c r="AX24" i="1"/>
  <c r="BG24" i="1"/>
  <c r="BP24" i="1"/>
  <c r="BY24" i="1"/>
  <c r="R25" i="1"/>
  <c r="AA25" i="1"/>
  <c r="AJ25" i="1"/>
  <c r="AS25" i="1"/>
  <c r="BC25" i="1"/>
  <c r="BL25" i="1"/>
  <c r="BU25" i="1"/>
  <c r="HE26" i="1"/>
  <c r="FA26" i="1"/>
  <c r="DK26" i="1"/>
  <c r="CP26" i="1"/>
  <c r="CI26" i="1"/>
  <c r="DE26" i="1"/>
  <c r="DF26" i="1" s="1"/>
  <c r="FO26" i="1"/>
  <c r="HM26" i="1"/>
  <c r="HN26" i="1" s="1"/>
  <c r="Q27" i="1"/>
  <c r="AA27" i="1"/>
  <c r="AJ27" i="1"/>
  <c r="AS27" i="1"/>
  <c r="BB27" i="1"/>
  <c r="BK27" i="1"/>
  <c r="BT27" i="1"/>
  <c r="V28" i="1"/>
  <c r="DC28" i="1" s="1"/>
  <c r="AE28" i="1"/>
  <c r="AO28" i="1"/>
  <c r="AX28" i="1"/>
  <c r="BG28" i="1"/>
  <c r="BP28" i="1"/>
  <c r="BY28" i="1"/>
  <c r="R29" i="1"/>
  <c r="AA29" i="1"/>
  <c r="AJ29" i="1"/>
  <c r="AS29" i="1"/>
  <c r="BC29" i="1"/>
  <c r="BL29" i="1"/>
  <c r="BU29" i="1"/>
  <c r="G30" i="1"/>
  <c r="EI30" i="1" s="1"/>
  <c r="HE30" i="1"/>
  <c r="HI30" i="1" s="1"/>
  <c r="FA30" i="1"/>
  <c r="FE30" i="1" s="1"/>
  <c r="DK30" i="1"/>
  <c r="CP30" i="1"/>
  <c r="CT30" i="1" s="1"/>
  <c r="CI30" i="1"/>
  <c r="CM30" i="1" s="1"/>
  <c r="DE30" i="1"/>
  <c r="DF30" i="1" s="1"/>
  <c r="FO30" i="1"/>
  <c r="HM30" i="1"/>
  <c r="HN30" i="1" s="1"/>
  <c r="Q31" i="1"/>
  <c r="AA31" i="1"/>
  <c r="AJ31" i="1"/>
  <c r="AS31" i="1"/>
  <c r="BB31" i="1"/>
  <c r="BK31" i="1"/>
  <c r="BT31" i="1"/>
  <c r="V32" i="1"/>
  <c r="DC32" i="1" s="1"/>
  <c r="AE32" i="1"/>
  <c r="AO32" i="1"/>
  <c r="AX32" i="1"/>
  <c r="BG32" i="1"/>
  <c r="BP32" i="1"/>
  <c r="BY32" i="1"/>
  <c r="R33" i="1"/>
  <c r="AA33" i="1"/>
  <c r="AJ33" i="1"/>
  <c r="AS33" i="1"/>
  <c r="BC33" i="1"/>
  <c r="BL33" i="1"/>
  <c r="BU33" i="1"/>
  <c r="HE34" i="1"/>
  <c r="FA34" i="1"/>
  <c r="DK34" i="1"/>
  <c r="CP34" i="1"/>
  <c r="CI34" i="1"/>
  <c r="DE34" i="1"/>
  <c r="DF34" i="1" s="1"/>
  <c r="FO34" i="1"/>
  <c r="HM34" i="1"/>
  <c r="HN34" i="1" s="1"/>
  <c r="Q35" i="1"/>
  <c r="AA35" i="1"/>
  <c r="AJ35" i="1"/>
  <c r="AS35" i="1"/>
  <c r="BB35" i="1"/>
  <c r="BK35" i="1"/>
  <c r="BT35" i="1"/>
  <c r="V36" i="1"/>
  <c r="DC36" i="1" s="1"/>
  <c r="AE36" i="1"/>
  <c r="AO36" i="1"/>
  <c r="AX36" i="1"/>
  <c r="BG36" i="1"/>
  <c r="BP36" i="1"/>
  <c r="BY36" i="1"/>
  <c r="R37" i="1"/>
  <c r="AA37" i="1"/>
  <c r="AJ37" i="1"/>
  <c r="AS37" i="1"/>
  <c r="BC37" i="1"/>
  <c r="BL37" i="1"/>
  <c r="BU37" i="1"/>
  <c r="DE38" i="1"/>
  <c r="DF38" i="1" s="1"/>
  <c r="HM38" i="1"/>
  <c r="HN38" i="1" s="1"/>
  <c r="Q39" i="1"/>
  <c r="AA39" i="1"/>
  <c r="AJ39" i="1"/>
  <c r="AS39" i="1"/>
  <c r="BB39" i="1"/>
  <c r="BK39" i="1"/>
  <c r="BT39" i="1"/>
  <c r="G40" i="1"/>
  <c r="V40" i="1"/>
  <c r="DC40" i="1" s="1"/>
  <c r="AE40" i="1"/>
  <c r="AO40" i="1"/>
  <c r="AX40" i="1"/>
  <c r="BG40" i="1"/>
  <c r="BP40" i="1"/>
  <c r="BY40" i="1"/>
  <c r="R41" i="1"/>
  <c r="AA41" i="1"/>
  <c r="AJ41" i="1"/>
  <c r="AS41" i="1"/>
  <c r="BC41" i="1"/>
  <c r="BL41" i="1"/>
  <c r="BU41" i="1"/>
  <c r="HE42" i="1"/>
  <c r="FA42" i="1"/>
  <c r="DK42" i="1"/>
  <c r="CP42" i="1"/>
  <c r="GQ42" i="1"/>
  <c r="EM42" i="1"/>
  <c r="DR42" i="1"/>
  <c r="CI42" i="1"/>
  <c r="DE42" i="1"/>
  <c r="DF42" i="1" s="1"/>
  <c r="EF42" i="1"/>
  <c r="ET42" i="1"/>
  <c r="FH42" i="1"/>
  <c r="U43" i="1"/>
  <c r="AE43" i="1"/>
  <c r="AQ43" i="1"/>
  <c r="BB43" i="1"/>
  <c r="BN43" i="1"/>
  <c r="W44" i="1"/>
  <c r="DQ44" i="1" s="1"/>
  <c r="AH44" i="1"/>
  <c r="DL44" i="1" s="1"/>
  <c r="DM44" i="1" s="1"/>
  <c r="AV44" i="1"/>
  <c r="BG44" i="1"/>
  <c r="BS44" i="1"/>
  <c r="FO45" i="1"/>
  <c r="T46" i="1"/>
  <c r="AE46" i="1"/>
  <c r="AQ46" i="1"/>
  <c r="BD46" i="1"/>
  <c r="BP46" i="1"/>
  <c r="DE46" i="1"/>
  <c r="DF46" i="1" s="1"/>
  <c r="DK47" i="1"/>
  <c r="DY47" i="1"/>
  <c r="FH47" i="1"/>
  <c r="O48" i="1"/>
  <c r="AA48" i="1"/>
  <c r="AN48" i="1"/>
  <c r="GK48" i="1" s="1"/>
  <c r="GL48" i="1" s="1"/>
  <c r="AY48" i="1"/>
  <c r="BL48" i="1"/>
  <c r="BX48" i="1"/>
  <c r="HM48" i="1"/>
  <c r="HN48" i="1" s="1"/>
  <c r="GT60" i="1"/>
  <c r="EP60" i="1"/>
  <c r="FY60" i="1"/>
  <c r="FK60" i="1"/>
  <c r="HH60" i="1"/>
  <c r="CZ60" i="1"/>
  <c r="V50" i="1"/>
  <c r="DC50" i="1" s="1"/>
  <c r="DG50" i="1" s="1"/>
  <c r="AI50" i="1"/>
  <c r="AU50" i="1"/>
  <c r="BG50" i="1"/>
  <c r="BS50" i="1"/>
  <c r="CF50" i="1"/>
  <c r="GM50" i="1"/>
  <c r="P51" i="1"/>
  <c r="AA51" i="1"/>
  <c r="AN51" i="1"/>
  <c r="GK51" i="1" s="1"/>
  <c r="GL51" i="1" s="1"/>
  <c r="AZ51" i="1"/>
  <c r="BL51" i="1"/>
  <c r="BX51" i="1"/>
  <c r="T52" i="1"/>
  <c r="AF52" i="1"/>
  <c r="AR52" i="1"/>
  <c r="BE52" i="1"/>
  <c r="BP52" i="1"/>
  <c r="FH53" i="1"/>
  <c r="O54" i="1"/>
  <c r="AC54" i="1"/>
  <c r="AN54" i="1"/>
  <c r="GK54" i="1" s="1"/>
  <c r="GL54" i="1" s="1"/>
  <c r="AZ54" i="1"/>
  <c r="BN54" i="1"/>
  <c r="BY54" i="1"/>
  <c r="DR54" i="1"/>
  <c r="EF54" i="1"/>
  <c r="FO54" i="1"/>
  <c r="GX54" i="1"/>
  <c r="BY56" i="1"/>
  <c r="BQ56" i="1"/>
  <c r="BI56" i="1"/>
  <c r="BA56" i="1"/>
  <c r="AS56" i="1"/>
  <c r="AK56" i="1"/>
  <c r="AC56" i="1"/>
  <c r="U56" i="1"/>
  <c r="CE56" i="1"/>
  <c r="BV56" i="1"/>
  <c r="BM56" i="1"/>
  <c r="BD56" i="1"/>
  <c r="AU56" i="1"/>
  <c r="AL56" i="1"/>
  <c r="AB56" i="1"/>
  <c r="S56" i="1"/>
  <c r="CC56" i="1"/>
  <c r="BT56" i="1"/>
  <c r="BK56" i="1"/>
  <c r="BB56" i="1"/>
  <c r="AR56" i="1"/>
  <c r="AI56" i="1"/>
  <c r="Z56" i="1"/>
  <c r="Q56" i="1"/>
  <c r="X56" i="1"/>
  <c r="EE56" i="1" s="1"/>
  <c r="AJ56" i="1"/>
  <c r="AW56" i="1"/>
  <c r="BH56" i="1"/>
  <c r="BU56" i="1"/>
  <c r="Q57" i="1"/>
  <c r="AC57" i="1"/>
  <c r="AO57" i="1"/>
  <c r="BB57" i="1"/>
  <c r="BM57" i="1"/>
  <c r="BZ57" i="1"/>
  <c r="FP57" i="1"/>
  <c r="FQ57" i="1" s="1"/>
  <c r="V58" i="1"/>
  <c r="DC58" i="1" s="1"/>
  <c r="AH58" i="1"/>
  <c r="DL58" i="1" s="1"/>
  <c r="DM58" i="1" s="1"/>
  <c r="AT58" i="1"/>
  <c r="BG58" i="1"/>
  <c r="BR58" i="1"/>
  <c r="DY58" i="1"/>
  <c r="HE58" i="1"/>
  <c r="S60" i="1"/>
  <c r="AF60" i="1"/>
  <c r="AQ60" i="1"/>
  <c r="BD60" i="1"/>
  <c r="BP60" i="1"/>
  <c r="CB60" i="1"/>
  <c r="FR60" i="1"/>
  <c r="HA60" i="1"/>
  <c r="CE61" i="1"/>
  <c r="BW61" i="1"/>
  <c r="BO61" i="1"/>
  <c r="BG61" i="1"/>
  <c r="AY61" i="1"/>
  <c r="AQ61" i="1"/>
  <c r="AI61" i="1"/>
  <c r="AA61" i="1"/>
  <c r="S61" i="1"/>
  <c r="CB61" i="1"/>
  <c r="BS61" i="1"/>
  <c r="BJ61" i="1"/>
  <c r="BA61" i="1"/>
  <c r="AR61" i="1"/>
  <c r="AH61" i="1"/>
  <c r="DL61" i="1" s="1"/>
  <c r="DM61" i="1" s="1"/>
  <c r="Y61" i="1"/>
  <c r="P61" i="1"/>
  <c r="BZ61" i="1"/>
  <c r="BQ61" i="1"/>
  <c r="BH61" i="1"/>
  <c r="AX61" i="1"/>
  <c r="AO61" i="1"/>
  <c r="AF61" i="1"/>
  <c r="W61" i="1"/>
  <c r="DQ61" i="1" s="1"/>
  <c r="X61" i="1"/>
  <c r="EE61" i="1" s="1"/>
  <c r="AK61" i="1"/>
  <c r="AV61" i="1"/>
  <c r="BI61" i="1"/>
  <c r="BU61" i="1"/>
  <c r="CH61" i="1"/>
  <c r="CW61" i="1"/>
  <c r="EF61" i="1"/>
  <c r="FA61" i="1"/>
  <c r="FV62" i="1"/>
  <c r="FZ62" i="1" s="1"/>
  <c r="Z64" i="1"/>
  <c r="AN64" i="1"/>
  <c r="GK64" i="1" s="1"/>
  <c r="GL64" i="1" s="1"/>
  <c r="BF64" i="1"/>
  <c r="BW64" i="1"/>
  <c r="H65" i="1"/>
  <c r="H66" i="1"/>
  <c r="BY68" i="1"/>
  <c r="BQ68" i="1"/>
  <c r="BI68" i="1"/>
  <c r="BA68" i="1"/>
  <c r="AS68" i="1"/>
  <c r="AK68" i="1"/>
  <c r="AC68" i="1"/>
  <c r="U68" i="1"/>
  <c r="CC68" i="1"/>
  <c r="BT68" i="1"/>
  <c r="BK68" i="1"/>
  <c r="BB68" i="1"/>
  <c r="AR68" i="1"/>
  <c r="AI68" i="1"/>
  <c r="Z68" i="1"/>
  <c r="Q68" i="1"/>
  <c r="CF68" i="1"/>
  <c r="BV68" i="1"/>
  <c r="BL68" i="1"/>
  <c r="AZ68" i="1"/>
  <c r="AP68" i="1"/>
  <c r="AF68" i="1"/>
  <c r="V68" i="1"/>
  <c r="DC68" i="1" s="1"/>
  <c r="CE68" i="1"/>
  <c r="BU68" i="1"/>
  <c r="BJ68" i="1"/>
  <c r="AY68" i="1"/>
  <c r="AO68" i="1"/>
  <c r="AE68" i="1"/>
  <c r="T68" i="1"/>
  <c r="CD68" i="1"/>
  <c r="BS68" i="1"/>
  <c r="BH68" i="1"/>
  <c r="AX68" i="1"/>
  <c r="AN68" i="1"/>
  <c r="GK68" i="1" s="1"/>
  <c r="GL68" i="1" s="1"/>
  <c r="AD68" i="1"/>
  <c r="S68" i="1"/>
  <c r="CB68" i="1"/>
  <c r="BR68" i="1"/>
  <c r="BG68" i="1"/>
  <c r="AW68" i="1"/>
  <c r="AM68" i="1"/>
  <c r="GD68" i="1" s="1"/>
  <c r="GE68" i="1" s="1"/>
  <c r="AB68" i="1"/>
  <c r="R68" i="1"/>
  <c r="CA68" i="1"/>
  <c r="BP68" i="1"/>
  <c r="BF68" i="1"/>
  <c r="AV68" i="1"/>
  <c r="AL68" i="1"/>
  <c r="AA68" i="1"/>
  <c r="P68" i="1"/>
  <c r="BZ68" i="1"/>
  <c r="BO68" i="1"/>
  <c r="BE68" i="1"/>
  <c r="AU68" i="1"/>
  <c r="AJ68" i="1"/>
  <c r="Y68" i="1"/>
  <c r="O68" i="1"/>
  <c r="BC68" i="1"/>
  <c r="AR69" i="1"/>
  <c r="CQ70" i="1"/>
  <c r="CR70" i="1" s="1"/>
  <c r="CO71" i="1"/>
  <c r="CH71" i="1"/>
  <c r="BJ72" i="1"/>
  <c r="FP34" i="1"/>
  <c r="FQ34" i="1" s="1"/>
  <c r="FP38" i="1"/>
  <c r="FQ38" i="1" s="1"/>
  <c r="DS42" i="1"/>
  <c r="DT42" i="1" s="1"/>
  <c r="CB43" i="1"/>
  <c r="BT43" i="1"/>
  <c r="BL43" i="1"/>
  <c r="BD43" i="1"/>
  <c r="AV43" i="1"/>
  <c r="BZ43" i="1"/>
  <c r="BQ43" i="1"/>
  <c r="BH43" i="1"/>
  <c r="AY43" i="1"/>
  <c r="AP43" i="1"/>
  <c r="AH43" i="1"/>
  <c r="DL43" i="1" s="1"/>
  <c r="DM43" i="1" s="1"/>
  <c r="Z43" i="1"/>
  <c r="R43" i="1"/>
  <c r="BX43" i="1"/>
  <c r="BO43" i="1"/>
  <c r="BF43" i="1"/>
  <c r="AW43" i="1"/>
  <c r="AN43" i="1"/>
  <c r="GK43" i="1" s="1"/>
  <c r="GL43" i="1" s="1"/>
  <c r="AF43" i="1"/>
  <c r="X43" i="1"/>
  <c r="EE43" i="1" s="1"/>
  <c r="P43" i="1"/>
  <c r="V43" i="1"/>
  <c r="DC43" i="1" s="1"/>
  <c r="AG43" i="1"/>
  <c r="AR43" i="1"/>
  <c r="BC43" i="1"/>
  <c r="BP43" i="1"/>
  <c r="CC43" i="1"/>
  <c r="BZ44" i="1"/>
  <c r="BR44" i="1"/>
  <c r="BJ44" i="1"/>
  <c r="BB44" i="1"/>
  <c r="AT44" i="1"/>
  <c r="AL44" i="1"/>
  <c r="AD44" i="1"/>
  <c r="V44" i="1"/>
  <c r="DC44" i="1" s="1"/>
  <c r="CE44" i="1"/>
  <c r="BV44" i="1"/>
  <c r="BM44" i="1"/>
  <c r="BD44" i="1"/>
  <c r="AU44" i="1"/>
  <c r="AK44" i="1"/>
  <c r="AB44" i="1"/>
  <c r="S44" i="1"/>
  <c r="CC44" i="1"/>
  <c r="BT44" i="1"/>
  <c r="BK44" i="1"/>
  <c r="BA44" i="1"/>
  <c r="AR44" i="1"/>
  <c r="AI44" i="1"/>
  <c r="Z44" i="1"/>
  <c r="Q44" i="1"/>
  <c r="X44" i="1"/>
  <c r="EE44" i="1" s="1"/>
  <c r="AJ44" i="1"/>
  <c r="AW44" i="1"/>
  <c r="BH44" i="1"/>
  <c r="BU44" i="1"/>
  <c r="EU47" i="1"/>
  <c r="EV47" i="1" s="1"/>
  <c r="EN47" i="1"/>
  <c r="EO47" i="1" s="1"/>
  <c r="P48" i="1"/>
  <c r="AC48" i="1"/>
  <c r="AO48" i="1"/>
  <c r="AZ48" i="1"/>
  <c r="BN48" i="1"/>
  <c r="BY48" i="1"/>
  <c r="DD48" i="1"/>
  <c r="DR48" i="1"/>
  <c r="CC50" i="1"/>
  <c r="BU50" i="1"/>
  <c r="BM50" i="1"/>
  <c r="BE50" i="1"/>
  <c r="AW50" i="1"/>
  <c r="AO50" i="1"/>
  <c r="AG50" i="1"/>
  <c r="Y50" i="1"/>
  <c r="Q50" i="1"/>
  <c r="H55" i="1"/>
  <c r="H53" i="1"/>
  <c r="CD50" i="1"/>
  <c r="BT50" i="1"/>
  <c r="BK50" i="1"/>
  <c r="BB50" i="1"/>
  <c r="AS50" i="1"/>
  <c r="AJ50" i="1"/>
  <c r="AA50" i="1"/>
  <c r="R50" i="1"/>
  <c r="CA50" i="1"/>
  <c r="BR50" i="1"/>
  <c r="BI50" i="1"/>
  <c r="AZ50" i="1"/>
  <c r="AQ50" i="1"/>
  <c r="AH50" i="1"/>
  <c r="DL50" i="1" s="1"/>
  <c r="DM50" i="1" s="1"/>
  <c r="X50" i="1"/>
  <c r="EE50" i="1" s="1"/>
  <c r="EI50" i="1" s="1"/>
  <c r="O50" i="1"/>
  <c r="W50" i="1"/>
  <c r="DQ50" i="1" s="1"/>
  <c r="DU50" i="1" s="1"/>
  <c r="AK50" i="1"/>
  <c r="AV50" i="1"/>
  <c r="BH50" i="1"/>
  <c r="BV50" i="1"/>
  <c r="EB50" i="1"/>
  <c r="EP50" i="1"/>
  <c r="FY50" i="1"/>
  <c r="Q51" i="1"/>
  <c r="AB51" i="1"/>
  <c r="AP51" i="1"/>
  <c r="BA51" i="1"/>
  <c r="BM51" i="1"/>
  <c r="BZ51" i="1"/>
  <c r="DD54" i="1"/>
  <c r="FP54" i="1"/>
  <c r="FQ54" i="1" s="1"/>
  <c r="H56" i="1"/>
  <c r="GR56" i="1"/>
  <c r="GS56" i="1" s="1"/>
  <c r="CC58" i="1"/>
  <c r="BU58" i="1"/>
  <c r="BM58" i="1"/>
  <c r="BE58" i="1"/>
  <c r="AW58" i="1"/>
  <c r="AO58" i="1"/>
  <c r="AG58" i="1"/>
  <c r="Y58" i="1"/>
  <c r="Q58" i="1"/>
  <c r="CF58" i="1"/>
  <c r="BW58" i="1"/>
  <c r="BN58" i="1"/>
  <c r="BD58" i="1"/>
  <c r="AU58" i="1"/>
  <c r="AL58" i="1"/>
  <c r="AC58" i="1"/>
  <c r="T58" i="1"/>
  <c r="CD58" i="1"/>
  <c r="BT58" i="1"/>
  <c r="BK58" i="1"/>
  <c r="BB58" i="1"/>
  <c r="AS58" i="1"/>
  <c r="AJ58" i="1"/>
  <c r="AA58" i="1"/>
  <c r="R58" i="1"/>
  <c r="W58" i="1"/>
  <c r="DQ58" i="1" s="1"/>
  <c r="AI58" i="1"/>
  <c r="AV58" i="1"/>
  <c r="BH58" i="1"/>
  <c r="BS58" i="1"/>
  <c r="DK58" i="1"/>
  <c r="GQ58" i="1"/>
  <c r="FD60" i="1"/>
  <c r="GM60" i="1"/>
  <c r="G61" i="1"/>
  <c r="GU61" i="1" s="1"/>
  <c r="CI61" i="1"/>
  <c r="CI62" i="1"/>
  <c r="CM62" i="1" s="1"/>
  <c r="DR62" i="1"/>
  <c r="DV62" i="1" s="1"/>
  <c r="AA64" i="1"/>
  <c r="AR64" i="1"/>
  <c r="BG64" i="1"/>
  <c r="FP65" i="1"/>
  <c r="FQ65" i="1" s="1"/>
  <c r="HF65" i="1"/>
  <c r="HG65" i="1" s="1"/>
  <c r="H68" i="1"/>
  <c r="HM73" i="1"/>
  <c r="HN73" i="1" s="1"/>
  <c r="HF73" i="1"/>
  <c r="HG73" i="1" s="1"/>
  <c r="CX20" i="1"/>
  <c r="CY20" i="1" s="1"/>
  <c r="HF42" i="1"/>
  <c r="HG42" i="1" s="1"/>
  <c r="FO48" i="1"/>
  <c r="CI48" i="1"/>
  <c r="GX48" i="1"/>
  <c r="GJ48" i="1"/>
  <c r="CP48" i="1"/>
  <c r="FH48" i="1"/>
  <c r="DK48" i="1"/>
  <c r="FA48" i="1"/>
  <c r="FW49" i="1"/>
  <c r="FX49" i="1" s="1"/>
  <c r="FP49" i="1"/>
  <c r="FQ49" i="1" s="1"/>
  <c r="G52" i="1"/>
  <c r="DU52" i="1" s="1"/>
  <c r="FR50" i="1"/>
  <c r="G51" i="1"/>
  <c r="GT50" i="1"/>
  <c r="CZ50" i="1"/>
  <c r="FD50" i="1"/>
  <c r="DN50" i="1"/>
  <c r="FK50" i="1"/>
  <c r="HL54" i="1"/>
  <c r="FH54" i="1"/>
  <c r="CW54" i="1"/>
  <c r="GJ54" i="1"/>
  <c r="DY54" i="1"/>
  <c r="CP54" i="1"/>
  <c r="ET54" i="1"/>
  <c r="DK54" i="1"/>
  <c r="EM54" i="1"/>
  <c r="HL62" i="1"/>
  <c r="HP62" i="1" s="1"/>
  <c r="FH62" i="1"/>
  <c r="FL62" i="1" s="1"/>
  <c r="CW62" i="1"/>
  <c r="DA62" i="1" s="1"/>
  <c r="HE62" i="1"/>
  <c r="HI62" i="1" s="1"/>
  <c r="EF62" i="1"/>
  <c r="EJ62" i="1" s="1"/>
  <c r="GC62" i="1"/>
  <c r="GG62" i="1" s="1"/>
  <c r="FO62" i="1"/>
  <c r="FS62" i="1" s="1"/>
  <c r="FA62" i="1"/>
  <c r="FE62" i="1" s="1"/>
  <c r="EM62" i="1"/>
  <c r="EQ62" i="1" s="1"/>
  <c r="DY62" i="1"/>
  <c r="EC62" i="1" s="1"/>
  <c r="BY64" i="1"/>
  <c r="BQ64" i="1"/>
  <c r="BI64" i="1"/>
  <c r="BA64" i="1"/>
  <c r="AS64" i="1"/>
  <c r="AK64" i="1"/>
  <c r="AC64" i="1"/>
  <c r="U64" i="1"/>
  <c r="CB64" i="1"/>
  <c r="BS64" i="1"/>
  <c r="BJ64" i="1"/>
  <c r="AZ64" i="1"/>
  <c r="AQ64" i="1"/>
  <c r="AH64" i="1"/>
  <c r="DL64" i="1" s="1"/>
  <c r="DM64" i="1" s="1"/>
  <c r="Y64" i="1"/>
  <c r="P64" i="1"/>
  <c r="BX64" i="1"/>
  <c r="BN64" i="1"/>
  <c r="BD64" i="1"/>
  <c r="AT64" i="1"/>
  <c r="AI64" i="1"/>
  <c r="X64" i="1"/>
  <c r="EE64" i="1" s="1"/>
  <c r="EI64" i="1" s="1"/>
  <c r="CF64" i="1"/>
  <c r="BV64" i="1"/>
  <c r="BL64" i="1"/>
  <c r="BB64" i="1"/>
  <c r="AP64" i="1"/>
  <c r="AF64" i="1"/>
  <c r="V64" i="1"/>
  <c r="DC64" i="1" s="1"/>
  <c r="DG64" i="1" s="1"/>
  <c r="CE64" i="1"/>
  <c r="BU64" i="1"/>
  <c r="BK64" i="1"/>
  <c r="AY64" i="1"/>
  <c r="AO64" i="1"/>
  <c r="AE64" i="1"/>
  <c r="T64" i="1"/>
  <c r="AB64" i="1"/>
  <c r="AU64" i="1"/>
  <c r="BH64" i="1"/>
  <c r="CA64" i="1"/>
  <c r="EG67" i="1"/>
  <c r="EH67" i="1" s="1"/>
  <c r="DZ67" i="1"/>
  <c r="EA67" i="1" s="1"/>
  <c r="CE69" i="1"/>
  <c r="BW69" i="1"/>
  <c r="BO69" i="1"/>
  <c r="BG69" i="1"/>
  <c r="AY69" i="1"/>
  <c r="AQ69" i="1"/>
  <c r="AI69" i="1"/>
  <c r="AA69" i="1"/>
  <c r="S69" i="1"/>
  <c r="BY69" i="1"/>
  <c r="BP69" i="1"/>
  <c r="BF69" i="1"/>
  <c r="AW69" i="1"/>
  <c r="AN69" i="1"/>
  <c r="GK69" i="1" s="1"/>
  <c r="GL69" i="1" s="1"/>
  <c r="AE69" i="1"/>
  <c r="V69" i="1"/>
  <c r="DC69" i="1" s="1"/>
  <c r="CF69" i="1"/>
  <c r="BU69" i="1"/>
  <c r="BK69" i="1"/>
  <c r="BA69" i="1"/>
  <c r="AP69" i="1"/>
  <c r="AF69" i="1"/>
  <c r="U69" i="1"/>
  <c r="CD69" i="1"/>
  <c r="BT69" i="1"/>
  <c r="BJ69" i="1"/>
  <c r="AZ69" i="1"/>
  <c r="AO69" i="1"/>
  <c r="AD69" i="1"/>
  <c r="T69" i="1"/>
  <c r="CC69" i="1"/>
  <c r="BS69" i="1"/>
  <c r="BI69" i="1"/>
  <c r="AX69" i="1"/>
  <c r="AM69" i="1"/>
  <c r="GD69" i="1" s="1"/>
  <c r="GE69" i="1" s="1"/>
  <c r="AC69" i="1"/>
  <c r="R69" i="1"/>
  <c r="CB69" i="1"/>
  <c r="BR69" i="1"/>
  <c r="BH69" i="1"/>
  <c r="AV69" i="1"/>
  <c r="AL69" i="1"/>
  <c r="AB69" i="1"/>
  <c r="Q69" i="1"/>
  <c r="CA69" i="1"/>
  <c r="BQ69" i="1"/>
  <c r="BE69" i="1"/>
  <c r="AU69" i="1"/>
  <c r="AK69" i="1"/>
  <c r="Z69" i="1"/>
  <c r="P69" i="1"/>
  <c r="BZ69" i="1"/>
  <c r="BN69" i="1"/>
  <c r="BD69" i="1"/>
  <c r="AT69" i="1"/>
  <c r="AJ69" i="1"/>
  <c r="Y69" i="1"/>
  <c r="O69" i="1"/>
  <c r="BB69" i="1"/>
  <c r="DG80" i="1"/>
  <c r="EX80" i="1"/>
  <c r="CX16" i="1"/>
  <c r="CY16" i="1" s="1"/>
  <c r="DS22" i="1"/>
  <c r="DT22" i="1" s="1"/>
  <c r="DS26" i="1"/>
  <c r="DT26" i="1" s="1"/>
  <c r="CD11" i="1"/>
  <c r="BV11" i="1"/>
  <c r="BN11" i="1"/>
  <c r="BF11" i="1"/>
  <c r="AX11" i="1"/>
  <c r="AP11" i="1"/>
  <c r="AH11" i="1"/>
  <c r="DL11" i="1" s="1"/>
  <c r="DM11" i="1" s="1"/>
  <c r="Z11" i="1"/>
  <c r="R11" i="1"/>
  <c r="AV11" i="1"/>
  <c r="U13" i="1"/>
  <c r="AN13" i="1"/>
  <c r="GK13" i="1" s="1"/>
  <c r="GL13" i="1" s="1"/>
  <c r="BF13" i="1"/>
  <c r="U15" i="1"/>
  <c r="AM15" i="1"/>
  <c r="GD15" i="1" s="1"/>
  <c r="GE15" i="1" s="1"/>
  <c r="BX15" i="1"/>
  <c r="BZ17" i="1"/>
  <c r="BR17" i="1"/>
  <c r="BJ17" i="1"/>
  <c r="BB17" i="1"/>
  <c r="AT17" i="1"/>
  <c r="AL17" i="1"/>
  <c r="AD17" i="1"/>
  <c r="V17" i="1"/>
  <c r="DC17" i="1" s="1"/>
  <c r="BF17" i="1"/>
  <c r="CD19" i="1"/>
  <c r="BV19" i="1"/>
  <c r="BN19" i="1"/>
  <c r="BF19" i="1"/>
  <c r="AX19" i="1"/>
  <c r="AP19" i="1"/>
  <c r="AH19" i="1"/>
  <c r="DL19" i="1" s="1"/>
  <c r="DM19" i="1" s="1"/>
  <c r="Z19" i="1"/>
  <c r="R19" i="1"/>
  <c r="AM19" i="1"/>
  <c r="GD19" i="1" s="1"/>
  <c r="GE19" i="1" s="1"/>
  <c r="BE19" i="1"/>
  <c r="BZ21" i="1"/>
  <c r="BR21" i="1"/>
  <c r="BJ21" i="1"/>
  <c r="BB21" i="1"/>
  <c r="AT21" i="1"/>
  <c r="AL21" i="1"/>
  <c r="AD21" i="1"/>
  <c r="V21" i="1"/>
  <c r="DC21" i="1" s="1"/>
  <c r="AN21" i="1"/>
  <c r="GK21" i="1" s="1"/>
  <c r="GL21" i="1" s="1"/>
  <c r="BO21" i="1"/>
  <c r="AD23" i="1"/>
  <c r="AV23" i="1"/>
  <c r="BE23" i="1"/>
  <c r="BO23" i="1"/>
  <c r="EG24" i="1"/>
  <c r="EH24" i="1" s="1"/>
  <c r="BZ25" i="1"/>
  <c r="BR25" i="1"/>
  <c r="BJ25" i="1"/>
  <c r="BB25" i="1"/>
  <c r="AT25" i="1"/>
  <c r="AL25" i="1"/>
  <c r="AD25" i="1"/>
  <c r="V25" i="1"/>
  <c r="DC25" i="1" s="1"/>
  <c r="U25" i="1"/>
  <c r="AE25" i="1"/>
  <c r="AN25" i="1"/>
  <c r="GK25" i="1" s="1"/>
  <c r="GL25" i="1" s="1"/>
  <c r="AW25" i="1"/>
  <c r="BF25" i="1"/>
  <c r="BO25" i="1"/>
  <c r="BX25" i="1"/>
  <c r="CD27" i="1"/>
  <c r="BV27" i="1"/>
  <c r="BN27" i="1"/>
  <c r="BF27" i="1"/>
  <c r="AX27" i="1"/>
  <c r="AP27" i="1"/>
  <c r="AH27" i="1"/>
  <c r="DL27" i="1" s="1"/>
  <c r="DM27" i="1" s="1"/>
  <c r="Z27" i="1"/>
  <c r="R27" i="1"/>
  <c r="U27" i="1"/>
  <c r="AD27" i="1"/>
  <c r="AM27" i="1"/>
  <c r="GD27" i="1" s="1"/>
  <c r="GE27" i="1" s="1"/>
  <c r="AV27" i="1"/>
  <c r="BE27" i="1"/>
  <c r="BO27" i="1"/>
  <c r="BX27" i="1"/>
  <c r="EG28" i="1"/>
  <c r="EH28" i="1" s="1"/>
  <c r="BZ29" i="1"/>
  <c r="BR29" i="1"/>
  <c r="BJ29" i="1"/>
  <c r="BB29" i="1"/>
  <c r="AT29" i="1"/>
  <c r="AL29" i="1"/>
  <c r="AD29" i="1"/>
  <c r="V29" i="1"/>
  <c r="DC29" i="1" s="1"/>
  <c r="U29" i="1"/>
  <c r="AE29" i="1"/>
  <c r="AN29" i="1"/>
  <c r="GK29" i="1" s="1"/>
  <c r="GL29" i="1" s="1"/>
  <c r="AW29" i="1"/>
  <c r="BF29" i="1"/>
  <c r="BO29" i="1"/>
  <c r="BX29" i="1"/>
  <c r="CD31" i="1"/>
  <c r="BV31" i="1"/>
  <c r="BN31" i="1"/>
  <c r="BF31" i="1"/>
  <c r="AX31" i="1"/>
  <c r="AP31" i="1"/>
  <c r="AH31" i="1"/>
  <c r="DL31" i="1" s="1"/>
  <c r="DM31" i="1" s="1"/>
  <c r="Z31" i="1"/>
  <c r="R31" i="1"/>
  <c r="U31" i="1"/>
  <c r="AD31" i="1"/>
  <c r="AM31" i="1"/>
  <c r="GD31" i="1" s="1"/>
  <c r="GE31" i="1" s="1"/>
  <c r="AV31" i="1"/>
  <c r="BE31" i="1"/>
  <c r="BO31" i="1"/>
  <c r="BX31" i="1"/>
  <c r="EG32" i="1"/>
  <c r="EH32" i="1" s="1"/>
  <c r="BZ33" i="1"/>
  <c r="BR33" i="1"/>
  <c r="BJ33" i="1"/>
  <c r="BB33" i="1"/>
  <c r="AT33" i="1"/>
  <c r="AL33" i="1"/>
  <c r="AD33" i="1"/>
  <c r="V33" i="1"/>
  <c r="DC33" i="1" s="1"/>
  <c r="U33" i="1"/>
  <c r="AE33" i="1"/>
  <c r="AN33" i="1"/>
  <c r="GK33" i="1" s="1"/>
  <c r="GL33" i="1" s="1"/>
  <c r="AW33" i="1"/>
  <c r="BF33" i="1"/>
  <c r="BO33" i="1"/>
  <c r="BX33" i="1"/>
  <c r="CD35" i="1"/>
  <c r="BV35" i="1"/>
  <c r="BN35" i="1"/>
  <c r="BF35" i="1"/>
  <c r="AX35" i="1"/>
  <c r="AP35" i="1"/>
  <c r="AH35" i="1"/>
  <c r="DL35" i="1" s="1"/>
  <c r="DM35" i="1" s="1"/>
  <c r="Z35" i="1"/>
  <c r="R35" i="1"/>
  <c r="U35" i="1"/>
  <c r="AD35" i="1"/>
  <c r="AM35" i="1"/>
  <c r="GD35" i="1" s="1"/>
  <c r="GE35" i="1" s="1"/>
  <c r="AV35" i="1"/>
  <c r="BE35" i="1"/>
  <c r="BO35" i="1"/>
  <c r="BX35" i="1"/>
  <c r="EG36" i="1"/>
  <c r="EH36" i="1" s="1"/>
  <c r="BZ37" i="1"/>
  <c r="BR37" i="1"/>
  <c r="BJ37" i="1"/>
  <c r="BB37" i="1"/>
  <c r="AT37" i="1"/>
  <c r="AL37" i="1"/>
  <c r="AD37" i="1"/>
  <c r="V37" i="1"/>
  <c r="DC37" i="1" s="1"/>
  <c r="U37" i="1"/>
  <c r="AE37" i="1"/>
  <c r="AN37" i="1"/>
  <c r="GK37" i="1" s="1"/>
  <c r="GL37" i="1" s="1"/>
  <c r="AW37" i="1"/>
  <c r="BF37" i="1"/>
  <c r="BO37" i="1"/>
  <c r="BX37" i="1"/>
  <c r="CD39" i="1"/>
  <c r="BV39" i="1"/>
  <c r="BN39" i="1"/>
  <c r="BF39" i="1"/>
  <c r="AX39" i="1"/>
  <c r="AP39" i="1"/>
  <c r="AH39" i="1"/>
  <c r="DL39" i="1" s="1"/>
  <c r="DM39" i="1" s="1"/>
  <c r="Z39" i="1"/>
  <c r="R39" i="1"/>
  <c r="U39" i="1"/>
  <c r="AD39" i="1"/>
  <c r="AM39" i="1"/>
  <c r="GD39" i="1" s="1"/>
  <c r="GE39" i="1" s="1"/>
  <c r="AV39" i="1"/>
  <c r="BE39" i="1"/>
  <c r="BO39" i="1"/>
  <c r="BX39" i="1"/>
  <c r="EG40" i="1"/>
  <c r="EH40" i="1" s="1"/>
  <c r="BZ41" i="1"/>
  <c r="BR41" i="1"/>
  <c r="BJ41" i="1"/>
  <c r="BB41" i="1"/>
  <c r="AT41" i="1"/>
  <c r="AL41" i="1"/>
  <c r="AD41" i="1"/>
  <c r="V41" i="1"/>
  <c r="DC41" i="1" s="1"/>
  <c r="U41" i="1"/>
  <c r="AE41" i="1"/>
  <c r="AN41" i="1"/>
  <c r="GK41" i="1" s="1"/>
  <c r="GL41" i="1" s="1"/>
  <c r="AW41" i="1"/>
  <c r="BF41" i="1"/>
  <c r="BO41" i="1"/>
  <c r="BX41" i="1"/>
  <c r="H43" i="1"/>
  <c r="Y43" i="1"/>
  <c r="AJ43" i="1"/>
  <c r="AT43" i="1"/>
  <c r="BG43" i="1"/>
  <c r="BS43" i="1"/>
  <c r="CE43" i="1"/>
  <c r="O44" i="1"/>
  <c r="AA44" i="1"/>
  <c r="AN44" i="1"/>
  <c r="GK44" i="1" s="1"/>
  <c r="GL44" i="1" s="1"/>
  <c r="AY44" i="1"/>
  <c r="BL44" i="1"/>
  <c r="BX44" i="1"/>
  <c r="CD46" i="1"/>
  <c r="BV46" i="1"/>
  <c r="BN46" i="1"/>
  <c r="BF46" i="1"/>
  <c r="AX46" i="1"/>
  <c r="AP46" i="1"/>
  <c r="AH46" i="1"/>
  <c r="DL46" i="1" s="1"/>
  <c r="DM46" i="1" s="1"/>
  <c r="Z46" i="1"/>
  <c r="R46" i="1"/>
  <c r="CE46" i="1"/>
  <c r="BU46" i="1"/>
  <c r="BL46" i="1"/>
  <c r="BC46" i="1"/>
  <c r="AT46" i="1"/>
  <c r="AK46" i="1"/>
  <c r="AB46" i="1"/>
  <c r="S46" i="1"/>
  <c r="CB46" i="1"/>
  <c r="BS46" i="1"/>
  <c r="BJ46" i="1"/>
  <c r="BA46" i="1"/>
  <c r="AR46" i="1"/>
  <c r="AI46" i="1"/>
  <c r="Y46" i="1"/>
  <c r="P46" i="1"/>
  <c r="W46" i="1"/>
  <c r="DQ46" i="1" s="1"/>
  <c r="AJ46" i="1"/>
  <c r="AV46" i="1"/>
  <c r="BH46" i="1"/>
  <c r="BT46" i="1"/>
  <c r="EF47" i="1"/>
  <c r="HL47" i="1"/>
  <c r="T48" i="1"/>
  <c r="AF48" i="1"/>
  <c r="AQ48" i="1"/>
  <c r="BE48" i="1"/>
  <c r="BP48" i="1"/>
  <c r="CB48" i="1"/>
  <c r="EM48" i="1"/>
  <c r="H50" i="1"/>
  <c r="AB50" i="1"/>
  <c r="AM50" i="1"/>
  <c r="GD50" i="1" s="1"/>
  <c r="GE50" i="1" s="1"/>
  <c r="AY50" i="1"/>
  <c r="BL50" i="1"/>
  <c r="BX50" i="1"/>
  <c r="EW50" i="1"/>
  <c r="S51" i="1"/>
  <c r="AG51" i="1"/>
  <c r="AR51" i="1"/>
  <c r="BD51" i="1"/>
  <c r="BQ51" i="1"/>
  <c r="CC51" i="1"/>
  <c r="BY52" i="1"/>
  <c r="BQ52" i="1"/>
  <c r="BI52" i="1"/>
  <c r="BA52" i="1"/>
  <c r="AS52" i="1"/>
  <c r="AK52" i="1"/>
  <c r="AC52" i="1"/>
  <c r="U52" i="1"/>
  <c r="CD52" i="1"/>
  <c r="BU52" i="1"/>
  <c r="BL52" i="1"/>
  <c r="BC52" i="1"/>
  <c r="AT52" i="1"/>
  <c r="AJ52" i="1"/>
  <c r="AA52" i="1"/>
  <c r="R52" i="1"/>
  <c r="CB52" i="1"/>
  <c r="BS52" i="1"/>
  <c r="BJ52" i="1"/>
  <c r="AZ52" i="1"/>
  <c r="AQ52" i="1"/>
  <c r="AH52" i="1"/>
  <c r="DL52" i="1" s="1"/>
  <c r="DM52" i="1" s="1"/>
  <c r="Y52" i="1"/>
  <c r="P52" i="1"/>
  <c r="X52" i="1"/>
  <c r="EE52" i="1" s="1"/>
  <c r="EI52" i="1" s="1"/>
  <c r="AL52" i="1"/>
  <c r="AW52" i="1"/>
  <c r="BH52" i="1"/>
  <c r="BV52" i="1"/>
  <c r="FV54" i="1"/>
  <c r="GR55" i="1"/>
  <c r="H58" i="1"/>
  <c r="Z58" i="1"/>
  <c r="AM58" i="1"/>
  <c r="GD58" i="1" s="1"/>
  <c r="GE58" i="1" s="1"/>
  <c r="AY58" i="1"/>
  <c r="BJ58" i="1"/>
  <c r="BX58" i="1"/>
  <c r="ET58" i="1"/>
  <c r="GC58" i="1"/>
  <c r="BY60" i="1"/>
  <c r="BQ60" i="1"/>
  <c r="BI60" i="1"/>
  <c r="BA60" i="1"/>
  <c r="AS60" i="1"/>
  <c r="AK60" i="1"/>
  <c r="AC60" i="1"/>
  <c r="U60" i="1"/>
  <c r="H64" i="1"/>
  <c r="H63" i="1"/>
  <c r="H62" i="1"/>
  <c r="CF60" i="1"/>
  <c r="BW60" i="1"/>
  <c r="BN60" i="1"/>
  <c r="BE60" i="1"/>
  <c r="AV60" i="1"/>
  <c r="AM60" i="1"/>
  <c r="GD60" i="1" s="1"/>
  <c r="GE60" i="1" s="1"/>
  <c r="AD60" i="1"/>
  <c r="T60" i="1"/>
  <c r="H61" i="1"/>
  <c r="CD60" i="1"/>
  <c r="BU60" i="1"/>
  <c r="BL60" i="1"/>
  <c r="BC60" i="1"/>
  <c r="AT60" i="1"/>
  <c r="AJ60" i="1"/>
  <c r="AA60" i="1"/>
  <c r="R60" i="1"/>
  <c r="X60" i="1"/>
  <c r="EE60" i="1" s="1"/>
  <c r="EI60" i="1" s="1"/>
  <c r="AI60" i="1"/>
  <c r="AW60" i="1"/>
  <c r="BH60" i="1"/>
  <c r="BT60" i="1"/>
  <c r="EB60" i="1"/>
  <c r="DD61" i="1"/>
  <c r="DH61" i="1" s="1"/>
  <c r="DD62" i="1"/>
  <c r="DH62" i="1" s="1"/>
  <c r="CO63" i="1"/>
  <c r="CS63" i="1" s="1"/>
  <c r="O64" i="1"/>
  <c r="AD64" i="1"/>
  <c r="AV64" i="1"/>
  <c r="BM64" i="1"/>
  <c r="CC64" i="1"/>
  <c r="HF66" i="1"/>
  <c r="HG66" i="1" s="1"/>
  <c r="HM66" i="1"/>
  <c r="HN66" i="1" s="1"/>
  <c r="H69" i="1"/>
  <c r="BC69" i="1"/>
  <c r="FY80" i="1"/>
  <c r="EM73" i="1"/>
  <c r="HE73" i="1"/>
  <c r="Z74" i="1"/>
  <c r="AL74" i="1"/>
  <c r="AX74" i="1"/>
  <c r="BJ74" i="1"/>
  <c r="BW74" i="1"/>
  <c r="DK76" i="1"/>
  <c r="FH76" i="1"/>
  <c r="P77" i="1"/>
  <c r="AB77" i="1"/>
  <c r="AN77" i="1"/>
  <c r="GK77" i="1" s="1"/>
  <c r="GL77" i="1" s="1"/>
  <c r="BA77" i="1"/>
  <c r="BL77" i="1"/>
  <c r="BY77" i="1"/>
  <c r="FV78" i="1"/>
  <c r="Z79" i="1"/>
  <c r="AK79" i="1"/>
  <c r="AX79" i="1"/>
  <c r="BJ79" i="1"/>
  <c r="BV79" i="1"/>
  <c r="HF80" i="1"/>
  <c r="HG80" i="1" s="1"/>
  <c r="EN81" i="1"/>
  <c r="EO81" i="1" s="1"/>
  <c r="Z82" i="1"/>
  <c r="AR82" i="1"/>
  <c r="BJ82" i="1"/>
  <c r="BZ83" i="1"/>
  <c r="BR83" i="1"/>
  <c r="BJ83" i="1"/>
  <c r="BB83" i="1"/>
  <c r="AT83" i="1"/>
  <c r="AL83" i="1"/>
  <c r="AD83" i="1"/>
  <c r="V83" i="1"/>
  <c r="DC83" i="1" s="1"/>
  <c r="BY83" i="1"/>
  <c r="BP83" i="1"/>
  <c r="BG83" i="1"/>
  <c r="AX83" i="1"/>
  <c r="AO83" i="1"/>
  <c r="AF83" i="1"/>
  <c r="W83" i="1"/>
  <c r="DQ83" i="1" s="1"/>
  <c r="CE83" i="1"/>
  <c r="BV83" i="1"/>
  <c r="BM83" i="1"/>
  <c r="BD83" i="1"/>
  <c r="AU83" i="1"/>
  <c r="AK83" i="1"/>
  <c r="AB83" i="1"/>
  <c r="S83" i="1"/>
  <c r="CB83" i="1"/>
  <c r="BS83" i="1"/>
  <c r="BI83" i="1"/>
  <c r="AZ83" i="1"/>
  <c r="AQ83" i="1"/>
  <c r="AH83" i="1"/>
  <c r="DL83" i="1" s="1"/>
  <c r="DM83" i="1" s="1"/>
  <c r="Y83" i="1"/>
  <c r="P83" i="1"/>
  <c r="CA83" i="1"/>
  <c r="BQ83" i="1"/>
  <c r="BH83" i="1"/>
  <c r="AY83" i="1"/>
  <c r="AP83" i="1"/>
  <c r="AG83" i="1"/>
  <c r="X83" i="1"/>
  <c r="EE83" i="1" s="1"/>
  <c r="O83" i="1"/>
  <c r="AE83" i="1"/>
  <c r="AW83" i="1"/>
  <c r="BO83" i="1"/>
  <c r="AI85" i="1"/>
  <c r="BE85" i="1"/>
  <c r="Z86" i="1"/>
  <c r="AZ86" i="1"/>
  <c r="BX86" i="1"/>
  <c r="T87" i="1"/>
  <c r="AR87" i="1"/>
  <c r="BO87" i="1"/>
  <c r="DZ89" i="1"/>
  <c r="EA89" i="1" s="1"/>
  <c r="FW91" i="1"/>
  <c r="FX91" i="1" s="1"/>
  <c r="O92" i="1"/>
  <c r="AZ92" i="1"/>
  <c r="CJ63" i="1"/>
  <c r="CK63" i="1" s="1"/>
  <c r="CQ63" i="1"/>
  <c r="CR63" i="1" s="1"/>
  <c r="CA71" i="1"/>
  <c r="BS71" i="1"/>
  <c r="BK71" i="1"/>
  <c r="BC71" i="1"/>
  <c r="AU71" i="1"/>
  <c r="AM71" i="1"/>
  <c r="GD71" i="1" s="1"/>
  <c r="GE71" i="1" s="1"/>
  <c r="AE71" i="1"/>
  <c r="W71" i="1"/>
  <c r="DQ71" i="1" s="1"/>
  <c r="O71" i="1"/>
  <c r="CD71" i="1"/>
  <c r="BU71" i="1"/>
  <c r="BL71" i="1"/>
  <c r="BB71" i="1"/>
  <c r="AS71" i="1"/>
  <c r="AJ71" i="1"/>
  <c r="AA71" i="1"/>
  <c r="R71" i="1"/>
  <c r="BY71" i="1"/>
  <c r="BP71" i="1"/>
  <c r="BG71" i="1"/>
  <c r="AX71" i="1"/>
  <c r="AO71" i="1"/>
  <c r="AF71" i="1"/>
  <c r="V71" i="1"/>
  <c r="DC71" i="1" s="1"/>
  <c r="Y71" i="1"/>
  <c r="AK71" i="1"/>
  <c r="AW71" i="1"/>
  <c r="BI71" i="1"/>
  <c r="BV71" i="1"/>
  <c r="DK73" i="1"/>
  <c r="O74" i="1"/>
  <c r="AA74" i="1"/>
  <c r="AM74" i="1"/>
  <c r="GD74" i="1" s="1"/>
  <c r="GE74" i="1" s="1"/>
  <c r="AZ74" i="1"/>
  <c r="BK74" i="1"/>
  <c r="BX74" i="1"/>
  <c r="CQ75" i="1"/>
  <c r="CR75" i="1" s="1"/>
  <c r="BY76" i="1"/>
  <c r="BQ76" i="1"/>
  <c r="BI76" i="1"/>
  <c r="BA76" i="1"/>
  <c r="AS76" i="1"/>
  <c r="AK76" i="1"/>
  <c r="AC76" i="1"/>
  <c r="U76" i="1"/>
  <c r="CA76" i="1"/>
  <c r="BR76" i="1"/>
  <c r="BH76" i="1"/>
  <c r="AY76" i="1"/>
  <c r="AP76" i="1"/>
  <c r="AG76" i="1"/>
  <c r="X76" i="1"/>
  <c r="EE76" i="1" s="1"/>
  <c r="O76" i="1"/>
  <c r="CE76" i="1"/>
  <c r="BV76" i="1"/>
  <c r="BM76" i="1"/>
  <c r="BD76" i="1"/>
  <c r="AU76" i="1"/>
  <c r="AL76" i="1"/>
  <c r="AB76" i="1"/>
  <c r="S76" i="1"/>
  <c r="Y76" i="1"/>
  <c r="AJ76" i="1"/>
  <c r="AW76" i="1"/>
  <c r="BJ76" i="1"/>
  <c r="BU76" i="1"/>
  <c r="CI76" i="1"/>
  <c r="ET76" i="1"/>
  <c r="Q77" i="1"/>
  <c r="AD77" i="1"/>
  <c r="AO77" i="1"/>
  <c r="BB77" i="1"/>
  <c r="BN77" i="1"/>
  <c r="BZ77" i="1"/>
  <c r="DK78" i="1"/>
  <c r="DY78" i="1"/>
  <c r="HF78" i="1"/>
  <c r="HG78" i="1" s="1"/>
  <c r="AA79" i="1"/>
  <c r="AN79" i="1"/>
  <c r="GK79" i="1" s="1"/>
  <c r="GL79" i="1" s="1"/>
  <c r="AY79" i="1"/>
  <c r="BL79" i="1"/>
  <c r="BX79" i="1"/>
  <c r="EM80" i="1"/>
  <c r="EQ80" i="1" s="1"/>
  <c r="HL80" i="1"/>
  <c r="HP80" i="1" s="1"/>
  <c r="CB82" i="1"/>
  <c r="BT82" i="1"/>
  <c r="BL82" i="1"/>
  <c r="BD82" i="1"/>
  <c r="AV82" i="1"/>
  <c r="AN82" i="1"/>
  <c r="GK82" i="1" s="1"/>
  <c r="GL82" i="1" s="1"/>
  <c r="AF82" i="1"/>
  <c r="X82" i="1"/>
  <c r="EE82" i="1" s="1"/>
  <c r="P82" i="1"/>
  <c r="CD82" i="1"/>
  <c r="BU82" i="1"/>
  <c r="BK82" i="1"/>
  <c r="BB82" i="1"/>
  <c r="AS82" i="1"/>
  <c r="AJ82" i="1"/>
  <c r="AA82" i="1"/>
  <c r="R82" i="1"/>
  <c r="BZ82" i="1"/>
  <c r="BQ82" i="1"/>
  <c r="BH82" i="1"/>
  <c r="AY82" i="1"/>
  <c r="AP82" i="1"/>
  <c r="AG82" i="1"/>
  <c r="W82" i="1"/>
  <c r="DQ82" i="1" s="1"/>
  <c r="CF82" i="1"/>
  <c r="BW82" i="1"/>
  <c r="BN82" i="1"/>
  <c r="BE82" i="1"/>
  <c r="AU82" i="1"/>
  <c r="AL82" i="1"/>
  <c r="AC82" i="1"/>
  <c r="T82" i="1"/>
  <c r="CE82" i="1"/>
  <c r="BV82" i="1"/>
  <c r="BM82" i="1"/>
  <c r="BC82" i="1"/>
  <c r="AT82" i="1"/>
  <c r="AK82" i="1"/>
  <c r="AB82" i="1"/>
  <c r="S82" i="1"/>
  <c r="H81" i="1"/>
  <c r="AD82" i="1"/>
  <c r="AW82" i="1"/>
  <c r="BO82" i="1"/>
  <c r="Q83" i="1"/>
  <c r="AI83" i="1"/>
  <c r="BA83" i="1"/>
  <c r="BT83" i="1"/>
  <c r="CX84" i="1"/>
  <c r="CY84" i="1" s="1"/>
  <c r="CD85" i="1"/>
  <c r="BV85" i="1"/>
  <c r="BN85" i="1"/>
  <c r="BF85" i="1"/>
  <c r="AX85" i="1"/>
  <c r="AP85" i="1"/>
  <c r="AH85" i="1"/>
  <c r="DL85" i="1" s="1"/>
  <c r="DM85" i="1" s="1"/>
  <c r="Z85" i="1"/>
  <c r="R85" i="1"/>
  <c r="BY85" i="1"/>
  <c r="BP85" i="1"/>
  <c r="BG85" i="1"/>
  <c r="AW85" i="1"/>
  <c r="AN85" i="1"/>
  <c r="GK85" i="1" s="1"/>
  <c r="GL85" i="1" s="1"/>
  <c r="AE85" i="1"/>
  <c r="V85" i="1"/>
  <c r="DC85" i="1" s="1"/>
  <c r="CE85" i="1"/>
  <c r="BU85" i="1"/>
  <c r="BL85" i="1"/>
  <c r="BC85" i="1"/>
  <c r="AT85" i="1"/>
  <c r="AK85" i="1"/>
  <c r="AB85" i="1"/>
  <c r="S85" i="1"/>
  <c r="CC85" i="1"/>
  <c r="BT85" i="1"/>
  <c r="BK85" i="1"/>
  <c r="BB85" i="1"/>
  <c r="AS85" i="1"/>
  <c r="AJ85" i="1"/>
  <c r="AA85" i="1"/>
  <c r="Q85" i="1"/>
  <c r="CA85" i="1"/>
  <c r="BR85" i="1"/>
  <c r="BI85" i="1"/>
  <c r="AZ85" i="1"/>
  <c r="AQ85" i="1"/>
  <c r="AG85" i="1"/>
  <c r="X85" i="1"/>
  <c r="EE85" i="1" s="1"/>
  <c r="O85" i="1"/>
  <c r="BZ85" i="1"/>
  <c r="BQ85" i="1"/>
  <c r="BH85" i="1"/>
  <c r="AY85" i="1"/>
  <c r="AO85" i="1"/>
  <c r="AF85" i="1"/>
  <c r="W85" i="1"/>
  <c r="DQ85" i="1" s="1"/>
  <c r="AL85" i="1"/>
  <c r="BJ85" i="1"/>
  <c r="AD86" i="1"/>
  <c r="BA86" i="1"/>
  <c r="CA86" i="1"/>
  <c r="U87" i="1"/>
  <c r="AV87" i="1"/>
  <c r="BT87" i="1"/>
  <c r="FP90" i="1"/>
  <c r="FQ90" i="1" s="1"/>
  <c r="FW90" i="1"/>
  <c r="FX90" i="1" s="1"/>
  <c r="CB47" i="1"/>
  <c r="BT47" i="1"/>
  <c r="BL47" i="1"/>
  <c r="BD47" i="1"/>
  <c r="AV47" i="1"/>
  <c r="AN47" i="1"/>
  <c r="GK47" i="1" s="1"/>
  <c r="GL47" i="1" s="1"/>
  <c r="AF47" i="1"/>
  <c r="X47" i="1"/>
  <c r="EE47" i="1" s="1"/>
  <c r="P47" i="1"/>
  <c r="U47" i="1"/>
  <c r="AD47" i="1"/>
  <c r="AM47" i="1"/>
  <c r="GD47" i="1" s="1"/>
  <c r="GE47" i="1" s="1"/>
  <c r="AW47" i="1"/>
  <c r="BF47" i="1"/>
  <c r="BO47" i="1"/>
  <c r="GS47" i="1" s="1"/>
  <c r="BX47" i="1"/>
  <c r="CE53" i="1"/>
  <c r="BW53" i="1"/>
  <c r="BO53" i="1"/>
  <c r="BG53" i="1"/>
  <c r="AY53" i="1"/>
  <c r="AQ53" i="1"/>
  <c r="AI53" i="1"/>
  <c r="AA53" i="1"/>
  <c r="S53" i="1"/>
  <c r="U53" i="1"/>
  <c r="AD53" i="1"/>
  <c r="AM53" i="1"/>
  <c r="GD53" i="1" s="1"/>
  <c r="GE53" i="1" s="1"/>
  <c r="AV53" i="1"/>
  <c r="BE53" i="1"/>
  <c r="BN53" i="1"/>
  <c r="BX53" i="1"/>
  <c r="CA55" i="1"/>
  <c r="BS55" i="1"/>
  <c r="BK55" i="1"/>
  <c r="BC55" i="1"/>
  <c r="AU55" i="1"/>
  <c r="AM55" i="1"/>
  <c r="GD55" i="1" s="1"/>
  <c r="GE55" i="1" s="1"/>
  <c r="AE55" i="1"/>
  <c r="W55" i="1"/>
  <c r="DQ55" i="1" s="1"/>
  <c r="O55" i="1"/>
  <c r="U55" i="1"/>
  <c r="AD55" i="1"/>
  <c r="AN55" i="1"/>
  <c r="GK55" i="1" s="1"/>
  <c r="GL55" i="1" s="1"/>
  <c r="AW55" i="1"/>
  <c r="BF55" i="1"/>
  <c r="BO55" i="1"/>
  <c r="BX55" i="1"/>
  <c r="CC62" i="1"/>
  <c r="BU62" i="1"/>
  <c r="BM62" i="1"/>
  <c r="BE62" i="1"/>
  <c r="AW62" i="1"/>
  <c r="AO62" i="1"/>
  <c r="AG62" i="1"/>
  <c r="Y62" i="1"/>
  <c r="Q62" i="1"/>
  <c r="CA62" i="1"/>
  <c r="BR62" i="1"/>
  <c r="BI62" i="1"/>
  <c r="AZ62" i="1"/>
  <c r="AQ62" i="1"/>
  <c r="AH62" i="1"/>
  <c r="DL62" i="1" s="1"/>
  <c r="DM62" i="1" s="1"/>
  <c r="X62" i="1"/>
  <c r="EE62" i="1" s="1"/>
  <c r="EI62" i="1" s="1"/>
  <c r="O62" i="1"/>
  <c r="V62" i="1"/>
  <c r="DC62" i="1" s="1"/>
  <c r="DG62" i="1" s="1"/>
  <c r="AF62" i="1"/>
  <c r="AR62" i="1"/>
  <c r="BB62" i="1"/>
  <c r="BL62" i="1"/>
  <c r="BW62" i="1"/>
  <c r="CA63" i="1"/>
  <c r="BS63" i="1"/>
  <c r="BK63" i="1"/>
  <c r="BC63" i="1"/>
  <c r="AU63" i="1"/>
  <c r="AM63" i="1"/>
  <c r="GD63" i="1" s="1"/>
  <c r="GE63" i="1" s="1"/>
  <c r="AE63" i="1"/>
  <c r="W63" i="1"/>
  <c r="DQ63" i="1" s="1"/>
  <c r="DU63" i="1" s="1"/>
  <c r="O63" i="1"/>
  <c r="CF63" i="1"/>
  <c r="BW63" i="1"/>
  <c r="BN63" i="1"/>
  <c r="BE63" i="1"/>
  <c r="AV63" i="1"/>
  <c r="AL63" i="1"/>
  <c r="AC63" i="1"/>
  <c r="T63" i="1"/>
  <c r="V63" i="1"/>
  <c r="DC63" i="1" s="1"/>
  <c r="DG63" i="1" s="1"/>
  <c r="AG63" i="1"/>
  <c r="AQ63" i="1"/>
  <c r="BA63" i="1"/>
  <c r="BL63" i="1"/>
  <c r="BV63" i="1"/>
  <c r="FV65" i="1"/>
  <c r="HL65" i="1"/>
  <c r="FA65" i="1"/>
  <c r="EM65" i="1"/>
  <c r="DD65" i="1"/>
  <c r="GR65" i="1"/>
  <c r="DS65" i="1"/>
  <c r="DT65" i="1" s="1"/>
  <c r="GY65" i="1"/>
  <c r="GZ65" i="1" s="1"/>
  <c r="DR65" i="1"/>
  <c r="EF65" i="1"/>
  <c r="ET65" i="1"/>
  <c r="FH65" i="1"/>
  <c r="Z71" i="1"/>
  <c r="AL71" i="1"/>
  <c r="AY71" i="1"/>
  <c r="BJ71" i="1"/>
  <c r="BW71" i="1"/>
  <c r="CE73" i="1"/>
  <c r="BW73" i="1"/>
  <c r="BO73" i="1"/>
  <c r="BG73" i="1"/>
  <c r="AY73" i="1"/>
  <c r="AQ73" i="1"/>
  <c r="AI73" i="1"/>
  <c r="AA73" i="1"/>
  <c r="S73" i="1"/>
  <c r="CD73" i="1"/>
  <c r="BU73" i="1"/>
  <c r="BL73" i="1"/>
  <c r="BC73" i="1"/>
  <c r="AT73" i="1"/>
  <c r="AK73" i="1"/>
  <c r="AB73" i="1"/>
  <c r="R73" i="1"/>
  <c r="BZ73" i="1"/>
  <c r="BQ73" i="1"/>
  <c r="BH73" i="1"/>
  <c r="AX73" i="1"/>
  <c r="AO73" i="1"/>
  <c r="AF73" i="1"/>
  <c r="W73" i="1"/>
  <c r="DQ73" i="1" s="1"/>
  <c r="X73" i="1"/>
  <c r="EE73" i="1" s="1"/>
  <c r="AJ73" i="1"/>
  <c r="AV73" i="1"/>
  <c r="BI73" i="1"/>
  <c r="BT73" i="1"/>
  <c r="CW73" i="1"/>
  <c r="FH73" i="1"/>
  <c r="GQ73" i="1"/>
  <c r="P74" i="1"/>
  <c r="AC74" i="1"/>
  <c r="AN74" i="1"/>
  <c r="GK74" i="1" s="1"/>
  <c r="GL74" i="1" s="1"/>
  <c r="BA74" i="1"/>
  <c r="BN74" i="1"/>
  <c r="BY74" i="1"/>
  <c r="Z76" i="1"/>
  <c r="AM76" i="1"/>
  <c r="GD76" i="1" s="1"/>
  <c r="GE76" i="1" s="1"/>
  <c r="AX76" i="1"/>
  <c r="BK76" i="1"/>
  <c r="BW76" i="1"/>
  <c r="CJ76" i="1"/>
  <c r="CK76" i="1" s="1"/>
  <c r="GC76" i="1"/>
  <c r="HL76" i="1"/>
  <c r="R77" i="1"/>
  <c r="AE77" i="1"/>
  <c r="AR77" i="1"/>
  <c r="BC77" i="1"/>
  <c r="BP77" i="1"/>
  <c r="CB77" i="1"/>
  <c r="FB77" i="1"/>
  <c r="FC77" i="1" s="1"/>
  <c r="CC78" i="1"/>
  <c r="BU78" i="1"/>
  <c r="BM78" i="1"/>
  <c r="BE78" i="1"/>
  <c r="AW78" i="1"/>
  <c r="AO78" i="1"/>
  <c r="AG78" i="1"/>
  <c r="Y78" i="1"/>
  <c r="Q78" i="1"/>
  <c r="CA78" i="1"/>
  <c r="BR78" i="1"/>
  <c r="BI78" i="1"/>
  <c r="AZ78" i="1"/>
  <c r="AQ78" i="1"/>
  <c r="AH78" i="1"/>
  <c r="DL78" i="1" s="1"/>
  <c r="DM78" i="1" s="1"/>
  <c r="X78" i="1"/>
  <c r="EE78" i="1" s="1"/>
  <c r="O78" i="1"/>
  <c r="CF78" i="1"/>
  <c r="BW78" i="1"/>
  <c r="BN78" i="1"/>
  <c r="BD78" i="1"/>
  <c r="AU78" i="1"/>
  <c r="AL78" i="1"/>
  <c r="AC78" i="1"/>
  <c r="T78" i="1"/>
  <c r="W78" i="1"/>
  <c r="DQ78" i="1" s="1"/>
  <c r="AJ78" i="1"/>
  <c r="AV78" i="1"/>
  <c r="BH78" i="1"/>
  <c r="BT78" i="1"/>
  <c r="GQ78" i="1"/>
  <c r="Q79" i="1"/>
  <c r="AB79" i="1"/>
  <c r="AO79" i="1"/>
  <c r="BA79" i="1"/>
  <c r="BM79" i="1"/>
  <c r="BY79" i="1"/>
  <c r="EG79" i="1"/>
  <c r="EH79" i="1" s="1"/>
  <c r="CS80" i="1"/>
  <c r="FO80" i="1"/>
  <c r="FS80" i="1" s="1"/>
  <c r="GM80" i="1"/>
  <c r="G82" i="1"/>
  <c r="AE82" i="1"/>
  <c r="AX82" i="1"/>
  <c r="BP82" i="1"/>
  <c r="R83" i="1"/>
  <c r="AJ83" i="1"/>
  <c r="BC83" i="1"/>
  <c r="BU83" i="1"/>
  <c r="P85" i="1"/>
  <c r="AM85" i="1"/>
  <c r="GD85" i="1" s="1"/>
  <c r="GE85" i="1" s="1"/>
  <c r="BM85" i="1"/>
  <c r="AH86" i="1"/>
  <c r="DL86" i="1" s="1"/>
  <c r="DM86" i="1" s="1"/>
  <c r="BF86" i="1"/>
  <c r="Z87" i="1"/>
  <c r="AW87" i="1"/>
  <c r="BW87" i="1"/>
  <c r="HF90" i="1"/>
  <c r="HG90" i="1" s="1"/>
  <c r="HM90" i="1"/>
  <c r="HN90" i="1" s="1"/>
  <c r="GY67" i="1"/>
  <c r="GZ67" i="1" s="1"/>
  <c r="FW73" i="1"/>
  <c r="FX73" i="1" s="1"/>
  <c r="FP73" i="1"/>
  <c r="FQ73" i="1" s="1"/>
  <c r="CI73" i="1"/>
  <c r="ET73" i="1"/>
  <c r="R74" i="1"/>
  <c r="AD74" i="1"/>
  <c r="AQ74" i="1"/>
  <c r="BB74" i="1"/>
  <c r="BO74" i="1"/>
  <c r="CA74" i="1"/>
  <c r="FO76" i="1"/>
  <c r="U77" i="1"/>
  <c r="AF77" i="1"/>
  <c r="AS77" i="1"/>
  <c r="BE77" i="1"/>
  <c r="BQ77" i="1"/>
  <c r="CC77" i="1"/>
  <c r="CI78" i="1"/>
  <c r="ET78" i="1"/>
  <c r="R79" i="1"/>
  <c r="AD79" i="1"/>
  <c r="AP79" i="1"/>
  <c r="BB79" i="1"/>
  <c r="BO79" i="1"/>
  <c r="BZ79" i="1"/>
  <c r="CW80" i="1"/>
  <c r="DA80" i="1" s="1"/>
  <c r="GQ80" i="1"/>
  <c r="GU80" i="1" s="1"/>
  <c r="DZ81" i="1"/>
  <c r="EA81" i="1" s="1"/>
  <c r="CB86" i="1"/>
  <c r="BT86" i="1"/>
  <c r="BL86" i="1"/>
  <c r="BD86" i="1"/>
  <c r="AV86" i="1"/>
  <c r="AN86" i="1"/>
  <c r="GK86" i="1" s="1"/>
  <c r="GL86" i="1" s="1"/>
  <c r="AF86" i="1"/>
  <c r="X86" i="1"/>
  <c r="EE86" i="1" s="1"/>
  <c r="P86" i="1"/>
  <c r="CD86" i="1"/>
  <c r="BU86" i="1"/>
  <c r="BK86" i="1"/>
  <c r="BB86" i="1"/>
  <c r="AS86" i="1"/>
  <c r="AJ86" i="1"/>
  <c r="AA86" i="1"/>
  <c r="R86" i="1"/>
  <c r="BZ86" i="1"/>
  <c r="BQ86" i="1"/>
  <c r="BH86" i="1"/>
  <c r="AY86" i="1"/>
  <c r="AP86" i="1"/>
  <c r="AG86" i="1"/>
  <c r="W86" i="1"/>
  <c r="DQ86" i="1" s="1"/>
  <c r="BY86" i="1"/>
  <c r="BP86" i="1"/>
  <c r="BG86" i="1"/>
  <c r="AX86" i="1"/>
  <c r="AO86" i="1"/>
  <c r="AE86" i="1"/>
  <c r="V86" i="1"/>
  <c r="DC86" i="1" s="1"/>
  <c r="CF86" i="1"/>
  <c r="BW86" i="1"/>
  <c r="BN86" i="1"/>
  <c r="BE86" i="1"/>
  <c r="AU86" i="1"/>
  <c r="AL86" i="1"/>
  <c r="AC86" i="1"/>
  <c r="T86" i="1"/>
  <c r="CE86" i="1"/>
  <c r="BV86" i="1"/>
  <c r="BM86" i="1"/>
  <c r="BC86" i="1"/>
  <c r="AT86" i="1"/>
  <c r="AK86" i="1"/>
  <c r="AB86" i="1"/>
  <c r="S86" i="1"/>
  <c r="AI86" i="1"/>
  <c r="BI86" i="1"/>
  <c r="AC87" i="1"/>
  <c r="BA87" i="1"/>
  <c r="BX87" i="1"/>
  <c r="AD92" i="1"/>
  <c r="BN92" i="1"/>
  <c r="T10" i="1"/>
  <c r="AB10" i="1"/>
  <c r="AJ10" i="1"/>
  <c r="AR10" i="1"/>
  <c r="AZ10" i="1"/>
  <c r="BH10" i="1"/>
  <c r="BP10" i="1"/>
  <c r="BX10" i="1"/>
  <c r="CF10" i="1"/>
  <c r="H13" i="1"/>
  <c r="T14" i="1"/>
  <c r="AB14" i="1"/>
  <c r="AJ14" i="1"/>
  <c r="AR14" i="1"/>
  <c r="AZ14" i="1"/>
  <c r="BH14" i="1"/>
  <c r="BP14" i="1"/>
  <c r="BX14" i="1"/>
  <c r="T18" i="1"/>
  <c r="AB18" i="1"/>
  <c r="AJ18" i="1"/>
  <c r="AR18" i="1"/>
  <c r="AZ18" i="1"/>
  <c r="BH18" i="1"/>
  <c r="BP18" i="1"/>
  <c r="BX18" i="1"/>
  <c r="T22" i="1"/>
  <c r="AB22" i="1"/>
  <c r="AJ22" i="1"/>
  <c r="AR22" i="1"/>
  <c r="AZ22" i="1"/>
  <c r="BH22" i="1"/>
  <c r="BP22" i="1"/>
  <c r="BX22" i="1"/>
  <c r="T26" i="1"/>
  <c r="AB26" i="1"/>
  <c r="AJ26" i="1"/>
  <c r="AR26" i="1"/>
  <c r="AZ26" i="1"/>
  <c r="BH26" i="1"/>
  <c r="BP26" i="1"/>
  <c r="BX26" i="1"/>
  <c r="T30" i="1"/>
  <c r="AB30" i="1"/>
  <c r="AJ30" i="1"/>
  <c r="AR30" i="1"/>
  <c r="AZ30" i="1"/>
  <c r="BH30" i="1"/>
  <c r="BP30" i="1"/>
  <c r="BX30" i="1"/>
  <c r="CF30" i="1"/>
  <c r="H33" i="1"/>
  <c r="T34" i="1"/>
  <c r="AB34" i="1"/>
  <c r="AJ34" i="1"/>
  <c r="AR34" i="1"/>
  <c r="AZ34" i="1"/>
  <c r="BH34" i="1"/>
  <c r="BP34" i="1"/>
  <c r="BX34" i="1"/>
  <c r="T38" i="1"/>
  <c r="AB38" i="1"/>
  <c r="AJ38" i="1"/>
  <c r="AR38" i="1"/>
  <c r="AZ38" i="1"/>
  <c r="BH38" i="1"/>
  <c r="BP38" i="1"/>
  <c r="BX38" i="1"/>
  <c r="T42" i="1"/>
  <c r="AB42" i="1"/>
  <c r="AJ42" i="1"/>
  <c r="AR42" i="1"/>
  <c r="AZ42" i="1"/>
  <c r="BH42" i="1"/>
  <c r="BP42" i="1"/>
  <c r="BX42" i="1"/>
  <c r="W47" i="1"/>
  <c r="DQ47" i="1" s="1"/>
  <c r="AG47" i="1"/>
  <c r="AP47" i="1"/>
  <c r="AY47" i="1"/>
  <c r="BH47" i="1"/>
  <c r="BQ47" i="1"/>
  <c r="BZ47" i="1"/>
  <c r="W53" i="1"/>
  <c r="DQ53" i="1" s="1"/>
  <c r="AF53" i="1"/>
  <c r="AO53" i="1"/>
  <c r="AX53" i="1"/>
  <c r="BH53" i="1"/>
  <c r="BQ53" i="1"/>
  <c r="BZ53" i="1"/>
  <c r="X55" i="1"/>
  <c r="EE55" i="1" s="1"/>
  <c r="AG55" i="1"/>
  <c r="AP55" i="1"/>
  <c r="AY55" i="1"/>
  <c r="BH55" i="1"/>
  <c r="BQ55" i="1"/>
  <c r="BZ55" i="1"/>
  <c r="Z62" i="1"/>
  <c r="AJ62" i="1"/>
  <c r="AT62" i="1"/>
  <c r="BD62" i="1"/>
  <c r="BO62" i="1"/>
  <c r="BY62" i="1"/>
  <c r="Y63" i="1"/>
  <c r="AI63" i="1"/>
  <c r="AS63" i="1"/>
  <c r="BD63" i="1"/>
  <c r="BO63" i="1"/>
  <c r="BY63" i="1"/>
  <c r="CI65" i="1"/>
  <c r="HE65" i="1"/>
  <c r="CC66" i="1"/>
  <c r="BU66" i="1"/>
  <c r="BM66" i="1"/>
  <c r="BE66" i="1"/>
  <c r="AW66" i="1"/>
  <c r="AO66" i="1"/>
  <c r="AG66" i="1"/>
  <c r="Y66" i="1"/>
  <c r="Q66" i="1"/>
  <c r="CB66" i="1"/>
  <c r="BS66" i="1"/>
  <c r="BJ66" i="1"/>
  <c r="BA66" i="1"/>
  <c r="AR66" i="1"/>
  <c r="AI66" i="1"/>
  <c r="Z66" i="1"/>
  <c r="P66" i="1"/>
  <c r="V66" i="1"/>
  <c r="DC66" i="1" s="1"/>
  <c r="AF66" i="1"/>
  <c r="AQ66" i="1"/>
  <c r="BB66" i="1"/>
  <c r="BL66" i="1"/>
  <c r="BW66" i="1"/>
  <c r="CQ67" i="1"/>
  <c r="CR67" i="1" s="1"/>
  <c r="EU67" i="1"/>
  <c r="EV67" i="1" s="1"/>
  <c r="FW67" i="1"/>
  <c r="FX67" i="1" s="1"/>
  <c r="Q71" i="1"/>
  <c r="AC71" i="1"/>
  <c r="AP71" i="1"/>
  <c r="BA71" i="1"/>
  <c r="BN71" i="1"/>
  <c r="BZ71" i="1"/>
  <c r="O73" i="1"/>
  <c r="Z73" i="1"/>
  <c r="AM73" i="1"/>
  <c r="GD73" i="1" s="1"/>
  <c r="GE73" i="1" s="1"/>
  <c r="AZ73" i="1"/>
  <c r="BK73" i="1"/>
  <c r="BX73" i="1"/>
  <c r="EF73" i="1"/>
  <c r="HL73" i="1"/>
  <c r="T74" i="1"/>
  <c r="AE74" i="1"/>
  <c r="AR74" i="1"/>
  <c r="BD74" i="1"/>
  <c r="BP74" i="1"/>
  <c r="CB74" i="1"/>
  <c r="CA75" i="1"/>
  <c r="BS75" i="1"/>
  <c r="BK75" i="1"/>
  <c r="BC75" i="1"/>
  <c r="AU75" i="1"/>
  <c r="AM75" i="1"/>
  <c r="GD75" i="1" s="1"/>
  <c r="GE75" i="1" s="1"/>
  <c r="AE75" i="1"/>
  <c r="W75" i="1"/>
  <c r="DQ75" i="1" s="1"/>
  <c r="O75" i="1"/>
  <c r="CE75" i="1"/>
  <c r="BV75" i="1"/>
  <c r="BM75" i="1"/>
  <c r="BD75" i="1"/>
  <c r="AT75" i="1"/>
  <c r="AK75" i="1"/>
  <c r="AB75" i="1"/>
  <c r="S75" i="1"/>
  <c r="BZ75" i="1"/>
  <c r="BQ75" i="1"/>
  <c r="BH75" i="1"/>
  <c r="AY75" i="1"/>
  <c r="AP75" i="1"/>
  <c r="AG75" i="1"/>
  <c r="X75" i="1"/>
  <c r="EE75" i="1" s="1"/>
  <c r="Y75" i="1"/>
  <c r="AJ75" i="1"/>
  <c r="AW75" i="1"/>
  <c r="BI75" i="1"/>
  <c r="BU75" i="1"/>
  <c r="GR75" i="1"/>
  <c r="GS75" i="1" s="1"/>
  <c r="Q76" i="1"/>
  <c r="AD76" i="1"/>
  <c r="AO76" i="1"/>
  <c r="BB76" i="1"/>
  <c r="BN76" i="1"/>
  <c r="BZ76" i="1"/>
  <c r="DD76" i="1"/>
  <c r="V77" i="1"/>
  <c r="DC77" i="1" s="1"/>
  <c r="AH77" i="1"/>
  <c r="DL77" i="1" s="1"/>
  <c r="DM77" i="1" s="1"/>
  <c r="AT77" i="1"/>
  <c r="BF77" i="1"/>
  <c r="BS77" i="1"/>
  <c r="AA78" i="1"/>
  <c r="AM78" i="1"/>
  <c r="GD78" i="1" s="1"/>
  <c r="GE78" i="1" s="1"/>
  <c r="AY78" i="1"/>
  <c r="BK78" i="1"/>
  <c r="BX78" i="1"/>
  <c r="CJ78" i="1"/>
  <c r="CK78" i="1" s="1"/>
  <c r="GC78" i="1"/>
  <c r="S79" i="1"/>
  <c r="AF79" i="1"/>
  <c r="AR79" i="1"/>
  <c r="BD79" i="1"/>
  <c r="BP79" i="1"/>
  <c r="CC79" i="1"/>
  <c r="G120" i="1"/>
  <c r="G110" i="1"/>
  <c r="G100" i="1"/>
  <c r="DU100" i="1" s="1"/>
  <c r="G90" i="1"/>
  <c r="EI90" i="1" s="1"/>
  <c r="CH80" i="1"/>
  <c r="CL80" i="1" s="1"/>
  <c r="FR80" i="1"/>
  <c r="CD81" i="1"/>
  <c r="BV81" i="1"/>
  <c r="BN81" i="1"/>
  <c r="BF81" i="1"/>
  <c r="AX81" i="1"/>
  <c r="AP81" i="1"/>
  <c r="AH81" i="1"/>
  <c r="DL81" i="1" s="1"/>
  <c r="DM81" i="1" s="1"/>
  <c r="Z81" i="1"/>
  <c r="R81" i="1"/>
  <c r="BY81" i="1"/>
  <c r="BP81" i="1"/>
  <c r="BG81" i="1"/>
  <c r="AW81" i="1"/>
  <c r="AN81" i="1"/>
  <c r="GK81" i="1" s="1"/>
  <c r="GL81" i="1" s="1"/>
  <c r="AE81" i="1"/>
  <c r="V81" i="1"/>
  <c r="DC81" i="1" s="1"/>
  <c r="H88" i="1"/>
  <c r="H86" i="1"/>
  <c r="H84" i="1"/>
  <c r="H82" i="1"/>
  <c r="CE81" i="1"/>
  <c r="BU81" i="1"/>
  <c r="BL81" i="1"/>
  <c r="BC81" i="1"/>
  <c r="AT81" i="1"/>
  <c r="AK81" i="1"/>
  <c r="AB81" i="1"/>
  <c r="S81" i="1"/>
  <c r="H80" i="1"/>
  <c r="CA81" i="1"/>
  <c r="BR81" i="1"/>
  <c r="BI81" i="1"/>
  <c r="AZ81" i="1"/>
  <c r="AQ81" i="1"/>
  <c r="AG81" i="1"/>
  <c r="X81" i="1"/>
  <c r="EE81" i="1" s="1"/>
  <c r="EI81" i="1" s="1"/>
  <c r="O81" i="1"/>
  <c r="H89" i="1"/>
  <c r="H85" i="1"/>
  <c r="BZ81" i="1"/>
  <c r="BQ81" i="1"/>
  <c r="BH81" i="1"/>
  <c r="AY81" i="1"/>
  <c r="AO81" i="1"/>
  <c r="AF81" i="1"/>
  <c r="W81" i="1"/>
  <c r="DQ81" i="1" s="1"/>
  <c r="AD81" i="1"/>
  <c r="AV81" i="1"/>
  <c r="BO81" i="1"/>
  <c r="Q82" i="1"/>
  <c r="AI82" i="1"/>
  <c r="BA82" i="1"/>
  <c r="BS82" i="1"/>
  <c r="U83" i="1"/>
  <c r="AN83" i="1"/>
  <c r="GK83" i="1" s="1"/>
  <c r="GL83" i="1" s="1"/>
  <c r="BF83" i="1"/>
  <c r="BX83" i="1"/>
  <c r="CH84" i="1"/>
  <c r="U85" i="1"/>
  <c r="AU85" i="1"/>
  <c r="BS85" i="1"/>
  <c r="O86" i="1"/>
  <c r="AM86" i="1"/>
  <c r="GD86" i="1" s="1"/>
  <c r="GE86" i="1" s="1"/>
  <c r="BJ86" i="1"/>
  <c r="AE87" i="1"/>
  <c r="BE87" i="1"/>
  <c r="CC87" i="1"/>
  <c r="AG92" i="1"/>
  <c r="FO73" i="1"/>
  <c r="U74" i="1"/>
  <c r="AH74" i="1"/>
  <c r="DL74" i="1" s="1"/>
  <c r="DM74" i="1" s="1"/>
  <c r="AS74" i="1"/>
  <c r="BF74" i="1"/>
  <c r="BR74" i="1"/>
  <c r="FP75" i="1"/>
  <c r="FQ75" i="1" s="1"/>
  <c r="FW75" i="1"/>
  <c r="FX75" i="1" s="1"/>
  <c r="GJ76" i="1"/>
  <c r="EF76" i="1"/>
  <c r="GQ76" i="1"/>
  <c r="CW76" i="1"/>
  <c r="GX76" i="1"/>
  <c r="CP76" i="1"/>
  <c r="FA76" i="1"/>
  <c r="CE77" i="1"/>
  <c r="BW77" i="1"/>
  <c r="BO77" i="1"/>
  <c r="BG77" i="1"/>
  <c r="AY77" i="1"/>
  <c r="AQ77" i="1"/>
  <c r="AI77" i="1"/>
  <c r="AA77" i="1"/>
  <c r="S77" i="1"/>
  <c r="CF77" i="1"/>
  <c r="BV77" i="1"/>
  <c r="BM77" i="1"/>
  <c r="BD77" i="1"/>
  <c r="AU77" i="1"/>
  <c r="AL77" i="1"/>
  <c r="AC77" i="1"/>
  <c r="T77" i="1"/>
  <c r="CA77" i="1"/>
  <c r="BR77" i="1"/>
  <c r="BI77" i="1"/>
  <c r="AZ77" i="1"/>
  <c r="AP77" i="1"/>
  <c r="AG77" i="1"/>
  <c r="X77" i="1"/>
  <c r="EE77" i="1" s="1"/>
  <c r="O77" i="1"/>
  <c r="W77" i="1"/>
  <c r="DQ77" i="1" s="1"/>
  <c r="AJ77" i="1"/>
  <c r="AV77" i="1"/>
  <c r="BH77" i="1"/>
  <c r="BT77" i="1"/>
  <c r="DR78" i="1"/>
  <c r="U79" i="1"/>
  <c r="AG79" i="1"/>
  <c r="AS79" i="1"/>
  <c r="BF79" i="1"/>
  <c r="BQ79" i="1"/>
  <c r="HE80" i="1"/>
  <c r="HI80" i="1" s="1"/>
  <c r="FA80" i="1"/>
  <c r="FE80" i="1" s="1"/>
  <c r="DK80" i="1"/>
  <c r="DO80" i="1" s="1"/>
  <c r="CP80" i="1"/>
  <c r="CT80" i="1" s="1"/>
  <c r="FH80" i="1"/>
  <c r="FL80" i="1" s="1"/>
  <c r="GC80" i="1"/>
  <c r="GG80" i="1" s="1"/>
  <c r="DR80" i="1"/>
  <c r="DV80" i="1" s="1"/>
  <c r="GX80" i="1"/>
  <c r="HB80" i="1" s="1"/>
  <c r="GJ80" i="1"/>
  <c r="GN80" i="1" s="1"/>
  <c r="FV80" i="1"/>
  <c r="FZ80" i="1" s="1"/>
  <c r="DY80" i="1"/>
  <c r="EC80" i="1" s="1"/>
  <c r="CI80" i="1"/>
  <c r="CM80" i="1" s="1"/>
  <c r="DD80" i="1"/>
  <c r="DH80" i="1" s="1"/>
  <c r="Y85" i="1"/>
  <c r="AV85" i="1"/>
  <c r="BW85" i="1"/>
  <c r="Q86" i="1"/>
  <c r="AQ86" i="1"/>
  <c r="BO86" i="1"/>
  <c r="AI87" i="1"/>
  <c r="BF87" i="1"/>
  <c r="HO80" i="1"/>
  <c r="FK80" i="1"/>
  <c r="CZ80" i="1"/>
  <c r="G81" i="1"/>
  <c r="GT80" i="1"/>
  <c r="GF80" i="1"/>
  <c r="HA80" i="1"/>
  <c r="EP80" i="1"/>
  <c r="EW80" i="1"/>
  <c r="DN80" i="1"/>
  <c r="HH80" i="1"/>
  <c r="EB80" i="1"/>
  <c r="CS81" i="1"/>
  <c r="GY82" i="1"/>
  <c r="GZ82" i="1" s="1"/>
  <c r="DS82" i="1"/>
  <c r="DT82" i="1" s="1"/>
  <c r="BZ87" i="1"/>
  <c r="BR87" i="1"/>
  <c r="BJ87" i="1"/>
  <c r="BB87" i="1"/>
  <c r="AT87" i="1"/>
  <c r="AL87" i="1"/>
  <c r="AD87" i="1"/>
  <c r="V87" i="1"/>
  <c r="DC87" i="1" s="1"/>
  <c r="BY87" i="1"/>
  <c r="BP87" i="1"/>
  <c r="BG87" i="1"/>
  <c r="AX87" i="1"/>
  <c r="AO87" i="1"/>
  <c r="AF87" i="1"/>
  <c r="W87" i="1"/>
  <c r="DQ87" i="1" s="1"/>
  <c r="CE87" i="1"/>
  <c r="BV87" i="1"/>
  <c r="BM87" i="1"/>
  <c r="BD87" i="1"/>
  <c r="AU87" i="1"/>
  <c r="AK87" i="1"/>
  <c r="AB87" i="1"/>
  <c r="S87" i="1"/>
  <c r="CD87" i="1"/>
  <c r="BU87" i="1"/>
  <c r="BL87" i="1"/>
  <c r="BC87" i="1"/>
  <c r="AS87" i="1"/>
  <c r="AJ87" i="1"/>
  <c r="AA87" i="1"/>
  <c r="R87" i="1"/>
  <c r="CB87" i="1"/>
  <c r="BS87" i="1"/>
  <c r="BI87" i="1"/>
  <c r="AZ87" i="1"/>
  <c r="AQ87" i="1"/>
  <c r="AH87" i="1"/>
  <c r="DL87" i="1" s="1"/>
  <c r="DM87" i="1" s="1"/>
  <c r="Y87" i="1"/>
  <c r="P87" i="1"/>
  <c r="CA87" i="1"/>
  <c r="BQ87" i="1"/>
  <c r="BH87" i="1"/>
  <c r="AY87" i="1"/>
  <c r="AP87" i="1"/>
  <c r="AG87" i="1"/>
  <c r="X87" i="1"/>
  <c r="EE87" i="1" s="1"/>
  <c r="O87" i="1"/>
  <c r="AM87" i="1"/>
  <c r="GD87" i="1" s="1"/>
  <c r="GE87" i="1" s="1"/>
  <c r="BK87" i="1"/>
  <c r="CX88" i="1"/>
  <c r="CY88" i="1" s="1"/>
  <c r="DE88" i="1"/>
  <c r="DF88" i="1" s="1"/>
  <c r="HF88" i="1"/>
  <c r="HG88" i="1" s="1"/>
  <c r="HM88" i="1"/>
  <c r="HN88" i="1" s="1"/>
  <c r="HF92" i="1"/>
  <c r="HG92" i="1" s="1"/>
  <c r="HM92" i="1"/>
  <c r="HN92" i="1" s="1"/>
  <c r="FV73" i="1"/>
  <c r="GJ73" i="1"/>
  <c r="DY73" i="1"/>
  <c r="CP73" i="1"/>
  <c r="GC73" i="1"/>
  <c r="DR73" i="1"/>
  <c r="CC74" i="1"/>
  <c r="BU74" i="1"/>
  <c r="BM74" i="1"/>
  <c r="BE74" i="1"/>
  <c r="AW74" i="1"/>
  <c r="AO74" i="1"/>
  <c r="AG74" i="1"/>
  <c r="Y74" i="1"/>
  <c r="Q74" i="1"/>
  <c r="BZ74" i="1"/>
  <c r="BQ74" i="1"/>
  <c r="BH74" i="1"/>
  <c r="AY74" i="1"/>
  <c r="AP74" i="1"/>
  <c r="AF74" i="1"/>
  <c r="W74" i="1"/>
  <c r="DQ74" i="1" s="1"/>
  <c r="CE74" i="1"/>
  <c r="BV74" i="1"/>
  <c r="BL74" i="1"/>
  <c r="BC74" i="1"/>
  <c r="AT74" i="1"/>
  <c r="AK74" i="1"/>
  <c r="AB74" i="1"/>
  <c r="S74" i="1"/>
  <c r="X74" i="1"/>
  <c r="EE74" i="1" s="1"/>
  <c r="AJ74" i="1"/>
  <c r="AV74" i="1"/>
  <c r="BI74" i="1"/>
  <c r="BT74" i="1"/>
  <c r="GY75" i="1"/>
  <c r="GZ75" i="1" s="1"/>
  <c r="HL78" i="1"/>
  <c r="FH78" i="1"/>
  <c r="CW78" i="1"/>
  <c r="HE78" i="1"/>
  <c r="EF78" i="1"/>
  <c r="GX78" i="1"/>
  <c r="EM78" i="1"/>
  <c r="CP78" i="1"/>
  <c r="GJ78" i="1"/>
  <c r="CA79" i="1"/>
  <c r="BS79" i="1"/>
  <c r="BK79" i="1"/>
  <c r="BC79" i="1"/>
  <c r="AU79" i="1"/>
  <c r="AM79" i="1"/>
  <c r="GD79" i="1" s="1"/>
  <c r="GE79" i="1" s="1"/>
  <c r="AE79" i="1"/>
  <c r="W79" i="1"/>
  <c r="DQ79" i="1" s="1"/>
  <c r="O79" i="1"/>
  <c r="CF79" i="1"/>
  <c r="BW79" i="1"/>
  <c r="BN79" i="1"/>
  <c r="BE79" i="1"/>
  <c r="AV79" i="1"/>
  <c r="AL79" i="1"/>
  <c r="AC79" i="1"/>
  <c r="T79" i="1"/>
  <c r="CB79" i="1"/>
  <c r="BR79" i="1"/>
  <c r="BI79" i="1"/>
  <c r="AZ79" i="1"/>
  <c r="AQ79" i="1"/>
  <c r="AH79" i="1"/>
  <c r="DL79" i="1" s="1"/>
  <c r="DM79" i="1" s="1"/>
  <c r="Y79" i="1"/>
  <c r="P79" i="1"/>
  <c r="X79" i="1"/>
  <c r="EE79" i="1" s="1"/>
  <c r="AJ79" i="1"/>
  <c r="AW79" i="1"/>
  <c r="BH79" i="1"/>
  <c r="BU79" i="1"/>
  <c r="EI80" i="1"/>
  <c r="EF80" i="1"/>
  <c r="EJ80" i="1" s="1"/>
  <c r="FD80" i="1"/>
  <c r="FW81" i="1"/>
  <c r="FX81" i="1" s="1"/>
  <c r="FP81" i="1"/>
  <c r="FQ81" i="1" s="1"/>
  <c r="GR82" i="1"/>
  <c r="GS82" i="1" s="1"/>
  <c r="AD85" i="1"/>
  <c r="BD85" i="1"/>
  <c r="CB85" i="1"/>
  <c r="Y86" i="1"/>
  <c r="AW86" i="1"/>
  <c r="BS86" i="1"/>
  <c r="Q87" i="1"/>
  <c r="AN87" i="1"/>
  <c r="GK87" i="1" s="1"/>
  <c r="GL87" i="1" s="1"/>
  <c r="BN87" i="1"/>
  <c r="CX90" i="1"/>
  <c r="CY90" i="1" s="1"/>
  <c r="DE90" i="1"/>
  <c r="DF90" i="1" s="1"/>
  <c r="CE92" i="1"/>
  <c r="BW92" i="1"/>
  <c r="BO92" i="1"/>
  <c r="BG92" i="1"/>
  <c r="AY92" i="1"/>
  <c r="AQ92" i="1"/>
  <c r="AI92" i="1"/>
  <c r="AA92" i="1"/>
  <c r="S92" i="1"/>
  <c r="CC92" i="1"/>
  <c r="BT92" i="1"/>
  <c r="BK92" i="1"/>
  <c r="BB92" i="1"/>
  <c r="AS92" i="1"/>
  <c r="AJ92" i="1"/>
  <c r="Z92" i="1"/>
  <c r="Q92" i="1"/>
  <c r="CB92" i="1"/>
  <c r="BS92" i="1"/>
  <c r="BJ92" i="1"/>
  <c r="BA92" i="1"/>
  <c r="AR92" i="1"/>
  <c r="AH92" i="1"/>
  <c r="DL92" i="1" s="1"/>
  <c r="DM92" i="1" s="1"/>
  <c r="Y92" i="1"/>
  <c r="P92" i="1"/>
  <c r="BZ92" i="1"/>
  <c r="BQ92" i="1"/>
  <c r="BH92" i="1"/>
  <c r="AX92" i="1"/>
  <c r="AO92" i="1"/>
  <c r="AF92" i="1"/>
  <c r="W92" i="1"/>
  <c r="DQ92" i="1" s="1"/>
  <c r="BY92" i="1"/>
  <c r="BP92" i="1"/>
  <c r="BF92" i="1"/>
  <c r="AW92" i="1"/>
  <c r="AN92" i="1"/>
  <c r="GK92" i="1" s="1"/>
  <c r="GL92" i="1" s="1"/>
  <c r="AE92" i="1"/>
  <c r="V92" i="1"/>
  <c r="DC92" i="1" s="1"/>
  <c r="CF92" i="1"/>
  <c r="BV92" i="1"/>
  <c r="BM92" i="1"/>
  <c r="BD92" i="1"/>
  <c r="AU92" i="1"/>
  <c r="AL92" i="1"/>
  <c r="AC92" i="1"/>
  <c r="T92" i="1"/>
  <c r="CD92" i="1"/>
  <c r="BU92" i="1"/>
  <c r="BL92" i="1"/>
  <c r="BC92" i="1"/>
  <c r="AT92" i="1"/>
  <c r="AK92" i="1"/>
  <c r="AB92" i="1"/>
  <c r="R92" i="1"/>
  <c r="AV92" i="1"/>
  <c r="CH92" i="1"/>
  <c r="CE65" i="1"/>
  <c r="BW65" i="1"/>
  <c r="BO65" i="1"/>
  <c r="BG65" i="1"/>
  <c r="AY65" i="1"/>
  <c r="AQ65" i="1"/>
  <c r="AI65" i="1"/>
  <c r="AA65" i="1"/>
  <c r="S65" i="1"/>
  <c r="U65" i="1"/>
  <c r="AD65" i="1"/>
  <c r="AM65" i="1"/>
  <c r="GD65" i="1" s="1"/>
  <c r="GE65" i="1" s="1"/>
  <c r="AV65" i="1"/>
  <c r="BE65" i="1"/>
  <c r="BN65" i="1"/>
  <c r="BX65" i="1"/>
  <c r="CA67" i="1"/>
  <c r="BS67" i="1"/>
  <c r="BK67" i="1"/>
  <c r="BC67" i="1"/>
  <c r="AU67" i="1"/>
  <c r="AM67" i="1"/>
  <c r="GD67" i="1" s="1"/>
  <c r="GE67" i="1" s="1"/>
  <c r="AE67" i="1"/>
  <c r="W67" i="1"/>
  <c r="DQ67" i="1" s="1"/>
  <c r="O67" i="1"/>
  <c r="U67" i="1"/>
  <c r="AD67" i="1"/>
  <c r="AN67" i="1"/>
  <c r="GK67" i="1" s="1"/>
  <c r="GL67" i="1" s="1"/>
  <c r="AW67" i="1"/>
  <c r="BF67" i="1"/>
  <c r="BO67" i="1"/>
  <c r="GS67" i="1" s="1"/>
  <c r="BX67" i="1"/>
  <c r="DY84" i="1"/>
  <c r="FV84" i="1"/>
  <c r="GJ84" i="1"/>
  <c r="DY88" i="1"/>
  <c r="FV88" i="1"/>
  <c r="GJ88" i="1"/>
  <c r="W89" i="1"/>
  <c r="DQ89" i="1" s="1"/>
  <c r="AF89" i="1"/>
  <c r="AO89" i="1"/>
  <c r="AY89" i="1"/>
  <c r="BH89" i="1"/>
  <c r="BQ89" i="1"/>
  <c r="BZ89" i="1"/>
  <c r="R90" i="1"/>
  <c r="AA90" i="1"/>
  <c r="AJ90" i="1"/>
  <c r="AS90" i="1"/>
  <c r="BB90" i="1"/>
  <c r="BL90" i="1"/>
  <c r="BU90" i="1"/>
  <c r="CD90" i="1"/>
  <c r="H91" i="1"/>
  <c r="W91" i="1"/>
  <c r="DQ91" i="1" s="1"/>
  <c r="AF91" i="1"/>
  <c r="AO91" i="1"/>
  <c r="AX91" i="1"/>
  <c r="BG91" i="1"/>
  <c r="BP91" i="1"/>
  <c r="BZ91" i="1"/>
  <c r="H93" i="1"/>
  <c r="W93" i="1"/>
  <c r="DQ93" i="1" s="1"/>
  <c r="AF93" i="1"/>
  <c r="AP93" i="1"/>
  <c r="AY93" i="1"/>
  <c r="BH93" i="1"/>
  <c r="BQ93" i="1"/>
  <c r="BZ93" i="1"/>
  <c r="FP93" i="1"/>
  <c r="FQ93" i="1" s="1"/>
  <c r="S94" i="1"/>
  <c r="AB94" i="1"/>
  <c r="AK94" i="1"/>
  <c r="AT94" i="1"/>
  <c r="BD94" i="1"/>
  <c r="BM94" i="1"/>
  <c r="BV94" i="1"/>
  <c r="CE94" i="1"/>
  <c r="O95" i="1"/>
  <c r="X95" i="1"/>
  <c r="EE95" i="1" s="1"/>
  <c r="AG95" i="1"/>
  <c r="AP95" i="1"/>
  <c r="AY95" i="1"/>
  <c r="BH95" i="1"/>
  <c r="BR95" i="1"/>
  <c r="CA95" i="1"/>
  <c r="H96" i="1"/>
  <c r="Y96" i="1"/>
  <c r="AJ96" i="1"/>
  <c r="AT96" i="1"/>
  <c r="BE96" i="1"/>
  <c r="BO96" i="1"/>
  <c r="BY96" i="1"/>
  <c r="DY96" i="1"/>
  <c r="EM96" i="1"/>
  <c r="FA96" i="1"/>
  <c r="FO96" i="1"/>
  <c r="CJ97" i="1"/>
  <c r="CK97" i="1" s="1"/>
  <c r="CX97" i="1"/>
  <c r="CY97" i="1" s="1"/>
  <c r="GR97" i="1"/>
  <c r="GC98" i="1"/>
  <c r="CQ84" i="1"/>
  <c r="CR84" i="1" s="1"/>
  <c r="CQ88" i="1"/>
  <c r="CR88" i="1" s="1"/>
  <c r="O89" i="1"/>
  <c r="X89" i="1"/>
  <c r="EE89" i="1" s="1"/>
  <c r="AG89" i="1"/>
  <c r="AQ89" i="1"/>
  <c r="AZ89" i="1"/>
  <c r="BI89" i="1"/>
  <c r="BR89" i="1"/>
  <c r="CA89" i="1"/>
  <c r="S90" i="1"/>
  <c r="AB90" i="1"/>
  <c r="AK90" i="1"/>
  <c r="AT90" i="1"/>
  <c r="BD90" i="1"/>
  <c r="BM90" i="1"/>
  <c r="BV90" i="1"/>
  <c r="O91" i="1"/>
  <c r="X91" i="1"/>
  <c r="EE91" i="1" s="1"/>
  <c r="AG91" i="1"/>
  <c r="AP91" i="1"/>
  <c r="AY91" i="1"/>
  <c r="BH91" i="1"/>
  <c r="BR91" i="1"/>
  <c r="CA91" i="1"/>
  <c r="O93" i="1"/>
  <c r="X93" i="1"/>
  <c r="EE93" i="1" s="1"/>
  <c r="AH93" i="1"/>
  <c r="DL93" i="1" s="1"/>
  <c r="DM93" i="1" s="1"/>
  <c r="AQ93" i="1"/>
  <c r="AZ93" i="1"/>
  <c r="BI93" i="1"/>
  <c r="BR93" i="1"/>
  <c r="CA93" i="1"/>
  <c r="T94" i="1"/>
  <c r="AC94" i="1"/>
  <c r="AL94" i="1"/>
  <c r="AV94" i="1"/>
  <c r="BE94" i="1"/>
  <c r="BN94" i="1"/>
  <c r="BW94" i="1"/>
  <c r="P95" i="1"/>
  <c r="Y95" i="1"/>
  <c r="AH95" i="1"/>
  <c r="DL95" i="1" s="1"/>
  <c r="DM95" i="1" s="1"/>
  <c r="AQ95" i="1"/>
  <c r="AZ95" i="1"/>
  <c r="BJ95" i="1"/>
  <c r="BS95" i="1"/>
  <c r="CB95" i="1"/>
  <c r="DZ95" i="1"/>
  <c r="EA95" i="1" s="1"/>
  <c r="O96" i="1"/>
  <c r="AA96" i="1"/>
  <c r="AK96" i="1"/>
  <c r="AU96" i="1"/>
  <c r="BF96" i="1"/>
  <c r="BP96" i="1"/>
  <c r="BZ96" i="1"/>
  <c r="FP96" i="1"/>
  <c r="FQ96" i="1" s="1"/>
  <c r="EG93" i="1"/>
  <c r="EH93" i="1" s="1"/>
  <c r="CA94" i="1"/>
  <c r="BS94" i="1"/>
  <c r="BK94" i="1"/>
  <c r="BC94" i="1"/>
  <c r="AU94" i="1"/>
  <c r="AM94" i="1"/>
  <c r="GD94" i="1" s="1"/>
  <c r="GE94" i="1" s="1"/>
  <c r="AE94" i="1"/>
  <c r="W94" i="1"/>
  <c r="DQ94" i="1" s="1"/>
  <c r="O94" i="1"/>
  <c r="U94" i="1"/>
  <c r="AD94" i="1"/>
  <c r="AN94" i="1"/>
  <c r="GK94" i="1" s="1"/>
  <c r="GL94" i="1" s="1"/>
  <c r="AW94" i="1"/>
  <c r="BF94" i="1"/>
  <c r="BO94" i="1"/>
  <c r="BX94" i="1"/>
  <c r="CO96" i="1"/>
  <c r="HL96" i="1"/>
  <c r="EN97" i="1"/>
  <c r="EO97" i="1" s="1"/>
  <c r="EU97" i="1"/>
  <c r="EV97" i="1" s="1"/>
  <c r="FI99" i="1"/>
  <c r="FJ99" i="1" s="1"/>
  <c r="FB99" i="1"/>
  <c r="FC99" i="1" s="1"/>
  <c r="HE84" i="1"/>
  <c r="FA84" i="1"/>
  <c r="DK84" i="1"/>
  <c r="CP84" i="1"/>
  <c r="CI84" i="1"/>
  <c r="FO84" i="1"/>
  <c r="HE88" i="1"/>
  <c r="FA88" i="1"/>
  <c r="DK88" i="1"/>
  <c r="CP88" i="1"/>
  <c r="CI88" i="1"/>
  <c r="FO88" i="1"/>
  <c r="Q89" i="1"/>
  <c r="AA89" i="1"/>
  <c r="AJ89" i="1"/>
  <c r="AS89" i="1"/>
  <c r="BB89" i="1"/>
  <c r="BK89" i="1"/>
  <c r="BT89" i="1"/>
  <c r="CC89" i="1"/>
  <c r="H97" i="1"/>
  <c r="H99" i="1"/>
  <c r="CA90" i="1"/>
  <c r="BS90" i="1"/>
  <c r="BK90" i="1"/>
  <c r="BC90" i="1"/>
  <c r="AU90" i="1"/>
  <c r="AM90" i="1"/>
  <c r="GD90" i="1" s="1"/>
  <c r="GE90" i="1" s="1"/>
  <c r="AE90" i="1"/>
  <c r="W90" i="1"/>
  <c r="DQ90" i="1" s="1"/>
  <c r="DU90" i="1" s="1"/>
  <c r="O90" i="1"/>
  <c r="U90" i="1"/>
  <c r="AD90" i="1"/>
  <c r="AN90" i="1"/>
  <c r="GK90" i="1" s="1"/>
  <c r="GL90" i="1" s="1"/>
  <c r="AW90" i="1"/>
  <c r="BF90" i="1"/>
  <c r="BO90" i="1"/>
  <c r="BX90" i="1"/>
  <c r="R93" i="1"/>
  <c r="AA93" i="1"/>
  <c r="AJ93" i="1"/>
  <c r="AS93" i="1"/>
  <c r="BB93" i="1"/>
  <c r="BK93" i="1"/>
  <c r="BT93" i="1"/>
  <c r="CD93" i="1"/>
  <c r="V94" i="1"/>
  <c r="DC94" i="1" s="1"/>
  <c r="AF94" i="1"/>
  <c r="AO94" i="1"/>
  <c r="AX94" i="1"/>
  <c r="BG94" i="1"/>
  <c r="BP94" i="1"/>
  <c r="BY94" i="1"/>
  <c r="R95" i="1"/>
  <c r="AA95" i="1"/>
  <c r="AJ95" i="1"/>
  <c r="AT95" i="1"/>
  <c r="BC95" i="1"/>
  <c r="BL95" i="1"/>
  <c r="BU95" i="1"/>
  <c r="CD95" i="1"/>
  <c r="S96" i="1"/>
  <c r="AC96" i="1"/>
  <c r="AM96" i="1"/>
  <c r="GD96" i="1" s="1"/>
  <c r="GE96" i="1" s="1"/>
  <c r="AX96" i="1"/>
  <c r="BH96" i="1"/>
  <c r="BR96" i="1"/>
  <c r="CD96" i="1"/>
  <c r="CP96" i="1"/>
  <c r="FV96" i="1"/>
  <c r="GJ96" i="1"/>
  <c r="GX96" i="1"/>
  <c r="HM96" i="1"/>
  <c r="HN96" i="1" s="1"/>
  <c r="DS97" i="1"/>
  <c r="DT97" i="1" s="1"/>
  <c r="FI98" i="1"/>
  <c r="FJ98" i="1" s="1"/>
  <c r="FB98" i="1"/>
  <c r="FC98" i="1" s="1"/>
  <c r="FP80" i="1"/>
  <c r="FQ80" i="1" s="1"/>
  <c r="DR84" i="1"/>
  <c r="FP84" i="1"/>
  <c r="FQ84" i="1" s="1"/>
  <c r="GC84" i="1"/>
  <c r="DR88" i="1"/>
  <c r="GC88" i="1"/>
  <c r="S89" i="1"/>
  <c r="AB89" i="1"/>
  <c r="AK89" i="1"/>
  <c r="AT89" i="1"/>
  <c r="BC89" i="1"/>
  <c r="BL89" i="1"/>
  <c r="BU89" i="1"/>
  <c r="V90" i="1"/>
  <c r="DC90" i="1" s="1"/>
  <c r="DG90" i="1" s="1"/>
  <c r="AF90" i="1"/>
  <c r="AO90" i="1"/>
  <c r="AX90" i="1"/>
  <c r="BG90" i="1"/>
  <c r="BP90" i="1"/>
  <c r="BY90" i="1"/>
  <c r="R91" i="1"/>
  <c r="AA91" i="1"/>
  <c r="AJ91" i="1"/>
  <c r="AT91" i="1"/>
  <c r="BC91" i="1"/>
  <c r="BL91" i="1"/>
  <c r="BU91" i="1"/>
  <c r="H92" i="1"/>
  <c r="S93" i="1"/>
  <c r="AB93" i="1"/>
  <c r="AK93" i="1"/>
  <c r="AT93" i="1"/>
  <c r="BC93" i="1"/>
  <c r="BL93" i="1"/>
  <c r="BV93" i="1"/>
  <c r="H94" i="1"/>
  <c r="X94" i="1"/>
  <c r="EE94" i="1" s="1"/>
  <c r="AG94" i="1"/>
  <c r="AP94" i="1"/>
  <c r="AY94" i="1"/>
  <c r="BH94" i="1"/>
  <c r="BQ94" i="1"/>
  <c r="BZ94" i="1"/>
  <c r="S95" i="1"/>
  <c r="AB95" i="1"/>
  <c r="AL95" i="1"/>
  <c r="AU95" i="1"/>
  <c r="BD95" i="1"/>
  <c r="BM95" i="1"/>
  <c r="BV95" i="1"/>
  <c r="T96" i="1"/>
  <c r="AD96" i="1"/>
  <c r="AO96" i="1"/>
  <c r="AY96" i="1"/>
  <c r="BI96" i="1"/>
  <c r="BU96" i="1"/>
  <c r="DD96" i="1"/>
  <c r="HM100" i="1"/>
  <c r="HN100" i="1" s="1"/>
  <c r="HF100" i="1"/>
  <c r="HG100" i="1" s="1"/>
  <c r="BY101" i="1"/>
  <c r="CB101" i="1"/>
  <c r="BS101" i="1"/>
  <c r="BK101" i="1"/>
  <c r="BC101" i="1"/>
  <c r="AU101" i="1"/>
  <c r="AM101" i="1"/>
  <c r="GD101" i="1" s="1"/>
  <c r="GE101" i="1" s="1"/>
  <c r="AE101" i="1"/>
  <c r="W101" i="1"/>
  <c r="DQ101" i="1" s="1"/>
  <c r="O101" i="1"/>
  <c r="CD101" i="1"/>
  <c r="BT101" i="1"/>
  <c r="BJ101" i="1"/>
  <c r="BA101" i="1"/>
  <c r="AR101" i="1"/>
  <c r="AI101" i="1"/>
  <c r="Z101" i="1"/>
  <c r="Q101" i="1"/>
  <c r="CE101" i="1"/>
  <c r="BR101" i="1"/>
  <c r="BH101" i="1"/>
  <c r="AX101" i="1"/>
  <c r="AN101" i="1"/>
  <c r="GK101" i="1" s="1"/>
  <c r="GL101" i="1" s="1"/>
  <c r="AC101" i="1"/>
  <c r="S101" i="1"/>
  <c r="CC101" i="1"/>
  <c r="BQ101" i="1"/>
  <c r="BG101" i="1"/>
  <c r="AW101" i="1"/>
  <c r="AL101" i="1"/>
  <c r="AB101" i="1"/>
  <c r="R101" i="1"/>
  <c r="CA101" i="1"/>
  <c r="BP101" i="1"/>
  <c r="BF101" i="1"/>
  <c r="AV101" i="1"/>
  <c r="AK101" i="1"/>
  <c r="AA101" i="1"/>
  <c r="P101" i="1"/>
  <c r="BZ101" i="1"/>
  <c r="BO101" i="1"/>
  <c r="BE101" i="1"/>
  <c r="AT101" i="1"/>
  <c r="AJ101" i="1"/>
  <c r="Y101" i="1"/>
  <c r="BX101" i="1"/>
  <c r="BN101" i="1"/>
  <c r="BD101" i="1"/>
  <c r="AS101" i="1"/>
  <c r="AH101" i="1"/>
  <c r="DL101" i="1" s="1"/>
  <c r="DM101" i="1" s="1"/>
  <c r="X101" i="1"/>
  <c r="EE101" i="1" s="1"/>
  <c r="H102" i="1"/>
  <c r="BV101" i="1"/>
  <c r="BL101" i="1"/>
  <c r="AZ101" i="1"/>
  <c r="AP101" i="1"/>
  <c r="AF101" i="1"/>
  <c r="U101" i="1"/>
  <c r="CF101" i="1"/>
  <c r="BU101" i="1"/>
  <c r="BI101" i="1"/>
  <c r="AY101" i="1"/>
  <c r="AO101" i="1"/>
  <c r="AD101" i="1"/>
  <c r="T101" i="1"/>
  <c r="P94" i="1"/>
  <c r="Y94" i="1"/>
  <c r="AH94" i="1"/>
  <c r="DL94" i="1" s="1"/>
  <c r="DM94" i="1" s="1"/>
  <c r="AQ94" i="1"/>
  <c r="AZ94" i="1"/>
  <c r="BI94" i="1"/>
  <c r="BR94" i="1"/>
  <c r="CB94" i="1"/>
  <c r="GC96" i="1"/>
  <c r="FH96" i="1"/>
  <c r="ET96" i="1"/>
  <c r="DK96" i="1"/>
  <c r="EF96" i="1"/>
  <c r="EN102" i="1"/>
  <c r="EO102" i="1" s="1"/>
  <c r="EU102" i="1"/>
  <c r="EV102" i="1" s="1"/>
  <c r="EK89" i="1"/>
  <c r="CD89" i="1"/>
  <c r="BV89" i="1"/>
  <c r="BN89" i="1"/>
  <c r="BF89" i="1"/>
  <c r="AX89" i="1"/>
  <c r="AP89" i="1"/>
  <c r="AH89" i="1"/>
  <c r="DL89" i="1" s="1"/>
  <c r="DM89" i="1" s="1"/>
  <c r="Z89" i="1"/>
  <c r="R89" i="1"/>
  <c r="U89" i="1"/>
  <c r="AD89" i="1"/>
  <c r="AM89" i="1"/>
  <c r="GD89" i="1" s="1"/>
  <c r="GE89" i="1" s="1"/>
  <c r="AV89" i="1"/>
  <c r="BE89" i="1"/>
  <c r="BO89" i="1"/>
  <c r="BX89" i="1"/>
  <c r="CC93" i="1"/>
  <c r="BU93" i="1"/>
  <c r="BM93" i="1"/>
  <c r="BE93" i="1"/>
  <c r="AW93" i="1"/>
  <c r="AO93" i="1"/>
  <c r="AG93" i="1"/>
  <c r="Y93" i="1"/>
  <c r="Q93" i="1"/>
  <c r="U93" i="1"/>
  <c r="AD93" i="1"/>
  <c r="AM93" i="1"/>
  <c r="GD93" i="1" s="1"/>
  <c r="GE93" i="1" s="1"/>
  <c r="AV93" i="1"/>
  <c r="BF93" i="1"/>
  <c r="BO93" i="1"/>
  <c r="BX93" i="1"/>
  <c r="Q94" i="1"/>
  <c r="Z94" i="1"/>
  <c r="AI94" i="1"/>
  <c r="AR94" i="1"/>
  <c r="BA94" i="1"/>
  <c r="BJ94" i="1"/>
  <c r="BT94" i="1"/>
  <c r="CC94" i="1"/>
  <c r="BY95" i="1"/>
  <c r="BQ95" i="1"/>
  <c r="BI95" i="1"/>
  <c r="BA95" i="1"/>
  <c r="AS95" i="1"/>
  <c r="AK95" i="1"/>
  <c r="AC95" i="1"/>
  <c r="U95" i="1"/>
  <c r="V95" i="1"/>
  <c r="DC95" i="1" s="1"/>
  <c r="AE95" i="1"/>
  <c r="AN95" i="1"/>
  <c r="GK95" i="1" s="1"/>
  <c r="GL95" i="1" s="1"/>
  <c r="AW95" i="1"/>
  <c r="BF95" i="1"/>
  <c r="BO95" i="1"/>
  <c r="BX95" i="1"/>
  <c r="CB96" i="1"/>
  <c r="BT96" i="1"/>
  <c r="BL96" i="1"/>
  <c r="BD96" i="1"/>
  <c r="AV96" i="1"/>
  <c r="AN96" i="1"/>
  <c r="GK96" i="1" s="1"/>
  <c r="GL96" i="1" s="1"/>
  <c r="AF96" i="1"/>
  <c r="X96" i="1"/>
  <c r="EE96" i="1" s="1"/>
  <c r="P96" i="1"/>
  <c r="CC96" i="1"/>
  <c r="BS96" i="1"/>
  <c r="BJ96" i="1"/>
  <c r="BA96" i="1"/>
  <c r="AR96" i="1"/>
  <c r="AI96" i="1"/>
  <c r="Z96" i="1"/>
  <c r="Q96" i="1"/>
  <c r="V96" i="1"/>
  <c r="DC96" i="1" s="1"/>
  <c r="AG96" i="1"/>
  <c r="AQ96" i="1"/>
  <c r="BB96" i="1"/>
  <c r="BM96" i="1"/>
  <c r="BW96" i="1"/>
  <c r="HM97" i="1"/>
  <c r="HN97" i="1" s="1"/>
  <c r="HF97" i="1"/>
  <c r="HG97" i="1" s="1"/>
  <c r="DZ97" i="1"/>
  <c r="EA97" i="1" s="1"/>
  <c r="HE98" i="1"/>
  <c r="FA98" i="1"/>
  <c r="DK98" i="1"/>
  <c r="CP98" i="1"/>
  <c r="GJ98" i="1"/>
  <c r="FV98" i="1"/>
  <c r="DY98" i="1"/>
  <c r="FH98" i="1"/>
  <c r="ET98" i="1"/>
  <c r="GQ98" i="1"/>
  <c r="EF98" i="1"/>
  <c r="CW98" i="1"/>
  <c r="FO98" i="1"/>
  <c r="CI98" i="1"/>
  <c r="HL98" i="1"/>
  <c r="EM98" i="1"/>
  <c r="DD98" i="1"/>
  <c r="DR98" i="1"/>
  <c r="DE100" i="1"/>
  <c r="DF100" i="1" s="1"/>
  <c r="CX100" i="1"/>
  <c r="CY100" i="1" s="1"/>
  <c r="CX101" i="1"/>
  <c r="CY101" i="1" s="1"/>
  <c r="DE101" i="1"/>
  <c r="DF101" i="1" s="1"/>
  <c r="FH84" i="1"/>
  <c r="FH88" i="1"/>
  <c r="V89" i="1"/>
  <c r="DC89" i="1" s="1"/>
  <c r="AE89" i="1"/>
  <c r="AN89" i="1"/>
  <c r="GK89" i="1" s="1"/>
  <c r="GL89" i="1" s="1"/>
  <c r="AW89" i="1"/>
  <c r="BG89" i="1"/>
  <c r="BP89" i="1"/>
  <c r="BY89" i="1"/>
  <c r="Q90" i="1"/>
  <c r="Z90" i="1"/>
  <c r="AI90" i="1"/>
  <c r="AR90" i="1"/>
  <c r="BA90" i="1"/>
  <c r="BJ90" i="1"/>
  <c r="BT90" i="1"/>
  <c r="CC90" i="1"/>
  <c r="BY91" i="1"/>
  <c r="BQ91" i="1"/>
  <c r="BI91" i="1"/>
  <c r="BA91" i="1"/>
  <c r="AS91" i="1"/>
  <c r="AK91" i="1"/>
  <c r="AC91" i="1"/>
  <c r="U91" i="1"/>
  <c r="V91" i="1"/>
  <c r="DC91" i="1" s="1"/>
  <c r="AE91" i="1"/>
  <c r="AN91" i="1"/>
  <c r="GK91" i="1" s="1"/>
  <c r="GL91" i="1" s="1"/>
  <c r="AW91" i="1"/>
  <c r="BF91" i="1"/>
  <c r="BO91" i="1"/>
  <c r="BX91" i="1"/>
  <c r="V93" i="1"/>
  <c r="DC93" i="1" s="1"/>
  <c r="AE93" i="1"/>
  <c r="AN93" i="1"/>
  <c r="GK93" i="1" s="1"/>
  <c r="GL93" i="1" s="1"/>
  <c r="AX93" i="1"/>
  <c r="BG93" i="1"/>
  <c r="BP93" i="1"/>
  <c r="BY93" i="1"/>
  <c r="R94" i="1"/>
  <c r="AA94" i="1"/>
  <c r="AJ94" i="1"/>
  <c r="AS94" i="1"/>
  <c r="BB94" i="1"/>
  <c r="BL94" i="1"/>
  <c r="BU94" i="1"/>
  <c r="CD94" i="1"/>
  <c r="H95" i="1"/>
  <c r="W95" i="1"/>
  <c r="DQ95" i="1" s="1"/>
  <c r="AF95" i="1"/>
  <c r="AO95" i="1"/>
  <c r="AX95" i="1"/>
  <c r="BG95" i="1"/>
  <c r="BP95" i="1"/>
  <c r="BZ95" i="1"/>
  <c r="W96" i="1"/>
  <c r="DQ96" i="1" s="1"/>
  <c r="AH96" i="1"/>
  <c r="DL96" i="1" s="1"/>
  <c r="DM96" i="1" s="1"/>
  <c r="AS96" i="1"/>
  <c r="BC96" i="1"/>
  <c r="BN96" i="1"/>
  <c r="BX96" i="1"/>
  <c r="CI96" i="1"/>
  <c r="CW96" i="1"/>
  <c r="GQ96" i="1"/>
  <c r="HE96" i="1"/>
  <c r="H98" i="1"/>
  <c r="DZ98" i="1"/>
  <c r="EA98" i="1" s="1"/>
  <c r="CX99" i="1"/>
  <c r="CY99" i="1" s="1"/>
  <c r="DE99" i="1"/>
  <c r="DF99" i="1" s="1"/>
  <c r="DK99" i="1"/>
  <c r="ET99" i="1"/>
  <c r="CB100" i="1"/>
  <c r="BT100" i="1"/>
  <c r="BL100" i="1"/>
  <c r="BD100" i="1"/>
  <c r="AV100" i="1"/>
  <c r="AN100" i="1"/>
  <c r="GK100" i="1" s="1"/>
  <c r="GL100" i="1" s="1"/>
  <c r="AF100" i="1"/>
  <c r="X100" i="1"/>
  <c r="EE100" i="1" s="1"/>
  <c r="P100" i="1"/>
  <c r="U100" i="1"/>
  <c r="AD100" i="1"/>
  <c r="AM100" i="1"/>
  <c r="GD100" i="1" s="1"/>
  <c r="GE100" i="1" s="1"/>
  <c r="AW100" i="1"/>
  <c r="BF100" i="1"/>
  <c r="BO100" i="1"/>
  <c r="BX100" i="1"/>
  <c r="DD100" i="1"/>
  <c r="DH100" i="1" s="1"/>
  <c r="EN100" i="1"/>
  <c r="EO100" i="1" s="1"/>
  <c r="CI102" i="1"/>
  <c r="CW102" i="1"/>
  <c r="FH102" i="1"/>
  <c r="HF102" i="1"/>
  <c r="HG102" i="1" s="1"/>
  <c r="H103" i="1"/>
  <c r="AA103" i="1"/>
  <c r="AM103" i="1"/>
  <c r="GD103" i="1" s="1"/>
  <c r="GE103" i="1" s="1"/>
  <c r="AY103" i="1"/>
  <c r="BK103" i="1"/>
  <c r="BW103" i="1"/>
  <c r="H104" i="1"/>
  <c r="EG104" i="1"/>
  <c r="EH104" i="1" s="1"/>
  <c r="DZ104" i="1"/>
  <c r="EA104" i="1" s="1"/>
  <c r="O105" i="1"/>
  <c r="AJ105" i="1"/>
  <c r="BJ105" i="1"/>
  <c r="CE105" i="1"/>
  <c r="H106" i="1"/>
  <c r="HM109" i="1"/>
  <c r="HN109" i="1" s="1"/>
  <c r="AC110" i="1"/>
  <c r="AW110" i="1"/>
  <c r="BV110" i="1"/>
  <c r="X113" i="1"/>
  <c r="EE113" i="1" s="1"/>
  <c r="BG113" i="1"/>
  <c r="CJ114" i="1"/>
  <c r="CK114" i="1" s="1"/>
  <c r="CQ114" i="1"/>
  <c r="CR114" i="1" s="1"/>
  <c r="FB115" i="1"/>
  <c r="FC115" i="1" s="1"/>
  <c r="FI115" i="1"/>
  <c r="FJ115" i="1" s="1"/>
  <c r="DE98" i="1"/>
  <c r="DF98" i="1" s="1"/>
  <c r="HM98" i="1"/>
  <c r="HN98" i="1" s="1"/>
  <c r="EU99" i="1"/>
  <c r="EV99" i="1" s="1"/>
  <c r="FH99" i="1"/>
  <c r="FV99" i="1"/>
  <c r="HL100" i="1"/>
  <c r="GC100" i="1"/>
  <c r="CI100" i="1"/>
  <c r="DR100" i="1"/>
  <c r="FB100" i="1"/>
  <c r="FC100" i="1" s="1"/>
  <c r="FO100" i="1"/>
  <c r="CJ102" i="1"/>
  <c r="CK102" i="1" s="1"/>
  <c r="CX102" i="1"/>
  <c r="CY102" i="1" s="1"/>
  <c r="ET102" i="1"/>
  <c r="FI102" i="1"/>
  <c r="FJ102" i="1" s="1"/>
  <c r="GQ102" i="1"/>
  <c r="O103" i="1"/>
  <c r="AC103" i="1"/>
  <c r="AN103" i="1"/>
  <c r="GK103" i="1" s="1"/>
  <c r="GL103" i="1" s="1"/>
  <c r="AZ103" i="1"/>
  <c r="BL103" i="1"/>
  <c r="BX103" i="1"/>
  <c r="DS105" i="1"/>
  <c r="DT105" i="1" s="1"/>
  <c r="GY105" i="1"/>
  <c r="GZ105" i="1" s="1"/>
  <c r="GR105" i="1"/>
  <c r="GS105" i="1" s="1"/>
  <c r="AE110" i="1"/>
  <c r="BB110" i="1"/>
  <c r="HL111" i="1"/>
  <c r="FH111" i="1"/>
  <c r="CW111" i="1"/>
  <c r="GJ111" i="1"/>
  <c r="DY111" i="1"/>
  <c r="CP111" i="1"/>
  <c r="FV111" i="1"/>
  <c r="DR111" i="1"/>
  <c r="DD111" i="1"/>
  <c r="GC111" i="1"/>
  <c r="GX111" i="1"/>
  <c r="FA111" i="1"/>
  <c r="EF111" i="1"/>
  <c r="FO111" i="1"/>
  <c r="HE111" i="1"/>
  <c r="EI120" i="1"/>
  <c r="HM103" i="1"/>
  <c r="HN103" i="1" s="1"/>
  <c r="EN106" i="1"/>
  <c r="EO106" i="1" s="1"/>
  <c r="EU106" i="1"/>
  <c r="EV106" i="1" s="1"/>
  <c r="CE110" i="1"/>
  <c r="BW110" i="1"/>
  <c r="BO110" i="1"/>
  <c r="BG110" i="1"/>
  <c r="AY110" i="1"/>
  <c r="AQ110" i="1"/>
  <c r="AI110" i="1"/>
  <c r="AA110" i="1"/>
  <c r="S110" i="1"/>
  <c r="H112" i="1"/>
  <c r="BZ110" i="1"/>
  <c r="BQ110" i="1"/>
  <c r="BH110" i="1"/>
  <c r="AX110" i="1"/>
  <c r="AO110" i="1"/>
  <c r="AF110" i="1"/>
  <c r="W110" i="1"/>
  <c r="DQ110" i="1" s="1"/>
  <c r="DU110" i="1" s="1"/>
  <c r="CD110" i="1"/>
  <c r="BT110" i="1"/>
  <c r="BJ110" i="1"/>
  <c r="AZ110" i="1"/>
  <c r="AN110" i="1"/>
  <c r="GK110" i="1" s="1"/>
  <c r="GL110" i="1" s="1"/>
  <c r="AD110" i="1"/>
  <c r="T110" i="1"/>
  <c r="H118" i="1"/>
  <c r="H116" i="1"/>
  <c r="CB110" i="1"/>
  <c r="BR110" i="1"/>
  <c r="BF110" i="1"/>
  <c r="AV110" i="1"/>
  <c r="AL110" i="1"/>
  <c r="AB110" i="1"/>
  <c r="Q110" i="1"/>
  <c r="H117" i="1"/>
  <c r="H115" i="1"/>
  <c r="H114" i="1"/>
  <c r="CA110" i="1"/>
  <c r="BP110" i="1"/>
  <c r="BE110" i="1"/>
  <c r="AU110" i="1"/>
  <c r="AK110" i="1"/>
  <c r="Z110" i="1"/>
  <c r="P110" i="1"/>
  <c r="H113" i="1"/>
  <c r="H119" i="1"/>
  <c r="BU110" i="1"/>
  <c r="BC110" i="1"/>
  <c r="AM110" i="1"/>
  <c r="GD110" i="1" s="1"/>
  <c r="GE110" i="1" s="1"/>
  <c r="V110" i="1"/>
  <c r="DC110" i="1" s="1"/>
  <c r="DG110" i="1" s="1"/>
  <c r="BN110" i="1"/>
  <c r="BA110" i="1"/>
  <c r="AH110" i="1"/>
  <c r="DL110" i="1" s="1"/>
  <c r="DM110" i="1" s="1"/>
  <c r="R110" i="1"/>
  <c r="AG110" i="1"/>
  <c r="BD110" i="1"/>
  <c r="BY110" i="1"/>
  <c r="CQ111" i="1"/>
  <c r="CR111" i="1" s="1"/>
  <c r="CJ111" i="1"/>
  <c r="CK111" i="1" s="1"/>
  <c r="EM111" i="1"/>
  <c r="GJ113" i="1"/>
  <c r="HL113" i="1"/>
  <c r="FO113" i="1"/>
  <c r="HE113" i="1"/>
  <c r="HM115" i="1"/>
  <c r="HN115" i="1" s="1"/>
  <c r="HF115" i="1"/>
  <c r="HG115" i="1" s="1"/>
  <c r="GX99" i="1"/>
  <c r="EF100" i="1"/>
  <c r="EJ100" i="1" s="1"/>
  <c r="GR100" i="1"/>
  <c r="DR102" i="1"/>
  <c r="FO102" i="1"/>
  <c r="T103" i="1"/>
  <c r="AE103" i="1"/>
  <c r="AQ103" i="1"/>
  <c r="BC103" i="1"/>
  <c r="BO103" i="1"/>
  <c r="BZ103" i="1"/>
  <c r="FB106" i="1"/>
  <c r="FC106" i="1" s="1"/>
  <c r="FI106" i="1"/>
  <c r="FJ106" i="1" s="1"/>
  <c r="CX108" i="1"/>
  <c r="CY108" i="1" s="1"/>
  <c r="AJ110" i="1"/>
  <c r="BI110" i="1"/>
  <c r="CC110" i="1"/>
  <c r="AM113" i="1"/>
  <c r="GD113" i="1" s="1"/>
  <c r="GE113" i="1" s="1"/>
  <c r="BT113" i="1"/>
  <c r="CO115" i="1"/>
  <c r="CH115" i="1"/>
  <c r="T45" i="1"/>
  <c r="AB45" i="1"/>
  <c r="AJ45" i="1"/>
  <c r="AR45" i="1"/>
  <c r="AZ45" i="1"/>
  <c r="BH45" i="1"/>
  <c r="BP45" i="1"/>
  <c r="BX45" i="1"/>
  <c r="T49" i="1"/>
  <c r="AB49" i="1"/>
  <c r="AJ49" i="1"/>
  <c r="AR49" i="1"/>
  <c r="AZ49" i="1"/>
  <c r="BH49" i="1"/>
  <c r="BP49" i="1"/>
  <c r="BX49" i="1"/>
  <c r="T80" i="1"/>
  <c r="AB80" i="1"/>
  <c r="AJ80" i="1"/>
  <c r="AR80" i="1"/>
  <c r="AZ80" i="1"/>
  <c r="BH80" i="1"/>
  <c r="BP80" i="1"/>
  <c r="BX80" i="1"/>
  <c r="CF80" i="1"/>
  <c r="H83" i="1"/>
  <c r="T84" i="1"/>
  <c r="AB84" i="1"/>
  <c r="AJ84" i="1"/>
  <c r="AR84" i="1"/>
  <c r="AZ84" i="1"/>
  <c r="BH84" i="1"/>
  <c r="BP84" i="1"/>
  <c r="BX84" i="1"/>
  <c r="T88" i="1"/>
  <c r="AB88" i="1"/>
  <c r="AJ88" i="1"/>
  <c r="AR88" i="1"/>
  <c r="AZ88" i="1"/>
  <c r="BH88" i="1"/>
  <c r="BP88" i="1"/>
  <c r="BX88" i="1"/>
  <c r="BZ97" i="1"/>
  <c r="BR97" i="1"/>
  <c r="BJ97" i="1"/>
  <c r="BB97" i="1"/>
  <c r="AT97" i="1"/>
  <c r="AL97" i="1"/>
  <c r="AD97" i="1"/>
  <c r="V97" i="1"/>
  <c r="DC97" i="1" s="1"/>
  <c r="U97" i="1"/>
  <c r="AE97" i="1"/>
  <c r="AN97" i="1"/>
  <c r="GK97" i="1" s="1"/>
  <c r="GL97" i="1" s="1"/>
  <c r="AW97" i="1"/>
  <c r="BF97" i="1"/>
  <c r="BO97" i="1"/>
  <c r="BX97" i="1"/>
  <c r="CD99" i="1"/>
  <c r="BV99" i="1"/>
  <c r="BN99" i="1"/>
  <c r="BF99" i="1"/>
  <c r="AX99" i="1"/>
  <c r="AP99" i="1"/>
  <c r="AH99" i="1"/>
  <c r="DL99" i="1" s="1"/>
  <c r="DM99" i="1" s="1"/>
  <c r="Z99" i="1"/>
  <c r="R99" i="1"/>
  <c r="U99" i="1"/>
  <c r="AD99" i="1"/>
  <c r="AM99" i="1"/>
  <c r="GD99" i="1" s="1"/>
  <c r="GE99" i="1" s="1"/>
  <c r="AV99" i="1"/>
  <c r="BE99" i="1"/>
  <c r="BO99" i="1"/>
  <c r="GS99" i="1" s="1"/>
  <c r="BX99" i="1"/>
  <c r="DD99" i="1"/>
  <c r="FA99" i="1"/>
  <c r="GY99" i="1"/>
  <c r="GZ99" i="1" s="1"/>
  <c r="Q100" i="1"/>
  <c r="Z100" i="1"/>
  <c r="AI100" i="1"/>
  <c r="AR100" i="1"/>
  <c r="BA100" i="1"/>
  <c r="BJ100" i="1"/>
  <c r="BS100" i="1"/>
  <c r="CC100" i="1"/>
  <c r="DK100" i="1"/>
  <c r="ET100" i="1"/>
  <c r="EX100" i="1" s="1"/>
  <c r="FH100" i="1"/>
  <c r="H101" i="1"/>
  <c r="CP102" i="1"/>
  <c r="GX102" i="1"/>
  <c r="U103" i="1"/>
  <c r="AF103" i="1"/>
  <c r="AS103" i="1"/>
  <c r="BD103" i="1"/>
  <c r="BP103" i="1"/>
  <c r="CD103" i="1"/>
  <c r="GY104" i="1"/>
  <c r="GZ104" i="1" s="1"/>
  <c r="GR104" i="1"/>
  <c r="AA105" i="1"/>
  <c r="AV105" i="1"/>
  <c r="BP105" i="1"/>
  <c r="GR106" i="1"/>
  <c r="DS106" i="1"/>
  <c r="DT106" i="1" s="1"/>
  <c r="CC107" i="1"/>
  <c r="BU107" i="1"/>
  <c r="BM107" i="1"/>
  <c r="BE107" i="1"/>
  <c r="AW107" i="1"/>
  <c r="AO107" i="1"/>
  <c r="AG107" i="1"/>
  <c r="Y107" i="1"/>
  <c r="Q107" i="1"/>
  <c r="CD107" i="1"/>
  <c r="BT107" i="1"/>
  <c r="BK107" i="1"/>
  <c r="BB107" i="1"/>
  <c r="AS107" i="1"/>
  <c r="AJ107" i="1"/>
  <c r="AA107" i="1"/>
  <c r="R107" i="1"/>
  <c r="CF107" i="1"/>
  <c r="BV107" i="1"/>
  <c r="BJ107" i="1"/>
  <c r="AZ107" i="1"/>
  <c r="AP107" i="1"/>
  <c r="AE107" i="1"/>
  <c r="U107" i="1"/>
  <c r="CB107" i="1"/>
  <c r="BR107" i="1"/>
  <c r="BH107" i="1"/>
  <c r="AX107" i="1"/>
  <c r="AM107" i="1"/>
  <c r="GD107" i="1" s="1"/>
  <c r="GE107" i="1" s="1"/>
  <c r="AC107" i="1"/>
  <c r="S107" i="1"/>
  <c r="CA107" i="1"/>
  <c r="BQ107" i="1"/>
  <c r="BG107" i="1"/>
  <c r="AV107" i="1"/>
  <c r="AL107" i="1"/>
  <c r="AB107" i="1"/>
  <c r="P107" i="1"/>
  <c r="BS107" i="1"/>
  <c r="BC107" i="1"/>
  <c r="AK107" i="1"/>
  <c r="V107" i="1"/>
  <c r="DC107" i="1" s="1"/>
  <c r="BO107" i="1"/>
  <c r="AY107" i="1"/>
  <c r="AH107" i="1"/>
  <c r="DL107" i="1" s="1"/>
  <c r="DM107" i="1" s="1"/>
  <c r="O107" i="1"/>
  <c r="AF107" i="1"/>
  <c r="BD107" i="1"/>
  <c r="BY107" i="1"/>
  <c r="CA108" i="1"/>
  <c r="BS108" i="1"/>
  <c r="BK108" i="1"/>
  <c r="BC108" i="1"/>
  <c r="AU108" i="1"/>
  <c r="AM108" i="1"/>
  <c r="GD108" i="1" s="1"/>
  <c r="GE108" i="1" s="1"/>
  <c r="AE108" i="1"/>
  <c r="W108" i="1"/>
  <c r="DQ108" i="1" s="1"/>
  <c r="O108" i="1"/>
  <c r="BY108" i="1"/>
  <c r="BP108" i="1"/>
  <c r="BG108" i="1"/>
  <c r="AX108" i="1"/>
  <c r="AO108" i="1"/>
  <c r="AF108" i="1"/>
  <c r="V108" i="1"/>
  <c r="DC108" i="1" s="1"/>
  <c r="CE108" i="1"/>
  <c r="BU108" i="1"/>
  <c r="BJ108" i="1"/>
  <c r="AZ108" i="1"/>
  <c r="AP108" i="1"/>
  <c r="AD108" i="1"/>
  <c r="T108" i="1"/>
  <c r="CC108" i="1"/>
  <c r="BR108" i="1"/>
  <c r="BH108" i="1"/>
  <c r="AW108" i="1"/>
  <c r="AL108" i="1"/>
  <c r="AB108" i="1"/>
  <c r="R108" i="1"/>
  <c r="CB108" i="1"/>
  <c r="BQ108" i="1"/>
  <c r="BF108" i="1"/>
  <c r="AV108" i="1"/>
  <c r="AK108" i="1"/>
  <c r="AA108" i="1"/>
  <c r="Q108" i="1"/>
  <c r="BX108" i="1"/>
  <c r="BI108" i="1"/>
  <c r="AR108" i="1"/>
  <c r="Z108" i="1"/>
  <c r="BV108" i="1"/>
  <c r="BD108" i="1"/>
  <c r="AN108" i="1"/>
  <c r="GK108" i="1" s="1"/>
  <c r="GL108" i="1" s="1"/>
  <c r="X108" i="1"/>
  <c r="EE108" i="1" s="1"/>
  <c r="AH108" i="1"/>
  <c r="DL108" i="1" s="1"/>
  <c r="DM108" i="1" s="1"/>
  <c r="BB108" i="1"/>
  <c r="BZ108" i="1"/>
  <c r="DZ108" i="1"/>
  <c r="EA108" i="1" s="1"/>
  <c r="O110" i="1"/>
  <c r="AP110" i="1"/>
  <c r="BK110" i="1"/>
  <c r="CF110" i="1"/>
  <c r="H111" i="1"/>
  <c r="DK111" i="1"/>
  <c r="ET111" i="1"/>
  <c r="CH112" i="1"/>
  <c r="AP113" i="1"/>
  <c r="BW113" i="1"/>
  <c r="GQ99" i="1"/>
  <c r="EM99" i="1"/>
  <c r="DR99" i="1"/>
  <c r="CI99" i="1"/>
  <c r="FO99" i="1"/>
  <c r="FV100" i="1"/>
  <c r="V103" i="1"/>
  <c r="DC103" i="1" s="1"/>
  <c r="AH103" i="1"/>
  <c r="DL103" i="1" s="1"/>
  <c r="DM103" i="1" s="1"/>
  <c r="AT103" i="1"/>
  <c r="BF103" i="1"/>
  <c r="BR103" i="1"/>
  <c r="FB103" i="1"/>
  <c r="FC103" i="1" s="1"/>
  <c r="CJ104" i="1"/>
  <c r="CK104" i="1" s="1"/>
  <c r="CQ104" i="1"/>
  <c r="CR104" i="1" s="1"/>
  <c r="FB104" i="1"/>
  <c r="FC104" i="1" s="1"/>
  <c r="AE105" i="1"/>
  <c r="AY105" i="1"/>
  <c r="H108" i="1"/>
  <c r="CJ109" i="1"/>
  <c r="CK109" i="1" s="1"/>
  <c r="U110" i="1"/>
  <c r="AR110" i="1"/>
  <c r="BL110" i="1"/>
  <c r="CH111" i="1"/>
  <c r="CJ112" i="1"/>
  <c r="CK112" i="1" s="1"/>
  <c r="CQ112" i="1"/>
  <c r="CR112" i="1" s="1"/>
  <c r="AQ113" i="1"/>
  <c r="GC99" i="1"/>
  <c r="FV102" i="1"/>
  <c r="HL102" i="1"/>
  <c r="FA102" i="1"/>
  <c r="EM102" i="1"/>
  <c r="DD102" i="1"/>
  <c r="GR102" i="1"/>
  <c r="DS102" i="1"/>
  <c r="DT102" i="1" s="1"/>
  <c r="GY102" i="1"/>
  <c r="GZ102" i="1" s="1"/>
  <c r="CC103" i="1"/>
  <c r="BU103" i="1"/>
  <c r="BM103" i="1"/>
  <c r="BE103" i="1"/>
  <c r="AW103" i="1"/>
  <c r="AO103" i="1"/>
  <c r="AG103" i="1"/>
  <c r="Y103" i="1"/>
  <c r="Q103" i="1"/>
  <c r="CB103" i="1"/>
  <c r="BS103" i="1"/>
  <c r="BJ103" i="1"/>
  <c r="BA103" i="1"/>
  <c r="AR103" i="1"/>
  <c r="AI103" i="1"/>
  <c r="Z103" i="1"/>
  <c r="P103" i="1"/>
  <c r="CA103" i="1"/>
  <c r="BQ103" i="1"/>
  <c r="BG103" i="1"/>
  <c r="AV103" i="1"/>
  <c r="AL103" i="1"/>
  <c r="AB103" i="1"/>
  <c r="R103" i="1"/>
  <c r="W103" i="1"/>
  <c r="DQ103" i="1" s="1"/>
  <c r="AJ103" i="1"/>
  <c r="AU103" i="1"/>
  <c r="BH103" i="1"/>
  <c r="BT103" i="1"/>
  <c r="CF103" i="1"/>
  <c r="BY105" i="1"/>
  <c r="BQ105" i="1"/>
  <c r="BI105" i="1"/>
  <c r="BA105" i="1"/>
  <c r="AS105" i="1"/>
  <c r="AK105" i="1"/>
  <c r="AC105" i="1"/>
  <c r="U105" i="1"/>
  <c r="CC105" i="1"/>
  <c r="BT105" i="1"/>
  <c r="BK105" i="1"/>
  <c r="BB105" i="1"/>
  <c r="AR105" i="1"/>
  <c r="AI105" i="1"/>
  <c r="Z105" i="1"/>
  <c r="Q105" i="1"/>
  <c r="CF105" i="1"/>
  <c r="BV105" i="1"/>
  <c r="BL105" i="1"/>
  <c r="AZ105" i="1"/>
  <c r="AP105" i="1"/>
  <c r="AF105" i="1"/>
  <c r="V105" i="1"/>
  <c r="DC105" i="1" s="1"/>
  <c r="CD105" i="1"/>
  <c r="BS105" i="1"/>
  <c r="BH105" i="1"/>
  <c r="AX105" i="1"/>
  <c r="AN105" i="1"/>
  <c r="GK105" i="1" s="1"/>
  <c r="GL105" i="1" s="1"/>
  <c r="AD105" i="1"/>
  <c r="S105" i="1"/>
  <c r="CB105" i="1"/>
  <c r="BR105" i="1"/>
  <c r="BG105" i="1"/>
  <c r="AW105" i="1"/>
  <c r="AM105" i="1"/>
  <c r="GD105" i="1" s="1"/>
  <c r="GE105" i="1" s="1"/>
  <c r="AB105" i="1"/>
  <c r="R105" i="1"/>
  <c r="BX105" i="1"/>
  <c r="BF105" i="1"/>
  <c r="AQ105" i="1"/>
  <c r="Y105" i="1"/>
  <c r="BU105" i="1"/>
  <c r="BD105" i="1"/>
  <c r="AL105" i="1"/>
  <c r="W105" i="1"/>
  <c r="DQ105" i="1" s="1"/>
  <c r="AG105" i="1"/>
  <c r="BC105" i="1"/>
  <c r="BZ105" i="1"/>
  <c r="H107" i="1"/>
  <c r="EU108" i="1"/>
  <c r="EV108" i="1" s="1"/>
  <c r="EN108" i="1"/>
  <c r="EO108" i="1" s="1"/>
  <c r="H109" i="1"/>
  <c r="X110" i="1"/>
  <c r="EE110" i="1" s="1"/>
  <c r="EI110" i="1" s="1"/>
  <c r="AS110" i="1"/>
  <c r="BM110" i="1"/>
  <c r="CI111" i="1"/>
  <c r="BY113" i="1"/>
  <c r="BQ113" i="1"/>
  <c r="BI113" i="1"/>
  <c r="BA113" i="1"/>
  <c r="AS113" i="1"/>
  <c r="AK113" i="1"/>
  <c r="AC113" i="1"/>
  <c r="U113" i="1"/>
  <c r="CE113" i="1"/>
  <c r="BV113" i="1"/>
  <c r="BM113" i="1"/>
  <c r="BD113" i="1"/>
  <c r="AU113" i="1"/>
  <c r="AL113" i="1"/>
  <c r="AB113" i="1"/>
  <c r="S113" i="1"/>
  <c r="CC113" i="1"/>
  <c r="BS113" i="1"/>
  <c r="BH113" i="1"/>
  <c r="AX113" i="1"/>
  <c r="AN113" i="1"/>
  <c r="GK113" i="1" s="1"/>
  <c r="GL113" i="1" s="1"/>
  <c r="AD113" i="1"/>
  <c r="R113" i="1"/>
  <c r="CA113" i="1"/>
  <c r="BP113" i="1"/>
  <c r="BF113" i="1"/>
  <c r="AV113" i="1"/>
  <c r="AJ113" i="1"/>
  <c r="Z113" i="1"/>
  <c r="P113" i="1"/>
  <c r="BZ113" i="1"/>
  <c r="BO113" i="1"/>
  <c r="BE113" i="1"/>
  <c r="AT113" i="1"/>
  <c r="AI113" i="1"/>
  <c r="Y113" i="1"/>
  <c r="O113" i="1"/>
  <c r="CF113" i="1"/>
  <c r="BN113" i="1"/>
  <c r="AY113" i="1"/>
  <c r="AG113" i="1"/>
  <c r="Q113" i="1"/>
  <c r="CD113" i="1"/>
  <c r="BL113" i="1"/>
  <c r="AW113" i="1"/>
  <c r="AF113" i="1"/>
  <c r="BU113" i="1"/>
  <c r="BC113" i="1"/>
  <c r="AO113" i="1"/>
  <c r="W113" i="1"/>
  <c r="DQ113" i="1" s="1"/>
  <c r="BR113" i="1"/>
  <c r="AZ113" i="1"/>
  <c r="AH113" i="1"/>
  <c r="DL113" i="1" s="1"/>
  <c r="DM113" i="1" s="1"/>
  <c r="T113" i="1"/>
  <c r="AR113" i="1"/>
  <c r="CB113" i="1"/>
  <c r="H105" i="1"/>
  <c r="Y110" i="1"/>
  <c r="AT110" i="1"/>
  <c r="BS110" i="1"/>
  <c r="GQ111" i="1"/>
  <c r="DZ112" i="1"/>
  <c r="EA112" i="1" s="1"/>
  <c r="EG112" i="1"/>
  <c r="EH112" i="1" s="1"/>
  <c r="FV113" i="1"/>
  <c r="T98" i="1"/>
  <c r="AB98" i="1"/>
  <c r="AJ98" i="1"/>
  <c r="AR98" i="1"/>
  <c r="AZ98" i="1"/>
  <c r="BH98" i="1"/>
  <c r="BP98" i="1"/>
  <c r="BX98" i="1"/>
  <c r="CE106" i="1"/>
  <c r="BW106" i="1"/>
  <c r="BO106" i="1"/>
  <c r="BG106" i="1"/>
  <c r="AY106" i="1"/>
  <c r="AQ106" i="1"/>
  <c r="AI106" i="1"/>
  <c r="AA106" i="1"/>
  <c r="S106" i="1"/>
  <c r="BY106" i="1"/>
  <c r="BP106" i="1"/>
  <c r="BF106" i="1"/>
  <c r="AW106" i="1"/>
  <c r="AN106" i="1"/>
  <c r="GK106" i="1" s="1"/>
  <c r="GL106" i="1" s="1"/>
  <c r="AE106" i="1"/>
  <c r="V106" i="1"/>
  <c r="DC106" i="1" s="1"/>
  <c r="CF106" i="1"/>
  <c r="BU106" i="1"/>
  <c r="BK106" i="1"/>
  <c r="BA106" i="1"/>
  <c r="AP106" i="1"/>
  <c r="AF106" i="1"/>
  <c r="U106" i="1"/>
  <c r="CC106" i="1"/>
  <c r="BS106" i="1"/>
  <c r="BI106" i="1"/>
  <c r="AX106" i="1"/>
  <c r="AM106" i="1"/>
  <c r="GD106" i="1" s="1"/>
  <c r="GE106" i="1" s="1"/>
  <c r="AC106" i="1"/>
  <c r="R106" i="1"/>
  <c r="CB106" i="1"/>
  <c r="BR106" i="1"/>
  <c r="BH106" i="1"/>
  <c r="AV106" i="1"/>
  <c r="AL106" i="1"/>
  <c r="AB106" i="1"/>
  <c r="Q106" i="1"/>
  <c r="Z106" i="1"/>
  <c r="AS106" i="1"/>
  <c r="BJ106" i="1"/>
  <c r="BZ106" i="1"/>
  <c r="BY109" i="1"/>
  <c r="BQ109" i="1"/>
  <c r="BI109" i="1"/>
  <c r="BA109" i="1"/>
  <c r="AS109" i="1"/>
  <c r="AK109" i="1"/>
  <c r="AC109" i="1"/>
  <c r="U109" i="1"/>
  <c r="CD109" i="1"/>
  <c r="BU109" i="1"/>
  <c r="BL109" i="1"/>
  <c r="BC109" i="1"/>
  <c r="AT109" i="1"/>
  <c r="AJ109" i="1"/>
  <c r="AA109" i="1"/>
  <c r="R109" i="1"/>
  <c r="CE109" i="1"/>
  <c r="BT109" i="1"/>
  <c r="BJ109" i="1"/>
  <c r="AY109" i="1"/>
  <c r="AO109" i="1"/>
  <c r="AE109" i="1"/>
  <c r="T109" i="1"/>
  <c r="CB109" i="1"/>
  <c r="BR109" i="1"/>
  <c r="BG109" i="1"/>
  <c r="AW109" i="1"/>
  <c r="AM109" i="1"/>
  <c r="GD109" i="1" s="1"/>
  <c r="GE109" i="1" s="1"/>
  <c r="AB109" i="1"/>
  <c r="Q109" i="1"/>
  <c r="CA109" i="1"/>
  <c r="BP109" i="1"/>
  <c r="BF109" i="1"/>
  <c r="AV109" i="1"/>
  <c r="AL109" i="1"/>
  <c r="Z109" i="1"/>
  <c r="P109" i="1"/>
  <c r="AD109" i="1"/>
  <c r="AR109" i="1"/>
  <c r="BK109" i="1"/>
  <c r="BZ109" i="1"/>
  <c r="W111" i="1"/>
  <c r="DQ111" i="1" s="1"/>
  <c r="AP111" i="1"/>
  <c r="BD111" i="1"/>
  <c r="CA112" i="1"/>
  <c r="BS112" i="1"/>
  <c r="BK112" i="1"/>
  <c r="BC112" i="1"/>
  <c r="AU112" i="1"/>
  <c r="AM112" i="1"/>
  <c r="GD112" i="1" s="1"/>
  <c r="GE112" i="1" s="1"/>
  <c r="AE112" i="1"/>
  <c r="W112" i="1"/>
  <c r="DQ112" i="1" s="1"/>
  <c r="O112" i="1"/>
  <c r="BZ112" i="1"/>
  <c r="BQ112" i="1"/>
  <c r="BH112" i="1"/>
  <c r="AY112" i="1"/>
  <c r="AP112" i="1"/>
  <c r="AG112" i="1"/>
  <c r="X112" i="1"/>
  <c r="EE112" i="1" s="1"/>
  <c r="CD112" i="1"/>
  <c r="BT112" i="1"/>
  <c r="BI112" i="1"/>
  <c r="AX112" i="1"/>
  <c r="AN112" i="1"/>
  <c r="GK112" i="1" s="1"/>
  <c r="GL112" i="1" s="1"/>
  <c r="AC112" i="1"/>
  <c r="S112" i="1"/>
  <c r="CB112" i="1"/>
  <c r="BP112" i="1"/>
  <c r="BF112" i="1"/>
  <c r="AV112" i="1"/>
  <c r="AK112" i="1"/>
  <c r="AA112" i="1"/>
  <c r="Q112" i="1"/>
  <c r="BY112" i="1"/>
  <c r="BO112" i="1"/>
  <c r="BE112" i="1"/>
  <c r="AT112" i="1"/>
  <c r="AJ112" i="1"/>
  <c r="Z112" i="1"/>
  <c r="P112" i="1"/>
  <c r="AD112" i="1"/>
  <c r="AS112" i="1"/>
  <c r="BL112" i="1"/>
  <c r="CC112" i="1"/>
  <c r="W114" i="1"/>
  <c r="DQ114" i="1" s="1"/>
  <c r="AO114" i="1"/>
  <c r="BF114" i="1"/>
  <c r="AE115" i="1"/>
  <c r="AV115" i="1"/>
  <c r="BK115" i="1"/>
  <c r="CD115" i="1"/>
  <c r="T116" i="1"/>
  <c r="AK116" i="1"/>
  <c r="BA116" i="1"/>
  <c r="BT116" i="1"/>
  <c r="Z117" i="1"/>
  <c r="AP117" i="1"/>
  <c r="BH117" i="1"/>
  <c r="O118" i="1"/>
  <c r="AK118" i="1"/>
  <c r="BE118" i="1"/>
  <c r="BZ118" i="1"/>
  <c r="GR120" i="1"/>
  <c r="GS120" i="1" s="1"/>
  <c r="DS120" i="1"/>
  <c r="DT120" i="1" s="1"/>
  <c r="GY120" i="1"/>
  <c r="GZ120" i="1" s="1"/>
  <c r="FI120" i="1"/>
  <c r="FJ120" i="1" s="1"/>
  <c r="DU130" i="1"/>
  <c r="U116" i="1"/>
  <c r="AN116" i="1"/>
  <c r="GK116" i="1" s="1"/>
  <c r="GL116" i="1" s="1"/>
  <c r="BB116" i="1"/>
  <c r="BU116" i="1"/>
  <c r="GR122" i="1"/>
  <c r="DS122" i="1"/>
  <c r="DT122" i="1" s="1"/>
  <c r="GY122" i="1"/>
  <c r="GZ122" i="1" s="1"/>
  <c r="FB128" i="1"/>
  <c r="FC128" i="1" s="1"/>
  <c r="FI128" i="1"/>
  <c r="FJ128" i="1" s="1"/>
  <c r="EI130" i="1"/>
  <c r="CX106" i="1"/>
  <c r="CY106" i="1" s="1"/>
  <c r="CC111" i="1"/>
  <c r="BU111" i="1"/>
  <c r="BM111" i="1"/>
  <c r="BE111" i="1"/>
  <c r="AW111" i="1"/>
  <c r="AO111" i="1"/>
  <c r="AG111" i="1"/>
  <c r="Y111" i="1"/>
  <c r="Q111" i="1"/>
  <c r="CE111" i="1"/>
  <c r="BV111" i="1"/>
  <c r="BL111" i="1"/>
  <c r="BC111" i="1"/>
  <c r="AT111" i="1"/>
  <c r="AK111" i="1"/>
  <c r="AB111" i="1"/>
  <c r="S111" i="1"/>
  <c r="H110" i="1"/>
  <c r="CD111" i="1"/>
  <c r="BS111" i="1"/>
  <c r="BI111" i="1"/>
  <c r="AY111" i="1"/>
  <c r="AN111" i="1"/>
  <c r="GK111" i="1" s="1"/>
  <c r="GL111" i="1" s="1"/>
  <c r="AD111" i="1"/>
  <c r="T111" i="1"/>
  <c r="CA111" i="1"/>
  <c r="BQ111" i="1"/>
  <c r="BG111" i="1"/>
  <c r="AV111" i="1"/>
  <c r="AL111" i="1"/>
  <c r="AA111" i="1"/>
  <c r="P111" i="1"/>
  <c r="BZ111" i="1"/>
  <c r="BP111" i="1"/>
  <c r="BF111" i="1"/>
  <c r="AU111" i="1"/>
  <c r="AJ111" i="1"/>
  <c r="Z111" i="1"/>
  <c r="O111" i="1"/>
  <c r="AC111" i="1"/>
  <c r="AR111" i="1"/>
  <c r="BJ111" i="1"/>
  <c r="BY111" i="1"/>
  <c r="CE114" i="1"/>
  <c r="BW114" i="1"/>
  <c r="BO114" i="1"/>
  <c r="BG114" i="1"/>
  <c r="AY114" i="1"/>
  <c r="AQ114" i="1"/>
  <c r="AI114" i="1"/>
  <c r="AA114" i="1"/>
  <c r="S114" i="1"/>
  <c r="CA114" i="1"/>
  <c r="BR114" i="1"/>
  <c r="BI114" i="1"/>
  <c r="AZ114" i="1"/>
  <c r="AP114" i="1"/>
  <c r="AG114" i="1"/>
  <c r="X114" i="1"/>
  <c r="EE114" i="1" s="1"/>
  <c r="O114" i="1"/>
  <c r="CC114" i="1"/>
  <c r="BS114" i="1"/>
  <c r="BH114" i="1"/>
  <c r="AW114" i="1"/>
  <c r="AM114" i="1"/>
  <c r="GD114" i="1" s="1"/>
  <c r="GE114" i="1" s="1"/>
  <c r="AC114" i="1"/>
  <c r="R114" i="1"/>
  <c r="BZ114" i="1"/>
  <c r="BP114" i="1"/>
  <c r="BE114" i="1"/>
  <c r="AU114" i="1"/>
  <c r="AK114" i="1"/>
  <c r="Z114" i="1"/>
  <c r="P114" i="1"/>
  <c r="BY114" i="1"/>
  <c r="BN114" i="1"/>
  <c r="BD114" i="1"/>
  <c r="AT114" i="1"/>
  <c r="AJ114" i="1"/>
  <c r="Y114" i="1"/>
  <c r="AD114" i="1"/>
  <c r="AS114" i="1"/>
  <c r="BK114" i="1"/>
  <c r="CB114" i="1"/>
  <c r="S115" i="1"/>
  <c r="AH115" i="1"/>
  <c r="DL115" i="1" s="1"/>
  <c r="DM115" i="1" s="1"/>
  <c r="AZ115" i="1"/>
  <c r="V116" i="1"/>
  <c r="DC116" i="1" s="1"/>
  <c r="AO116" i="1"/>
  <c r="BF116" i="1"/>
  <c r="BV116" i="1"/>
  <c r="BY117" i="1"/>
  <c r="BQ117" i="1"/>
  <c r="BI117" i="1"/>
  <c r="BA117" i="1"/>
  <c r="AS117" i="1"/>
  <c r="AK117" i="1"/>
  <c r="AC117" i="1"/>
  <c r="U117" i="1"/>
  <c r="CF117" i="1"/>
  <c r="BW117" i="1"/>
  <c r="BN117" i="1"/>
  <c r="BE117" i="1"/>
  <c r="AV117" i="1"/>
  <c r="AM117" i="1"/>
  <c r="GD117" i="1" s="1"/>
  <c r="GE117" i="1" s="1"/>
  <c r="AD117" i="1"/>
  <c r="T117" i="1"/>
  <c r="CB117" i="1"/>
  <c r="BR117" i="1"/>
  <c r="BG117" i="1"/>
  <c r="AW117" i="1"/>
  <c r="AL117" i="1"/>
  <c r="AA117" i="1"/>
  <c r="Q117" i="1"/>
  <c r="BZ117" i="1"/>
  <c r="BO117" i="1"/>
  <c r="BD117" i="1"/>
  <c r="AT117" i="1"/>
  <c r="AI117" i="1"/>
  <c r="Y117" i="1"/>
  <c r="O117" i="1"/>
  <c r="BX117" i="1"/>
  <c r="BM117" i="1"/>
  <c r="BC117" i="1"/>
  <c r="AR117" i="1"/>
  <c r="AH117" i="1"/>
  <c r="DL117" i="1" s="1"/>
  <c r="DM117" i="1" s="1"/>
  <c r="X117" i="1"/>
  <c r="EE117" i="1" s="1"/>
  <c r="AE117" i="1"/>
  <c r="AU117" i="1"/>
  <c r="BK117" i="1"/>
  <c r="CC117" i="1"/>
  <c r="T118" i="1"/>
  <c r="AN118" i="1"/>
  <c r="GK118" i="1" s="1"/>
  <c r="GL118" i="1" s="1"/>
  <c r="BI118" i="1"/>
  <c r="HL119" i="1"/>
  <c r="FH119" i="1"/>
  <c r="CW119" i="1"/>
  <c r="FA119" i="1"/>
  <c r="DD119" i="1"/>
  <c r="EM119" i="1"/>
  <c r="DY119" i="1"/>
  <c r="HE119" i="1"/>
  <c r="GQ119" i="1"/>
  <c r="CI119" i="1"/>
  <c r="GX119" i="1"/>
  <c r="GJ119" i="1"/>
  <c r="FV119" i="1"/>
  <c r="DR119" i="1"/>
  <c r="CP119" i="1"/>
  <c r="GC119" i="1"/>
  <c r="AC116" i="1"/>
  <c r="AR116" i="1"/>
  <c r="BJ116" i="1"/>
  <c r="EN121" i="1"/>
  <c r="EO121" i="1" s="1"/>
  <c r="EU121" i="1"/>
  <c r="EV121" i="1" s="1"/>
  <c r="DZ124" i="1"/>
  <c r="EA124" i="1" s="1"/>
  <c r="EG124" i="1"/>
  <c r="EH124" i="1" s="1"/>
  <c r="HM125" i="1"/>
  <c r="HN125" i="1" s="1"/>
  <c r="HF125" i="1"/>
  <c r="HG125" i="1" s="1"/>
  <c r="CA116" i="1"/>
  <c r="BS116" i="1"/>
  <c r="BK116" i="1"/>
  <c r="BC116" i="1"/>
  <c r="AU116" i="1"/>
  <c r="AM116" i="1"/>
  <c r="GD116" i="1" s="1"/>
  <c r="GE116" i="1" s="1"/>
  <c r="AE116" i="1"/>
  <c r="W116" i="1"/>
  <c r="DQ116" i="1" s="1"/>
  <c r="O116" i="1"/>
  <c r="CB116" i="1"/>
  <c r="BR116" i="1"/>
  <c r="BI116" i="1"/>
  <c r="AZ116" i="1"/>
  <c r="AQ116" i="1"/>
  <c r="AH116" i="1"/>
  <c r="DL116" i="1" s="1"/>
  <c r="DM116" i="1" s="1"/>
  <c r="Y116" i="1"/>
  <c r="P116" i="1"/>
  <c r="CC116" i="1"/>
  <c r="BQ116" i="1"/>
  <c r="BG116" i="1"/>
  <c r="AW116" i="1"/>
  <c r="AL116" i="1"/>
  <c r="AB116" i="1"/>
  <c r="R116" i="1"/>
  <c r="BY116" i="1"/>
  <c r="BO116" i="1"/>
  <c r="BE116" i="1"/>
  <c r="AT116" i="1"/>
  <c r="AJ116" i="1"/>
  <c r="Z116" i="1"/>
  <c r="BX116" i="1"/>
  <c r="BN116" i="1"/>
  <c r="BD116" i="1"/>
  <c r="AS116" i="1"/>
  <c r="AI116" i="1"/>
  <c r="X116" i="1"/>
  <c r="EE116" i="1" s="1"/>
  <c r="AD116" i="1"/>
  <c r="AV116" i="1"/>
  <c r="BL116" i="1"/>
  <c r="CD116" i="1"/>
  <c r="DE117" i="1"/>
  <c r="DF117" i="1" s="1"/>
  <c r="FW114" i="1"/>
  <c r="FX114" i="1" s="1"/>
  <c r="Q116" i="1"/>
  <c r="AF116" i="1"/>
  <c r="AX116" i="1"/>
  <c r="BM116" i="1"/>
  <c r="CE116" i="1"/>
  <c r="CC115" i="1"/>
  <c r="BU115" i="1"/>
  <c r="BM115" i="1"/>
  <c r="BE115" i="1"/>
  <c r="AW115" i="1"/>
  <c r="AO115" i="1"/>
  <c r="AG115" i="1"/>
  <c r="Y115" i="1"/>
  <c r="Q115" i="1"/>
  <c r="CF115" i="1"/>
  <c r="BW115" i="1"/>
  <c r="BN115" i="1"/>
  <c r="BD115" i="1"/>
  <c r="AU115" i="1"/>
  <c r="AL115" i="1"/>
  <c r="AC115" i="1"/>
  <c r="T115" i="1"/>
  <c r="CB115" i="1"/>
  <c r="BR115" i="1"/>
  <c r="BH115" i="1"/>
  <c r="AX115" i="1"/>
  <c r="AM115" i="1"/>
  <c r="GD115" i="1" s="1"/>
  <c r="GE115" i="1" s="1"/>
  <c r="AB115" i="1"/>
  <c r="R115" i="1"/>
  <c r="BZ115" i="1"/>
  <c r="BP115" i="1"/>
  <c r="BF115" i="1"/>
  <c r="AT115" i="1"/>
  <c r="AJ115" i="1"/>
  <c r="Z115" i="1"/>
  <c r="O115" i="1"/>
  <c r="BY115" i="1"/>
  <c r="BO115" i="1"/>
  <c r="BC115" i="1"/>
  <c r="AS115" i="1"/>
  <c r="AI115" i="1"/>
  <c r="X115" i="1"/>
  <c r="EE115" i="1" s="1"/>
  <c r="AD115" i="1"/>
  <c r="AR115" i="1"/>
  <c r="BJ115" i="1"/>
  <c r="CA115" i="1"/>
  <c r="S116" i="1"/>
  <c r="AG116" i="1"/>
  <c r="AY116" i="1"/>
  <c r="BP116" i="1"/>
  <c r="CF116" i="1"/>
  <c r="GY117" i="1"/>
  <c r="GZ117" i="1" s="1"/>
  <c r="GR117" i="1"/>
  <c r="GS117" i="1" s="1"/>
  <c r="CE118" i="1"/>
  <c r="BW118" i="1"/>
  <c r="BO118" i="1"/>
  <c r="BG118" i="1"/>
  <c r="AY118" i="1"/>
  <c r="AQ118" i="1"/>
  <c r="AI118" i="1"/>
  <c r="AA118" i="1"/>
  <c r="S118" i="1"/>
  <c r="CB118" i="1"/>
  <c r="BS118" i="1"/>
  <c r="BJ118" i="1"/>
  <c r="BA118" i="1"/>
  <c r="AR118" i="1"/>
  <c r="AH118" i="1"/>
  <c r="DL118" i="1" s="1"/>
  <c r="DM118" i="1" s="1"/>
  <c r="Y118" i="1"/>
  <c r="P118" i="1"/>
  <c r="CA118" i="1"/>
  <c r="BQ118" i="1"/>
  <c r="BF118" i="1"/>
  <c r="AV118" i="1"/>
  <c r="AL118" i="1"/>
  <c r="AB118" i="1"/>
  <c r="Q118" i="1"/>
  <c r="BY118" i="1"/>
  <c r="BN118" i="1"/>
  <c r="BD118" i="1"/>
  <c r="AT118" i="1"/>
  <c r="AJ118" i="1"/>
  <c r="X118" i="1"/>
  <c r="EE118" i="1" s="1"/>
  <c r="BX118" i="1"/>
  <c r="BM118" i="1"/>
  <c r="BC118" i="1"/>
  <c r="AS118" i="1"/>
  <c r="AG118" i="1"/>
  <c r="W118" i="1"/>
  <c r="DQ118" i="1" s="1"/>
  <c r="CF118" i="1"/>
  <c r="BU118" i="1"/>
  <c r="BK118" i="1"/>
  <c r="AZ118" i="1"/>
  <c r="AO118" i="1"/>
  <c r="AE118" i="1"/>
  <c r="U118" i="1"/>
  <c r="AF118" i="1"/>
  <c r="BB118" i="1"/>
  <c r="BV118" i="1"/>
  <c r="EI132" i="1"/>
  <c r="FP133" i="1"/>
  <c r="FQ133" i="1" s="1"/>
  <c r="FW133" i="1"/>
  <c r="FX133" i="1" s="1"/>
  <c r="HL139" i="1"/>
  <c r="FH139" i="1"/>
  <c r="CW139" i="1"/>
  <c r="GX139" i="1"/>
  <c r="EM139" i="1"/>
  <c r="GJ139" i="1"/>
  <c r="DY139" i="1"/>
  <c r="CP139" i="1"/>
  <c r="ET139" i="1"/>
  <c r="DK139" i="1"/>
  <c r="HE139" i="1"/>
  <c r="EF139" i="1"/>
  <c r="FA139" i="1"/>
  <c r="DD139" i="1"/>
  <c r="FV139" i="1"/>
  <c r="GQ139" i="1"/>
  <c r="FO139" i="1"/>
  <c r="DR139" i="1"/>
  <c r="GC139" i="1"/>
  <c r="DG141" i="1"/>
  <c r="FP121" i="1"/>
  <c r="FQ121" i="1" s="1"/>
  <c r="H122" i="1"/>
  <c r="FI122" i="1"/>
  <c r="FJ122" i="1" s="1"/>
  <c r="GC122" i="1"/>
  <c r="CC123" i="1"/>
  <c r="BU123" i="1"/>
  <c r="BM123" i="1"/>
  <c r="BE123" i="1"/>
  <c r="AW123" i="1"/>
  <c r="AO123" i="1"/>
  <c r="AG123" i="1"/>
  <c r="Y123" i="1"/>
  <c r="Q123" i="1"/>
  <c r="CF123" i="1"/>
  <c r="BW123" i="1"/>
  <c r="BN123" i="1"/>
  <c r="BD123" i="1"/>
  <c r="AU123" i="1"/>
  <c r="AL123" i="1"/>
  <c r="AC123" i="1"/>
  <c r="T123" i="1"/>
  <c r="CB123" i="1"/>
  <c r="BS123" i="1"/>
  <c r="BJ123" i="1"/>
  <c r="BA123" i="1"/>
  <c r="AR123" i="1"/>
  <c r="AI123" i="1"/>
  <c r="Z123" i="1"/>
  <c r="P123" i="1"/>
  <c r="BY123" i="1"/>
  <c r="BP123" i="1"/>
  <c r="BG123" i="1"/>
  <c r="AX123" i="1"/>
  <c r="AN123" i="1"/>
  <c r="GK123" i="1" s="1"/>
  <c r="GL123" i="1" s="1"/>
  <c r="AE123" i="1"/>
  <c r="V123" i="1"/>
  <c r="DC123" i="1" s="1"/>
  <c r="AA123" i="1"/>
  <c r="AP123" i="1"/>
  <c r="BC123" i="1"/>
  <c r="BR123" i="1"/>
  <c r="FB124" i="1"/>
  <c r="FC124" i="1" s="1"/>
  <c r="FI124" i="1"/>
  <c r="FJ124" i="1" s="1"/>
  <c r="AB127" i="1"/>
  <c r="BA127" i="1"/>
  <c r="CE127" i="1"/>
  <c r="G133" i="1"/>
  <c r="HH132" i="1"/>
  <c r="FD132" i="1"/>
  <c r="DN132" i="1"/>
  <c r="G134" i="1"/>
  <c r="EI134" i="1" s="1"/>
  <c r="GM132" i="1"/>
  <c r="FY132" i="1"/>
  <c r="EB132" i="1"/>
  <c r="EW132" i="1"/>
  <c r="GT132" i="1"/>
  <c r="CZ132" i="1"/>
  <c r="GF132" i="1"/>
  <c r="HA132" i="1"/>
  <c r="FK132" i="1"/>
  <c r="EP132" i="1"/>
  <c r="HO132" i="1"/>
  <c r="HF132" i="1"/>
  <c r="HG132" i="1" s="1"/>
  <c r="FV122" i="1"/>
  <c r="HE122" i="1"/>
  <c r="GQ122" i="1"/>
  <c r="EF122" i="1"/>
  <c r="CW122" i="1"/>
  <c r="HL122" i="1"/>
  <c r="FA122" i="1"/>
  <c r="EM122" i="1"/>
  <c r="DD122" i="1"/>
  <c r="FH122" i="1"/>
  <c r="DY122" i="1"/>
  <c r="FB126" i="1"/>
  <c r="FC126" i="1" s="1"/>
  <c r="FI126" i="1"/>
  <c r="FJ126" i="1" s="1"/>
  <c r="AD127" i="1"/>
  <c r="BG127" i="1"/>
  <c r="DG130" i="1"/>
  <c r="FB131" i="1"/>
  <c r="FC131" i="1" s="1"/>
  <c r="FI131" i="1"/>
  <c r="FJ131" i="1" s="1"/>
  <c r="EN132" i="1"/>
  <c r="EO132" i="1" s="1"/>
  <c r="EU132" i="1"/>
  <c r="EV132" i="1" s="1"/>
  <c r="BY137" i="1"/>
  <c r="BQ137" i="1"/>
  <c r="BI137" i="1"/>
  <c r="BA137" i="1"/>
  <c r="AS137" i="1"/>
  <c r="AK137" i="1"/>
  <c r="AC137" i="1"/>
  <c r="U137" i="1"/>
  <c r="CD137" i="1"/>
  <c r="BU137" i="1"/>
  <c r="BL137" i="1"/>
  <c r="BC137" i="1"/>
  <c r="AT137" i="1"/>
  <c r="AJ137" i="1"/>
  <c r="AA137" i="1"/>
  <c r="R137" i="1"/>
  <c r="CB137" i="1"/>
  <c r="BS137" i="1"/>
  <c r="BJ137" i="1"/>
  <c r="AZ137" i="1"/>
  <c r="AQ137" i="1"/>
  <c r="AH137" i="1"/>
  <c r="DL137" i="1" s="1"/>
  <c r="DM137" i="1" s="1"/>
  <c r="Y137" i="1"/>
  <c r="P137" i="1"/>
  <c r="CA137" i="1"/>
  <c r="BR137" i="1"/>
  <c r="BH137" i="1"/>
  <c r="AY137" i="1"/>
  <c r="AP137" i="1"/>
  <c r="AG137" i="1"/>
  <c r="X137" i="1"/>
  <c r="EE137" i="1" s="1"/>
  <c r="O137" i="1"/>
  <c r="CF137" i="1"/>
  <c r="BP137" i="1"/>
  <c r="BD137" i="1"/>
  <c r="AN137" i="1"/>
  <c r="GK137" i="1" s="1"/>
  <c r="GL137" i="1" s="1"/>
  <c r="Z137" i="1"/>
  <c r="CE137" i="1"/>
  <c r="BO137" i="1"/>
  <c r="BB137" i="1"/>
  <c r="AM137" i="1"/>
  <c r="GD137" i="1" s="1"/>
  <c r="GE137" i="1" s="1"/>
  <c r="W137" i="1"/>
  <c r="DQ137" i="1" s="1"/>
  <c r="CC137" i="1"/>
  <c r="BN137" i="1"/>
  <c r="AX137" i="1"/>
  <c r="AL137" i="1"/>
  <c r="V137" i="1"/>
  <c r="DC137" i="1" s="1"/>
  <c r="BZ137" i="1"/>
  <c r="BM137" i="1"/>
  <c r="AW137" i="1"/>
  <c r="AI137" i="1"/>
  <c r="T137" i="1"/>
  <c r="BX137" i="1"/>
  <c r="BK137" i="1"/>
  <c r="AV137" i="1"/>
  <c r="AF137" i="1"/>
  <c r="S137" i="1"/>
  <c r="BW137" i="1"/>
  <c r="BG137" i="1"/>
  <c r="AU137" i="1"/>
  <c r="AE137" i="1"/>
  <c r="Q137" i="1"/>
  <c r="BV137" i="1"/>
  <c r="BF137" i="1"/>
  <c r="AR137" i="1"/>
  <c r="AD137" i="1"/>
  <c r="EI143" i="1"/>
  <c r="EU119" i="1"/>
  <c r="EV119" i="1" s="1"/>
  <c r="U120" i="1"/>
  <c r="AF120" i="1"/>
  <c r="AP120" i="1"/>
  <c r="AZ120" i="1"/>
  <c r="BL120" i="1"/>
  <c r="BV120" i="1"/>
  <c r="CP122" i="1"/>
  <c r="ET122" i="1"/>
  <c r="FO122" i="1"/>
  <c r="GJ122" i="1"/>
  <c r="O123" i="1"/>
  <c r="AD123" i="1"/>
  <c r="AS123" i="1"/>
  <c r="BH123" i="1"/>
  <c r="BV123" i="1"/>
  <c r="GR124" i="1"/>
  <c r="GY124" i="1"/>
  <c r="GZ124" i="1" s="1"/>
  <c r="FW124" i="1"/>
  <c r="FX124" i="1" s="1"/>
  <c r="HF124" i="1"/>
  <c r="HG124" i="1" s="1"/>
  <c r="AB125" i="1"/>
  <c r="AY125" i="1"/>
  <c r="BX125" i="1"/>
  <c r="AF127" i="1"/>
  <c r="BI127" i="1"/>
  <c r="AB129" i="1"/>
  <c r="BH129" i="1"/>
  <c r="EX130" i="1"/>
  <c r="GG130" i="1"/>
  <c r="CC131" i="1"/>
  <c r="BU131" i="1"/>
  <c r="BM131" i="1"/>
  <c r="BE131" i="1"/>
  <c r="AW131" i="1"/>
  <c r="AO131" i="1"/>
  <c r="AG131" i="1"/>
  <c r="Y131" i="1"/>
  <c r="Q131" i="1"/>
  <c r="CB131" i="1"/>
  <c r="BS131" i="1"/>
  <c r="BJ131" i="1"/>
  <c r="BA131" i="1"/>
  <c r="AR131" i="1"/>
  <c r="AI131" i="1"/>
  <c r="Z131" i="1"/>
  <c r="P131" i="1"/>
  <c r="BZ131" i="1"/>
  <c r="BQ131" i="1"/>
  <c r="BH131" i="1"/>
  <c r="AY131" i="1"/>
  <c r="AP131" i="1"/>
  <c r="AF131" i="1"/>
  <c r="W131" i="1"/>
  <c r="DQ131" i="1" s="1"/>
  <c r="DU131" i="1" s="1"/>
  <c r="H135" i="1"/>
  <c r="H133" i="1"/>
  <c r="H136" i="1"/>
  <c r="CD131" i="1"/>
  <c r="BP131" i="1"/>
  <c r="BD131" i="1"/>
  <c r="AS131" i="1"/>
  <c r="AE131" i="1"/>
  <c r="T131" i="1"/>
  <c r="BY131" i="1"/>
  <c r="BN131" i="1"/>
  <c r="BB131" i="1"/>
  <c r="AN131" i="1"/>
  <c r="GK131" i="1" s="1"/>
  <c r="GL131" i="1" s="1"/>
  <c r="AC131" i="1"/>
  <c r="R131" i="1"/>
  <c r="H134" i="1"/>
  <c r="BX131" i="1"/>
  <c r="BL131" i="1"/>
  <c r="AZ131" i="1"/>
  <c r="AM131" i="1"/>
  <c r="GD131" i="1" s="1"/>
  <c r="GE131" i="1" s="1"/>
  <c r="AB131" i="1"/>
  <c r="O131" i="1"/>
  <c r="BW131" i="1"/>
  <c r="BK131" i="1"/>
  <c r="AX131" i="1"/>
  <c r="AL131" i="1"/>
  <c r="AA131" i="1"/>
  <c r="H139" i="1"/>
  <c r="H137" i="1"/>
  <c r="H132" i="1"/>
  <c r="CF131" i="1"/>
  <c r="BT131" i="1"/>
  <c r="BG131" i="1"/>
  <c r="AU131" i="1"/>
  <c r="AJ131" i="1"/>
  <c r="V131" i="1"/>
  <c r="DC131" i="1" s="1"/>
  <c r="DG131" i="1" s="1"/>
  <c r="AQ131" i="1"/>
  <c r="BV131" i="1"/>
  <c r="GJ135" i="1"/>
  <c r="AB137" i="1"/>
  <c r="H129" i="1"/>
  <c r="CA120" i="1"/>
  <c r="BS120" i="1"/>
  <c r="BK120" i="1"/>
  <c r="BC120" i="1"/>
  <c r="AU120" i="1"/>
  <c r="AM120" i="1"/>
  <c r="GD120" i="1" s="1"/>
  <c r="GE120" i="1" s="1"/>
  <c r="AE120" i="1"/>
  <c r="W120" i="1"/>
  <c r="DQ120" i="1" s="1"/>
  <c r="DU120" i="1" s="1"/>
  <c r="O120" i="1"/>
  <c r="H128" i="1"/>
  <c r="H127" i="1"/>
  <c r="H126" i="1"/>
  <c r="H125" i="1"/>
  <c r="CC120" i="1"/>
  <c r="BT120" i="1"/>
  <c r="BJ120" i="1"/>
  <c r="BA120" i="1"/>
  <c r="AR120" i="1"/>
  <c r="AI120" i="1"/>
  <c r="Z120" i="1"/>
  <c r="Q120" i="1"/>
  <c r="V120" i="1"/>
  <c r="DC120" i="1" s="1"/>
  <c r="DG120" i="1" s="1"/>
  <c r="AG120" i="1"/>
  <c r="AQ120" i="1"/>
  <c r="BB120" i="1"/>
  <c r="BM120" i="1"/>
  <c r="BW120" i="1"/>
  <c r="HF121" i="1"/>
  <c r="HG121" i="1" s="1"/>
  <c r="HM121" i="1"/>
  <c r="HN121" i="1" s="1"/>
  <c r="DK122" i="1"/>
  <c r="FP122" i="1"/>
  <c r="FQ122" i="1" s="1"/>
  <c r="R123" i="1"/>
  <c r="AF123" i="1"/>
  <c r="AT123" i="1"/>
  <c r="BI123" i="1"/>
  <c r="BX123" i="1"/>
  <c r="AE125" i="1"/>
  <c r="BD125" i="1"/>
  <c r="CH126" i="1"/>
  <c r="AL127" i="1"/>
  <c r="AE129" i="1"/>
  <c r="GM131" i="1"/>
  <c r="AT131" i="1"/>
  <c r="CA131" i="1"/>
  <c r="FR132" i="1"/>
  <c r="AO137" i="1"/>
  <c r="CX121" i="1"/>
  <c r="CY121" i="1" s="1"/>
  <c r="DE121" i="1"/>
  <c r="DF121" i="1" s="1"/>
  <c r="H124" i="1"/>
  <c r="CD127" i="1"/>
  <c r="BV127" i="1"/>
  <c r="BN127" i="1"/>
  <c r="BF127" i="1"/>
  <c r="AX127" i="1"/>
  <c r="AP127" i="1"/>
  <c r="AH127" i="1"/>
  <c r="DL127" i="1" s="1"/>
  <c r="DM127" i="1" s="1"/>
  <c r="Z127" i="1"/>
  <c r="R127" i="1"/>
  <c r="CC127" i="1"/>
  <c r="BT127" i="1"/>
  <c r="BK127" i="1"/>
  <c r="BB127" i="1"/>
  <c r="AS127" i="1"/>
  <c r="AJ127" i="1"/>
  <c r="AA127" i="1"/>
  <c r="Q127" i="1"/>
  <c r="CB127" i="1"/>
  <c r="BR127" i="1"/>
  <c r="BH127" i="1"/>
  <c r="AW127" i="1"/>
  <c r="AM127" i="1"/>
  <c r="GD127" i="1" s="1"/>
  <c r="GE127" i="1" s="1"/>
  <c r="AC127" i="1"/>
  <c r="S127" i="1"/>
  <c r="BZ127" i="1"/>
  <c r="BP127" i="1"/>
  <c r="BE127" i="1"/>
  <c r="AU127" i="1"/>
  <c r="AK127" i="1"/>
  <c r="Y127" i="1"/>
  <c r="O127" i="1"/>
  <c r="BY127" i="1"/>
  <c r="BO127" i="1"/>
  <c r="BD127" i="1"/>
  <c r="AT127" i="1"/>
  <c r="AI127" i="1"/>
  <c r="X127" i="1"/>
  <c r="EE127" i="1" s="1"/>
  <c r="BX127" i="1"/>
  <c r="BM127" i="1"/>
  <c r="BC127" i="1"/>
  <c r="AR127" i="1"/>
  <c r="AG127" i="1"/>
  <c r="W127" i="1"/>
  <c r="DQ127" i="1" s="1"/>
  <c r="CF127" i="1"/>
  <c r="BU127" i="1"/>
  <c r="BJ127" i="1"/>
  <c r="AZ127" i="1"/>
  <c r="AO127" i="1"/>
  <c r="AE127" i="1"/>
  <c r="U127" i="1"/>
  <c r="AN127" i="1"/>
  <c r="GK127" i="1" s="1"/>
  <c r="GL127" i="1" s="1"/>
  <c r="BQ127" i="1"/>
  <c r="FI129" i="1"/>
  <c r="FJ129" i="1" s="1"/>
  <c r="FB129" i="1"/>
  <c r="FC129" i="1" s="1"/>
  <c r="DV130" i="1"/>
  <c r="DG133" i="1"/>
  <c r="CQ134" i="1"/>
  <c r="CR134" i="1" s="1"/>
  <c r="CJ134" i="1"/>
  <c r="CK134" i="1" s="1"/>
  <c r="HL135" i="1"/>
  <c r="FH135" i="1"/>
  <c r="CW135" i="1"/>
  <c r="FV135" i="1"/>
  <c r="HE135" i="1"/>
  <c r="EF135" i="1"/>
  <c r="GQ135" i="1"/>
  <c r="GC135" i="1"/>
  <c r="DY135" i="1"/>
  <c r="DD135" i="1"/>
  <c r="GX135" i="1"/>
  <c r="CI135" i="1"/>
  <c r="EM135" i="1"/>
  <c r="DR135" i="1"/>
  <c r="FA135" i="1"/>
  <c r="FO135" i="1"/>
  <c r="DK135" i="1"/>
  <c r="CC144" i="1"/>
  <c r="BU144" i="1"/>
  <c r="BM144" i="1"/>
  <c r="BE144" i="1"/>
  <c r="AW144" i="1"/>
  <c r="AO144" i="1"/>
  <c r="AG144" i="1"/>
  <c r="Y144" i="1"/>
  <c r="Q144" i="1"/>
  <c r="CB144" i="1"/>
  <c r="BT144" i="1"/>
  <c r="BL144" i="1"/>
  <c r="BD144" i="1"/>
  <c r="AV144" i="1"/>
  <c r="AN144" i="1"/>
  <c r="GK144" i="1" s="1"/>
  <c r="GL144" i="1" s="1"/>
  <c r="AF144" i="1"/>
  <c r="X144" i="1"/>
  <c r="EE144" i="1" s="1"/>
  <c r="P144" i="1"/>
  <c r="BW144" i="1"/>
  <c r="BK144" i="1"/>
  <c r="BA144" i="1"/>
  <c r="AQ144" i="1"/>
  <c r="AE144" i="1"/>
  <c r="U144" i="1"/>
  <c r="BY144" i="1"/>
  <c r="BN144" i="1"/>
  <c r="AZ144" i="1"/>
  <c r="AM144" i="1"/>
  <c r="GD144" i="1" s="1"/>
  <c r="GE144" i="1" s="1"/>
  <c r="AB144" i="1"/>
  <c r="O144" i="1"/>
  <c r="BX144" i="1"/>
  <c r="BJ144" i="1"/>
  <c r="AY144" i="1"/>
  <c r="AL144" i="1"/>
  <c r="AA144" i="1"/>
  <c r="BV144" i="1"/>
  <c r="BI144" i="1"/>
  <c r="AX144" i="1"/>
  <c r="AK144" i="1"/>
  <c r="Z144" i="1"/>
  <c r="CE144" i="1"/>
  <c r="BR144" i="1"/>
  <c r="BG144" i="1"/>
  <c r="AT144" i="1"/>
  <c r="AI144" i="1"/>
  <c r="V144" i="1"/>
  <c r="DC144" i="1" s="1"/>
  <c r="CD144" i="1"/>
  <c r="BQ144" i="1"/>
  <c r="BF144" i="1"/>
  <c r="AS144" i="1"/>
  <c r="AH144" i="1"/>
  <c r="DL144" i="1" s="1"/>
  <c r="DM144" i="1" s="1"/>
  <c r="T144" i="1"/>
  <c r="BS144" i="1"/>
  <c r="AP144" i="1"/>
  <c r="H147" i="1"/>
  <c r="H146" i="1"/>
  <c r="BP144" i="1"/>
  <c r="AJ144" i="1"/>
  <c r="BO144" i="1"/>
  <c r="AD144" i="1"/>
  <c r="BH144" i="1"/>
  <c r="AC144" i="1"/>
  <c r="BC144" i="1"/>
  <c r="W144" i="1"/>
  <c r="DQ144" i="1" s="1"/>
  <c r="CF144" i="1"/>
  <c r="BB144" i="1"/>
  <c r="S144" i="1"/>
  <c r="CA144" i="1"/>
  <c r="AU144" i="1"/>
  <c r="R144" i="1"/>
  <c r="CJ121" i="1"/>
  <c r="CK121" i="1" s="1"/>
  <c r="DS121" i="1"/>
  <c r="DT121" i="1" s="1"/>
  <c r="U123" i="1"/>
  <c r="AJ123" i="1"/>
  <c r="AY123" i="1"/>
  <c r="BL123" i="1"/>
  <c r="CA123" i="1"/>
  <c r="CJ124" i="1"/>
  <c r="CK124" i="1" s="1"/>
  <c r="CQ124" i="1"/>
  <c r="CR124" i="1" s="1"/>
  <c r="BY125" i="1"/>
  <c r="BQ125" i="1"/>
  <c r="BI125" i="1"/>
  <c r="BA125" i="1"/>
  <c r="AS125" i="1"/>
  <c r="AK125" i="1"/>
  <c r="AC125" i="1"/>
  <c r="U125" i="1"/>
  <c r="CF125" i="1"/>
  <c r="BW125" i="1"/>
  <c r="BN125" i="1"/>
  <c r="BE125" i="1"/>
  <c r="AV125" i="1"/>
  <c r="AM125" i="1"/>
  <c r="GD125" i="1" s="1"/>
  <c r="GE125" i="1" s="1"/>
  <c r="AD125" i="1"/>
  <c r="T125" i="1"/>
  <c r="CD125" i="1"/>
  <c r="BU125" i="1"/>
  <c r="BL125" i="1"/>
  <c r="BC125" i="1"/>
  <c r="AT125" i="1"/>
  <c r="AJ125" i="1"/>
  <c r="AA125" i="1"/>
  <c r="R125" i="1"/>
  <c r="CC125" i="1"/>
  <c r="BT125" i="1"/>
  <c r="BK125" i="1"/>
  <c r="BB125" i="1"/>
  <c r="AR125" i="1"/>
  <c r="AI125" i="1"/>
  <c r="Z125" i="1"/>
  <c r="Q125" i="1"/>
  <c r="CB125" i="1"/>
  <c r="BS125" i="1"/>
  <c r="BJ125" i="1"/>
  <c r="AZ125" i="1"/>
  <c r="AQ125" i="1"/>
  <c r="AH125" i="1"/>
  <c r="DL125" i="1" s="1"/>
  <c r="DM125" i="1" s="1"/>
  <c r="Y125" i="1"/>
  <c r="P125" i="1"/>
  <c r="BZ125" i="1"/>
  <c r="BP125" i="1"/>
  <c r="BG125" i="1"/>
  <c r="AX125" i="1"/>
  <c r="AO125" i="1"/>
  <c r="AF125" i="1"/>
  <c r="W125" i="1"/>
  <c r="DQ125" i="1" s="1"/>
  <c r="AL125" i="1"/>
  <c r="BH125" i="1"/>
  <c r="P127" i="1"/>
  <c r="AQ127" i="1"/>
  <c r="BS127" i="1"/>
  <c r="EP130" i="1"/>
  <c r="CJ132" i="1"/>
  <c r="CK132" i="1" s="1"/>
  <c r="CQ132" i="1"/>
  <c r="CR132" i="1" s="1"/>
  <c r="BT137" i="1"/>
  <c r="DZ121" i="1"/>
  <c r="EA121" i="1" s="1"/>
  <c r="EG121" i="1"/>
  <c r="EH121" i="1" s="1"/>
  <c r="CX124" i="1"/>
  <c r="CY124" i="1" s="1"/>
  <c r="DE124" i="1"/>
  <c r="DF124" i="1" s="1"/>
  <c r="T127" i="1"/>
  <c r="AV127" i="1"/>
  <c r="BW127" i="1"/>
  <c r="DE128" i="1"/>
  <c r="DF128" i="1" s="1"/>
  <c r="CX128" i="1"/>
  <c r="CY128" i="1" s="1"/>
  <c r="BZ129" i="1"/>
  <c r="BR129" i="1"/>
  <c r="BJ129" i="1"/>
  <c r="BB129" i="1"/>
  <c r="AT129" i="1"/>
  <c r="AL129" i="1"/>
  <c r="AD129" i="1"/>
  <c r="V129" i="1"/>
  <c r="DC129" i="1" s="1"/>
  <c r="CD129" i="1"/>
  <c r="BU129" i="1"/>
  <c r="BL129" i="1"/>
  <c r="BC129" i="1"/>
  <c r="AS129" i="1"/>
  <c r="AJ129" i="1"/>
  <c r="AA129" i="1"/>
  <c r="R129" i="1"/>
  <c r="CB129" i="1"/>
  <c r="BS129" i="1"/>
  <c r="BI129" i="1"/>
  <c r="AZ129" i="1"/>
  <c r="AQ129" i="1"/>
  <c r="AH129" i="1"/>
  <c r="DL129" i="1" s="1"/>
  <c r="DM129" i="1" s="1"/>
  <c r="Y129" i="1"/>
  <c r="P129" i="1"/>
  <c r="BW129" i="1"/>
  <c r="BK129" i="1"/>
  <c r="AX129" i="1"/>
  <c r="AM129" i="1"/>
  <c r="GD129" i="1" s="1"/>
  <c r="GE129" i="1" s="1"/>
  <c r="Z129" i="1"/>
  <c r="CF129" i="1"/>
  <c r="BT129" i="1"/>
  <c r="BG129" i="1"/>
  <c r="AV129" i="1"/>
  <c r="AI129" i="1"/>
  <c r="W129" i="1"/>
  <c r="DQ129" i="1" s="1"/>
  <c r="CE129" i="1"/>
  <c r="BQ129" i="1"/>
  <c r="BF129" i="1"/>
  <c r="AU129" i="1"/>
  <c r="AG129" i="1"/>
  <c r="U129" i="1"/>
  <c r="CC129" i="1"/>
  <c r="BP129" i="1"/>
  <c r="BE129" i="1"/>
  <c r="AR129" i="1"/>
  <c r="AF129" i="1"/>
  <c r="T129" i="1"/>
  <c r="BY129" i="1"/>
  <c r="BN129" i="1"/>
  <c r="BA129" i="1"/>
  <c r="AO129" i="1"/>
  <c r="AC129" i="1"/>
  <c r="Q129" i="1"/>
  <c r="AP129" i="1"/>
  <c r="BX129" i="1"/>
  <c r="DG132" i="1"/>
  <c r="CI139" i="1"/>
  <c r="CE102" i="1"/>
  <c r="BW102" i="1"/>
  <c r="BO102" i="1"/>
  <c r="BG102" i="1"/>
  <c r="AY102" i="1"/>
  <c r="AQ102" i="1"/>
  <c r="AI102" i="1"/>
  <c r="AA102" i="1"/>
  <c r="S102" i="1"/>
  <c r="U102" i="1"/>
  <c r="AD102" i="1"/>
  <c r="AM102" i="1"/>
  <c r="GD102" i="1" s="1"/>
  <c r="GE102" i="1" s="1"/>
  <c r="AV102" i="1"/>
  <c r="BE102" i="1"/>
  <c r="BN102" i="1"/>
  <c r="BX102" i="1"/>
  <c r="CA104" i="1"/>
  <c r="BS104" i="1"/>
  <c r="BK104" i="1"/>
  <c r="BC104" i="1"/>
  <c r="AU104" i="1"/>
  <c r="AM104" i="1"/>
  <c r="GD104" i="1" s="1"/>
  <c r="GE104" i="1" s="1"/>
  <c r="AE104" i="1"/>
  <c r="W104" i="1"/>
  <c r="DQ104" i="1" s="1"/>
  <c r="O104" i="1"/>
  <c r="U104" i="1"/>
  <c r="AD104" i="1"/>
  <c r="AN104" i="1"/>
  <c r="GK104" i="1" s="1"/>
  <c r="GL104" i="1" s="1"/>
  <c r="AW104" i="1"/>
  <c r="BF104" i="1"/>
  <c r="BO104" i="1"/>
  <c r="BX104" i="1"/>
  <c r="CC119" i="1"/>
  <c r="BU119" i="1"/>
  <c r="BM119" i="1"/>
  <c r="BE119" i="1"/>
  <c r="AW119" i="1"/>
  <c r="AO119" i="1"/>
  <c r="AG119" i="1"/>
  <c r="Y119" i="1"/>
  <c r="Q119" i="1"/>
  <c r="U119" i="1"/>
  <c r="AD119" i="1"/>
  <c r="AM119" i="1"/>
  <c r="GD119" i="1" s="1"/>
  <c r="GE119" i="1" s="1"/>
  <c r="AV119" i="1"/>
  <c r="BF119" i="1"/>
  <c r="BO119" i="1"/>
  <c r="BX119" i="1"/>
  <c r="BY121" i="1"/>
  <c r="BQ121" i="1"/>
  <c r="BI121" i="1"/>
  <c r="BA121" i="1"/>
  <c r="AS121" i="1"/>
  <c r="AK121" i="1"/>
  <c r="AC121" i="1"/>
  <c r="U121" i="1"/>
  <c r="V121" i="1"/>
  <c r="DC121" i="1" s="1"/>
  <c r="AE121" i="1"/>
  <c r="AN121" i="1"/>
  <c r="GK121" i="1" s="1"/>
  <c r="GL121" i="1" s="1"/>
  <c r="AW121" i="1"/>
  <c r="BF121" i="1"/>
  <c r="BO121" i="1"/>
  <c r="GS121" i="1" s="1"/>
  <c r="BX121" i="1"/>
  <c r="Q122" i="1"/>
  <c r="Z122" i="1"/>
  <c r="AJ122" i="1"/>
  <c r="AS122" i="1"/>
  <c r="BB122" i="1"/>
  <c r="BK122" i="1"/>
  <c r="BT122" i="1"/>
  <c r="R124" i="1"/>
  <c r="AA124" i="1"/>
  <c r="AJ124" i="1"/>
  <c r="AS124" i="1"/>
  <c r="BB124" i="1"/>
  <c r="BL124" i="1"/>
  <c r="BU124" i="1"/>
  <c r="T128" i="1"/>
  <c r="AD128" i="1"/>
  <c r="AP128" i="1"/>
  <c r="AZ128" i="1"/>
  <c r="BJ128" i="1"/>
  <c r="Y133" i="1"/>
  <c r="AM133" i="1"/>
  <c r="GD133" i="1" s="1"/>
  <c r="GE133" i="1" s="1"/>
  <c r="BC133" i="1"/>
  <c r="BO133" i="1"/>
  <c r="W134" i="1"/>
  <c r="DQ134" i="1" s="1"/>
  <c r="AJ134" i="1"/>
  <c r="AZ134" i="1"/>
  <c r="BN134" i="1"/>
  <c r="T135" i="1"/>
  <c r="AI135" i="1"/>
  <c r="AV135" i="1"/>
  <c r="BL135" i="1"/>
  <c r="BY135" i="1"/>
  <c r="Q136" i="1"/>
  <c r="AG136" i="1"/>
  <c r="AS136" i="1"/>
  <c r="BI136" i="1"/>
  <c r="BX136" i="1"/>
  <c r="AF139" i="1"/>
  <c r="AY139" i="1"/>
  <c r="BQ139" i="1"/>
  <c r="CA141" i="1"/>
  <c r="BS141" i="1"/>
  <c r="BK141" i="1"/>
  <c r="BC141" i="1"/>
  <c r="AU141" i="1"/>
  <c r="AM141" i="1"/>
  <c r="GD141" i="1" s="1"/>
  <c r="GE141" i="1" s="1"/>
  <c r="AE141" i="1"/>
  <c r="W141" i="1"/>
  <c r="DQ141" i="1" s="1"/>
  <c r="DU141" i="1" s="1"/>
  <c r="O141" i="1"/>
  <c r="H149" i="1"/>
  <c r="H145" i="1"/>
  <c r="CE141" i="1"/>
  <c r="BV141" i="1"/>
  <c r="BM141" i="1"/>
  <c r="BD141" i="1"/>
  <c r="AT141" i="1"/>
  <c r="AK141" i="1"/>
  <c r="AB141" i="1"/>
  <c r="S141" i="1"/>
  <c r="H151" i="1"/>
  <c r="H150" i="1"/>
  <c r="H144" i="1"/>
  <c r="H142" i="1"/>
  <c r="BY141" i="1"/>
  <c r="BO141" i="1"/>
  <c r="BE141" i="1"/>
  <c r="AS141" i="1"/>
  <c r="AI141" i="1"/>
  <c r="Y141" i="1"/>
  <c r="H148" i="1"/>
  <c r="BX141" i="1"/>
  <c r="BN141" i="1"/>
  <c r="BB141" i="1"/>
  <c r="AR141" i="1"/>
  <c r="AH141" i="1"/>
  <c r="DL141" i="1" s="1"/>
  <c r="DM141" i="1" s="1"/>
  <c r="X141" i="1"/>
  <c r="EE141" i="1" s="1"/>
  <c r="EI141" i="1" s="1"/>
  <c r="CF141" i="1"/>
  <c r="BU141" i="1"/>
  <c r="BJ141" i="1"/>
  <c r="AZ141" i="1"/>
  <c r="AP141" i="1"/>
  <c r="AF141" i="1"/>
  <c r="U141" i="1"/>
  <c r="CD141" i="1"/>
  <c r="BT141" i="1"/>
  <c r="BI141" i="1"/>
  <c r="AY141" i="1"/>
  <c r="AO141" i="1"/>
  <c r="AD141" i="1"/>
  <c r="T141" i="1"/>
  <c r="AC141" i="1"/>
  <c r="AX141" i="1"/>
  <c r="BR141" i="1"/>
  <c r="FV143" i="1"/>
  <c r="FZ143" i="1" s="1"/>
  <c r="GQ143" i="1"/>
  <c r="GU143" i="1" s="1"/>
  <c r="EM143" i="1"/>
  <c r="EQ143" i="1" s="1"/>
  <c r="DR143" i="1"/>
  <c r="DV143" i="1" s="1"/>
  <c r="FH143" i="1"/>
  <c r="FL143" i="1" s="1"/>
  <c r="ET143" i="1"/>
  <c r="EX143" i="1" s="1"/>
  <c r="EF143" i="1"/>
  <c r="EJ143" i="1" s="1"/>
  <c r="DD143" i="1"/>
  <c r="DH143" i="1" s="1"/>
  <c r="DY143" i="1"/>
  <c r="EC143" i="1" s="1"/>
  <c r="DK143" i="1"/>
  <c r="DO143" i="1" s="1"/>
  <c r="HE143" i="1"/>
  <c r="HI143" i="1" s="1"/>
  <c r="GX143" i="1"/>
  <c r="HB143" i="1" s="1"/>
  <c r="FA143" i="1"/>
  <c r="FE143" i="1" s="1"/>
  <c r="HL143" i="1"/>
  <c r="HP143" i="1" s="1"/>
  <c r="FO143" i="1"/>
  <c r="FS143" i="1" s="1"/>
  <c r="CW143" i="1"/>
  <c r="DA143" i="1" s="1"/>
  <c r="GC143" i="1"/>
  <c r="GG143" i="1" s="1"/>
  <c r="CO145" i="1"/>
  <c r="CH145" i="1"/>
  <c r="GN152" i="1"/>
  <c r="R136" i="1"/>
  <c r="AH136" i="1"/>
  <c r="DL136" i="1" s="1"/>
  <c r="DM136" i="1" s="1"/>
  <c r="AW136" i="1"/>
  <c r="BJ136" i="1"/>
  <c r="BZ136" i="1"/>
  <c r="FB138" i="1"/>
  <c r="FC138" i="1" s="1"/>
  <c r="CO139" i="1"/>
  <c r="CX141" i="1"/>
  <c r="CY141" i="1" s="1"/>
  <c r="DE141" i="1"/>
  <c r="DF141" i="1" s="1"/>
  <c r="EG150" i="1"/>
  <c r="EH150" i="1" s="1"/>
  <c r="DZ150" i="1"/>
  <c r="EA150" i="1" s="1"/>
  <c r="CB128" i="1"/>
  <c r="BT128" i="1"/>
  <c r="BL128" i="1"/>
  <c r="BD128" i="1"/>
  <c r="AV128" i="1"/>
  <c r="AN128" i="1"/>
  <c r="GK128" i="1" s="1"/>
  <c r="GL128" i="1" s="1"/>
  <c r="AF128" i="1"/>
  <c r="X128" i="1"/>
  <c r="EE128" i="1" s="1"/>
  <c r="P128" i="1"/>
  <c r="BY128" i="1"/>
  <c r="BP128" i="1"/>
  <c r="BG128" i="1"/>
  <c r="AX128" i="1"/>
  <c r="AO128" i="1"/>
  <c r="AE128" i="1"/>
  <c r="V128" i="1"/>
  <c r="DC128" i="1" s="1"/>
  <c r="CF128" i="1"/>
  <c r="BW128" i="1"/>
  <c r="W128" i="1"/>
  <c r="DQ128" i="1" s="1"/>
  <c r="AH128" i="1"/>
  <c r="DL128" i="1" s="1"/>
  <c r="DM128" i="1" s="1"/>
  <c r="AR128" i="1"/>
  <c r="BB128" i="1"/>
  <c r="BM128" i="1"/>
  <c r="BX128" i="1"/>
  <c r="FV130" i="1"/>
  <c r="FZ130" i="1" s="1"/>
  <c r="HL130" i="1"/>
  <c r="HP130" i="1" s="1"/>
  <c r="FA130" i="1"/>
  <c r="FE130" i="1" s="1"/>
  <c r="EM130" i="1"/>
  <c r="EQ130" i="1" s="1"/>
  <c r="DD130" i="1"/>
  <c r="DH130" i="1" s="1"/>
  <c r="GJ130" i="1"/>
  <c r="GN130" i="1" s="1"/>
  <c r="DY130" i="1"/>
  <c r="EC130" i="1" s="1"/>
  <c r="CP130" i="1"/>
  <c r="CT130" i="1" s="1"/>
  <c r="GR130" i="1"/>
  <c r="DS130" i="1"/>
  <c r="DT130" i="1" s="1"/>
  <c r="GY130" i="1"/>
  <c r="GZ130" i="1" s="1"/>
  <c r="HE130" i="1"/>
  <c r="HI130" i="1" s="1"/>
  <c r="FR131" i="1"/>
  <c r="GF131" i="1"/>
  <c r="HO131" i="1"/>
  <c r="EP131" i="1"/>
  <c r="CZ131" i="1"/>
  <c r="DN131" i="1"/>
  <c r="FK131" i="1"/>
  <c r="GT131" i="1"/>
  <c r="BY133" i="1"/>
  <c r="BQ133" i="1"/>
  <c r="BI133" i="1"/>
  <c r="BA133" i="1"/>
  <c r="AS133" i="1"/>
  <c r="AK133" i="1"/>
  <c r="AC133" i="1"/>
  <c r="U133" i="1"/>
  <c r="CC133" i="1"/>
  <c r="BT133" i="1"/>
  <c r="BK133" i="1"/>
  <c r="BB133" i="1"/>
  <c r="AR133" i="1"/>
  <c r="AI133" i="1"/>
  <c r="Z133" i="1"/>
  <c r="Q133" i="1"/>
  <c r="CA133" i="1"/>
  <c r="BR133" i="1"/>
  <c r="BH133" i="1"/>
  <c r="AY133" i="1"/>
  <c r="AP133" i="1"/>
  <c r="AG133" i="1"/>
  <c r="X133" i="1"/>
  <c r="EE133" i="1" s="1"/>
  <c r="EI133" i="1" s="1"/>
  <c r="O133" i="1"/>
  <c r="H131" i="1"/>
  <c r="BZ133" i="1"/>
  <c r="BP133" i="1"/>
  <c r="BG133" i="1"/>
  <c r="AX133" i="1"/>
  <c r="AO133" i="1"/>
  <c r="AF133" i="1"/>
  <c r="W133" i="1"/>
  <c r="DQ133" i="1" s="1"/>
  <c r="DU133" i="1" s="1"/>
  <c r="AB133" i="1"/>
  <c r="AQ133" i="1"/>
  <c r="BE133" i="1"/>
  <c r="BU133" i="1"/>
  <c r="CE134" i="1"/>
  <c r="BW134" i="1"/>
  <c r="BO134" i="1"/>
  <c r="BG134" i="1"/>
  <c r="AY134" i="1"/>
  <c r="AQ134" i="1"/>
  <c r="AI134" i="1"/>
  <c r="AA134" i="1"/>
  <c r="S134" i="1"/>
  <c r="BY134" i="1"/>
  <c r="BP134" i="1"/>
  <c r="BF134" i="1"/>
  <c r="AW134" i="1"/>
  <c r="AN134" i="1"/>
  <c r="GK134" i="1" s="1"/>
  <c r="GL134" i="1" s="1"/>
  <c r="AE134" i="1"/>
  <c r="V134" i="1"/>
  <c r="DC134" i="1" s="1"/>
  <c r="DG134" i="1" s="1"/>
  <c r="CF134" i="1"/>
  <c r="BV134" i="1"/>
  <c r="BM134" i="1"/>
  <c r="BD134" i="1"/>
  <c r="AU134" i="1"/>
  <c r="AL134" i="1"/>
  <c r="AC134" i="1"/>
  <c r="T134" i="1"/>
  <c r="CD134" i="1"/>
  <c r="BU134" i="1"/>
  <c r="BL134" i="1"/>
  <c r="BC134" i="1"/>
  <c r="AT134" i="1"/>
  <c r="AK134" i="1"/>
  <c r="AB134" i="1"/>
  <c r="R134" i="1"/>
  <c r="Y134" i="1"/>
  <c r="AO134" i="1"/>
  <c r="BB134" i="1"/>
  <c r="BR134" i="1"/>
  <c r="FW135" i="1"/>
  <c r="FX135" i="1" s="1"/>
  <c r="U136" i="1"/>
  <c r="AI136" i="1"/>
  <c r="AY136" i="1"/>
  <c r="BL136" i="1"/>
  <c r="CB136" i="1"/>
  <c r="FW143" i="1"/>
  <c r="FX143" i="1" s="1"/>
  <c r="FP143" i="1"/>
  <c r="FQ143" i="1" s="1"/>
  <c r="CE122" i="1"/>
  <c r="BW122" i="1"/>
  <c r="BO122" i="1"/>
  <c r="BG122" i="1"/>
  <c r="AY122" i="1"/>
  <c r="AQ122" i="1"/>
  <c r="AI122" i="1"/>
  <c r="AA122" i="1"/>
  <c r="S122" i="1"/>
  <c r="U122" i="1"/>
  <c r="AD122" i="1"/>
  <c r="AM122" i="1"/>
  <c r="GD122" i="1" s="1"/>
  <c r="GE122" i="1" s="1"/>
  <c r="AV122" i="1"/>
  <c r="BE122" i="1"/>
  <c r="BN122" i="1"/>
  <c r="BX122" i="1"/>
  <c r="CA124" i="1"/>
  <c r="BS124" i="1"/>
  <c r="BK124" i="1"/>
  <c r="BC124" i="1"/>
  <c r="AU124" i="1"/>
  <c r="AM124" i="1"/>
  <c r="GD124" i="1" s="1"/>
  <c r="GE124" i="1" s="1"/>
  <c r="AE124" i="1"/>
  <c r="W124" i="1"/>
  <c r="DQ124" i="1" s="1"/>
  <c r="O124" i="1"/>
  <c r="U124" i="1"/>
  <c r="AD124" i="1"/>
  <c r="AN124" i="1"/>
  <c r="GK124" i="1" s="1"/>
  <c r="GL124" i="1" s="1"/>
  <c r="AW124" i="1"/>
  <c r="BF124" i="1"/>
  <c r="BO124" i="1"/>
  <c r="BX124" i="1"/>
  <c r="CX126" i="1"/>
  <c r="CY126" i="1" s="1"/>
  <c r="FP126" i="1"/>
  <c r="FQ126" i="1" s="1"/>
  <c r="Y128" i="1"/>
  <c r="AI128" i="1"/>
  <c r="AS128" i="1"/>
  <c r="BC128" i="1"/>
  <c r="BN128" i="1"/>
  <c r="BZ128" i="1"/>
  <c r="DK130" i="1"/>
  <c r="DO130" i="1" s="1"/>
  <c r="EW131" i="1"/>
  <c r="FP132" i="1"/>
  <c r="FQ132" i="1" s="1"/>
  <c r="FW132" i="1"/>
  <c r="FX132" i="1" s="1"/>
  <c r="P133" i="1"/>
  <c r="AD133" i="1"/>
  <c r="AT133" i="1"/>
  <c r="BF133" i="1"/>
  <c r="BV133" i="1"/>
  <c r="Z134" i="1"/>
  <c r="AP134" i="1"/>
  <c r="BE134" i="1"/>
  <c r="BS134" i="1"/>
  <c r="Z135" i="1"/>
  <c r="AM135" i="1"/>
  <c r="GD135" i="1" s="1"/>
  <c r="GE135" i="1" s="1"/>
  <c r="BC135" i="1"/>
  <c r="BP135" i="1"/>
  <c r="FB135" i="1"/>
  <c r="FC135" i="1" s="1"/>
  <c r="X136" i="1"/>
  <c r="EE136" i="1" s="1"/>
  <c r="AJ136" i="1"/>
  <c r="AZ136" i="1"/>
  <c r="BO136" i="1"/>
  <c r="CC136" i="1"/>
  <c r="V139" i="1"/>
  <c r="DC139" i="1" s="1"/>
  <c r="AN139" i="1"/>
  <c r="GK139" i="1" s="1"/>
  <c r="GL139" i="1" s="1"/>
  <c r="BG139" i="1"/>
  <c r="FP141" i="1"/>
  <c r="FQ141" i="1" s="1"/>
  <c r="FW141" i="1"/>
  <c r="FX141" i="1" s="1"/>
  <c r="GF143" i="1"/>
  <c r="HA143" i="1"/>
  <c r="EW143" i="1"/>
  <c r="EB143" i="1"/>
  <c r="G145" i="1"/>
  <c r="FY143" i="1"/>
  <c r="EP143" i="1"/>
  <c r="GM143" i="1"/>
  <c r="FD143" i="1"/>
  <c r="G144" i="1"/>
  <c r="FR143" i="1"/>
  <c r="HO143" i="1"/>
  <c r="FB143" i="1"/>
  <c r="FC143" i="1" s="1"/>
  <c r="GT143" i="1"/>
  <c r="O128" i="1"/>
  <c r="Z128" i="1"/>
  <c r="AJ128" i="1"/>
  <c r="AT128" i="1"/>
  <c r="BE128" i="1"/>
  <c r="BO128" i="1"/>
  <c r="CA128" i="1"/>
  <c r="GF130" i="1"/>
  <c r="FY130" i="1"/>
  <c r="HH130" i="1"/>
  <c r="CI130" i="1"/>
  <c r="CM130" i="1" s="1"/>
  <c r="CW130" i="1"/>
  <c r="DA130" i="1" s="1"/>
  <c r="EB130" i="1"/>
  <c r="FH130" i="1"/>
  <c r="FL130" i="1" s="1"/>
  <c r="GQ130" i="1"/>
  <c r="GU130" i="1" s="1"/>
  <c r="R133" i="1"/>
  <c r="AE133" i="1"/>
  <c r="AU133" i="1"/>
  <c r="BJ133" i="1"/>
  <c r="BW133" i="1"/>
  <c r="O134" i="1"/>
  <c r="AD134" i="1"/>
  <c r="AR134" i="1"/>
  <c r="BH134" i="1"/>
  <c r="BT134" i="1"/>
  <c r="CC135" i="1"/>
  <c r="BU135" i="1"/>
  <c r="BM135" i="1"/>
  <c r="BE135" i="1"/>
  <c r="AW135" i="1"/>
  <c r="AO135" i="1"/>
  <c r="AG135" i="1"/>
  <c r="Y135" i="1"/>
  <c r="Q135" i="1"/>
  <c r="CD135" i="1"/>
  <c r="BT135" i="1"/>
  <c r="BK135" i="1"/>
  <c r="BB135" i="1"/>
  <c r="AS135" i="1"/>
  <c r="AJ135" i="1"/>
  <c r="AA135" i="1"/>
  <c r="R135" i="1"/>
  <c r="CA135" i="1"/>
  <c r="BR135" i="1"/>
  <c r="BI135" i="1"/>
  <c r="AZ135" i="1"/>
  <c r="AQ135" i="1"/>
  <c r="AH135" i="1"/>
  <c r="DL135" i="1" s="1"/>
  <c r="DM135" i="1" s="1"/>
  <c r="X135" i="1"/>
  <c r="EE135" i="1" s="1"/>
  <c r="O135" i="1"/>
  <c r="BZ135" i="1"/>
  <c r="BQ135" i="1"/>
  <c r="BH135" i="1"/>
  <c r="AY135" i="1"/>
  <c r="AP135" i="1"/>
  <c r="AF135" i="1"/>
  <c r="W135" i="1"/>
  <c r="DQ135" i="1" s="1"/>
  <c r="AB135" i="1"/>
  <c r="AN135" i="1"/>
  <c r="GK135" i="1" s="1"/>
  <c r="GL135" i="1" s="1"/>
  <c r="BD135" i="1"/>
  <c r="BS135" i="1"/>
  <c r="CH135" i="1"/>
  <c r="Y136" i="1"/>
  <c r="AN136" i="1"/>
  <c r="GK136" i="1" s="1"/>
  <c r="GL136" i="1" s="1"/>
  <c r="BA136" i="1"/>
  <c r="BQ136" i="1"/>
  <c r="H143" i="1"/>
  <c r="DN143" i="1"/>
  <c r="FK143" i="1"/>
  <c r="CA136" i="1"/>
  <c r="BS136" i="1"/>
  <c r="BK136" i="1"/>
  <c r="BC136" i="1"/>
  <c r="AU136" i="1"/>
  <c r="AM136" i="1"/>
  <c r="GD136" i="1" s="1"/>
  <c r="GE136" i="1" s="1"/>
  <c r="AE136" i="1"/>
  <c r="W136" i="1"/>
  <c r="DQ136" i="1" s="1"/>
  <c r="O136" i="1"/>
  <c r="BY136" i="1"/>
  <c r="BP136" i="1"/>
  <c r="BG136" i="1"/>
  <c r="AX136" i="1"/>
  <c r="AO136" i="1"/>
  <c r="AF136" i="1"/>
  <c r="V136" i="1"/>
  <c r="DC136" i="1" s="1"/>
  <c r="CF136" i="1"/>
  <c r="BW136" i="1"/>
  <c r="BN136" i="1"/>
  <c r="BE136" i="1"/>
  <c r="AV136" i="1"/>
  <c r="AL136" i="1"/>
  <c r="AC136" i="1"/>
  <c r="T136" i="1"/>
  <c r="CE136" i="1"/>
  <c r="BV136" i="1"/>
  <c r="BM136" i="1"/>
  <c r="BD136" i="1"/>
  <c r="AT136" i="1"/>
  <c r="AK136" i="1"/>
  <c r="AB136" i="1"/>
  <c r="S136" i="1"/>
  <c r="Z136" i="1"/>
  <c r="AP136" i="1"/>
  <c r="BB136" i="1"/>
  <c r="BR136" i="1"/>
  <c r="FP140" i="1"/>
  <c r="FQ140" i="1" s="1"/>
  <c r="FW140" i="1"/>
  <c r="FX140" i="1" s="1"/>
  <c r="O122" i="1"/>
  <c r="X122" i="1"/>
  <c r="EE122" i="1" s="1"/>
  <c r="AG122" i="1"/>
  <c r="AP122" i="1"/>
  <c r="AZ122" i="1"/>
  <c r="BI122" i="1"/>
  <c r="BR122" i="1"/>
  <c r="CA122" i="1"/>
  <c r="P124" i="1"/>
  <c r="Y124" i="1"/>
  <c r="AH124" i="1"/>
  <c r="DL124" i="1" s="1"/>
  <c r="DM124" i="1" s="1"/>
  <c r="AQ124" i="1"/>
  <c r="AZ124" i="1"/>
  <c r="BI124" i="1"/>
  <c r="BR124" i="1"/>
  <c r="CB124" i="1"/>
  <c r="R128" i="1"/>
  <c r="AB128" i="1"/>
  <c r="AL128" i="1"/>
  <c r="AW128" i="1"/>
  <c r="BH128" i="1"/>
  <c r="BR128" i="1"/>
  <c r="CD128" i="1"/>
  <c r="CZ130" i="1"/>
  <c r="EF130" i="1"/>
  <c r="EJ130" i="1" s="1"/>
  <c r="EU130" i="1"/>
  <c r="EV130" i="1" s="1"/>
  <c r="FO130" i="1"/>
  <c r="FS130" i="1" s="1"/>
  <c r="GT130" i="1"/>
  <c r="HA131" i="1"/>
  <c r="CX132" i="1"/>
  <c r="CY132" i="1" s="1"/>
  <c r="T133" i="1"/>
  <c r="AJ133" i="1"/>
  <c r="AW133" i="1"/>
  <c r="BM133" i="1"/>
  <c r="CB133" i="1"/>
  <c r="Q134" i="1"/>
  <c r="AG134" i="1"/>
  <c r="AV134" i="1"/>
  <c r="BJ134" i="1"/>
  <c r="BZ134" i="1"/>
  <c r="P135" i="1"/>
  <c r="AD135" i="1"/>
  <c r="AT135" i="1"/>
  <c r="BG135" i="1"/>
  <c r="BW135" i="1"/>
  <c r="AA136" i="1"/>
  <c r="AQ136" i="1"/>
  <c r="BF136" i="1"/>
  <c r="BT136" i="1"/>
  <c r="CC139" i="1"/>
  <c r="BU139" i="1"/>
  <c r="BM139" i="1"/>
  <c r="BE139" i="1"/>
  <c r="AW139" i="1"/>
  <c r="AO139" i="1"/>
  <c r="AG139" i="1"/>
  <c r="Y139" i="1"/>
  <c r="Q139" i="1"/>
  <c r="CF139" i="1"/>
  <c r="BW139" i="1"/>
  <c r="BN139" i="1"/>
  <c r="BD139" i="1"/>
  <c r="AU139" i="1"/>
  <c r="AL139" i="1"/>
  <c r="AC139" i="1"/>
  <c r="T139" i="1"/>
  <c r="CE139" i="1"/>
  <c r="BV139" i="1"/>
  <c r="BL139" i="1"/>
  <c r="BC139" i="1"/>
  <c r="AT139" i="1"/>
  <c r="AK139" i="1"/>
  <c r="AB139" i="1"/>
  <c r="S139" i="1"/>
  <c r="CB139" i="1"/>
  <c r="BS139" i="1"/>
  <c r="BJ139" i="1"/>
  <c r="BA139" i="1"/>
  <c r="AR139" i="1"/>
  <c r="AI139" i="1"/>
  <c r="Z139" i="1"/>
  <c r="P139" i="1"/>
  <c r="CA139" i="1"/>
  <c r="BR139" i="1"/>
  <c r="BI139" i="1"/>
  <c r="AZ139" i="1"/>
  <c r="AQ139" i="1"/>
  <c r="AH139" i="1"/>
  <c r="DL139" i="1" s="1"/>
  <c r="DM139" i="1" s="1"/>
  <c r="X139" i="1"/>
  <c r="EE139" i="1" s="1"/>
  <c r="O139" i="1"/>
  <c r="AD139" i="1"/>
  <c r="AV139" i="1"/>
  <c r="BO139" i="1"/>
  <c r="EN141" i="1"/>
  <c r="EO141" i="1" s="1"/>
  <c r="FW142" i="1"/>
  <c r="FX142" i="1" s="1"/>
  <c r="FP142" i="1"/>
  <c r="FQ142" i="1" s="1"/>
  <c r="EN145" i="1"/>
  <c r="EO145" i="1" s="1"/>
  <c r="EU145" i="1"/>
  <c r="EV145" i="1" s="1"/>
  <c r="O143" i="1"/>
  <c r="AB143" i="1"/>
  <c r="AN143" i="1"/>
  <c r="GK143" i="1" s="1"/>
  <c r="GL143" i="1" s="1"/>
  <c r="BA143" i="1"/>
  <c r="BL143" i="1"/>
  <c r="BY143" i="1"/>
  <c r="CA145" i="1"/>
  <c r="BS145" i="1"/>
  <c r="BK145" i="1"/>
  <c r="BC145" i="1"/>
  <c r="AU145" i="1"/>
  <c r="AM145" i="1"/>
  <c r="GD145" i="1" s="1"/>
  <c r="GE145" i="1" s="1"/>
  <c r="AE145" i="1"/>
  <c r="W145" i="1"/>
  <c r="DQ145" i="1" s="1"/>
  <c r="DU145" i="1" s="1"/>
  <c r="O145" i="1"/>
  <c r="BZ145" i="1"/>
  <c r="BR145" i="1"/>
  <c r="BJ145" i="1"/>
  <c r="BB145" i="1"/>
  <c r="AT145" i="1"/>
  <c r="AL145" i="1"/>
  <c r="AD145" i="1"/>
  <c r="V145" i="1"/>
  <c r="DC145" i="1" s="1"/>
  <c r="DG145" i="1" s="1"/>
  <c r="BY145" i="1"/>
  <c r="BO145" i="1"/>
  <c r="BE145" i="1"/>
  <c r="AS145" i="1"/>
  <c r="AI145" i="1"/>
  <c r="Y145" i="1"/>
  <c r="Z145" i="1"/>
  <c r="AK145" i="1"/>
  <c r="AX145" i="1"/>
  <c r="BI145" i="1"/>
  <c r="BV145" i="1"/>
  <c r="CX145" i="1"/>
  <c r="CY145" i="1" s="1"/>
  <c r="GR145" i="1"/>
  <c r="P147" i="1"/>
  <c r="AJ147" i="1"/>
  <c r="AW147" i="1"/>
  <c r="BQ147" i="1"/>
  <c r="DD148" i="1"/>
  <c r="EF148" i="1"/>
  <c r="CX151" i="1"/>
  <c r="CY151" i="1" s="1"/>
  <c r="DE151" i="1"/>
  <c r="DF151" i="1" s="1"/>
  <c r="CE138" i="1"/>
  <c r="BW138" i="1"/>
  <c r="BO138" i="1"/>
  <c r="BG138" i="1"/>
  <c r="AY138" i="1"/>
  <c r="AQ138" i="1"/>
  <c r="AI138" i="1"/>
  <c r="AA138" i="1"/>
  <c r="S138" i="1"/>
  <c r="U138" i="1"/>
  <c r="AD138" i="1"/>
  <c r="AM138" i="1"/>
  <c r="GD138" i="1" s="1"/>
  <c r="GE138" i="1" s="1"/>
  <c r="AV138" i="1"/>
  <c r="BE138" i="1"/>
  <c r="BN138" i="1"/>
  <c r="BX138" i="1"/>
  <c r="CC140" i="1"/>
  <c r="BU140" i="1"/>
  <c r="BM140" i="1"/>
  <c r="BE140" i="1"/>
  <c r="AW140" i="1"/>
  <c r="AO140" i="1"/>
  <c r="AG140" i="1"/>
  <c r="Y140" i="1"/>
  <c r="BZ140" i="1"/>
  <c r="BQ140" i="1"/>
  <c r="BH140" i="1"/>
  <c r="AY140" i="1"/>
  <c r="AP140" i="1"/>
  <c r="AF140" i="1"/>
  <c r="W140" i="1"/>
  <c r="DQ140" i="1" s="1"/>
  <c r="O140" i="1"/>
  <c r="U140" i="1"/>
  <c r="AE140" i="1"/>
  <c r="AQ140" i="1"/>
  <c r="BA140" i="1"/>
  <c r="BK140" i="1"/>
  <c r="BV140" i="1"/>
  <c r="CF140" i="1"/>
  <c r="P143" i="1"/>
  <c r="AD143" i="1"/>
  <c r="AO143" i="1"/>
  <c r="BB143" i="1"/>
  <c r="BM143" i="1"/>
  <c r="BZ143" i="1"/>
  <c r="P145" i="1"/>
  <c r="AA145" i="1"/>
  <c r="AN145" i="1"/>
  <c r="GK145" i="1" s="1"/>
  <c r="GL145" i="1" s="1"/>
  <c r="AY145" i="1"/>
  <c r="BL145" i="1"/>
  <c r="BW145" i="1"/>
  <c r="Q147" i="1"/>
  <c r="AK147" i="1"/>
  <c r="BB147" i="1"/>
  <c r="BR147" i="1"/>
  <c r="EU148" i="1"/>
  <c r="EV148" i="1" s="1"/>
  <c r="EN148" i="1"/>
  <c r="EO148" i="1" s="1"/>
  <c r="GQ148" i="1"/>
  <c r="CA149" i="1"/>
  <c r="BS149" i="1"/>
  <c r="BK149" i="1"/>
  <c r="BC149" i="1"/>
  <c r="AU149" i="1"/>
  <c r="AM149" i="1"/>
  <c r="GD149" i="1" s="1"/>
  <c r="GE149" i="1" s="1"/>
  <c r="AE149" i="1"/>
  <c r="W149" i="1"/>
  <c r="DQ149" i="1" s="1"/>
  <c r="O149" i="1"/>
  <c r="BZ149" i="1"/>
  <c r="BR149" i="1"/>
  <c r="BJ149" i="1"/>
  <c r="BB149" i="1"/>
  <c r="AT149" i="1"/>
  <c r="AL149" i="1"/>
  <c r="AD149" i="1"/>
  <c r="V149" i="1"/>
  <c r="DC149" i="1" s="1"/>
  <c r="CC149" i="1"/>
  <c r="BQ149" i="1"/>
  <c r="BG149" i="1"/>
  <c r="AW149" i="1"/>
  <c r="AK149" i="1"/>
  <c r="AA149" i="1"/>
  <c r="Q149" i="1"/>
  <c r="CB149" i="1"/>
  <c r="BP149" i="1"/>
  <c r="BF149" i="1"/>
  <c r="AV149" i="1"/>
  <c r="AJ149" i="1"/>
  <c r="Z149" i="1"/>
  <c r="P149" i="1"/>
  <c r="CF149" i="1"/>
  <c r="BV149" i="1"/>
  <c r="BL149" i="1"/>
  <c r="AZ149" i="1"/>
  <c r="AP149" i="1"/>
  <c r="AF149" i="1"/>
  <c r="T149" i="1"/>
  <c r="CE149" i="1"/>
  <c r="BU149" i="1"/>
  <c r="BI149" i="1"/>
  <c r="AY149" i="1"/>
  <c r="AO149" i="1"/>
  <c r="AC149" i="1"/>
  <c r="S149" i="1"/>
  <c r="AH149" i="1"/>
  <c r="DL149" i="1" s="1"/>
  <c r="DM149" i="1" s="1"/>
  <c r="BD149" i="1"/>
  <c r="BX149" i="1"/>
  <c r="CX149" i="1"/>
  <c r="CY149" i="1" s="1"/>
  <c r="DZ149" i="1"/>
  <c r="EA149" i="1" s="1"/>
  <c r="EN155" i="1"/>
  <c r="EO155" i="1" s="1"/>
  <c r="EU155" i="1"/>
  <c r="EV155" i="1" s="1"/>
  <c r="GY145" i="1"/>
  <c r="GZ145" i="1" s="1"/>
  <c r="GJ150" i="1"/>
  <c r="EF150" i="1"/>
  <c r="HE150" i="1"/>
  <c r="FA150" i="1"/>
  <c r="DK150" i="1"/>
  <c r="CP150" i="1"/>
  <c r="DR150" i="1"/>
  <c r="FV150" i="1"/>
  <c r="FH150" i="1"/>
  <c r="ET150" i="1"/>
  <c r="DD150" i="1"/>
  <c r="DY150" i="1"/>
  <c r="CW150" i="1"/>
  <c r="GQ150" i="1"/>
  <c r="GC150" i="1"/>
  <c r="FO150" i="1"/>
  <c r="CI150" i="1"/>
  <c r="GY150" i="1"/>
  <c r="GZ150" i="1" s="1"/>
  <c r="GR150" i="1"/>
  <c r="GS150" i="1" s="1"/>
  <c r="HL150" i="1"/>
  <c r="FW156" i="1"/>
  <c r="FX156" i="1" s="1"/>
  <c r="FP156" i="1"/>
  <c r="FQ156" i="1" s="1"/>
  <c r="CE130" i="1"/>
  <c r="BW130" i="1"/>
  <c r="BO130" i="1"/>
  <c r="BG130" i="1"/>
  <c r="AY130" i="1"/>
  <c r="AQ130" i="1"/>
  <c r="AI130" i="1"/>
  <c r="AA130" i="1"/>
  <c r="S130" i="1"/>
  <c r="U130" i="1"/>
  <c r="AD130" i="1"/>
  <c r="AM130" i="1"/>
  <c r="GD130" i="1" s="1"/>
  <c r="GE130" i="1" s="1"/>
  <c r="AV130" i="1"/>
  <c r="BE130" i="1"/>
  <c r="BN130" i="1"/>
  <c r="BX130" i="1"/>
  <c r="CA132" i="1"/>
  <c r="BS132" i="1"/>
  <c r="BK132" i="1"/>
  <c r="BC132" i="1"/>
  <c r="AU132" i="1"/>
  <c r="AM132" i="1"/>
  <c r="GD132" i="1" s="1"/>
  <c r="GE132" i="1" s="1"/>
  <c r="AE132" i="1"/>
  <c r="W132" i="1"/>
  <c r="DQ132" i="1" s="1"/>
  <c r="DU132" i="1" s="1"/>
  <c r="O132" i="1"/>
  <c r="U132" i="1"/>
  <c r="AD132" i="1"/>
  <c r="AN132" i="1"/>
  <c r="GK132" i="1" s="1"/>
  <c r="GL132" i="1" s="1"/>
  <c r="AW132" i="1"/>
  <c r="BF132" i="1"/>
  <c r="BO132" i="1"/>
  <c r="BX132" i="1"/>
  <c r="H138" i="1"/>
  <c r="W138" i="1"/>
  <c r="DQ138" i="1" s="1"/>
  <c r="AF138" i="1"/>
  <c r="AO138" i="1"/>
  <c r="AX138" i="1"/>
  <c r="BH138" i="1"/>
  <c r="BQ138" i="1"/>
  <c r="BZ138" i="1"/>
  <c r="H140" i="1"/>
  <c r="X140" i="1"/>
  <c r="EE140" i="1" s="1"/>
  <c r="AI140" i="1"/>
  <c r="AS140" i="1"/>
  <c r="BC140" i="1"/>
  <c r="BN140" i="1"/>
  <c r="BX140" i="1"/>
  <c r="G142" i="1"/>
  <c r="HH141" i="1"/>
  <c r="FD141" i="1"/>
  <c r="DN141" i="1"/>
  <c r="EW141" i="1"/>
  <c r="BY142" i="1"/>
  <c r="BQ142" i="1"/>
  <c r="BI142" i="1"/>
  <c r="BA142" i="1"/>
  <c r="AS142" i="1"/>
  <c r="AK142" i="1"/>
  <c r="AC142" i="1"/>
  <c r="U142" i="1"/>
  <c r="CA142" i="1"/>
  <c r="BR142" i="1"/>
  <c r="BH142" i="1"/>
  <c r="AY142" i="1"/>
  <c r="AP142" i="1"/>
  <c r="AG142" i="1"/>
  <c r="X142" i="1"/>
  <c r="EE142" i="1" s="1"/>
  <c r="O142" i="1"/>
  <c r="W142" i="1"/>
  <c r="DQ142" i="1" s="1"/>
  <c r="AH142" i="1"/>
  <c r="DL142" i="1" s="1"/>
  <c r="DM142" i="1" s="1"/>
  <c r="AR142" i="1"/>
  <c r="BC142" i="1"/>
  <c r="BM142" i="1"/>
  <c r="BW142" i="1"/>
  <c r="U143" i="1"/>
  <c r="AF143" i="1"/>
  <c r="AS143" i="1"/>
  <c r="BD143" i="1"/>
  <c r="BQ143" i="1"/>
  <c r="CB143" i="1"/>
  <c r="R145" i="1"/>
  <c r="AC145" i="1"/>
  <c r="AP145" i="1"/>
  <c r="BA145" i="1"/>
  <c r="BN145" i="1"/>
  <c r="CB145" i="1"/>
  <c r="GJ146" i="1"/>
  <c r="EF146" i="1"/>
  <c r="HE146" i="1"/>
  <c r="FA146" i="1"/>
  <c r="DK146" i="1"/>
  <c r="CP146" i="1"/>
  <c r="FV146" i="1"/>
  <c r="FH146" i="1"/>
  <c r="ET146" i="1"/>
  <c r="DD146" i="1"/>
  <c r="GY146" i="1"/>
  <c r="GZ146" i="1" s="1"/>
  <c r="DS146" i="1"/>
  <c r="DT146" i="1" s="1"/>
  <c r="CX146" i="1"/>
  <c r="CY146" i="1" s="1"/>
  <c r="X147" i="1"/>
  <c r="EE147" i="1" s="1"/>
  <c r="AM147" i="1"/>
  <c r="GD147" i="1" s="1"/>
  <c r="GE147" i="1" s="1"/>
  <c r="BE147" i="1"/>
  <c r="BX147" i="1"/>
  <c r="R149" i="1"/>
  <c r="AN149" i="1"/>
  <c r="GK149" i="1" s="1"/>
  <c r="GL149" i="1" s="1"/>
  <c r="BH149" i="1"/>
  <c r="CD149" i="1"/>
  <c r="HL152" i="1"/>
  <c r="FH152" i="1"/>
  <c r="CW152" i="1"/>
  <c r="GC152" i="1"/>
  <c r="DY152" i="1"/>
  <c r="EC152" i="1" s="1"/>
  <c r="FO152" i="1"/>
  <c r="FA152" i="1"/>
  <c r="EM152" i="1"/>
  <c r="DK152" i="1"/>
  <c r="CI152" i="1"/>
  <c r="HE152" i="1"/>
  <c r="GQ152" i="1"/>
  <c r="ET152" i="1"/>
  <c r="EX152" i="1" s="1"/>
  <c r="EF152" i="1"/>
  <c r="DD152" i="1"/>
  <c r="DR152" i="1"/>
  <c r="CP152" i="1"/>
  <c r="GX152" i="1"/>
  <c r="EG153" i="1"/>
  <c r="EH153" i="1" s="1"/>
  <c r="DZ153" i="1"/>
  <c r="EA153" i="1" s="1"/>
  <c r="H141" i="1"/>
  <c r="V143" i="1"/>
  <c r="DC143" i="1" s="1"/>
  <c r="DG143" i="1" s="1"/>
  <c r="AG143" i="1"/>
  <c r="AT143" i="1"/>
  <c r="BE143" i="1"/>
  <c r="BR143" i="1"/>
  <c r="HF146" i="1"/>
  <c r="HG146" i="1" s="1"/>
  <c r="HM146" i="1"/>
  <c r="HN146" i="1" s="1"/>
  <c r="CI146" i="1"/>
  <c r="DY146" i="1"/>
  <c r="GQ146" i="1"/>
  <c r="HL146" i="1"/>
  <c r="Y147" i="1"/>
  <c r="AR147" i="1"/>
  <c r="BH147" i="1"/>
  <c r="CQ147" i="1"/>
  <c r="CR147" i="1" s="1"/>
  <c r="ET148" i="1"/>
  <c r="U149" i="1"/>
  <c r="AQ149" i="1"/>
  <c r="BM149" i="1"/>
  <c r="DS150" i="1"/>
  <c r="DT150" i="1" s="1"/>
  <c r="FP151" i="1"/>
  <c r="FQ151" i="1" s="1"/>
  <c r="FB152" i="1"/>
  <c r="FC152" i="1" s="1"/>
  <c r="FI152" i="1"/>
  <c r="FJ152" i="1" s="1"/>
  <c r="CE143" i="1"/>
  <c r="BW143" i="1"/>
  <c r="BO143" i="1"/>
  <c r="BG143" i="1"/>
  <c r="AY143" i="1"/>
  <c r="AQ143" i="1"/>
  <c r="AI143" i="1"/>
  <c r="AA143" i="1"/>
  <c r="S143" i="1"/>
  <c r="CD143" i="1"/>
  <c r="BV143" i="1"/>
  <c r="BN143" i="1"/>
  <c r="BF143" i="1"/>
  <c r="AX143" i="1"/>
  <c r="AP143" i="1"/>
  <c r="AH143" i="1"/>
  <c r="DL143" i="1" s="1"/>
  <c r="DM143" i="1" s="1"/>
  <c r="Z143" i="1"/>
  <c r="R143" i="1"/>
  <c r="CC143" i="1"/>
  <c r="BS143" i="1"/>
  <c r="BI143" i="1"/>
  <c r="AW143" i="1"/>
  <c r="AM143" i="1"/>
  <c r="GD143" i="1" s="1"/>
  <c r="GE143" i="1" s="1"/>
  <c r="AC143" i="1"/>
  <c r="Q143" i="1"/>
  <c r="W143" i="1"/>
  <c r="DQ143" i="1" s="1"/>
  <c r="DU143" i="1" s="1"/>
  <c r="AJ143" i="1"/>
  <c r="AU143" i="1"/>
  <c r="BH143" i="1"/>
  <c r="BT143" i="1"/>
  <c r="GS146" i="1"/>
  <c r="CE147" i="1"/>
  <c r="BW147" i="1"/>
  <c r="BO147" i="1"/>
  <c r="BG147" i="1"/>
  <c r="AY147" i="1"/>
  <c r="AQ147" i="1"/>
  <c r="AI147" i="1"/>
  <c r="AA147" i="1"/>
  <c r="S147" i="1"/>
  <c r="CD147" i="1"/>
  <c r="BV147" i="1"/>
  <c r="BN147" i="1"/>
  <c r="BF147" i="1"/>
  <c r="AX147" i="1"/>
  <c r="AP147" i="1"/>
  <c r="AH147" i="1"/>
  <c r="DL147" i="1" s="1"/>
  <c r="DM147" i="1" s="1"/>
  <c r="Z147" i="1"/>
  <c r="R147" i="1"/>
  <c r="BU147" i="1"/>
  <c r="BK147" i="1"/>
  <c r="BA147" i="1"/>
  <c r="AO147" i="1"/>
  <c r="AE147" i="1"/>
  <c r="U147" i="1"/>
  <c r="CF147" i="1"/>
  <c r="BT147" i="1"/>
  <c r="BJ147" i="1"/>
  <c r="AZ147" i="1"/>
  <c r="AN147" i="1"/>
  <c r="GK147" i="1" s="1"/>
  <c r="GL147" i="1" s="1"/>
  <c r="AD147" i="1"/>
  <c r="T147" i="1"/>
  <c r="BY147" i="1"/>
  <c r="BM147" i="1"/>
  <c r="BC147" i="1"/>
  <c r="AS147" i="1"/>
  <c r="AG147" i="1"/>
  <c r="W147" i="1"/>
  <c r="DQ147" i="1" s="1"/>
  <c r="AB147" i="1"/>
  <c r="AT147" i="1"/>
  <c r="BI147" i="1"/>
  <c r="CA147" i="1"/>
  <c r="HL148" i="1"/>
  <c r="FH148" i="1"/>
  <c r="CW148" i="1"/>
  <c r="GC148" i="1"/>
  <c r="DY148" i="1"/>
  <c r="FO148" i="1"/>
  <c r="FA148" i="1"/>
  <c r="EM148" i="1"/>
  <c r="DK148" i="1"/>
  <c r="CI148" i="1"/>
  <c r="DR148" i="1"/>
  <c r="CP148" i="1"/>
  <c r="GX148" i="1"/>
  <c r="GJ148" i="1"/>
  <c r="FV148" i="1"/>
  <c r="CQ154" i="1"/>
  <c r="CR154" i="1" s="1"/>
  <c r="CJ154" i="1"/>
  <c r="CK154" i="1" s="1"/>
  <c r="HF154" i="1"/>
  <c r="HG154" i="1" s="1"/>
  <c r="HM154" i="1"/>
  <c r="HN154" i="1" s="1"/>
  <c r="CS163" i="1"/>
  <c r="R152" i="1"/>
  <c r="AB152" i="1"/>
  <c r="AL152" i="1"/>
  <c r="AX152" i="1"/>
  <c r="BH152" i="1"/>
  <c r="BR152" i="1"/>
  <c r="CD152" i="1"/>
  <c r="T153" i="1"/>
  <c r="AF153" i="1"/>
  <c r="AP153" i="1"/>
  <c r="AZ153" i="1"/>
  <c r="BL153" i="1"/>
  <c r="BV153" i="1"/>
  <c r="CF153" i="1"/>
  <c r="CW154" i="1"/>
  <c r="DY154" i="1"/>
  <c r="FP154" i="1"/>
  <c r="FQ154" i="1" s="1"/>
  <c r="GR154" i="1"/>
  <c r="GS154" i="1" s="1"/>
  <c r="S156" i="1"/>
  <c r="AC156" i="1"/>
  <c r="AM156" i="1"/>
  <c r="GD156" i="1" s="1"/>
  <c r="GE156" i="1" s="1"/>
  <c r="AY156" i="1"/>
  <c r="BI156" i="1"/>
  <c r="BS156" i="1"/>
  <c r="CE156" i="1"/>
  <c r="U157" i="1"/>
  <c r="AG157" i="1"/>
  <c r="AQ157" i="1"/>
  <c r="BA157" i="1"/>
  <c r="BM157" i="1"/>
  <c r="H158" i="1"/>
  <c r="EG158" i="1"/>
  <c r="EH158" i="1" s="1"/>
  <c r="FO158" i="1"/>
  <c r="HM158" i="1"/>
  <c r="HN158" i="1" s="1"/>
  <c r="U159" i="1"/>
  <c r="AF159" i="1"/>
  <c r="AS159" i="1"/>
  <c r="BD159" i="1"/>
  <c r="BQ159" i="1"/>
  <c r="CC159" i="1"/>
  <c r="HE159" i="1"/>
  <c r="Z160" i="1"/>
  <c r="AK160" i="1"/>
  <c r="AX160" i="1"/>
  <c r="BI160" i="1"/>
  <c r="BW160" i="1"/>
  <c r="GY161" i="1"/>
  <c r="GZ161" i="1" s="1"/>
  <c r="V163" i="1"/>
  <c r="DC163" i="1" s="1"/>
  <c r="AL163" i="1"/>
  <c r="BD163" i="1"/>
  <c r="BU163" i="1"/>
  <c r="CA165" i="1"/>
  <c r="BS165" i="1"/>
  <c r="BK165" i="1"/>
  <c r="BC165" i="1"/>
  <c r="AU165" i="1"/>
  <c r="AM165" i="1"/>
  <c r="GD165" i="1" s="1"/>
  <c r="GE165" i="1" s="1"/>
  <c r="AE165" i="1"/>
  <c r="W165" i="1"/>
  <c r="DQ165" i="1" s="1"/>
  <c r="O165" i="1"/>
  <c r="BZ165" i="1"/>
  <c r="BR165" i="1"/>
  <c r="BJ165" i="1"/>
  <c r="BB165" i="1"/>
  <c r="AT165" i="1"/>
  <c r="AL165" i="1"/>
  <c r="AD165" i="1"/>
  <c r="V165" i="1"/>
  <c r="DC165" i="1" s="1"/>
  <c r="BW165" i="1"/>
  <c r="BM165" i="1"/>
  <c r="BA165" i="1"/>
  <c r="AQ165" i="1"/>
  <c r="AG165" i="1"/>
  <c r="U165" i="1"/>
  <c r="CF165" i="1"/>
  <c r="BV165" i="1"/>
  <c r="BL165" i="1"/>
  <c r="AZ165" i="1"/>
  <c r="AP165" i="1"/>
  <c r="AF165" i="1"/>
  <c r="T165" i="1"/>
  <c r="CE165" i="1"/>
  <c r="BU165" i="1"/>
  <c r="BI165" i="1"/>
  <c r="AY165" i="1"/>
  <c r="AO165" i="1"/>
  <c r="AC165" i="1"/>
  <c r="S165" i="1"/>
  <c r="CB165" i="1"/>
  <c r="BP165" i="1"/>
  <c r="BF165" i="1"/>
  <c r="AV165" i="1"/>
  <c r="AJ165" i="1"/>
  <c r="Z165" i="1"/>
  <c r="P165" i="1"/>
  <c r="BY165" i="1"/>
  <c r="BO165" i="1"/>
  <c r="BE165" i="1"/>
  <c r="AS165" i="1"/>
  <c r="AI165" i="1"/>
  <c r="Y165" i="1"/>
  <c r="AN165" i="1"/>
  <c r="GK165" i="1" s="1"/>
  <c r="GL165" i="1" s="1"/>
  <c r="BQ165" i="1"/>
  <c r="GJ166" i="1"/>
  <c r="EF166" i="1"/>
  <c r="HE166" i="1"/>
  <c r="FA166" i="1"/>
  <c r="DK166" i="1"/>
  <c r="CP166" i="1"/>
  <c r="HL166" i="1"/>
  <c r="FH166" i="1"/>
  <c r="CW166" i="1"/>
  <c r="DR166" i="1"/>
  <c r="GX166" i="1"/>
  <c r="FO166" i="1"/>
  <c r="CI166" i="1"/>
  <c r="GQ166" i="1"/>
  <c r="DY166" i="1"/>
  <c r="FV166" i="1"/>
  <c r="EM166" i="1"/>
  <c r="ET166" i="1"/>
  <c r="H167" i="1"/>
  <c r="FW148" i="1"/>
  <c r="FX148" i="1" s="1"/>
  <c r="CJ150" i="1"/>
  <c r="CK150" i="1" s="1"/>
  <c r="S152" i="1"/>
  <c r="AC152" i="1"/>
  <c r="AM152" i="1"/>
  <c r="GD152" i="1" s="1"/>
  <c r="GE152" i="1" s="1"/>
  <c r="AY152" i="1"/>
  <c r="BI152" i="1"/>
  <c r="BS152" i="1"/>
  <c r="CE152" i="1"/>
  <c r="U153" i="1"/>
  <c r="AG153" i="1"/>
  <c r="AQ153" i="1"/>
  <c r="BA153" i="1"/>
  <c r="BM153" i="1"/>
  <c r="H154" i="1"/>
  <c r="CX154" i="1"/>
  <c r="CY154" i="1" s="1"/>
  <c r="EM154" i="1"/>
  <c r="FW155" i="1"/>
  <c r="FX155" i="1" s="1"/>
  <c r="T156" i="1"/>
  <c r="AD156" i="1"/>
  <c r="AP156" i="1"/>
  <c r="AZ156" i="1"/>
  <c r="BJ156" i="1"/>
  <c r="BV156" i="1"/>
  <c r="CF156" i="1"/>
  <c r="CA157" i="1"/>
  <c r="BS157" i="1"/>
  <c r="BK157" i="1"/>
  <c r="BC157" i="1"/>
  <c r="AU157" i="1"/>
  <c r="AM157" i="1"/>
  <c r="GD157" i="1" s="1"/>
  <c r="GE157" i="1" s="1"/>
  <c r="AE157" i="1"/>
  <c r="W157" i="1"/>
  <c r="DQ157" i="1" s="1"/>
  <c r="O157" i="1"/>
  <c r="BZ157" i="1"/>
  <c r="BR157" i="1"/>
  <c r="BJ157" i="1"/>
  <c r="BB157" i="1"/>
  <c r="AT157" i="1"/>
  <c r="AL157" i="1"/>
  <c r="AD157" i="1"/>
  <c r="V157" i="1"/>
  <c r="DC157" i="1" s="1"/>
  <c r="X157" i="1"/>
  <c r="EE157" i="1" s="1"/>
  <c r="AH157" i="1"/>
  <c r="DL157" i="1" s="1"/>
  <c r="DM157" i="1" s="1"/>
  <c r="AR157" i="1"/>
  <c r="BD157" i="1"/>
  <c r="BN157" i="1"/>
  <c r="BX157" i="1"/>
  <c r="DZ157" i="1"/>
  <c r="EA157" i="1" s="1"/>
  <c r="FP158" i="1"/>
  <c r="FQ158" i="1" s="1"/>
  <c r="V159" i="1"/>
  <c r="DC159" i="1" s="1"/>
  <c r="AG159" i="1"/>
  <c r="AT159" i="1"/>
  <c r="BE159" i="1"/>
  <c r="BS159" i="1"/>
  <c r="DK159" i="1"/>
  <c r="DY159" i="1"/>
  <c r="AA160" i="1"/>
  <c r="AL160" i="1"/>
  <c r="AY160" i="1"/>
  <c r="BK160" i="1"/>
  <c r="BX160" i="1"/>
  <c r="CO161" i="1"/>
  <c r="DS161" i="1"/>
  <c r="DT161" i="1" s="1"/>
  <c r="CX162" i="1"/>
  <c r="CY162" i="1" s="1"/>
  <c r="H164" i="1"/>
  <c r="CA153" i="1"/>
  <c r="BS153" i="1"/>
  <c r="BK153" i="1"/>
  <c r="BC153" i="1"/>
  <c r="AU153" i="1"/>
  <c r="AM153" i="1"/>
  <c r="GD153" i="1" s="1"/>
  <c r="GE153" i="1" s="1"/>
  <c r="AE153" i="1"/>
  <c r="W153" i="1"/>
  <c r="DQ153" i="1" s="1"/>
  <c r="O153" i="1"/>
  <c r="BZ153" i="1"/>
  <c r="BR153" i="1"/>
  <c r="BJ153" i="1"/>
  <c r="BB153" i="1"/>
  <c r="AT153" i="1"/>
  <c r="AL153" i="1"/>
  <c r="AD153" i="1"/>
  <c r="V153" i="1"/>
  <c r="DC153" i="1" s="1"/>
  <c r="X153" i="1"/>
  <c r="EE153" i="1" s="1"/>
  <c r="AH153" i="1"/>
  <c r="DL153" i="1" s="1"/>
  <c r="DM153" i="1" s="1"/>
  <c r="AR153" i="1"/>
  <c r="BD153" i="1"/>
  <c r="BN153" i="1"/>
  <c r="BX153" i="1"/>
  <c r="U156" i="1"/>
  <c r="AE156" i="1"/>
  <c r="AQ156" i="1"/>
  <c r="BA156" i="1"/>
  <c r="BK156" i="1"/>
  <c r="EN157" i="1"/>
  <c r="EO157" i="1" s="1"/>
  <c r="DE158" i="1"/>
  <c r="DF158" i="1" s="1"/>
  <c r="CE159" i="1"/>
  <c r="BW159" i="1"/>
  <c r="BO159" i="1"/>
  <c r="BG159" i="1"/>
  <c r="AY159" i="1"/>
  <c r="AQ159" i="1"/>
  <c r="AI159" i="1"/>
  <c r="AA159" i="1"/>
  <c r="S159" i="1"/>
  <c r="CD159" i="1"/>
  <c r="BV159" i="1"/>
  <c r="BN159" i="1"/>
  <c r="BF159" i="1"/>
  <c r="AX159" i="1"/>
  <c r="AP159" i="1"/>
  <c r="AH159" i="1"/>
  <c r="DL159" i="1" s="1"/>
  <c r="DM159" i="1" s="1"/>
  <c r="Z159" i="1"/>
  <c r="R159" i="1"/>
  <c r="CB159" i="1"/>
  <c r="BR159" i="1"/>
  <c r="BH159" i="1"/>
  <c r="AV159" i="1"/>
  <c r="AL159" i="1"/>
  <c r="AB159" i="1"/>
  <c r="P159" i="1"/>
  <c r="W159" i="1"/>
  <c r="DQ159" i="1" s="1"/>
  <c r="AJ159" i="1"/>
  <c r="AU159" i="1"/>
  <c r="BI159" i="1"/>
  <c r="BT159" i="1"/>
  <c r="FH159" i="1"/>
  <c r="O160" i="1"/>
  <c r="AB160" i="1"/>
  <c r="AM160" i="1"/>
  <c r="GD160" i="1" s="1"/>
  <c r="GE160" i="1" s="1"/>
  <c r="BA160" i="1"/>
  <c r="BN160" i="1"/>
  <c r="BY160" i="1"/>
  <c r="HF162" i="1"/>
  <c r="HG162" i="1" s="1"/>
  <c r="HM162" i="1"/>
  <c r="HN162" i="1" s="1"/>
  <c r="Y163" i="1"/>
  <c r="AR163" i="1"/>
  <c r="BH163" i="1"/>
  <c r="CO167" i="1"/>
  <c r="CH167" i="1"/>
  <c r="CC156" i="1"/>
  <c r="BU156" i="1"/>
  <c r="BM156" i="1"/>
  <c r="BE156" i="1"/>
  <c r="AW156" i="1"/>
  <c r="AO156" i="1"/>
  <c r="AG156" i="1"/>
  <c r="Y156" i="1"/>
  <c r="Q156" i="1"/>
  <c r="CB156" i="1"/>
  <c r="BT156" i="1"/>
  <c r="BL156" i="1"/>
  <c r="BD156" i="1"/>
  <c r="AV156" i="1"/>
  <c r="AN156" i="1"/>
  <c r="GK156" i="1" s="1"/>
  <c r="GL156" i="1" s="1"/>
  <c r="AF156" i="1"/>
  <c r="X156" i="1"/>
  <c r="EE156" i="1" s="1"/>
  <c r="P156" i="1"/>
  <c r="V156" i="1"/>
  <c r="DC156" i="1" s="1"/>
  <c r="AH156" i="1"/>
  <c r="DL156" i="1" s="1"/>
  <c r="DM156" i="1" s="1"/>
  <c r="AR156" i="1"/>
  <c r="BB156" i="1"/>
  <c r="BN156" i="1"/>
  <c r="BX156" i="1"/>
  <c r="CI159" i="1"/>
  <c r="CW159" i="1"/>
  <c r="ET159" i="1"/>
  <c r="R160" i="1"/>
  <c r="AC160" i="1"/>
  <c r="AQ160" i="1"/>
  <c r="BB160" i="1"/>
  <c r="BO160" i="1"/>
  <c r="BZ160" i="1"/>
  <c r="CQ161" i="1"/>
  <c r="CR161" i="1" s="1"/>
  <c r="CJ162" i="1"/>
  <c r="CK162" i="1" s="1"/>
  <c r="H172" i="1"/>
  <c r="CE163" i="1"/>
  <c r="BW163" i="1"/>
  <c r="BO163" i="1"/>
  <c r="BG163" i="1"/>
  <c r="AY163" i="1"/>
  <c r="AQ163" i="1"/>
  <c r="AI163" i="1"/>
  <c r="AA163" i="1"/>
  <c r="S163" i="1"/>
  <c r="H173" i="1"/>
  <c r="H165" i="1"/>
  <c r="CD163" i="1"/>
  <c r="BV163" i="1"/>
  <c r="BN163" i="1"/>
  <c r="BF163" i="1"/>
  <c r="AX163" i="1"/>
  <c r="AP163" i="1"/>
  <c r="AH163" i="1"/>
  <c r="DL163" i="1" s="1"/>
  <c r="DM163" i="1" s="1"/>
  <c r="Z163" i="1"/>
  <c r="R163" i="1"/>
  <c r="H169" i="1"/>
  <c r="H168" i="1"/>
  <c r="H166" i="1"/>
  <c r="H171" i="1"/>
  <c r="BY163" i="1"/>
  <c r="BM163" i="1"/>
  <c r="BC163" i="1"/>
  <c r="AS163" i="1"/>
  <c r="AG163" i="1"/>
  <c r="W163" i="1"/>
  <c r="DQ163" i="1" s="1"/>
  <c r="CF163" i="1"/>
  <c r="BT163" i="1"/>
  <c r="BJ163" i="1"/>
  <c r="AZ163" i="1"/>
  <c r="AN163" i="1"/>
  <c r="GK163" i="1" s="1"/>
  <c r="GL163" i="1" s="1"/>
  <c r="AD163" i="1"/>
  <c r="T163" i="1"/>
  <c r="H170" i="1"/>
  <c r="CC163" i="1"/>
  <c r="BS163" i="1"/>
  <c r="BI163" i="1"/>
  <c r="AW163" i="1"/>
  <c r="AM163" i="1"/>
  <c r="GD163" i="1" s="1"/>
  <c r="GE163" i="1" s="1"/>
  <c r="AC163" i="1"/>
  <c r="Q163" i="1"/>
  <c r="AB163" i="1"/>
  <c r="AT163" i="1"/>
  <c r="BK163" i="1"/>
  <c r="CA163" i="1"/>
  <c r="CC152" i="1"/>
  <c r="BU152" i="1"/>
  <c r="BM152" i="1"/>
  <c r="BE152" i="1"/>
  <c r="AW152" i="1"/>
  <c r="AO152" i="1"/>
  <c r="AG152" i="1"/>
  <c r="Y152" i="1"/>
  <c r="Q152" i="1"/>
  <c r="H161" i="1"/>
  <c r="H157" i="1"/>
  <c r="H153" i="1"/>
  <c r="CB152" i="1"/>
  <c r="BT152" i="1"/>
  <c r="BL152" i="1"/>
  <c r="BD152" i="1"/>
  <c r="AV152" i="1"/>
  <c r="AN152" i="1"/>
  <c r="GK152" i="1" s="1"/>
  <c r="GL152" i="1" s="1"/>
  <c r="AF152" i="1"/>
  <c r="X152" i="1"/>
  <c r="EE152" i="1" s="1"/>
  <c r="P152" i="1"/>
  <c r="V152" i="1"/>
  <c r="DC152" i="1" s="1"/>
  <c r="DG152" i="1" s="1"/>
  <c r="AH152" i="1"/>
  <c r="DL152" i="1" s="1"/>
  <c r="DM152" i="1" s="1"/>
  <c r="AR152" i="1"/>
  <c r="BB152" i="1"/>
  <c r="BN152" i="1"/>
  <c r="BX152" i="1"/>
  <c r="P153" i="1"/>
  <c r="Z153" i="1"/>
  <c r="AJ153" i="1"/>
  <c r="AV153" i="1"/>
  <c r="BF153" i="1"/>
  <c r="BP153" i="1"/>
  <c r="CB153" i="1"/>
  <c r="GR155" i="1"/>
  <c r="DS155" i="1"/>
  <c r="DT155" i="1" s="1"/>
  <c r="CH155" i="1"/>
  <c r="W156" i="1"/>
  <c r="DQ156" i="1" s="1"/>
  <c r="AI156" i="1"/>
  <c r="AS156" i="1"/>
  <c r="BC156" i="1"/>
  <c r="BO156" i="1"/>
  <c r="BY156" i="1"/>
  <c r="H159" i="1"/>
  <c r="Y159" i="1"/>
  <c r="AM159" i="1"/>
  <c r="GD159" i="1" s="1"/>
  <c r="GE159" i="1" s="1"/>
  <c r="AZ159" i="1"/>
  <c r="BK159" i="1"/>
  <c r="BX159" i="1"/>
  <c r="EF159" i="1"/>
  <c r="GC159" i="1"/>
  <c r="S160" i="1"/>
  <c r="AE160" i="1"/>
  <c r="AR160" i="1"/>
  <c r="BC160" i="1"/>
  <c r="BP160" i="1"/>
  <c r="CA160" i="1"/>
  <c r="EG161" i="1"/>
  <c r="EH161" i="1" s="1"/>
  <c r="DZ161" i="1"/>
  <c r="EA161" i="1" s="1"/>
  <c r="H162" i="1"/>
  <c r="AE163" i="1"/>
  <c r="AU163" i="1"/>
  <c r="BL163" i="1"/>
  <c r="CB163" i="1"/>
  <c r="DZ166" i="1"/>
  <c r="EA166" i="1" s="1"/>
  <c r="CJ167" i="1"/>
  <c r="CK167" i="1" s="1"/>
  <c r="CQ167" i="1"/>
  <c r="CR167" i="1" s="1"/>
  <c r="T126" i="1"/>
  <c r="AB126" i="1"/>
  <c r="AJ126" i="1"/>
  <c r="AR126" i="1"/>
  <c r="AZ126" i="1"/>
  <c r="BH126" i="1"/>
  <c r="BP126" i="1"/>
  <c r="BX126" i="1"/>
  <c r="G174" i="1"/>
  <c r="G163" i="1"/>
  <c r="CC148" i="1"/>
  <c r="BU148" i="1"/>
  <c r="BM148" i="1"/>
  <c r="BE148" i="1"/>
  <c r="AW148" i="1"/>
  <c r="AO148" i="1"/>
  <c r="AG148" i="1"/>
  <c r="Y148" i="1"/>
  <c r="Q148" i="1"/>
  <c r="CB148" i="1"/>
  <c r="BT148" i="1"/>
  <c r="BL148" i="1"/>
  <c r="BD148" i="1"/>
  <c r="AV148" i="1"/>
  <c r="AN148" i="1"/>
  <c r="GK148" i="1" s="1"/>
  <c r="GL148" i="1" s="1"/>
  <c r="AF148" i="1"/>
  <c r="X148" i="1"/>
  <c r="EE148" i="1" s="1"/>
  <c r="P148" i="1"/>
  <c r="V148" i="1"/>
  <c r="DC148" i="1" s="1"/>
  <c r="AH148" i="1"/>
  <c r="DL148" i="1" s="1"/>
  <c r="DM148" i="1" s="1"/>
  <c r="AR148" i="1"/>
  <c r="BB148" i="1"/>
  <c r="BN148" i="1"/>
  <c r="BX148" i="1"/>
  <c r="U151" i="1"/>
  <c r="AE151" i="1"/>
  <c r="AO151" i="1"/>
  <c r="BA151" i="1"/>
  <c r="BK151" i="1"/>
  <c r="G152" i="1"/>
  <c r="W152" i="1"/>
  <c r="DQ152" i="1" s="1"/>
  <c r="AI152" i="1"/>
  <c r="AS152" i="1"/>
  <c r="BC152" i="1"/>
  <c r="BO152" i="1"/>
  <c r="BY152" i="1"/>
  <c r="Q153" i="1"/>
  <c r="AA153" i="1"/>
  <c r="AK153" i="1"/>
  <c r="AW153" i="1"/>
  <c r="BG153" i="1"/>
  <c r="BQ153" i="1"/>
  <c r="CC153" i="1"/>
  <c r="CE155" i="1"/>
  <c r="BW155" i="1"/>
  <c r="BO155" i="1"/>
  <c r="BG155" i="1"/>
  <c r="AY155" i="1"/>
  <c r="AQ155" i="1"/>
  <c r="AI155" i="1"/>
  <c r="AA155" i="1"/>
  <c r="S155" i="1"/>
  <c r="CD155" i="1"/>
  <c r="BV155" i="1"/>
  <c r="BN155" i="1"/>
  <c r="BF155" i="1"/>
  <c r="AX155" i="1"/>
  <c r="AP155" i="1"/>
  <c r="AH155" i="1"/>
  <c r="DL155" i="1" s="1"/>
  <c r="DM155" i="1" s="1"/>
  <c r="Z155" i="1"/>
  <c r="R155" i="1"/>
  <c r="V155" i="1"/>
  <c r="DC155" i="1" s="1"/>
  <c r="AF155" i="1"/>
  <c r="AR155" i="1"/>
  <c r="BB155" i="1"/>
  <c r="BL155" i="1"/>
  <c r="BX155" i="1"/>
  <c r="FA155" i="1"/>
  <c r="FO155" i="1"/>
  <c r="H156" i="1"/>
  <c r="Z156" i="1"/>
  <c r="AJ156" i="1"/>
  <c r="AT156" i="1"/>
  <c r="BF156" i="1"/>
  <c r="BP156" i="1"/>
  <c r="BZ156" i="1"/>
  <c r="R157" i="1"/>
  <c r="AB157" i="1"/>
  <c r="AN157" i="1"/>
  <c r="GK157" i="1" s="1"/>
  <c r="GL157" i="1" s="1"/>
  <c r="AX157" i="1"/>
  <c r="BH157" i="1"/>
  <c r="BT157" i="1"/>
  <c r="CD157" i="1"/>
  <c r="GJ158" i="1"/>
  <c r="EF158" i="1"/>
  <c r="HE158" i="1"/>
  <c r="FA158" i="1"/>
  <c r="DK158" i="1"/>
  <c r="CP158" i="1"/>
  <c r="EM158" i="1"/>
  <c r="FH158" i="1"/>
  <c r="O159" i="1"/>
  <c r="AC159" i="1"/>
  <c r="AN159" i="1"/>
  <c r="GK159" i="1" s="1"/>
  <c r="GL159" i="1" s="1"/>
  <c r="BA159" i="1"/>
  <c r="BL159" i="1"/>
  <c r="BY159" i="1"/>
  <c r="FO159" i="1"/>
  <c r="HL159" i="1"/>
  <c r="U160" i="1"/>
  <c r="AH160" i="1"/>
  <c r="DL160" i="1" s="1"/>
  <c r="DM160" i="1" s="1"/>
  <c r="AS160" i="1"/>
  <c r="BF160" i="1"/>
  <c r="BQ160" i="1"/>
  <c r="CD160" i="1"/>
  <c r="O163" i="1"/>
  <c r="AF163" i="1"/>
  <c r="AV163" i="1"/>
  <c r="BP163" i="1"/>
  <c r="CH163" i="1"/>
  <c r="CL163" i="1" s="1"/>
  <c r="FP164" i="1"/>
  <c r="FQ164" i="1" s="1"/>
  <c r="CE151" i="1"/>
  <c r="BW151" i="1"/>
  <c r="BO151" i="1"/>
  <c r="BG151" i="1"/>
  <c r="AY151" i="1"/>
  <c r="AQ151" i="1"/>
  <c r="AI151" i="1"/>
  <c r="AA151" i="1"/>
  <c r="S151" i="1"/>
  <c r="CD151" i="1"/>
  <c r="BV151" i="1"/>
  <c r="BN151" i="1"/>
  <c r="BF151" i="1"/>
  <c r="AX151" i="1"/>
  <c r="AP151" i="1"/>
  <c r="AH151" i="1"/>
  <c r="DL151" i="1" s="1"/>
  <c r="DM151" i="1" s="1"/>
  <c r="Z151" i="1"/>
  <c r="R151" i="1"/>
  <c r="V151" i="1"/>
  <c r="DC151" i="1" s="1"/>
  <c r="AF151" i="1"/>
  <c r="AR151" i="1"/>
  <c r="BB151" i="1"/>
  <c r="BL151" i="1"/>
  <c r="BX151" i="1"/>
  <c r="H152" i="1"/>
  <c r="Z152" i="1"/>
  <c r="AJ152" i="1"/>
  <c r="AT152" i="1"/>
  <c r="BF152" i="1"/>
  <c r="BP152" i="1"/>
  <c r="BZ152" i="1"/>
  <c r="R153" i="1"/>
  <c r="AB153" i="1"/>
  <c r="AN153" i="1"/>
  <c r="GK153" i="1" s="1"/>
  <c r="GL153" i="1" s="1"/>
  <c r="AX153" i="1"/>
  <c r="BH153" i="1"/>
  <c r="BT153" i="1"/>
  <c r="CD153" i="1"/>
  <c r="GJ154" i="1"/>
  <c r="EF154" i="1"/>
  <c r="HE154" i="1"/>
  <c r="FA154" i="1"/>
  <c r="DK154" i="1"/>
  <c r="CP154" i="1"/>
  <c r="FB155" i="1"/>
  <c r="FC155" i="1" s="1"/>
  <c r="O156" i="1"/>
  <c r="AA156" i="1"/>
  <c r="AK156" i="1"/>
  <c r="AU156" i="1"/>
  <c r="BG156" i="1"/>
  <c r="BQ156" i="1"/>
  <c r="CA156" i="1"/>
  <c r="S157" i="1"/>
  <c r="AC157" i="1"/>
  <c r="AO157" i="1"/>
  <c r="AY157" i="1"/>
  <c r="BI157" i="1"/>
  <c r="BU157" i="1"/>
  <c r="CE157" i="1"/>
  <c r="CQ157" i="1"/>
  <c r="CR157" i="1" s="1"/>
  <c r="CI158" i="1"/>
  <c r="CW158" i="1"/>
  <c r="ET158" i="1"/>
  <c r="GQ158" i="1"/>
  <c r="Q159" i="1"/>
  <c r="AD159" i="1"/>
  <c r="AO159" i="1"/>
  <c r="BB159" i="1"/>
  <c r="BM159" i="1"/>
  <c r="BZ159" i="1"/>
  <c r="DD159" i="1"/>
  <c r="FA159" i="1"/>
  <c r="V160" i="1"/>
  <c r="DC160" i="1" s="1"/>
  <c r="AI160" i="1"/>
  <c r="AT160" i="1"/>
  <c r="BG160" i="1"/>
  <c r="BR160" i="1"/>
  <c r="P163" i="1"/>
  <c r="AJ163" i="1"/>
  <c r="BA163" i="1"/>
  <c r="BQ163" i="1"/>
  <c r="EG164" i="1"/>
  <c r="EH164" i="1" s="1"/>
  <c r="FI165" i="1"/>
  <c r="FJ165" i="1" s="1"/>
  <c r="FV159" i="1"/>
  <c r="GQ159" i="1"/>
  <c r="EM159" i="1"/>
  <c r="DR159" i="1"/>
  <c r="CP159" i="1"/>
  <c r="GJ159" i="1"/>
  <c r="CC160" i="1"/>
  <c r="BU160" i="1"/>
  <c r="BM160" i="1"/>
  <c r="BE160" i="1"/>
  <c r="AW160" i="1"/>
  <c r="AO160" i="1"/>
  <c r="AG160" i="1"/>
  <c r="Y160" i="1"/>
  <c r="Q160" i="1"/>
  <c r="CB160" i="1"/>
  <c r="BT160" i="1"/>
  <c r="BL160" i="1"/>
  <c r="BD160" i="1"/>
  <c r="AV160" i="1"/>
  <c r="AN160" i="1"/>
  <c r="GK160" i="1" s="1"/>
  <c r="GL160" i="1" s="1"/>
  <c r="AF160" i="1"/>
  <c r="X160" i="1"/>
  <c r="EE160" i="1" s="1"/>
  <c r="P160" i="1"/>
  <c r="CF160" i="1"/>
  <c r="BV160" i="1"/>
  <c r="BJ160" i="1"/>
  <c r="AZ160" i="1"/>
  <c r="AP160" i="1"/>
  <c r="AD160" i="1"/>
  <c r="T160" i="1"/>
  <c r="W160" i="1"/>
  <c r="DQ160" i="1" s="1"/>
  <c r="AJ160" i="1"/>
  <c r="AU160" i="1"/>
  <c r="BH160" i="1"/>
  <c r="BS160" i="1"/>
  <c r="FI163" i="1"/>
  <c r="FJ163" i="1" s="1"/>
  <c r="FB163" i="1"/>
  <c r="FC163" i="1" s="1"/>
  <c r="CA161" i="1"/>
  <c r="BS161" i="1"/>
  <c r="BK161" i="1"/>
  <c r="BC161" i="1"/>
  <c r="AU161" i="1"/>
  <c r="AM161" i="1"/>
  <c r="GD161" i="1" s="1"/>
  <c r="GE161" i="1" s="1"/>
  <c r="AE161" i="1"/>
  <c r="W161" i="1"/>
  <c r="DQ161" i="1" s="1"/>
  <c r="O161" i="1"/>
  <c r="BZ161" i="1"/>
  <c r="BR161" i="1"/>
  <c r="BJ161" i="1"/>
  <c r="BB161" i="1"/>
  <c r="AT161" i="1"/>
  <c r="AL161" i="1"/>
  <c r="AD161" i="1"/>
  <c r="V161" i="1"/>
  <c r="DC161" i="1" s="1"/>
  <c r="X161" i="1"/>
  <c r="EE161" i="1" s="1"/>
  <c r="AH161" i="1"/>
  <c r="DL161" i="1" s="1"/>
  <c r="DM161" i="1" s="1"/>
  <c r="AR161" i="1"/>
  <c r="BD161" i="1"/>
  <c r="BN161" i="1"/>
  <c r="BX161" i="1"/>
  <c r="GX162" i="1"/>
  <c r="U164" i="1"/>
  <c r="AE164" i="1"/>
  <c r="AQ164" i="1"/>
  <c r="BA164" i="1"/>
  <c r="BK164" i="1"/>
  <c r="P167" i="1"/>
  <c r="AC167" i="1"/>
  <c r="AO167" i="1"/>
  <c r="BB167" i="1"/>
  <c r="BP167" i="1"/>
  <c r="CB167" i="1"/>
  <c r="R168" i="1"/>
  <c r="AD168" i="1"/>
  <c r="AQ168" i="1"/>
  <c r="BC168" i="1"/>
  <c r="BP168" i="1"/>
  <c r="CD168" i="1"/>
  <c r="HF169" i="1"/>
  <c r="HG169" i="1" s="1"/>
  <c r="HM169" i="1"/>
  <c r="HN169" i="1" s="1"/>
  <c r="GY162" i="1"/>
  <c r="GZ162" i="1" s="1"/>
  <c r="CC164" i="1"/>
  <c r="BU164" i="1"/>
  <c r="BM164" i="1"/>
  <c r="BE164" i="1"/>
  <c r="AW164" i="1"/>
  <c r="AO164" i="1"/>
  <c r="AG164" i="1"/>
  <c r="Y164" i="1"/>
  <c r="Q164" i="1"/>
  <c r="CB164" i="1"/>
  <c r="BT164" i="1"/>
  <c r="BL164" i="1"/>
  <c r="BD164" i="1"/>
  <c r="AV164" i="1"/>
  <c r="AN164" i="1"/>
  <c r="GK164" i="1" s="1"/>
  <c r="GL164" i="1" s="1"/>
  <c r="AF164" i="1"/>
  <c r="X164" i="1"/>
  <c r="EE164" i="1" s="1"/>
  <c r="P164" i="1"/>
  <c r="V164" i="1"/>
  <c r="DC164" i="1" s="1"/>
  <c r="AH164" i="1"/>
  <c r="DL164" i="1" s="1"/>
  <c r="DM164" i="1" s="1"/>
  <c r="AR164" i="1"/>
  <c r="BB164" i="1"/>
  <c r="BN164" i="1"/>
  <c r="BX164" i="1"/>
  <c r="Q167" i="1"/>
  <c r="AD167" i="1"/>
  <c r="AR167" i="1"/>
  <c r="BD167" i="1"/>
  <c r="BQ167" i="1"/>
  <c r="CC167" i="1"/>
  <c r="S168" i="1"/>
  <c r="AE168" i="1"/>
  <c r="AR168" i="1"/>
  <c r="BF168" i="1"/>
  <c r="BR168" i="1"/>
  <c r="CE168" i="1"/>
  <c r="HF168" i="1"/>
  <c r="HG168" i="1" s="1"/>
  <c r="CQ169" i="1"/>
  <c r="CR169" i="1" s="1"/>
  <c r="GY171" i="1"/>
  <c r="GZ171" i="1" s="1"/>
  <c r="EG172" i="1"/>
  <c r="EH172" i="1" s="1"/>
  <c r="DZ172" i="1"/>
  <c r="EA172" i="1" s="1"/>
  <c r="GR170" i="1"/>
  <c r="GS170" i="1" s="1"/>
  <c r="DS170" i="1"/>
  <c r="DT170" i="1" s="1"/>
  <c r="HE173" i="1"/>
  <c r="FA173" i="1"/>
  <c r="DK173" i="1"/>
  <c r="CP173" i="1"/>
  <c r="GX173" i="1"/>
  <c r="GC173" i="1"/>
  <c r="DR173" i="1"/>
  <c r="EM173" i="1"/>
  <c r="GJ173" i="1"/>
  <c r="DD173" i="1"/>
  <c r="FO173" i="1"/>
  <c r="HL173" i="1"/>
  <c r="EF173" i="1"/>
  <c r="ET173" i="1"/>
  <c r="CI173" i="1"/>
  <c r="GQ173" i="1"/>
  <c r="FH173" i="1"/>
  <c r="CW173" i="1"/>
  <c r="FV173" i="1"/>
  <c r="DY173" i="1"/>
  <c r="GJ162" i="1"/>
  <c r="EF162" i="1"/>
  <c r="HE162" i="1"/>
  <c r="FA162" i="1"/>
  <c r="DK162" i="1"/>
  <c r="CP162" i="1"/>
  <c r="O164" i="1"/>
  <c r="AA164" i="1"/>
  <c r="AK164" i="1"/>
  <c r="AU164" i="1"/>
  <c r="BG164" i="1"/>
  <c r="BQ164" i="1"/>
  <c r="CA164" i="1"/>
  <c r="V167" i="1"/>
  <c r="DC167" i="1" s="1"/>
  <c r="AJ167" i="1"/>
  <c r="AV167" i="1"/>
  <c r="BI167" i="1"/>
  <c r="W168" i="1"/>
  <c r="DQ168" i="1" s="1"/>
  <c r="AJ168" i="1"/>
  <c r="AX168" i="1"/>
  <c r="BJ168" i="1"/>
  <c r="DG174" i="1"/>
  <c r="CE167" i="1"/>
  <c r="BW167" i="1"/>
  <c r="BO167" i="1"/>
  <c r="BG167" i="1"/>
  <c r="AY167" i="1"/>
  <c r="AQ167" i="1"/>
  <c r="AI167" i="1"/>
  <c r="AA167" i="1"/>
  <c r="S167" i="1"/>
  <c r="CD167" i="1"/>
  <c r="BV167" i="1"/>
  <c r="BN167" i="1"/>
  <c r="BF167" i="1"/>
  <c r="AX167" i="1"/>
  <c r="AP167" i="1"/>
  <c r="AH167" i="1"/>
  <c r="DL167" i="1" s="1"/>
  <c r="DM167" i="1" s="1"/>
  <c r="Z167" i="1"/>
  <c r="R167" i="1"/>
  <c r="CA167" i="1"/>
  <c r="BS167" i="1"/>
  <c r="BK167" i="1"/>
  <c r="BC167" i="1"/>
  <c r="AU167" i="1"/>
  <c r="AM167" i="1"/>
  <c r="GD167" i="1" s="1"/>
  <c r="GE167" i="1" s="1"/>
  <c r="AE167" i="1"/>
  <c r="W167" i="1"/>
  <c r="DQ167" i="1" s="1"/>
  <c r="O167" i="1"/>
  <c r="X167" i="1"/>
  <c r="EE167" i="1" s="1"/>
  <c r="AK167" i="1"/>
  <c r="AW167" i="1"/>
  <c r="BJ167" i="1"/>
  <c r="BX167" i="1"/>
  <c r="CC168" i="1"/>
  <c r="BU168" i="1"/>
  <c r="BM168" i="1"/>
  <c r="BE168" i="1"/>
  <c r="AW168" i="1"/>
  <c r="AO168" i="1"/>
  <c r="AG168" i="1"/>
  <c r="Y168" i="1"/>
  <c r="Q168" i="1"/>
  <c r="CB168" i="1"/>
  <c r="BT168" i="1"/>
  <c r="BL168" i="1"/>
  <c r="BD168" i="1"/>
  <c r="AV168" i="1"/>
  <c r="AN168" i="1"/>
  <c r="GK168" i="1" s="1"/>
  <c r="GL168" i="1" s="1"/>
  <c r="AF168" i="1"/>
  <c r="X168" i="1"/>
  <c r="EE168" i="1" s="1"/>
  <c r="P168" i="1"/>
  <c r="BY168" i="1"/>
  <c r="BQ168" i="1"/>
  <c r="BI168" i="1"/>
  <c r="BA168" i="1"/>
  <c r="AS168" i="1"/>
  <c r="AK168" i="1"/>
  <c r="AC168" i="1"/>
  <c r="U168" i="1"/>
  <c r="Z168" i="1"/>
  <c r="AL168" i="1"/>
  <c r="AY168" i="1"/>
  <c r="BK168" i="1"/>
  <c r="BX168" i="1"/>
  <c r="CX170" i="1"/>
  <c r="CY170" i="1" s="1"/>
  <c r="DE170" i="1"/>
  <c r="DF170" i="1" s="1"/>
  <c r="Y167" i="1"/>
  <c r="AL167" i="1"/>
  <c r="AZ167" i="1"/>
  <c r="BL167" i="1"/>
  <c r="BY167" i="1"/>
  <c r="AA168" i="1"/>
  <c r="AM168" i="1"/>
  <c r="GD168" i="1" s="1"/>
  <c r="GE168" i="1" s="1"/>
  <c r="AZ168" i="1"/>
  <c r="BN168" i="1"/>
  <c r="BZ168" i="1"/>
  <c r="DS169" i="1"/>
  <c r="DT169" i="1" s="1"/>
  <c r="FI169" i="1"/>
  <c r="FJ169" i="1" s="1"/>
  <c r="DZ168" i="1"/>
  <c r="EA168" i="1" s="1"/>
  <c r="GY169" i="1"/>
  <c r="GZ169" i="1" s="1"/>
  <c r="DZ171" i="1"/>
  <c r="EA171" i="1" s="1"/>
  <c r="EG171" i="1"/>
  <c r="EH171" i="1" s="1"/>
  <c r="HE169" i="1"/>
  <c r="FA169" i="1"/>
  <c r="DK169" i="1"/>
  <c r="CP169" i="1"/>
  <c r="CI169" i="1"/>
  <c r="FO169" i="1"/>
  <c r="CB171" i="1"/>
  <c r="BT171" i="1"/>
  <c r="BL171" i="1"/>
  <c r="BD171" i="1"/>
  <c r="AV171" i="1"/>
  <c r="AN171" i="1"/>
  <c r="GK171" i="1" s="1"/>
  <c r="GL171" i="1" s="1"/>
  <c r="AF171" i="1"/>
  <c r="X171" i="1"/>
  <c r="EE171" i="1" s="1"/>
  <c r="P171" i="1"/>
  <c r="CF171" i="1"/>
  <c r="BW171" i="1"/>
  <c r="BN171" i="1"/>
  <c r="BE171" i="1"/>
  <c r="AU171" i="1"/>
  <c r="AL171" i="1"/>
  <c r="AC171" i="1"/>
  <c r="T171" i="1"/>
  <c r="V171" i="1"/>
  <c r="DC171" i="1" s="1"/>
  <c r="AG171" i="1"/>
  <c r="AQ171" i="1"/>
  <c r="BA171" i="1"/>
  <c r="BK171" i="1"/>
  <c r="BV171" i="1"/>
  <c r="U172" i="1"/>
  <c r="AF172" i="1"/>
  <c r="AP172" i="1"/>
  <c r="BA172" i="1"/>
  <c r="BL172" i="1"/>
  <c r="BV172" i="1"/>
  <c r="AA174" i="1"/>
  <c r="AM174" i="1"/>
  <c r="GD174" i="1" s="1"/>
  <c r="GE174" i="1" s="1"/>
  <c r="AY174" i="1"/>
  <c r="BK174" i="1"/>
  <c r="BX174" i="1"/>
  <c r="CP175" i="1"/>
  <c r="DK175" i="1"/>
  <c r="GJ175" i="1"/>
  <c r="R176" i="1"/>
  <c r="AG176" i="1"/>
  <c r="AY176" i="1"/>
  <c r="BQ176" i="1"/>
  <c r="FI177" i="1"/>
  <c r="FJ177" i="1" s="1"/>
  <c r="CI171" i="1"/>
  <c r="CW171" i="1"/>
  <c r="GQ171" i="1"/>
  <c r="HE171" i="1"/>
  <c r="BZ172" i="1"/>
  <c r="BR172" i="1"/>
  <c r="BJ172" i="1"/>
  <c r="BB172" i="1"/>
  <c r="AT172" i="1"/>
  <c r="AL172" i="1"/>
  <c r="AD172" i="1"/>
  <c r="V172" i="1"/>
  <c r="DC172" i="1" s="1"/>
  <c r="CB172" i="1"/>
  <c r="BS172" i="1"/>
  <c r="BI172" i="1"/>
  <c r="AZ172" i="1"/>
  <c r="AQ172" i="1"/>
  <c r="AH172" i="1"/>
  <c r="DL172" i="1" s="1"/>
  <c r="DM172" i="1" s="1"/>
  <c r="Y172" i="1"/>
  <c r="P172" i="1"/>
  <c r="W172" i="1"/>
  <c r="DQ172" i="1" s="1"/>
  <c r="AG172" i="1"/>
  <c r="AR172" i="1"/>
  <c r="BC172" i="1"/>
  <c r="BM172" i="1"/>
  <c r="BW172" i="1"/>
  <c r="CH173" i="1"/>
  <c r="P174" i="1"/>
  <c r="AC174" i="1"/>
  <c r="AN174" i="1"/>
  <c r="GK174" i="1" s="1"/>
  <c r="GL174" i="1" s="1"/>
  <c r="BA174" i="1"/>
  <c r="BM174" i="1"/>
  <c r="BY174" i="1"/>
  <c r="EG174" i="1"/>
  <c r="EH174" i="1" s="1"/>
  <c r="EU175" i="1"/>
  <c r="EV175" i="1" s="1"/>
  <c r="EN175" i="1"/>
  <c r="EO175" i="1" s="1"/>
  <c r="EF175" i="1"/>
  <c r="T176" i="1"/>
  <c r="AJ176" i="1"/>
  <c r="BC176" i="1"/>
  <c r="BU176" i="1"/>
  <c r="CO176" i="1"/>
  <c r="DS174" i="1"/>
  <c r="DT174" i="1" s="1"/>
  <c r="GY174" i="1"/>
  <c r="GZ174" i="1" s="1"/>
  <c r="FB175" i="1"/>
  <c r="FC175" i="1" s="1"/>
  <c r="T146" i="1"/>
  <c r="AB146" i="1"/>
  <c r="AJ146" i="1"/>
  <c r="AR146" i="1"/>
  <c r="AZ146" i="1"/>
  <c r="BH146" i="1"/>
  <c r="BP146" i="1"/>
  <c r="BX146" i="1"/>
  <c r="CF146" i="1"/>
  <c r="T150" i="1"/>
  <c r="AB150" i="1"/>
  <c r="AJ150" i="1"/>
  <c r="AR150" i="1"/>
  <c r="AZ150" i="1"/>
  <c r="BH150" i="1"/>
  <c r="BP150" i="1"/>
  <c r="BX150" i="1"/>
  <c r="CF150" i="1"/>
  <c r="T154" i="1"/>
  <c r="AB154" i="1"/>
  <c r="AJ154" i="1"/>
  <c r="AR154" i="1"/>
  <c r="AZ154" i="1"/>
  <c r="BH154" i="1"/>
  <c r="BP154" i="1"/>
  <c r="BX154" i="1"/>
  <c r="CF154" i="1"/>
  <c r="T158" i="1"/>
  <c r="AB158" i="1"/>
  <c r="AJ158" i="1"/>
  <c r="AR158" i="1"/>
  <c r="AZ158" i="1"/>
  <c r="BH158" i="1"/>
  <c r="BP158" i="1"/>
  <c r="BX158" i="1"/>
  <c r="CF158" i="1"/>
  <c r="T162" i="1"/>
  <c r="AB162" i="1"/>
  <c r="AJ162" i="1"/>
  <c r="AR162" i="1"/>
  <c r="AZ162" i="1"/>
  <c r="BH162" i="1"/>
  <c r="BP162" i="1"/>
  <c r="BX162" i="1"/>
  <c r="CF162" i="1"/>
  <c r="T166" i="1"/>
  <c r="AB166" i="1"/>
  <c r="AJ166" i="1"/>
  <c r="AR166" i="1"/>
  <c r="AZ166" i="1"/>
  <c r="BH166" i="1"/>
  <c r="BP166" i="1"/>
  <c r="BX166" i="1"/>
  <c r="CF166" i="1"/>
  <c r="ET169" i="1"/>
  <c r="CD170" i="1"/>
  <c r="BV170" i="1"/>
  <c r="BN170" i="1"/>
  <c r="BF170" i="1"/>
  <c r="AX170" i="1"/>
  <c r="AP170" i="1"/>
  <c r="AH170" i="1"/>
  <c r="DL170" i="1" s="1"/>
  <c r="DM170" i="1" s="1"/>
  <c r="Z170" i="1"/>
  <c r="R170" i="1"/>
  <c r="CA170" i="1"/>
  <c r="BR170" i="1"/>
  <c r="BI170" i="1"/>
  <c r="U170" i="1"/>
  <c r="AD170" i="1"/>
  <c r="AM170" i="1"/>
  <c r="GD170" i="1" s="1"/>
  <c r="GE170" i="1" s="1"/>
  <c r="AV170" i="1"/>
  <c r="BE170" i="1"/>
  <c r="BP170" i="1"/>
  <c r="BZ170" i="1"/>
  <c r="DZ170" i="1"/>
  <c r="EA170" i="1" s="1"/>
  <c r="FB170" i="1"/>
  <c r="FC170" i="1" s="1"/>
  <c r="O171" i="1"/>
  <c r="Z171" i="1"/>
  <c r="AJ171" i="1"/>
  <c r="AT171" i="1"/>
  <c r="BF171" i="1"/>
  <c r="BP171" i="1"/>
  <c r="BZ171" i="1"/>
  <c r="O172" i="1"/>
  <c r="Z172" i="1"/>
  <c r="AJ172" i="1"/>
  <c r="AU172" i="1"/>
  <c r="BE172" i="1"/>
  <c r="BO172" i="1"/>
  <c r="BY172" i="1"/>
  <c r="T174" i="1"/>
  <c r="AE174" i="1"/>
  <c r="AR174" i="1"/>
  <c r="BD174" i="1"/>
  <c r="BP174" i="1"/>
  <c r="CB174" i="1"/>
  <c r="GY175" i="1"/>
  <c r="GZ175" i="1" s="1"/>
  <c r="DS175" i="1"/>
  <c r="DT175" i="1" s="1"/>
  <c r="DR175" i="1"/>
  <c r="W176" i="1"/>
  <c r="DQ176" i="1" s="1"/>
  <c r="AO176" i="1"/>
  <c r="BG176" i="1"/>
  <c r="BY176" i="1"/>
  <c r="U146" i="1"/>
  <c r="AC146" i="1"/>
  <c r="AK146" i="1"/>
  <c r="AS146" i="1"/>
  <c r="BA146" i="1"/>
  <c r="BI146" i="1"/>
  <c r="BQ146" i="1"/>
  <c r="U150" i="1"/>
  <c r="AC150" i="1"/>
  <c r="AK150" i="1"/>
  <c r="AS150" i="1"/>
  <c r="BA150" i="1"/>
  <c r="BI150" i="1"/>
  <c r="BQ150" i="1"/>
  <c r="U154" i="1"/>
  <c r="AC154" i="1"/>
  <c r="AK154" i="1"/>
  <c r="AS154" i="1"/>
  <c r="BA154" i="1"/>
  <c r="BI154" i="1"/>
  <c r="BQ154" i="1"/>
  <c r="U158" i="1"/>
  <c r="AC158" i="1"/>
  <c r="AK158" i="1"/>
  <c r="AS158" i="1"/>
  <c r="BA158" i="1"/>
  <c r="BI158" i="1"/>
  <c r="BQ158" i="1"/>
  <c r="U162" i="1"/>
  <c r="AC162" i="1"/>
  <c r="AK162" i="1"/>
  <c r="AS162" i="1"/>
  <c r="BA162" i="1"/>
  <c r="BI162" i="1"/>
  <c r="BQ162" i="1"/>
  <c r="U166" i="1"/>
  <c r="AC166" i="1"/>
  <c r="AK166" i="1"/>
  <c r="AS166" i="1"/>
  <c r="BA166" i="1"/>
  <c r="BI166" i="1"/>
  <c r="BQ166" i="1"/>
  <c r="FH169" i="1"/>
  <c r="V170" i="1"/>
  <c r="DC170" i="1" s="1"/>
  <c r="AE170" i="1"/>
  <c r="AN170" i="1"/>
  <c r="GK170" i="1" s="1"/>
  <c r="GL170" i="1" s="1"/>
  <c r="AW170" i="1"/>
  <c r="BG170" i="1"/>
  <c r="BQ170" i="1"/>
  <c r="CB170" i="1"/>
  <c r="Q171" i="1"/>
  <c r="AA171" i="1"/>
  <c r="AK171" i="1"/>
  <c r="AW171" i="1"/>
  <c r="BG171" i="1"/>
  <c r="BQ171" i="1"/>
  <c r="CA171" i="1"/>
  <c r="Q172" i="1"/>
  <c r="AA172" i="1"/>
  <c r="AK172" i="1"/>
  <c r="AV172" i="1"/>
  <c r="BF172" i="1"/>
  <c r="BP172" i="1"/>
  <c r="CA172" i="1"/>
  <c r="U174" i="1"/>
  <c r="AF174" i="1"/>
  <c r="AS174" i="1"/>
  <c r="BE174" i="1"/>
  <c r="BQ174" i="1"/>
  <c r="CI175" i="1"/>
  <c r="X176" i="1"/>
  <c r="EE176" i="1" s="1"/>
  <c r="AP176" i="1"/>
  <c r="BH176" i="1"/>
  <c r="BZ176" i="1"/>
  <c r="BR176" i="1"/>
  <c r="BJ176" i="1"/>
  <c r="BB176" i="1"/>
  <c r="AT176" i="1"/>
  <c r="AL176" i="1"/>
  <c r="AD176" i="1"/>
  <c r="V176" i="1"/>
  <c r="DC176" i="1" s="1"/>
  <c r="CC176" i="1"/>
  <c r="BT176" i="1"/>
  <c r="BK176" i="1"/>
  <c r="BA176" i="1"/>
  <c r="AR176" i="1"/>
  <c r="AI176" i="1"/>
  <c r="Z176" i="1"/>
  <c r="Q176" i="1"/>
  <c r="CB176" i="1"/>
  <c r="BS176" i="1"/>
  <c r="BI176" i="1"/>
  <c r="AZ176" i="1"/>
  <c r="AQ176" i="1"/>
  <c r="AH176" i="1"/>
  <c r="DL176" i="1" s="1"/>
  <c r="DM176" i="1" s="1"/>
  <c r="Y176" i="1"/>
  <c r="P176" i="1"/>
  <c r="CF176" i="1"/>
  <c r="BW176" i="1"/>
  <c r="BN176" i="1"/>
  <c r="BE176" i="1"/>
  <c r="AV176" i="1"/>
  <c r="AM176" i="1"/>
  <c r="GD176" i="1" s="1"/>
  <c r="GE176" i="1" s="1"/>
  <c r="AC176" i="1"/>
  <c r="CE176" i="1"/>
  <c r="BV176" i="1"/>
  <c r="BM176" i="1"/>
  <c r="BD176" i="1"/>
  <c r="AU176" i="1"/>
  <c r="AK176" i="1"/>
  <c r="AB176" i="1"/>
  <c r="S176" i="1"/>
  <c r="AA176" i="1"/>
  <c r="AS176" i="1"/>
  <c r="BL176" i="1"/>
  <c r="CD176" i="1"/>
  <c r="GJ177" i="1"/>
  <c r="EF177" i="1"/>
  <c r="HE177" i="1"/>
  <c r="FA177" i="1"/>
  <c r="DK177" i="1"/>
  <c r="CP177" i="1"/>
  <c r="HL177" i="1"/>
  <c r="FH177" i="1"/>
  <c r="CW177" i="1"/>
  <c r="GX177" i="1"/>
  <c r="FO177" i="1"/>
  <c r="CI177" i="1"/>
  <c r="GC177" i="1"/>
  <c r="ET177" i="1"/>
  <c r="GQ177" i="1"/>
  <c r="DY177" i="1"/>
  <c r="DD177" i="1"/>
  <c r="DR177" i="1"/>
  <c r="EM177" i="1"/>
  <c r="CJ178" i="1"/>
  <c r="CK178" i="1" s="1"/>
  <c r="CQ178" i="1"/>
  <c r="CR178" i="1" s="1"/>
  <c r="H181" i="1"/>
  <c r="H184" i="1"/>
  <c r="H176" i="1"/>
  <c r="CD174" i="1"/>
  <c r="BV174" i="1"/>
  <c r="BN174" i="1"/>
  <c r="BF174" i="1"/>
  <c r="AX174" i="1"/>
  <c r="AP174" i="1"/>
  <c r="AH174" i="1"/>
  <c r="DL174" i="1" s="1"/>
  <c r="DM174" i="1" s="1"/>
  <c r="Z174" i="1"/>
  <c r="R174" i="1"/>
  <c r="H182" i="1"/>
  <c r="H179" i="1"/>
  <c r="H180" i="1"/>
  <c r="H183" i="1"/>
  <c r="CA174" i="1"/>
  <c r="BR174" i="1"/>
  <c r="BI174" i="1"/>
  <c r="AZ174" i="1"/>
  <c r="AQ174" i="1"/>
  <c r="AG174" i="1"/>
  <c r="X174" i="1"/>
  <c r="EE174" i="1" s="1"/>
  <c r="EI174" i="1" s="1"/>
  <c r="O174" i="1"/>
  <c r="H178" i="1"/>
  <c r="H177" i="1"/>
  <c r="H175" i="1"/>
  <c r="CE174" i="1"/>
  <c r="BU174" i="1"/>
  <c r="BL174" i="1"/>
  <c r="BC174" i="1"/>
  <c r="AT174" i="1"/>
  <c r="AK174" i="1"/>
  <c r="AB174" i="1"/>
  <c r="S174" i="1"/>
  <c r="W174" i="1"/>
  <c r="DQ174" i="1" s="1"/>
  <c r="DU174" i="1" s="1"/>
  <c r="AJ174" i="1"/>
  <c r="AV174" i="1"/>
  <c r="BH174" i="1"/>
  <c r="BT174" i="1"/>
  <c r="GC175" i="1"/>
  <c r="FA175" i="1"/>
  <c r="DD175" i="1"/>
  <c r="HL175" i="1"/>
  <c r="GX175" i="1"/>
  <c r="EM175" i="1"/>
  <c r="GQ175" i="1"/>
  <c r="CW175" i="1"/>
  <c r="AE176" i="1"/>
  <c r="AW176" i="1"/>
  <c r="BO176" i="1"/>
  <c r="GR178" i="1"/>
  <c r="GS178" i="1" s="1"/>
  <c r="DS178" i="1"/>
  <c r="DT178" i="1" s="1"/>
  <c r="GY178" i="1"/>
  <c r="GZ178" i="1" s="1"/>
  <c r="GC171" i="1"/>
  <c r="HL171" i="1"/>
  <c r="GX171" i="1"/>
  <c r="EM171" i="1"/>
  <c r="EF171" i="1"/>
  <c r="ET171" i="1"/>
  <c r="T172" i="1"/>
  <c r="AE172" i="1"/>
  <c r="AO172" i="1"/>
  <c r="AY172" i="1"/>
  <c r="BK172" i="1"/>
  <c r="BU172" i="1"/>
  <c r="CE172" i="1"/>
  <c r="Y174" i="1"/>
  <c r="AL174" i="1"/>
  <c r="AW174" i="1"/>
  <c r="BJ174" i="1"/>
  <c r="BW174" i="1"/>
  <c r="DY175" i="1"/>
  <c r="ET175" i="1"/>
  <c r="FO175" i="1"/>
  <c r="HE175" i="1"/>
  <c r="O176" i="1"/>
  <c r="AF176" i="1"/>
  <c r="AX176" i="1"/>
  <c r="BP176" i="1"/>
  <c r="CE178" i="1"/>
  <c r="BW178" i="1"/>
  <c r="BO178" i="1"/>
  <c r="BG178" i="1"/>
  <c r="AY178" i="1"/>
  <c r="AQ178" i="1"/>
  <c r="AI178" i="1"/>
  <c r="AA178" i="1"/>
  <c r="S178" i="1"/>
  <c r="CD178" i="1"/>
  <c r="BV178" i="1"/>
  <c r="BN178" i="1"/>
  <c r="BF178" i="1"/>
  <c r="AX178" i="1"/>
  <c r="AP178" i="1"/>
  <c r="AH178" i="1"/>
  <c r="DL178" i="1" s="1"/>
  <c r="DM178" i="1" s="1"/>
  <c r="Z178" i="1"/>
  <c r="R178" i="1"/>
  <c r="CB178" i="1"/>
  <c r="BT178" i="1"/>
  <c r="BL178" i="1"/>
  <c r="BD178" i="1"/>
  <c r="CA178" i="1"/>
  <c r="BS178" i="1"/>
  <c r="BK178" i="1"/>
  <c r="BC178" i="1"/>
  <c r="AU178" i="1"/>
  <c r="AM178" i="1"/>
  <c r="GD178" i="1" s="1"/>
  <c r="GE178" i="1" s="1"/>
  <c r="AE178" i="1"/>
  <c r="W178" i="1"/>
  <c r="DQ178" i="1" s="1"/>
  <c r="O178" i="1"/>
  <c r="X178" i="1"/>
  <c r="EE178" i="1" s="1"/>
  <c r="AK178" i="1"/>
  <c r="AW178" i="1"/>
  <c r="BM178" i="1"/>
  <c r="CC178" i="1"/>
  <c r="FV179" i="1"/>
  <c r="GC179" i="1"/>
  <c r="DR179" i="1"/>
  <c r="FO179" i="1"/>
  <c r="CI179" i="1"/>
  <c r="GX179" i="1"/>
  <c r="GJ179" i="1"/>
  <c r="DY179" i="1"/>
  <c r="CP179" i="1"/>
  <c r="DD179" i="1"/>
  <c r="FA179" i="1"/>
  <c r="T180" i="1"/>
  <c r="AQ180" i="1"/>
  <c r="BP180" i="1"/>
  <c r="Z183" i="1"/>
  <c r="BV183" i="1"/>
  <c r="CQ184" i="1"/>
  <c r="CR184" i="1" s="1"/>
  <c r="CJ184" i="1"/>
  <c r="CK184" i="1" s="1"/>
  <c r="CJ173" i="1"/>
  <c r="CK173" i="1" s="1"/>
  <c r="W175" i="1"/>
  <c r="DQ175" i="1" s="1"/>
  <c r="AG175" i="1"/>
  <c r="AP175" i="1"/>
  <c r="AY175" i="1"/>
  <c r="BH175" i="1"/>
  <c r="BQ175" i="1"/>
  <c r="BZ175" i="1"/>
  <c r="Y178" i="1"/>
  <c r="AL178" i="1"/>
  <c r="AZ178" i="1"/>
  <c r="BP178" i="1"/>
  <c r="CF178" i="1"/>
  <c r="R179" i="1"/>
  <c r="AH179" i="1"/>
  <c r="DL179" i="1" s="1"/>
  <c r="DM179" i="1" s="1"/>
  <c r="AZ179" i="1"/>
  <c r="BR179" i="1"/>
  <c r="EF179" i="1"/>
  <c r="HE179" i="1"/>
  <c r="W180" i="1"/>
  <c r="DQ180" i="1" s="1"/>
  <c r="AV180" i="1"/>
  <c r="BT180" i="1"/>
  <c r="AK183" i="1"/>
  <c r="DU185" i="1"/>
  <c r="AB178" i="1"/>
  <c r="AN178" i="1"/>
  <c r="GK178" i="1" s="1"/>
  <c r="GL178" i="1" s="1"/>
  <c r="BA178" i="1"/>
  <c r="BQ178" i="1"/>
  <c r="AI179" i="1"/>
  <c r="BA179" i="1"/>
  <c r="BS179" i="1"/>
  <c r="DK179" i="1"/>
  <c r="HF179" i="1"/>
  <c r="HG179" i="1" s="1"/>
  <c r="X180" i="1"/>
  <c r="EE180" i="1" s="1"/>
  <c r="AX180" i="1"/>
  <c r="BW180" i="1"/>
  <c r="FP181" i="1"/>
  <c r="FQ181" i="1" s="1"/>
  <c r="FW181" i="1"/>
  <c r="FX181" i="1" s="1"/>
  <c r="AL183" i="1"/>
  <c r="DS181" i="1"/>
  <c r="DT181" i="1" s="1"/>
  <c r="GY181" i="1"/>
  <c r="GZ181" i="1" s="1"/>
  <c r="GR181" i="1"/>
  <c r="AV183" i="1"/>
  <c r="HH185" i="1"/>
  <c r="EB186" i="1"/>
  <c r="DG186" i="1"/>
  <c r="GG186" i="1"/>
  <c r="Q178" i="1"/>
  <c r="AD178" i="1"/>
  <c r="AR178" i="1"/>
  <c r="BE178" i="1"/>
  <c r="BU178" i="1"/>
  <c r="EM179" i="1"/>
  <c r="HL179" i="1"/>
  <c r="AE180" i="1"/>
  <c r="BD180" i="1"/>
  <c r="DU186" i="1"/>
  <c r="CW179" i="1"/>
  <c r="GQ179" i="1"/>
  <c r="CC180" i="1"/>
  <c r="BU180" i="1"/>
  <c r="BM180" i="1"/>
  <c r="BE180" i="1"/>
  <c r="AW180" i="1"/>
  <c r="AO180" i="1"/>
  <c r="AG180" i="1"/>
  <c r="Y180" i="1"/>
  <c r="Q180" i="1"/>
  <c r="CE180" i="1"/>
  <c r="BV180" i="1"/>
  <c r="BL180" i="1"/>
  <c r="BC180" i="1"/>
  <c r="AT180" i="1"/>
  <c r="AK180" i="1"/>
  <c r="AB180" i="1"/>
  <c r="S180" i="1"/>
  <c r="CB180" i="1"/>
  <c r="BS180" i="1"/>
  <c r="BJ180" i="1"/>
  <c r="BA180" i="1"/>
  <c r="AR180" i="1"/>
  <c r="AI180" i="1"/>
  <c r="Z180" i="1"/>
  <c r="P180" i="1"/>
  <c r="CF180" i="1"/>
  <c r="BR180" i="1"/>
  <c r="BG180" i="1"/>
  <c r="AU180" i="1"/>
  <c r="AH180" i="1"/>
  <c r="DL180" i="1" s="1"/>
  <c r="DM180" i="1" s="1"/>
  <c r="V180" i="1"/>
  <c r="DC180" i="1" s="1"/>
  <c r="CD180" i="1"/>
  <c r="BQ180" i="1"/>
  <c r="BF180" i="1"/>
  <c r="AS180" i="1"/>
  <c r="AF180" i="1"/>
  <c r="U180" i="1"/>
  <c r="BZ180" i="1"/>
  <c r="BO180" i="1"/>
  <c r="BB180" i="1"/>
  <c r="AP180" i="1"/>
  <c r="AD180" i="1"/>
  <c r="R180" i="1"/>
  <c r="BY180" i="1"/>
  <c r="BN180" i="1"/>
  <c r="AZ180" i="1"/>
  <c r="AN180" i="1"/>
  <c r="GK180" i="1" s="1"/>
  <c r="GL180" i="1" s="1"/>
  <c r="AC180" i="1"/>
  <c r="O180" i="1"/>
  <c r="AJ180" i="1"/>
  <c r="BH180" i="1"/>
  <c r="CE183" i="1"/>
  <c r="BW183" i="1"/>
  <c r="BO183" i="1"/>
  <c r="BG183" i="1"/>
  <c r="AY183" i="1"/>
  <c r="AQ183" i="1"/>
  <c r="AI183" i="1"/>
  <c r="AA183" i="1"/>
  <c r="S183" i="1"/>
  <c r="CA183" i="1"/>
  <c r="BR183" i="1"/>
  <c r="BI183" i="1"/>
  <c r="AZ183" i="1"/>
  <c r="AP183" i="1"/>
  <c r="AG183" i="1"/>
  <c r="X183" i="1"/>
  <c r="EE183" i="1" s="1"/>
  <c r="O183" i="1"/>
  <c r="BY183" i="1"/>
  <c r="BP183" i="1"/>
  <c r="BF183" i="1"/>
  <c r="AW183" i="1"/>
  <c r="AN183" i="1"/>
  <c r="GK183" i="1" s="1"/>
  <c r="GL183" i="1" s="1"/>
  <c r="AE183" i="1"/>
  <c r="V183" i="1"/>
  <c r="DC183" i="1" s="1"/>
  <c r="BX183" i="1"/>
  <c r="BL183" i="1"/>
  <c r="BA183" i="1"/>
  <c r="AM183" i="1"/>
  <c r="GD183" i="1" s="1"/>
  <c r="GE183" i="1" s="1"/>
  <c r="AB183" i="1"/>
  <c r="P183" i="1"/>
  <c r="CF183" i="1"/>
  <c r="BT183" i="1"/>
  <c r="BH183" i="1"/>
  <c r="AU183" i="1"/>
  <c r="AJ183" i="1"/>
  <c r="W183" i="1"/>
  <c r="DQ183" i="1" s="1"/>
  <c r="CD183" i="1"/>
  <c r="BS183" i="1"/>
  <c r="BE183" i="1"/>
  <c r="AT183" i="1"/>
  <c r="AH183" i="1"/>
  <c r="DL183" i="1" s="1"/>
  <c r="DM183" i="1" s="1"/>
  <c r="U183" i="1"/>
  <c r="CC183" i="1"/>
  <c r="BQ183" i="1"/>
  <c r="BD183" i="1"/>
  <c r="AS183" i="1"/>
  <c r="AF183" i="1"/>
  <c r="T183" i="1"/>
  <c r="CB183" i="1"/>
  <c r="BN183" i="1"/>
  <c r="BC183" i="1"/>
  <c r="AR183" i="1"/>
  <c r="AD183" i="1"/>
  <c r="R183" i="1"/>
  <c r="BZ183" i="1"/>
  <c r="BM183" i="1"/>
  <c r="BB183" i="1"/>
  <c r="AO183" i="1"/>
  <c r="AC183" i="1"/>
  <c r="Q183" i="1"/>
  <c r="BJ183" i="1"/>
  <c r="CO184" i="1"/>
  <c r="CH184" i="1"/>
  <c r="T175" i="1"/>
  <c r="AC175" i="1"/>
  <c r="AL175" i="1"/>
  <c r="AU175" i="1"/>
  <c r="BE175" i="1"/>
  <c r="BN175" i="1"/>
  <c r="BW175" i="1"/>
  <c r="HM177" i="1"/>
  <c r="HN177" i="1" s="1"/>
  <c r="U178" i="1"/>
  <c r="AG178" i="1"/>
  <c r="AT178" i="1"/>
  <c r="BI178" i="1"/>
  <c r="BY178" i="1"/>
  <c r="AA179" i="1"/>
  <c r="AR179" i="1"/>
  <c r="BJ179" i="1"/>
  <c r="ET179" i="1"/>
  <c r="AL180" i="1"/>
  <c r="BI180" i="1"/>
  <c r="CQ182" i="1"/>
  <c r="CR182" i="1" s="1"/>
  <c r="BK183" i="1"/>
  <c r="CB175" i="1"/>
  <c r="BT175" i="1"/>
  <c r="BL175" i="1"/>
  <c r="BD175" i="1"/>
  <c r="AV175" i="1"/>
  <c r="AN175" i="1"/>
  <c r="GK175" i="1" s="1"/>
  <c r="GL175" i="1" s="1"/>
  <c r="AF175" i="1"/>
  <c r="X175" i="1"/>
  <c r="EE175" i="1" s="1"/>
  <c r="P175" i="1"/>
  <c r="U175" i="1"/>
  <c r="AD175" i="1"/>
  <c r="AM175" i="1"/>
  <c r="GD175" i="1" s="1"/>
  <c r="GE175" i="1" s="1"/>
  <c r="AW175" i="1"/>
  <c r="BF175" i="1"/>
  <c r="BO175" i="1"/>
  <c r="GS175" i="1" s="1"/>
  <c r="BX175" i="1"/>
  <c r="V178" i="1"/>
  <c r="DC178" i="1" s="1"/>
  <c r="AJ178" i="1"/>
  <c r="AV178" i="1"/>
  <c r="BJ178" i="1"/>
  <c r="BZ178" i="1"/>
  <c r="CE179" i="1"/>
  <c r="BW179" i="1"/>
  <c r="BO179" i="1"/>
  <c r="BG179" i="1"/>
  <c r="AY179" i="1"/>
  <c r="AQ179" i="1"/>
  <c r="BZ179" i="1"/>
  <c r="BQ179" i="1"/>
  <c r="BH179" i="1"/>
  <c r="AX179" i="1"/>
  <c r="AO179" i="1"/>
  <c r="AG179" i="1"/>
  <c r="Y179" i="1"/>
  <c r="Q179" i="1"/>
  <c r="BY179" i="1"/>
  <c r="BP179" i="1"/>
  <c r="BF179" i="1"/>
  <c r="AW179" i="1"/>
  <c r="AN179" i="1"/>
  <c r="GK179" i="1" s="1"/>
  <c r="GL179" i="1" s="1"/>
  <c r="AF179" i="1"/>
  <c r="X179" i="1"/>
  <c r="EE179" i="1" s="1"/>
  <c r="P179" i="1"/>
  <c r="CF179" i="1"/>
  <c r="BV179" i="1"/>
  <c r="BM179" i="1"/>
  <c r="BD179" i="1"/>
  <c r="AU179" i="1"/>
  <c r="AL179" i="1"/>
  <c r="AD179" i="1"/>
  <c r="V179" i="1"/>
  <c r="DC179" i="1" s="1"/>
  <c r="CD179" i="1"/>
  <c r="BU179" i="1"/>
  <c r="BL179" i="1"/>
  <c r="BC179" i="1"/>
  <c r="AT179" i="1"/>
  <c r="AK179" i="1"/>
  <c r="AC179" i="1"/>
  <c r="U179" i="1"/>
  <c r="AB179" i="1"/>
  <c r="AS179" i="1"/>
  <c r="BK179" i="1"/>
  <c r="CC179" i="1"/>
  <c r="AM180" i="1"/>
  <c r="GD180" i="1" s="1"/>
  <c r="GE180" i="1" s="1"/>
  <c r="BK180" i="1"/>
  <c r="DE182" i="1"/>
  <c r="DF182" i="1" s="1"/>
  <c r="CX182" i="1"/>
  <c r="CY182" i="1" s="1"/>
  <c r="Y183" i="1"/>
  <c r="BU183" i="1"/>
  <c r="FB181" i="1"/>
  <c r="FC181" i="1" s="1"/>
  <c r="BY182" i="1"/>
  <c r="BQ182" i="1"/>
  <c r="BI182" i="1"/>
  <c r="BA182" i="1"/>
  <c r="AS182" i="1"/>
  <c r="AK182" i="1"/>
  <c r="AC182" i="1"/>
  <c r="U182" i="1"/>
  <c r="CE182" i="1"/>
  <c r="BV182" i="1"/>
  <c r="BM182" i="1"/>
  <c r="BD182" i="1"/>
  <c r="AU182" i="1"/>
  <c r="AL182" i="1"/>
  <c r="AB182" i="1"/>
  <c r="S182" i="1"/>
  <c r="CC182" i="1"/>
  <c r="BT182" i="1"/>
  <c r="BK182" i="1"/>
  <c r="BB182" i="1"/>
  <c r="AR182" i="1"/>
  <c r="AI182" i="1"/>
  <c r="Z182" i="1"/>
  <c r="Q182" i="1"/>
  <c r="X182" i="1"/>
  <c r="EE182" i="1" s="1"/>
  <c r="AJ182" i="1"/>
  <c r="AW182" i="1"/>
  <c r="BH182" i="1"/>
  <c r="BU182" i="1"/>
  <c r="CI182" i="1"/>
  <c r="CW182" i="1"/>
  <c r="GQ182" i="1"/>
  <c r="W184" i="1"/>
  <c r="DQ184" i="1" s="1"/>
  <c r="AK184" i="1"/>
  <c r="AZ184" i="1"/>
  <c r="BO184" i="1"/>
  <c r="G215" i="1"/>
  <c r="G205" i="1"/>
  <c r="G195" i="1"/>
  <c r="DN185" i="1"/>
  <c r="FO186" i="1"/>
  <c r="FS186" i="1" s="1"/>
  <c r="GQ186" i="1"/>
  <c r="GU186" i="1" s="1"/>
  <c r="CQ181" i="1"/>
  <c r="CR181" i="1" s="1"/>
  <c r="ET182" i="1"/>
  <c r="GC182" i="1"/>
  <c r="HL182" i="1"/>
  <c r="CC184" i="1"/>
  <c r="BU184" i="1"/>
  <c r="BM184" i="1"/>
  <c r="BE184" i="1"/>
  <c r="AW184" i="1"/>
  <c r="AO184" i="1"/>
  <c r="AG184" i="1"/>
  <c r="Y184" i="1"/>
  <c r="Q184" i="1"/>
  <c r="CF184" i="1"/>
  <c r="BW184" i="1"/>
  <c r="BN184" i="1"/>
  <c r="BD184" i="1"/>
  <c r="AU184" i="1"/>
  <c r="AL184" i="1"/>
  <c r="AC184" i="1"/>
  <c r="T184" i="1"/>
  <c r="CD184" i="1"/>
  <c r="BT184" i="1"/>
  <c r="BK184" i="1"/>
  <c r="BB184" i="1"/>
  <c r="AS184" i="1"/>
  <c r="AJ184" i="1"/>
  <c r="AA184" i="1"/>
  <c r="R184" i="1"/>
  <c r="BX184" i="1"/>
  <c r="BJ184" i="1"/>
  <c r="AY184" i="1"/>
  <c r="AM184" i="1"/>
  <c r="GD184" i="1" s="1"/>
  <c r="GE184" i="1" s="1"/>
  <c r="Z184" i="1"/>
  <c r="X184" i="1"/>
  <c r="EE184" i="1" s="1"/>
  <c r="AN184" i="1"/>
  <c r="GK184" i="1" s="1"/>
  <c r="GL184" i="1" s="1"/>
  <c r="BA184" i="1"/>
  <c r="BP184" i="1"/>
  <c r="CB184" i="1"/>
  <c r="FB185" i="1"/>
  <c r="FC185" i="1" s="1"/>
  <c r="CW186" i="1"/>
  <c r="DA186" i="1" s="1"/>
  <c r="GT186" i="1"/>
  <c r="DK187" i="1"/>
  <c r="CX190" i="1"/>
  <c r="CY190" i="1" s="1"/>
  <c r="DE190" i="1"/>
  <c r="DF190" i="1" s="1"/>
  <c r="HF190" i="1"/>
  <c r="HG190" i="1" s="1"/>
  <c r="HM190" i="1"/>
  <c r="HN190" i="1" s="1"/>
  <c r="FY185" i="1"/>
  <c r="HO185" i="1"/>
  <c r="FD185" i="1"/>
  <c r="EP185" i="1"/>
  <c r="GM185" i="1"/>
  <c r="EB185" i="1"/>
  <c r="GF185" i="1"/>
  <c r="EW185" i="1"/>
  <c r="CJ185" i="1"/>
  <c r="CK185" i="1" s="1"/>
  <c r="CZ185" i="1"/>
  <c r="GX186" i="1"/>
  <c r="HB186" i="1" s="1"/>
  <c r="G187" i="1"/>
  <c r="DE188" i="1"/>
  <c r="DF188" i="1" s="1"/>
  <c r="CX188" i="1"/>
  <c r="CY188" i="1" s="1"/>
  <c r="T169" i="1"/>
  <c r="AB169" i="1"/>
  <c r="AJ169" i="1"/>
  <c r="AR169" i="1"/>
  <c r="AZ169" i="1"/>
  <c r="BH169" i="1"/>
  <c r="BP169" i="1"/>
  <c r="BX169" i="1"/>
  <c r="T173" i="1"/>
  <c r="AB173" i="1"/>
  <c r="AJ173" i="1"/>
  <c r="AR173" i="1"/>
  <c r="AZ173" i="1"/>
  <c r="BH173" i="1"/>
  <c r="BP173" i="1"/>
  <c r="BX173" i="1"/>
  <c r="T177" i="1"/>
  <c r="AB177" i="1"/>
  <c r="AJ177" i="1"/>
  <c r="AR177" i="1"/>
  <c r="AZ177" i="1"/>
  <c r="BH177" i="1"/>
  <c r="BP177" i="1"/>
  <c r="BX177" i="1"/>
  <c r="P182" i="1"/>
  <c r="AD182" i="1"/>
  <c r="AO182" i="1"/>
  <c r="AZ182" i="1"/>
  <c r="BN182" i="1"/>
  <c r="BZ182" i="1"/>
  <c r="DD182" i="1"/>
  <c r="O184" i="1"/>
  <c r="AD184" i="1"/>
  <c r="AQ184" i="1"/>
  <c r="BF184" i="1"/>
  <c r="BR184" i="1"/>
  <c r="HF184" i="1"/>
  <c r="HG184" i="1" s="1"/>
  <c r="FW186" i="1"/>
  <c r="FX186" i="1" s="1"/>
  <c r="FP186" i="1"/>
  <c r="FQ186" i="1" s="1"/>
  <c r="DZ186" i="1"/>
  <c r="EA186" i="1" s="1"/>
  <c r="EW186" i="1"/>
  <c r="AH188" i="1"/>
  <c r="DL188" i="1" s="1"/>
  <c r="DM188" i="1" s="1"/>
  <c r="BG188" i="1"/>
  <c r="GJ182" i="1"/>
  <c r="EF182" i="1"/>
  <c r="GX182" i="1"/>
  <c r="CP182" i="1"/>
  <c r="FH182" i="1"/>
  <c r="DK182" i="1"/>
  <c r="FA182" i="1"/>
  <c r="P184" i="1"/>
  <c r="AE184" i="1"/>
  <c r="AR184" i="1"/>
  <c r="BG184" i="1"/>
  <c r="BS184" i="1"/>
  <c r="GT185" i="1"/>
  <c r="CO186" i="1"/>
  <c r="CS186" i="1" s="1"/>
  <c r="CH186" i="1"/>
  <c r="CL186" i="1" s="1"/>
  <c r="CI186" i="1"/>
  <c r="CM186" i="1" s="1"/>
  <c r="DE186" i="1"/>
  <c r="DF186" i="1" s="1"/>
  <c r="CP187" i="1"/>
  <c r="FB187" i="1"/>
  <c r="FC187" i="1" s="1"/>
  <c r="GJ187" i="1"/>
  <c r="CB188" i="1"/>
  <c r="BT188" i="1"/>
  <c r="BL188" i="1"/>
  <c r="BD188" i="1"/>
  <c r="AV188" i="1"/>
  <c r="AN188" i="1"/>
  <c r="GK188" i="1" s="1"/>
  <c r="GL188" i="1" s="1"/>
  <c r="AF188" i="1"/>
  <c r="X188" i="1"/>
  <c r="EE188" i="1" s="1"/>
  <c r="P188" i="1"/>
  <c r="CE188" i="1"/>
  <c r="BV188" i="1"/>
  <c r="BM188" i="1"/>
  <c r="BC188" i="1"/>
  <c r="AT188" i="1"/>
  <c r="AK188" i="1"/>
  <c r="AB188" i="1"/>
  <c r="S188" i="1"/>
  <c r="CC188" i="1"/>
  <c r="BS188" i="1"/>
  <c r="BJ188" i="1"/>
  <c r="BA188" i="1"/>
  <c r="AR188" i="1"/>
  <c r="AI188" i="1"/>
  <c r="Z188" i="1"/>
  <c r="Q188" i="1"/>
  <c r="H190" i="1"/>
  <c r="BW188" i="1"/>
  <c r="BI188" i="1"/>
  <c r="AX188" i="1"/>
  <c r="AL188" i="1"/>
  <c r="Y188" i="1"/>
  <c r="CA188" i="1"/>
  <c r="BP188" i="1"/>
  <c r="BE188" i="1"/>
  <c r="AQ188" i="1"/>
  <c r="AE188" i="1"/>
  <c r="T188" i="1"/>
  <c r="BZ188" i="1"/>
  <c r="BO188" i="1"/>
  <c r="BB188" i="1"/>
  <c r="AP188" i="1"/>
  <c r="AD188" i="1"/>
  <c r="R188" i="1"/>
  <c r="BY188" i="1"/>
  <c r="BN188" i="1"/>
  <c r="AZ188" i="1"/>
  <c r="AO188" i="1"/>
  <c r="AC188" i="1"/>
  <c r="O188" i="1"/>
  <c r="AJ188" i="1"/>
  <c r="BH188" i="1"/>
  <c r="CH188" i="1"/>
  <c r="HO186" i="1"/>
  <c r="FK186" i="1"/>
  <c r="CZ186" i="1"/>
  <c r="HH186" i="1"/>
  <c r="FR186" i="1"/>
  <c r="GF186" i="1"/>
  <c r="FY186" i="1"/>
  <c r="EP186" i="1"/>
  <c r="HA186" i="1"/>
  <c r="HE186" i="1"/>
  <c r="HI186" i="1" s="1"/>
  <c r="FA186" i="1"/>
  <c r="FE186" i="1" s="1"/>
  <c r="DK186" i="1"/>
  <c r="DO186" i="1" s="1"/>
  <c r="CP186" i="1"/>
  <c r="CT186" i="1" s="1"/>
  <c r="GJ186" i="1"/>
  <c r="GN186" i="1" s="1"/>
  <c r="FV186" i="1"/>
  <c r="FZ186" i="1" s="1"/>
  <c r="DY186" i="1"/>
  <c r="EC186" i="1" s="1"/>
  <c r="ET186" i="1"/>
  <c r="EX186" i="1" s="1"/>
  <c r="DR186" i="1"/>
  <c r="DV186" i="1" s="1"/>
  <c r="DD186" i="1"/>
  <c r="DH186" i="1" s="1"/>
  <c r="FH186" i="1"/>
  <c r="FL186" i="1" s="1"/>
  <c r="EM186" i="1"/>
  <c r="EQ186" i="1" s="1"/>
  <c r="FD186" i="1"/>
  <c r="GR186" i="1"/>
  <c r="GS186" i="1" s="1"/>
  <c r="GY186" i="1"/>
  <c r="GZ186" i="1" s="1"/>
  <c r="EF186" i="1"/>
  <c r="EJ186" i="1" s="1"/>
  <c r="HL186" i="1"/>
  <c r="HP186" i="1" s="1"/>
  <c r="GQ187" i="1"/>
  <c r="EM187" i="1"/>
  <c r="DR187" i="1"/>
  <c r="DV187" i="1" s="1"/>
  <c r="GC187" i="1"/>
  <c r="HL187" i="1"/>
  <c r="FA187" i="1"/>
  <c r="DD187" i="1"/>
  <c r="HE187" i="1"/>
  <c r="FV187" i="1"/>
  <c r="EF187" i="1"/>
  <c r="ET187" i="1"/>
  <c r="EX187" i="1" s="1"/>
  <c r="CI187" i="1"/>
  <c r="FH187" i="1"/>
  <c r="CW187" i="1"/>
  <c r="EG187" i="1"/>
  <c r="EH187" i="1" s="1"/>
  <c r="FO187" i="1"/>
  <c r="FR185" i="1"/>
  <c r="EI186" i="1"/>
  <c r="DN186" i="1"/>
  <c r="GM186" i="1"/>
  <c r="HM186" i="1"/>
  <c r="HN186" i="1" s="1"/>
  <c r="GX187" i="1"/>
  <c r="CQ190" i="1"/>
  <c r="CR190" i="1" s="1"/>
  <c r="DD192" i="1"/>
  <c r="FP194" i="1"/>
  <c r="FQ194" i="1" s="1"/>
  <c r="FW194" i="1"/>
  <c r="FX194" i="1" s="1"/>
  <c r="EU195" i="1"/>
  <c r="EV195" i="1" s="1"/>
  <c r="EN195" i="1"/>
  <c r="EO195" i="1" s="1"/>
  <c r="GR189" i="1"/>
  <c r="FO190" i="1"/>
  <c r="GR192" i="1"/>
  <c r="DS192" i="1"/>
  <c r="DT192" i="1" s="1"/>
  <c r="FI199" i="1"/>
  <c r="FJ199" i="1" s="1"/>
  <c r="FB199" i="1"/>
  <c r="FC199" i="1" s="1"/>
  <c r="EU187" i="1"/>
  <c r="EV187" i="1" s="1"/>
  <c r="FP190" i="1"/>
  <c r="FQ190" i="1" s="1"/>
  <c r="FV192" i="1"/>
  <c r="CX191" i="1"/>
  <c r="CY191" i="1" s="1"/>
  <c r="FI189" i="1"/>
  <c r="FJ189" i="1" s="1"/>
  <c r="CH190" i="1"/>
  <c r="CW190" i="1"/>
  <c r="EF190" i="1"/>
  <c r="FW191" i="1"/>
  <c r="FX191" i="1" s="1"/>
  <c r="GS196" i="1"/>
  <c r="HE190" i="1"/>
  <c r="FA190" i="1"/>
  <c r="DK190" i="1"/>
  <c r="CP190" i="1"/>
  <c r="GJ190" i="1"/>
  <c r="FV190" i="1"/>
  <c r="DY190" i="1"/>
  <c r="FH190" i="1"/>
  <c r="ET190" i="1"/>
  <c r="CI190" i="1"/>
  <c r="GQ190" i="1"/>
  <c r="DZ193" i="1"/>
  <c r="EA193" i="1" s="1"/>
  <c r="EG193" i="1"/>
  <c r="EH193" i="1" s="1"/>
  <c r="DZ189" i="1"/>
  <c r="EA189" i="1" s="1"/>
  <c r="EU189" i="1"/>
  <c r="EV189" i="1" s="1"/>
  <c r="DD190" i="1"/>
  <c r="DR190" i="1"/>
  <c r="EM190" i="1"/>
  <c r="GX190" i="1"/>
  <c r="DZ191" i="1"/>
  <c r="EA191" i="1" s="1"/>
  <c r="EG191" i="1"/>
  <c r="EH191" i="1" s="1"/>
  <c r="FO192" i="1"/>
  <c r="CI192" i="1"/>
  <c r="FH192" i="1"/>
  <c r="DK192" i="1"/>
  <c r="HL192" i="1"/>
  <c r="GX192" i="1"/>
  <c r="FA192" i="1"/>
  <c r="EM192" i="1"/>
  <c r="HE192" i="1"/>
  <c r="GQ192" i="1"/>
  <c r="GC192" i="1"/>
  <c r="DY192" i="1"/>
  <c r="CW192" i="1"/>
  <c r="EF192" i="1"/>
  <c r="CP192" i="1"/>
  <c r="GY192" i="1"/>
  <c r="GZ192" i="1" s="1"/>
  <c r="DU195" i="1"/>
  <c r="FO200" i="1"/>
  <c r="CI200" i="1"/>
  <c r="GC200" i="1"/>
  <c r="DR200" i="1"/>
  <c r="HL200" i="1"/>
  <c r="EM200" i="1"/>
  <c r="DD200" i="1"/>
  <c r="GX200" i="1"/>
  <c r="GJ200" i="1"/>
  <c r="CP200" i="1"/>
  <c r="FV200" i="1"/>
  <c r="DY200" i="1"/>
  <c r="FH200" i="1"/>
  <c r="DK200" i="1"/>
  <c r="HE200" i="1"/>
  <c r="ET200" i="1"/>
  <c r="EF200" i="1"/>
  <c r="GQ200" i="1"/>
  <c r="CW200" i="1"/>
  <c r="EN196" i="1"/>
  <c r="EO196" i="1" s="1"/>
  <c r="HE197" i="1"/>
  <c r="FA197" i="1"/>
  <c r="DK197" i="1"/>
  <c r="CP197" i="1"/>
  <c r="GQ197" i="1"/>
  <c r="EF197" i="1"/>
  <c r="CW197" i="1"/>
  <c r="GC197" i="1"/>
  <c r="DR197" i="1"/>
  <c r="HL197" i="1"/>
  <c r="EM197" i="1"/>
  <c r="DD197" i="1"/>
  <c r="GX197" i="1"/>
  <c r="CI197" i="1"/>
  <c r="FV197" i="1"/>
  <c r="DY197" i="1"/>
  <c r="ET197" i="1"/>
  <c r="GJ197" i="1"/>
  <c r="FO197" i="1"/>
  <c r="FH197" i="1"/>
  <c r="FB201" i="1"/>
  <c r="FC201" i="1" s="1"/>
  <c r="FI201" i="1"/>
  <c r="FJ201" i="1" s="1"/>
  <c r="S194" i="1"/>
  <c r="AC194" i="1"/>
  <c r="AM194" i="1"/>
  <c r="GD194" i="1" s="1"/>
  <c r="GE194" i="1" s="1"/>
  <c r="AW194" i="1"/>
  <c r="BH194" i="1"/>
  <c r="BR194" i="1"/>
  <c r="CC194" i="1"/>
  <c r="FB196" i="1"/>
  <c r="FC196" i="1" s="1"/>
  <c r="CJ197" i="1"/>
  <c r="CK197" i="1" s="1"/>
  <c r="CQ197" i="1"/>
  <c r="CR197" i="1" s="1"/>
  <c r="DS197" i="1"/>
  <c r="DT197" i="1" s="1"/>
  <c r="GY197" i="1"/>
  <c r="GZ197" i="1" s="1"/>
  <c r="AG200" i="1"/>
  <c r="BQ200" i="1"/>
  <c r="FB205" i="1"/>
  <c r="FC205" i="1" s="1"/>
  <c r="FI205" i="1"/>
  <c r="FJ205" i="1" s="1"/>
  <c r="U192" i="1"/>
  <c r="AF192" i="1"/>
  <c r="AP192" i="1"/>
  <c r="AZ192" i="1"/>
  <c r="BL192" i="1"/>
  <c r="BV192" i="1"/>
  <c r="DE193" i="1"/>
  <c r="DF193" i="1" s="1"/>
  <c r="DR193" i="1"/>
  <c r="EF193" i="1"/>
  <c r="ET193" i="1"/>
  <c r="FH193" i="1"/>
  <c r="T194" i="1"/>
  <c r="AD194" i="1"/>
  <c r="AN194" i="1"/>
  <c r="GK194" i="1" s="1"/>
  <c r="GL194" i="1" s="1"/>
  <c r="AY194" i="1"/>
  <c r="BI194" i="1"/>
  <c r="BT194" i="1"/>
  <c r="CE194" i="1"/>
  <c r="HL195" i="1"/>
  <c r="HP195" i="1" s="1"/>
  <c r="R196" i="1"/>
  <c r="AB196" i="1"/>
  <c r="AM196" i="1"/>
  <c r="GD196" i="1" s="1"/>
  <c r="GE196" i="1" s="1"/>
  <c r="AW196" i="1"/>
  <c r="BG196" i="1"/>
  <c r="BQ196" i="1"/>
  <c r="CB196" i="1"/>
  <c r="GY199" i="1"/>
  <c r="GZ199" i="1" s="1"/>
  <c r="GR199" i="1"/>
  <c r="DS199" i="1"/>
  <c r="DT199" i="1" s="1"/>
  <c r="DK199" i="1"/>
  <c r="AN200" i="1"/>
  <c r="GK200" i="1" s="1"/>
  <c r="GL200" i="1" s="1"/>
  <c r="BX200" i="1"/>
  <c r="BZ192" i="1"/>
  <c r="BR192" i="1"/>
  <c r="BJ192" i="1"/>
  <c r="BB192" i="1"/>
  <c r="AT192" i="1"/>
  <c r="AL192" i="1"/>
  <c r="AD192" i="1"/>
  <c r="V192" i="1"/>
  <c r="DC192" i="1" s="1"/>
  <c r="CC192" i="1"/>
  <c r="BT192" i="1"/>
  <c r="BK192" i="1"/>
  <c r="BA192" i="1"/>
  <c r="AR192" i="1"/>
  <c r="AI192" i="1"/>
  <c r="Z192" i="1"/>
  <c r="Q192" i="1"/>
  <c r="W192" i="1"/>
  <c r="DQ192" i="1" s="1"/>
  <c r="AG192" i="1"/>
  <c r="AQ192" i="1"/>
  <c r="BC192" i="1"/>
  <c r="BM192" i="1"/>
  <c r="BW192" i="1"/>
  <c r="U194" i="1"/>
  <c r="AE194" i="1"/>
  <c r="AO194" i="1"/>
  <c r="AZ194" i="1"/>
  <c r="BK194" i="1"/>
  <c r="BU194" i="1"/>
  <c r="CP195" i="1"/>
  <c r="CT195" i="1" s="1"/>
  <c r="DR195" i="1"/>
  <c r="DV195" i="1" s="1"/>
  <c r="FH195" i="1"/>
  <c r="FL195" i="1" s="1"/>
  <c r="FV195" i="1"/>
  <c r="FZ195" i="1" s="1"/>
  <c r="GJ195" i="1"/>
  <c r="GN195" i="1" s="1"/>
  <c r="GY196" i="1"/>
  <c r="GZ196" i="1" s="1"/>
  <c r="DS198" i="1"/>
  <c r="DT198" i="1" s="1"/>
  <c r="GC198" i="1"/>
  <c r="HL198" i="1"/>
  <c r="GC199" i="1"/>
  <c r="FV199" i="1"/>
  <c r="HE199" i="1"/>
  <c r="EF199" i="1"/>
  <c r="GQ199" i="1"/>
  <c r="CW199" i="1"/>
  <c r="FO199" i="1"/>
  <c r="DR199" i="1"/>
  <c r="CI199" i="1"/>
  <c r="FA199" i="1"/>
  <c r="DD199" i="1"/>
  <c r="HL199" i="1"/>
  <c r="GX199" i="1"/>
  <c r="EM199" i="1"/>
  <c r="AP200" i="1"/>
  <c r="GY202" i="1"/>
  <c r="GZ202" i="1" s="1"/>
  <c r="GR202" i="1"/>
  <c r="DS202" i="1"/>
  <c r="DT202" i="1" s="1"/>
  <c r="CD194" i="1"/>
  <c r="BV194" i="1"/>
  <c r="BN194" i="1"/>
  <c r="BF194" i="1"/>
  <c r="AX194" i="1"/>
  <c r="AP194" i="1"/>
  <c r="AH194" i="1"/>
  <c r="DL194" i="1" s="1"/>
  <c r="DM194" i="1" s="1"/>
  <c r="Z194" i="1"/>
  <c r="R194" i="1"/>
  <c r="CB194" i="1"/>
  <c r="BS194" i="1"/>
  <c r="BJ194" i="1"/>
  <c r="BA194" i="1"/>
  <c r="AR194" i="1"/>
  <c r="AI194" i="1"/>
  <c r="Y194" i="1"/>
  <c r="P194" i="1"/>
  <c r="V194" i="1"/>
  <c r="DC194" i="1" s="1"/>
  <c r="AF194" i="1"/>
  <c r="AQ194" i="1"/>
  <c r="BB194" i="1"/>
  <c r="BL194" i="1"/>
  <c r="BW194" i="1"/>
  <c r="GC195" i="1"/>
  <c r="GG195" i="1" s="1"/>
  <c r="FA195" i="1"/>
  <c r="FE195" i="1" s="1"/>
  <c r="DD195" i="1"/>
  <c r="DH195" i="1" s="1"/>
  <c r="EF195" i="1"/>
  <c r="EJ195" i="1" s="1"/>
  <c r="ET195" i="1"/>
  <c r="EX195" i="1" s="1"/>
  <c r="BZ200" i="1"/>
  <c r="BR200" i="1"/>
  <c r="BJ200" i="1"/>
  <c r="BB200" i="1"/>
  <c r="AT200" i="1"/>
  <c r="AL200" i="1"/>
  <c r="AD200" i="1"/>
  <c r="V200" i="1"/>
  <c r="DC200" i="1" s="1"/>
  <c r="BY200" i="1"/>
  <c r="BP200" i="1"/>
  <c r="BG200" i="1"/>
  <c r="AX200" i="1"/>
  <c r="AO200" i="1"/>
  <c r="AF200" i="1"/>
  <c r="W200" i="1"/>
  <c r="DQ200" i="1" s="1"/>
  <c r="CF200" i="1"/>
  <c r="BW200" i="1"/>
  <c r="BN200" i="1"/>
  <c r="BE200" i="1"/>
  <c r="AV200" i="1"/>
  <c r="AM200" i="1"/>
  <c r="GD200" i="1" s="1"/>
  <c r="GE200" i="1" s="1"/>
  <c r="AC200" i="1"/>
  <c r="T200" i="1"/>
  <c r="CE200" i="1"/>
  <c r="BV200" i="1"/>
  <c r="BM200" i="1"/>
  <c r="BD200" i="1"/>
  <c r="AU200" i="1"/>
  <c r="AK200" i="1"/>
  <c r="AB200" i="1"/>
  <c r="S200" i="1"/>
  <c r="CD200" i="1"/>
  <c r="BU200" i="1"/>
  <c r="BL200" i="1"/>
  <c r="BC200" i="1"/>
  <c r="AS200" i="1"/>
  <c r="AJ200" i="1"/>
  <c r="AA200" i="1"/>
  <c r="R200" i="1"/>
  <c r="CC200" i="1"/>
  <c r="BT200" i="1"/>
  <c r="BK200" i="1"/>
  <c r="BA200" i="1"/>
  <c r="AR200" i="1"/>
  <c r="AI200" i="1"/>
  <c r="Z200" i="1"/>
  <c r="Q200" i="1"/>
  <c r="CB200" i="1"/>
  <c r="BS200" i="1"/>
  <c r="BI200" i="1"/>
  <c r="AZ200" i="1"/>
  <c r="AQ200" i="1"/>
  <c r="AH200" i="1"/>
  <c r="DL200" i="1" s="1"/>
  <c r="DM200" i="1" s="1"/>
  <c r="Y200" i="1"/>
  <c r="P200" i="1"/>
  <c r="AW200" i="1"/>
  <c r="HM204" i="1"/>
  <c r="HN204" i="1" s="1"/>
  <c r="HF204" i="1"/>
  <c r="HG204" i="1" s="1"/>
  <c r="DG205" i="1"/>
  <c r="FW207" i="1"/>
  <c r="FX207" i="1" s="1"/>
  <c r="FP207" i="1"/>
  <c r="FQ207" i="1" s="1"/>
  <c r="DU215" i="1"/>
  <c r="CA181" i="1"/>
  <c r="BS181" i="1"/>
  <c r="BK181" i="1"/>
  <c r="BC181" i="1"/>
  <c r="AU181" i="1"/>
  <c r="AM181" i="1"/>
  <c r="GD181" i="1" s="1"/>
  <c r="GE181" i="1" s="1"/>
  <c r="AE181" i="1"/>
  <c r="W181" i="1"/>
  <c r="DQ181" i="1" s="1"/>
  <c r="O181" i="1"/>
  <c r="U181" i="1"/>
  <c r="AD181" i="1"/>
  <c r="AN181" i="1"/>
  <c r="GK181" i="1" s="1"/>
  <c r="GL181" i="1" s="1"/>
  <c r="AW181" i="1"/>
  <c r="BF181" i="1"/>
  <c r="BO181" i="1"/>
  <c r="BX181" i="1"/>
  <c r="H192" i="1"/>
  <c r="H189" i="1"/>
  <c r="BZ185" i="1"/>
  <c r="BR185" i="1"/>
  <c r="BJ185" i="1"/>
  <c r="BB185" i="1"/>
  <c r="AT185" i="1"/>
  <c r="AL185" i="1"/>
  <c r="AD185" i="1"/>
  <c r="V185" i="1"/>
  <c r="DC185" i="1" s="1"/>
  <c r="DG185" i="1" s="1"/>
  <c r="U185" i="1"/>
  <c r="AE185" i="1"/>
  <c r="AN185" i="1"/>
  <c r="GK185" i="1" s="1"/>
  <c r="GL185" i="1" s="1"/>
  <c r="AW185" i="1"/>
  <c r="BF185" i="1"/>
  <c r="BO185" i="1"/>
  <c r="BX185" i="1"/>
  <c r="CD187" i="1"/>
  <c r="BV187" i="1"/>
  <c r="BN187" i="1"/>
  <c r="BF187" i="1"/>
  <c r="AX187" i="1"/>
  <c r="AP187" i="1"/>
  <c r="AH187" i="1"/>
  <c r="DL187" i="1" s="1"/>
  <c r="DM187" i="1" s="1"/>
  <c r="Z187" i="1"/>
  <c r="R187" i="1"/>
  <c r="H185" i="1"/>
  <c r="U187" i="1"/>
  <c r="AD187" i="1"/>
  <c r="AM187" i="1"/>
  <c r="GD187" i="1" s="1"/>
  <c r="GE187" i="1" s="1"/>
  <c r="AV187" i="1"/>
  <c r="BE187" i="1"/>
  <c r="BO187" i="1"/>
  <c r="BX187" i="1"/>
  <c r="BZ189" i="1"/>
  <c r="BR189" i="1"/>
  <c r="BJ189" i="1"/>
  <c r="BB189" i="1"/>
  <c r="AT189" i="1"/>
  <c r="AL189" i="1"/>
  <c r="AD189" i="1"/>
  <c r="V189" i="1"/>
  <c r="DC189" i="1" s="1"/>
  <c r="U189" i="1"/>
  <c r="AE189" i="1"/>
  <c r="AN189" i="1"/>
  <c r="GK189" i="1" s="1"/>
  <c r="GL189" i="1" s="1"/>
  <c r="AW189" i="1"/>
  <c r="BF189" i="1"/>
  <c r="BO189" i="1"/>
  <c r="BX189" i="1"/>
  <c r="CB191" i="1"/>
  <c r="BT191" i="1"/>
  <c r="BL191" i="1"/>
  <c r="BX191" i="1"/>
  <c r="BO191" i="1"/>
  <c r="BF191" i="1"/>
  <c r="AX191" i="1"/>
  <c r="AP191" i="1"/>
  <c r="AH191" i="1"/>
  <c r="DL191" i="1" s="1"/>
  <c r="DM191" i="1" s="1"/>
  <c r="Z191" i="1"/>
  <c r="R191" i="1"/>
  <c r="U191" i="1"/>
  <c r="AD191" i="1"/>
  <c r="AM191" i="1"/>
  <c r="GD191" i="1" s="1"/>
  <c r="GE191" i="1" s="1"/>
  <c r="AV191" i="1"/>
  <c r="BE191" i="1"/>
  <c r="BP191" i="1"/>
  <c r="BZ191" i="1"/>
  <c r="DY191" i="1"/>
  <c r="O192" i="1"/>
  <c r="Y192" i="1"/>
  <c r="AJ192" i="1"/>
  <c r="AU192" i="1"/>
  <c r="BE192" i="1"/>
  <c r="BO192" i="1"/>
  <c r="BY192" i="1"/>
  <c r="HE193" i="1"/>
  <c r="FA193" i="1"/>
  <c r="DK193" i="1"/>
  <c r="CP193" i="1"/>
  <c r="HL193" i="1"/>
  <c r="EM193" i="1"/>
  <c r="DD193" i="1"/>
  <c r="CW193" i="1"/>
  <c r="FO193" i="1"/>
  <c r="GC193" i="1"/>
  <c r="GQ193" i="1"/>
  <c r="W194" i="1"/>
  <c r="DQ194" i="1" s="1"/>
  <c r="AG194" i="1"/>
  <c r="AS194" i="1"/>
  <c r="BC194" i="1"/>
  <c r="BM194" i="1"/>
  <c r="BX194" i="1"/>
  <c r="EG195" i="1"/>
  <c r="EH195" i="1" s="1"/>
  <c r="U196" i="1"/>
  <c r="AF196" i="1"/>
  <c r="AP196" i="1"/>
  <c r="AZ196" i="1"/>
  <c r="BL196" i="1"/>
  <c r="BV196" i="1"/>
  <c r="GR197" i="1"/>
  <c r="GS197" i="1" s="1"/>
  <c r="CD198" i="1"/>
  <c r="BV198" i="1"/>
  <c r="BN198" i="1"/>
  <c r="BF198" i="1"/>
  <c r="AX198" i="1"/>
  <c r="AP198" i="1"/>
  <c r="AH198" i="1"/>
  <c r="DL198" i="1" s="1"/>
  <c r="DM198" i="1" s="1"/>
  <c r="Z198" i="1"/>
  <c r="R198" i="1"/>
  <c r="CF198" i="1"/>
  <c r="BW198" i="1"/>
  <c r="BM198" i="1"/>
  <c r="BD198" i="1"/>
  <c r="AU198" i="1"/>
  <c r="AL198" i="1"/>
  <c r="AC198" i="1"/>
  <c r="T198" i="1"/>
  <c r="CE198" i="1"/>
  <c r="BU198" i="1"/>
  <c r="BL198" i="1"/>
  <c r="BC198" i="1"/>
  <c r="AT198" i="1"/>
  <c r="AK198" i="1"/>
  <c r="AB198" i="1"/>
  <c r="S198" i="1"/>
  <c r="CB198" i="1"/>
  <c r="BS198" i="1"/>
  <c r="BJ198" i="1"/>
  <c r="BA198" i="1"/>
  <c r="AR198" i="1"/>
  <c r="AI198" i="1"/>
  <c r="Y198" i="1"/>
  <c r="P198" i="1"/>
  <c r="CA198" i="1"/>
  <c r="BR198" i="1"/>
  <c r="BI198" i="1"/>
  <c r="AZ198" i="1"/>
  <c r="AQ198" i="1"/>
  <c r="AG198" i="1"/>
  <c r="X198" i="1"/>
  <c r="EE198" i="1" s="1"/>
  <c r="O198" i="1"/>
  <c r="AD198" i="1"/>
  <c r="AV198" i="1"/>
  <c r="BO198" i="1"/>
  <c r="GS198" i="1" s="1"/>
  <c r="DY199" i="1"/>
  <c r="O200" i="1"/>
  <c r="AY200" i="1"/>
  <c r="GC191" i="1"/>
  <c r="FA191" i="1"/>
  <c r="DD191" i="1"/>
  <c r="P192" i="1"/>
  <c r="AA192" i="1"/>
  <c r="AK192" i="1"/>
  <c r="AV192" i="1"/>
  <c r="BF192" i="1"/>
  <c r="BP192" i="1"/>
  <c r="CA192" i="1"/>
  <c r="H193" i="1"/>
  <c r="DY193" i="1"/>
  <c r="FP193" i="1"/>
  <c r="FQ193" i="1" s="1"/>
  <c r="GR193" i="1"/>
  <c r="H194" i="1"/>
  <c r="X194" i="1"/>
  <c r="EE194" i="1" s="1"/>
  <c r="AJ194" i="1"/>
  <c r="AT194" i="1"/>
  <c r="BD194" i="1"/>
  <c r="BO194" i="1"/>
  <c r="BY194" i="1"/>
  <c r="CI195" i="1"/>
  <c r="CM195" i="1" s="1"/>
  <c r="CW195" i="1"/>
  <c r="DA195" i="1" s="1"/>
  <c r="GQ195" i="1"/>
  <c r="GU195" i="1" s="1"/>
  <c r="HE195" i="1"/>
  <c r="HI195" i="1" s="1"/>
  <c r="BZ196" i="1"/>
  <c r="BR196" i="1"/>
  <c r="BJ196" i="1"/>
  <c r="BB196" i="1"/>
  <c r="AT196" i="1"/>
  <c r="AL196" i="1"/>
  <c r="AD196" i="1"/>
  <c r="V196" i="1"/>
  <c r="DC196" i="1" s="1"/>
  <c r="H201" i="1"/>
  <c r="H199" i="1"/>
  <c r="CC196" i="1"/>
  <c r="BT196" i="1"/>
  <c r="BK196" i="1"/>
  <c r="BA196" i="1"/>
  <c r="AR196" i="1"/>
  <c r="AI196" i="1"/>
  <c r="Z196" i="1"/>
  <c r="Q196" i="1"/>
  <c r="W196" i="1"/>
  <c r="DQ196" i="1" s="1"/>
  <c r="AG196" i="1"/>
  <c r="AQ196" i="1"/>
  <c r="BC196" i="1"/>
  <c r="BM196" i="1"/>
  <c r="BW196" i="1"/>
  <c r="FW197" i="1"/>
  <c r="FX197" i="1" s="1"/>
  <c r="FP197" i="1"/>
  <c r="FQ197" i="1" s="1"/>
  <c r="GQ198" i="1"/>
  <c r="EM198" i="1"/>
  <c r="DR198" i="1"/>
  <c r="FO198" i="1"/>
  <c r="GX198" i="1"/>
  <c r="GJ198" i="1"/>
  <c r="DY198" i="1"/>
  <c r="CP198" i="1"/>
  <c r="ET198" i="1"/>
  <c r="DK198" i="1"/>
  <c r="HE198" i="1"/>
  <c r="EF198" i="1"/>
  <c r="CW198" i="1"/>
  <c r="CI198" i="1"/>
  <c r="FH198" i="1"/>
  <c r="U200" i="1"/>
  <c r="BF200" i="1"/>
  <c r="FI203" i="1"/>
  <c r="FJ203" i="1" s="1"/>
  <c r="FB203" i="1"/>
  <c r="FC203" i="1" s="1"/>
  <c r="BZ206" i="1"/>
  <c r="BR206" i="1"/>
  <c r="BJ206" i="1"/>
  <c r="BB206" i="1"/>
  <c r="AT206" i="1"/>
  <c r="AL206" i="1"/>
  <c r="AD206" i="1"/>
  <c r="V206" i="1"/>
  <c r="DC206" i="1" s="1"/>
  <c r="H211" i="1"/>
  <c r="CD206" i="1"/>
  <c r="BU206" i="1"/>
  <c r="BL206" i="1"/>
  <c r="BC206" i="1"/>
  <c r="AS206" i="1"/>
  <c r="AJ206" i="1"/>
  <c r="AA206" i="1"/>
  <c r="R206" i="1"/>
  <c r="H209" i="1"/>
  <c r="H208" i="1"/>
  <c r="CF206" i="1"/>
  <c r="BV206" i="1"/>
  <c r="BK206" i="1"/>
  <c r="AZ206" i="1"/>
  <c r="AP206" i="1"/>
  <c r="AF206" i="1"/>
  <c r="U206" i="1"/>
  <c r="CE206" i="1"/>
  <c r="BT206" i="1"/>
  <c r="BI206" i="1"/>
  <c r="AY206" i="1"/>
  <c r="AO206" i="1"/>
  <c r="AE206" i="1"/>
  <c r="T206" i="1"/>
  <c r="CC206" i="1"/>
  <c r="BS206" i="1"/>
  <c r="BH206" i="1"/>
  <c r="AX206" i="1"/>
  <c r="AN206" i="1"/>
  <c r="GK206" i="1" s="1"/>
  <c r="GL206" i="1" s="1"/>
  <c r="AC206" i="1"/>
  <c r="S206" i="1"/>
  <c r="CB206" i="1"/>
  <c r="BQ206" i="1"/>
  <c r="BG206" i="1"/>
  <c r="AW206" i="1"/>
  <c r="AM206" i="1"/>
  <c r="GD206" i="1" s="1"/>
  <c r="GE206" i="1" s="1"/>
  <c r="AB206" i="1"/>
  <c r="Q206" i="1"/>
  <c r="H205" i="1"/>
  <c r="H207" i="1"/>
  <c r="CA206" i="1"/>
  <c r="BP206" i="1"/>
  <c r="BF206" i="1"/>
  <c r="AV206" i="1"/>
  <c r="AK206" i="1"/>
  <c r="Z206" i="1"/>
  <c r="P206" i="1"/>
  <c r="BY206" i="1"/>
  <c r="BO206" i="1"/>
  <c r="BE206" i="1"/>
  <c r="AU206" i="1"/>
  <c r="AI206" i="1"/>
  <c r="Y206" i="1"/>
  <c r="O206" i="1"/>
  <c r="BX206" i="1"/>
  <c r="BN206" i="1"/>
  <c r="BD206" i="1"/>
  <c r="AR206" i="1"/>
  <c r="AH206" i="1"/>
  <c r="DL206" i="1" s="1"/>
  <c r="DM206" i="1" s="1"/>
  <c r="X206" i="1"/>
  <c r="EE206" i="1" s="1"/>
  <c r="X181" i="1"/>
  <c r="EE181" i="1" s="1"/>
  <c r="AG181" i="1"/>
  <c r="AP181" i="1"/>
  <c r="AY181" i="1"/>
  <c r="BH181" i="1"/>
  <c r="BQ181" i="1"/>
  <c r="BZ181" i="1"/>
  <c r="O185" i="1"/>
  <c r="X185" i="1"/>
  <c r="EE185" i="1" s="1"/>
  <c r="EI185" i="1" s="1"/>
  <c r="AG185" i="1"/>
  <c r="AP185" i="1"/>
  <c r="AY185" i="1"/>
  <c r="BH185" i="1"/>
  <c r="BQ185" i="1"/>
  <c r="CA185" i="1"/>
  <c r="H187" i="1"/>
  <c r="W187" i="1"/>
  <c r="DQ187" i="1" s="1"/>
  <c r="AF187" i="1"/>
  <c r="AO187" i="1"/>
  <c r="AY187" i="1"/>
  <c r="BH187" i="1"/>
  <c r="BQ187" i="1"/>
  <c r="BZ187" i="1"/>
  <c r="O189" i="1"/>
  <c r="X189" i="1"/>
  <c r="EE189" i="1" s="1"/>
  <c r="AG189" i="1"/>
  <c r="AP189" i="1"/>
  <c r="AY189" i="1"/>
  <c r="BH189" i="1"/>
  <c r="BQ189" i="1"/>
  <c r="CA189" i="1"/>
  <c r="H191" i="1"/>
  <c r="W191" i="1"/>
  <c r="DQ191" i="1" s="1"/>
  <c r="AF191" i="1"/>
  <c r="AO191" i="1"/>
  <c r="AY191" i="1"/>
  <c r="BH191" i="1"/>
  <c r="BR191" i="1"/>
  <c r="CC191" i="1"/>
  <c r="HL191" i="1"/>
  <c r="R192" i="1"/>
  <c r="AB192" i="1"/>
  <c r="AM192" i="1"/>
  <c r="GD192" i="1" s="1"/>
  <c r="GE192" i="1" s="1"/>
  <c r="AW192" i="1"/>
  <c r="BG192" i="1"/>
  <c r="BQ192" i="1"/>
  <c r="CB192" i="1"/>
  <c r="O194" i="1"/>
  <c r="AA194" i="1"/>
  <c r="AK194" i="1"/>
  <c r="AU194" i="1"/>
  <c r="BE194" i="1"/>
  <c r="BP194" i="1"/>
  <c r="BZ194" i="1"/>
  <c r="H195" i="1"/>
  <c r="CX195" i="1"/>
  <c r="CY195" i="1" s="1"/>
  <c r="DK195" i="1"/>
  <c r="DO195" i="1" s="1"/>
  <c r="FO195" i="1"/>
  <c r="FS195" i="1" s="1"/>
  <c r="GR195" i="1"/>
  <c r="X196" i="1"/>
  <c r="EE196" i="1" s="1"/>
  <c r="AH196" i="1"/>
  <c r="DL196" i="1" s="1"/>
  <c r="DM196" i="1" s="1"/>
  <c r="AS196" i="1"/>
  <c r="BD196" i="1"/>
  <c r="BN196" i="1"/>
  <c r="BX196" i="1"/>
  <c r="H198" i="1"/>
  <c r="CJ198" i="1"/>
  <c r="CK198" i="1" s="1"/>
  <c r="GJ199" i="1"/>
  <c r="X200" i="1"/>
  <c r="EE200" i="1" s="1"/>
  <c r="BH200" i="1"/>
  <c r="H212" i="1"/>
  <c r="CQ201" i="1"/>
  <c r="CR201" i="1" s="1"/>
  <c r="GX201" i="1"/>
  <c r="O202" i="1"/>
  <c r="X202" i="1"/>
  <c r="EE202" i="1" s="1"/>
  <c r="AG202" i="1"/>
  <c r="AQ202" i="1"/>
  <c r="AZ202" i="1"/>
  <c r="BI202" i="1"/>
  <c r="BR202" i="1"/>
  <c r="CA202" i="1"/>
  <c r="EM203" i="1"/>
  <c r="GX203" i="1"/>
  <c r="HL203" i="1"/>
  <c r="P204" i="1"/>
  <c r="Y204" i="1"/>
  <c r="AH204" i="1"/>
  <c r="DL204" i="1" s="1"/>
  <c r="DM204" i="1" s="1"/>
  <c r="AQ204" i="1"/>
  <c r="AZ204" i="1"/>
  <c r="BI204" i="1"/>
  <c r="BS204" i="1"/>
  <c r="CB204" i="1"/>
  <c r="CQ205" i="1"/>
  <c r="CR205" i="1" s="1"/>
  <c r="Y208" i="1"/>
  <c r="AU208" i="1"/>
  <c r="BP208" i="1"/>
  <c r="DE209" i="1"/>
  <c r="DF209" i="1" s="1"/>
  <c r="CX209" i="1"/>
  <c r="CY209" i="1" s="1"/>
  <c r="FH210" i="1"/>
  <c r="CJ212" i="1"/>
  <c r="CK212" i="1" s="1"/>
  <c r="Y214" i="1"/>
  <c r="DZ215" i="1"/>
  <c r="EA215" i="1" s="1"/>
  <c r="AN216" i="1"/>
  <c r="GK216" i="1" s="1"/>
  <c r="GL216" i="1" s="1"/>
  <c r="T186" i="1"/>
  <c r="AB186" i="1"/>
  <c r="AJ186" i="1"/>
  <c r="AR186" i="1"/>
  <c r="AZ186" i="1"/>
  <c r="BH186" i="1"/>
  <c r="BP186" i="1"/>
  <c r="BX186" i="1"/>
  <c r="T190" i="1"/>
  <c r="AB190" i="1"/>
  <c r="AJ190" i="1"/>
  <c r="AR190" i="1"/>
  <c r="AZ190" i="1"/>
  <c r="BH190" i="1"/>
  <c r="BP190" i="1"/>
  <c r="BX190" i="1"/>
  <c r="H204" i="1"/>
  <c r="H200" i="1"/>
  <c r="H196" i="1"/>
  <c r="CB195" i="1"/>
  <c r="BT195" i="1"/>
  <c r="BL195" i="1"/>
  <c r="BD195" i="1"/>
  <c r="AV195" i="1"/>
  <c r="AN195" i="1"/>
  <c r="GK195" i="1" s="1"/>
  <c r="GL195" i="1" s="1"/>
  <c r="AF195" i="1"/>
  <c r="X195" i="1"/>
  <c r="EE195" i="1" s="1"/>
  <c r="EI195" i="1" s="1"/>
  <c r="P195" i="1"/>
  <c r="U195" i="1"/>
  <c r="AD195" i="1"/>
  <c r="AM195" i="1"/>
  <c r="GD195" i="1" s="1"/>
  <c r="GE195" i="1" s="1"/>
  <c r="AW195" i="1"/>
  <c r="BF195" i="1"/>
  <c r="BO195" i="1"/>
  <c r="BX195" i="1"/>
  <c r="CB199" i="1"/>
  <c r="BT199" i="1"/>
  <c r="BL199" i="1"/>
  <c r="BD199" i="1"/>
  <c r="AV199" i="1"/>
  <c r="AN199" i="1"/>
  <c r="GK199" i="1" s="1"/>
  <c r="GL199" i="1" s="1"/>
  <c r="AF199" i="1"/>
  <c r="X199" i="1"/>
  <c r="EE199" i="1" s="1"/>
  <c r="P199" i="1"/>
  <c r="U199" i="1"/>
  <c r="AD199" i="1"/>
  <c r="AM199" i="1"/>
  <c r="GD199" i="1" s="1"/>
  <c r="GE199" i="1" s="1"/>
  <c r="AW199" i="1"/>
  <c r="BF199" i="1"/>
  <c r="BO199" i="1"/>
  <c r="BX199" i="1"/>
  <c r="EN199" i="1"/>
  <c r="EO199" i="1" s="1"/>
  <c r="DD201" i="1"/>
  <c r="EM201" i="1"/>
  <c r="GY201" i="1"/>
  <c r="GZ201" i="1" s="1"/>
  <c r="P202" i="1"/>
  <c r="Y202" i="1"/>
  <c r="AI202" i="1"/>
  <c r="AR202" i="1"/>
  <c r="BA202" i="1"/>
  <c r="BJ202" i="1"/>
  <c r="BS202" i="1"/>
  <c r="CB202" i="1"/>
  <c r="CB203" i="1"/>
  <c r="BT203" i="1"/>
  <c r="BL203" i="1"/>
  <c r="BD203" i="1"/>
  <c r="AV203" i="1"/>
  <c r="AN203" i="1"/>
  <c r="GK203" i="1" s="1"/>
  <c r="GL203" i="1" s="1"/>
  <c r="AF203" i="1"/>
  <c r="X203" i="1"/>
  <c r="EE203" i="1" s="1"/>
  <c r="P203" i="1"/>
  <c r="U203" i="1"/>
  <c r="AD203" i="1"/>
  <c r="AM203" i="1"/>
  <c r="GD203" i="1" s="1"/>
  <c r="GE203" i="1" s="1"/>
  <c r="AW203" i="1"/>
  <c r="BF203" i="1"/>
  <c r="BO203" i="1"/>
  <c r="BX203" i="1"/>
  <c r="DD203" i="1"/>
  <c r="EN203" i="1"/>
  <c r="EO203" i="1" s="1"/>
  <c r="FA203" i="1"/>
  <c r="Q204" i="1"/>
  <c r="Z204" i="1"/>
  <c r="AI204" i="1"/>
  <c r="AR204" i="1"/>
  <c r="BA204" i="1"/>
  <c r="BK204" i="1"/>
  <c r="BT204" i="1"/>
  <c r="CC204" i="1"/>
  <c r="DZ207" i="1"/>
  <c r="EA207" i="1" s="1"/>
  <c r="AC208" i="1"/>
  <c r="AW208" i="1"/>
  <c r="CP208" i="1"/>
  <c r="EU209" i="1"/>
  <c r="EV209" i="1" s="1"/>
  <c r="EN209" i="1"/>
  <c r="EO209" i="1" s="1"/>
  <c r="CO210" i="1"/>
  <c r="CH210" i="1"/>
  <c r="EF210" i="1"/>
  <c r="DE211" i="1"/>
  <c r="DF211" i="1" s="1"/>
  <c r="CX211" i="1"/>
  <c r="CY211" i="1" s="1"/>
  <c r="FW213" i="1"/>
  <c r="FX213" i="1" s="1"/>
  <c r="DG215" i="1"/>
  <c r="FW217" i="1"/>
  <c r="FX217" i="1" s="1"/>
  <c r="DE218" i="1"/>
  <c r="DF218" i="1" s="1"/>
  <c r="CX218" i="1"/>
  <c r="CY218" i="1" s="1"/>
  <c r="GF227" i="1"/>
  <c r="HE201" i="1"/>
  <c r="FA201" i="1"/>
  <c r="DK201" i="1"/>
  <c r="CP201" i="1"/>
  <c r="CI201" i="1"/>
  <c r="FO201" i="1"/>
  <c r="Q202" i="1"/>
  <c r="AA202" i="1"/>
  <c r="AJ202" i="1"/>
  <c r="AS202" i="1"/>
  <c r="BB202" i="1"/>
  <c r="BK202" i="1"/>
  <c r="BT202" i="1"/>
  <c r="CC202" i="1"/>
  <c r="CI203" i="1"/>
  <c r="DR203" i="1"/>
  <c r="FO203" i="1"/>
  <c r="R204" i="1"/>
  <c r="AA204" i="1"/>
  <c r="AJ204" i="1"/>
  <c r="AS204" i="1"/>
  <c r="BC204" i="1"/>
  <c r="BL204" i="1"/>
  <c r="BU204" i="1"/>
  <c r="CD204" i="1"/>
  <c r="GC205" i="1"/>
  <c r="GG205" i="1" s="1"/>
  <c r="DK205" i="1"/>
  <c r="DO205" i="1" s="1"/>
  <c r="CJ207" i="1"/>
  <c r="CK207" i="1" s="1"/>
  <c r="CQ207" i="1"/>
  <c r="CR207" i="1" s="1"/>
  <c r="GR207" i="1"/>
  <c r="GS207" i="1" s="1"/>
  <c r="GY207" i="1"/>
  <c r="GZ207" i="1" s="1"/>
  <c r="GQ208" i="1"/>
  <c r="EM208" i="1"/>
  <c r="DR208" i="1"/>
  <c r="FV208" i="1"/>
  <c r="FH208" i="1"/>
  <c r="GC208" i="1"/>
  <c r="FO208" i="1"/>
  <c r="FA208" i="1"/>
  <c r="DY208" i="1"/>
  <c r="DK208" i="1"/>
  <c r="CW208" i="1"/>
  <c r="HE208" i="1"/>
  <c r="CI208" i="1"/>
  <c r="DD208" i="1"/>
  <c r="ET208" i="1"/>
  <c r="GY214" i="1"/>
  <c r="GZ214" i="1" s="1"/>
  <c r="DS214" i="1"/>
  <c r="DT214" i="1" s="1"/>
  <c r="EG219" i="1"/>
  <c r="EH219" i="1" s="1"/>
  <c r="DZ219" i="1"/>
  <c r="EA219" i="1" s="1"/>
  <c r="DR201" i="1"/>
  <c r="FP201" i="1"/>
  <c r="FQ201" i="1" s="1"/>
  <c r="GC201" i="1"/>
  <c r="S202" i="1"/>
  <c r="AB202" i="1"/>
  <c r="AK202" i="1"/>
  <c r="AT202" i="1"/>
  <c r="BC202" i="1"/>
  <c r="BL202" i="1"/>
  <c r="BU202" i="1"/>
  <c r="CE202" i="1"/>
  <c r="H203" i="1"/>
  <c r="CW203" i="1"/>
  <c r="DS203" i="1"/>
  <c r="DT203" i="1" s="1"/>
  <c r="GQ203" i="1"/>
  <c r="S204" i="1"/>
  <c r="AB204" i="1"/>
  <c r="AK204" i="1"/>
  <c r="AU204" i="1"/>
  <c r="BD204" i="1"/>
  <c r="BM204" i="1"/>
  <c r="BV204" i="1"/>
  <c r="CE204" i="1"/>
  <c r="DE207" i="1"/>
  <c r="DF207" i="1" s="1"/>
  <c r="CX207" i="1"/>
  <c r="CY207" i="1" s="1"/>
  <c r="HM207" i="1"/>
  <c r="HN207" i="1" s="1"/>
  <c r="HF207" i="1"/>
  <c r="HG207" i="1" s="1"/>
  <c r="CD208" i="1"/>
  <c r="BV208" i="1"/>
  <c r="BN208" i="1"/>
  <c r="BF208" i="1"/>
  <c r="AX208" i="1"/>
  <c r="AP208" i="1"/>
  <c r="AH208" i="1"/>
  <c r="DL208" i="1" s="1"/>
  <c r="DM208" i="1" s="1"/>
  <c r="Z208" i="1"/>
  <c r="R208" i="1"/>
  <c r="CC208" i="1"/>
  <c r="BT208" i="1"/>
  <c r="BK208" i="1"/>
  <c r="BB208" i="1"/>
  <c r="AS208" i="1"/>
  <c r="AJ208" i="1"/>
  <c r="AA208" i="1"/>
  <c r="Q208" i="1"/>
  <c r="BY208" i="1"/>
  <c r="BO208" i="1"/>
  <c r="BD208" i="1"/>
  <c r="AT208" i="1"/>
  <c r="AI208" i="1"/>
  <c r="X208" i="1"/>
  <c r="EE208" i="1" s="1"/>
  <c r="BX208" i="1"/>
  <c r="BM208" i="1"/>
  <c r="BC208" i="1"/>
  <c r="AR208" i="1"/>
  <c r="AG208" i="1"/>
  <c r="W208" i="1"/>
  <c r="DQ208" i="1" s="1"/>
  <c r="CE208" i="1"/>
  <c r="BS208" i="1"/>
  <c r="BI208" i="1"/>
  <c r="AY208" i="1"/>
  <c r="AN208" i="1"/>
  <c r="GK208" i="1" s="1"/>
  <c r="GL208" i="1" s="1"/>
  <c r="AD208" i="1"/>
  <c r="T208" i="1"/>
  <c r="CA208" i="1"/>
  <c r="BQ208" i="1"/>
  <c r="BG208" i="1"/>
  <c r="AV208" i="1"/>
  <c r="AL208" i="1"/>
  <c r="AB208" i="1"/>
  <c r="P208" i="1"/>
  <c r="AF208" i="1"/>
  <c r="BA208" i="1"/>
  <c r="BW208" i="1"/>
  <c r="EN231" i="1"/>
  <c r="EO231" i="1" s="1"/>
  <c r="EU231" i="1"/>
  <c r="EV231" i="1" s="1"/>
  <c r="CW201" i="1"/>
  <c r="EF201" i="1"/>
  <c r="GQ201" i="1"/>
  <c r="T202" i="1"/>
  <c r="AC202" i="1"/>
  <c r="AL202" i="1"/>
  <c r="AU202" i="1"/>
  <c r="BD202" i="1"/>
  <c r="BM202" i="1"/>
  <c r="BW202" i="1"/>
  <c r="CX203" i="1"/>
  <c r="CY203" i="1" s="1"/>
  <c r="EF203" i="1"/>
  <c r="GR203" i="1"/>
  <c r="HE203" i="1"/>
  <c r="T204" i="1"/>
  <c r="AC204" i="1"/>
  <c r="AM204" i="1"/>
  <c r="GD204" i="1" s="1"/>
  <c r="GE204" i="1" s="1"/>
  <c r="AV204" i="1"/>
  <c r="BE204" i="1"/>
  <c r="BN204" i="1"/>
  <c r="BW204" i="1"/>
  <c r="FH205" i="1"/>
  <c r="FL205" i="1" s="1"/>
  <c r="O208" i="1"/>
  <c r="AK208" i="1"/>
  <c r="BE208" i="1"/>
  <c r="BZ208" i="1"/>
  <c r="FO210" i="1"/>
  <c r="CI210" i="1"/>
  <c r="GX210" i="1"/>
  <c r="GJ210" i="1"/>
  <c r="FV210" i="1"/>
  <c r="DY210" i="1"/>
  <c r="CW210" i="1"/>
  <c r="HL210" i="1"/>
  <c r="GC210" i="1"/>
  <c r="DD210" i="1"/>
  <c r="CP210" i="1"/>
  <c r="CQ210" i="1"/>
  <c r="CR210" i="1" s="1"/>
  <c r="DR210" i="1"/>
  <c r="ET210" i="1"/>
  <c r="HE210" i="1"/>
  <c r="GR214" i="1"/>
  <c r="GS214" i="1" s="1"/>
  <c r="FW215" i="1"/>
  <c r="FX215" i="1" s="1"/>
  <c r="CD216" i="1"/>
  <c r="BV216" i="1"/>
  <c r="BN216" i="1"/>
  <c r="BF216" i="1"/>
  <c r="AX216" i="1"/>
  <c r="AP216" i="1"/>
  <c r="AH216" i="1"/>
  <c r="DL216" i="1" s="1"/>
  <c r="DM216" i="1" s="1"/>
  <c r="Z216" i="1"/>
  <c r="R216" i="1"/>
  <c r="H221" i="1"/>
  <c r="H219" i="1"/>
  <c r="H217" i="1"/>
  <c r="CE216" i="1"/>
  <c r="BU216" i="1"/>
  <c r="BL216" i="1"/>
  <c r="BC216" i="1"/>
  <c r="AT216" i="1"/>
  <c r="AK216" i="1"/>
  <c r="AB216" i="1"/>
  <c r="S216" i="1"/>
  <c r="H215" i="1"/>
  <c r="CC216" i="1"/>
  <c r="BT216" i="1"/>
  <c r="BK216" i="1"/>
  <c r="BB216" i="1"/>
  <c r="AS216" i="1"/>
  <c r="AJ216" i="1"/>
  <c r="AA216" i="1"/>
  <c r="Q216" i="1"/>
  <c r="CB216" i="1"/>
  <c r="BS216" i="1"/>
  <c r="BJ216" i="1"/>
  <c r="BA216" i="1"/>
  <c r="AR216" i="1"/>
  <c r="AI216" i="1"/>
  <c r="Y216" i="1"/>
  <c r="P216" i="1"/>
  <c r="H223" i="1"/>
  <c r="CF216" i="1"/>
  <c r="BP216" i="1"/>
  <c r="AZ216" i="1"/>
  <c r="AM216" i="1"/>
  <c r="GD216" i="1" s="1"/>
  <c r="GE216" i="1" s="1"/>
  <c r="W216" i="1"/>
  <c r="DQ216" i="1" s="1"/>
  <c r="CA216" i="1"/>
  <c r="BO216" i="1"/>
  <c r="AY216" i="1"/>
  <c r="AL216" i="1"/>
  <c r="V216" i="1"/>
  <c r="DC216" i="1" s="1"/>
  <c r="H224" i="1"/>
  <c r="H220" i="1"/>
  <c r="BZ216" i="1"/>
  <c r="BM216" i="1"/>
  <c r="AW216" i="1"/>
  <c r="AG216" i="1"/>
  <c r="U216" i="1"/>
  <c r="BY216" i="1"/>
  <c r="BI216" i="1"/>
  <c r="AV216" i="1"/>
  <c r="AF216" i="1"/>
  <c r="T216" i="1"/>
  <c r="BX216" i="1"/>
  <c r="BH216" i="1"/>
  <c r="AU216" i="1"/>
  <c r="AE216" i="1"/>
  <c r="O216" i="1"/>
  <c r="BR216" i="1"/>
  <c r="BE216" i="1"/>
  <c r="AO216" i="1"/>
  <c r="AC216" i="1"/>
  <c r="BQ216" i="1"/>
  <c r="CD202" i="1"/>
  <c r="BV202" i="1"/>
  <c r="BN202" i="1"/>
  <c r="BF202" i="1"/>
  <c r="AX202" i="1"/>
  <c r="AP202" i="1"/>
  <c r="AH202" i="1"/>
  <c r="DL202" i="1" s="1"/>
  <c r="DM202" i="1" s="1"/>
  <c r="Z202" i="1"/>
  <c r="R202" i="1"/>
  <c r="U202" i="1"/>
  <c r="AD202" i="1"/>
  <c r="AM202" i="1"/>
  <c r="GD202" i="1" s="1"/>
  <c r="GE202" i="1" s="1"/>
  <c r="AV202" i="1"/>
  <c r="BE202" i="1"/>
  <c r="BO202" i="1"/>
  <c r="BX202" i="1"/>
  <c r="DK203" i="1"/>
  <c r="ET203" i="1"/>
  <c r="FH203" i="1"/>
  <c r="BZ204" i="1"/>
  <c r="BR204" i="1"/>
  <c r="BJ204" i="1"/>
  <c r="BB204" i="1"/>
  <c r="AT204" i="1"/>
  <c r="AL204" i="1"/>
  <c r="AD204" i="1"/>
  <c r="V204" i="1"/>
  <c r="DC204" i="1" s="1"/>
  <c r="U204" i="1"/>
  <c r="AE204" i="1"/>
  <c r="AN204" i="1"/>
  <c r="GK204" i="1" s="1"/>
  <c r="GL204" i="1" s="1"/>
  <c r="AW204" i="1"/>
  <c r="BF204" i="1"/>
  <c r="BO204" i="1"/>
  <c r="BX204" i="1"/>
  <c r="GJ208" i="1"/>
  <c r="HL208" i="1"/>
  <c r="FW211" i="1"/>
  <c r="FX211" i="1" s="1"/>
  <c r="FP211" i="1"/>
  <c r="FQ211" i="1" s="1"/>
  <c r="FH201" i="1"/>
  <c r="V202" i="1"/>
  <c r="DC202" i="1" s="1"/>
  <c r="AE202" i="1"/>
  <c r="AN202" i="1"/>
  <c r="GK202" i="1" s="1"/>
  <c r="GL202" i="1" s="1"/>
  <c r="AW202" i="1"/>
  <c r="BG202" i="1"/>
  <c r="BP202" i="1"/>
  <c r="BY202" i="1"/>
  <c r="FV203" i="1"/>
  <c r="W204" i="1"/>
  <c r="DQ204" i="1" s="1"/>
  <c r="AF204" i="1"/>
  <c r="AO204" i="1"/>
  <c r="AX204" i="1"/>
  <c r="BG204" i="1"/>
  <c r="BP204" i="1"/>
  <c r="BY204" i="1"/>
  <c r="DS207" i="1"/>
  <c r="DT207" i="1" s="1"/>
  <c r="FI207" i="1"/>
  <c r="FJ207" i="1" s="1"/>
  <c r="U208" i="1"/>
  <c r="AO208" i="1"/>
  <c r="BJ208" i="1"/>
  <c r="CF208" i="1"/>
  <c r="EF208" i="1"/>
  <c r="DZ210" i="1"/>
  <c r="EA210" i="1" s="1"/>
  <c r="FA210" i="1"/>
  <c r="BZ214" i="1"/>
  <c r="BR214" i="1"/>
  <c r="BJ214" i="1"/>
  <c r="BB214" i="1"/>
  <c r="AT214" i="1"/>
  <c r="AL214" i="1"/>
  <c r="AD214" i="1"/>
  <c r="V214" i="1"/>
  <c r="DC214" i="1" s="1"/>
  <c r="CE214" i="1"/>
  <c r="BV214" i="1"/>
  <c r="BM214" i="1"/>
  <c r="BD214" i="1"/>
  <c r="AU214" i="1"/>
  <c r="AK214" i="1"/>
  <c r="AB214" i="1"/>
  <c r="S214" i="1"/>
  <c r="CD214" i="1"/>
  <c r="BU214" i="1"/>
  <c r="BL214" i="1"/>
  <c r="BC214" i="1"/>
  <c r="AS214" i="1"/>
  <c r="AJ214" i="1"/>
  <c r="AA214" i="1"/>
  <c r="R214" i="1"/>
  <c r="CC214" i="1"/>
  <c r="BT214" i="1"/>
  <c r="BK214" i="1"/>
  <c r="BA214" i="1"/>
  <c r="AR214" i="1"/>
  <c r="AI214" i="1"/>
  <c r="Z214" i="1"/>
  <c r="Q214" i="1"/>
  <c r="CA214" i="1"/>
  <c r="BN214" i="1"/>
  <c r="AX214" i="1"/>
  <c r="AH214" i="1"/>
  <c r="DL214" i="1" s="1"/>
  <c r="DM214" i="1" s="1"/>
  <c r="U214" i="1"/>
  <c r="BY214" i="1"/>
  <c r="BI214" i="1"/>
  <c r="AW214" i="1"/>
  <c r="AG214" i="1"/>
  <c r="T214" i="1"/>
  <c r="BX214" i="1"/>
  <c r="BH214" i="1"/>
  <c r="AV214" i="1"/>
  <c r="AF214" i="1"/>
  <c r="P214" i="1"/>
  <c r="BW214" i="1"/>
  <c r="BG214" i="1"/>
  <c r="AQ214" i="1"/>
  <c r="AE214" i="1"/>
  <c r="O214" i="1"/>
  <c r="BS214" i="1"/>
  <c r="BF214" i="1"/>
  <c r="AP214" i="1"/>
  <c r="AC214" i="1"/>
  <c r="CF214" i="1"/>
  <c r="BP214" i="1"/>
  <c r="AZ214" i="1"/>
  <c r="AN214" i="1"/>
  <c r="GK214" i="1" s="1"/>
  <c r="GL214" i="1" s="1"/>
  <c r="X214" i="1"/>
  <c r="EE214" i="1" s="1"/>
  <c r="BQ214" i="1"/>
  <c r="X216" i="1"/>
  <c r="EE216" i="1" s="1"/>
  <c r="GQ220" i="1"/>
  <c r="EM220" i="1"/>
  <c r="DR220" i="1"/>
  <c r="HL220" i="1"/>
  <c r="FA220" i="1"/>
  <c r="DD220" i="1"/>
  <c r="GX220" i="1"/>
  <c r="GJ220" i="1"/>
  <c r="DY220" i="1"/>
  <c r="CP220" i="1"/>
  <c r="FV220" i="1"/>
  <c r="FH220" i="1"/>
  <c r="ET220" i="1"/>
  <c r="DK220" i="1"/>
  <c r="GC220" i="1"/>
  <c r="HE220" i="1"/>
  <c r="CI220" i="1"/>
  <c r="FO220" i="1"/>
  <c r="CW220" i="1"/>
  <c r="DG227" i="1"/>
  <c r="Q209" i="1"/>
  <c r="AA209" i="1"/>
  <c r="AK209" i="1"/>
  <c r="AU209" i="1"/>
  <c r="BF209" i="1"/>
  <c r="BQ209" i="1"/>
  <c r="CA209" i="1"/>
  <c r="P210" i="1"/>
  <c r="Z210" i="1"/>
  <c r="AK210" i="1"/>
  <c r="AV210" i="1"/>
  <c r="BF210" i="1"/>
  <c r="BP210" i="1"/>
  <c r="CA210" i="1"/>
  <c r="O212" i="1"/>
  <c r="AE212" i="1"/>
  <c r="AU212" i="1"/>
  <c r="BH212" i="1"/>
  <c r="DE212" i="1"/>
  <c r="DF212" i="1" s="1"/>
  <c r="CX215" i="1"/>
  <c r="CY215" i="1" s="1"/>
  <c r="EG217" i="1"/>
  <c r="EH217" i="1" s="1"/>
  <c r="U218" i="1"/>
  <c r="AH218" i="1"/>
  <c r="DL218" i="1" s="1"/>
  <c r="DM218" i="1" s="1"/>
  <c r="AX218" i="1"/>
  <c r="BN218" i="1"/>
  <c r="CA218" i="1"/>
  <c r="GR220" i="1"/>
  <c r="AU224" i="1"/>
  <c r="FB226" i="1"/>
  <c r="FC226" i="1" s="1"/>
  <c r="FI226" i="1"/>
  <c r="FJ226" i="1" s="1"/>
  <c r="CA231" i="1"/>
  <c r="BS231" i="1"/>
  <c r="BK231" i="1"/>
  <c r="BC231" i="1"/>
  <c r="AU231" i="1"/>
  <c r="AM231" i="1"/>
  <c r="GD231" i="1" s="1"/>
  <c r="GE231" i="1" s="1"/>
  <c r="AE231" i="1"/>
  <c r="W231" i="1"/>
  <c r="DQ231" i="1" s="1"/>
  <c r="O231" i="1"/>
  <c r="CF231" i="1"/>
  <c r="BW231" i="1"/>
  <c r="BN231" i="1"/>
  <c r="BE231" i="1"/>
  <c r="AV231" i="1"/>
  <c r="AL231" i="1"/>
  <c r="AC231" i="1"/>
  <c r="T231" i="1"/>
  <c r="CE231" i="1"/>
  <c r="BV231" i="1"/>
  <c r="BM231" i="1"/>
  <c r="BD231" i="1"/>
  <c r="AT231" i="1"/>
  <c r="AK231" i="1"/>
  <c r="AB231" i="1"/>
  <c r="S231" i="1"/>
  <c r="CC231" i="1"/>
  <c r="BQ231" i="1"/>
  <c r="BF231" i="1"/>
  <c r="AR231" i="1"/>
  <c r="AG231" i="1"/>
  <c r="U231" i="1"/>
  <c r="CB231" i="1"/>
  <c r="BP231" i="1"/>
  <c r="BB231" i="1"/>
  <c r="AQ231" i="1"/>
  <c r="AF231" i="1"/>
  <c r="R231" i="1"/>
  <c r="BZ231" i="1"/>
  <c r="BO231" i="1"/>
  <c r="BA231" i="1"/>
  <c r="AP231" i="1"/>
  <c r="AD231" i="1"/>
  <c r="Q231" i="1"/>
  <c r="BY231" i="1"/>
  <c r="BL231" i="1"/>
  <c r="AZ231" i="1"/>
  <c r="AO231" i="1"/>
  <c r="AA231" i="1"/>
  <c r="P231" i="1"/>
  <c r="BX231" i="1"/>
  <c r="BJ231" i="1"/>
  <c r="AY231" i="1"/>
  <c r="AN231" i="1"/>
  <c r="GK231" i="1" s="1"/>
  <c r="GL231" i="1" s="1"/>
  <c r="Z231" i="1"/>
  <c r="BR231" i="1"/>
  <c r="AI231" i="1"/>
  <c r="BI231" i="1"/>
  <c r="AH231" i="1"/>
  <c r="DL231" i="1" s="1"/>
  <c r="DM231" i="1" s="1"/>
  <c r="BH231" i="1"/>
  <c r="Y231" i="1"/>
  <c r="BG231" i="1"/>
  <c r="X231" i="1"/>
  <c r="EE231" i="1" s="1"/>
  <c r="AX231" i="1"/>
  <c r="V231" i="1"/>
  <c r="DC231" i="1" s="1"/>
  <c r="CD231" i="1"/>
  <c r="AW231" i="1"/>
  <c r="CJ257" i="1"/>
  <c r="CK257" i="1" s="1"/>
  <c r="CQ257" i="1"/>
  <c r="CR257" i="1" s="1"/>
  <c r="S209" i="1"/>
  <c r="AC209" i="1"/>
  <c r="AM209" i="1"/>
  <c r="GD209" i="1" s="1"/>
  <c r="GE209" i="1" s="1"/>
  <c r="AY209" i="1"/>
  <c r="BI209" i="1"/>
  <c r="BS209" i="1"/>
  <c r="S210" i="1"/>
  <c r="AC210" i="1"/>
  <c r="AN210" i="1"/>
  <c r="GK210" i="1" s="1"/>
  <c r="GL210" i="1" s="1"/>
  <c r="AX210" i="1"/>
  <c r="BH210" i="1"/>
  <c r="BS210" i="1"/>
  <c r="FP212" i="1"/>
  <c r="FQ212" i="1" s="1"/>
  <c r="X218" i="1"/>
  <c r="EE218" i="1" s="1"/>
  <c r="AN218" i="1"/>
  <c r="GK218" i="1" s="1"/>
  <c r="GL218" i="1" s="1"/>
  <c r="AZ218" i="1"/>
  <c r="BP218" i="1"/>
  <c r="AS231" i="1"/>
  <c r="CJ234" i="1"/>
  <c r="CK234" i="1" s="1"/>
  <c r="CQ234" i="1"/>
  <c r="CR234" i="1" s="1"/>
  <c r="BZ218" i="1"/>
  <c r="BR218" i="1"/>
  <c r="BJ218" i="1"/>
  <c r="BB218" i="1"/>
  <c r="AT218" i="1"/>
  <c r="AL218" i="1"/>
  <c r="AD218" i="1"/>
  <c r="V218" i="1"/>
  <c r="DC218" i="1" s="1"/>
  <c r="CE218" i="1"/>
  <c r="BV218" i="1"/>
  <c r="BM218" i="1"/>
  <c r="BD218" i="1"/>
  <c r="AU218" i="1"/>
  <c r="AK218" i="1"/>
  <c r="AB218" i="1"/>
  <c r="S218" i="1"/>
  <c r="CD218" i="1"/>
  <c r="BU218" i="1"/>
  <c r="BL218" i="1"/>
  <c r="BC218" i="1"/>
  <c r="AS218" i="1"/>
  <c r="AJ218" i="1"/>
  <c r="AA218" i="1"/>
  <c r="R218" i="1"/>
  <c r="CC218" i="1"/>
  <c r="BT218" i="1"/>
  <c r="BK218" i="1"/>
  <c r="BA218" i="1"/>
  <c r="AR218" i="1"/>
  <c r="AI218" i="1"/>
  <c r="Z218" i="1"/>
  <c r="Q218" i="1"/>
  <c r="Y218" i="1"/>
  <c r="AO218" i="1"/>
  <c r="BE218" i="1"/>
  <c r="BQ218" i="1"/>
  <c r="FW219" i="1"/>
  <c r="FX219" i="1" s="1"/>
  <c r="FP219" i="1"/>
  <c r="FQ219" i="1" s="1"/>
  <c r="CE224" i="1"/>
  <c r="BW224" i="1"/>
  <c r="BO224" i="1"/>
  <c r="BG224" i="1"/>
  <c r="AY224" i="1"/>
  <c r="AQ224" i="1"/>
  <c r="AI224" i="1"/>
  <c r="AA224" i="1"/>
  <c r="S224" i="1"/>
  <c r="CD224" i="1"/>
  <c r="BV224" i="1"/>
  <c r="BN224" i="1"/>
  <c r="BF224" i="1"/>
  <c r="AX224" i="1"/>
  <c r="AP224" i="1"/>
  <c r="AH224" i="1"/>
  <c r="DL224" i="1" s="1"/>
  <c r="DM224" i="1" s="1"/>
  <c r="Z224" i="1"/>
  <c r="R224" i="1"/>
  <c r="BY224" i="1"/>
  <c r="BM224" i="1"/>
  <c r="BC224" i="1"/>
  <c r="AS224" i="1"/>
  <c r="AG224" i="1"/>
  <c r="W224" i="1"/>
  <c r="DQ224" i="1" s="1"/>
  <c r="BU224" i="1"/>
  <c r="BK224" i="1"/>
  <c r="BA224" i="1"/>
  <c r="AO224" i="1"/>
  <c r="AE224" i="1"/>
  <c r="U224" i="1"/>
  <c r="CF224" i="1"/>
  <c r="BT224" i="1"/>
  <c r="BJ224" i="1"/>
  <c r="AZ224" i="1"/>
  <c r="AN224" i="1"/>
  <c r="GK224" i="1" s="1"/>
  <c r="GL224" i="1" s="1"/>
  <c r="AD224" i="1"/>
  <c r="T224" i="1"/>
  <c r="BZ224" i="1"/>
  <c r="BH224" i="1"/>
  <c r="AR224" i="1"/>
  <c r="Y224" i="1"/>
  <c r="BX224" i="1"/>
  <c r="BE224" i="1"/>
  <c r="AM224" i="1"/>
  <c r="GD224" i="1" s="1"/>
  <c r="GE224" i="1" s="1"/>
  <c r="X224" i="1"/>
  <c r="EE224" i="1" s="1"/>
  <c r="BS224" i="1"/>
  <c r="BD224" i="1"/>
  <c r="AL224" i="1"/>
  <c r="V224" i="1"/>
  <c r="DC224" i="1" s="1"/>
  <c r="BR224" i="1"/>
  <c r="BB224" i="1"/>
  <c r="AK224" i="1"/>
  <c r="Q224" i="1"/>
  <c r="BQ224" i="1"/>
  <c r="AW224" i="1"/>
  <c r="AJ224" i="1"/>
  <c r="P224" i="1"/>
  <c r="CC224" i="1"/>
  <c r="BP224" i="1"/>
  <c r="AV224" i="1"/>
  <c r="AF224" i="1"/>
  <c r="O224" i="1"/>
  <c r="CA224" i="1"/>
  <c r="GT225" i="1"/>
  <c r="G228" i="1"/>
  <c r="FL228" i="1" s="1"/>
  <c r="HH227" i="1"/>
  <c r="FD227" i="1"/>
  <c r="DN227" i="1"/>
  <c r="EW227" i="1"/>
  <c r="GT227" i="1"/>
  <c r="CZ227" i="1"/>
  <c r="FY227" i="1"/>
  <c r="EP227" i="1"/>
  <c r="EB227" i="1"/>
  <c r="GM227" i="1"/>
  <c r="HA227" i="1"/>
  <c r="FR227" i="1"/>
  <c r="G229" i="1"/>
  <c r="FK227" i="1"/>
  <c r="DG228" i="1"/>
  <c r="HE236" i="1"/>
  <c r="HI236" i="1" s="1"/>
  <c r="FA236" i="1"/>
  <c r="DK236" i="1"/>
  <c r="CP236" i="1"/>
  <c r="FV236" i="1"/>
  <c r="FZ236" i="1" s="1"/>
  <c r="HL236" i="1"/>
  <c r="GX236" i="1"/>
  <c r="GJ236" i="1"/>
  <c r="EM236" i="1"/>
  <c r="EQ236" i="1" s="1"/>
  <c r="FO236" i="1"/>
  <c r="ET236" i="1"/>
  <c r="CW236" i="1"/>
  <c r="GC236" i="1"/>
  <c r="GG236" i="1" s="1"/>
  <c r="FH236" i="1"/>
  <c r="EF236" i="1"/>
  <c r="DD236" i="1"/>
  <c r="DY236" i="1"/>
  <c r="EC236" i="1" s="1"/>
  <c r="CI236" i="1"/>
  <c r="DR236" i="1"/>
  <c r="GR236" i="1"/>
  <c r="DS236" i="1"/>
  <c r="DT236" i="1" s="1"/>
  <c r="GY236" i="1"/>
  <c r="GZ236" i="1" s="1"/>
  <c r="CH236" i="1"/>
  <c r="GQ236" i="1"/>
  <c r="AC218" i="1"/>
  <c r="AP218" i="1"/>
  <c r="BF218" i="1"/>
  <c r="BS218" i="1"/>
  <c r="EN221" i="1"/>
  <c r="EO221" i="1" s="1"/>
  <c r="GY225" i="1"/>
  <c r="GZ225" i="1" s="1"/>
  <c r="GR225" i="1"/>
  <c r="GS225" i="1" s="1"/>
  <c r="DS225" i="1"/>
  <c r="DT225" i="1" s="1"/>
  <c r="HO227" i="1"/>
  <c r="BU231" i="1"/>
  <c r="CB209" i="1"/>
  <c r="BT209" i="1"/>
  <c r="BL209" i="1"/>
  <c r="BD209" i="1"/>
  <c r="AV209" i="1"/>
  <c r="AN209" i="1"/>
  <c r="GK209" i="1" s="1"/>
  <c r="GL209" i="1" s="1"/>
  <c r="AF209" i="1"/>
  <c r="X209" i="1"/>
  <c r="EE209" i="1" s="1"/>
  <c r="P209" i="1"/>
  <c r="BY209" i="1"/>
  <c r="BP209" i="1"/>
  <c r="BG209" i="1"/>
  <c r="AX209" i="1"/>
  <c r="AO209" i="1"/>
  <c r="AE209" i="1"/>
  <c r="V209" i="1"/>
  <c r="DC209" i="1" s="1"/>
  <c r="W209" i="1"/>
  <c r="DQ209" i="1" s="1"/>
  <c r="AH209" i="1"/>
  <c r="DL209" i="1" s="1"/>
  <c r="DM209" i="1" s="1"/>
  <c r="AR209" i="1"/>
  <c r="BB209" i="1"/>
  <c r="BM209" i="1"/>
  <c r="BW209" i="1"/>
  <c r="BZ210" i="1"/>
  <c r="BR210" i="1"/>
  <c r="BJ210" i="1"/>
  <c r="BB210" i="1"/>
  <c r="AT210" i="1"/>
  <c r="AL210" i="1"/>
  <c r="AD210" i="1"/>
  <c r="V210" i="1"/>
  <c r="DC210" i="1" s="1"/>
  <c r="CD210" i="1"/>
  <c r="BU210" i="1"/>
  <c r="BL210" i="1"/>
  <c r="BC210" i="1"/>
  <c r="AS210" i="1"/>
  <c r="AJ210" i="1"/>
  <c r="AA210" i="1"/>
  <c r="R210" i="1"/>
  <c r="W210" i="1"/>
  <c r="DQ210" i="1" s="1"/>
  <c r="AG210" i="1"/>
  <c r="AQ210" i="1"/>
  <c r="BA210" i="1"/>
  <c r="BM210" i="1"/>
  <c r="BW210" i="1"/>
  <c r="CD212" i="1"/>
  <c r="BV212" i="1"/>
  <c r="BN212" i="1"/>
  <c r="BF212" i="1"/>
  <c r="AX212" i="1"/>
  <c r="AP212" i="1"/>
  <c r="AH212" i="1"/>
  <c r="DL212" i="1" s="1"/>
  <c r="DM212" i="1" s="1"/>
  <c r="Z212" i="1"/>
  <c r="R212" i="1"/>
  <c r="CE212" i="1"/>
  <c r="BU212" i="1"/>
  <c r="BL212" i="1"/>
  <c r="BC212" i="1"/>
  <c r="AT212" i="1"/>
  <c r="AK212" i="1"/>
  <c r="AB212" i="1"/>
  <c r="S212" i="1"/>
  <c r="CC212" i="1"/>
  <c r="BT212" i="1"/>
  <c r="BK212" i="1"/>
  <c r="BB212" i="1"/>
  <c r="AS212" i="1"/>
  <c r="AJ212" i="1"/>
  <c r="AA212" i="1"/>
  <c r="Q212" i="1"/>
  <c r="CB212" i="1"/>
  <c r="BS212" i="1"/>
  <c r="BJ212" i="1"/>
  <c r="BA212" i="1"/>
  <c r="AR212" i="1"/>
  <c r="AI212" i="1"/>
  <c r="Y212" i="1"/>
  <c r="P212" i="1"/>
  <c r="X212" i="1"/>
  <c r="EE212" i="1" s="1"/>
  <c r="AN212" i="1"/>
  <c r="GK212" i="1" s="1"/>
  <c r="GL212" i="1" s="1"/>
  <c r="BD212" i="1"/>
  <c r="BQ212" i="1"/>
  <c r="EU213" i="1"/>
  <c r="EV213" i="1" s="1"/>
  <c r="EN213" i="1"/>
  <c r="EO213" i="1" s="1"/>
  <c r="CS215" i="1"/>
  <c r="O218" i="1"/>
  <c r="AE218" i="1"/>
  <c r="AQ218" i="1"/>
  <c r="BG218" i="1"/>
  <c r="BW218" i="1"/>
  <c r="DS220" i="1"/>
  <c r="DT220" i="1" s="1"/>
  <c r="DE222" i="1"/>
  <c r="DF222" i="1" s="1"/>
  <c r="CX222" i="1"/>
  <c r="CY222" i="1" s="1"/>
  <c r="AB224" i="1"/>
  <c r="HM225" i="1"/>
  <c r="HN225" i="1" s="1"/>
  <c r="HF225" i="1"/>
  <c r="HG225" i="1" s="1"/>
  <c r="Y209" i="1"/>
  <c r="AI209" i="1"/>
  <c r="AS209" i="1"/>
  <c r="BC209" i="1"/>
  <c r="BN209" i="1"/>
  <c r="BX209" i="1"/>
  <c r="X210" i="1"/>
  <c r="EE210" i="1" s="1"/>
  <c r="AH210" i="1"/>
  <c r="DL210" i="1" s="1"/>
  <c r="DM210" i="1" s="1"/>
  <c r="AR210" i="1"/>
  <c r="BD210" i="1"/>
  <c r="BN210" i="1"/>
  <c r="BX210" i="1"/>
  <c r="AC212" i="1"/>
  <c r="AO212" i="1"/>
  <c r="BE212" i="1"/>
  <c r="BR212" i="1"/>
  <c r="EG213" i="1"/>
  <c r="EH213" i="1" s="1"/>
  <c r="FI215" i="1"/>
  <c r="FJ215" i="1" s="1"/>
  <c r="P218" i="1"/>
  <c r="AF218" i="1"/>
  <c r="AV218" i="1"/>
  <c r="BH218" i="1"/>
  <c r="BX218" i="1"/>
  <c r="DE223" i="1"/>
  <c r="DF223" i="1" s="1"/>
  <c r="AC224" i="1"/>
  <c r="FP227" i="1"/>
  <c r="FQ227" i="1" s="1"/>
  <c r="FW227" i="1"/>
  <c r="FX227" i="1" s="1"/>
  <c r="GT235" i="1"/>
  <c r="EP235" i="1"/>
  <c r="EW235" i="1"/>
  <c r="HH235" i="1"/>
  <c r="DN235" i="1"/>
  <c r="EB235" i="1"/>
  <c r="CZ235" i="1"/>
  <c r="FY235" i="1"/>
  <c r="G237" i="1"/>
  <c r="HA235" i="1"/>
  <c r="FR235" i="1"/>
  <c r="G236" i="1"/>
  <c r="DG236" i="1" s="1"/>
  <c r="FK235" i="1"/>
  <c r="GM235" i="1"/>
  <c r="FD235" i="1"/>
  <c r="HO235" i="1"/>
  <c r="GF235" i="1"/>
  <c r="EU238" i="1"/>
  <c r="EV238" i="1" s="1"/>
  <c r="EN238" i="1"/>
  <c r="EO238" i="1" s="1"/>
  <c r="CB213" i="1"/>
  <c r="BT213" i="1"/>
  <c r="BL213" i="1"/>
  <c r="BD213" i="1"/>
  <c r="AV213" i="1"/>
  <c r="AN213" i="1"/>
  <c r="GK213" i="1" s="1"/>
  <c r="GL213" i="1" s="1"/>
  <c r="AF213" i="1"/>
  <c r="X213" i="1"/>
  <c r="EE213" i="1" s="1"/>
  <c r="P213" i="1"/>
  <c r="U213" i="1"/>
  <c r="AD213" i="1"/>
  <c r="AM213" i="1"/>
  <c r="GD213" i="1" s="1"/>
  <c r="GE213" i="1" s="1"/>
  <c r="AW213" i="1"/>
  <c r="BF213" i="1"/>
  <c r="BO213" i="1"/>
  <c r="BX213" i="1"/>
  <c r="CB217" i="1"/>
  <c r="BT217" i="1"/>
  <c r="BL217" i="1"/>
  <c r="BD217" i="1"/>
  <c r="AV217" i="1"/>
  <c r="AN217" i="1"/>
  <c r="GK217" i="1" s="1"/>
  <c r="GL217" i="1" s="1"/>
  <c r="AF217" i="1"/>
  <c r="X217" i="1"/>
  <c r="EE217" i="1" s="1"/>
  <c r="P217" i="1"/>
  <c r="U217" i="1"/>
  <c r="AD217" i="1"/>
  <c r="AM217" i="1"/>
  <c r="GD217" i="1" s="1"/>
  <c r="GE217" i="1" s="1"/>
  <c r="AW217" i="1"/>
  <c r="BF217" i="1"/>
  <c r="BO217" i="1"/>
  <c r="BX217" i="1"/>
  <c r="P220" i="1"/>
  <c r="Y220" i="1"/>
  <c r="AI220" i="1"/>
  <c r="AR220" i="1"/>
  <c r="BA220" i="1"/>
  <c r="BJ220" i="1"/>
  <c r="BS220" i="1"/>
  <c r="CB220" i="1"/>
  <c r="CC221" i="1"/>
  <c r="BU221" i="1"/>
  <c r="BM221" i="1"/>
  <c r="BE221" i="1"/>
  <c r="AW221" i="1"/>
  <c r="AO221" i="1"/>
  <c r="BY221" i="1"/>
  <c r="BP221" i="1"/>
  <c r="BG221" i="1"/>
  <c r="AX221" i="1"/>
  <c r="AN221" i="1"/>
  <c r="GK221" i="1" s="1"/>
  <c r="GL221" i="1" s="1"/>
  <c r="AF221" i="1"/>
  <c r="X221" i="1"/>
  <c r="EE221" i="1" s="1"/>
  <c r="P221" i="1"/>
  <c r="U221" i="1"/>
  <c r="AD221" i="1"/>
  <c r="AM221" i="1"/>
  <c r="GD221" i="1" s="1"/>
  <c r="GE221" i="1" s="1"/>
  <c r="AY221" i="1"/>
  <c r="BI221" i="1"/>
  <c r="BS221" i="1"/>
  <c r="CD221" i="1"/>
  <c r="CA222" i="1"/>
  <c r="BS222" i="1"/>
  <c r="BK222" i="1"/>
  <c r="BC222" i="1"/>
  <c r="AU222" i="1"/>
  <c r="AM222" i="1"/>
  <c r="GD222" i="1" s="1"/>
  <c r="GE222" i="1" s="1"/>
  <c r="AE222" i="1"/>
  <c r="W222" i="1"/>
  <c r="DQ222" i="1" s="1"/>
  <c r="O222" i="1"/>
  <c r="BZ222" i="1"/>
  <c r="BR222" i="1"/>
  <c r="BJ222" i="1"/>
  <c r="BB222" i="1"/>
  <c r="AT222" i="1"/>
  <c r="AL222" i="1"/>
  <c r="AD222" i="1"/>
  <c r="V222" i="1"/>
  <c r="DC222" i="1" s="1"/>
  <c r="CB222" i="1"/>
  <c r="BP222" i="1"/>
  <c r="BF222" i="1"/>
  <c r="AV222" i="1"/>
  <c r="AJ222" i="1"/>
  <c r="Z222" i="1"/>
  <c r="P222" i="1"/>
  <c r="Y222" i="1"/>
  <c r="AK222" i="1"/>
  <c r="AX222" i="1"/>
  <c r="BI222" i="1"/>
  <c r="BV222" i="1"/>
  <c r="EP225" i="1"/>
  <c r="FK225" i="1"/>
  <c r="X226" i="1"/>
  <c r="EE226" i="1" s="1"/>
  <c r="AS226" i="1"/>
  <c r="BJ226" i="1"/>
  <c r="CE226" i="1"/>
  <c r="EQ228" i="1"/>
  <c r="FZ228" i="1"/>
  <c r="HI228" i="1"/>
  <c r="EM230" i="1"/>
  <c r="GJ230" i="1"/>
  <c r="FB235" i="1"/>
  <c r="FC235" i="1" s="1"/>
  <c r="FI235" i="1"/>
  <c r="FJ235" i="1" s="1"/>
  <c r="T193" i="1"/>
  <c r="AB193" i="1"/>
  <c r="AJ193" i="1"/>
  <c r="AR193" i="1"/>
  <c r="AZ193" i="1"/>
  <c r="BH193" i="1"/>
  <c r="BP193" i="1"/>
  <c r="BX193" i="1"/>
  <c r="T197" i="1"/>
  <c r="AB197" i="1"/>
  <c r="AJ197" i="1"/>
  <c r="AR197" i="1"/>
  <c r="AZ197" i="1"/>
  <c r="BH197" i="1"/>
  <c r="BP197" i="1"/>
  <c r="BX197" i="1"/>
  <c r="T201" i="1"/>
  <c r="AB201" i="1"/>
  <c r="AJ201" i="1"/>
  <c r="AR201" i="1"/>
  <c r="AZ201" i="1"/>
  <c r="BH201" i="1"/>
  <c r="BP201" i="1"/>
  <c r="BX201" i="1"/>
  <c r="H214" i="1"/>
  <c r="H210" i="1"/>
  <c r="H206" i="1"/>
  <c r="T205" i="1"/>
  <c r="AB205" i="1"/>
  <c r="AJ205" i="1"/>
  <c r="AR205" i="1"/>
  <c r="AZ205" i="1"/>
  <c r="BH205" i="1"/>
  <c r="BP205" i="1"/>
  <c r="BX205" i="1"/>
  <c r="CF205" i="1"/>
  <c r="HE207" i="1"/>
  <c r="FA207" i="1"/>
  <c r="DK207" i="1"/>
  <c r="CP207" i="1"/>
  <c r="CI207" i="1"/>
  <c r="FO207" i="1"/>
  <c r="HE211" i="1"/>
  <c r="FA211" i="1"/>
  <c r="DK211" i="1"/>
  <c r="CP211" i="1"/>
  <c r="CI211" i="1"/>
  <c r="FO211" i="1"/>
  <c r="V213" i="1"/>
  <c r="DC213" i="1" s="1"/>
  <c r="AE213" i="1"/>
  <c r="AO213" i="1"/>
  <c r="AX213" i="1"/>
  <c r="BG213" i="1"/>
  <c r="BP213" i="1"/>
  <c r="BY213" i="1"/>
  <c r="HE215" i="1"/>
  <c r="HI215" i="1" s="1"/>
  <c r="FA215" i="1"/>
  <c r="FE215" i="1" s="1"/>
  <c r="DK215" i="1"/>
  <c r="DO215" i="1" s="1"/>
  <c r="CP215" i="1"/>
  <c r="CT215" i="1" s="1"/>
  <c r="CI215" i="1"/>
  <c r="CM215" i="1" s="1"/>
  <c r="FO215" i="1"/>
  <c r="FS215" i="1" s="1"/>
  <c r="V217" i="1"/>
  <c r="DC217" i="1" s="1"/>
  <c r="AE217" i="1"/>
  <c r="AO217" i="1"/>
  <c r="AX217" i="1"/>
  <c r="BG217" i="1"/>
  <c r="BP217" i="1"/>
  <c r="BY217" i="1"/>
  <c r="HE219" i="1"/>
  <c r="FA219" i="1"/>
  <c r="DK219" i="1"/>
  <c r="CP219" i="1"/>
  <c r="CI219" i="1"/>
  <c r="DE219" i="1"/>
  <c r="DF219" i="1" s="1"/>
  <c r="FO219" i="1"/>
  <c r="HM219" i="1"/>
  <c r="HN219" i="1" s="1"/>
  <c r="Q220" i="1"/>
  <c r="AA220" i="1"/>
  <c r="AJ220" i="1"/>
  <c r="AS220" i="1"/>
  <c r="BB220" i="1"/>
  <c r="BK220" i="1"/>
  <c r="BT220" i="1"/>
  <c r="CC220" i="1"/>
  <c r="V221" i="1"/>
  <c r="DC221" i="1" s="1"/>
  <c r="AE221" i="1"/>
  <c r="AP221" i="1"/>
  <c r="AZ221" i="1"/>
  <c r="BJ221" i="1"/>
  <c r="BT221" i="1"/>
  <c r="CE221" i="1"/>
  <c r="AA222" i="1"/>
  <c r="AN222" i="1"/>
  <c r="GK222" i="1" s="1"/>
  <c r="GL222" i="1" s="1"/>
  <c r="AY222" i="1"/>
  <c r="BL222" i="1"/>
  <c r="BW222" i="1"/>
  <c r="FR225" i="1"/>
  <c r="Z226" i="1"/>
  <c r="AT226" i="1"/>
  <c r="BN226" i="1"/>
  <c r="CF226" i="1"/>
  <c r="Z229" i="1"/>
  <c r="DD230" i="1"/>
  <c r="H213" i="1"/>
  <c r="W213" i="1"/>
  <c r="DQ213" i="1" s="1"/>
  <c r="AG213" i="1"/>
  <c r="AP213" i="1"/>
  <c r="AY213" i="1"/>
  <c r="BH213" i="1"/>
  <c r="BQ213" i="1"/>
  <c r="BZ213" i="1"/>
  <c r="W217" i="1"/>
  <c r="DQ217" i="1" s="1"/>
  <c r="AG217" i="1"/>
  <c r="AP217" i="1"/>
  <c r="AY217" i="1"/>
  <c r="BH217" i="1"/>
  <c r="BQ217" i="1"/>
  <c r="BZ217" i="1"/>
  <c r="S220" i="1"/>
  <c r="AB220" i="1"/>
  <c r="AK220" i="1"/>
  <c r="AT220" i="1"/>
  <c r="BC220" i="1"/>
  <c r="BL220" i="1"/>
  <c r="BU220" i="1"/>
  <c r="CE220" i="1"/>
  <c r="W221" i="1"/>
  <c r="DQ221" i="1" s="1"/>
  <c r="AG221" i="1"/>
  <c r="AQ221" i="1"/>
  <c r="BA221" i="1"/>
  <c r="BK221" i="1"/>
  <c r="BV221" i="1"/>
  <c r="CF221" i="1"/>
  <c r="Q222" i="1"/>
  <c r="AB222" i="1"/>
  <c r="AO222" i="1"/>
  <c r="AZ222" i="1"/>
  <c r="BM222" i="1"/>
  <c r="BX222" i="1"/>
  <c r="CW223" i="1"/>
  <c r="DR223" i="1"/>
  <c r="EM223" i="1"/>
  <c r="HO225" i="1"/>
  <c r="AC226" i="1"/>
  <c r="AU226" i="1"/>
  <c r="BR226" i="1"/>
  <c r="CH226" i="1"/>
  <c r="GJ228" i="1"/>
  <c r="GN228" i="1" s="1"/>
  <c r="EF228" i="1"/>
  <c r="EJ228" i="1" s="1"/>
  <c r="GQ228" i="1"/>
  <c r="GU228" i="1" s="1"/>
  <c r="CW228" i="1"/>
  <c r="DA228" i="1" s="1"/>
  <c r="GC228" i="1"/>
  <c r="GG228" i="1" s="1"/>
  <c r="DR228" i="1"/>
  <c r="DV228" i="1" s="1"/>
  <c r="GX228" i="1"/>
  <c r="HB228" i="1" s="1"/>
  <c r="FO228" i="1"/>
  <c r="FS228" i="1" s="1"/>
  <c r="HL228" i="1"/>
  <c r="HP228" i="1" s="1"/>
  <c r="CI228" i="1"/>
  <c r="CM228" i="1" s="1"/>
  <c r="ET228" i="1"/>
  <c r="EX228" i="1" s="1"/>
  <c r="CE229" i="1"/>
  <c r="BW229" i="1"/>
  <c r="BO229" i="1"/>
  <c r="BG229" i="1"/>
  <c r="AY229" i="1"/>
  <c r="AQ229" i="1"/>
  <c r="AI229" i="1"/>
  <c r="AA229" i="1"/>
  <c r="S229" i="1"/>
  <c r="CF229" i="1"/>
  <c r="BV229" i="1"/>
  <c r="BM229" i="1"/>
  <c r="BD229" i="1"/>
  <c r="AU229" i="1"/>
  <c r="AL229" i="1"/>
  <c r="AC229" i="1"/>
  <c r="T229" i="1"/>
  <c r="CD229" i="1"/>
  <c r="BU229" i="1"/>
  <c r="BL229" i="1"/>
  <c r="BC229" i="1"/>
  <c r="AT229" i="1"/>
  <c r="AK229" i="1"/>
  <c r="AB229" i="1"/>
  <c r="R229" i="1"/>
  <c r="BS229" i="1"/>
  <c r="CC229" i="1"/>
  <c r="BR229" i="1"/>
  <c r="BF229" i="1"/>
  <c r="AS229" i="1"/>
  <c r="AG229" i="1"/>
  <c r="V229" i="1"/>
  <c r="DC229" i="1" s="1"/>
  <c r="DG229" i="1" s="1"/>
  <c r="CB229" i="1"/>
  <c r="BQ229" i="1"/>
  <c r="BE229" i="1"/>
  <c r="AR229" i="1"/>
  <c r="AF229" i="1"/>
  <c r="U229" i="1"/>
  <c r="CA229" i="1"/>
  <c r="BP229" i="1"/>
  <c r="BB229" i="1"/>
  <c r="AP229" i="1"/>
  <c r="AE229" i="1"/>
  <c r="Q229" i="1"/>
  <c r="BZ229" i="1"/>
  <c r="BN229" i="1"/>
  <c r="BA229" i="1"/>
  <c r="AO229" i="1"/>
  <c r="AD229" i="1"/>
  <c r="P229" i="1"/>
  <c r="AH229" i="1"/>
  <c r="DL229" i="1" s="1"/>
  <c r="DM229" i="1" s="1"/>
  <c r="BH229" i="1"/>
  <c r="FA230" i="1"/>
  <c r="GX230" i="1"/>
  <c r="T220" i="1"/>
  <c r="AC220" i="1"/>
  <c r="AL220" i="1"/>
  <c r="AU220" i="1"/>
  <c r="BD220" i="1"/>
  <c r="BM220" i="1"/>
  <c r="BW220" i="1"/>
  <c r="GJ223" i="1"/>
  <c r="EF223" i="1"/>
  <c r="HE223" i="1"/>
  <c r="FA223" i="1"/>
  <c r="DK223" i="1"/>
  <c r="CP223" i="1"/>
  <c r="FV223" i="1"/>
  <c r="FH223" i="1"/>
  <c r="ET223" i="1"/>
  <c r="DD223" i="1"/>
  <c r="DS223" i="1"/>
  <c r="DT223" i="1" s="1"/>
  <c r="GY223" i="1"/>
  <c r="GZ223" i="1" s="1"/>
  <c r="FP223" i="1"/>
  <c r="FQ223" i="1" s="1"/>
  <c r="CL225" i="1"/>
  <c r="EW225" i="1"/>
  <c r="AH226" i="1"/>
  <c r="DL226" i="1" s="1"/>
  <c r="DM226" i="1" s="1"/>
  <c r="AV226" i="1"/>
  <c r="BS226" i="1"/>
  <c r="CT228" i="1"/>
  <c r="GR232" i="1"/>
  <c r="GS232" i="1" s="1"/>
  <c r="DS232" i="1"/>
  <c r="DT232" i="1" s="1"/>
  <c r="FV233" i="1"/>
  <c r="HL233" i="1"/>
  <c r="FA233" i="1"/>
  <c r="EM233" i="1"/>
  <c r="DD233" i="1"/>
  <c r="GX233" i="1"/>
  <c r="FH233" i="1"/>
  <c r="FO233" i="1"/>
  <c r="DY233" i="1"/>
  <c r="GC233" i="1"/>
  <c r="DR233" i="1"/>
  <c r="CI233" i="1"/>
  <c r="GQ233" i="1"/>
  <c r="CW233" i="1"/>
  <c r="EF233" i="1"/>
  <c r="GJ233" i="1"/>
  <c r="CQ237" i="1"/>
  <c r="CR237" i="1" s="1"/>
  <c r="CJ237" i="1"/>
  <c r="CK237" i="1" s="1"/>
  <c r="CD220" i="1"/>
  <c r="BV220" i="1"/>
  <c r="BN220" i="1"/>
  <c r="BF220" i="1"/>
  <c r="AX220" i="1"/>
  <c r="AP220" i="1"/>
  <c r="AH220" i="1"/>
  <c r="DL220" i="1" s="1"/>
  <c r="DM220" i="1" s="1"/>
  <c r="Z220" i="1"/>
  <c r="R220" i="1"/>
  <c r="U220" i="1"/>
  <c r="AD220" i="1"/>
  <c r="AM220" i="1"/>
  <c r="GD220" i="1" s="1"/>
  <c r="GE220" i="1" s="1"/>
  <c r="AV220" i="1"/>
  <c r="BE220" i="1"/>
  <c r="BO220" i="1"/>
  <c r="BX220" i="1"/>
  <c r="CI223" i="1"/>
  <c r="DY223" i="1"/>
  <c r="GQ223" i="1"/>
  <c r="HL223" i="1"/>
  <c r="GM225" i="1"/>
  <c r="G226" i="1"/>
  <c r="HH225" i="1"/>
  <c r="FD225" i="1"/>
  <c r="DN225" i="1"/>
  <c r="EB225" i="1"/>
  <c r="CZ225" i="1"/>
  <c r="CS225" i="1"/>
  <c r="CC226" i="1"/>
  <c r="BU226" i="1"/>
  <c r="BM226" i="1"/>
  <c r="BE226" i="1"/>
  <c r="AW226" i="1"/>
  <c r="AO226" i="1"/>
  <c r="AG226" i="1"/>
  <c r="Y226" i="1"/>
  <c r="Q226" i="1"/>
  <c r="BZ226" i="1"/>
  <c r="BQ226" i="1"/>
  <c r="BH226" i="1"/>
  <c r="AY226" i="1"/>
  <c r="AP226" i="1"/>
  <c r="AF226" i="1"/>
  <c r="W226" i="1"/>
  <c r="DQ226" i="1" s="1"/>
  <c r="BY226" i="1"/>
  <c r="BP226" i="1"/>
  <c r="BG226" i="1"/>
  <c r="AX226" i="1"/>
  <c r="AN226" i="1"/>
  <c r="GK226" i="1" s="1"/>
  <c r="GL226" i="1" s="1"/>
  <c r="AE226" i="1"/>
  <c r="V226" i="1"/>
  <c r="DC226" i="1" s="1"/>
  <c r="H234" i="1"/>
  <c r="CB226" i="1"/>
  <c r="BO226" i="1"/>
  <c r="BC226" i="1"/>
  <c r="AR226" i="1"/>
  <c r="AD226" i="1"/>
  <c r="S226" i="1"/>
  <c r="H225" i="1"/>
  <c r="H233" i="1"/>
  <c r="BX226" i="1"/>
  <c r="BL226" i="1"/>
  <c r="BA226" i="1"/>
  <c r="AM226" i="1"/>
  <c r="GD226" i="1" s="1"/>
  <c r="GE226" i="1" s="1"/>
  <c r="AB226" i="1"/>
  <c r="P226" i="1"/>
  <c r="H231" i="1"/>
  <c r="BW226" i="1"/>
  <c r="BK226" i="1"/>
  <c r="AZ226" i="1"/>
  <c r="AL226" i="1"/>
  <c r="AA226" i="1"/>
  <c r="O226" i="1"/>
  <c r="AI226" i="1"/>
  <c r="BB226" i="1"/>
  <c r="BT226" i="1"/>
  <c r="H229" i="1"/>
  <c r="HL230" i="1"/>
  <c r="FH230" i="1"/>
  <c r="CW230" i="1"/>
  <c r="HE230" i="1"/>
  <c r="EF230" i="1"/>
  <c r="GQ230" i="1"/>
  <c r="GC230" i="1"/>
  <c r="CI230" i="1"/>
  <c r="ET230" i="1"/>
  <c r="DY230" i="1"/>
  <c r="DK230" i="1"/>
  <c r="FO230" i="1"/>
  <c r="GY232" i="1"/>
  <c r="GZ232" i="1" s="1"/>
  <c r="CQ233" i="1"/>
  <c r="CR233" i="1" s="1"/>
  <c r="CJ233" i="1"/>
  <c r="CK233" i="1" s="1"/>
  <c r="CX235" i="1"/>
  <c r="CY235" i="1" s="1"/>
  <c r="AK237" i="1"/>
  <c r="BW237" i="1"/>
  <c r="CO244" i="1"/>
  <c r="CH244" i="1"/>
  <c r="DY244" i="1"/>
  <c r="CW244" i="1"/>
  <c r="GQ244" i="1"/>
  <c r="DD244" i="1"/>
  <c r="ET244" i="1"/>
  <c r="HL244" i="1"/>
  <c r="G255" i="1"/>
  <c r="G245" i="1"/>
  <c r="T227" i="1"/>
  <c r="AF227" i="1"/>
  <c r="AQ227" i="1"/>
  <c r="BE227" i="1"/>
  <c r="BP227" i="1"/>
  <c r="CB227" i="1"/>
  <c r="U230" i="1"/>
  <c r="AI230" i="1"/>
  <c r="AT230" i="1"/>
  <c r="BF230" i="1"/>
  <c r="BS230" i="1"/>
  <c r="CE230" i="1"/>
  <c r="S232" i="1"/>
  <c r="AE232" i="1"/>
  <c r="AR232" i="1"/>
  <c r="BD232" i="1"/>
  <c r="BO232" i="1"/>
  <c r="CC232" i="1"/>
  <c r="U234" i="1"/>
  <c r="AK234" i="1"/>
  <c r="AY234" i="1"/>
  <c r="BN234" i="1"/>
  <c r="CD234" i="1"/>
  <c r="DU236" i="1"/>
  <c r="AR237" i="1"/>
  <c r="T207" i="1"/>
  <c r="AB207" i="1"/>
  <c r="AJ207" i="1"/>
  <c r="AR207" i="1"/>
  <c r="AZ207" i="1"/>
  <c r="BH207" i="1"/>
  <c r="BP207" i="1"/>
  <c r="BX207" i="1"/>
  <c r="T211" i="1"/>
  <c r="AB211" i="1"/>
  <c r="AJ211" i="1"/>
  <c r="AR211" i="1"/>
  <c r="AZ211" i="1"/>
  <c r="BH211" i="1"/>
  <c r="BP211" i="1"/>
  <c r="BX211" i="1"/>
  <c r="H222" i="1"/>
  <c r="T215" i="1"/>
  <c r="AB215" i="1"/>
  <c r="AJ215" i="1"/>
  <c r="AR215" i="1"/>
  <c r="AZ215" i="1"/>
  <c r="BH215" i="1"/>
  <c r="BP215" i="1"/>
  <c r="BX215" i="1"/>
  <c r="CF215" i="1"/>
  <c r="H218" i="1"/>
  <c r="T219" i="1"/>
  <c r="AB219" i="1"/>
  <c r="AJ219" i="1"/>
  <c r="AR219" i="1"/>
  <c r="AZ219" i="1"/>
  <c r="BH219" i="1"/>
  <c r="BP219" i="1"/>
  <c r="BX219" i="1"/>
  <c r="H226" i="1"/>
  <c r="CB225" i="1"/>
  <c r="BT225" i="1"/>
  <c r="BL225" i="1"/>
  <c r="BD225" i="1"/>
  <c r="AV225" i="1"/>
  <c r="AN225" i="1"/>
  <c r="GK225" i="1" s="1"/>
  <c r="GL225" i="1" s="1"/>
  <c r="AF225" i="1"/>
  <c r="X225" i="1"/>
  <c r="EE225" i="1" s="1"/>
  <c r="EI225" i="1" s="1"/>
  <c r="P225" i="1"/>
  <c r="H230" i="1"/>
  <c r="H228" i="1"/>
  <c r="CA225" i="1"/>
  <c r="BS225" i="1"/>
  <c r="BK225" i="1"/>
  <c r="BC225" i="1"/>
  <c r="AU225" i="1"/>
  <c r="AM225" i="1"/>
  <c r="GD225" i="1" s="1"/>
  <c r="GE225" i="1" s="1"/>
  <c r="AE225" i="1"/>
  <c r="W225" i="1"/>
  <c r="DQ225" i="1" s="1"/>
  <c r="DU225" i="1" s="1"/>
  <c r="O225" i="1"/>
  <c r="V225" i="1"/>
  <c r="DC225" i="1" s="1"/>
  <c r="DG225" i="1" s="1"/>
  <c r="AH225" i="1"/>
  <c r="DL225" i="1" s="1"/>
  <c r="DM225" i="1" s="1"/>
  <c r="AR225" i="1"/>
  <c r="BB225" i="1"/>
  <c r="BN225" i="1"/>
  <c r="BX225" i="1"/>
  <c r="CX225" i="1"/>
  <c r="CY225" i="1" s="1"/>
  <c r="U227" i="1"/>
  <c r="AG227" i="1"/>
  <c r="AR227" i="1"/>
  <c r="BF227" i="1"/>
  <c r="BQ227" i="1"/>
  <c r="BY228" i="1"/>
  <c r="BQ228" i="1"/>
  <c r="BI228" i="1"/>
  <c r="BA228" i="1"/>
  <c r="AS228" i="1"/>
  <c r="AK228" i="1"/>
  <c r="AC228" i="1"/>
  <c r="U228" i="1"/>
  <c r="CA228" i="1"/>
  <c r="BR228" i="1"/>
  <c r="BH228" i="1"/>
  <c r="AY228" i="1"/>
  <c r="AP228" i="1"/>
  <c r="AG228" i="1"/>
  <c r="X228" i="1"/>
  <c r="EE228" i="1" s="1"/>
  <c r="EI228" i="1" s="1"/>
  <c r="O228" i="1"/>
  <c r="BZ228" i="1"/>
  <c r="BP228" i="1"/>
  <c r="BG228" i="1"/>
  <c r="AX228" i="1"/>
  <c r="AO228" i="1"/>
  <c r="AF228" i="1"/>
  <c r="W228" i="1"/>
  <c r="DQ228" i="1" s="1"/>
  <c r="DU228" i="1" s="1"/>
  <c r="Z228" i="1"/>
  <c r="AL228" i="1"/>
  <c r="AW228" i="1"/>
  <c r="BK228" i="1"/>
  <c r="BV228" i="1"/>
  <c r="V230" i="1"/>
  <c r="DC230" i="1" s="1"/>
  <c r="AJ230" i="1"/>
  <c r="AU230" i="1"/>
  <c r="BG230" i="1"/>
  <c r="BT230" i="1"/>
  <c r="T232" i="1"/>
  <c r="AF232" i="1"/>
  <c r="AT232" i="1"/>
  <c r="BE232" i="1"/>
  <c r="BP232" i="1"/>
  <c r="CD232" i="1"/>
  <c r="EN233" i="1"/>
  <c r="EO233" i="1" s="1"/>
  <c r="EU233" i="1"/>
  <c r="EV233" i="1" s="1"/>
  <c r="W234" i="1"/>
  <c r="DQ234" i="1" s="1"/>
  <c r="AL234" i="1"/>
  <c r="BB234" i="1"/>
  <c r="BO234" i="1"/>
  <c r="EG235" i="1"/>
  <c r="EH235" i="1" s="1"/>
  <c r="CD237" i="1"/>
  <c r="BV237" i="1"/>
  <c r="BN237" i="1"/>
  <c r="BF237" i="1"/>
  <c r="AX237" i="1"/>
  <c r="AP237" i="1"/>
  <c r="AH237" i="1"/>
  <c r="DL237" i="1" s="1"/>
  <c r="DM237" i="1" s="1"/>
  <c r="Z237" i="1"/>
  <c r="R237" i="1"/>
  <c r="CC237" i="1"/>
  <c r="BU237" i="1"/>
  <c r="BM237" i="1"/>
  <c r="BE237" i="1"/>
  <c r="AW237" i="1"/>
  <c r="AO237" i="1"/>
  <c r="AG237" i="1"/>
  <c r="Y237" i="1"/>
  <c r="Q237" i="1"/>
  <c r="CF237" i="1"/>
  <c r="BT237" i="1"/>
  <c r="BJ237" i="1"/>
  <c r="AZ237" i="1"/>
  <c r="AN237" i="1"/>
  <c r="GK237" i="1" s="1"/>
  <c r="GL237" i="1" s="1"/>
  <c r="AD237" i="1"/>
  <c r="T237" i="1"/>
  <c r="CE237" i="1"/>
  <c r="BS237" i="1"/>
  <c r="BI237" i="1"/>
  <c r="AY237" i="1"/>
  <c r="AM237" i="1"/>
  <c r="GD237" i="1" s="1"/>
  <c r="GE237" i="1" s="1"/>
  <c r="AC237" i="1"/>
  <c r="S237" i="1"/>
  <c r="CB237" i="1"/>
  <c r="BR237" i="1"/>
  <c r="BH237" i="1"/>
  <c r="AV237" i="1"/>
  <c r="AL237" i="1"/>
  <c r="AB237" i="1"/>
  <c r="P237" i="1"/>
  <c r="BX237" i="1"/>
  <c r="BD237" i="1"/>
  <c r="AQ237" i="1"/>
  <c r="W237" i="1"/>
  <c r="DQ237" i="1" s="1"/>
  <c r="DU237" i="1" s="1"/>
  <c r="BQ237" i="1"/>
  <c r="BB237" i="1"/>
  <c r="AJ237" i="1"/>
  <c r="U237" i="1"/>
  <c r="BP237" i="1"/>
  <c r="BA237" i="1"/>
  <c r="AI237" i="1"/>
  <c r="O237" i="1"/>
  <c r="CA237" i="1"/>
  <c r="BL237" i="1"/>
  <c r="AT237" i="1"/>
  <c r="AE237" i="1"/>
  <c r="AS237" i="1"/>
  <c r="BZ237" i="1"/>
  <c r="CC230" i="1"/>
  <c r="BU230" i="1"/>
  <c r="BM230" i="1"/>
  <c r="BE230" i="1"/>
  <c r="AW230" i="1"/>
  <c r="AO230" i="1"/>
  <c r="AG230" i="1"/>
  <c r="Y230" i="1"/>
  <c r="Q230" i="1"/>
  <c r="CA230" i="1"/>
  <c r="BR230" i="1"/>
  <c r="BI230" i="1"/>
  <c r="AZ230" i="1"/>
  <c r="AQ230" i="1"/>
  <c r="AH230" i="1"/>
  <c r="DL230" i="1" s="1"/>
  <c r="DM230" i="1" s="1"/>
  <c r="X230" i="1"/>
  <c r="EE230" i="1" s="1"/>
  <c r="O230" i="1"/>
  <c r="BZ230" i="1"/>
  <c r="BQ230" i="1"/>
  <c r="BH230" i="1"/>
  <c r="AY230" i="1"/>
  <c r="AP230" i="1"/>
  <c r="AF230" i="1"/>
  <c r="W230" i="1"/>
  <c r="DQ230" i="1" s="1"/>
  <c r="Z230" i="1"/>
  <c r="AK230" i="1"/>
  <c r="AV230" i="1"/>
  <c r="BJ230" i="1"/>
  <c r="BV230" i="1"/>
  <c r="V232" i="1"/>
  <c r="DC232" i="1" s="1"/>
  <c r="AI232" i="1"/>
  <c r="AU232" i="1"/>
  <c r="BF232" i="1"/>
  <c r="BT232" i="1"/>
  <c r="CE232" i="1"/>
  <c r="CO242" i="1"/>
  <c r="CH242" i="1"/>
  <c r="CA227" i="1"/>
  <c r="BS227" i="1"/>
  <c r="BK227" i="1"/>
  <c r="BC227" i="1"/>
  <c r="AU227" i="1"/>
  <c r="AM227" i="1"/>
  <c r="GD227" i="1" s="1"/>
  <c r="GE227" i="1" s="1"/>
  <c r="AE227" i="1"/>
  <c r="W227" i="1"/>
  <c r="DQ227" i="1" s="1"/>
  <c r="DU227" i="1" s="1"/>
  <c r="O227" i="1"/>
  <c r="CE227" i="1"/>
  <c r="BV227" i="1"/>
  <c r="BM227" i="1"/>
  <c r="BD227" i="1"/>
  <c r="AT227" i="1"/>
  <c r="AK227" i="1"/>
  <c r="AB227" i="1"/>
  <c r="S227" i="1"/>
  <c r="CD227" i="1"/>
  <c r="BU227" i="1"/>
  <c r="BL227" i="1"/>
  <c r="BB227" i="1"/>
  <c r="AS227" i="1"/>
  <c r="AJ227" i="1"/>
  <c r="AA227" i="1"/>
  <c r="R227" i="1"/>
  <c r="X227" i="1"/>
  <c r="EE227" i="1" s="1"/>
  <c r="EI227" i="1" s="1"/>
  <c r="AI227" i="1"/>
  <c r="AW227" i="1"/>
  <c r="BH227" i="1"/>
  <c r="BT227" i="1"/>
  <c r="AA230" i="1"/>
  <c r="AL230" i="1"/>
  <c r="AX230" i="1"/>
  <c r="BK230" i="1"/>
  <c r="BW230" i="1"/>
  <c r="W232" i="1"/>
  <c r="DQ232" i="1" s="1"/>
  <c r="AJ232" i="1"/>
  <c r="AV232" i="1"/>
  <c r="BG232" i="1"/>
  <c r="BU232" i="1"/>
  <c r="CC234" i="1"/>
  <c r="BU234" i="1"/>
  <c r="BM234" i="1"/>
  <c r="BE234" i="1"/>
  <c r="AW234" i="1"/>
  <c r="AO234" i="1"/>
  <c r="AG234" i="1"/>
  <c r="Y234" i="1"/>
  <c r="Q234" i="1"/>
  <c r="CB234" i="1"/>
  <c r="BS234" i="1"/>
  <c r="BJ234" i="1"/>
  <c r="BA234" i="1"/>
  <c r="AR234" i="1"/>
  <c r="AI234" i="1"/>
  <c r="Z234" i="1"/>
  <c r="P234" i="1"/>
  <c r="CA234" i="1"/>
  <c r="BR234" i="1"/>
  <c r="BI234" i="1"/>
  <c r="AZ234" i="1"/>
  <c r="AQ234" i="1"/>
  <c r="AH234" i="1"/>
  <c r="DL234" i="1" s="1"/>
  <c r="DM234" i="1" s="1"/>
  <c r="X234" i="1"/>
  <c r="EE234" i="1" s="1"/>
  <c r="O234" i="1"/>
  <c r="BY234" i="1"/>
  <c r="BP234" i="1"/>
  <c r="BG234" i="1"/>
  <c r="AX234" i="1"/>
  <c r="AN234" i="1"/>
  <c r="GK234" i="1" s="1"/>
  <c r="GL234" i="1" s="1"/>
  <c r="AE234" i="1"/>
  <c r="V234" i="1"/>
  <c r="DC234" i="1" s="1"/>
  <c r="AB234" i="1"/>
  <c r="AP234" i="1"/>
  <c r="BD234" i="1"/>
  <c r="BT234" i="1"/>
  <c r="V237" i="1"/>
  <c r="DC237" i="1" s="1"/>
  <c r="DG237" i="1" s="1"/>
  <c r="BC237" i="1"/>
  <c r="BY232" i="1"/>
  <c r="BQ232" i="1"/>
  <c r="BI232" i="1"/>
  <c r="BA232" i="1"/>
  <c r="AS232" i="1"/>
  <c r="AK232" i="1"/>
  <c r="AC232" i="1"/>
  <c r="U232" i="1"/>
  <c r="CB232" i="1"/>
  <c r="BS232" i="1"/>
  <c r="BJ232" i="1"/>
  <c r="AZ232" i="1"/>
  <c r="AQ232" i="1"/>
  <c r="AH232" i="1"/>
  <c r="DL232" i="1" s="1"/>
  <c r="DM232" i="1" s="1"/>
  <c r="Y232" i="1"/>
  <c r="P232" i="1"/>
  <c r="CA232" i="1"/>
  <c r="BR232" i="1"/>
  <c r="BH232" i="1"/>
  <c r="AY232" i="1"/>
  <c r="AP232" i="1"/>
  <c r="AG232" i="1"/>
  <c r="X232" i="1"/>
  <c r="EE232" i="1" s="1"/>
  <c r="O232" i="1"/>
  <c r="Z232" i="1"/>
  <c r="AL232" i="1"/>
  <c r="AW232" i="1"/>
  <c r="BK232" i="1"/>
  <c r="BV232" i="1"/>
  <c r="GR233" i="1"/>
  <c r="DS233" i="1"/>
  <c r="DT233" i="1" s="1"/>
  <c r="GY233" i="1"/>
  <c r="GZ233" i="1" s="1"/>
  <c r="EI235" i="1"/>
  <c r="X237" i="1"/>
  <c r="EE237" i="1" s="1"/>
  <c r="EI237" i="1" s="1"/>
  <c r="BG237" i="1"/>
  <c r="X239" i="1"/>
  <c r="EE239" i="1" s="1"/>
  <c r="AV239" i="1"/>
  <c r="BW239" i="1"/>
  <c r="AD241" i="1"/>
  <c r="CB241" i="1"/>
  <c r="BZ243" i="1"/>
  <c r="BR243" i="1"/>
  <c r="BJ243" i="1"/>
  <c r="BB243" i="1"/>
  <c r="AT243" i="1"/>
  <c r="AL243" i="1"/>
  <c r="AD243" i="1"/>
  <c r="V243" i="1"/>
  <c r="DC243" i="1" s="1"/>
  <c r="BY243" i="1"/>
  <c r="BQ243" i="1"/>
  <c r="BI243" i="1"/>
  <c r="BA243" i="1"/>
  <c r="AS243" i="1"/>
  <c r="AK243" i="1"/>
  <c r="AC243" i="1"/>
  <c r="U243" i="1"/>
  <c r="CF243" i="1"/>
  <c r="BV243" i="1"/>
  <c r="BL243" i="1"/>
  <c r="AZ243" i="1"/>
  <c r="AP243" i="1"/>
  <c r="AF243" i="1"/>
  <c r="T243" i="1"/>
  <c r="CE243" i="1"/>
  <c r="BU243" i="1"/>
  <c r="BK243" i="1"/>
  <c r="AY243" i="1"/>
  <c r="AO243" i="1"/>
  <c r="AE243" i="1"/>
  <c r="S243" i="1"/>
  <c r="CC243" i="1"/>
  <c r="BS243" i="1"/>
  <c r="BG243" i="1"/>
  <c r="AW243" i="1"/>
  <c r="AM243" i="1"/>
  <c r="GD243" i="1" s="1"/>
  <c r="GE243" i="1" s="1"/>
  <c r="AA243" i="1"/>
  <c r="Q243" i="1"/>
  <c r="CA243" i="1"/>
  <c r="BH243" i="1"/>
  <c r="AR243" i="1"/>
  <c r="Z243" i="1"/>
  <c r="BX243" i="1"/>
  <c r="BF243" i="1"/>
  <c r="AQ243" i="1"/>
  <c r="Y243" i="1"/>
  <c r="BW243" i="1"/>
  <c r="BE243" i="1"/>
  <c r="AN243" i="1"/>
  <c r="GK243" i="1" s="1"/>
  <c r="GL243" i="1" s="1"/>
  <c r="X243" i="1"/>
  <c r="EE243" i="1" s="1"/>
  <c r="BT243" i="1"/>
  <c r="BD243" i="1"/>
  <c r="AJ243" i="1"/>
  <c r="W243" i="1"/>
  <c r="DQ243" i="1" s="1"/>
  <c r="BP243" i="1"/>
  <c r="BC243" i="1"/>
  <c r="AI243" i="1"/>
  <c r="R243" i="1"/>
  <c r="AX243" i="1"/>
  <c r="AR241" i="1"/>
  <c r="CE241" i="1"/>
  <c r="FP245" i="1"/>
  <c r="FQ245" i="1" s="1"/>
  <c r="FW245" i="1"/>
  <c r="FX245" i="1" s="1"/>
  <c r="HB245" i="1"/>
  <c r="DZ253" i="1"/>
  <c r="EA253" i="1" s="1"/>
  <c r="T223" i="1"/>
  <c r="AB223" i="1"/>
  <c r="AJ223" i="1"/>
  <c r="AR223" i="1"/>
  <c r="AZ223" i="1"/>
  <c r="BH223" i="1"/>
  <c r="BP223" i="1"/>
  <c r="BX223" i="1"/>
  <c r="CF223" i="1"/>
  <c r="T233" i="1"/>
  <c r="AC233" i="1"/>
  <c r="AL233" i="1"/>
  <c r="AU233" i="1"/>
  <c r="BD233" i="1"/>
  <c r="BM233" i="1"/>
  <c r="BV233" i="1"/>
  <c r="T235" i="1"/>
  <c r="AC235" i="1"/>
  <c r="AL235" i="1"/>
  <c r="AV235" i="1"/>
  <c r="BE235" i="1"/>
  <c r="BO235" i="1"/>
  <c r="GY238" i="1"/>
  <c r="GZ238" i="1" s="1"/>
  <c r="GR238" i="1"/>
  <c r="GS238" i="1" s="1"/>
  <c r="DS238" i="1"/>
  <c r="DT238" i="1" s="1"/>
  <c r="AU241" i="1"/>
  <c r="CO245" i="1"/>
  <c r="CS245" i="1" s="1"/>
  <c r="CH245" i="1"/>
  <c r="CL245" i="1" s="1"/>
  <c r="GR250" i="1"/>
  <c r="DS250" i="1"/>
  <c r="DT250" i="1" s="1"/>
  <c r="GY250" i="1"/>
  <c r="GZ250" i="1" s="1"/>
  <c r="U223" i="1"/>
  <c r="AC223" i="1"/>
  <c r="AK223" i="1"/>
  <c r="AS223" i="1"/>
  <c r="BA223" i="1"/>
  <c r="BI223" i="1"/>
  <c r="BQ223" i="1"/>
  <c r="CE233" i="1"/>
  <c r="BW233" i="1"/>
  <c r="BO233" i="1"/>
  <c r="BG233" i="1"/>
  <c r="AY233" i="1"/>
  <c r="AQ233" i="1"/>
  <c r="AI233" i="1"/>
  <c r="AA233" i="1"/>
  <c r="S233" i="1"/>
  <c r="U233" i="1"/>
  <c r="AD233" i="1"/>
  <c r="AM233" i="1"/>
  <c r="GD233" i="1" s="1"/>
  <c r="GE233" i="1" s="1"/>
  <c r="AV233" i="1"/>
  <c r="BE233" i="1"/>
  <c r="BN233" i="1"/>
  <c r="BX233" i="1"/>
  <c r="H243" i="1"/>
  <c r="H239" i="1"/>
  <c r="H241" i="1"/>
  <c r="H242" i="1"/>
  <c r="H244" i="1"/>
  <c r="CB235" i="1"/>
  <c r="BT235" i="1"/>
  <c r="BL235" i="1"/>
  <c r="H236" i="1"/>
  <c r="CA235" i="1"/>
  <c r="BS235" i="1"/>
  <c r="BK235" i="1"/>
  <c r="BC235" i="1"/>
  <c r="AU235" i="1"/>
  <c r="AM235" i="1"/>
  <c r="GD235" i="1" s="1"/>
  <c r="GE235" i="1" s="1"/>
  <c r="AE235" i="1"/>
  <c r="W235" i="1"/>
  <c r="DQ235" i="1" s="1"/>
  <c r="DU235" i="1" s="1"/>
  <c r="O235" i="1"/>
  <c r="H240" i="1"/>
  <c r="U235" i="1"/>
  <c r="AD235" i="1"/>
  <c r="AN235" i="1"/>
  <c r="GK235" i="1" s="1"/>
  <c r="GL235" i="1" s="1"/>
  <c r="AW235" i="1"/>
  <c r="BF235" i="1"/>
  <c r="BP235" i="1"/>
  <c r="BZ235" i="1"/>
  <c r="AH239" i="1"/>
  <c r="DL239" i="1" s="1"/>
  <c r="DM239" i="1" s="1"/>
  <c r="DU245" i="1"/>
  <c r="DE240" i="1"/>
  <c r="DF240" i="1" s="1"/>
  <c r="CD241" i="1"/>
  <c r="BV241" i="1"/>
  <c r="BN241" i="1"/>
  <c r="BF241" i="1"/>
  <c r="AX241" i="1"/>
  <c r="AP241" i="1"/>
  <c r="AH241" i="1"/>
  <c r="DL241" i="1" s="1"/>
  <c r="DM241" i="1" s="1"/>
  <c r="Z241" i="1"/>
  <c r="R241" i="1"/>
  <c r="CC241" i="1"/>
  <c r="BU241" i="1"/>
  <c r="BM241" i="1"/>
  <c r="BE241" i="1"/>
  <c r="AW241" i="1"/>
  <c r="AO241" i="1"/>
  <c r="AG241" i="1"/>
  <c r="Y241" i="1"/>
  <c r="Q241" i="1"/>
  <c r="BZ241" i="1"/>
  <c r="BP241" i="1"/>
  <c r="BD241" i="1"/>
  <c r="AT241" i="1"/>
  <c r="AJ241" i="1"/>
  <c r="X241" i="1"/>
  <c r="EE241" i="1" s="1"/>
  <c r="BY241" i="1"/>
  <c r="BO241" i="1"/>
  <c r="BC241" i="1"/>
  <c r="AS241" i="1"/>
  <c r="AI241" i="1"/>
  <c r="W241" i="1"/>
  <c r="DQ241" i="1" s="1"/>
  <c r="BW241" i="1"/>
  <c r="BK241" i="1"/>
  <c r="BA241" i="1"/>
  <c r="AQ241" i="1"/>
  <c r="AE241" i="1"/>
  <c r="U241" i="1"/>
  <c r="BX241" i="1"/>
  <c r="BH241" i="1"/>
  <c r="AN241" i="1"/>
  <c r="GK241" i="1" s="1"/>
  <c r="GL241" i="1" s="1"/>
  <c r="AA241" i="1"/>
  <c r="BT241" i="1"/>
  <c r="BG241" i="1"/>
  <c r="AM241" i="1"/>
  <c r="GD241" i="1" s="1"/>
  <c r="GE241" i="1" s="1"/>
  <c r="V241" i="1"/>
  <c r="DC241" i="1" s="1"/>
  <c r="BS241" i="1"/>
  <c r="BB241" i="1"/>
  <c r="AL241" i="1"/>
  <c r="T241" i="1"/>
  <c r="BR241" i="1"/>
  <c r="AZ241" i="1"/>
  <c r="AK241" i="1"/>
  <c r="S241" i="1"/>
  <c r="CF241" i="1"/>
  <c r="BQ241" i="1"/>
  <c r="AY241" i="1"/>
  <c r="AF241" i="1"/>
  <c r="P241" i="1"/>
  <c r="BI241" i="1"/>
  <c r="EU242" i="1"/>
  <c r="EV242" i="1" s="1"/>
  <c r="EN242" i="1"/>
  <c r="EO242" i="1" s="1"/>
  <c r="FV248" i="1"/>
  <c r="HE248" i="1"/>
  <c r="GQ248" i="1"/>
  <c r="EF248" i="1"/>
  <c r="CW248" i="1"/>
  <c r="GC248" i="1"/>
  <c r="DR248" i="1"/>
  <c r="FH248" i="1"/>
  <c r="EM248" i="1"/>
  <c r="DY248" i="1"/>
  <c r="DK248" i="1"/>
  <c r="HL248" i="1"/>
  <c r="DD248" i="1"/>
  <c r="FO248" i="1"/>
  <c r="CI248" i="1"/>
  <c r="GJ248" i="1"/>
  <c r="ET248" i="1"/>
  <c r="GX248" i="1"/>
  <c r="CP248" i="1"/>
  <c r="HM235" i="1"/>
  <c r="HN235" i="1" s="1"/>
  <c r="H238" i="1"/>
  <c r="BZ239" i="1"/>
  <c r="BR239" i="1"/>
  <c r="BJ239" i="1"/>
  <c r="BB239" i="1"/>
  <c r="AT239" i="1"/>
  <c r="AL239" i="1"/>
  <c r="AD239" i="1"/>
  <c r="V239" i="1"/>
  <c r="DC239" i="1" s="1"/>
  <c r="BY239" i="1"/>
  <c r="BQ239" i="1"/>
  <c r="BI239" i="1"/>
  <c r="BA239" i="1"/>
  <c r="AS239" i="1"/>
  <c r="AK239" i="1"/>
  <c r="AC239" i="1"/>
  <c r="U239" i="1"/>
  <c r="CE239" i="1"/>
  <c r="BU239" i="1"/>
  <c r="BK239" i="1"/>
  <c r="AY239" i="1"/>
  <c r="AO239" i="1"/>
  <c r="AE239" i="1"/>
  <c r="S239" i="1"/>
  <c r="CD239" i="1"/>
  <c r="BT239" i="1"/>
  <c r="BH239" i="1"/>
  <c r="BS239" i="1"/>
  <c r="BE239" i="1"/>
  <c r="AR239" i="1"/>
  <c r="AG239" i="1"/>
  <c r="T239" i="1"/>
  <c r="CF239" i="1"/>
  <c r="BP239" i="1"/>
  <c r="BD239" i="1"/>
  <c r="AQ239" i="1"/>
  <c r="AF239" i="1"/>
  <c r="R239" i="1"/>
  <c r="CC239" i="1"/>
  <c r="BO239" i="1"/>
  <c r="BC239" i="1"/>
  <c r="AP239" i="1"/>
  <c r="AB239" i="1"/>
  <c r="Q239" i="1"/>
  <c r="CB239" i="1"/>
  <c r="BN239" i="1"/>
  <c r="AZ239" i="1"/>
  <c r="AN239" i="1"/>
  <c r="GK239" i="1" s="1"/>
  <c r="GL239" i="1" s="1"/>
  <c r="AA239" i="1"/>
  <c r="P239" i="1"/>
  <c r="AJ239" i="1"/>
  <c r="BL239" i="1"/>
  <c r="DZ239" i="1"/>
  <c r="EA239" i="1" s="1"/>
  <c r="O241" i="1"/>
  <c r="BJ241" i="1"/>
  <c r="GY242" i="1"/>
  <c r="GZ242" i="1" s="1"/>
  <c r="GR242" i="1"/>
  <c r="DS242" i="1"/>
  <c r="DT242" i="1" s="1"/>
  <c r="CM245" i="1"/>
  <c r="CJ248" i="1"/>
  <c r="CK248" i="1" s="1"/>
  <c r="CQ248" i="1"/>
  <c r="CR248" i="1" s="1"/>
  <c r="GR244" i="1"/>
  <c r="DS244" i="1"/>
  <c r="DT244" i="1" s="1"/>
  <c r="EN248" i="1"/>
  <c r="EO248" i="1" s="1"/>
  <c r="EU248" i="1"/>
  <c r="EV248" i="1" s="1"/>
  <c r="HM251" i="1"/>
  <c r="HN251" i="1" s="1"/>
  <c r="HF251" i="1"/>
  <c r="HG251" i="1" s="1"/>
  <c r="DO245" i="1"/>
  <c r="GJ247" i="1"/>
  <c r="EF247" i="1"/>
  <c r="GX247" i="1"/>
  <c r="CP247" i="1"/>
  <c r="DD247" i="1"/>
  <c r="HL247" i="1"/>
  <c r="DK247" i="1"/>
  <c r="FO247" i="1"/>
  <c r="ET247" i="1"/>
  <c r="DY247" i="1"/>
  <c r="GC247" i="1"/>
  <c r="GQ247" i="1"/>
  <c r="CI247" i="1"/>
  <c r="AR249" i="1"/>
  <c r="T238" i="1"/>
  <c r="AD238" i="1"/>
  <c r="AP238" i="1"/>
  <c r="AZ238" i="1"/>
  <c r="BJ238" i="1"/>
  <c r="BV238" i="1"/>
  <c r="CF238" i="1"/>
  <c r="AC242" i="1"/>
  <c r="AR242" i="1"/>
  <c r="BJ242" i="1"/>
  <c r="GX246" i="1"/>
  <c r="ET246" i="1"/>
  <c r="DY246" i="1"/>
  <c r="DD246" i="1"/>
  <c r="GQ246" i="1"/>
  <c r="CW246" i="1"/>
  <c r="GJ246" i="1"/>
  <c r="FV246" i="1"/>
  <c r="FH246" i="1"/>
  <c r="HL246" i="1"/>
  <c r="CP246" i="1"/>
  <c r="EM246" i="1"/>
  <c r="CI246" i="1"/>
  <c r="CA246" i="1"/>
  <c r="GC246" i="1"/>
  <c r="BG249" i="1"/>
  <c r="U238" i="1"/>
  <c r="AG238" i="1"/>
  <c r="AQ238" i="1"/>
  <c r="BA238" i="1"/>
  <c r="BM238" i="1"/>
  <c r="CB242" i="1"/>
  <c r="BT242" i="1"/>
  <c r="BL242" i="1"/>
  <c r="BD242" i="1"/>
  <c r="AV242" i="1"/>
  <c r="AN242" i="1"/>
  <c r="GK242" i="1" s="1"/>
  <c r="GL242" i="1" s="1"/>
  <c r="AF242" i="1"/>
  <c r="X242" i="1"/>
  <c r="EE242" i="1" s="1"/>
  <c r="P242" i="1"/>
  <c r="CA242" i="1"/>
  <c r="BS242" i="1"/>
  <c r="BK242" i="1"/>
  <c r="BC242" i="1"/>
  <c r="AU242" i="1"/>
  <c r="AM242" i="1"/>
  <c r="GD242" i="1" s="1"/>
  <c r="GE242" i="1" s="1"/>
  <c r="AE242" i="1"/>
  <c r="W242" i="1"/>
  <c r="DQ242" i="1" s="1"/>
  <c r="O242" i="1"/>
  <c r="CD242" i="1"/>
  <c r="BR242" i="1"/>
  <c r="BH242" i="1"/>
  <c r="AX242" i="1"/>
  <c r="AL242" i="1"/>
  <c r="AB242" i="1"/>
  <c r="R242" i="1"/>
  <c r="CC242" i="1"/>
  <c r="BQ242" i="1"/>
  <c r="BG242" i="1"/>
  <c r="AW242" i="1"/>
  <c r="AK242" i="1"/>
  <c r="AA242" i="1"/>
  <c r="Q242" i="1"/>
  <c r="BY242" i="1"/>
  <c r="BO242" i="1"/>
  <c r="BE242" i="1"/>
  <c r="AS242" i="1"/>
  <c r="AI242" i="1"/>
  <c r="Y242" i="1"/>
  <c r="AD242" i="1"/>
  <c r="AT242" i="1"/>
  <c r="BM242" i="1"/>
  <c r="CE242" i="1"/>
  <c r="CX242" i="1"/>
  <c r="CY242" i="1" s="1"/>
  <c r="GY244" i="1"/>
  <c r="GZ244" i="1" s="1"/>
  <c r="AH246" i="1"/>
  <c r="DL246" i="1" s="1"/>
  <c r="DM246" i="1" s="1"/>
  <c r="BG246" i="1"/>
  <c r="DK246" i="1"/>
  <c r="CW247" i="1"/>
  <c r="EM247" i="1"/>
  <c r="BH249" i="1"/>
  <c r="CA250" i="1"/>
  <c r="BS250" i="1"/>
  <c r="BK250" i="1"/>
  <c r="BC250" i="1"/>
  <c r="AU250" i="1"/>
  <c r="AM250" i="1"/>
  <c r="GD250" i="1" s="1"/>
  <c r="GE250" i="1" s="1"/>
  <c r="AE250" i="1"/>
  <c r="W250" i="1"/>
  <c r="DQ250" i="1" s="1"/>
  <c r="O250" i="1"/>
  <c r="CB250" i="1"/>
  <c r="BR250" i="1"/>
  <c r="BI250" i="1"/>
  <c r="AZ250" i="1"/>
  <c r="AQ250" i="1"/>
  <c r="AH250" i="1"/>
  <c r="DL250" i="1" s="1"/>
  <c r="DM250" i="1" s="1"/>
  <c r="Y250" i="1"/>
  <c r="P250" i="1"/>
  <c r="BZ250" i="1"/>
  <c r="BQ250" i="1"/>
  <c r="BH250" i="1"/>
  <c r="AY250" i="1"/>
  <c r="AP250" i="1"/>
  <c r="AG250" i="1"/>
  <c r="X250" i="1"/>
  <c r="EE250" i="1" s="1"/>
  <c r="CD250" i="1"/>
  <c r="BP250" i="1"/>
  <c r="BE250" i="1"/>
  <c r="AS250" i="1"/>
  <c r="AF250" i="1"/>
  <c r="T250" i="1"/>
  <c r="CC250" i="1"/>
  <c r="BO250" i="1"/>
  <c r="BD250" i="1"/>
  <c r="AR250" i="1"/>
  <c r="AD250" i="1"/>
  <c r="S250" i="1"/>
  <c r="BV250" i="1"/>
  <c r="BF250" i="1"/>
  <c r="AN250" i="1"/>
  <c r="GK250" i="1" s="1"/>
  <c r="GL250" i="1" s="1"/>
  <c r="Z250" i="1"/>
  <c r="BU250" i="1"/>
  <c r="BB250" i="1"/>
  <c r="AL250" i="1"/>
  <c r="V250" i="1"/>
  <c r="DC250" i="1" s="1"/>
  <c r="BT250" i="1"/>
  <c r="BA250" i="1"/>
  <c r="AK250" i="1"/>
  <c r="U250" i="1"/>
  <c r="CF250" i="1"/>
  <c r="BN250" i="1"/>
  <c r="AX250" i="1"/>
  <c r="AJ250" i="1"/>
  <c r="R250" i="1"/>
  <c r="CE250" i="1"/>
  <c r="BM250" i="1"/>
  <c r="AW250" i="1"/>
  <c r="AI250" i="1"/>
  <c r="Q250" i="1"/>
  <c r="BY250" i="1"/>
  <c r="BL250" i="1"/>
  <c r="AV250" i="1"/>
  <c r="AC250" i="1"/>
  <c r="BX250" i="1"/>
  <c r="CB238" i="1"/>
  <c r="BT238" i="1"/>
  <c r="BL238" i="1"/>
  <c r="BD238" i="1"/>
  <c r="AV238" i="1"/>
  <c r="AN238" i="1"/>
  <c r="GK238" i="1" s="1"/>
  <c r="GL238" i="1" s="1"/>
  <c r="AF238" i="1"/>
  <c r="X238" i="1"/>
  <c r="EE238" i="1" s="1"/>
  <c r="P238" i="1"/>
  <c r="CA238" i="1"/>
  <c r="BS238" i="1"/>
  <c r="BK238" i="1"/>
  <c r="BC238" i="1"/>
  <c r="AU238" i="1"/>
  <c r="AM238" i="1"/>
  <c r="GD238" i="1" s="1"/>
  <c r="GE238" i="1" s="1"/>
  <c r="AE238" i="1"/>
  <c r="W238" i="1"/>
  <c r="DQ238" i="1" s="1"/>
  <c r="O238" i="1"/>
  <c r="V238" i="1"/>
  <c r="DC238" i="1" s="1"/>
  <c r="AH238" i="1"/>
  <c r="DL238" i="1" s="1"/>
  <c r="DM238" i="1" s="1"/>
  <c r="AR238" i="1"/>
  <c r="BB238" i="1"/>
  <c r="BN238" i="1"/>
  <c r="BX238" i="1"/>
  <c r="FB244" i="1"/>
  <c r="FC244" i="1" s="1"/>
  <c r="FI244" i="1"/>
  <c r="FJ244" i="1" s="1"/>
  <c r="FV245" i="1"/>
  <c r="FZ245" i="1" s="1"/>
  <c r="HE245" i="1"/>
  <c r="HI245" i="1" s="1"/>
  <c r="GQ245" i="1"/>
  <c r="GU245" i="1" s="1"/>
  <c r="EF245" i="1"/>
  <c r="EJ245" i="1" s="1"/>
  <c r="CW245" i="1"/>
  <c r="DA245" i="1" s="1"/>
  <c r="GC245" i="1"/>
  <c r="GG245" i="1" s="1"/>
  <c r="DR245" i="1"/>
  <c r="DV245" i="1" s="1"/>
  <c r="HL245" i="1"/>
  <c r="HP245" i="1" s="1"/>
  <c r="ET245" i="1"/>
  <c r="EX245" i="1" s="1"/>
  <c r="FH245" i="1"/>
  <c r="FL245" i="1" s="1"/>
  <c r="CP245" i="1"/>
  <c r="CT245" i="1" s="1"/>
  <c r="FA245" i="1"/>
  <c r="FE245" i="1" s="1"/>
  <c r="GJ245" i="1"/>
  <c r="GN245" i="1" s="1"/>
  <c r="CC246" i="1"/>
  <c r="BU246" i="1"/>
  <c r="BM246" i="1"/>
  <c r="BE246" i="1"/>
  <c r="AW246" i="1"/>
  <c r="AO246" i="1"/>
  <c r="AG246" i="1"/>
  <c r="Y246" i="1"/>
  <c r="Q246" i="1"/>
  <c r="CF246" i="1"/>
  <c r="BW246" i="1"/>
  <c r="BN246" i="1"/>
  <c r="BD246" i="1"/>
  <c r="AU246" i="1"/>
  <c r="AL246" i="1"/>
  <c r="AC246" i="1"/>
  <c r="T246" i="1"/>
  <c r="CE246" i="1"/>
  <c r="BV246" i="1"/>
  <c r="BL246" i="1"/>
  <c r="BC246" i="1"/>
  <c r="AT246" i="1"/>
  <c r="AK246" i="1"/>
  <c r="AB246" i="1"/>
  <c r="S246" i="1"/>
  <c r="H248" i="1"/>
  <c r="CB246" i="1"/>
  <c r="BQ246" i="1"/>
  <c r="BF246" i="1"/>
  <c r="AR246" i="1"/>
  <c r="AF246" i="1"/>
  <c r="U246" i="1"/>
  <c r="BZ246" i="1"/>
  <c r="BO246" i="1"/>
  <c r="BA246" i="1"/>
  <c r="AP246" i="1"/>
  <c r="AD246" i="1"/>
  <c r="P246" i="1"/>
  <c r="BY246" i="1"/>
  <c r="BK246" i="1"/>
  <c r="AZ246" i="1"/>
  <c r="AN246" i="1"/>
  <c r="GK246" i="1" s="1"/>
  <c r="GL246" i="1" s="1"/>
  <c r="AA246" i="1"/>
  <c r="O246" i="1"/>
  <c r="H245" i="1"/>
  <c r="BT246" i="1"/>
  <c r="BI246" i="1"/>
  <c r="AX246" i="1"/>
  <c r="AJ246" i="1"/>
  <c r="X246" i="1"/>
  <c r="EE246" i="1" s="1"/>
  <c r="AI246" i="1"/>
  <c r="BH246" i="1"/>
  <c r="H247" i="1"/>
  <c r="HF247" i="1"/>
  <c r="HG247" i="1" s="1"/>
  <c r="HM247" i="1"/>
  <c r="HN247" i="1" s="1"/>
  <c r="AA250" i="1"/>
  <c r="FW244" i="1"/>
  <c r="FX244" i="1" s="1"/>
  <c r="FP244" i="1"/>
  <c r="FQ244" i="1" s="1"/>
  <c r="EG245" i="1"/>
  <c r="EH245" i="1" s="1"/>
  <c r="DZ245" i="1"/>
  <c r="EA245" i="1" s="1"/>
  <c r="EC245" i="1"/>
  <c r="FA247" i="1"/>
  <c r="HE247" i="1"/>
  <c r="CC249" i="1"/>
  <c r="BU249" i="1"/>
  <c r="BM249" i="1"/>
  <c r="BE249" i="1"/>
  <c r="AW249" i="1"/>
  <c r="AO249" i="1"/>
  <c r="AG249" i="1"/>
  <c r="Y249" i="1"/>
  <c r="Q249" i="1"/>
  <c r="CF249" i="1"/>
  <c r="BW249" i="1"/>
  <c r="BN249" i="1"/>
  <c r="BD249" i="1"/>
  <c r="AU249" i="1"/>
  <c r="AL249" i="1"/>
  <c r="AC249" i="1"/>
  <c r="T249" i="1"/>
  <c r="CE249" i="1"/>
  <c r="BV249" i="1"/>
  <c r="BL249" i="1"/>
  <c r="BC249" i="1"/>
  <c r="AT249" i="1"/>
  <c r="AK249" i="1"/>
  <c r="AB249" i="1"/>
  <c r="S249" i="1"/>
  <c r="BY249" i="1"/>
  <c r="BK249" i="1"/>
  <c r="AZ249" i="1"/>
  <c r="AN249" i="1"/>
  <c r="GK249" i="1" s="1"/>
  <c r="GL249" i="1" s="1"/>
  <c r="AA249" i="1"/>
  <c r="O249" i="1"/>
  <c r="BX249" i="1"/>
  <c r="BJ249" i="1"/>
  <c r="AY249" i="1"/>
  <c r="AM249" i="1"/>
  <c r="GD249" i="1" s="1"/>
  <c r="GE249" i="1" s="1"/>
  <c r="Z249" i="1"/>
  <c r="BS249" i="1"/>
  <c r="BF249" i="1"/>
  <c r="AP249" i="1"/>
  <c r="W249" i="1"/>
  <c r="DQ249" i="1" s="1"/>
  <c r="BR249" i="1"/>
  <c r="BB249" i="1"/>
  <c r="AJ249" i="1"/>
  <c r="V249" i="1"/>
  <c r="DC249" i="1" s="1"/>
  <c r="BQ249" i="1"/>
  <c r="BA249" i="1"/>
  <c r="AI249" i="1"/>
  <c r="U249" i="1"/>
  <c r="CD249" i="1"/>
  <c r="BP249" i="1"/>
  <c r="AX249" i="1"/>
  <c r="AH249" i="1"/>
  <c r="DL249" i="1" s="1"/>
  <c r="DM249" i="1" s="1"/>
  <c r="R249" i="1"/>
  <c r="CB249" i="1"/>
  <c r="BO249" i="1"/>
  <c r="AV249" i="1"/>
  <c r="AF249" i="1"/>
  <c r="P249" i="1"/>
  <c r="CA249" i="1"/>
  <c r="BI249" i="1"/>
  <c r="AS249" i="1"/>
  <c r="AE249" i="1"/>
  <c r="BZ249" i="1"/>
  <c r="DD240" i="1"/>
  <c r="EF240" i="1"/>
  <c r="ET240" i="1"/>
  <c r="H252" i="1"/>
  <c r="CE245" i="1"/>
  <c r="BW245" i="1"/>
  <c r="BO245" i="1"/>
  <c r="BG245" i="1"/>
  <c r="AY245" i="1"/>
  <c r="AQ245" i="1"/>
  <c r="H254" i="1"/>
  <c r="H250" i="1"/>
  <c r="H253" i="1"/>
  <c r="H251" i="1"/>
  <c r="CA245" i="1"/>
  <c r="BR245" i="1"/>
  <c r="BI245" i="1"/>
  <c r="AZ245" i="1"/>
  <c r="AP245" i="1"/>
  <c r="AH245" i="1"/>
  <c r="DL245" i="1" s="1"/>
  <c r="DM245" i="1" s="1"/>
  <c r="Z245" i="1"/>
  <c r="R245" i="1"/>
  <c r="H249" i="1"/>
  <c r="BZ245" i="1"/>
  <c r="BQ245" i="1"/>
  <c r="BH245" i="1"/>
  <c r="AX245" i="1"/>
  <c r="AO245" i="1"/>
  <c r="AG245" i="1"/>
  <c r="Y245" i="1"/>
  <c r="Q245" i="1"/>
  <c r="V245" i="1"/>
  <c r="DC245" i="1" s="1"/>
  <c r="DG245" i="1" s="1"/>
  <c r="AF245" i="1"/>
  <c r="AS245" i="1"/>
  <c r="BD245" i="1"/>
  <c r="BP245" i="1"/>
  <c r="CC245" i="1"/>
  <c r="P247" i="1"/>
  <c r="AF247" i="1"/>
  <c r="AR247" i="1"/>
  <c r="BF247" i="1"/>
  <c r="BU247" i="1"/>
  <c r="U248" i="1"/>
  <c r="AH248" i="1"/>
  <c r="DL248" i="1" s="1"/>
  <c r="DM248" i="1" s="1"/>
  <c r="AU248" i="1"/>
  <c r="BK248" i="1"/>
  <c r="BY248" i="1"/>
  <c r="GC251" i="1"/>
  <c r="FV251" i="1"/>
  <c r="GX251" i="1"/>
  <c r="GJ251" i="1"/>
  <c r="DD251" i="1"/>
  <c r="HL251" i="1"/>
  <c r="CP251" i="1"/>
  <c r="FA251" i="1"/>
  <c r="DR251" i="1"/>
  <c r="HE251" i="1"/>
  <c r="EF251" i="1"/>
  <c r="FO251" i="1"/>
  <c r="DK251" i="1"/>
  <c r="CW251" i="1"/>
  <c r="CI251" i="1"/>
  <c r="AK252" i="1"/>
  <c r="BQ252" i="1"/>
  <c r="CQ251" i="1"/>
  <c r="CR251" i="1" s="1"/>
  <c r="CJ251" i="1"/>
  <c r="CK251" i="1" s="1"/>
  <c r="FW253" i="1"/>
  <c r="FX253" i="1" s="1"/>
  <c r="FP253" i="1"/>
  <c r="FQ253" i="1" s="1"/>
  <c r="HE240" i="1"/>
  <c r="FA240" i="1"/>
  <c r="DK240" i="1"/>
  <c r="CP240" i="1"/>
  <c r="FV240" i="1"/>
  <c r="CH240" i="1"/>
  <c r="X245" i="1"/>
  <c r="EE245" i="1" s="1"/>
  <c r="EI245" i="1" s="1"/>
  <c r="AJ245" i="1"/>
  <c r="AU245" i="1"/>
  <c r="BF245" i="1"/>
  <c r="BT245" i="1"/>
  <c r="CF245" i="1"/>
  <c r="V247" i="1"/>
  <c r="DC247" i="1" s="1"/>
  <c r="AH247" i="1"/>
  <c r="DL247" i="1" s="1"/>
  <c r="DM247" i="1" s="1"/>
  <c r="AV247" i="1"/>
  <c r="BK247" i="1"/>
  <c r="BX247" i="1"/>
  <c r="W248" i="1"/>
  <c r="DQ248" i="1" s="1"/>
  <c r="AK248" i="1"/>
  <c r="BA248" i="1"/>
  <c r="BM248" i="1"/>
  <c r="AQ252" i="1"/>
  <c r="CI240" i="1"/>
  <c r="FO240" i="1"/>
  <c r="GC240" i="1"/>
  <c r="GQ240" i="1"/>
  <c r="O245" i="1"/>
  <c r="AA245" i="1"/>
  <c r="AK245" i="1"/>
  <c r="AV245" i="1"/>
  <c r="BJ245" i="1"/>
  <c r="BU245" i="1"/>
  <c r="W247" i="1"/>
  <c r="DQ247" i="1" s="1"/>
  <c r="AI247" i="1"/>
  <c r="AY247" i="1"/>
  <c r="BL247" i="1"/>
  <c r="CE248" i="1"/>
  <c r="BW248" i="1"/>
  <c r="BO248" i="1"/>
  <c r="BG248" i="1"/>
  <c r="AY248" i="1"/>
  <c r="AQ248" i="1"/>
  <c r="AI248" i="1"/>
  <c r="AA248" i="1"/>
  <c r="S248" i="1"/>
  <c r="CA248" i="1"/>
  <c r="BR248" i="1"/>
  <c r="BI248" i="1"/>
  <c r="AZ248" i="1"/>
  <c r="AP248" i="1"/>
  <c r="AG248" i="1"/>
  <c r="X248" i="1"/>
  <c r="EE248" i="1" s="1"/>
  <c r="O248" i="1"/>
  <c r="BZ248" i="1"/>
  <c r="BQ248" i="1"/>
  <c r="CF248" i="1"/>
  <c r="BT248" i="1"/>
  <c r="BH248" i="1"/>
  <c r="AW248" i="1"/>
  <c r="AM248" i="1"/>
  <c r="GD248" i="1" s="1"/>
  <c r="GE248" i="1" s="1"/>
  <c r="AC248" i="1"/>
  <c r="R248" i="1"/>
  <c r="CD248" i="1"/>
  <c r="BS248" i="1"/>
  <c r="BF248" i="1"/>
  <c r="AV248" i="1"/>
  <c r="AL248" i="1"/>
  <c r="AB248" i="1"/>
  <c r="Q248" i="1"/>
  <c r="Y248" i="1"/>
  <c r="AN248" i="1"/>
  <c r="GK248" i="1" s="1"/>
  <c r="GL248" i="1" s="1"/>
  <c r="BB248" i="1"/>
  <c r="BN248" i="1"/>
  <c r="ET251" i="1"/>
  <c r="BZ252" i="1"/>
  <c r="BR252" i="1"/>
  <c r="BJ252" i="1"/>
  <c r="BB252" i="1"/>
  <c r="AT252" i="1"/>
  <c r="AL252" i="1"/>
  <c r="AD252" i="1"/>
  <c r="V252" i="1"/>
  <c r="DC252" i="1" s="1"/>
  <c r="CD252" i="1"/>
  <c r="BU252" i="1"/>
  <c r="BL252" i="1"/>
  <c r="BC252" i="1"/>
  <c r="AS252" i="1"/>
  <c r="AJ252" i="1"/>
  <c r="AA252" i="1"/>
  <c r="R252" i="1"/>
  <c r="CA252" i="1"/>
  <c r="BX252" i="1"/>
  <c r="BN252" i="1"/>
  <c r="BD252" i="1"/>
  <c r="AR252" i="1"/>
  <c r="AH252" i="1"/>
  <c r="DL252" i="1" s="1"/>
  <c r="DM252" i="1" s="1"/>
  <c r="X252" i="1"/>
  <c r="EE252" i="1" s="1"/>
  <c r="CB252" i="1"/>
  <c r="BO252" i="1"/>
  <c r="BA252" i="1"/>
  <c r="AP252" i="1"/>
  <c r="AE252" i="1"/>
  <c r="S252" i="1"/>
  <c r="BY252" i="1"/>
  <c r="BM252" i="1"/>
  <c r="AZ252" i="1"/>
  <c r="AO252" i="1"/>
  <c r="AC252" i="1"/>
  <c r="Q252" i="1"/>
  <c r="BT252" i="1"/>
  <c r="BF252" i="1"/>
  <c r="AN252" i="1"/>
  <c r="GK252" i="1" s="1"/>
  <c r="GL252" i="1" s="1"/>
  <c r="Y252" i="1"/>
  <c r="CF252" i="1"/>
  <c r="BP252" i="1"/>
  <c r="AX252" i="1"/>
  <c r="AI252" i="1"/>
  <c r="T252" i="1"/>
  <c r="CE252" i="1"/>
  <c r="BK252" i="1"/>
  <c r="AW252" i="1"/>
  <c r="AG252" i="1"/>
  <c r="P252" i="1"/>
  <c r="CC252" i="1"/>
  <c r="BI252" i="1"/>
  <c r="AV252" i="1"/>
  <c r="AF252" i="1"/>
  <c r="O252" i="1"/>
  <c r="AU252" i="1"/>
  <c r="BW252" i="1"/>
  <c r="DS251" i="1"/>
  <c r="DT251" i="1" s="1"/>
  <c r="CH252" i="1"/>
  <c r="BY247" i="1"/>
  <c r="BQ247" i="1"/>
  <c r="BI247" i="1"/>
  <c r="BA247" i="1"/>
  <c r="AS247" i="1"/>
  <c r="AK247" i="1"/>
  <c r="AC247" i="1"/>
  <c r="U247" i="1"/>
  <c r="CE247" i="1"/>
  <c r="BV247" i="1"/>
  <c r="BM247" i="1"/>
  <c r="BD247" i="1"/>
  <c r="AU247" i="1"/>
  <c r="AL247" i="1"/>
  <c r="AB247" i="1"/>
  <c r="S247" i="1"/>
  <c r="CC247" i="1"/>
  <c r="BS247" i="1"/>
  <c r="BH247" i="1"/>
  <c r="AX247" i="1"/>
  <c r="AN247" i="1"/>
  <c r="GK247" i="1" s="1"/>
  <c r="GL247" i="1" s="1"/>
  <c r="AD247" i="1"/>
  <c r="R247" i="1"/>
  <c r="CB247" i="1"/>
  <c r="BR247" i="1"/>
  <c r="BG247" i="1"/>
  <c r="AW247" i="1"/>
  <c r="AM247" i="1"/>
  <c r="GD247" i="1" s="1"/>
  <c r="GE247" i="1" s="1"/>
  <c r="AA247" i="1"/>
  <c r="Q247" i="1"/>
  <c r="Y247" i="1"/>
  <c r="AO247" i="1"/>
  <c r="BB247" i="1"/>
  <c r="BO247" i="1"/>
  <c r="CD247" i="1"/>
  <c r="GR251" i="1"/>
  <c r="GS251" i="1" s="1"/>
  <c r="CO255" i="1"/>
  <c r="CS255" i="1" s="1"/>
  <c r="CH255" i="1"/>
  <c r="CL255" i="1" s="1"/>
  <c r="S236" i="1"/>
  <c r="AA236" i="1"/>
  <c r="AI236" i="1"/>
  <c r="AQ236" i="1"/>
  <c r="AY236" i="1"/>
  <c r="BG236" i="1"/>
  <c r="BO236" i="1"/>
  <c r="BW236" i="1"/>
  <c r="CE236" i="1"/>
  <c r="S240" i="1"/>
  <c r="AA240" i="1"/>
  <c r="AI240" i="1"/>
  <c r="AQ240" i="1"/>
  <c r="AY240" i="1"/>
  <c r="BG240" i="1"/>
  <c r="BO240" i="1"/>
  <c r="BW240" i="1"/>
  <c r="CE240" i="1"/>
  <c r="S244" i="1"/>
  <c r="AA244" i="1"/>
  <c r="AI244" i="1"/>
  <c r="AQ244" i="1"/>
  <c r="AY244" i="1"/>
  <c r="BG244" i="1"/>
  <c r="BO244" i="1"/>
  <c r="BW244" i="1"/>
  <c r="CE244" i="1"/>
  <c r="BY251" i="1"/>
  <c r="BQ251" i="1"/>
  <c r="BI251" i="1"/>
  <c r="BA251" i="1"/>
  <c r="AS251" i="1"/>
  <c r="AK251" i="1"/>
  <c r="AC251" i="1"/>
  <c r="U251" i="1"/>
  <c r="CF251" i="1"/>
  <c r="BW251" i="1"/>
  <c r="BN251" i="1"/>
  <c r="BE251" i="1"/>
  <c r="AV251" i="1"/>
  <c r="AM251" i="1"/>
  <c r="GD251" i="1" s="1"/>
  <c r="GE251" i="1" s="1"/>
  <c r="AD251" i="1"/>
  <c r="T251" i="1"/>
  <c r="CE251" i="1"/>
  <c r="BV251" i="1"/>
  <c r="BM251" i="1"/>
  <c r="BD251" i="1"/>
  <c r="AU251" i="1"/>
  <c r="AL251" i="1"/>
  <c r="AB251" i="1"/>
  <c r="S251" i="1"/>
  <c r="X251" i="1"/>
  <c r="EE251" i="1" s="1"/>
  <c r="AI251" i="1"/>
  <c r="AW251" i="1"/>
  <c r="BH251" i="1"/>
  <c r="BT251" i="1"/>
  <c r="GY255" i="1"/>
  <c r="GZ255" i="1" s="1"/>
  <c r="DS255" i="1"/>
  <c r="DT255" i="1" s="1"/>
  <c r="GR255" i="1"/>
  <c r="GS255" i="1" s="1"/>
  <c r="T236" i="1"/>
  <c r="AB236" i="1"/>
  <c r="AJ236" i="1"/>
  <c r="AR236" i="1"/>
  <c r="AZ236" i="1"/>
  <c r="BH236" i="1"/>
  <c r="BP236" i="1"/>
  <c r="BX236" i="1"/>
  <c r="T240" i="1"/>
  <c r="AB240" i="1"/>
  <c r="AJ240" i="1"/>
  <c r="AR240" i="1"/>
  <c r="AZ240" i="1"/>
  <c r="BH240" i="1"/>
  <c r="BP240" i="1"/>
  <c r="BX240" i="1"/>
  <c r="T244" i="1"/>
  <c r="AB244" i="1"/>
  <c r="AJ244" i="1"/>
  <c r="AR244" i="1"/>
  <c r="AZ244" i="1"/>
  <c r="BH244" i="1"/>
  <c r="BP244" i="1"/>
  <c r="BX244" i="1"/>
  <c r="Y251" i="1"/>
  <c r="AJ251" i="1"/>
  <c r="AX251" i="1"/>
  <c r="BJ251" i="1"/>
  <c r="BU251" i="1"/>
  <c r="CX253" i="1"/>
  <c r="CY253" i="1" s="1"/>
  <c r="HF253" i="1"/>
  <c r="HG253" i="1" s="1"/>
  <c r="HM253" i="1"/>
  <c r="HN253" i="1" s="1"/>
  <c r="CO256" i="1"/>
  <c r="CH256" i="1"/>
  <c r="GY254" i="1"/>
  <c r="GZ254" i="1" s="1"/>
  <c r="GR254" i="1"/>
  <c r="CD254" i="1"/>
  <c r="BV254" i="1"/>
  <c r="BN254" i="1"/>
  <c r="BF254" i="1"/>
  <c r="AX254" i="1"/>
  <c r="AP254" i="1"/>
  <c r="AH254" i="1"/>
  <c r="DL254" i="1" s="1"/>
  <c r="DM254" i="1" s="1"/>
  <c r="Z254" i="1"/>
  <c r="R254" i="1"/>
  <c r="CE254" i="1"/>
  <c r="BU254" i="1"/>
  <c r="BL254" i="1"/>
  <c r="BC254" i="1"/>
  <c r="AT254" i="1"/>
  <c r="AK254" i="1"/>
  <c r="AB254" i="1"/>
  <c r="S254" i="1"/>
  <c r="BX254" i="1"/>
  <c r="BM254" i="1"/>
  <c r="BB254" i="1"/>
  <c r="AR254" i="1"/>
  <c r="AG254" i="1"/>
  <c r="W254" i="1"/>
  <c r="DQ254" i="1" s="1"/>
  <c r="CC254" i="1"/>
  <c r="BS254" i="1"/>
  <c r="BI254" i="1"/>
  <c r="AY254" i="1"/>
  <c r="AN254" i="1"/>
  <c r="GK254" i="1" s="1"/>
  <c r="GL254" i="1" s="1"/>
  <c r="AD254" i="1"/>
  <c r="T254" i="1"/>
  <c r="BW254" i="1"/>
  <c r="BH254" i="1"/>
  <c r="AU254" i="1"/>
  <c r="AF254" i="1"/>
  <c r="Q254" i="1"/>
  <c r="BR254" i="1"/>
  <c r="BE254" i="1"/>
  <c r="AQ254" i="1"/>
  <c r="AC254" i="1"/>
  <c r="O254" i="1"/>
  <c r="AE254" i="1"/>
  <c r="AW254" i="1"/>
  <c r="BP254" i="1"/>
  <c r="AI254" i="1"/>
  <c r="AZ254" i="1"/>
  <c r="BQ254" i="1"/>
  <c r="P254" i="1"/>
  <c r="AJ254" i="1"/>
  <c r="BA254" i="1"/>
  <c r="BT254" i="1"/>
  <c r="CJ253" i="1"/>
  <c r="CK253" i="1" s="1"/>
  <c r="CQ253" i="1"/>
  <c r="CR253" i="1" s="1"/>
  <c r="U254" i="1"/>
  <c r="AL254" i="1"/>
  <c r="BD254" i="1"/>
  <c r="BY254" i="1"/>
  <c r="DZ255" i="1"/>
  <c r="EA255" i="1" s="1"/>
  <c r="EG255" i="1"/>
  <c r="EH255" i="1" s="1"/>
  <c r="GR263" i="1"/>
  <c r="DS263" i="1"/>
  <c r="DT263" i="1" s="1"/>
  <c r="GY263" i="1"/>
  <c r="GZ263" i="1" s="1"/>
  <c r="CW256" i="1"/>
  <c r="HE256" i="1"/>
  <c r="FO256" i="1"/>
  <c r="CI256" i="1"/>
  <c r="DR256" i="1"/>
  <c r="CP256" i="1"/>
  <c r="HL256" i="1"/>
  <c r="GQ256" i="1"/>
  <c r="FV256" i="1"/>
  <c r="DY256" i="1"/>
  <c r="FA256" i="1"/>
  <c r="GJ256" i="1"/>
  <c r="DD256" i="1"/>
  <c r="GC256" i="1"/>
  <c r="ET256" i="1"/>
  <c r="GX256" i="1"/>
  <c r="DE256" i="1"/>
  <c r="DF256" i="1" s="1"/>
  <c r="CX256" i="1"/>
  <c r="CY256" i="1" s="1"/>
  <c r="EF256" i="1"/>
  <c r="EN258" i="1"/>
  <c r="EO258" i="1" s="1"/>
  <c r="EU258" i="1"/>
  <c r="EV258" i="1" s="1"/>
  <c r="EG256" i="1"/>
  <c r="EH256" i="1" s="1"/>
  <c r="DZ256" i="1"/>
  <c r="EA256" i="1" s="1"/>
  <c r="DK256" i="1"/>
  <c r="T255" i="1"/>
  <c r="AE255" i="1"/>
  <c r="AR255" i="1"/>
  <c r="BE255" i="1"/>
  <c r="BP255" i="1"/>
  <c r="BZ256" i="1"/>
  <c r="BR256" i="1"/>
  <c r="BJ256" i="1"/>
  <c r="BB256" i="1"/>
  <c r="AT256" i="1"/>
  <c r="AL256" i="1"/>
  <c r="AD256" i="1"/>
  <c r="V256" i="1"/>
  <c r="DC256" i="1" s="1"/>
  <c r="BY256" i="1"/>
  <c r="BP256" i="1"/>
  <c r="BG256" i="1"/>
  <c r="AX256" i="1"/>
  <c r="AO256" i="1"/>
  <c r="AF256" i="1"/>
  <c r="W256" i="1"/>
  <c r="DQ256" i="1" s="1"/>
  <c r="CE256" i="1"/>
  <c r="BV256" i="1"/>
  <c r="BM256" i="1"/>
  <c r="BD256" i="1"/>
  <c r="AU256" i="1"/>
  <c r="AK256" i="1"/>
  <c r="AB256" i="1"/>
  <c r="S256" i="1"/>
  <c r="H255" i="1"/>
  <c r="Y256" i="1"/>
  <c r="AJ256" i="1"/>
  <c r="AW256" i="1"/>
  <c r="BI256" i="1"/>
  <c r="BU256" i="1"/>
  <c r="CD257" i="1"/>
  <c r="BV257" i="1"/>
  <c r="BN257" i="1"/>
  <c r="BF257" i="1"/>
  <c r="AX257" i="1"/>
  <c r="AP257" i="1"/>
  <c r="AH257" i="1"/>
  <c r="DL257" i="1" s="1"/>
  <c r="DM257" i="1" s="1"/>
  <c r="Z257" i="1"/>
  <c r="R257" i="1"/>
  <c r="CC257" i="1"/>
  <c r="BT257" i="1"/>
  <c r="BK257" i="1"/>
  <c r="BB257" i="1"/>
  <c r="AS257" i="1"/>
  <c r="AJ257" i="1"/>
  <c r="AA257" i="1"/>
  <c r="Q257" i="1"/>
  <c r="BY257" i="1"/>
  <c r="BO257" i="1"/>
  <c r="BD257" i="1"/>
  <c r="AT257" i="1"/>
  <c r="AI257" i="1"/>
  <c r="X257" i="1"/>
  <c r="EE257" i="1" s="1"/>
  <c r="BX257" i="1"/>
  <c r="BM257" i="1"/>
  <c r="BC257" i="1"/>
  <c r="AR257" i="1"/>
  <c r="AG257" i="1"/>
  <c r="W257" i="1"/>
  <c r="DQ257" i="1" s="1"/>
  <c r="CF257" i="1"/>
  <c r="BU257" i="1"/>
  <c r="BJ257" i="1"/>
  <c r="AZ257" i="1"/>
  <c r="AO257" i="1"/>
  <c r="AE257" i="1"/>
  <c r="U257" i="1"/>
  <c r="AC257" i="1"/>
  <c r="AU257" i="1"/>
  <c r="BI257" i="1"/>
  <c r="CA257" i="1"/>
  <c r="FI258" i="1"/>
  <c r="FJ258" i="1" s="1"/>
  <c r="H264" i="1"/>
  <c r="H261" i="1"/>
  <c r="H260" i="1"/>
  <c r="H263" i="1"/>
  <c r="H262" i="1"/>
  <c r="H256" i="1"/>
  <c r="CB255" i="1"/>
  <c r="BT255" i="1"/>
  <c r="BL255" i="1"/>
  <c r="BD255" i="1"/>
  <c r="AV255" i="1"/>
  <c r="AN255" i="1"/>
  <c r="GK255" i="1" s="1"/>
  <c r="GL255" i="1" s="1"/>
  <c r="AF255" i="1"/>
  <c r="X255" i="1"/>
  <c r="EE255" i="1" s="1"/>
  <c r="EI255" i="1" s="1"/>
  <c r="P255" i="1"/>
  <c r="H258" i="1"/>
  <c r="H257" i="1"/>
  <c r="CD255" i="1"/>
  <c r="BU255" i="1"/>
  <c r="BK255" i="1"/>
  <c r="BB255" i="1"/>
  <c r="AS255" i="1"/>
  <c r="AJ255" i="1"/>
  <c r="AA255" i="1"/>
  <c r="R255" i="1"/>
  <c r="BZ255" i="1"/>
  <c r="BQ255" i="1"/>
  <c r="BH255" i="1"/>
  <c r="AY255" i="1"/>
  <c r="AP255" i="1"/>
  <c r="AG255" i="1"/>
  <c r="W255" i="1"/>
  <c r="DQ255" i="1" s="1"/>
  <c r="DU255" i="1" s="1"/>
  <c r="Y255" i="1"/>
  <c r="AK255" i="1"/>
  <c r="AW255" i="1"/>
  <c r="BI255" i="1"/>
  <c r="BV255" i="1"/>
  <c r="Q256" i="1"/>
  <c r="AC256" i="1"/>
  <c r="AP256" i="1"/>
  <c r="BA256" i="1"/>
  <c r="BN256" i="1"/>
  <c r="CA256" i="1"/>
  <c r="S257" i="1"/>
  <c r="AK257" i="1"/>
  <c r="AY257" i="1"/>
  <c r="BQ257" i="1"/>
  <c r="CH258" i="1"/>
  <c r="CO258" i="1"/>
  <c r="H259" i="1"/>
  <c r="CX258" i="1"/>
  <c r="CY258" i="1" s="1"/>
  <c r="FW258" i="1"/>
  <c r="FX258" i="1" s="1"/>
  <c r="FW259" i="1"/>
  <c r="FX259" i="1" s="1"/>
  <c r="FP259" i="1"/>
  <c r="FQ259" i="1" s="1"/>
  <c r="DZ259" i="1"/>
  <c r="EA259" i="1" s="1"/>
  <c r="EG259" i="1"/>
  <c r="EH259" i="1" s="1"/>
  <c r="T258" i="1"/>
  <c r="AD258" i="1"/>
  <c r="AP258" i="1"/>
  <c r="BA258" i="1"/>
  <c r="BM258" i="1"/>
  <c r="CA258" i="1"/>
  <c r="BS258" i="1"/>
  <c r="BK258" i="1"/>
  <c r="BC258" i="1"/>
  <c r="AU258" i="1"/>
  <c r="BX258" i="1"/>
  <c r="BO258" i="1"/>
  <c r="BF258" i="1"/>
  <c r="AW258" i="1"/>
  <c r="AN258" i="1"/>
  <c r="GK258" i="1" s="1"/>
  <c r="GL258" i="1" s="1"/>
  <c r="AF258" i="1"/>
  <c r="X258" i="1"/>
  <c r="EE258" i="1" s="1"/>
  <c r="P258" i="1"/>
  <c r="CD258" i="1"/>
  <c r="BT258" i="1"/>
  <c r="BI258" i="1"/>
  <c r="AY258" i="1"/>
  <c r="AO258" i="1"/>
  <c r="AE258" i="1"/>
  <c r="V258" i="1"/>
  <c r="DC258" i="1" s="1"/>
  <c r="W258" i="1"/>
  <c r="DQ258" i="1" s="1"/>
  <c r="AH258" i="1"/>
  <c r="DL258" i="1" s="1"/>
  <c r="DM258" i="1" s="1"/>
  <c r="AR258" i="1"/>
  <c r="BD258" i="1"/>
  <c r="BP258" i="1"/>
  <c r="CB258" i="1"/>
  <c r="GQ259" i="1"/>
  <c r="EM259" i="1"/>
  <c r="DR259" i="1"/>
  <c r="GX259" i="1"/>
  <c r="GJ259" i="1"/>
  <c r="DY259" i="1"/>
  <c r="CP259" i="1"/>
  <c r="FA259" i="1"/>
  <c r="DD259" i="1"/>
  <c r="HL259" i="1"/>
  <c r="FH259" i="1"/>
  <c r="EF259" i="1"/>
  <c r="DK259" i="1"/>
  <c r="GC259" i="1"/>
  <c r="CI259" i="1"/>
  <c r="HE259" i="1"/>
  <c r="ET259" i="1"/>
  <c r="CW259" i="1"/>
  <c r="GY259" i="1"/>
  <c r="GZ259" i="1" s="1"/>
  <c r="DS259" i="1"/>
  <c r="DT259" i="1" s="1"/>
  <c r="FV259" i="1"/>
  <c r="Y258" i="1"/>
  <c r="AI258" i="1"/>
  <c r="AS258" i="1"/>
  <c r="BE258" i="1"/>
  <c r="BQ258" i="1"/>
  <c r="CC258" i="1"/>
  <c r="CQ259" i="1"/>
  <c r="CR259" i="1" s="1"/>
  <c r="CJ259" i="1"/>
  <c r="CK259" i="1" s="1"/>
  <c r="HM259" i="1"/>
  <c r="HN259" i="1" s="1"/>
  <c r="HF259" i="1"/>
  <c r="HG259" i="1" s="1"/>
  <c r="GY261" i="1"/>
  <c r="GZ261" i="1" s="1"/>
  <c r="GR261" i="1"/>
  <c r="DS261" i="1"/>
  <c r="DT261" i="1" s="1"/>
  <c r="T253" i="1"/>
  <c r="AB253" i="1"/>
  <c r="AJ253" i="1"/>
  <c r="AR253" i="1"/>
  <c r="AZ253" i="1"/>
  <c r="BH253" i="1"/>
  <c r="BP253" i="1"/>
  <c r="BX253" i="1"/>
  <c r="CO261" i="1"/>
  <c r="CH261" i="1"/>
  <c r="HL260" i="1"/>
  <c r="FH260" i="1"/>
  <c r="CW260" i="1"/>
  <c r="GC260" i="1"/>
  <c r="DY260" i="1"/>
  <c r="FO260" i="1"/>
  <c r="FA260" i="1"/>
  <c r="EM260" i="1"/>
  <c r="DK260" i="1"/>
  <c r="CI260" i="1"/>
  <c r="HE260" i="1"/>
  <c r="GJ260" i="1"/>
  <c r="ET260" i="1"/>
  <c r="CP260" i="1"/>
  <c r="CQ264" i="1"/>
  <c r="CR264" i="1" s="1"/>
  <c r="CJ264" i="1"/>
  <c r="CK264" i="1" s="1"/>
  <c r="CX259" i="1"/>
  <c r="CY259" i="1" s="1"/>
  <c r="DE259" i="1"/>
  <c r="DF259" i="1" s="1"/>
  <c r="EF260" i="1"/>
  <c r="GQ260" i="1"/>
  <c r="EU260" i="1"/>
  <c r="EV260" i="1" s="1"/>
  <c r="EN260" i="1"/>
  <c r="EO260" i="1" s="1"/>
  <c r="CC261" i="1"/>
  <c r="BU261" i="1"/>
  <c r="BM261" i="1"/>
  <c r="BE261" i="1"/>
  <c r="CA261" i="1"/>
  <c r="BS261" i="1"/>
  <c r="BK261" i="1"/>
  <c r="BC261" i="1"/>
  <c r="AU261" i="1"/>
  <c r="BZ261" i="1"/>
  <c r="BP261" i="1"/>
  <c r="BF261" i="1"/>
  <c r="AV261" i="1"/>
  <c r="AM261" i="1"/>
  <c r="GD261" i="1" s="1"/>
  <c r="GE261" i="1" s="1"/>
  <c r="AE261" i="1"/>
  <c r="W261" i="1"/>
  <c r="DQ261" i="1" s="1"/>
  <c r="O261" i="1"/>
  <c r="BY261" i="1"/>
  <c r="BO261" i="1"/>
  <c r="BD261" i="1"/>
  <c r="AT261" i="1"/>
  <c r="AL261" i="1"/>
  <c r="AD261" i="1"/>
  <c r="V261" i="1"/>
  <c r="DC261" i="1" s="1"/>
  <c r="BX261" i="1"/>
  <c r="BJ261" i="1"/>
  <c r="AX261" i="1"/>
  <c r="AK261" i="1"/>
  <c r="AA261" i="1"/>
  <c r="Q261" i="1"/>
  <c r="BW261" i="1"/>
  <c r="BI261" i="1"/>
  <c r="AW261" i="1"/>
  <c r="AJ261" i="1"/>
  <c r="Z261" i="1"/>
  <c r="P261" i="1"/>
  <c r="AB261" i="1"/>
  <c r="AP261" i="1"/>
  <c r="BG261" i="1"/>
  <c r="CB261" i="1"/>
  <c r="CJ262" i="1"/>
  <c r="CK262" i="1" s="1"/>
  <c r="CQ262" i="1"/>
  <c r="CR262" i="1" s="1"/>
  <c r="V260" i="1"/>
  <c r="DC260" i="1" s="1"/>
  <c r="AK260" i="1"/>
  <c r="AY260" i="1"/>
  <c r="BK260" i="1"/>
  <c r="AC261" i="1"/>
  <c r="AQ261" i="1"/>
  <c r="BH261" i="1"/>
  <c r="CD261" i="1"/>
  <c r="DE262" i="1"/>
  <c r="DF262" i="1" s="1"/>
  <c r="CX262" i="1"/>
  <c r="CY262" i="1" s="1"/>
  <c r="CC260" i="1"/>
  <c r="BU260" i="1"/>
  <c r="BM260" i="1"/>
  <c r="BE260" i="1"/>
  <c r="AW260" i="1"/>
  <c r="AO260" i="1"/>
  <c r="AG260" i="1"/>
  <c r="CB260" i="1"/>
  <c r="BT260" i="1"/>
  <c r="BL260" i="1"/>
  <c r="BD260" i="1"/>
  <c r="AV260" i="1"/>
  <c r="AN260" i="1"/>
  <c r="GK260" i="1" s="1"/>
  <c r="GL260" i="1" s="1"/>
  <c r="AF260" i="1"/>
  <c r="X260" i="1"/>
  <c r="EE260" i="1" s="1"/>
  <c r="P260" i="1"/>
  <c r="BY260" i="1"/>
  <c r="BO260" i="1"/>
  <c r="BC260" i="1"/>
  <c r="AS260" i="1"/>
  <c r="AI260" i="1"/>
  <c r="Y260" i="1"/>
  <c r="O260" i="1"/>
  <c r="BX260" i="1"/>
  <c r="BN260" i="1"/>
  <c r="BB260" i="1"/>
  <c r="AR260" i="1"/>
  <c r="AH260" i="1"/>
  <c r="DL260" i="1" s="1"/>
  <c r="DM260" i="1" s="1"/>
  <c r="W260" i="1"/>
  <c r="DQ260" i="1" s="1"/>
  <c r="Z260" i="1"/>
  <c r="AL260" i="1"/>
  <c r="AZ260" i="1"/>
  <c r="BP260" i="1"/>
  <c r="CD260" i="1"/>
  <c r="R261" i="1"/>
  <c r="AF261" i="1"/>
  <c r="AR261" i="1"/>
  <c r="BL261" i="1"/>
  <c r="CE261" i="1"/>
  <c r="DZ262" i="1"/>
  <c r="EA262" i="1" s="1"/>
  <c r="FW263" i="1"/>
  <c r="FX263" i="1" s="1"/>
  <c r="FP263" i="1"/>
  <c r="FQ263" i="1" s="1"/>
  <c r="HE264" i="1"/>
  <c r="FA264" i="1"/>
  <c r="DK264" i="1"/>
  <c r="CP264" i="1"/>
  <c r="FV264" i="1"/>
  <c r="GQ264" i="1"/>
  <c r="EM264" i="1"/>
  <c r="DR264" i="1"/>
  <c r="HL264" i="1"/>
  <c r="FH264" i="1"/>
  <c r="CW264" i="1"/>
  <c r="EF264" i="1"/>
  <c r="ET264" i="1"/>
  <c r="DY264" i="1"/>
  <c r="DD264" i="1"/>
  <c r="FO264" i="1"/>
  <c r="CI264" i="1"/>
  <c r="GJ264" i="1"/>
  <c r="GX264" i="1"/>
  <c r="GC264" i="1"/>
  <c r="T259" i="1"/>
  <c r="AB259" i="1"/>
  <c r="AJ259" i="1"/>
  <c r="AR259" i="1"/>
  <c r="AZ259" i="1"/>
  <c r="BH259" i="1"/>
  <c r="BP259" i="1"/>
  <c r="BX259" i="1"/>
  <c r="CF259" i="1"/>
  <c r="Y262" i="1"/>
  <c r="AO262" i="1"/>
  <c r="BB262" i="1"/>
  <c r="BO262" i="1"/>
  <c r="U259" i="1"/>
  <c r="AC259" i="1"/>
  <c r="AK259" i="1"/>
  <c r="AS259" i="1"/>
  <c r="BA259" i="1"/>
  <c r="BI259" i="1"/>
  <c r="BQ259" i="1"/>
  <c r="CA262" i="1"/>
  <c r="BS262" i="1"/>
  <c r="BK262" i="1"/>
  <c r="BC262" i="1"/>
  <c r="AU262" i="1"/>
  <c r="AM262" i="1"/>
  <c r="GD262" i="1" s="1"/>
  <c r="GE262" i="1" s="1"/>
  <c r="AE262" i="1"/>
  <c r="W262" i="1"/>
  <c r="DQ262" i="1" s="1"/>
  <c r="O262" i="1"/>
  <c r="BY262" i="1"/>
  <c r="BQ262" i="1"/>
  <c r="BI262" i="1"/>
  <c r="BA262" i="1"/>
  <c r="AS262" i="1"/>
  <c r="AK262" i="1"/>
  <c r="AC262" i="1"/>
  <c r="U262" i="1"/>
  <c r="CD262" i="1"/>
  <c r="BT262" i="1"/>
  <c r="BH262" i="1"/>
  <c r="AX262" i="1"/>
  <c r="AN262" i="1"/>
  <c r="GK262" i="1" s="1"/>
  <c r="GL262" i="1" s="1"/>
  <c r="AB262" i="1"/>
  <c r="R262" i="1"/>
  <c r="CC262" i="1"/>
  <c r="BR262" i="1"/>
  <c r="BG262" i="1"/>
  <c r="AW262" i="1"/>
  <c r="AL262" i="1"/>
  <c r="AA262" i="1"/>
  <c r="Q262" i="1"/>
  <c r="Z262" i="1"/>
  <c r="AP262" i="1"/>
  <c r="BD262" i="1"/>
  <c r="BP262" i="1"/>
  <c r="CF262" i="1"/>
  <c r="GJ263" i="1"/>
  <c r="EF263" i="1"/>
  <c r="HE263" i="1"/>
  <c r="FA263" i="1"/>
  <c r="DK263" i="1"/>
  <c r="CP263" i="1"/>
  <c r="FV263" i="1"/>
  <c r="FH263" i="1"/>
  <c r="GQ263" i="1"/>
  <c r="CH264" i="1"/>
  <c r="ET263" i="1"/>
  <c r="GC263" i="1"/>
  <c r="HL263" i="1"/>
  <c r="CI263" i="1"/>
  <c r="CW263" i="1"/>
  <c r="FO263" i="1"/>
  <c r="GX263" i="1"/>
  <c r="HM263" i="1"/>
  <c r="HN263" i="1" s="1"/>
  <c r="FP264" i="1"/>
  <c r="FQ264" i="1" s="1"/>
  <c r="CJ263" i="1"/>
  <c r="CK263" i="1" s="1"/>
  <c r="DD263" i="1"/>
  <c r="DR263" i="1"/>
  <c r="S263" i="1"/>
  <c r="AA263" i="1"/>
  <c r="AI263" i="1"/>
  <c r="AQ263" i="1"/>
  <c r="AY263" i="1"/>
  <c r="BG263" i="1"/>
  <c r="BO263" i="1"/>
  <c r="BW263" i="1"/>
  <c r="CE263" i="1"/>
  <c r="Q264" i="1"/>
  <c r="Y264" i="1"/>
  <c r="AG264" i="1"/>
  <c r="AO264" i="1"/>
  <c r="AW264" i="1"/>
  <c r="BE264" i="1"/>
  <c r="BM264" i="1"/>
  <c r="BU264" i="1"/>
  <c r="CC264" i="1"/>
  <c r="T263" i="1"/>
  <c r="AB263" i="1"/>
  <c r="AJ263" i="1"/>
  <c r="AR263" i="1"/>
  <c r="AZ263" i="1"/>
  <c r="BH263" i="1"/>
  <c r="BP263" i="1"/>
  <c r="BX263" i="1"/>
  <c r="CF263" i="1"/>
  <c r="R264" i="1"/>
  <c r="Z264" i="1"/>
  <c r="AH264" i="1"/>
  <c r="DL264" i="1" s="1"/>
  <c r="DM264" i="1" s="1"/>
  <c r="AP264" i="1"/>
  <c r="AX264" i="1"/>
  <c r="BF264" i="1"/>
  <c r="BN264" i="1"/>
  <c r="BV264" i="1"/>
  <c r="CD264" i="1"/>
  <c r="U263" i="1"/>
  <c r="AC263" i="1"/>
  <c r="AK263" i="1"/>
  <c r="AS263" i="1"/>
  <c r="BA263" i="1"/>
  <c r="BI263" i="1"/>
  <c r="BQ263" i="1"/>
  <c r="S264" i="1"/>
  <c r="AA264" i="1"/>
  <c r="AI264" i="1"/>
  <c r="AQ264" i="1"/>
  <c r="AY264" i="1"/>
  <c r="BG264" i="1"/>
  <c r="BO264" i="1"/>
  <c r="BW264" i="1"/>
  <c r="CE264" i="1"/>
  <c r="T264" i="1"/>
  <c r="AB264" i="1"/>
  <c r="AJ264" i="1"/>
  <c r="AR264" i="1"/>
  <c r="AZ264" i="1"/>
  <c r="BH264" i="1"/>
  <c r="BP264" i="1"/>
  <c r="BX264" i="1"/>
  <c r="GY98" i="1" l="1"/>
  <c r="GZ98" i="1" s="1"/>
  <c r="GX244" i="1"/>
  <c r="FV244" i="1"/>
  <c r="GQ196" i="1"/>
  <c r="FH196" i="1"/>
  <c r="CI126" i="1"/>
  <c r="CP138" i="1"/>
  <c r="HF130" i="1"/>
  <c r="HG130" i="1" s="1"/>
  <c r="EG126" i="1"/>
  <c r="EH126" i="1" s="1"/>
  <c r="DS98" i="1"/>
  <c r="DT98" i="1" s="1"/>
  <c r="CP10" i="1"/>
  <c r="CT10" i="1" s="1"/>
  <c r="DK53" i="1"/>
  <c r="GS173" i="1"/>
  <c r="FH253" i="1"/>
  <c r="EF253" i="1"/>
  <c r="EF244" i="1"/>
  <c r="DY196" i="1"/>
  <c r="CX206" i="1"/>
  <c r="CY206" i="1" s="1"/>
  <c r="CO169" i="1"/>
  <c r="DE161" i="1"/>
  <c r="DF161" i="1" s="1"/>
  <c r="CP126" i="1"/>
  <c r="CH134" i="1"/>
  <c r="CL134" i="1" s="1"/>
  <c r="DK10" i="1"/>
  <c r="DO10" i="1" s="1"/>
  <c r="FI219" i="1"/>
  <c r="FJ219" i="1" s="1"/>
  <c r="CW53" i="1"/>
  <c r="GJ53" i="1"/>
  <c r="CX233" i="1"/>
  <c r="CY233" i="1" s="1"/>
  <c r="CP244" i="1"/>
  <c r="EM244" i="1"/>
  <c r="DK244" i="1"/>
  <c r="CH212" i="1"/>
  <c r="DK126" i="1"/>
  <c r="DY114" i="1"/>
  <c r="FB97" i="1"/>
  <c r="FC97" i="1" s="1"/>
  <c r="FA10" i="1"/>
  <c r="EF50" i="1"/>
  <c r="EJ50" i="1" s="1"/>
  <c r="CP53" i="1"/>
  <c r="GS169" i="1"/>
  <c r="DY53" i="1"/>
  <c r="GS254" i="1"/>
  <c r="FH244" i="1"/>
  <c r="FA244" i="1"/>
  <c r="HM223" i="1"/>
  <c r="HN223" i="1" s="1"/>
  <c r="FB221" i="1"/>
  <c r="FC221" i="1" s="1"/>
  <c r="EU179" i="1"/>
  <c r="EV179" i="1" s="1"/>
  <c r="GR153" i="1"/>
  <c r="GS153" i="1" s="1"/>
  <c r="FA126" i="1"/>
  <c r="FO114" i="1"/>
  <c r="HE50" i="1"/>
  <c r="HI50" i="1" s="1"/>
  <c r="DD53" i="1"/>
  <c r="FP173" i="1"/>
  <c r="FQ173" i="1" s="1"/>
  <c r="FW238" i="1"/>
  <c r="FX238" i="1" s="1"/>
  <c r="GJ244" i="1"/>
  <c r="HE244" i="1"/>
  <c r="GS203" i="1"/>
  <c r="HE126" i="1"/>
  <c r="CH131" i="1"/>
  <c r="CL131" i="1" s="1"/>
  <c r="HE114" i="1"/>
  <c r="HF104" i="1"/>
  <c r="HG104" i="1" s="1"/>
  <c r="CH73" i="1"/>
  <c r="EM53" i="1"/>
  <c r="EN247" i="1"/>
  <c r="EO247" i="1" s="1"/>
  <c r="DR244" i="1"/>
  <c r="EU229" i="1"/>
  <c r="EV229" i="1" s="1"/>
  <c r="EG203" i="1"/>
  <c r="EH203" i="1" s="1"/>
  <c r="CH128" i="1"/>
  <c r="EG107" i="1"/>
  <c r="EH107" i="1" s="1"/>
  <c r="FO14" i="1"/>
  <c r="FA53" i="1"/>
  <c r="DS248" i="1"/>
  <c r="DT248" i="1" s="1"/>
  <c r="CQ236" i="1"/>
  <c r="CR236" i="1" s="1"/>
  <c r="CI244" i="1"/>
  <c r="CH222" i="1"/>
  <c r="DE167" i="1"/>
  <c r="DF167" i="1" s="1"/>
  <c r="FW47" i="1"/>
  <c r="FX47" i="1" s="1"/>
  <c r="HL53" i="1"/>
  <c r="FP45" i="1"/>
  <c r="FQ45" i="1" s="1"/>
  <c r="CX261" i="1"/>
  <c r="CY261" i="1" s="1"/>
  <c r="GQ253" i="1"/>
  <c r="GR248" i="1"/>
  <c r="FO244" i="1"/>
  <c r="DS205" i="1"/>
  <c r="DT205" i="1" s="1"/>
  <c r="GR205" i="1"/>
  <c r="GS202" i="1"/>
  <c r="FA138" i="1"/>
  <c r="CQ117" i="1"/>
  <c r="CR117" i="1" s="1"/>
  <c r="CI14" i="1"/>
  <c r="DR53" i="1"/>
  <c r="GS161" i="1"/>
  <c r="FW225" i="1"/>
  <c r="FX225" i="1" s="1"/>
  <c r="EG199" i="1"/>
  <c r="EH199" i="1" s="1"/>
  <c r="DR138" i="1"/>
  <c r="GQ53" i="1"/>
  <c r="GU53" i="1" s="1"/>
  <c r="GS42" i="1"/>
  <c r="FV253" i="1"/>
  <c r="FO253" i="1"/>
  <c r="DY253" i="1"/>
  <c r="HL253" i="1"/>
  <c r="GJ253" i="1"/>
  <c r="EM253" i="1"/>
  <c r="GX253" i="1"/>
  <c r="CX236" i="1"/>
  <c r="CY236" i="1" s="1"/>
  <c r="DE236" i="1"/>
  <c r="DF236" i="1" s="1"/>
  <c r="DZ221" i="1"/>
  <c r="EA221" i="1" s="1"/>
  <c r="EG221" i="1"/>
  <c r="EH221" i="1" s="1"/>
  <c r="DE205" i="1"/>
  <c r="DF205" i="1" s="1"/>
  <c r="CX205" i="1"/>
  <c r="CY205" i="1" s="1"/>
  <c r="DS185" i="1"/>
  <c r="DT185" i="1" s="1"/>
  <c r="GY185" i="1"/>
  <c r="GZ185" i="1" s="1"/>
  <c r="GR185" i="1"/>
  <c r="GS185" i="1" s="1"/>
  <c r="GY211" i="1"/>
  <c r="GZ211" i="1" s="1"/>
  <c r="DS211" i="1"/>
  <c r="DT211" i="1" s="1"/>
  <c r="GR211" i="1"/>
  <c r="GS211" i="1" s="1"/>
  <c r="CJ211" i="1"/>
  <c r="CK211" i="1" s="1"/>
  <c r="CQ211" i="1"/>
  <c r="CR211" i="1" s="1"/>
  <c r="GJ196" i="1"/>
  <c r="FA196" i="1"/>
  <c r="EM196" i="1"/>
  <c r="FB195" i="1"/>
  <c r="FC195" i="1" s="1"/>
  <c r="FI195" i="1"/>
  <c r="FJ195" i="1" s="1"/>
  <c r="FH142" i="1"/>
  <c r="DK142" i="1"/>
  <c r="EM142" i="1"/>
  <c r="DY142" i="1"/>
  <c r="GC142" i="1"/>
  <c r="FV142" i="1"/>
  <c r="FA142" i="1"/>
  <c r="CO114" i="1"/>
  <c r="CH114" i="1"/>
  <c r="EG119" i="1"/>
  <c r="EH119" i="1" s="1"/>
  <c r="DZ119" i="1"/>
  <c r="EA119" i="1" s="1"/>
  <c r="CJ55" i="1"/>
  <c r="CK55" i="1" s="1"/>
  <c r="CQ55" i="1"/>
  <c r="CR55" i="1" s="1"/>
  <c r="EN53" i="1"/>
  <c r="EO53" i="1" s="1"/>
  <c r="EU53" i="1"/>
  <c r="EV53" i="1" s="1"/>
  <c r="FB45" i="1"/>
  <c r="FC45" i="1" s="1"/>
  <c r="FI45" i="1"/>
  <c r="FJ45" i="1" s="1"/>
  <c r="DE13" i="1"/>
  <c r="DF13" i="1" s="1"/>
  <c r="CX13" i="1"/>
  <c r="CY13" i="1" s="1"/>
  <c r="FB62" i="1"/>
  <c r="FC62" i="1" s="1"/>
  <c r="FI62" i="1"/>
  <c r="FJ62" i="1" s="1"/>
  <c r="HF62" i="1"/>
  <c r="HG62" i="1" s="1"/>
  <c r="HM62" i="1"/>
  <c r="HN62" i="1" s="1"/>
  <c r="CW253" i="1"/>
  <c r="ET253" i="1"/>
  <c r="EF205" i="1"/>
  <c r="EJ205" i="1" s="1"/>
  <c r="CX199" i="1"/>
  <c r="CY199" i="1" s="1"/>
  <c r="GC196" i="1"/>
  <c r="CI196" i="1"/>
  <c r="CQ193" i="1"/>
  <c r="CR193" i="1" s="1"/>
  <c r="DS171" i="1"/>
  <c r="DT171" i="1" s="1"/>
  <c r="DZ154" i="1"/>
  <c r="EA154" i="1" s="1"/>
  <c r="GY153" i="1"/>
  <c r="GZ153" i="1" s="1"/>
  <c r="CP142" i="1"/>
  <c r="CT142" i="1" s="1"/>
  <c r="HL138" i="1"/>
  <c r="FA114" i="1"/>
  <c r="FV114" i="1"/>
  <c r="ET113" i="1"/>
  <c r="CH86" i="1"/>
  <c r="GY235" i="1"/>
  <c r="GZ235" i="1" s="1"/>
  <c r="DS235" i="1"/>
  <c r="DT235" i="1" s="1"/>
  <c r="HM222" i="1"/>
  <c r="HN222" i="1" s="1"/>
  <c r="HF222" i="1"/>
  <c r="HG222" i="1" s="1"/>
  <c r="FI190" i="1"/>
  <c r="FJ190" i="1" s="1"/>
  <c r="FB190" i="1"/>
  <c r="FC190" i="1" s="1"/>
  <c r="CX177" i="1"/>
  <c r="CY177" i="1" s="1"/>
  <c r="DE177" i="1"/>
  <c r="DF177" i="1" s="1"/>
  <c r="CO148" i="1"/>
  <c r="CH148" i="1"/>
  <c r="GY84" i="1"/>
  <c r="GZ84" i="1" s="1"/>
  <c r="GR84" i="1"/>
  <c r="GS84" i="1" s="1"/>
  <c r="DS84" i="1"/>
  <c r="DT84" i="1" s="1"/>
  <c r="EG99" i="1"/>
  <c r="EH99" i="1" s="1"/>
  <c r="DZ99" i="1"/>
  <c r="EA99" i="1" s="1"/>
  <c r="GR126" i="1"/>
  <c r="GS126" i="1" s="1"/>
  <c r="GY126" i="1"/>
  <c r="GZ126" i="1" s="1"/>
  <c r="GC126" i="1"/>
  <c r="EF126" i="1"/>
  <c r="DY126" i="1"/>
  <c r="HL126" i="1"/>
  <c r="DR126" i="1"/>
  <c r="DD126" i="1"/>
  <c r="GX126" i="1"/>
  <c r="GQ126" i="1"/>
  <c r="CW126" i="1"/>
  <c r="FV126" i="1"/>
  <c r="GJ126" i="1"/>
  <c r="FH126" i="1"/>
  <c r="ET126" i="1"/>
  <c r="EM126" i="1"/>
  <c r="FP59" i="1"/>
  <c r="FQ59" i="1" s="1"/>
  <c r="FW59" i="1"/>
  <c r="FX59" i="1" s="1"/>
  <c r="FW102" i="1"/>
  <c r="FX102" i="1" s="1"/>
  <c r="FP102" i="1"/>
  <c r="FQ102" i="1" s="1"/>
  <c r="GX53" i="1"/>
  <c r="HE53" i="1"/>
  <c r="ET53" i="1"/>
  <c r="FO53" i="1"/>
  <c r="EF53" i="1"/>
  <c r="CI53" i="1"/>
  <c r="DZ205" i="1"/>
  <c r="EA205" i="1" s="1"/>
  <c r="EG205" i="1"/>
  <c r="EH205" i="1" s="1"/>
  <c r="EG42" i="1"/>
  <c r="EH42" i="1" s="1"/>
  <c r="DZ42" i="1"/>
  <c r="EA42" i="1" s="1"/>
  <c r="HM233" i="1"/>
  <c r="HN233" i="1" s="1"/>
  <c r="HF233" i="1"/>
  <c r="HG233" i="1" s="1"/>
  <c r="DZ175" i="1"/>
  <c r="EA175" i="1" s="1"/>
  <c r="EG175" i="1"/>
  <c r="EH175" i="1" s="1"/>
  <c r="FH240" i="1"/>
  <c r="HL240" i="1"/>
  <c r="DY240" i="1"/>
  <c r="DR240" i="1"/>
  <c r="CW240" i="1"/>
  <c r="GX240" i="1"/>
  <c r="GJ240" i="1"/>
  <c r="EM240" i="1"/>
  <c r="FP187" i="1"/>
  <c r="FQ187" i="1" s="1"/>
  <c r="FW187" i="1"/>
  <c r="FX187" i="1" s="1"/>
  <c r="CQ223" i="1"/>
  <c r="CR223" i="1" s="1"/>
  <c r="CJ223" i="1"/>
  <c r="CK223" i="1" s="1"/>
  <c r="HF161" i="1"/>
  <c r="HG161" i="1" s="1"/>
  <c r="HM161" i="1"/>
  <c r="HN161" i="1" s="1"/>
  <c r="FH155" i="1"/>
  <c r="HE155" i="1"/>
  <c r="FW30" i="1"/>
  <c r="FX30" i="1" s="1"/>
  <c r="FP30" i="1"/>
  <c r="FQ30" i="1" s="1"/>
  <c r="CH22" i="1"/>
  <c r="CO22" i="1"/>
  <c r="EG71" i="1"/>
  <c r="EH71" i="1" s="1"/>
  <c r="DZ71" i="1"/>
  <c r="EA71" i="1" s="1"/>
  <c r="HL38" i="1"/>
  <c r="EF38" i="1"/>
  <c r="GQ38" i="1"/>
  <c r="DR38" i="1"/>
  <c r="GX38" i="1"/>
  <c r="CW38" i="1"/>
  <c r="GJ38" i="1"/>
  <c r="GC38" i="1"/>
  <c r="FV38" i="1"/>
  <c r="ET38" i="1"/>
  <c r="DY38" i="1"/>
  <c r="GJ50" i="1"/>
  <c r="GN50" i="1" s="1"/>
  <c r="ET50" i="1"/>
  <c r="EX50" i="1" s="1"/>
  <c r="CI50" i="1"/>
  <c r="CM50" i="1" s="1"/>
  <c r="CH38" i="1"/>
  <c r="CO38" i="1"/>
  <c r="FW32" i="1"/>
  <c r="FX32" i="1" s="1"/>
  <c r="FP32" i="1"/>
  <c r="FQ32" i="1" s="1"/>
  <c r="EG10" i="1"/>
  <c r="EH10" i="1" s="1"/>
  <c r="DZ10" i="1"/>
  <c r="EA10" i="1" s="1"/>
  <c r="GS14" i="1"/>
  <c r="CJ222" i="1"/>
  <c r="CK222" i="1" s="1"/>
  <c r="CQ222" i="1"/>
  <c r="CR222" i="1" s="1"/>
  <c r="HF193" i="1"/>
  <c r="HG193" i="1" s="1"/>
  <c r="HM193" i="1"/>
  <c r="HN193" i="1" s="1"/>
  <c r="CH10" i="1"/>
  <c r="CO10" i="1"/>
  <c r="DD253" i="1"/>
  <c r="GC253" i="1"/>
  <c r="GR240" i="1"/>
  <c r="GS240" i="1" s="1"/>
  <c r="HF242" i="1"/>
  <c r="HG242" i="1" s="1"/>
  <c r="EG238" i="1"/>
  <c r="EH238" i="1" s="1"/>
  <c r="EN226" i="1"/>
  <c r="EO226" i="1" s="1"/>
  <c r="EN217" i="1"/>
  <c r="EO217" i="1" s="1"/>
  <c r="GX196" i="1"/>
  <c r="EN198" i="1"/>
  <c r="EO198" i="1" s="1"/>
  <c r="EG184" i="1"/>
  <c r="EH184" i="1" s="1"/>
  <c r="DK155" i="1"/>
  <c r="ET155" i="1"/>
  <c r="HL155" i="1"/>
  <c r="GQ142" i="1"/>
  <c r="CW138" i="1"/>
  <c r="FH138" i="1"/>
  <c r="EN117" i="1"/>
  <c r="EO117" i="1" s="1"/>
  <c r="CX109" i="1"/>
  <c r="CY109" i="1" s="1"/>
  <c r="CJ115" i="1"/>
  <c r="CK115" i="1" s="1"/>
  <c r="EM114" i="1"/>
  <c r="CX104" i="1"/>
  <c r="CY104" i="1" s="1"/>
  <c r="DK113" i="1"/>
  <c r="GR112" i="1"/>
  <c r="HF116" i="1"/>
  <c r="HG116" i="1" s="1"/>
  <c r="FP88" i="1"/>
  <c r="FQ88" i="1" s="1"/>
  <c r="DZ52" i="1"/>
  <c r="EA52" i="1" s="1"/>
  <c r="CI38" i="1"/>
  <c r="FV50" i="1"/>
  <c r="FZ50" i="1" s="1"/>
  <c r="EN63" i="1"/>
  <c r="EO63" i="1" s="1"/>
  <c r="DZ45" i="1"/>
  <c r="EA45" i="1" s="1"/>
  <c r="DE19" i="1"/>
  <c r="DF19" i="1" s="1"/>
  <c r="FW221" i="1"/>
  <c r="FX221" i="1" s="1"/>
  <c r="FP221" i="1"/>
  <c r="FQ221" i="1" s="1"/>
  <c r="FP203" i="1"/>
  <c r="FQ203" i="1" s="1"/>
  <c r="FW203" i="1"/>
  <c r="FX203" i="1" s="1"/>
  <c r="CQ177" i="1"/>
  <c r="CR177" i="1" s="1"/>
  <c r="CJ177" i="1"/>
  <c r="CK177" i="1" s="1"/>
  <c r="CQ240" i="1"/>
  <c r="CR240" i="1" s="1"/>
  <c r="CJ240" i="1"/>
  <c r="CK240" i="1" s="1"/>
  <c r="EG223" i="1"/>
  <c r="EH223" i="1" s="1"/>
  <c r="DZ223" i="1"/>
  <c r="EA223" i="1" s="1"/>
  <c r="GY195" i="1"/>
  <c r="GZ195" i="1" s="1"/>
  <c r="DS195" i="1"/>
  <c r="DT195" i="1" s="1"/>
  <c r="EU142" i="1"/>
  <c r="EV142" i="1" s="1"/>
  <c r="EN142" i="1"/>
  <c r="EO142" i="1" s="1"/>
  <c r="DZ148" i="1"/>
  <c r="EA148" i="1" s="1"/>
  <c r="EG148" i="1"/>
  <c r="EH148" i="1" s="1"/>
  <c r="DS132" i="1"/>
  <c r="DT132" i="1" s="1"/>
  <c r="GY132" i="1"/>
  <c r="GZ132" i="1" s="1"/>
  <c r="GR132" i="1"/>
  <c r="GS132" i="1" s="1"/>
  <c r="FB119" i="1"/>
  <c r="FC119" i="1" s="1"/>
  <c r="FI119" i="1"/>
  <c r="FJ119" i="1" s="1"/>
  <c r="CQ119" i="1"/>
  <c r="CR119" i="1" s="1"/>
  <c r="CJ119" i="1"/>
  <c r="CK119" i="1" s="1"/>
  <c r="CQ146" i="1"/>
  <c r="CR146" i="1" s="1"/>
  <c r="CJ146" i="1"/>
  <c r="CK146" i="1" s="1"/>
  <c r="EN104" i="1"/>
  <c r="EO104" i="1" s="1"/>
  <c r="EU104" i="1"/>
  <c r="EV104" i="1" s="1"/>
  <c r="FV42" i="1"/>
  <c r="CW42" i="1"/>
  <c r="HL42" i="1"/>
  <c r="GC42" i="1"/>
  <c r="GX42" i="1"/>
  <c r="GJ42" i="1"/>
  <c r="FO42" i="1"/>
  <c r="GX73" i="1"/>
  <c r="FA73" i="1"/>
  <c r="DD73" i="1"/>
  <c r="FW62" i="1"/>
  <c r="FX62" i="1" s="1"/>
  <c r="FP62" i="1"/>
  <c r="FQ62" i="1" s="1"/>
  <c r="FW10" i="1"/>
  <c r="FX10" i="1" s="1"/>
  <c r="FP10" i="1"/>
  <c r="FQ10" i="1" s="1"/>
  <c r="FH10" i="1"/>
  <c r="EM10" i="1"/>
  <c r="EQ10" i="1" s="1"/>
  <c r="EF10" i="1"/>
  <c r="EJ10" i="1" s="1"/>
  <c r="GX10" i="1"/>
  <c r="HB10" i="1" s="1"/>
  <c r="DY10" i="1"/>
  <c r="EC10" i="1" s="1"/>
  <c r="GQ10" i="1"/>
  <c r="DR10" i="1"/>
  <c r="HL10" i="1"/>
  <c r="DD10" i="1"/>
  <c r="GJ10" i="1"/>
  <c r="GC10" i="1"/>
  <c r="GG10" i="1" s="1"/>
  <c r="FV10" i="1"/>
  <c r="ET10" i="1"/>
  <c r="CW10" i="1"/>
  <c r="DA10" i="1" s="1"/>
  <c r="FH14" i="1"/>
  <c r="GQ14" i="1"/>
  <c r="DY14" i="1"/>
  <c r="EM14" i="1"/>
  <c r="HL14" i="1"/>
  <c r="GX14" i="1"/>
  <c r="DR14" i="1"/>
  <c r="DD14" i="1"/>
  <c r="CW14" i="1"/>
  <c r="ET14" i="1"/>
  <c r="GC14" i="1"/>
  <c r="FV14" i="1"/>
  <c r="GJ14" i="1"/>
  <c r="EF14" i="1"/>
  <c r="EG26" i="1"/>
  <c r="EH26" i="1" s="1"/>
  <c r="DZ26" i="1"/>
  <c r="EA26" i="1" s="1"/>
  <c r="HF205" i="1"/>
  <c r="HG205" i="1" s="1"/>
  <c r="GS193" i="1"/>
  <c r="EG173" i="1"/>
  <c r="EH173" i="1" s="1"/>
  <c r="CI155" i="1"/>
  <c r="EF155" i="1"/>
  <c r="GX155" i="1"/>
  <c r="DZ146" i="1"/>
  <c r="EA146" i="1" s="1"/>
  <c r="DR142" i="1"/>
  <c r="DV142" i="1" s="1"/>
  <c r="EF138" i="1"/>
  <c r="CP114" i="1"/>
  <c r="DY113" i="1"/>
  <c r="GY112" i="1"/>
  <c r="GZ112" i="1" s="1"/>
  <c r="CP38" i="1"/>
  <c r="CW50" i="1"/>
  <c r="DA50" i="1" s="1"/>
  <c r="FH38" i="1"/>
  <c r="CJ18" i="1"/>
  <c r="CK18" i="1" s="1"/>
  <c r="DK233" i="1"/>
  <c r="HE233" i="1"/>
  <c r="ET233" i="1"/>
  <c r="CP233" i="1"/>
  <c r="GR210" i="1"/>
  <c r="GS210" i="1" s="1"/>
  <c r="GY210" i="1"/>
  <c r="GZ210" i="1" s="1"/>
  <c r="DS210" i="1"/>
  <c r="DT210" i="1" s="1"/>
  <c r="DE201" i="1"/>
  <c r="DF201" i="1" s="1"/>
  <c r="CX201" i="1"/>
  <c r="CY201" i="1" s="1"/>
  <c r="EN151" i="1"/>
  <c r="EO151" i="1" s="1"/>
  <c r="EU151" i="1"/>
  <c r="EV151" i="1" s="1"/>
  <c r="CH177" i="1"/>
  <c r="CO177" i="1"/>
  <c r="FW177" i="1"/>
  <c r="FX177" i="1" s="1"/>
  <c r="FP177" i="1"/>
  <c r="FQ177" i="1" s="1"/>
  <c r="FP209" i="1"/>
  <c r="FQ209" i="1" s="1"/>
  <c r="FW209" i="1"/>
  <c r="FX209" i="1" s="1"/>
  <c r="EG142" i="1"/>
  <c r="EH142" i="1" s="1"/>
  <c r="DZ142" i="1"/>
  <c r="EA142" i="1" s="1"/>
  <c r="HM126" i="1"/>
  <c r="HN126" i="1" s="1"/>
  <c r="HF126" i="1"/>
  <c r="HG126" i="1" s="1"/>
  <c r="GY49" i="1"/>
  <c r="GZ49" i="1" s="1"/>
  <c r="DS49" i="1"/>
  <c r="DT49" i="1" s="1"/>
  <c r="GR49" i="1"/>
  <c r="GS49" i="1" s="1"/>
  <c r="EU140" i="1"/>
  <c r="EV140" i="1" s="1"/>
  <c r="EN140" i="1"/>
  <c r="EO140" i="1" s="1"/>
  <c r="CX155" i="1"/>
  <c r="CY155" i="1" s="1"/>
  <c r="DE155" i="1"/>
  <c r="DF155" i="1" s="1"/>
  <c r="DS80" i="1"/>
  <c r="DT80" i="1" s="1"/>
  <c r="GY80" i="1"/>
  <c r="GZ80" i="1" s="1"/>
  <c r="GR80" i="1"/>
  <c r="GS80" i="1" s="1"/>
  <c r="GY45" i="1"/>
  <c r="GZ45" i="1" s="1"/>
  <c r="DS45" i="1"/>
  <c r="DT45" i="1" s="1"/>
  <c r="GR45" i="1"/>
  <c r="GS45" i="1" s="1"/>
  <c r="GR38" i="1"/>
  <c r="GS38" i="1" s="1"/>
  <c r="DS38" i="1"/>
  <c r="DT38" i="1" s="1"/>
  <c r="GR30" i="1"/>
  <c r="GS30" i="1" s="1"/>
  <c r="DS30" i="1"/>
  <c r="DT30" i="1" s="1"/>
  <c r="CJ11" i="1"/>
  <c r="CK11" i="1" s="1"/>
  <c r="CQ11" i="1"/>
  <c r="CR11" i="1" s="1"/>
  <c r="HL196" i="1"/>
  <c r="ET138" i="1"/>
  <c r="DK253" i="1"/>
  <c r="HF236" i="1"/>
  <c r="HG236" i="1" s="1"/>
  <c r="CO209" i="1"/>
  <c r="HM209" i="1"/>
  <c r="HN209" i="1" s="1"/>
  <c r="GS205" i="1"/>
  <c r="DD155" i="1"/>
  <c r="FI148" i="1"/>
  <c r="FJ148" i="1" s="1"/>
  <c r="GJ155" i="1"/>
  <c r="FP150" i="1"/>
  <c r="FQ150" i="1" s="1"/>
  <c r="CW142" i="1"/>
  <c r="DA142" i="1" s="1"/>
  <c r="GQ138" i="1"/>
  <c r="DE125" i="1"/>
  <c r="DF125" i="1" s="1"/>
  <c r="GJ114" i="1"/>
  <c r="FH113" i="1"/>
  <c r="EM113" i="1"/>
  <c r="CH82" i="1"/>
  <c r="DK38" i="1"/>
  <c r="EM38" i="1"/>
  <c r="FH50" i="1"/>
  <c r="FL50" i="1" s="1"/>
  <c r="FA50" i="1"/>
  <c r="FE50" i="1" s="1"/>
  <c r="FI24" i="1"/>
  <c r="FJ24" i="1" s="1"/>
  <c r="FW236" i="1"/>
  <c r="FX236" i="1" s="1"/>
  <c r="FP236" i="1"/>
  <c r="FQ236" i="1" s="1"/>
  <c r="FH247" i="1"/>
  <c r="DR247" i="1"/>
  <c r="FV247" i="1"/>
  <c r="GY219" i="1"/>
  <c r="GZ219" i="1" s="1"/>
  <c r="DS219" i="1"/>
  <c r="DT219" i="1" s="1"/>
  <c r="GR219" i="1"/>
  <c r="GS219" i="1" s="1"/>
  <c r="GY177" i="1"/>
  <c r="GZ177" i="1" s="1"/>
  <c r="GR177" i="1"/>
  <c r="GS177" i="1" s="1"/>
  <c r="DS177" i="1"/>
  <c r="DT177" i="1" s="1"/>
  <c r="HF240" i="1"/>
  <c r="HG240" i="1" s="1"/>
  <c r="HM240" i="1"/>
  <c r="HN240" i="1" s="1"/>
  <c r="GX195" i="1"/>
  <c r="HB195" i="1" s="1"/>
  <c r="EM195" i="1"/>
  <c r="EQ195" i="1" s="1"/>
  <c r="DY195" i="1"/>
  <c r="EC195" i="1" s="1"/>
  <c r="HL99" i="1"/>
  <c r="EF99" i="1"/>
  <c r="DY99" i="1"/>
  <c r="CW99" i="1"/>
  <c r="CP99" i="1"/>
  <c r="HE99" i="1"/>
  <c r="GJ99" i="1"/>
  <c r="DE73" i="1"/>
  <c r="DF73" i="1" s="1"/>
  <c r="CX73" i="1"/>
  <c r="CY73" i="1" s="1"/>
  <c r="FO78" i="1"/>
  <c r="FA78" i="1"/>
  <c r="DD78" i="1"/>
  <c r="FA205" i="1"/>
  <c r="FE205" i="1" s="1"/>
  <c r="HE205" i="1"/>
  <c r="HI205" i="1" s="1"/>
  <c r="GQ205" i="1"/>
  <c r="GU205" i="1" s="1"/>
  <c r="ET205" i="1"/>
  <c r="EX205" i="1" s="1"/>
  <c r="DY205" i="1"/>
  <c r="EC205" i="1" s="1"/>
  <c r="FP199" i="1"/>
  <c r="FQ199" i="1" s="1"/>
  <c r="FW199" i="1"/>
  <c r="FX199" i="1" s="1"/>
  <c r="HF53" i="1"/>
  <c r="HG53" i="1" s="1"/>
  <c r="HM53" i="1"/>
  <c r="HN53" i="1" s="1"/>
  <c r="HF157" i="1"/>
  <c r="HG157" i="1" s="1"/>
  <c r="GC138" i="1"/>
  <c r="FA253" i="1"/>
  <c r="CQ189" i="1"/>
  <c r="CR189" i="1" s="1"/>
  <c r="GS155" i="1"/>
  <c r="GY163" i="1"/>
  <c r="GZ163" i="1" s="1"/>
  <c r="FO142" i="1"/>
  <c r="GX142" i="1"/>
  <c r="HE138" i="1"/>
  <c r="DY138" i="1"/>
  <c r="DR114" i="1"/>
  <c r="GX114" i="1"/>
  <c r="HM118" i="1"/>
  <c r="HN118" i="1" s="1"/>
  <c r="CQ99" i="1"/>
  <c r="CR99" i="1" s="1"/>
  <c r="FA113" i="1"/>
  <c r="FA38" i="1"/>
  <c r="DD38" i="1"/>
  <c r="HL50" i="1"/>
  <c r="HP50" i="1" s="1"/>
  <c r="DD50" i="1"/>
  <c r="DH50" i="1" s="1"/>
  <c r="CJ14" i="1"/>
  <c r="CK14" i="1" s="1"/>
  <c r="CH205" i="1"/>
  <c r="CL205" i="1" s="1"/>
  <c r="CO205" i="1"/>
  <c r="HL211" i="1"/>
  <c r="ET211" i="1"/>
  <c r="GJ211" i="1"/>
  <c r="DR211" i="1"/>
  <c r="CW211" i="1"/>
  <c r="FH211" i="1"/>
  <c r="EM211" i="1"/>
  <c r="GQ211" i="1"/>
  <c r="DD211" i="1"/>
  <c r="EF211" i="1"/>
  <c r="DY211" i="1"/>
  <c r="GX211" i="1"/>
  <c r="GC211" i="1"/>
  <c r="FV211" i="1"/>
  <c r="GC203" i="1"/>
  <c r="DY203" i="1"/>
  <c r="CP203" i="1"/>
  <c r="GJ203" i="1"/>
  <c r="EG169" i="1"/>
  <c r="EH169" i="1" s="1"/>
  <c r="DZ169" i="1"/>
  <c r="EA169" i="1" s="1"/>
  <c r="FI84" i="1"/>
  <c r="FJ84" i="1" s="1"/>
  <c r="FB84" i="1"/>
  <c r="FC84" i="1" s="1"/>
  <c r="FH18" i="1"/>
  <c r="GJ18" i="1"/>
  <c r="DD18" i="1"/>
  <c r="EF18" i="1"/>
  <c r="GX18" i="1"/>
  <c r="DR18" i="1"/>
  <c r="GQ18" i="1"/>
  <c r="CW18" i="1"/>
  <c r="GC18" i="1"/>
  <c r="EM18" i="1"/>
  <c r="HL18" i="1"/>
  <c r="FV18" i="1"/>
  <c r="ET18" i="1"/>
  <c r="DY18" i="1"/>
  <c r="DS11" i="1"/>
  <c r="DT11" i="1" s="1"/>
  <c r="GR11" i="1"/>
  <c r="GS11" i="1" s="1"/>
  <c r="EG91" i="1"/>
  <c r="EH91" i="1" s="1"/>
  <c r="DZ91" i="1"/>
  <c r="EA91" i="1" s="1"/>
  <c r="GS22" i="1"/>
  <c r="FP15" i="1"/>
  <c r="FQ15" i="1" s="1"/>
  <c r="FW15" i="1"/>
  <c r="FX15" i="1" s="1"/>
  <c r="EG14" i="1"/>
  <c r="EH14" i="1" s="1"/>
  <c r="DZ14" i="1"/>
  <c r="EA14" i="1" s="1"/>
  <c r="HM49" i="1"/>
  <c r="HN49" i="1" s="1"/>
  <c r="HF49" i="1"/>
  <c r="HG49" i="1" s="1"/>
  <c r="FW22" i="1"/>
  <c r="FX22" i="1" s="1"/>
  <c r="FP22" i="1"/>
  <c r="FQ22" i="1" s="1"/>
  <c r="FW20" i="1"/>
  <c r="FX20" i="1" s="1"/>
  <c r="FP20" i="1"/>
  <c r="FQ20" i="1" s="1"/>
  <c r="GC114" i="1"/>
  <c r="CP253" i="1"/>
  <c r="DU229" i="1"/>
  <c r="EF196" i="1"/>
  <c r="EN191" i="1"/>
  <c r="EO191" i="1" s="1"/>
  <c r="DR155" i="1"/>
  <c r="DS163" i="1"/>
  <c r="DT163" i="1" s="1"/>
  <c r="CI142" i="1"/>
  <c r="HL142" i="1"/>
  <c r="HP142" i="1" s="1"/>
  <c r="FO138" i="1"/>
  <c r="FV138" i="1"/>
  <c r="HF119" i="1"/>
  <c r="HG119" i="1" s="1"/>
  <c r="DK114" i="1"/>
  <c r="HL114" i="1"/>
  <c r="DD113" i="1"/>
  <c r="FW89" i="1"/>
  <c r="FX89" i="1" s="1"/>
  <c r="HE38" i="1"/>
  <c r="CP50" i="1"/>
  <c r="CT50" i="1" s="1"/>
  <c r="GX50" i="1"/>
  <c r="HB50" i="1" s="1"/>
  <c r="EG20" i="1"/>
  <c r="EH20" i="1" s="1"/>
  <c r="CQ220" i="1"/>
  <c r="CR220" i="1" s="1"/>
  <c r="CJ220" i="1"/>
  <c r="CK220" i="1" s="1"/>
  <c r="CX247" i="1"/>
  <c r="CY247" i="1" s="1"/>
  <c r="DE247" i="1"/>
  <c r="DF247" i="1" s="1"/>
  <c r="GQ215" i="1"/>
  <c r="GU215" i="1" s="1"/>
  <c r="FV215" i="1"/>
  <c r="FZ215" i="1" s="1"/>
  <c r="FH215" i="1"/>
  <c r="FL215" i="1" s="1"/>
  <c r="EM215" i="1"/>
  <c r="HL215" i="1"/>
  <c r="EF215" i="1"/>
  <c r="GJ215" i="1"/>
  <c r="GN215" i="1" s="1"/>
  <c r="GC215" i="1"/>
  <c r="GG215" i="1" s="1"/>
  <c r="DR215" i="1"/>
  <c r="DV215" i="1" s="1"/>
  <c r="DD215" i="1"/>
  <c r="CW215" i="1"/>
  <c r="DA215" i="1" s="1"/>
  <c r="GX215" i="1"/>
  <c r="HB215" i="1" s="1"/>
  <c r="ET215" i="1"/>
  <c r="EX215" i="1" s="1"/>
  <c r="DY215" i="1"/>
  <c r="EC215" i="1" s="1"/>
  <c r="CJ235" i="1"/>
  <c r="CK235" i="1" s="1"/>
  <c r="CQ235" i="1"/>
  <c r="CR235" i="1" s="1"/>
  <c r="FB217" i="1"/>
  <c r="FC217" i="1" s="1"/>
  <c r="FI217" i="1"/>
  <c r="FJ217" i="1" s="1"/>
  <c r="FB213" i="1"/>
  <c r="FC213" i="1" s="1"/>
  <c r="FI213" i="1"/>
  <c r="FJ213" i="1" s="1"/>
  <c r="FP205" i="1"/>
  <c r="FQ205" i="1" s="1"/>
  <c r="FW205" i="1"/>
  <c r="FX205" i="1" s="1"/>
  <c r="CJ219" i="1"/>
  <c r="CK219" i="1" s="1"/>
  <c r="CQ219" i="1"/>
  <c r="CR219" i="1" s="1"/>
  <c r="DZ211" i="1"/>
  <c r="EA211" i="1" s="1"/>
  <c r="EG211" i="1"/>
  <c r="EH211" i="1" s="1"/>
  <c r="EN181" i="1"/>
  <c r="EO181" i="1" s="1"/>
  <c r="EU181" i="1"/>
  <c r="EV181" i="1" s="1"/>
  <c r="GR190" i="1"/>
  <c r="GS190" i="1" s="1"/>
  <c r="GY190" i="1"/>
  <c r="GZ190" i="1" s="1"/>
  <c r="DS190" i="1"/>
  <c r="DT190" i="1" s="1"/>
  <c r="DY171" i="1"/>
  <c r="FV171" i="1"/>
  <c r="FA171" i="1"/>
  <c r="DK171" i="1"/>
  <c r="CP171" i="1"/>
  <c r="GJ171" i="1"/>
  <c r="FO171" i="1"/>
  <c r="FH171" i="1"/>
  <c r="DR171" i="1"/>
  <c r="DD171" i="1"/>
  <c r="DE173" i="1"/>
  <c r="DF173" i="1" s="1"/>
  <c r="CX173" i="1"/>
  <c r="CY173" i="1" s="1"/>
  <c r="FH175" i="1"/>
  <c r="FV175" i="1"/>
  <c r="FO223" i="1"/>
  <c r="GX223" i="1"/>
  <c r="GC223" i="1"/>
  <c r="GS223" i="1"/>
  <c r="HM199" i="1"/>
  <c r="HN199" i="1" s="1"/>
  <c r="HF199" i="1"/>
  <c r="HG199" i="1" s="1"/>
  <c r="DS142" i="1"/>
  <c r="DT142" i="1" s="1"/>
  <c r="GY142" i="1"/>
  <c r="GZ142" i="1" s="1"/>
  <c r="GR142" i="1"/>
  <c r="GS142" i="1" s="1"/>
  <c r="DE138" i="1"/>
  <c r="DF138" i="1" s="1"/>
  <c r="CX138" i="1"/>
  <c r="CY138" i="1" s="1"/>
  <c r="EU164" i="1"/>
  <c r="EV164" i="1" s="1"/>
  <c r="EN164" i="1"/>
  <c r="EO164" i="1" s="1"/>
  <c r="FI161" i="1"/>
  <c r="FJ161" i="1" s="1"/>
  <c r="FB161" i="1"/>
  <c r="FC161" i="1" s="1"/>
  <c r="FP119" i="1"/>
  <c r="FQ119" i="1" s="1"/>
  <c r="FW119" i="1"/>
  <c r="FX119" i="1" s="1"/>
  <c r="CJ45" i="1"/>
  <c r="CK45" i="1" s="1"/>
  <c r="CQ45" i="1"/>
  <c r="CR45" i="1" s="1"/>
  <c r="FH22" i="1"/>
  <c r="GX22" i="1"/>
  <c r="GQ22" i="1"/>
  <c r="DD22" i="1"/>
  <c r="CW22" i="1"/>
  <c r="GJ22" i="1"/>
  <c r="GC22" i="1"/>
  <c r="FV22" i="1"/>
  <c r="ET22" i="1"/>
  <c r="EM22" i="1"/>
  <c r="DY22" i="1"/>
  <c r="HL22" i="1"/>
  <c r="EF22" i="1"/>
  <c r="DR22" i="1"/>
  <c r="HM211" i="1"/>
  <c r="HN211" i="1" s="1"/>
  <c r="HF211" i="1"/>
  <c r="HG211" i="1" s="1"/>
  <c r="HE253" i="1"/>
  <c r="GX205" i="1"/>
  <c r="HB205" i="1" s="1"/>
  <c r="ET196" i="1"/>
  <c r="CX204" i="1"/>
  <c r="CY204" i="1" s="1"/>
  <c r="FV196" i="1"/>
  <c r="DE169" i="1"/>
  <c r="DF169" i="1" s="1"/>
  <c r="DY155" i="1"/>
  <c r="EM155" i="1"/>
  <c r="FB157" i="1"/>
  <c r="FC157" i="1" s="1"/>
  <c r="HE142" i="1"/>
  <c r="GX138" i="1"/>
  <c r="CJ142" i="1"/>
  <c r="CK142" i="1" s="1"/>
  <c r="CI138" i="1"/>
  <c r="FH114" i="1"/>
  <c r="CW114" i="1"/>
  <c r="CP113" i="1"/>
  <c r="CH88" i="1"/>
  <c r="DV10" i="1"/>
  <c r="FI12" i="1"/>
  <c r="FJ12" i="1" s="1"/>
  <c r="HE246" i="1"/>
  <c r="FO246" i="1"/>
  <c r="DR246" i="1"/>
  <c r="FA246" i="1"/>
  <c r="EF246" i="1"/>
  <c r="HM210" i="1"/>
  <c r="HN210" i="1" s="1"/>
  <c r="HF210" i="1"/>
  <c r="HG210" i="1" s="1"/>
  <c r="DR192" i="1"/>
  <c r="GJ192" i="1"/>
  <c r="ET192" i="1"/>
  <c r="FI240" i="1"/>
  <c r="FJ240" i="1" s="1"/>
  <c r="FB240" i="1"/>
  <c r="FC240" i="1" s="1"/>
  <c r="FW169" i="1"/>
  <c r="FX169" i="1" s="1"/>
  <c r="FP169" i="1"/>
  <c r="FQ169" i="1" s="1"/>
  <c r="GQ169" i="1"/>
  <c r="DY169" i="1"/>
  <c r="DR169" i="1"/>
  <c r="GC169" i="1"/>
  <c r="GX169" i="1"/>
  <c r="GJ169" i="1"/>
  <c r="FV169" i="1"/>
  <c r="EF169" i="1"/>
  <c r="DD169" i="1"/>
  <c r="EM169" i="1"/>
  <c r="CW169" i="1"/>
  <c r="HL169" i="1"/>
  <c r="EN138" i="1"/>
  <c r="EO138" i="1" s="1"/>
  <c r="EU138" i="1"/>
  <c r="EV138" i="1" s="1"/>
  <c r="FW195" i="1"/>
  <c r="FX195" i="1" s="1"/>
  <c r="FP195" i="1"/>
  <c r="FQ195" i="1" s="1"/>
  <c r="HF148" i="1"/>
  <c r="HG148" i="1" s="1"/>
  <c r="HM148" i="1"/>
  <c r="HN148" i="1" s="1"/>
  <c r="GX88" i="1"/>
  <c r="EF88" i="1"/>
  <c r="CW88" i="1"/>
  <c r="GQ88" i="1"/>
  <c r="ET88" i="1"/>
  <c r="EM88" i="1"/>
  <c r="DD88" i="1"/>
  <c r="HL88" i="1"/>
  <c r="FI140" i="1"/>
  <c r="FJ140" i="1" s="1"/>
  <c r="FB140" i="1"/>
  <c r="FC140" i="1" s="1"/>
  <c r="GX65" i="1"/>
  <c r="CW65" i="1"/>
  <c r="DK65" i="1"/>
  <c r="CP65" i="1"/>
  <c r="GQ65" i="1"/>
  <c r="GJ65" i="1"/>
  <c r="GC65" i="1"/>
  <c r="FO65" i="1"/>
  <c r="DY65" i="1"/>
  <c r="FP104" i="1"/>
  <c r="FQ104" i="1" s="1"/>
  <c r="FW104" i="1"/>
  <c r="FX104" i="1" s="1"/>
  <c r="CJ42" i="1"/>
  <c r="CK42" i="1" s="1"/>
  <c r="CQ42" i="1"/>
  <c r="CR42" i="1" s="1"/>
  <c r="CW146" i="1"/>
  <c r="GC146" i="1"/>
  <c r="DR146" i="1"/>
  <c r="GX146" i="1"/>
  <c r="FO146" i="1"/>
  <c r="EM146" i="1"/>
  <c r="FV45" i="1"/>
  <c r="GX45" i="1"/>
  <c r="ET45" i="1"/>
  <c r="CW45" i="1"/>
  <c r="GQ45" i="1"/>
  <c r="GJ45" i="1"/>
  <c r="CI45" i="1"/>
  <c r="FH45" i="1"/>
  <c r="CH78" i="1"/>
  <c r="CO78" i="1"/>
  <c r="DZ78" i="1"/>
  <c r="EA78" i="1" s="1"/>
  <c r="EG78" i="1"/>
  <c r="EH78" i="1" s="1"/>
  <c r="DS15" i="1"/>
  <c r="DT15" i="1" s="1"/>
  <c r="GR15" i="1"/>
  <c r="GS15" i="1" s="1"/>
  <c r="DR253" i="1"/>
  <c r="DS240" i="1"/>
  <c r="DT240" i="1" s="1"/>
  <c r="CI205" i="1"/>
  <c r="CM205" i="1" s="1"/>
  <c r="HF195" i="1"/>
  <c r="HG195" i="1" s="1"/>
  <c r="DR196" i="1"/>
  <c r="DD196" i="1"/>
  <c r="CS205" i="1"/>
  <c r="CW155" i="1"/>
  <c r="GQ155" i="1"/>
  <c r="EF142" i="1"/>
  <c r="DD138" i="1"/>
  <c r="ET114" i="1"/>
  <c r="EF114" i="1"/>
  <c r="DR113" i="1"/>
  <c r="CI113" i="1"/>
  <c r="GX113" i="1"/>
  <c r="DK50" i="1"/>
  <c r="DO50" i="1" s="1"/>
  <c r="DY50" i="1"/>
  <c r="EC50" i="1" s="1"/>
  <c r="GY14" i="1"/>
  <c r="GZ14" i="1" s="1"/>
  <c r="FO50" i="1"/>
  <c r="FS50" i="1" s="1"/>
  <c r="FI236" i="1"/>
  <c r="FJ236" i="1" s="1"/>
  <c r="FB236" i="1"/>
  <c r="FC236" i="1" s="1"/>
  <c r="FI233" i="1"/>
  <c r="FJ233" i="1" s="1"/>
  <c r="FB233" i="1"/>
  <c r="FC233" i="1" s="1"/>
  <c r="EN235" i="1"/>
  <c r="EO235" i="1" s="1"/>
  <c r="EU235" i="1"/>
  <c r="EV235" i="1" s="1"/>
  <c r="EN185" i="1"/>
  <c r="EO185" i="1" s="1"/>
  <c r="EU185" i="1"/>
  <c r="EV185" i="1" s="1"/>
  <c r="DZ181" i="1"/>
  <c r="EA181" i="1" s="1"/>
  <c r="EG181" i="1"/>
  <c r="EH181" i="1" s="1"/>
  <c r="FB191" i="1"/>
  <c r="FC191" i="1" s="1"/>
  <c r="FI191" i="1"/>
  <c r="FJ191" i="1" s="1"/>
  <c r="DR182" i="1"/>
  <c r="FV182" i="1"/>
  <c r="FO182" i="1"/>
  <c r="EM182" i="1"/>
  <c r="HE182" i="1"/>
  <c r="DY182" i="1"/>
  <c r="EG177" i="1"/>
  <c r="EH177" i="1" s="1"/>
  <c r="DZ177" i="1"/>
  <c r="EA177" i="1" s="1"/>
  <c r="FH199" i="1"/>
  <c r="ET199" i="1"/>
  <c r="CP199" i="1"/>
  <c r="FP138" i="1"/>
  <c r="FQ138" i="1" s="1"/>
  <c r="FW138" i="1"/>
  <c r="FX138" i="1" s="1"/>
  <c r="HF164" i="1"/>
  <c r="HG164" i="1" s="1"/>
  <c r="HM164" i="1"/>
  <c r="HN164" i="1" s="1"/>
  <c r="EU66" i="1"/>
  <c r="EV66" i="1" s="1"/>
  <c r="EN66" i="1"/>
  <c r="EO66" i="1" s="1"/>
  <c r="GY88" i="1"/>
  <c r="GZ88" i="1" s="1"/>
  <c r="GR88" i="1"/>
  <c r="GS88" i="1" s="1"/>
  <c r="DS88" i="1"/>
  <c r="DT88" i="1" s="1"/>
  <c r="FW146" i="1"/>
  <c r="FX146" i="1" s="1"/>
  <c r="FP146" i="1"/>
  <c r="FQ146" i="1" s="1"/>
  <c r="CQ56" i="1"/>
  <c r="CR56" i="1" s="1"/>
  <c r="CJ56" i="1"/>
  <c r="CK56" i="1" s="1"/>
  <c r="CH45" i="1"/>
  <c r="CO45" i="1"/>
  <c r="DL10" i="1"/>
  <c r="DM10" i="1" s="1"/>
  <c r="DS10" i="1"/>
  <c r="DT10" i="1" s="1"/>
  <c r="FW14" i="1"/>
  <c r="FX14" i="1" s="1"/>
  <c r="FP14" i="1"/>
  <c r="FQ14" i="1" s="1"/>
  <c r="EG109" i="1"/>
  <c r="EH109" i="1" s="1"/>
  <c r="DZ109" i="1"/>
  <c r="EA109" i="1" s="1"/>
  <c r="CJ38" i="1"/>
  <c r="CK38" i="1" s="1"/>
  <c r="CQ38" i="1"/>
  <c r="CR38" i="1" s="1"/>
  <c r="CW205" i="1"/>
  <c r="DA205" i="1" s="1"/>
  <c r="CW196" i="1"/>
  <c r="GJ205" i="1"/>
  <c r="GN205" i="1" s="1"/>
  <c r="HL205" i="1"/>
  <c r="HP205" i="1" s="1"/>
  <c r="EM205" i="1"/>
  <c r="EQ205" i="1" s="1"/>
  <c r="FV205" i="1"/>
  <c r="FZ205" i="1" s="1"/>
  <c r="DR205" i="1"/>
  <c r="DV205" i="1" s="1"/>
  <c r="CP205" i="1"/>
  <c r="CT205" i="1" s="1"/>
  <c r="DD205" i="1"/>
  <c r="DH205" i="1" s="1"/>
  <c r="HE196" i="1"/>
  <c r="DK196" i="1"/>
  <c r="CP196" i="1"/>
  <c r="CJ186" i="1"/>
  <c r="CK186" i="1" s="1"/>
  <c r="FV155" i="1"/>
  <c r="CP155" i="1"/>
  <c r="EQ142" i="1"/>
  <c r="FW147" i="1"/>
  <c r="FX147" i="1" s="1"/>
  <c r="GJ142" i="1"/>
  <c r="GS145" i="1"/>
  <c r="ET142" i="1"/>
  <c r="EG132" i="1"/>
  <c r="EH132" i="1" s="1"/>
  <c r="EM138" i="1"/>
  <c r="DK138" i="1"/>
  <c r="CI114" i="1"/>
  <c r="GQ114" i="1"/>
  <c r="GQ113" i="1"/>
  <c r="CW113" i="1"/>
  <c r="EF113" i="1"/>
  <c r="GC50" i="1"/>
  <c r="GG50" i="1" s="1"/>
  <c r="GQ50" i="1"/>
  <c r="GU50" i="1" s="1"/>
  <c r="DS14" i="1"/>
  <c r="DT14" i="1" s="1"/>
  <c r="FP27" i="1"/>
  <c r="FQ27" i="1" s="1"/>
  <c r="DR50" i="1"/>
  <c r="DV50" i="1" s="1"/>
  <c r="DE35" i="1"/>
  <c r="DF35" i="1" s="1"/>
  <c r="HF16" i="1"/>
  <c r="HG16" i="1" s="1"/>
  <c r="HM203" i="1"/>
  <c r="HN203" i="1" s="1"/>
  <c r="HF203" i="1"/>
  <c r="HG203" i="1" s="1"/>
  <c r="FP170" i="1"/>
  <c r="FQ170" i="1" s="1"/>
  <c r="FW170" i="1"/>
  <c r="FX170" i="1" s="1"/>
  <c r="GJ102" i="1"/>
  <c r="DY102" i="1"/>
  <c r="EF102" i="1"/>
  <c r="DK102" i="1"/>
  <c r="HE102" i="1"/>
  <c r="GC102" i="1"/>
  <c r="EU161" i="1"/>
  <c r="EV161" i="1" s="1"/>
  <c r="EN161" i="1"/>
  <c r="EO161" i="1" s="1"/>
  <c r="CX45" i="1"/>
  <c r="CY45" i="1" s="1"/>
  <c r="DE45" i="1"/>
  <c r="DF45" i="1" s="1"/>
  <c r="FI78" i="1"/>
  <c r="FJ78" i="1" s="1"/>
  <c r="FB78" i="1"/>
  <c r="FC78" i="1" s="1"/>
  <c r="CH62" i="1"/>
  <c r="CL62" i="1" s="1"/>
  <c r="CO62" i="1"/>
  <c r="CS62" i="1" s="1"/>
  <c r="FW16" i="1"/>
  <c r="FX16" i="1" s="1"/>
  <c r="FP16" i="1"/>
  <c r="FQ16" i="1" s="1"/>
  <c r="DE32" i="1"/>
  <c r="DF32" i="1" s="1"/>
  <c r="CX32" i="1"/>
  <c r="CY32" i="1" s="1"/>
  <c r="CX264" i="1"/>
  <c r="CY264" i="1" s="1"/>
  <c r="DE264" i="1"/>
  <c r="DF264" i="1" s="1"/>
  <c r="GY260" i="1"/>
  <c r="GZ260" i="1" s="1"/>
  <c r="GR260" i="1"/>
  <c r="GS260" i="1" s="1"/>
  <c r="DS260" i="1"/>
  <c r="DT260" i="1" s="1"/>
  <c r="FW233" i="1"/>
  <c r="FX233" i="1" s="1"/>
  <c r="FP233" i="1"/>
  <c r="FQ233" i="1" s="1"/>
  <c r="DZ227" i="1"/>
  <c r="EA227" i="1" s="1"/>
  <c r="EG227" i="1"/>
  <c r="EH227" i="1" s="1"/>
  <c r="DE214" i="1"/>
  <c r="DF214" i="1" s="1"/>
  <c r="CX214" i="1"/>
  <c r="CY214" i="1" s="1"/>
  <c r="GY204" i="1"/>
  <c r="GZ204" i="1" s="1"/>
  <c r="GR204" i="1"/>
  <c r="GS204" i="1" s="1"/>
  <c r="DS204" i="1"/>
  <c r="DT204" i="1" s="1"/>
  <c r="CH181" i="1"/>
  <c r="CO181" i="1"/>
  <c r="GC188" i="1"/>
  <c r="GJ188" i="1"/>
  <c r="DY188" i="1"/>
  <c r="CP188" i="1"/>
  <c r="CT188" i="1" s="1"/>
  <c r="FH188" i="1"/>
  <c r="ET188" i="1"/>
  <c r="DK188" i="1"/>
  <c r="HL188" i="1"/>
  <c r="CI188" i="1"/>
  <c r="EM188" i="1"/>
  <c r="FA188" i="1"/>
  <c r="DD188" i="1"/>
  <c r="DH188" i="1" s="1"/>
  <c r="GX188" i="1"/>
  <c r="FO188" i="1"/>
  <c r="EF188" i="1"/>
  <c r="DR188" i="1"/>
  <c r="HE188" i="1"/>
  <c r="FV188" i="1"/>
  <c r="GQ188" i="1"/>
  <c r="CW188" i="1"/>
  <c r="DA188" i="1" s="1"/>
  <c r="FP179" i="1"/>
  <c r="FQ179" i="1" s="1"/>
  <c r="FW179" i="1"/>
  <c r="FX179" i="1" s="1"/>
  <c r="FW180" i="1"/>
  <c r="FX180" i="1" s="1"/>
  <c r="FP180" i="1"/>
  <c r="FQ180" i="1" s="1"/>
  <c r="EN264" i="1"/>
  <c r="EO264" i="1" s="1"/>
  <c r="EU264" i="1"/>
  <c r="EV264" i="1" s="1"/>
  <c r="FB263" i="1"/>
  <c r="FC263" i="1" s="1"/>
  <c r="FI263" i="1"/>
  <c r="FJ263" i="1" s="1"/>
  <c r="HM264" i="1"/>
  <c r="HN264" i="1" s="1"/>
  <c r="HF264" i="1"/>
  <c r="HG264" i="1" s="1"/>
  <c r="HL261" i="1"/>
  <c r="FH261" i="1"/>
  <c r="CW261" i="1"/>
  <c r="GX261" i="1"/>
  <c r="ET261" i="1"/>
  <c r="DY261" i="1"/>
  <c r="DD261" i="1"/>
  <c r="CP261" i="1"/>
  <c r="GC261" i="1"/>
  <c r="GJ261" i="1"/>
  <c r="EF261" i="1"/>
  <c r="HE261" i="1"/>
  <c r="FA261" i="1"/>
  <c r="FV261" i="1"/>
  <c r="EM261" i="1"/>
  <c r="CI261" i="1"/>
  <c r="GQ261" i="1"/>
  <c r="DR261" i="1"/>
  <c r="FO261" i="1"/>
  <c r="DK261" i="1"/>
  <c r="EU257" i="1"/>
  <c r="EV257" i="1" s="1"/>
  <c r="EN257" i="1"/>
  <c r="EO257" i="1" s="1"/>
  <c r="CH254" i="1"/>
  <c r="CO254" i="1"/>
  <c r="EG240" i="1"/>
  <c r="EH240" i="1" s="1"/>
  <c r="DZ240" i="1"/>
  <c r="EA240" i="1" s="1"/>
  <c r="CX245" i="1"/>
  <c r="CY245" i="1" s="1"/>
  <c r="DE245" i="1"/>
  <c r="DF245" i="1" s="1"/>
  <c r="CQ246" i="1"/>
  <c r="CR246" i="1" s="1"/>
  <c r="CJ246" i="1"/>
  <c r="CK246" i="1" s="1"/>
  <c r="FI246" i="1"/>
  <c r="FJ246" i="1" s="1"/>
  <c r="FB246" i="1"/>
  <c r="FC246" i="1" s="1"/>
  <c r="FP246" i="1"/>
  <c r="FQ246" i="1" s="1"/>
  <c r="FW246" i="1"/>
  <c r="FX246" i="1" s="1"/>
  <c r="DE246" i="1"/>
  <c r="DF246" i="1" s="1"/>
  <c r="CX246" i="1"/>
  <c r="CY246" i="1" s="1"/>
  <c r="CJ238" i="1"/>
  <c r="CK238" i="1" s="1"/>
  <c r="CQ238" i="1"/>
  <c r="CR238" i="1" s="1"/>
  <c r="FB250" i="1"/>
  <c r="FC250" i="1" s="1"/>
  <c r="FI250" i="1"/>
  <c r="FJ250" i="1" s="1"/>
  <c r="CX250" i="1"/>
  <c r="CY250" i="1" s="1"/>
  <c r="DE250" i="1"/>
  <c r="DF250" i="1" s="1"/>
  <c r="GX250" i="1"/>
  <c r="ET250" i="1"/>
  <c r="DY250" i="1"/>
  <c r="DD250" i="1"/>
  <c r="HE250" i="1"/>
  <c r="EF250" i="1"/>
  <c r="GQ250" i="1"/>
  <c r="CW250" i="1"/>
  <c r="FV250" i="1"/>
  <c r="EM250" i="1"/>
  <c r="GJ250" i="1"/>
  <c r="FA250" i="1"/>
  <c r="CP250" i="1"/>
  <c r="DK250" i="1"/>
  <c r="HL250" i="1"/>
  <c r="FO250" i="1"/>
  <c r="CI250" i="1"/>
  <c r="DR250" i="1"/>
  <c r="GC250" i="1"/>
  <c r="FH250" i="1"/>
  <c r="DZ242" i="1"/>
  <c r="EA242" i="1" s="1"/>
  <c r="EG242" i="1"/>
  <c r="EH242" i="1" s="1"/>
  <c r="EC246" i="1"/>
  <c r="GS242" i="1"/>
  <c r="CH239" i="1"/>
  <c r="CO239" i="1"/>
  <c r="FO243" i="1"/>
  <c r="CI243" i="1"/>
  <c r="GJ243" i="1"/>
  <c r="EF243" i="1"/>
  <c r="HE243" i="1"/>
  <c r="GQ243" i="1"/>
  <c r="GC243" i="1"/>
  <c r="FV243" i="1"/>
  <c r="FH243" i="1"/>
  <c r="ET243" i="1"/>
  <c r="DD243" i="1"/>
  <c r="EM243" i="1"/>
  <c r="CW243" i="1"/>
  <c r="CP243" i="1"/>
  <c r="DK243" i="1"/>
  <c r="GX243" i="1"/>
  <c r="FA243" i="1"/>
  <c r="DY243" i="1"/>
  <c r="DR243" i="1"/>
  <c r="HL243" i="1"/>
  <c r="HF243" i="1"/>
  <c r="HG243" i="1" s="1"/>
  <c r="HM243" i="1"/>
  <c r="HN243" i="1" s="1"/>
  <c r="GS233" i="1"/>
  <c r="CX232" i="1"/>
  <c r="CY232" i="1" s="1"/>
  <c r="DE232" i="1"/>
  <c r="DF232" i="1" s="1"/>
  <c r="FB232" i="1"/>
  <c r="FC232" i="1" s="1"/>
  <c r="FI232" i="1"/>
  <c r="FJ232" i="1" s="1"/>
  <c r="GR234" i="1"/>
  <c r="GS234" i="1" s="1"/>
  <c r="DS234" i="1"/>
  <c r="DT234" i="1" s="1"/>
  <c r="GY234" i="1"/>
  <c r="GZ234" i="1" s="1"/>
  <c r="CX237" i="1"/>
  <c r="CY237" i="1" s="1"/>
  <c r="DE237" i="1"/>
  <c r="DF237" i="1" s="1"/>
  <c r="GS235" i="1"/>
  <c r="CH228" i="1"/>
  <c r="CL228" i="1" s="1"/>
  <c r="CO228" i="1"/>
  <c r="CS228" i="1" s="1"/>
  <c r="EN215" i="1"/>
  <c r="EO215" i="1" s="1"/>
  <c r="EU215" i="1"/>
  <c r="EV215" i="1" s="1"/>
  <c r="DU226" i="1"/>
  <c r="HM220" i="1"/>
  <c r="HN220" i="1" s="1"/>
  <c r="HF220" i="1"/>
  <c r="HG220" i="1" s="1"/>
  <c r="FV229" i="1"/>
  <c r="FZ229" i="1" s="1"/>
  <c r="GX229" i="1"/>
  <c r="HB229" i="1" s="1"/>
  <c r="GJ229" i="1"/>
  <c r="GN229" i="1" s="1"/>
  <c r="DY229" i="1"/>
  <c r="EC229" i="1" s="1"/>
  <c r="CP229" i="1"/>
  <c r="CT229" i="1" s="1"/>
  <c r="DK229" i="1"/>
  <c r="DO229" i="1" s="1"/>
  <c r="HE229" i="1"/>
  <c r="HI229" i="1" s="1"/>
  <c r="EM229" i="1"/>
  <c r="EQ229" i="1" s="1"/>
  <c r="FA229" i="1"/>
  <c r="FE229" i="1" s="1"/>
  <c r="DR229" i="1"/>
  <c r="DV229" i="1" s="1"/>
  <c r="DD229" i="1"/>
  <c r="DH229" i="1" s="1"/>
  <c r="GC229" i="1"/>
  <c r="GG229" i="1" s="1"/>
  <c r="EF229" i="1"/>
  <c r="EJ229" i="1" s="1"/>
  <c r="CW229" i="1"/>
  <c r="DA229" i="1" s="1"/>
  <c r="HL229" i="1"/>
  <c r="HP229" i="1" s="1"/>
  <c r="FO229" i="1"/>
  <c r="FS229" i="1" s="1"/>
  <c r="CI229" i="1"/>
  <c r="CM229" i="1" s="1"/>
  <c r="FH229" i="1"/>
  <c r="FL229" i="1" s="1"/>
  <c r="ET229" i="1"/>
  <c r="EX229" i="1" s="1"/>
  <c r="GQ229" i="1"/>
  <c r="GU229" i="1" s="1"/>
  <c r="FI220" i="1"/>
  <c r="FJ220" i="1" s="1"/>
  <c r="FB220" i="1"/>
  <c r="FC220" i="1" s="1"/>
  <c r="HM217" i="1"/>
  <c r="HN217" i="1" s="1"/>
  <c r="HF217" i="1"/>
  <c r="HG217" i="1" s="1"/>
  <c r="HM213" i="1"/>
  <c r="HN213" i="1" s="1"/>
  <c r="HF213" i="1"/>
  <c r="HG213" i="1" s="1"/>
  <c r="EU222" i="1"/>
  <c r="EV222" i="1" s="1"/>
  <c r="EN222" i="1"/>
  <c r="EO222" i="1" s="1"/>
  <c r="DZ220" i="1"/>
  <c r="EA220" i="1" s="1"/>
  <c r="EG220" i="1"/>
  <c r="EH220" i="1" s="1"/>
  <c r="DS212" i="1"/>
  <c r="DT212" i="1" s="1"/>
  <c r="GR212" i="1"/>
  <c r="GS212" i="1" s="1"/>
  <c r="GY212" i="1"/>
  <c r="GZ212" i="1" s="1"/>
  <c r="GY209" i="1"/>
  <c r="GZ209" i="1" s="1"/>
  <c r="GR209" i="1"/>
  <c r="GS209" i="1" s="1"/>
  <c r="DS209" i="1"/>
  <c r="DT209" i="1" s="1"/>
  <c r="GU236" i="1"/>
  <c r="DH236" i="1"/>
  <c r="GN236" i="1"/>
  <c r="CS236" i="1"/>
  <c r="GY218" i="1"/>
  <c r="GZ218" i="1" s="1"/>
  <c r="DS218" i="1"/>
  <c r="DT218" i="1" s="1"/>
  <c r="GR218" i="1"/>
  <c r="GS218" i="1" s="1"/>
  <c r="DE231" i="1"/>
  <c r="DF231" i="1" s="1"/>
  <c r="CX231" i="1"/>
  <c r="CY231" i="1" s="1"/>
  <c r="DS216" i="1"/>
  <c r="DT216" i="1" s="1"/>
  <c r="GY216" i="1"/>
  <c r="GZ216" i="1" s="1"/>
  <c r="GR216" i="1"/>
  <c r="GS216" i="1" s="1"/>
  <c r="DZ202" i="1"/>
  <c r="EA202" i="1" s="1"/>
  <c r="EG202" i="1"/>
  <c r="EH202" i="1" s="1"/>
  <c r="CJ199" i="1"/>
  <c r="CK199" i="1" s="1"/>
  <c r="CQ199" i="1"/>
  <c r="CR199" i="1" s="1"/>
  <c r="CJ195" i="1"/>
  <c r="CK195" i="1" s="1"/>
  <c r="CQ195" i="1"/>
  <c r="CR195" i="1" s="1"/>
  <c r="GS195" i="1"/>
  <c r="GY191" i="1"/>
  <c r="GZ191" i="1" s="1"/>
  <c r="GR191" i="1"/>
  <c r="GS191" i="1" s="1"/>
  <c r="DS191" i="1"/>
  <c r="DT191" i="1" s="1"/>
  <c r="HM189" i="1"/>
  <c r="HN189" i="1" s="1"/>
  <c r="HF189" i="1"/>
  <c r="HG189" i="1" s="1"/>
  <c r="DS187" i="1"/>
  <c r="DT187" i="1" s="1"/>
  <c r="GY187" i="1"/>
  <c r="GZ187" i="1" s="1"/>
  <c r="GR187" i="1"/>
  <c r="GS187" i="1" s="1"/>
  <c r="HM185" i="1"/>
  <c r="HN185" i="1" s="1"/>
  <c r="HF185" i="1"/>
  <c r="HG185" i="1" s="1"/>
  <c r="HM181" i="1"/>
  <c r="HN181" i="1" s="1"/>
  <c r="HF181" i="1"/>
  <c r="HG181" i="1" s="1"/>
  <c r="CH191" i="1"/>
  <c r="CO191" i="1"/>
  <c r="CJ194" i="1"/>
  <c r="CK194" i="1" s="1"/>
  <c r="CQ194" i="1"/>
  <c r="CR194" i="1" s="1"/>
  <c r="HF200" i="1"/>
  <c r="HG200" i="1" s="1"/>
  <c r="HM200" i="1"/>
  <c r="HN200" i="1" s="1"/>
  <c r="GQ194" i="1"/>
  <c r="EM194" i="1"/>
  <c r="DR194" i="1"/>
  <c r="ET194" i="1"/>
  <c r="DK194" i="1"/>
  <c r="GC194" i="1"/>
  <c r="FO194" i="1"/>
  <c r="FA194" i="1"/>
  <c r="DY194" i="1"/>
  <c r="CW194" i="1"/>
  <c r="HE194" i="1"/>
  <c r="CI194" i="1"/>
  <c r="EF194" i="1"/>
  <c r="FH194" i="1"/>
  <c r="DD194" i="1"/>
  <c r="HL194" i="1"/>
  <c r="GX194" i="1"/>
  <c r="GJ194" i="1"/>
  <c r="FV194" i="1"/>
  <c r="CP194" i="1"/>
  <c r="CO192" i="1"/>
  <c r="CH192" i="1"/>
  <c r="FS197" i="1"/>
  <c r="DO197" i="1"/>
  <c r="GS192" i="1"/>
  <c r="DA187" i="1"/>
  <c r="FE187" i="1"/>
  <c r="GY188" i="1"/>
  <c r="GZ188" i="1" s="1"/>
  <c r="GR188" i="1"/>
  <c r="GS188" i="1" s="1"/>
  <c r="DS188" i="1"/>
  <c r="DT188" i="1" s="1"/>
  <c r="DZ188" i="1"/>
  <c r="EA188" i="1" s="1"/>
  <c r="EG188" i="1"/>
  <c r="EH188" i="1" s="1"/>
  <c r="FB188" i="1"/>
  <c r="FC188" i="1" s="1"/>
  <c r="FI188" i="1"/>
  <c r="FJ188" i="1" s="1"/>
  <c r="CQ188" i="1"/>
  <c r="CR188" i="1" s="1"/>
  <c r="CJ188" i="1"/>
  <c r="CK188" i="1" s="1"/>
  <c r="HM183" i="1"/>
  <c r="HN183" i="1" s="1"/>
  <c r="HF183" i="1"/>
  <c r="HG183" i="1" s="1"/>
  <c r="FW183" i="1"/>
  <c r="FX183" i="1" s="1"/>
  <c r="FP183" i="1"/>
  <c r="FQ183" i="1" s="1"/>
  <c r="FI178" i="1"/>
  <c r="FJ178" i="1" s="1"/>
  <c r="FB178" i="1"/>
  <c r="FC178" i="1" s="1"/>
  <c r="EG176" i="1"/>
  <c r="EH176" i="1" s="1"/>
  <c r="DZ176" i="1"/>
  <c r="EA176" i="1" s="1"/>
  <c r="FW176" i="1"/>
  <c r="FX176" i="1" s="1"/>
  <c r="FP176" i="1"/>
  <c r="FQ176" i="1" s="1"/>
  <c r="FB158" i="1"/>
  <c r="FC158" i="1" s="1"/>
  <c r="FI158" i="1"/>
  <c r="FJ158" i="1" s="1"/>
  <c r="CH150" i="1"/>
  <c r="CO150" i="1"/>
  <c r="EU171" i="1"/>
  <c r="EV171" i="1" s="1"/>
  <c r="EN171" i="1"/>
  <c r="EO171" i="1" s="1"/>
  <c r="EN162" i="1"/>
  <c r="EO162" i="1" s="1"/>
  <c r="EU162" i="1"/>
  <c r="EV162" i="1" s="1"/>
  <c r="DE171" i="1"/>
  <c r="DF171" i="1" s="1"/>
  <c r="CX171" i="1"/>
  <c r="CY171" i="1" s="1"/>
  <c r="FP168" i="1"/>
  <c r="FQ168" i="1" s="1"/>
  <c r="FW168" i="1"/>
  <c r="FX168" i="1" s="1"/>
  <c r="FO168" i="1"/>
  <c r="GC168" i="1"/>
  <c r="DR168" i="1"/>
  <c r="CW168" i="1"/>
  <c r="FA168" i="1"/>
  <c r="FV168" i="1"/>
  <c r="DY168" i="1"/>
  <c r="ET168" i="1"/>
  <c r="CP168" i="1"/>
  <c r="DD168" i="1"/>
  <c r="GX168" i="1"/>
  <c r="FH168" i="1"/>
  <c r="EM168" i="1"/>
  <c r="HL168" i="1"/>
  <c r="CI168" i="1"/>
  <c r="GQ168" i="1"/>
  <c r="EF168" i="1"/>
  <c r="DK168" i="1"/>
  <c r="HE168" i="1"/>
  <c r="GJ168" i="1"/>
  <c r="CQ164" i="1"/>
  <c r="CR164" i="1" s="1"/>
  <c r="CJ164" i="1"/>
  <c r="CK164" i="1" s="1"/>
  <c r="HL164" i="1"/>
  <c r="FH164" i="1"/>
  <c r="CW164" i="1"/>
  <c r="GC164" i="1"/>
  <c r="ET164" i="1"/>
  <c r="EF164" i="1"/>
  <c r="DD164" i="1"/>
  <c r="DR164" i="1"/>
  <c r="CP164" i="1"/>
  <c r="GX164" i="1"/>
  <c r="GJ164" i="1"/>
  <c r="FV164" i="1"/>
  <c r="FO164" i="1"/>
  <c r="FA164" i="1"/>
  <c r="EM164" i="1"/>
  <c r="DK164" i="1"/>
  <c r="CI164" i="1"/>
  <c r="HE164" i="1"/>
  <c r="DY164" i="1"/>
  <c r="GQ164" i="1"/>
  <c r="EN163" i="1"/>
  <c r="EO163" i="1" s="1"/>
  <c r="EU163" i="1"/>
  <c r="EV163" i="1" s="1"/>
  <c r="FI156" i="1"/>
  <c r="FJ156" i="1" s="1"/>
  <c r="FB156" i="1"/>
  <c r="FC156" i="1" s="1"/>
  <c r="FE154" i="1"/>
  <c r="G154" i="1"/>
  <c r="FR152" i="1"/>
  <c r="GM152" i="1"/>
  <c r="EB152" i="1"/>
  <c r="CZ152" i="1"/>
  <c r="HH152" i="1"/>
  <c r="GT152" i="1"/>
  <c r="GF152" i="1"/>
  <c r="FY152" i="1"/>
  <c r="FK152" i="1"/>
  <c r="EW152" i="1"/>
  <c r="HO152" i="1"/>
  <c r="HA152" i="1"/>
  <c r="G153" i="1"/>
  <c r="DN152" i="1"/>
  <c r="FD152" i="1"/>
  <c r="EP152" i="1"/>
  <c r="GY148" i="1"/>
  <c r="GZ148" i="1" s="1"/>
  <c r="DS148" i="1"/>
  <c r="DT148" i="1" s="1"/>
  <c r="GR148" i="1"/>
  <c r="GS148" i="1" s="1"/>
  <c r="EI152" i="1"/>
  <c r="EG163" i="1"/>
  <c r="EH163" i="1" s="1"/>
  <c r="DZ163" i="1"/>
  <c r="EA163" i="1" s="1"/>
  <c r="HL156" i="1"/>
  <c r="FH156" i="1"/>
  <c r="CW156" i="1"/>
  <c r="GC156" i="1"/>
  <c r="DR156" i="1"/>
  <c r="CP156" i="1"/>
  <c r="GX156" i="1"/>
  <c r="GJ156" i="1"/>
  <c r="FV156" i="1"/>
  <c r="DY156" i="1"/>
  <c r="FO156" i="1"/>
  <c r="FA156" i="1"/>
  <c r="EM156" i="1"/>
  <c r="DK156" i="1"/>
  <c r="CI156" i="1"/>
  <c r="HE156" i="1"/>
  <c r="GQ156" i="1"/>
  <c r="ET156" i="1"/>
  <c r="EF156" i="1"/>
  <c r="DD156" i="1"/>
  <c r="EG165" i="1"/>
  <c r="EH165" i="1" s="1"/>
  <c r="DZ165" i="1"/>
  <c r="EA165" i="1" s="1"/>
  <c r="FP152" i="1"/>
  <c r="FQ152" i="1" s="1"/>
  <c r="FW152" i="1"/>
  <c r="FX152" i="1" s="1"/>
  <c r="DV152" i="1"/>
  <c r="EQ152" i="1"/>
  <c r="HM145" i="1"/>
  <c r="HN145" i="1" s="1"/>
  <c r="HF145" i="1"/>
  <c r="HG145" i="1" s="1"/>
  <c r="CO143" i="1"/>
  <c r="CS143" i="1" s="1"/>
  <c r="CH143" i="1"/>
  <c r="CL143" i="1" s="1"/>
  <c r="DU142" i="1"/>
  <c r="CL152" i="1"/>
  <c r="GY149" i="1"/>
  <c r="GZ149" i="1" s="1"/>
  <c r="DS149" i="1"/>
  <c r="DT149" i="1" s="1"/>
  <c r="GR149" i="1"/>
  <c r="GS149" i="1" s="1"/>
  <c r="CJ140" i="1"/>
  <c r="CK140" i="1" s="1"/>
  <c r="CQ140" i="1"/>
  <c r="CR140" i="1" s="1"/>
  <c r="DS140" i="1"/>
  <c r="DT140" i="1" s="1"/>
  <c r="GR140" i="1"/>
  <c r="GS140" i="1" s="1"/>
  <c r="GY140" i="1"/>
  <c r="GZ140" i="1" s="1"/>
  <c r="FB145" i="1"/>
  <c r="FC145" i="1" s="1"/>
  <c r="FI145" i="1"/>
  <c r="FJ145" i="1" s="1"/>
  <c r="DH142" i="1"/>
  <c r="GR139" i="1"/>
  <c r="GS139" i="1" s="1"/>
  <c r="GY139" i="1"/>
  <c r="GZ139" i="1" s="1"/>
  <c r="DS139" i="1"/>
  <c r="DT139" i="1" s="1"/>
  <c r="EU133" i="1"/>
  <c r="EV133" i="1" s="1"/>
  <c r="EN133" i="1"/>
  <c r="EO133" i="1" s="1"/>
  <c r="HM136" i="1"/>
  <c r="HN136" i="1" s="1"/>
  <c r="HF136" i="1"/>
  <c r="HG136" i="1" s="1"/>
  <c r="CQ133" i="1"/>
  <c r="CR133" i="1" s="1"/>
  <c r="CJ133" i="1"/>
  <c r="CK133" i="1" s="1"/>
  <c r="EC142" i="1"/>
  <c r="DE119" i="1"/>
  <c r="DF119" i="1" s="1"/>
  <c r="CX119" i="1"/>
  <c r="CY119" i="1" s="1"/>
  <c r="GX104" i="1"/>
  <c r="ET104" i="1"/>
  <c r="DY104" i="1"/>
  <c r="DD104" i="1"/>
  <c r="FA104" i="1"/>
  <c r="GJ104" i="1"/>
  <c r="FV104" i="1"/>
  <c r="FH104" i="1"/>
  <c r="DR104" i="1"/>
  <c r="CP104" i="1"/>
  <c r="HL104" i="1"/>
  <c r="FO104" i="1"/>
  <c r="GQ104" i="1"/>
  <c r="EF104" i="1"/>
  <c r="CI104" i="1"/>
  <c r="HE104" i="1"/>
  <c r="GC104" i="1"/>
  <c r="CW104" i="1"/>
  <c r="EM104" i="1"/>
  <c r="DK104" i="1"/>
  <c r="EG102" i="1"/>
  <c r="EH102" i="1" s="1"/>
  <c r="DZ102" i="1"/>
  <c r="EA102" i="1" s="1"/>
  <c r="EG129" i="1"/>
  <c r="EH129" i="1" s="1"/>
  <c r="DZ129" i="1"/>
  <c r="EA129" i="1" s="1"/>
  <c r="EU123" i="1"/>
  <c r="EV123" i="1" s="1"/>
  <c r="EN123" i="1"/>
  <c r="EO123" i="1" s="1"/>
  <c r="EU144" i="1"/>
  <c r="EV144" i="1" s="1"/>
  <c r="EN144" i="1"/>
  <c r="EO144" i="1" s="1"/>
  <c r="FW144" i="1"/>
  <c r="FX144" i="1" s="1"/>
  <c r="FP144" i="1"/>
  <c r="FQ144" i="1" s="1"/>
  <c r="HI135" i="1"/>
  <c r="EU127" i="1"/>
  <c r="EV127" i="1" s="1"/>
  <c r="EN127" i="1"/>
  <c r="EO127" i="1" s="1"/>
  <c r="CX120" i="1"/>
  <c r="CY120" i="1" s="1"/>
  <c r="DE120" i="1"/>
  <c r="DF120" i="1" s="1"/>
  <c r="GX120" i="1"/>
  <c r="HB120" i="1" s="1"/>
  <c r="ET120" i="1"/>
  <c r="EX120" i="1" s="1"/>
  <c r="DY120" i="1"/>
  <c r="EC120" i="1" s="1"/>
  <c r="DD120" i="1"/>
  <c r="DH120" i="1" s="1"/>
  <c r="FH120" i="1"/>
  <c r="FL120" i="1" s="1"/>
  <c r="DK120" i="1"/>
  <c r="DO120" i="1" s="1"/>
  <c r="FO120" i="1"/>
  <c r="FS120" i="1" s="1"/>
  <c r="FA120" i="1"/>
  <c r="FE120" i="1" s="1"/>
  <c r="EM120" i="1"/>
  <c r="EQ120" i="1" s="1"/>
  <c r="EF120" i="1"/>
  <c r="EJ120" i="1" s="1"/>
  <c r="GJ120" i="1"/>
  <c r="GN120" i="1" s="1"/>
  <c r="FV120" i="1"/>
  <c r="FZ120" i="1" s="1"/>
  <c r="CP120" i="1"/>
  <c r="CT120" i="1" s="1"/>
  <c r="HL120" i="1"/>
  <c r="HP120" i="1" s="1"/>
  <c r="HE120" i="1"/>
  <c r="HI120" i="1" s="1"/>
  <c r="GC120" i="1"/>
  <c r="GG120" i="1" s="1"/>
  <c r="CW120" i="1"/>
  <c r="DA120" i="1" s="1"/>
  <c r="DR120" i="1"/>
  <c r="DV120" i="1" s="1"/>
  <c r="GQ120" i="1"/>
  <c r="GU120" i="1" s="1"/>
  <c r="CI120" i="1"/>
  <c r="CM120" i="1" s="1"/>
  <c r="CJ120" i="1"/>
  <c r="CK120" i="1" s="1"/>
  <c r="CQ120" i="1"/>
  <c r="CR120" i="1" s="1"/>
  <c r="FW137" i="1"/>
  <c r="FX137" i="1" s="1"/>
  <c r="FP137" i="1"/>
  <c r="FQ137" i="1" s="1"/>
  <c r="CX137" i="1"/>
  <c r="CY137" i="1" s="1"/>
  <c r="DE137" i="1"/>
  <c r="DF137" i="1" s="1"/>
  <c r="EU137" i="1"/>
  <c r="EV137" i="1" s="1"/>
  <c r="EN137" i="1"/>
  <c r="EO137" i="1" s="1"/>
  <c r="FB137" i="1"/>
  <c r="FC137" i="1" s="1"/>
  <c r="FI137" i="1"/>
  <c r="FJ137" i="1" s="1"/>
  <c r="HF123" i="1"/>
  <c r="HG123" i="1" s="1"/>
  <c r="HM123" i="1"/>
  <c r="HN123" i="1" s="1"/>
  <c r="FW118" i="1"/>
  <c r="FX118" i="1" s="1"/>
  <c r="FP118" i="1"/>
  <c r="FQ118" i="1" s="1"/>
  <c r="GR115" i="1"/>
  <c r="GS115" i="1" s="1"/>
  <c r="GY115" i="1"/>
  <c r="GZ115" i="1" s="1"/>
  <c r="DS115" i="1"/>
  <c r="DT115" i="1" s="1"/>
  <c r="CH117" i="1"/>
  <c r="CO117" i="1"/>
  <c r="CX112" i="1"/>
  <c r="CY112" i="1" s="1"/>
  <c r="DE112" i="1"/>
  <c r="DF112" i="1" s="1"/>
  <c r="GX112" i="1"/>
  <c r="ET112" i="1"/>
  <c r="DY112" i="1"/>
  <c r="DD112" i="1"/>
  <c r="DH112" i="1" s="1"/>
  <c r="GQ112" i="1"/>
  <c r="CW112" i="1"/>
  <c r="GJ112" i="1"/>
  <c r="GN112" i="1" s="1"/>
  <c r="FV112" i="1"/>
  <c r="FH112" i="1"/>
  <c r="CP112" i="1"/>
  <c r="FO112" i="1"/>
  <c r="FA112" i="1"/>
  <c r="FE112" i="1" s="1"/>
  <c r="EM112" i="1"/>
  <c r="GC112" i="1"/>
  <c r="DK112" i="1"/>
  <c r="DO112" i="1" s="1"/>
  <c r="HL112" i="1"/>
  <c r="HE112" i="1"/>
  <c r="DR112" i="1"/>
  <c r="EF112" i="1"/>
  <c r="CI112" i="1"/>
  <c r="CM112" i="1" s="1"/>
  <c r="HM111" i="1"/>
  <c r="HN111" i="1" s="1"/>
  <c r="HF111" i="1"/>
  <c r="HG111" i="1" s="1"/>
  <c r="FW109" i="1"/>
  <c r="FX109" i="1" s="1"/>
  <c r="FP109" i="1"/>
  <c r="FQ109" i="1" s="1"/>
  <c r="CH113" i="1"/>
  <c r="CO113" i="1"/>
  <c r="EG103" i="1"/>
  <c r="EH103" i="1" s="1"/>
  <c r="DZ103" i="1"/>
  <c r="EA103" i="1" s="1"/>
  <c r="DE103" i="1"/>
  <c r="DF103" i="1" s="1"/>
  <c r="CX103" i="1"/>
  <c r="CY103" i="1" s="1"/>
  <c r="GJ105" i="1"/>
  <c r="EF105" i="1"/>
  <c r="FH105" i="1"/>
  <c r="DK105" i="1"/>
  <c r="FV105" i="1"/>
  <c r="DD105" i="1"/>
  <c r="CP105" i="1"/>
  <c r="HL105" i="1"/>
  <c r="GX105" i="1"/>
  <c r="GC105" i="1"/>
  <c r="FA105" i="1"/>
  <c r="DY105" i="1"/>
  <c r="CW105" i="1"/>
  <c r="HE105" i="1"/>
  <c r="ET105" i="1"/>
  <c r="DR105" i="1"/>
  <c r="EM105" i="1"/>
  <c r="CI105" i="1"/>
  <c r="GQ105" i="1"/>
  <c r="FO105" i="1"/>
  <c r="DS108" i="1"/>
  <c r="DT108" i="1" s="1"/>
  <c r="GY108" i="1"/>
  <c r="GZ108" i="1" s="1"/>
  <c r="GR108" i="1"/>
  <c r="GS108" i="1" s="1"/>
  <c r="CJ107" i="1"/>
  <c r="CK107" i="1" s="1"/>
  <c r="CQ107" i="1"/>
  <c r="CR107" i="1" s="1"/>
  <c r="HL107" i="1"/>
  <c r="FH107" i="1"/>
  <c r="CW107" i="1"/>
  <c r="FV107" i="1"/>
  <c r="ET107" i="1"/>
  <c r="EF107" i="1"/>
  <c r="GX107" i="1"/>
  <c r="GJ107" i="1"/>
  <c r="CP107" i="1"/>
  <c r="FO107" i="1"/>
  <c r="EM107" i="1"/>
  <c r="DK107" i="1"/>
  <c r="CI107" i="1"/>
  <c r="GQ107" i="1"/>
  <c r="DD107" i="1"/>
  <c r="DY107" i="1"/>
  <c r="GC107" i="1"/>
  <c r="FA107" i="1"/>
  <c r="HE107" i="1"/>
  <c r="DR107" i="1"/>
  <c r="EU107" i="1"/>
  <c r="EV107" i="1" s="1"/>
  <c r="EN107" i="1"/>
  <c r="EO107" i="1" s="1"/>
  <c r="DE107" i="1"/>
  <c r="DF107" i="1" s="1"/>
  <c r="CX107" i="1"/>
  <c r="CY107" i="1" s="1"/>
  <c r="GS106" i="1"/>
  <c r="FS102" i="1"/>
  <c r="GG100" i="1"/>
  <c r="DA102" i="1"/>
  <c r="EN101" i="1"/>
  <c r="EO101" i="1" s="1"/>
  <c r="EU101" i="1"/>
  <c r="EV101" i="1" s="1"/>
  <c r="FI89" i="1"/>
  <c r="FJ89" i="1" s="1"/>
  <c r="FB89" i="1"/>
  <c r="FC89" i="1" s="1"/>
  <c r="EU96" i="1"/>
  <c r="EV96" i="1" s="1"/>
  <c r="EN96" i="1"/>
  <c r="EO96" i="1" s="1"/>
  <c r="CX95" i="1"/>
  <c r="CY95" i="1" s="1"/>
  <c r="DE95" i="1"/>
  <c r="DF95" i="1" s="1"/>
  <c r="FI94" i="1"/>
  <c r="FJ94" i="1" s="1"/>
  <c r="FB94" i="1"/>
  <c r="FC94" i="1" s="1"/>
  <c r="HM93" i="1"/>
  <c r="HN93" i="1" s="1"/>
  <c r="HF93" i="1"/>
  <c r="HG93" i="1" s="1"/>
  <c r="GY91" i="1"/>
  <c r="GZ91" i="1" s="1"/>
  <c r="DS91" i="1"/>
  <c r="DT91" i="1" s="1"/>
  <c r="GR91" i="1"/>
  <c r="GS91" i="1" s="1"/>
  <c r="GY89" i="1"/>
  <c r="GZ89" i="1" s="1"/>
  <c r="DS89" i="1"/>
  <c r="DT89" i="1" s="1"/>
  <c r="GR89" i="1"/>
  <c r="GS89" i="1" s="1"/>
  <c r="EN79" i="1"/>
  <c r="EO79" i="1" s="1"/>
  <c r="EU79" i="1"/>
  <c r="EV79" i="1" s="1"/>
  <c r="DE87" i="1"/>
  <c r="DF87" i="1" s="1"/>
  <c r="CX87" i="1"/>
  <c r="CY87" i="1" s="1"/>
  <c r="EN87" i="1"/>
  <c r="EO87" i="1" s="1"/>
  <c r="EU87" i="1"/>
  <c r="EV87" i="1" s="1"/>
  <c r="FB87" i="1"/>
  <c r="FC87" i="1" s="1"/>
  <c r="FI87" i="1"/>
  <c r="FJ87" i="1" s="1"/>
  <c r="GR87" i="1"/>
  <c r="GS87" i="1" s="1"/>
  <c r="DS87" i="1"/>
  <c r="DT87" i="1" s="1"/>
  <c r="GY87" i="1"/>
  <c r="GZ87" i="1" s="1"/>
  <c r="GQ81" i="1"/>
  <c r="GU81" i="1" s="1"/>
  <c r="EM81" i="1"/>
  <c r="EQ81" i="1" s="1"/>
  <c r="DR81" i="1"/>
  <c r="DV81" i="1" s="1"/>
  <c r="FO81" i="1"/>
  <c r="FS81" i="1" s="1"/>
  <c r="CI81" i="1"/>
  <c r="CM81" i="1" s="1"/>
  <c r="GJ81" i="1"/>
  <c r="GN81" i="1" s="1"/>
  <c r="DY81" i="1"/>
  <c r="EC81" i="1" s="1"/>
  <c r="CP81" i="1"/>
  <c r="CT81" i="1" s="1"/>
  <c r="HE81" i="1"/>
  <c r="HI81" i="1" s="1"/>
  <c r="EF81" i="1"/>
  <c r="EJ81" i="1" s="1"/>
  <c r="CW81" i="1"/>
  <c r="DA81" i="1" s="1"/>
  <c r="GC81" i="1"/>
  <c r="GG81" i="1" s="1"/>
  <c r="FH81" i="1"/>
  <c r="FL81" i="1" s="1"/>
  <c r="DK81" i="1"/>
  <c r="DO81" i="1" s="1"/>
  <c r="FA81" i="1"/>
  <c r="FE81" i="1" s="1"/>
  <c r="DD81" i="1"/>
  <c r="DH81" i="1" s="1"/>
  <c r="GX81" i="1"/>
  <c r="HB81" i="1" s="1"/>
  <c r="FV81" i="1"/>
  <c r="FZ81" i="1" s="1"/>
  <c r="ET81" i="1"/>
  <c r="EX81" i="1" s="1"/>
  <c r="HL81" i="1"/>
  <c r="HP81" i="1" s="1"/>
  <c r="CQ66" i="1"/>
  <c r="CR66" i="1" s="1"/>
  <c r="CJ66" i="1"/>
  <c r="CK66" i="1" s="1"/>
  <c r="EU83" i="1"/>
  <c r="EV83" i="1" s="1"/>
  <c r="EN83" i="1"/>
  <c r="EO83" i="1" s="1"/>
  <c r="FP78" i="1"/>
  <c r="FQ78" i="1" s="1"/>
  <c r="FW78" i="1"/>
  <c r="FX78" i="1" s="1"/>
  <c r="CX78" i="1"/>
  <c r="CY78" i="1" s="1"/>
  <c r="DE78" i="1"/>
  <c r="DF78" i="1" s="1"/>
  <c r="FP71" i="1"/>
  <c r="FQ71" i="1" s="1"/>
  <c r="FW71" i="1"/>
  <c r="FX71" i="1" s="1"/>
  <c r="GS65" i="1"/>
  <c r="DU71" i="1"/>
  <c r="EN60" i="1"/>
  <c r="EO60" i="1" s="1"/>
  <c r="EU60" i="1"/>
  <c r="EV60" i="1" s="1"/>
  <c r="FW52" i="1"/>
  <c r="FX52" i="1" s="1"/>
  <c r="FP52" i="1"/>
  <c r="FQ52" i="1" s="1"/>
  <c r="FW41" i="1"/>
  <c r="FX41" i="1" s="1"/>
  <c r="FP41" i="1"/>
  <c r="FQ41" i="1" s="1"/>
  <c r="FW37" i="1"/>
  <c r="FX37" i="1" s="1"/>
  <c r="FP37" i="1"/>
  <c r="FQ37" i="1" s="1"/>
  <c r="FW33" i="1"/>
  <c r="FX33" i="1" s="1"/>
  <c r="FP33" i="1"/>
  <c r="FQ33" i="1" s="1"/>
  <c r="FW29" i="1"/>
  <c r="FX29" i="1" s="1"/>
  <c r="FP29" i="1"/>
  <c r="FQ29" i="1" s="1"/>
  <c r="FW25" i="1"/>
  <c r="FX25" i="1" s="1"/>
  <c r="FP25" i="1"/>
  <c r="FQ25" i="1" s="1"/>
  <c r="HM69" i="1"/>
  <c r="HN69" i="1" s="1"/>
  <c r="HF69" i="1"/>
  <c r="HG69" i="1" s="1"/>
  <c r="CJ43" i="1"/>
  <c r="CK43" i="1" s="1"/>
  <c r="CQ43" i="1"/>
  <c r="CR43" i="1" s="1"/>
  <c r="CQ68" i="1"/>
  <c r="CR68" i="1" s="1"/>
  <c r="CJ68" i="1"/>
  <c r="CK68" i="1" s="1"/>
  <c r="EG68" i="1"/>
  <c r="EH68" i="1" s="1"/>
  <c r="DZ68" i="1"/>
  <c r="EA68" i="1" s="1"/>
  <c r="FB68" i="1"/>
  <c r="FC68" i="1" s="1"/>
  <c r="FI68" i="1"/>
  <c r="FJ68" i="1" s="1"/>
  <c r="FB61" i="1"/>
  <c r="FC61" i="1" s="1"/>
  <c r="FI61" i="1"/>
  <c r="FJ61" i="1" s="1"/>
  <c r="CQ60" i="1"/>
  <c r="CR60" i="1" s="1"/>
  <c r="CJ60" i="1"/>
  <c r="CK60" i="1" s="1"/>
  <c r="DG40" i="1"/>
  <c r="EN31" i="1"/>
  <c r="EO31" i="1" s="1"/>
  <c r="EU31" i="1"/>
  <c r="EV31" i="1" s="1"/>
  <c r="DO30" i="1"/>
  <c r="EN29" i="1"/>
  <c r="EO29" i="1" s="1"/>
  <c r="EU29" i="1"/>
  <c r="EV29" i="1" s="1"/>
  <c r="GC28" i="1"/>
  <c r="FH28" i="1"/>
  <c r="ET28" i="1"/>
  <c r="DK28" i="1"/>
  <c r="HE28" i="1"/>
  <c r="EF28" i="1"/>
  <c r="GQ28" i="1"/>
  <c r="CW28" i="1"/>
  <c r="FO28" i="1"/>
  <c r="DR28" i="1"/>
  <c r="CI28" i="1"/>
  <c r="HL28" i="1"/>
  <c r="GX28" i="1"/>
  <c r="EM28" i="1"/>
  <c r="FA28" i="1"/>
  <c r="DD28" i="1"/>
  <c r="GJ28" i="1"/>
  <c r="DY28" i="1"/>
  <c r="CP28" i="1"/>
  <c r="FV28" i="1"/>
  <c r="CM10" i="1"/>
  <c r="CH40" i="1"/>
  <c r="CL40" i="1" s="1"/>
  <c r="CO40" i="1"/>
  <c r="CS40" i="1" s="1"/>
  <c r="EG37" i="1"/>
  <c r="EH37" i="1" s="1"/>
  <c r="DZ37" i="1"/>
  <c r="EA37" i="1" s="1"/>
  <c r="EG27" i="1"/>
  <c r="EH27" i="1" s="1"/>
  <c r="DZ27" i="1"/>
  <c r="EA27" i="1" s="1"/>
  <c r="EG11" i="1"/>
  <c r="EH11" i="1" s="1"/>
  <c r="DZ11" i="1"/>
  <c r="EA11" i="1" s="1"/>
  <c r="EX61" i="1"/>
  <c r="FP51" i="1"/>
  <c r="FQ51" i="1" s="1"/>
  <c r="FW51" i="1"/>
  <c r="FX51" i="1" s="1"/>
  <c r="GY51" i="1"/>
  <c r="GZ51" i="1" s="1"/>
  <c r="DS51" i="1"/>
  <c r="DT51" i="1" s="1"/>
  <c r="GR51" i="1"/>
  <c r="GS51" i="1" s="1"/>
  <c r="EN54" i="1"/>
  <c r="EO54" i="1" s="1"/>
  <c r="EU54" i="1"/>
  <c r="EV54" i="1" s="1"/>
  <c r="EQ53" i="1"/>
  <c r="EI51" i="1"/>
  <c r="GY39" i="1"/>
  <c r="GZ39" i="1" s="1"/>
  <c r="GR39" i="1"/>
  <c r="GS39" i="1" s="1"/>
  <c r="DS39" i="1"/>
  <c r="DT39" i="1" s="1"/>
  <c r="CJ27" i="1"/>
  <c r="CK27" i="1" s="1"/>
  <c r="CQ27" i="1"/>
  <c r="CR27" i="1" s="1"/>
  <c r="HM25" i="1"/>
  <c r="HN25" i="1" s="1"/>
  <c r="HF25" i="1"/>
  <c r="HG25" i="1" s="1"/>
  <c r="GY23" i="1"/>
  <c r="GZ23" i="1" s="1"/>
  <c r="GR23" i="1"/>
  <c r="GS23" i="1" s="1"/>
  <c r="DS23" i="1"/>
  <c r="DT23" i="1" s="1"/>
  <c r="EU72" i="1"/>
  <c r="EV72" i="1" s="1"/>
  <c r="EN72" i="1"/>
  <c r="EO72" i="1" s="1"/>
  <c r="GY72" i="1"/>
  <c r="GZ72" i="1" s="1"/>
  <c r="DS72" i="1"/>
  <c r="DT72" i="1" s="1"/>
  <c r="GR72" i="1"/>
  <c r="GS72" i="1" s="1"/>
  <c r="EI70" i="1"/>
  <c r="FB70" i="1"/>
  <c r="FC70" i="1" s="1"/>
  <c r="FI70" i="1"/>
  <c r="FJ70" i="1" s="1"/>
  <c r="FW70" i="1"/>
  <c r="FX70" i="1" s="1"/>
  <c r="FP70" i="1"/>
  <c r="FQ70" i="1" s="1"/>
  <c r="CX64" i="1"/>
  <c r="CY64" i="1" s="1"/>
  <c r="DE64" i="1"/>
  <c r="DF64" i="1" s="1"/>
  <c r="CT61" i="1"/>
  <c r="HF56" i="1"/>
  <c r="HG56" i="1" s="1"/>
  <c r="HM56" i="1"/>
  <c r="HN56" i="1" s="1"/>
  <c r="DE48" i="1"/>
  <c r="DF48" i="1" s="1"/>
  <c r="CX48" i="1"/>
  <c r="CY48" i="1" s="1"/>
  <c r="GR44" i="1"/>
  <c r="GS44" i="1" s="1"/>
  <c r="DS44" i="1"/>
  <c r="DT44" i="1" s="1"/>
  <c r="GY44" i="1"/>
  <c r="GZ44" i="1" s="1"/>
  <c r="CQ33" i="1"/>
  <c r="CR33" i="1" s="1"/>
  <c r="CJ33" i="1"/>
  <c r="CK33" i="1" s="1"/>
  <c r="GR29" i="1"/>
  <c r="GS29" i="1" s="1"/>
  <c r="DS29" i="1"/>
  <c r="DT29" i="1" s="1"/>
  <c r="GY29" i="1"/>
  <c r="GZ29" i="1" s="1"/>
  <c r="EU28" i="1"/>
  <c r="EV28" i="1" s="1"/>
  <c r="EN28" i="1"/>
  <c r="EO28" i="1" s="1"/>
  <c r="CH21" i="1"/>
  <c r="CO21" i="1"/>
  <c r="CO17" i="1"/>
  <c r="CH17" i="1"/>
  <c r="FW13" i="1"/>
  <c r="FX13" i="1" s="1"/>
  <c r="FP13" i="1"/>
  <c r="FQ13" i="1" s="1"/>
  <c r="GU30" i="1"/>
  <c r="FZ10" i="1"/>
  <c r="EX10" i="1"/>
  <c r="CL30" i="1"/>
  <c r="FZ246" i="1"/>
  <c r="HM206" i="1"/>
  <c r="HN206" i="1" s="1"/>
  <c r="HF206" i="1"/>
  <c r="HG206" i="1" s="1"/>
  <c r="EN194" i="1"/>
  <c r="EO194" i="1" s="1"/>
  <c r="EU194" i="1"/>
  <c r="EV194" i="1" s="1"/>
  <c r="CH175" i="1"/>
  <c r="CO175" i="1"/>
  <c r="FI259" i="1"/>
  <c r="FJ259" i="1" s="1"/>
  <c r="FB259" i="1"/>
  <c r="FC259" i="1" s="1"/>
  <c r="EG264" i="1"/>
  <c r="EH264" i="1" s="1"/>
  <c r="DZ264" i="1"/>
  <c r="EA264" i="1" s="1"/>
  <c r="CH259" i="1"/>
  <c r="CO259" i="1"/>
  <c r="HM261" i="1"/>
  <c r="HN261" i="1" s="1"/>
  <c r="HF261" i="1"/>
  <c r="HG261" i="1" s="1"/>
  <c r="FP261" i="1"/>
  <c r="FQ261" i="1" s="1"/>
  <c r="FW261" i="1"/>
  <c r="FX261" i="1" s="1"/>
  <c r="GS261" i="1"/>
  <c r="HM258" i="1"/>
  <c r="HN258" i="1" s="1"/>
  <c r="HF258" i="1"/>
  <c r="HG258" i="1" s="1"/>
  <c r="HM256" i="1"/>
  <c r="HN256" i="1" s="1"/>
  <c r="HF256" i="1"/>
  <c r="HG256" i="1" s="1"/>
  <c r="DZ257" i="1"/>
  <c r="EA257" i="1" s="1"/>
  <c r="EG257" i="1"/>
  <c r="EH257" i="1" s="1"/>
  <c r="HM257" i="1"/>
  <c r="HN257" i="1" s="1"/>
  <c r="HF257" i="1"/>
  <c r="HG257" i="1" s="1"/>
  <c r="FI254" i="1"/>
  <c r="FJ254" i="1" s="1"/>
  <c r="FB254" i="1"/>
  <c r="FC254" i="1" s="1"/>
  <c r="CH251" i="1"/>
  <c r="CO251" i="1"/>
  <c r="DZ236" i="1"/>
  <c r="EA236" i="1" s="1"/>
  <c r="EG236" i="1"/>
  <c r="EH236" i="1" s="1"/>
  <c r="GS248" i="1"/>
  <c r="DS252" i="1"/>
  <c r="DT252" i="1" s="1"/>
  <c r="GY252" i="1"/>
  <c r="GZ252" i="1" s="1"/>
  <c r="GR252" i="1"/>
  <c r="GS252" i="1" s="1"/>
  <c r="FP248" i="1"/>
  <c r="FQ248" i="1" s="1"/>
  <c r="FW248" i="1"/>
  <c r="FX248" i="1" s="1"/>
  <c r="CX248" i="1"/>
  <c r="CY248" i="1" s="1"/>
  <c r="DE248" i="1"/>
  <c r="DF248" i="1" s="1"/>
  <c r="DZ248" i="1"/>
  <c r="EA248" i="1" s="1"/>
  <c r="EG248" i="1"/>
  <c r="EH248" i="1" s="1"/>
  <c r="GR245" i="1"/>
  <c r="GS245" i="1" s="1"/>
  <c r="DS245" i="1"/>
  <c r="DT245" i="1" s="1"/>
  <c r="GY245" i="1"/>
  <c r="GZ245" i="1" s="1"/>
  <c r="DS246" i="1"/>
  <c r="DT246" i="1" s="1"/>
  <c r="GY246" i="1"/>
  <c r="GZ246" i="1" s="1"/>
  <c r="GR246" i="1"/>
  <c r="GS246" i="1" s="1"/>
  <c r="HM250" i="1"/>
  <c r="HN250" i="1" s="1"/>
  <c r="HF250" i="1"/>
  <c r="HG250" i="1" s="1"/>
  <c r="DE238" i="1"/>
  <c r="DF238" i="1" s="1"/>
  <c r="CX238" i="1"/>
  <c r="CY238" i="1" s="1"/>
  <c r="HP246" i="1"/>
  <c r="EX246" i="1"/>
  <c r="GJ235" i="1"/>
  <c r="GN235" i="1" s="1"/>
  <c r="EF235" i="1"/>
  <c r="EJ235" i="1" s="1"/>
  <c r="GX235" i="1"/>
  <c r="HB235" i="1" s="1"/>
  <c r="FV235" i="1"/>
  <c r="FZ235" i="1" s="1"/>
  <c r="DY235" i="1"/>
  <c r="EC235" i="1" s="1"/>
  <c r="DD235" i="1"/>
  <c r="DH235" i="1" s="1"/>
  <c r="FO235" i="1"/>
  <c r="FS235" i="1" s="1"/>
  <c r="DR235" i="1"/>
  <c r="DV235" i="1" s="1"/>
  <c r="CP235" i="1"/>
  <c r="CT235" i="1" s="1"/>
  <c r="GQ235" i="1"/>
  <c r="GU235" i="1" s="1"/>
  <c r="FH235" i="1"/>
  <c r="FL235" i="1" s="1"/>
  <c r="HE235" i="1"/>
  <c r="HI235" i="1" s="1"/>
  <c r="EM235" i="1"/>
  <c r="EQ235" i="1" s="1"/>
  <c r="CW235" i="1"/>
  <c r="DA235" i="1" s="1"/>
  <c r="ET235" i="1"/>
  <c r="EX235" i="1" s="1"/>
  <c r="DK235" i="1"/>
  <c r="DO235" i="1" s="1"/>
  <c r="CI235" i="1"/>
  <c r="CM235" i="1" s="1"/>
  <c r="FA235" i="1"/>
  <c r="FE235" i="1" s="1"/>
  <c r="GC235" i="1"/>
  <c r="GG235" i="1" s="1"/>
  <c r="HL235" i="1"/>
  <c r="HP235" i="1" s="1"/>
  <c r="EN243" i="1"/>
  <c r="EO243" i="1" s="1"/>
  <c r="EU243" i="1"/>
  <c r="EV243" i="1" s="1"/>
  <c r="DS243" i="1"/>
  <c r="DT243" i="1" s="1"/>
  <c r="GY243" i="1"/>
  <c r="GZ243" i="1" s="1"/>
  <c r="GR243" i="1"/>
  <c r="GS243" i="1" s="1"/>
  <c r="HF232" i="1"/>
  <c r="HG232" i="1" s="1"/>
  <c r="HM232" i="1"/>
  <c r="HN232" i="1" s="1"/>
  <c r="EU232" i="1"/>
  <c r="EV232" i="1" s="1"/>
  <c r="EN232" i="1"/>
  <c r="EO232" i="1" s="1"/>
  <c r="GQ237" i="1"/>
  <c r="GU237" i="1" s="1"/>
  <c r="EM237" i="1"/>
  <c r="EQ237" i="1" s="1"/>
  <c r="DR237" i="1"/>
  <c r="DV237" i="1" s="1"/>
  <c r="HL237" i="1"/>
  <c r="HP237" i="1" s="1"/>
  <c r="FH237" i="1"/>
  <c r="FL237" i="1" s="1"/>
  <c r="CW237" i="1"/>
  <c r="DA237" i="1" s="1"/>
  <c r="HE237" i="1"/>
  <c r="HI237" i="1" s="1"/>
  <c r="ET237" i="1"/>
  <c r="EX237" i="1" s="1"/>
  <c r="EF237" i="1"/>
  <c r="EJ237" i="1" s="1"/>
  <c r="DD237" i="1"/>
  <c r="DH237" i="1" s="1"/>
  <c r="CP237" i="1"/>
  <c r="CT237" i="1" s="1"/>
  <c r="GX237" i="1"/>
  <c r="HB237" i="1" s="1"/>
  <c r="GC237" i="1"/>
  <c r="GG237" i="1" s="1"/>
  <c r="FV237" i="1"/>
  <c r="FZ237" i="1" s="1"/>
  <c r="FA237" i="1"/>
  <c r="FE237" i="1" s="1"/>
  <c r="DY237" i="1"/>
  <c r="EC237" i="1" s="1"/>
  <c r="CI237" i="1"/>
  <c r="CM237" i="1" s="1"/>
  <c r="GJ237" i="1"/>
  <c r="GN237" i="1" s="1"/>
  <c r="FO237" i="1"/>
  <c r="FS237" i="1" s="1"/>
  <c r="DK237" i="1"/>
  <c r="DO237" i="1" s="1"/>
  <c r="CO237" i="1"/>
  <c r="CS237" i="1" s="1"/>
  <c r="CH237" i="1"/>
  <c r="CL237" i="1" s="1"/>
  <c r="DS237" i="1"/>
  <c r="DT237" i="1" s="1"/>
  <c r="GY237" i="1"/>
  <c r="GZ237" i="1" s="1"/>
  <c r="GR237" i="1"/>
  <c r="GS237" i="1" s="1"/>
  <c r="CJ225" i="1"/>
  <c r="CK225" i="1" s="1"/>
  <c r="CQ225" i="1"/>
  <c r="CR225" i="1" s="1"/>
  <c r="EN211" i="1"/>
  <c r="EO211" i="1" s="1"/>
  <c r="EU211" i="1"/>
  <c r="EV211" i="1" s="1"/>
  <c r="EN207" i="1"/>
  <c r="EO207" i="1" s="1"/>
  <c r="EU207" i="1"/>
  <c r="EV207" i="1" s="1"/>
  <c r="EG230" i="1"/>
  <c r="EH230" i="1" s="1"/>
  <c r="DZ230" i="1"/>
  <c r="EA230" i="1" s="1"/>
  <c r="G247" i="1"/>
  <c r="EQ247" i="1" s="1"/>
  <c r="GF245" i="1"/>
  <c r="FD245" i="1"/>
  <c r="HO245" i="1"/>
  <c r="HA245" i="1"/>
  <c r="EP245" i="1"/>
  <c r="HH245" i="1"/>
  <c r="FY245" i="1"/>
  <c r="GM245" i="1"/>
  <c r="G246" i="1"/>
  <c r="CT246" i="1" s="1"/>
  <c r="EW245" i="1"/>
  <c r="DN245" i="1"/>
  <c r="FR245" i="1"/>
  <c r="EB245" i="1"/>
  <c r="GT245" i="1"/>
  <c r="CZ245" i="1"/>
  <c r="FK245" i="1"/>
  <c r="DG226" i="1"/>
  <c r="CJ226" i="1"/>
  <c r="CK226" i="1" s="1"/>
  <c r="CQ226" i="1"/>
  <c r="CR226" i="1" s="1"/>
  <c r="DE226" i="1"/>
  <c r="DF226" i="1" s="1"/>
  <c r="CX226" i="1"/>
  <c r="CY226" i="1" s="1"/>
  <c r="HF229" i="1"/>
  <c r="HG229" i="1" s="1"/>
  <c r="HM229" i="1"/>
  <c r="HN229" i="1" s="1"/>
  <c r="GY222" i="1"/>
  <c r="GZ222" i="1" s="1"/>
  <c r="DS222" i="1"/>
  <c r="DT222" i="1" s="1"/>
  <c r="GR222" i="1"/>
  <c r="GS222" i="1" s="1"/>
  <c r="DE221" i="1"/>
  <c r="DF221" i="1" s="1"/>
  <c r="CX221" i="1"/>
  <c r="CY221" i="1" s="1"/>
  <c r="DE217" i="1"/>
  <c r="DF217" i="1" s="1"/>
  <c r="CX217" i="1"/>
  <c r="CY217" i="1" s="1"/>
  <c r="DE213" i="1"/>
  <c r="DF213" i="1" s="1"/>
  <c r="CX213" i="1"/>
  <c r="CY213" i="1" s="1"/>
  <c r="GY213" i="1"/>
  <c r="GZ213" i="1" s="1"/>
  <c r="DS213" i="1"/>
  <c r="DT213" i="1" s="1"/>
  <c r="GR213" i="1"/>
  <c r="GS213" i="1" s="1"/>
  <c r="EU201" i="1"/>
  <c r="EV201" i="1" s="1"/>
  <c r="EN201" i="1"/>
  <c r="EO201" i="1" s="1"/>
  <c r="EU197" i="1"/>
  <c r="EV197" i="1" s="1"/>
  <c r="EN197" i="1"/>
  <c r="EO197" i="1" s="1"/>
  <c r="EN193" i="1"/>
  <c r="EO193" i="1" s="1"/>
  <c r="EU193" i="1"/>
  <c r="EV193" i="1" s="1"/>
  <c r="CH217" i="1"/>
  <c r="CO217" i="1"/>
  <c r="CH213" i="1"/>
  <c r="CO213" i="1"/>
  <c r="CJ218" i="1"/>
  <c r="CK218" i="1" s="1"/>
  <c r="CQ218" i="1"/>
  <c r="CR218" i="1" s="1"/>
  <c r="CL236" i="1"/>
  <c r="EJ236" i="1"/>
  <c r="HB236" i="1"/>
  <c r="FO214" i="1"/>
  <c r="CI214" i="1"/>
  <c r="GX214" i="1"/>
  <c r="GJ214" i="1"/>
  <c r="CP214" i="1"/>
  <c r="FV214" i="1"/>
  <c r="DY214" i="1"/>
  <c r="FH214" i="1"/>
  <c r="DK214" i="1"/>
  <c r="HE214" i="1"/>
  <c r="ET214" i="1"/>
  <c r="GC214" i="1"/>
  <c r="DD214" i="1"/>
  <c r="GQ214" i="1"/>
  <c r="EF214" i="1"/>
  <c r="CW214" i="1"/>
  <c r="EM214" i="1"/>
  <c r="HL214" i="1"/>
  <c r="DR214" i="1"/>
  <c r="FA214" i="1"/>
  <c r="CQ216" i="1"/>
  <c r="CR216" i="1" s="1"/>
  <c r="CJ216" i="1"/>
  <c r="CK216" i="1" s="1"/>
  <c r="EG216" i="1"/>
  <c r="EH216" i="1" s="1"/>
  <c r="DZ216" i="1"/>
  <c r="EA216" i="1" s="1"/>
  <c r="EU216" i="1"/>
  <c r="EV216" i="1" s="1"/>
  <c r="EN216" i="1"/>
  <c r="EO216" i="1" s="1"/>
  <c r="FI208" i="1"/>
  <c r="FJ208" i="1" s="1"/>
  <c r="FB208" i="1"/>
  <c r="FC208" i="1" s="1"/>
  <c r="FW202" i="1"/>
  <c r="FX202" i="1" s="1"/>
  <c r="FP202" i="1"/>
  <c r="FQ202" i="1" s="1"/>
  <c r="EU208" i="1"/>
  <c r="EV208" i="1" s="1"/>
  <c r="EN208" i="1"/>
  <c r="EO208" i="1" s="1"/>
  <c r="EN202" i="1"/>
  <c r="EO202" i="1" s="1"/>
  <c r="EU202" i="1"/>
  <c r="EV202" i="1" s="1"/>
  <c r="CO203" i="1"/>
  <c r="CH203" i="1"/>
  <c r="FI194" i="1"/>
  <c r="FJ194" i="1" s="1"/>
  <c r="FB194" i="1"/>
  <c r="FC194" i="1" s="1"/>
  <c r="CJ191" i="1"/>
  <c r="CK191" i="1" s="1"/>
  <c r="CQ191" i="1"/>
  <c r="CR191" i="1" s="1"/>
  <c r="DE189" i="1"/>
  <c r="DF189" i="1" s="1"/>
  <c r="CX189" i="1"/>
  <c r="CY189" i="1" s="1"/>
  <c r="CJ187" i="1"/>
  <c r="CK187" i="1" s="1"/>
  <c r="CQ187" i="1"/>
  <c r="CR187" i="1" s="1"/>
  <c r="DE185" i="1"/>
  <c r="DF185" i="1" s="1"/>
  <c r="CX185" i="1"/>
  <c r="CY185" i="1" s="1"/>
  <c r="DE181" i="1"/>
  <c r="DF181" i="1" s="1"/>
  <c r="CX181" i="1"/>
  <c r="CY181" i="1" s="1"/>
  <c r="CO206" i="1"/>
  <c r="CH206" i="1"/>
  <c r="CX198" i="1"/>
  <c r="CY198" i="1" s="1"/>
  <c r="DE198" i="1"/>
  <c r="DF198" i="1" s="1"/>
  <c r="DZ198" i="1"/>
  <c r="EA198" i="1" s="1"/>
  <c r="EG198" i="1"/>
  <c r="EH198" i="1" s="1"/>
  <c r="FI198" i="1"/>
  <c r="FJ198" i="1" s="1"/>
  <c r="FB198" i="1"/>
  <c r="FC198" i="1" s="1"/>
  <c r="FW198" i="1"/>
  <c r="FX198" i="1" s="1"/>
  <c r="FP198" i="1"/>
  <c r="FQ198" i="1" s="1"/>
  <c r="FO189" i="1"/>
  <c r="CI189" i="1"/>
  <c r="GQ189" i="1"/>
  <c r="GU189" i="1" s="1"/>
  <c r="CW189" i="1"/>
  <c r="GC189" i="1"/>
  <c r="DR189" i="1"/>
  <c r="DV189" i="1" s="1"/>
  <c r="FA189" i="1"/>
  <c r="FE189" i="1" s="1"/>
  <c r="HE189" i="1"/>
  <c r="ET189" i="1"/>
  <c r="DY189" i="1"/>
  <c r="DD189" i="1"/>
  <c r="DH189" i="1" s="1"/>
  <c r="GX189" i="1"/>
  <c r="EM189" i="1"/>
  <c r="FH189" i="1"/>
  <c r="FL189" i="1" s="1"/>
  <c r="HL189" i="1"/>
  <c r="HP189" i="1" s="1"/>
  <c r="FV189" i="1"/>
  <c r="EF189" i="1"/>
  <c r="CP189" i="1"/>
  <c r="GJ189" i="1"/>
  <c r="GN189" i="1" s="1"/>
  <c r="DK189" i="1"/>
  <c r="CH187" i="1"/>
  <c r="CL187" i="1" s="1"/>
  <c r="CO187" i="1"/>
  <c r="CS187" i="1" s="1"/>
  <c r="FO185" i="1"/>
  <c r="FS185" i="1" s="1"/>
  <c r="CI185" i="1"/>
  <c r="CM185" i="1" s="1"/>
  <c r="GQ185" i="1"/>
  <c r="GU185" i="1" s="1"/>
  <c r="CW185" i="1"/>
  <c r="DA185" i="1" s="1"/>
  <c r="FA185" i="1"/>
  <c r="FE185" i="1" s="1"/>
  <c r="GX185" i="1"/>
  <c r="HB185" i="1" s="1"/>
  <c r="DR185" i="1"/>
  <c r="DV185" i="1" s="1"/>
  <c r="HE185" i="1"/>
  <c r="HI185" i="1" s="1"/>
  <c r="GJ185" i="1"/>
  <c r="GN185" i="1" s="1"/>
  <c r="DK185" i="1"/>
  <c r="DO185" i="1" s="1"/>
  <c r="ET185" i="1"/>
  <c r="EX185" i="1" s="1"/>
  <c r="CP185" i="1"/>
  <c r="CT185" i="1" s="1"/>
  <c r="GC185" i="1"/>
  <c r="GG185" i="1" s="1"/>
  <c r="DY185" i="1"/>
  <c r="EC185" i="1" s="1"/>
  <c r="FH185" i="1"/>
  <c r="FL185" i="1" s="1"/>
  <c r="EM185" i="1"/>
  <c r="EQ185" i="1" s="1"/>
  <c r="DD185" i="1"/>
  <c r="DH185" i="1" s="1"/>
  <c r="HL185" i="1"/>
  <c r="HP185" i="1" s="1"/>
  <c r="FV185" i="1"/>
  <c r="FZ185" i="1" s="1"/>
  <c r="EF185" i="1"/>
  <c r="EJ185" i="1" s="1"/>
  <c r="CJ200" i="1"/>
  <c r="CK200" i="1" s="1"/>
  <c r="CQ200" i="1"/>
  <c r="CR200" i="1" s="1"/>
  <c r="FP200" i="1"/>
  <c r="FQ200" i="1" s="1"/>
  <c r="FW200" i="1"/>
  <c r="FX200" i="1" s="1"/>
  <c r="CH194" i="1"/>
  <c r="CO194" i="1"/>
  <c r="GS199" i="1"/>
  <c r="GN197" i="1"/>
  <c r="HP197" i="1"/>
  <c r="FL187" i="1"/>
  <c r="HP187" i="1"/>
  <c r="FW188" i="1"/>
  <c r="FX188" i="1" s="1"/>
  <c r="FP188" i="1"/>
  <c r="FQ188" i="1" s="1"/>
  <c r="CT187" i="1"/>
  <c r="FI184" i="1"/>
  <c r="FJ184" i="1" s="1"/>
  <c r="FB184" i="1"/>
  <c r="FC184" i="1" s="1"/>
  <c r="EU182" i="1"/>
  <c r="EV182" i="1" s="1"/>
  <c r="EN182" i="1"/>
  <c r="EO182" i="1" s="1"/>
  <c r="CO179" i="1"/>
  <c r="CH179" i="1"/>
  <c r="EN180" i="1"/>
  <c r="EO180" i="1" s="1"/>
  <c r="EU180" i="1"/>
  <c r="EV180" i="1" s="1"/>
  <c r="FB183" i="1"/>
  <c r="FC183" i="1" s="1"/>
  <c r="FI183" i="1"/>
  <c r="FJ183" i="1" s="1"/>
  <c r="FB176" i="1"/>
  <c r="FC176" i="1" s="1"/>
  <c r="FI176" i="1"/>
  <c r="FJ176" i="1" s="1"/>
  <c r="FB162" i="1"/>
  <c r="FC162" i="1" s="1"/>
  <c r="FI162" i="1"/>
  <c r="FJ162" i="1" s="1"/>
  <c r="CH154" i="1"/>
  <c r="CL154" i="1" s="1"/>
  <c r="CO154" i="1"/>
  <c r="CS154" i="1" s="1"/>
  <c r="EU172" i="1"/>
  <c r="EV172" i="1" s="1"/>
  <c r="EN172" i="1"/>
  <c r="EO172" i="1" s="1"/>
  <c r="EU158" i="1"/>
  <c r="EV158" i="1" s="1"/>
  <c r="EN158" i="1"/>
  <c r="EO158" i="1" s="1"/>
  <c r="EU176" i="1"/>
  <c r="EV176" i="1" s="1"/>
  <c r="EN176" i="1"/>
  <c r="EO176" i="1" s="1"/>
  <c r="HM172" i="1"/>
  <c r="HN172" i="1" s="1"/>
  <c r="HF172" i="1"/>
  <c r="HG172" i="1" s="1"/>
  <c r="DE164" i="1"/>
  <c r="DF164" i="1" s="1"/>
  <c r="CX164" i="1"/>
  <c r="CY164" i="1" s="1"/>
  <c r="CO164" i="1"/>
  <c r="CH164" i="1"/>
  <c r="EU160" i="1"/>
  <c r="EV160" i="1" s="1"/>
  <c r="EN160" i="1"/>
  <c r="EO160" i="1" s="1"/>
  <c r="DS157" i="1"/>
  <c r="DT157" i="1" s="1"/>
  <c r="GY157" i="1"/>
  <c r="GZ157" i="1" s="1"/>
  <c r="GR157" i="1"/>
  <c r="GS157" i="1" s="1"/>
  <c r="HI154" i="1"/>
  <c r="FV163" i="1"/>
  <c r="FZ163" i="1" s="1"/>
  <c r="GQ163" i="1"/>
  <c r="GU163" i="1" s="1"/>
  <c r="EM163" i="1"/>
  <c r="EQ163" i="1" s="1"/>
  <c r="DR163" i="1"/>
  <c r="DV163" i="1" s="1"/>
  <c r="DY163" i="1"/>
  <c r="EC163" i="1" s="1"/>
  <c r="CW163" i="1"/>
  <c r="DA163" i="1" s="1"/>
  <c r="HE163" i="1"/>
  <c r="HI163" i="1" s="1"/>
  <c r="FH163" i="1"/>
  <c r="FL163" i="1" s="1"/>
  <c r="ET163" i="1"/>
  <c r="EX163" i="1" s="1"/>
  <c r="EF163" i="1"/>
  <c r="EJ163" i="1" s="1"/>
  <c r="DD163" i="1"/>
  <c r="DH163" i="1" s="1"/>
  <c r="FA163" i="1"/>
  <c r="FE163" i="1" s="1"/>
  <c r="CI163" i="1"/>
  <c r="CM163" i="1" s="1"/>
  <c r="HL163" i="1"/>
  <c r="HP163" i="1" s="1"/>
  <c r="FO163" i="1"/>
  <c r="FS163" i="1" s="1"/>
  <c r="GJ163" i="1"/>
  <c r="GN163" i="1" s="1"/>
  <c r="GC163" i="1"/>
  <c r="GG163" i="1" s="1"/>
  <c r="CP163" i="1"/>
  <c r="CT163" i="1" s="1"/>
  <c r="GX163" i="1"/>
  <c r="HB163" i="1" s="1"/>
  <c r="DK163" i="1"/>
  <c r="DO163" i="1" s="1"/>
  <c r="HL160" i="1"/>
  <c r="FH160" i="1"/>
  <c r="CW160" i="1"/>
  <c r="GC160" i="1"/>
  <c r="HE160" i="1"/>
  <c r="GQ160" i="1"/>
  <c r="DY160" i="1"/>
  <c r="DK160" i="1"/>
  <c r="FV160" i="1"/>
  <c r="GJ160" i="1"/>
  <c r="EM160" i="1"/>
  <c r="DD160" i="1"/>
  <c r="CP160" i="1"/>
  <c r="GX160" i="1"/>
  <c r="FA160" i="1"/>
  <c r="FO160" i="1"/>
  <c r="EF160" i="1"/>
  <c r="DR160" i="1"/>
  <c r="ET160" i="1"/>
  <c r="CI160" i="1"/>
  <c r="CJ152" i="1"/>
  <c r="CK152" i="1" s="1"/>
  <c r="CQ152" i="1"/>
  <c r="CR152" i="1" s="1"/>
  <c r="DU163" i="1"/>
  <c r="CO156" i="1"/>
  <c r="CH156" i="1"/>
  <c r="HM153" i="1"/>
  <c r="HN153" i="1" s="1"/>
  <c r="HF153" i="1"/>
  <c r="HG153" i="1" s="1"/>
  <c r="EN143" i="1"/>
  <c r="EO143" i="1" s="1"/>
  <c r="EU143" i="1"/>
  <c r="EV143" i="1" s="1"/>
  <c r="DH152" i="1"/>
  <c r="FE152" i="1"/>
  <c r="FS142" i="1"/>
  <c r="CH142" i="1"/>
  <c r="CL142" i="1" s="1"/>
  <c r="CO142" i="1"/>
  <c r="CS142" i="1" s="1"/>
  <c r="GR138" i="1"/>
  <c r="GS138" i="1" s="1"/>
  <c r="DS138" i="1"/>
  <c r="DT138" i="1" s="1"/>
  <c r="GY138" i="1"/>
  <c r="GZ138" i="1" s="1"/>
  <c r="FI147" i="1"/>
  <c r="FJ147" i="1" s="1"/>
  <c r="FB147" i="1"/>
  <c r="FC147" i="1" s="1"/>
  <c r="HF140" i="1"/>
  <c r="HG140" i="1" s="1"/>
  <c r="HM140" i="1"/>
  <c r="HN140" i="1" s="1"/>
  <c r="EN147" i="1"/>
  <c r="EO147" i="1" s="1"/>
  <c r="EU147" i="1"/>
  <c r="EV147" i="1" s="1"/>
  <c r="EU128" i="1"/>
  <c r="EV128" i="1" s="1"/>
  <c r="EN128" i="1"/>
  <c r="EO128" i="1" s="1"/>
  <c r="FR144" i="1"/>
  <c r="GM144" i="1"/>
  <c r="GF144" i="1"/>
  <c r="EW144" i="1"/>
  <c r="GT144" i="1"/>
  <c r="FK144" i="1"/>
  <c r="DN144" i="1"/>
  <c r="CZ144" i="1"/>
  <c r="HH144" i="1"/>
  <c r="FY144" i="1"/>
  <c r="FD144" i="1"/>
  <c r="EP144" i="1"/>
  <c r="HO144" i="1"/>
  <c r="EB144" i="1"/>
  <c r="HA144" i="1"/>
  <c r="CH124" i="1"/>
  <c r="CO124" i="1"/>
  <c r="CO122" i="1"/>
  <c r="CH122" i="1"/>
  <c r="GR134" i="1"/>
  <c r="GS134" i="1" s="1"/>
  <c r="DS134" i="1"/>
  <c r="DT134" i="1" s="1"/>
  <c r="GY134" i="1"/>
  <c r="GZ134" i="1" s="1"/>
  <c r="DS133" i="1"/>
  <c r="DT133" i="1" s="1"/>
  <c r="GY133" i="1"/>
  <c r="GZ133" i="1" s="1"/>
  <c r="GR133" i="1"/>
  <c r="GS133" i="1" s="1"/>
  <c r="DE133" i="1"/>
  <c r="DF133" i="1" s="1"/>
  <c r="CX133" i="1"/>
  <c r="CY133" i="1" s="1"/>
  <c r="DZ133" i="1"/>
  <c r="EA133" i="1" s="1"/>
  <c r="EG133" i="1"/>
  <c r="EH133" i="1" s="1"/>
  <c r="FB133" i="1"/>
  <c r="FC133" i="1" s="1"/>
  <c r="FI133" i="1"/>
  <c r="FJ133" i="1" s="1"/>
  <c r="DZ141" i="1"/>
  <c r="EA141" i="1" s="1"/>
  <c r="EG141" i="1"/>
  <c r="EH141" i="1" s="1"/>
  <c r="EG135" i="1"/>
  <c r="EH135" i="1" s="1"/>
  <c r="DZ135" i="1"/>
  <c r="EA135" i="1" s="1"/>
  <c r="FB121" i="1"/>
  <c r="FC121" i="1" s="1"/>
  <c r="FI121" i="1"/>
  <c r="FJ121" i="1" s="1"/>
  <c r="GY119" i="1"/>
  <c r="GZ119" i="1" s="1"/>
  <c r="GR119" i="1"/>
  <c r="GS119" i="1" s="1"/>
  <c r="DS119" i="1"/>
  <c r="DT119" i="1" s="1"/>
  <c r="CO129" i="1"/>
  <c r="CH129" i="1"/>
  <c r="CO123" i="1"/>
  <c r="CH123" i="1"/>
  <c r="EI144" i="1"/>
  <c r="CM135" i="1"/>
  <c r="HM127" i="1"/>
  <c r="HN127" i="1" s="1"/>
  <c r="HF127" i="1"/>
  <c r="HG127" i="1" s="1"/>
  <c r="FO129" i="1"/>
  <c r="CI129" i="1"/>
  <c r="FV129" i="1"/>
  <c r="DY129" i="1"/>
  <c r="HE129" i="1"/>
  <c r="ET129" i="1"/>
  <c r="EF129" i="1"/>
  <c r="HL129" i="1"/>
  <c r="GC129" i="1"/>
  <c r="FH129" i="1"/>
  <c r="DK129" i="1"/>
  <c r="EM129" i="1"/>
  <c r="DR129" i="1"/>
  <c r="DD129" i="1"/>
  <c r="GX129" i="1"/>
  <c r="FA129" i="1"/>
  <c r="GQ129" i="1"/>
  <c r="GJ129" i="1"/>
  <c r="CW129" i="1"/>
  <c r="CP129" i="1"/>
  <c r="EU131" i="1"/>
  <c r="EV131" i="1" s="1"/>
  <c r="EN131" i="1"/>
  <c r="EO131" i="1" s="1"/>
  <c r="CJ127" i="1"/>
  <c r="CK127" i="1" s="1"/>
  <c r="CQ127" i="1"/>
  <c r="CR127" i="1" s="1"/>
  <c r="CH120" i="1"/>
  <c r="CL120" i="1" s="1"/>
  <c r="CO120" i="1"/>
  <c r="CS120" i="1" s="1"/>
  <c r="GJ137" i="1"/>
  <c r="EF137" i="1"/>
  <c r="FV137" i="1"/>
  <c r="DY137" i="1"/>
  <c r="HE137" i="1"/>
  <c r="ET137" i="1"/>
  <c r="GQ137" i="1"/>
  <c r="CW137" i="1"/>
  <c r="HL137" i="1"/>
  <c r="FA137" i="1"/>
  <c r="DK137" i="1"/>
  <c r="FO137" i="1"/>
  <c r="CP137" i="1"/>
  <c r="GC137" i="1"/>
  <c r="DD137" i="1"/>
  <c r="CI137" i="1"/>
  <c r="GX137" i="1"/>
  <c r="FH137" i="1"/>
  <c r="EM137" i="1"/>
  <c r="DR137" i="1"/>
  <c r="HF137" i="1"/>
  <c r="HG137" i="1" s="1"/>
  <c r="HM137" i="1"/>
  <c r="HN137" i="1" s="1"/>
  <c r="EN118" i="1"/>
  <c r="EO118" i="1" s="1"/>
  <c r="EU118" i="1"/>
  <c r="EV118" i="1" s="1"/>
  <c r="EN115" i="1"/>
  <c r="EO115" i="1" s="1"/>
  <c r="EU115" i="1"/>
  <c r="EV115" i="1" s="1"/>
  <c r="DZ116" i="1"/>
  <c r="EA116" i="1" s="1"/>
  <c r="EG116" i="1"/>
  <c r="EH116" i="1" s="1"/>
  <c r="CX114" i="1"/>
  <c r="CY114" i="1" s="1"/>
  <c r="DE114" i="1"/>
  <c r="DF114" i="1" s="1"/>
  <c r="DZ114" i="1"/>
  <c r="EA114" i="1" s="1"/>
  <c r="EG114" i="1"/>
  <c r="EH114" i="1" s="1"/>
  <c r="HF117" i="1"/>
  <c r="HG117" i="1" s="1"/>
  <c r="HM117" i="1"/>
  <c r="HN117" i="1" s="1"/>
  <c r="HM112" i="1"/>
  <c r="HN112" i="1" s="1"/>
  <c r="HF112" i="1"/>
  <c r="HG112" i="1" s="1"/>
  <c r="FP106" i="1"/>
  <c r="FQ106" i="1" s="1"/>
  <c r="FW106" i="1"/>
  <c r="FX106" i="1" s="1"/>
  <c r="EU98" i="1"/>
  <c r="EV98" i="1" s="1"/>
  <c r="EN98" i="1"/>
  <c r="EO98" i="1" s="1"/>
  <c r="CH105" i="1"/>
  <c r="CO105" i="1"/>
  <c r="FW103" i="1"/>
  <c r="FX103" i="1" s="1"/>
  <c r="FP103" i="1"/>
  <c r="FQ103" i="1" s="1"/>
  <c r="GY103" i="1"/>
  <c r="GZ103" i="1" s="1"/>
  <c r="DS103" i="1"/>
  <c r="DT103" i="1" s="1"/>
  <c r="GR103" i="1"/>
  <c r="GS103" i="1" s="1"/>
  <c r="GS102" i="1"/>
  <c r="HM108" i="1"/>
  <c r="HN108" i="1" s="1"/>
  <c r="HF108" i="1"/>
  <c r="HG108" i="1" s="1"/>
  <c r="HM107" i="1"/>
  <c r="HN107" i="1" s="1"/>
  <c r="HF107" i="1"/>
  <c r="HG107" i="1" s="1"/>
  <c r="DS107" i="1"/>
  <c r="DT107" i="1" s="1"/>
  <c r="GR107" i="1"/>
  <c r="GS107" i="1" s="1"/>
  <c r="GY107" i="1"/>
  <c r="GZ107" i="1" s="1"/>
  <c r="FW97" i="1"/>
  <c r="FX97" i="1" s="1"/>
  <c r="FP97" i="1"/>
  <c r="FQ97" i="1" s="1"/>
  <c r="HP100" i="1"/>
  <c r="CM102" i="1"/>
  <c r="EG90" i="1"/>
  <c r="EH90" i="1" s="1"/>
  <c r="DZ90" i="1"/>
  <c r="EA90" i="1" s="1"/>
  <c r="HL89" i="1"/>
  <c r="FH89" i="1"/>
  <c r="DR89" i="1"/>
  <c r="FA89" i="1"/>
  <c r="CI89" i="1"/>
  <c r="GX89" i="1"/>
  <c r="DD89" i="1"/>
  <c r="FV89" i="1"/>
  <c r="DY89" i="1"/>
  <c r="CP89" i="1"/>
  <c r="ET89" i="1"/>
  <c r="GQ89" i="1"/>
  <c r="GC89" i="1"/>
  <c r="EF89" i="1"/>
  <c r="CW89" i="1"/>
  <c r="FO89" i="1"/>
  <c r="HE89" i="1"/>
  <c r="DK89" i="1"/>
  <c r="GJ89" i="1"/>
  <c r="CH95" i="1"/>
  <c r="CO95" i="1"/>
  <c r="EM89" i="1"/>
  <c r="EI101" i="1"/>
  <c r="GR90" i="1"/>
  <c r="GS90" i="1" s="1"/>
  <c r="DS90" i="1"/>
  <c r="DT90" i="1" s="1"/>
  <c r="GY90" i="1"/>
  <c r="GZ90" i="1" s="1"/>
  <c r="FE84" i="1"/>
  <c r="CO94" i="1"/>
  <c r="CH94" i="1"/>
  <c r="GN100" i="1"/>
  <c r="CQ93" i="1"/>
  <c r="CR93" i="1" s="1"/>
  <c r="CJ93" i="1"/>
  <c r="CK93" i="1" s="1"/>
  <c r="CQ91" i="1"/>
  <c r="CR91" i="1" s="1"/>
  <c r="CJ91" i="1"/>
  <c r="CK91" i="1" s="1"/>
  <c r="EU90" i="1"/>
  <c r="EV90" i="1" s="1"/>
  <c r="EN90" i="1"/>
  <c r="EO90" i="1" s="1"/>
  <c r="CJ89" i="1"/>
  <c r="CK89" i="1" s="1"/>
  <c r="CQ89" i="1"/>
  <c r="CR89" i="1" s="1"/>
  <c r="CL92" i="1"/>
  <c r="HM87" i="1"/>
  <c r="HN87" i="1" s="1"/>
  <c r="HF87" i="1"/>
  <c r="HG87" i="1" s="1"/>
  <c r="CX79" i="1"/>
  <c r="CY79" i="1" s="1"/>
  <c r="DE79" i="1"/>
  <c r="DF79" i="1" s="1"/>
  <c r="CO83" i="1"/>
  <c r="CH83" i="1"/>
  <c r="DU81" i="1"/>
  <c r="HM81" i="1"/>
  <c r="HN81" i="1" s="1"/>
  <c r="HF81" i="1"/>
  <c r="HG81" i="1" s="1"/>
  <c r="HL74" i="1"/>
  <c r="FH74" i="1"/>
  <c r="CW74" i="1"/>
  <c r="GQ74" i="1"/>
  <c r="GC74" i="1"/>
  <c r="GJ74" i="1"/>
  <c r="DY74" i="1"/>
  <c r="CP74" i="1"/>
  <c r="DK74" i="1"/>
  <c r="HE74" i="1"/>
  <c r="FV74" i="1"/>
  <c r="EM74" i="1"/>
  <c r="FA74" i="1"/>
  <c r="DD74" i="1"/>
  <c r="GX74" i="1"/>
  <c r="FO74" i="1"/>
  <c r="DR74" i="1"/>
  <c r="EF74" i="1"/>
  <c r="ET74" i="1"/>
  <c r="CI74" i="1"/>
  <c r="EG63" i="1"/>
  <c r="EH63" i="1" s="1"/>
  <c r="DZ63" i="1"/>
  <c r="EA63" i="1" s="1"/>
  <c r="HF79" i="1"/>
  <c r="HG79" i="1" s="1"/>
  <c r="HM79" i="1"/>
  <c r="HN79" i="1" s="1"/>
  <c r="GR78" i="1"/>
  <c r="GS78" i="1" s="1"/>
  <c r="GY78" i="1"/>
  <c r="GZ78" i="1" s="1"/>
  <c r="DS78" i="1"/>
  <c r="DT78" i="1" s="1"/>
  <c r="CJ62" i="1"/>
  <c r="CK62" i="1" s="1"/>
  <c r="CQ62" i="1"/>
  <c r="CR62" i="1" s="1"/>
  <c r="GR77" i="1"/>
  <c r="GS77" i="1" s="1"/>
  <c r="DS77" i="1"/>
  <c r="DT77" i="1" s="1"/>
  <c r="GY77" i="1"/>
  <c r="GZ77" i="1" s="1"/>
  <c r="EN76" i="1"/>
  <c r="EO76" i="1" s="1"/>
  <c r="EU76" i="1"/>
  <c r="EV76" i="1" s="1"/>
  <c r="CJ71" i="1"/>
  <c r="CK71" i="1" s="1"/>
  <c r="CQ71" i="1"/>
  <c r="CR71" i="1" s="1"/>
  <c r="EN71" i="1"/>
  <c r="EO71" i="1" s="1"/>
  <c r="EU71" i="1"/>
  <c r="EV71" i="1" s="1"/>
  <c r="GX71" i="1"/>
  <c r="ET71" i="1"/>
  <c r="DY71" i="1"/>
  <c r="EC71" i="1" s="1"/>
  <c r="DD71" i="1"/>
  <c r="DH71" i="1" s="1"/>
  <c r="FV71" i="1"/>
  <c r="GC71" i="1"/>
  <c r="GG71" i="1" s="1"/>
  <c r="FO71" i="1"/>
  <c r="DR71" i="1"/>
  <c r="DV71" i="1" s="1"/>
  <c r="CI71" i="1"/>
  <c r="HE71" i="1"/>
  <c r="GJ71" i="1"/>
  <c r="GN71" i="1" s="1"/>
  <c r="FA71" i="1"/>
  <c r="FE71" i="1" s="1"/>
  <c r="CP71" i="1"/>
  <c r="EF71" i="1"/>
  <c r="EJ71" i="1" s="1"/>
  <c r="HL71" i="1"/>
  <c r="GQ71" i="1"/>
  <c r="GU71" i="1" s="1"/>
  <c r="FH71" i="1"/>
  <c r="DK71" i="1"/>
  <c r="CW71" i="1"/>
  <c r="DA71" i="1" s="1"/>
  <c r="EM71" i="1"/>
  <c r="EQ71" i="1" s="1"/>
  <c r="EG46" i="1"/>
  <c r="EH46" i="1" s="1"/>
  <c r="DZ46" i="1"/>
  <c r="EA46" i="1" s="1"/>
  <c r="FI46" i="1"/>
  <c r="FJ46" i="1" s="1"/>
  <c r="FB46" i="1"/>
  <c r="FC46" i="1" s="1"/>
  <c r="HM39" i="1"/>
  <c r="HN39" i="1" s="1"/>
  <c r="HF39" i="1"/>
  <c r="HG39" i="1" s="1"/>
  <c r="HM35" i="1"/>
  <c r="HN35" i="1" s="1"/>
  <c r="HF35" i="1"/>
  <c r="HG35" i="1" s="1"/>
  <c r="HM31" i="1"/>
  <c r="HN31" i="1" s="1"/>
  <c r="HF31" i="1"/>
  <c r="HG31" i="1" s="1"/>
  <c r="HM27" i="1"/>
  <c r="HN27" i="1" s="1"/>
  <c r="HF27" i="1"/>
  <c r="HG27" i="1" s="1"/>
  <c r="GR69" i="1"/>
  <c r="GS69" i="1" s="1"/>
  <c r="DS69" i="1"/>
  <c r="DT69" i="1" s="1"/>
  <c r="GY69" i="1"/>
  <c r="GZ69" i="1" s="1"/>
  <c r="CH64" i="1"/>
  <c r="CL64" i="1" s="1"/>
  <c r="CO64" i="1"/>
  <c r="CS64" i="1" s="1"/>
  <c r="EU58" i="1"/>
  <c r="EV58" i="1" s="1"/>
  <c r="EN58" i="1"/>
  <c r="EO58" i="1" s="1"/>
  <c r="FW58" i="1"/>
  <c r="FX58" i="1" s="1"/>
  <c r="FP58" i="1"/>
  <c r="FQ58" i="1" s="1"/>
  <c r="CX58" i="1"/>
  <c r="CY58" i="1" s="1"/>
  <c r="DE58" i="1"/>
  <c r="DF58" i="1" s="1"/>
  <c r="HM51" i="1"/>
  <c r="HN51" i="1" s="1"/>
  <c r="HF51" i="1"/>
  <c r="HG51" i="1" s="1"/>
  <c r="CX50" i="1"/>
  <c r="CY50" i="1" s="1"/>
  <c r="DE50" i="1"/>
  <c r="DF50" i="1" s="1"/>
  <c r="HM43" i="1"/>
  <c r="HN43" i="1" s="1"/>
  <c r="HF43" i="1"/>
  <c r="HG43" i="1" s="1"/>
  <c r="GJ68" i="1"/>
  <c r="EF68" i="1"/>
  <c r="FH68" i="1"/>
  <c r="DK68" i="1"/>
  <c r="ET68" i="1"/>
  <c r="DR68" i="1"/>
  <c r="FV68" i="1"/>
  <c r="DD68" i="1"/>
  <c r="CP68" i="1"/>
  <c r="HL68" i="1"/>
  <c r="GX68" i="1"/>
  <c r="FA68" i="1"/>
  <c r="EM68" i="1"/>
  <c r="FO68" i="1"/>
  <c r="HE68" i="1"/>
  <c r="CW68" i="1"/>
  <c r="GQ68" i="1"/>
  <c r="CI68" i="1"/>
  <c r="GC68" i="1"/>
  <c r="DY68" i="1"/>
  <c r="HF68" i="1"/>
  <c r="HG68" i="1" s="1"/>
  <c r="HM68" i="1"/>
  <c r="HN68" i="1" s="1"/>
  <c r="FE61" i="1"/>
  <c r="EI61" i="1"/>
  <c r="GM40" i="1"/>
  <c r="GF40" i="1"/>
  <c r="FR40" i="1"/>
  <c r="FD40" i="1"/>
  <c r="HO40" i="1"/>
  <c r="EP40" i="1"/>
  <c r="G42" i="1"/>
  <c r="FE42" i="1" s="1"/>
  <c r="HA40" i="1"/>
  <c r="FY40" i="1"/>
  <c r="EB40" i="1"/>
  <c r="FK40" i="1"/>
  <c r="DN40" i="1"/>
  <c r="HH40" i="1"/>
  <c r="EW40" i="1"/>
  <c r="G41" i="1"/>
  <c r="DU41" i="1" s="1"/>
  <c r="GT40" i="1"/>
  <c r="CZ40" i="1"/>
  <c r="GY32" i="1"/>
  <c r="GZ32" i="1" s="1"/>
  <c r="GR32" i="1"/>
  <c r="GS32" i="1" s="1"/>
  <c r="DS32" i="1"/>
  <c r="DT32" i="1" s="1"/>
  <c r="EN61" i="1"/>
  <c r="EO61" i="1" s="1"/>
  <c r="EU61" i="1"/>
  <c r="EV61" i="1" s="1"/>
  <c r="HF60" i="1"/>
  <c r="HG60" i="1" s="1"/>
  <c r="HM60" i="1"/>
  <c r="HN60" i="1" s="1"/>
  <c r="FB51" i="1"/>
  <c r="FC51" i="1" s="1"/>
  <c r="FI51" i="1"/>
  <c r="FJ51" i="1" s="1"/>
  <c r="CJ50" i="1"/>
  <c r="CK50" i="1" s="1"/>
  <c r="CQ50" i="1"/>
  <c r="CR50" i="1" s="1"/>
  <c r="DZ35" i="1"/>
  <c r="EA35" i="1" s="1"/>
  <c r="EG35" i="1"/>
  <c r="EH35" i="1" s="1"/>
  <c r="CJ32" i="1"/>
  <c r="CK32" i="1" s="1"/>
  <c r="CQ32" i="1"/>
  <c r="CR32" i="1" s="1"/>
  <c r="CH28" i="1"/>
  <c r="CO28" i="1"/>
  <c r="EG25" i="1"/>
  <c r="EH25" i="1" s="1"/>
  <c r="DZ25" i="1"/>
  <c r="EA25" i="1" s="1"/>
  <c r="CH12" i="1"/>
  <c r="CL12" i="1" s="1"/>
  <c r="CO12" i="1"/>
  <c r="FW64" i="1"/>
  <c r="FX64" i="1" s="1"/>
  <c r="FP64" i="1"/>
  <c r="FQ64" i="1" s="1"/>
  <c r="DO61" i="1"/>
  <c r="HI61" i="1"/>
  <c r="FB57" i="1"/>
  <c r="FC57" i="1" s="1"/>
  <c r="FI57" i="1"/>
  <c r="FJ57" i="1" s="1"/>
  <c r="HM50" i="1"/>
  <c r="HN50" i="1" s="1"/>
  <c r="HF50" i="1"/>
  <c r="HG50" i="1" s="1"/>
  <c r="HF44" i="1"/>
  <c r="HG44" i="1" s="1"/>
  <c r="HM44" i="1"/>
  <c r="HN44" i="1" s="1"/>
  <c r="CQ39" i="1"/>
  <c r="CR39" i="1" s="1"/>
  <c r="CJ39" i="1"/>
  <c r="CK39" i="1" s="1"/>
  <c r="HM37" i="1"/>
  <c r="HN37" i="1" s="1"/>
  <c r="HF37" i="1"/>
  <c r="HG37" i="1" s="1"/>
  <c r="DE25" i="1"/>
  <c r="DF25" i="1" s="1"/>
  <c r="CX25" i="1"/>
  <c r="CY25" i="1" s="1"/>
  <c r="CQ23" i="1"/>
  <c r="CR23" i="1" s="1"/>
  <c r="CJ23" i="1"/>
  <c r="CK23" i="1" s="1"/>
  <c r="HM21" i="1"/>
  <c r="HN21" i="1" s="1"/>
  <c r="HF21" i="1"/>
  <c r="HG21" i="1" s="1"/>
  <c r="GR19" i="1"/>
  <c r="GS19" i="1" s="1"/>
  <c r="DS19" i="1"/>
  <c r="DT19" i="1" s="1"/>
  <c r="GY19" i="1"/>
  <c r="GZ19" i="1" s="1"/>
  <c r="GJ72" i="1"/>
  <c r="GN72" i="1" s="1"/>
  <c r="EF72" i="1"/>
  <c r="EJ72" i="1" s="1"/>
  <c r="GC72" i="1"/>
  <c r="DR72" i="1"/>
  <c r="FV72" i="1"/>
  <c r="DY72" i="1"/>
  <c r="EC72" i="1" s="1"/>
  <c r="HL72" i="1"/>
  <c r="GQ72" i="1"/>
  <c r="FH72" i="1"/>
  <c r="FL72" i="1" s="1"/>
  <c r="DK72" i="1"/>
  <c r="DO72" i="1" s="1"/>
  <c r="CW72" i="1"/>
  <c r="HE72" i="1"/>
  <c r="EM72" i="1"/>
  <c r="FA72" i="1"/>
  <c r="FE72" i="1" s="1"/>
  <c r="CP72" i="1"/>
  <c r="DD72" i="1"/>
  <c r="GX72" i="1"/>
  <c r="HB72" i="1" s="1"/>
  <c r="FO72" i="1"/>
  <c r="FS72" i="1" s="1"/>
  <c r="CI72" i="1"/>
  <c r="ET72" i="1"/>
  <c r="DZ70" i="1"/>
  <c r="EA70" i="1" s="1"/>
  <c r="EG70" i="1"/>
  <c r="EH70" i="1" s="1"/>
  <c r="EN57" i="1"/>
  <c r="EO57" i="1" s="1"/>
  <c r="EU57" i="1"/>
  <c r="EV57" i="1" s="1"/>
  <c r="GJ56" i="1"/>
  <c r="EF56" i="1"/>
  <c r="GX56" i="1"/>
  <c r="CP56" i="1"/>
  <c r="FH56" i="1"/>
  <c r="DK56" i="1"/>
  <c r="DR56" i="1"/>
  <c r="DD56" i="1"/>
  <c r="FO56" i="1"/>
  <c r="HL56" i="1"/>
  <c r="GC56" i="1"/>
  <c r="ET56" i="1"/>
  <c r="GQ56" i="1"/>
  <c r="CW56" i="1"/>
  <c r="CI56" i="1"/>
  <c r="HE56" i="1"/>
  <c r="FV56" i="1"/>
  <c r="DY56" i="1"/>
  <c r="EM56" i="1"/>
  <c r="FA56" i="1"/>
  <c r="CO48" i="1"/>
  <c r="CH48" i="1"/>
  <c r="GQ31" i="1"/>
  <c r="EM31" i="1"/>
  <c r="DR31" i="1"/>
  <c r="HL31" i="1"/>
  <c r="FA31" i="1"/>
  <c r="DD31" i="1"/>
  <c r="GX31" i="1"/>
  <c r="GJ31" i="1"/>
  <c r="DY31" i="1"/>
  <c r="CP31" i="1"/>
  <c r="FV31" i="1"/>
  <c r="FH31" i="1"/>
  <c r="ET31" i="1"/>
  <c r="DK31" i="1"/>
  <c r="HE31" i="1"/>
  <c r="EF31" i="1"/>
  <c r="CW31" i="1"/>
  <c r="GC31" i="1"/>
  <c r="FO31" i="1"/>
  <c r="CI31" i="1"/>
  <c r="CQ29" i="1"/>
  <c r="CR29" i="1" s="1"/>
  <c r="CJ29" i="1"/>
  <c r="CK29" i="1" s="1"/>
  <c r="GY25" i="1"/>
  <c r="GZ25" i="1" s="1"/>
  <c r="GR25" i="1"/>
  <c r="GS25" i="1" s="1"/>
  <c r="DS25" i="1"/>
  <c r="DT25" i="1" s="1"/>
  <c r="EU24" i="1"/>
  <c r="EV24" i="1" s="1"/>
  <c r="EN24" i="1"/>
  <c r="EO24" i="1" s="1"/>
  <c r="GT64" i="1"/>
  <c r="EP64" i="1"/>
  <c r="FR64" i="1"/>
  <c r="G65" i="1"/>
  <c r="HO64" i="1"/>
  <c r="HA64" i="1"/>
  <c r="GM64" i="1"/>
  <c r="FY64" i="1"/>
  <c r="HH64" i="1"/>
  <c r="FK64" i="1"/>
  <c r="GF64" i="1"/>
  <c r="FD64" i="1"/>
  <c r="DN64" i="1"/>
  <c r="G66" i="1"/>
  <c r="CL66" i="1" s="1"/>
  <c r="EB64" i="1"/>
  <c r="EW64" i="1"/>
  <c r="CZ64" i="1"/>
  <c r="EX30" i="1"/>
  <c r="EI10" i="1"/>
  <c r="GU10" i="1"/>
  <c r="FL10" i="1"/>
  <c r="DU247" i="1"/>
  <c r="EU250" i="1"/>
  <c r="EV250" i="1" s="1"/>
  <c r="EN250" i="1"/>
  <c r="EO250" i="1" s="1"/>
  <c r="EN241" i="1"/>
  <c r="EO241" i="1" s="1"/>
  <c r="EU241" i="1"/>
  <c r="EV241" i="1" s="1"/>
  <c r="CM207" i="1"/>
  <c r="EN224" i="1"/>
  <c r="EO224" i="1" s="1"/>
  <c r="EU224" i="1"/>
  <c r="EV224" i="1" s="1"/>
  <c r="FO206" i="1"/>
  <c r="CI206" i="1"/>
  <c r="FV206" i="1"/>
  <c r="FZ206" i="1" s="1"/>
  <c r="DY206" i="1"/>
  <c r="HL206" i="1"/>
  <c r="GX206" i="1"/>
  <c r="HB206" i="1" s="1"/>
  <c r="EF206" i="1"/>
  <c r="DR206" i="1"/>
  <c r="GC206" i="1"/>
  <c r="DD206" i="1"/>
  <c r="CP206" i="1"/>
  <c r="CT206" i="1" s="1"/>
  <c r="GQ206" i="1"/>
  <c r="ET206" i="1"/>
  <c r="HE206" i="1"/>
  <c r="HI206" i="1" s="1"/>
  <c r="FH206" i="1"/>
  <c r="DK206" i="1"/>
  <c r="EM206" i="1"/>
  <c r="CW206" i="1"/>
  <c r="GJ206" i="1"/>
  <c r="GN206" i="1" s="1"/>
  <c r="FA206" i="1"/>
  <c r="GG197" i="1"/>
  <c r="CL188" i="1"/>
  <c r="FB179" i="1"/>
  <c r="FC179" i="1" s="1"/>
  <c r="FI179" i="1"/>
  <c r="FJ179" i="1" s="1"/>
  <c r="EN183" i="1"/>
  <c r="EO183" i="1" s="1"/>
  <c r="EU183" i="1"/>
  <c r="EV183" i="1" s="1"/>
  <c r="DE165" i="1"/>
  <c r="DF165" i="1" s="1"/>
  <c r="CX165" i="1"/>
  <c r="CY165" i="1" s="1"/>
  <c r="CH263" i="1"/>
  <c r="CO263" i="1"/>
  <c r="EN263" i="1"/>
  <c r="EO263" i="1" s="1"/>
  <c r="EU263" i="1"/>
  <c r="EV263" i="1" s="1"/>
  <c r="GR264" i="1"/>
  <c r="GS264" i="1" s="1"/>
  <c r="DS264" i="1"/>
  <c r="DT264" i="1" s="1"/>
  <c r="GY264" i="1"/>
  <c r="GZ264" i="1" s="1"/>
  <c r="HF262" i="1"/>
  <c r="HG262" i="1" s="1"/>
  <c r="HM262" i="1"/>
  <c r="HN262" i="1" s="1"/>
  <c r="CH262" i="1"/>
  <c r="CO262" i="1"/>
  <c r="FP260" i="1"/>
  <c r="FQ260" i="1" s="1"/>
  <c r="FW260" i="1"/>
  <c r="FX260" i="1" s="1"/>
  <c r="DE260" i="1"/>
  <c r="DF260" i="1" s="1"/>
  <c r="CX260" i="1"/>
  <c r="CY260" i="1" s="1"/>
  <c r="FB260" i="1"/>
  <c r="FC260" i="1" s="1"/>
  <c r="FI260" i="1"/>
  <c r="FJ260" i="1" s="1"/>
  <c r="GX258" i="1"/>
  <c r="ET258" i="1"/>
  <c r="DY258" i="1"/>
  <c r="DD258" i="1"/>
  <c r="FA258" i="1"/>
  <c r="GJ258" i="1"/>
  <c r="FV258" i="1"/>
  <c r="FH258" i="1"/>
  <c r="DR258" i="1"/>
  <c r="CP258" i="1"/>
  <c r="EF258" i="1"/>
  <c r="HE258" i="1"/>
  <c r="GC258" i="1"/>
  <c r="CW258" i="1"/>
  <c r="GQ258" i="1"/>
  <c r="FO258" i="1"/>
  <c r="DK258" i="1"/>
  <c r="HL258" i="1"/>
  <c r="CI258" i="1"/>
  <c r="EM258" i="1"/>
  <c r="CJ258" i="1"/>
  <c r="CK258" i="1" s="1"/>
  <c r="CQ258" i="1"/>
  <c r="CR258" i="1" s="1"/>
  <c r="DE255" i="1"/>
  <c r="DF255" i="1" s="1"/>
  <c r="CX255" i="1"/>
  <c r="CY255" i="1" s="1"/>
  <c r="EU255" i="1"/>
  <c r="EV255" i="1" s="1"/>
  <c r="EN255" i="1"/>
  <c r="EO255" i="1" s="1"/>
  <c r="EN256" i="1"/>
  <c r="EO256" i="1" s="1"/>
  <c r="EU256" i="1"/>
  <c r="EV256" i="1" s="1"/>
  <c r="GS263" i="1"/>
  <c r="CX254" i="1"/>
  <c r="CY254" i="1" s="1"/>
  <c r="DE254" i="1"/>
  <c r="DF254" i="1" s="1"/>
  <c r="HM254" i="1"/>
  <c r="HN254" i="1" s="1"/>
  <c r="HF254" i="1"/>
  <c r="HG254" i="1" s="1"/>
  <c r="CX252" i="1"/>
  <c r="CY252" i="1" s="1"/>
  <c r="DE252" i="1"/>
  <c r="DF252" i="1" s="1"/>
  <c r="HF248" i="1"/>
  <c r="HG248" i="1" s="1"/>
  <c r="HM248" i="1"/>
  <c r="HN248" i="1" s="1"/>
  <c r="DZ247" i="1"/>
  <c r="EA247" i="1" s="1"/>
  <c r="EG247" i="1"/>
  <c r="EH247" i="1" s="1"/>
  <c r="CO248" i="1"/>
  <c r="CH248" i="1"/>
  <c r="HM245" i="1"/>
  <c r="HN245" i="1" s="1"/>
  <c r="HF245" i="1"/>
  <c r="HG245" i="1" s="1"/>
  <c r="EU249" i="1"/>
  <c r="EV249" i="1" s="1"/>
  <c r="EN249" i="1"/>
  <c r="EO249" i="1" s="1"/>
  <c r="CJ250" i="1"/>
  <c r="CK250" i="1" s="1"/>
  <c r="CQ250" i="1"/>
  <c r="CR250" i="1" s="1"/>
  <c r="CH238" i="1"/>
  <c r="CO238" i="1"/>
  <c r="CS238" i="1" s="1"/>
  <c r="FL246" i="1"/>
  <c r="HB246" i="1"/>
  <c r="HM238" i="1"/>
  <c r="HN238" i="1" s="1"/>
  <c r="HF238" i="1"/>
  <c r="HG238" i="1" s="1"/>
  <c r="GS244" i="1"/>
  <c r="DE239" i="1"/>
  <c r="DF239" i="1" s="1"/>
  <c r="CX239" i="1"/>
  <c r="CY239" i="1" s="1"/>
  <c r="FO239" i="1"/>
  <c r="CI239" i="1"/>
  <c r="CM239" i="1" s="1"/>
  <c r="GJ239" i="1"/>
  <c r="GN239" i="1" s="1"/>
  <c r="EF239" i="1"/>
  <c r="DR239" i="1"/>
  <c r="DV239" i="1" s="1"/>
  <c r="CP239" i="1"/>
  <c r="HL239" i="1"/>
  <c r="HP239" i="1" s="1"/>
  <c r="FV239" i="1"/>
  <c r="GQ239" i="1"/>
  <c r="FA239" i="1"/>
  <c r="FE239" i="1" s="1"/>
  <c r="CW239" i="1"/>
  <c r="DA239" i="1" s="1"/>
  <c r="HE239" i="1"/>
  <c r="DK239" i="1"/>
  <c r="DO239" i="1" s="1"/>
  <c r="GX239" i="1"/>
  <c r="FH239" i="1"/>
  <c r="FL239" i="1" s="1"/>
  <c r="DY239" i="1"/>
  <c r="ET239" i="1"/>
  <c r="DD239" i="1"/>
  <c r="DH239" i="1" s="1"/>
  <c r="GC239" i="1"/>
  <c r="GG239" i="1" s="1"/>
  <c r="EM239" i="1"/>
  <c r="FB239" i="1"/>
  <c r="FC239" i="1" s="1"/>
  <c r="FI239" i="1"/>
  <c r="FJ239" i="1" s="1"/>
  <c r="FW239" i="1"/>
  <c r="FX239" i="1" s="1"/>
  <c r="FP239" i="1"/>
  <c r="FQ239" i="1" s="1"/>
  <c r="CJ241" i="1"/>
  <c r="CK241" i="1" s="1"/>
  <c r="CQ241" i="1"/>
  <c r="CR241" i="1" s="1"/>
  <c r="CX241" i="1"/>
  <c r="CY241" i="1" s="1"/>
  <c r="DE241" i="1"/>
  <c r="DF241" i="1" s="1"/>
  <c r="DZ233" i="1"/>
  <c r="EA233" i="1" s="1"/>
  <c r="EG233" i="1"/>
  <c r="EH233" i="1" s="1"/>
  <c r="GS250" i="1"/>
  <c r="FI230" i="1"/>
  <c r="FJ230" i="1" s="1"/>
  <c r="FB230" i="1"/>
  <c r="FC230" i="1" s="1"/>
  <c r="EU237" i="1"/>
  <c r="EV237" i="1" s="1"/>
  <c r="EN237" i="1"/>
  <c r="EO237" i="1" s="1"/>
  <c r="HM237" i="1"/>
  <c r="HN237" i="1" s="1"/>
  <c r="HF237" i="1"/>
  <c r="HG237" i="1" s="1"/>
  <c r="EU230" i="1"/>
  <c r="EV230" i="1" s="1"/>
  <c r="EN230" i="1"/>
  <c r="EO230" i="1" s="1"/>
  <c r="CQ228" i="1"/>
  <c r="CR228" i="1" s="1"/>
  <c r="CJ228" i="1"/>
  <c r="CK228" i="1" s="1"/>
  <c r="CX228" i="1"/>
  <c r="CY228" i="1" s="1"/>
  <c r="DE228" i="1"/>
  <c r="DF228" i="1" s="1"/>
  <c r="FB228" i="1"/>
  <c r="FC228" i="1" s="1"/>
  <c r="FI228" i="1"/>
  <c r="FJ228" i="1" s="1"/>
  <c r="CH230" i="1"/>
  <c r="CO230" i="1"/>
  <c r="GM255" i="1"/>
  <c r="G256" i="1"/>
  <c r="DG256" i="1" s="1"/>
  <c r="GT255" i="1"/>
  <c r="CZ255" i="1"/>
  <c r="G257" i="1"/>
  <c r="DU257" i="1" s="1"/>
  <c r="HO255" i="1"/>
  <c r="EP255" i="1"/>
  <c r="HH255" i="1"/>
  <c r="FY255" i="1"/>
  <c r="EB255" i="1"/>
  <c r="HA255" i="1"/>
  <c r="GF255" i="1"/>
  <c r="FK255" i="1"/>
  <c r="FD255" i="1"/>
  <c r="DN255" i="1"/>
  <c r="EW255" i="1"/>
  <c r="FR255" i="1"/>
  <c r="HI230" i="1"/>
  <c r="EG226" i="1"/>
  <c r="EH226" i="1" s="1"/>
  <c r="DZ226" i="1"/>
  <c r="EA226" i="1" s="1"/>
  <c r="HL226" i="1"/>
  <c r="HP226" i="1" s="1"/>
  <c r="FH226" i="1"/>
  <c r="FL226" i="1" s="1"/>
  <c r="CW226" i="1"/>
  <c r="DA226" i="1" s="1"/>
  <c r="GQ226" i="1"/>
  <c r="GU226" i="1" s="1"/>
  <c r="GC226" i="1"/>
  <c r="GG226" i="1" s="1"/>
  <c r="FO226" i="1"/>
  <c r="FS226" i="1" s="1"/>
  <c r="DR226" i="1"/>
  <c r="DV226" i="1" s="1"/>
  <c r="CI226" i="1"/>
  <c r="CM226" i="1" s="1"/>
  <c r="GJ226" i="1"/>
  <c r="GN226" i="1" s="1"/>
  <c r="FA226" i="1"/>
  <c r="FE226" i="1" s="1"/>
  <c r="DD226" i="1"/>
  <c r="DH226" i="1" s="1"/>
  <c r="CP226" i="1"/>
  <c r="CT226" i="1" s="1"/>
  <c r="EF226" i="1"/>
  <c r="EJ226" i="1" s="1"/>
  <c r="EM226" i="1"/>
  <c r="EQ226" i="1" s="1"/>
  <c r="DK226" i="1"/>
  <c r="DO226" i="1" s="1"/>
  <c r="HE226" i="1"/>
  <c r="HI226" i="1" s="1"/>
  <c r="DY226" i="1"/>
  <c r="EC226" i="1" s="1"/>
  <c r="FV226" i="1"/>
  <c r="FZ226" i="1" s="1"/>
  <c r="ET226" i="1"/>
  <c r="EX226" i="1" s="1"/>
  <c r="GX226" i="1"/>
  <c r="HB226" i="1" s="1"/>
  <c r="HM226" i="1"/>
  <c r="HN226" i="1" s="1"/>
  <c r="HF226" i="1"/>
  <c r="HG226" i="1" s="1"/>
  <c r="DS226" i="1"/>
  <c r="DT226" i="1" s="1"/>
  <c r="GY226" i="1"/>
  <c r="GZ226" i="1" s="1"/>
  <c r="GR226" i="1"/>
  <c r="GS226" i="1" s="1"/>
  <c r="FW220" i="1"/>
  <c r="FX220" i="1" s="1"/>
  <c r="FP220" i="1"/>
  <c r="FQ220" i="1" s="1"/>
  <c r="GC213" i="1"/>
  <c r="GQ213" i="1"/>
  <c r="CW213" i="1"/>
  <c r="FO213" i="1"/>
  <c r="DR213" i="1"/>
  <c r="CI213" i="1"/>
  <c r="FA213" i="1"/>
  <c r="DD213" i="1"/>
  <c r="FV213" i="1"/>
  <c r="EF213" i="1"/>
  <c r="GJ213" i="1"/>
  <c r="DK213" i="1"/>
  <c r="CP213" i="1"/>
  <c r="HE213" i="1"/>
  <c r="ET213" i="1"/>
  <c r="DY213" i="1"/>
  <c r="GX213" i="1"/>
  <c r="FH213" i="1"/>
  <c r="EM213" i="1"/>
  <c r="HL213" i="1"/>
  <c r="FS207" i="1"/>
  <c r="HO236" i="1"/>
  <c r="FK236" i="1"/>
  <c r="CZ236" i="1"/>
  <c r="GF236" i="1"/>
  <c r="EB236" i="1"/>
  <c r="FR236" i="1"/>
  <c r="FD236" i="1"/>
  <c r="EP236" i="1"/>
  <c r="DN236" i="1"/>
  <c r="HH236" i="1"/>
  <c r="GM236" i="1"/>
  <c r="EI236" i="1"/>
  <c r="HA236" i="1"/>
  <c r="GT236" i="1"/>
  <c r="FY236" i="1"/>
  <c r="EW236" i="1"/>
  <c r="EG212" i="1"/>
  <c r="EH212" i="1" s="1"/>
  <c r="DZ212" i="1"/>
  <c r="EA212" i="1" s="1"/>
  <c r="EU212" i="1"/>
  <c r="EV212" i="1" s="1"/>
  <c r="EN212" i="1"/>
  <c r="EO212" i="1" s="1"/>
  <c r="FI212" i="1"/>
  <c r="FJ212" i="1" s="1"/>
  <c r="FB212" i="1"/>
  <c r="FC212" i="1" s="1"/>
  <c r="EN210" i="1"/>
  <c r="EO210" i="1" s="1"/>
  <c r="EU210" i="1"/>
  <c r="EV210" i="1" s="1"/>
  <c r="FW210" i="1"/>
  <c r="FX210" i="1" s="1"/>
  <c r="FP210" i="1"/>
  <c r="FQ210" i="1" s="1"/>
  <c r="FL236" i="1"/>
  <c r="HP236" i="1"/>
  <c r="GT228" i="1"/>
  <c r="EP228" i="1"/>
  <c r="HO228" i="1"/>
  <c r="FD228" i="1"/>
  <c r="HA228" i="1"/>
  <c r="GF228" i="1"/>
  <c r="EW228" i="1"/>
  <c r="FK228" i="1"/>
  <c r="CZ228" i="1"/>
  <c r="EB228" i="1"/>
  <c r="DN228" i="1"/>
  <c r="HH228" i="1"/>
  <c r="FY228" i="1"/>
  <c r="FE228" i="1"/>
  <c r="GM228" i="1"/>
  <c r="FR228" i="1"/>
  <c r="DH228" i="1"/>
  <c r="DG255" i="1"/>
  <c r="CJ231" i="1"/>
  <c r="CK231" i="1" s="1"/>
  <c r="CQ231" i="1"/>
  <c r="CR231" i="1" s="1"/>
  <c r="GS220" i="1"/>
  <c r="FB209" i="1"/>
  <c r="FC209" i="1" s="1"/>
  <c r="FI209" i="1"/>
  <c r="FJ209" i="1" s="1"/>
  <c r="FP204" i="1"/>
  <c r="FQ204" i="1" s="1"/>
  <c r="FW204" i="1"/>
  <c r="FX204" i="1" s="1"/>
  <c r="CH202" i="1"/>
  <c r="CO202" i="1"/>
  <c r="FI216" i="1"/>
  <c r="FJ216" i="1" s="1"/>
  <c r="FB216" i="1"/>
  <c r="FC216" i="1" s="1"/>
  <c r="DZ208" i="1"/>
  <c r="EA208" i="1" s="1"/>
  <c r="EG208" i="1"/>
  <c r="EH208" i="1" s="1"/>
  <c r="HM208" i="1"/>
  <c r="HN208" i="1" s="1"/>
  <c r="HF208" i="1"/>
  <c r="HG208" i="1" s="1"/>
  <c r="FI202" i="1"/>
  <c r="FJ202" i="1" s="1"/>
  <c r="FB202" i="1"/>
  <c r="FC202" i="1" s="1"/>
  <c r="DU187" i="1"/>
  <c r="CQ206" i="1"/>
  <c r="CR206" i="1" s="1"/>
  <c r="CJ206" i="1"/>
  <c r="CK206" i="1" s="1"/>
  <c r="HM198" i="1"/>
  <c r="HN198" i="1" s="1"/>
  <c r="HF198" i="1"/>
  <c r="HG198" i="1" s="1"/>
  <c r="CH189" i="1"/>
  <c r="CO189" i="1"/>
  <c r="CH185" i="1"/>
  <c r="CL185" i="1" s="1"/>
  <c r="CO185" i="1"/>
  <c r="CS185" i="1" s="1"/>
  <c r="EG200" i="1"/>
  <c r="EH200" i="1" s="1"/>
  <c r="DZ200" i="1"/>
  <c r="EA200" i="1" s="1"/>
  <c r="EU200" i="1"/>
  <c r="EV200" i="1" s="1"/>
  <c r="EN200" i="1"/>
  <c r="EO200" i="1" s="1"/>
  <c r="FB200" i="1"/>
  <c r="FC200" i="1" s="1"/>
  <c r="FI200" i="1"/>
  <c r="FJ200" i="1" s="1"/>
  <c r="GY200" i="1"/>
  <c r="GZ200" i="1" s="1"/>
  <c r="GR200" i="1"/>
  <c r="GS200" i="1" s="1"/>
  <c r="DS200" i="1"/>
  <c r="DT200" i="1" s="1"/>
  <c r="EG192" i="1"/>
  <c r="EH192" i="1" s="1"/>
  <c r="DZ192" i="1"/>
  <c r="EA192" i="1" s="1"/>
  <c r="FP192" i="1"/>
  <c r="FQ192" i="1" s="1"/>
  <c r="FW192" i="1"/>
  <c r="FX192" i="1" s="1"/>
  <c r="CX200" i="1"/>
  <c r="CY200" i="1" s="1"/>
  <c r="DE200" i="1"/>
  <c r="DF200" i="1" s="1"/>
  <c r="EX197" i="1"/>
  <c r="DV197" i="1"/>
  <c r="GS189" i="1"/>
  <c r="CM187" i="1"/>
  <c r="GG187" i="1"/>
  <c r="HL184" i="1"/>
  <c r="FH184" i="1"/>
  <c r="CW184" i="1"/>
  <c r="GX184" i="1"/>
  <c r="EM184" i="1"/>
  <c r="FV184" i="1"/>
  <c r="GC184" i="1"/>
  <c r="ET184" i="1"/>
  <c r="DY184" i="1"/>
  <c r="CP184" i="1"/>
  <c r="DD184" i="1"/>
  <c r="GQ184" i="1"/>
  <c r="CI184" i="1"/>
  <c r="DR184" i="1"/>
  <c r="HE184" i="1"/>
  <c r="FA184" i="1"/>
  <c r="EF184" i="1"/>
  <c r="GJ184" i="1"/>
  <c r="DK184" i="1"/>
  <c r="FO184" i="1"/>
  <c r="EN178" i="1"/>
  <c r="EO178" i="1" s="1"/>
  <c r="EU178" i="1"/>
  <c r="EV178" i="1" s="1"/>
  <c r="FP175" i="1"/>
  <c r="FQ175" i="1" s="1"/>
  <c r="FW175" i="1"/>
  <c r="FX175" i="1" s="1"/>
  <c r="HF180" i="1"/>
  <c r="HG180" i="1" s="1"/>
  <c r="HM180" i="1"/>
  <c r="HN180" i="1" s="1"/>
  <c r="HM178" i="1"/>
  <c r="HN178" i="1" s="1"/>
  <c r="HF178" i="1"/>
  <c r="HG178" i="1" s="1"/>
  <c r="DZ178" i="1"/>
  <c r="EA178" i="1" s="1"/>
  <c r="EG178" i="1"/>
  <c r="EH178" i="1" s="1"/>
  <c r="FO176" i="1"/>
  <c r="CI176" i="1"/>
  <c r="FH176" i="1"/>
  <c r="DK176" i="1"/>
  <c r="HE176" i="1"/>
  <c r="ET176" i="1"/>
  <c r="EF176" i="1"/>
  <c r="HL176" i="1"/>
  <c r="EM176" i="1"/>
  <c r="DD176" i="1"/>
  <c r="GX176" i="1"/>
  <c r="GJ176" i="1"/>
  <c r="CP176" i="1"/>
  <c r="GC176" i="1"/>
  <c r="FA176" i="1"/>
  <c r="FV176" i="1"/>
  <c r="DY176" i="1"/>
  <c r="GQ176" i="1"/>
  <c r="CW176" i="1"/>
  <c r="DR176" i="1"/>
  <c r="FI174" i="1"/>
  <c r="FJ174" i="1" s="1"/>
  <c r="FB174" i="1"/>
  <c r="FC174" i="1" s="1"/>
  <c r="HM174" i="1"/>
  <c r="HN174" i="1" s="1"/>
  <c r="HF174" i="1"/>
  <c r="HG174" i="1" s="1"/>
  <c r="FB166" i="1"/>
  <c r="FC166" i="1" s="1"/>
  <c r="FI166" i="1"/>
  <c r="FJ166" i="1" s="1"/>
  <c r="CH158" i="1"/>
  <c r="CO158" i="1"/>
  <c r="GR176" i="1"/>
  <c r="GS176" i="1" s="1"/>
  <c r="GY176" i="1"/>
  <c r="GZ176" i="1" s="1"/>
  <c r="DS176" i="1"/>
  <c r="DT176" i="1" s="1"/>
  <c r="HM170" i="1"/>
  <c r="HN170" i="1" s="1"/>
  <c r="HF170" i="1"/>
  <c r="HG170" i="1" s="1"/>
  <c r="EU154" i="1"/>
  <c r="EV154" i="1" s="1"/>
  <c r="EN154" i="1"/>
  <c r="EO154" i="1" s="1"/>
  <c r="CQ172" i="1"/>
  <c r="CR172" i="1" s="1"/>
  <c r="CJ172" i="1"/>
  <c r="CK172" i="1" s="1"/>
  <c r="CH168" i="1"/>
  <c r="CO168" i="1"/>
  <c r="GY164" i="1"/>
  <c r="GZ164" i="1" s="1"/>
  <c r="DS164" i="1"/>
  <c r="DT164" i="1" s="1"/>
  <c r="GR164" i="1"/>
  <c r="GS164" i="1" s="1"/>
  <c r="GR167" i="1"/>
  <c r="GS167" i="1" s="1"/>
  <c r="DS167" i="1"/>
  <c r="DT167" i="1" s="1"/>
  <c r="GY167" i="1"/>
  <c r="GZ167" i="1" s="1"/>
  <c r="EJ154" i="1"/>
  <c r="CX163" i="1"/>
  <c r="CY163" i="1" s="1"/>
  <c r="DE163" i="1"/>
  <c r="DF163" i="1" s="1"/>
  <c r="HM156" i="1"/>
  <c r="HN156" i="1" s="1"/>
  <c r="HF156" i="1"/>
  <c r="HG156" i="1" s="1"/>
  <c r="CH165" i="1"/>
  <c r="CO165" i="1"/>
  <c r="FP165" i="1"/>
  <c r="FQ165" i="1" s="1"/>
  <c r="FW165" i="1"/>
  <c r="FX165" i="1" s="1"/>
  <c r="GX165" i="1"/>
  <c r="ET165" i="1"/>
  <c r="DY165" i="1"/>
  <c r="DD165" i="1"/>
  <c r="FO165" i="1"/>
  <c r="CI165" i="1"/>
  <c r="CW165" i="1"/>
  <c r="HE165" i="1"/>
  <c r="GQ165" i="1"/>
  <c r="GC165" i="1"/>
  <c r="EF165" i="1"/>
  <c r="HL165" i="1"/>
  <c r="CP165" i="1"/>
  <c r="FH165" i="1"/>
  <c r="DR165" i="1"/>
  <c r="FA165" i="1"/>
  <c r="GJ165" i="1"/>
  <c r="DK165" i="1"/>
  <c r="EM165" i="1"/>
  <c r="FV165" i="1"/>
  <c r="CJ153" i="1"/>
  <c r="CK153" i="1" s="1"/>
  <c r="CQ153" i="1"/>
  <c r="CR153" i="1" s="1"/>
  <c r="EJ152" i="1"/>
  <c r="FS152" i="1"/>
  <c r="CM142" i="1"/>
  <c r="EI142" i="1"/>
  <c r="EG140" i="1"/>
  <c r="EH140" i="1" s="1"/>
  <c r="DZ140" i="1"/>
  <c r="EA140" i="1" s="1"/>
  <c r="CJ138" i="1"/>
  <c r="CK138" i="1" s="1"/>
  <c r="CQ138" i="1"/>
  <c r="CR138" i="1" s="1"/>
  <c r="HB142" i="1"/>
  <c r="FP145" i="1"/>
  <c r="FQ145" i="1" s="1"/>
  <c r="FW145" i="1"/>
  <c r="FX145" i="1" s="1"/>
  <c r="GX145" i="1"/>
  <c r="HB145" i="1" s="1"/>
  <c r="ET145" i="1"/>
  <c r="EX145" i="1" s="1"/>
  <c r="DY145" i="1"/>
  <c r="EC145" i="1" s="1"/>
  <c r="DD145" i="1"/>
  <c r="DH145" i="1" s="1"/>
  <c r="FO145" i="1"/>
  <c r="FS145" i="1" s="1"/>
  <c r="CI145" i="1"/>
  <c r="CM145" i="1" s="1"/>
  <c r="HL145" i="1"/>
  <c r="HP145" i="1" s="1"/>
  <c r="FV145" i="1"/>
  <c r="FZ145" i="1" s="1"/>
  <c r="EM145" i="1"/>
  <c r="EQ145" i="1" s="1"/>
  <c r="GJ145" i="1"/>
  <c r="GN145" i="1" s="1"/>
  <c r="FA145" i="1"/>
  <c r="FE145" i="1" s="1"/>
  <c r="CP145" i="1"/>
  <c r="CT145" i="1" s="1"/>
  <c r="EF145" i="1"/>
  <c r="EJ145" i="1" s="1"/>
  <c r="DR145" i="1"/>
  <c r="DV145" i="1" s="1"/>
  <c r="GC145" i="1"/>
  <c r="GG145" i="1" s="1"/>
  <c r="CW145" i="1"/>
  <c r="DA145" i="1" s="1"/>
  <c r="FH145" i="1"/>
  <c r="FL145" i="1" s="1"/>
  <c r="HE145" i="1"/>
  <c r="HI145" i="1" s="1"/>
  <c r="GQ145" i="1"/>
  <c r="GU145" i="1" s="1"/>
  <c r="DK145" i="1"/>
  <c r="DO145" i="1" s="1"/>
  <c r="DG136" i="1"/>
  <c r="HF133" i="1"/>
  <c r="HG133" i="1" s="1"/>
  <c r="HM133" i="1"/>
  <c r="HN133" i="1" s="1"/>
  <c r="GS130" i="1"/>
  <c r="CH141" i="1"/>
  <c r="CL141" i="1" s="1"/>
  <c r="CO141" i="1"/>
  <c r="CS141" i="1" s="1"/>
  <c r="CX129" i="1"/>
  <c r="CY129" i="1" s="1"/>
  <c r="DE129" i="1"/>
  <c r="DF129" i="1" s="1"/>
  <c r="DU144" i="1"/>
  <c r="CH144" i="1"/>
  <c r="CL144" i="1" s="1"/>
  <c r="CO144" i="1"/>
  <c r="CS144" i="1" s="1"/>
  <c r="CJ144" i="1"/>
  <c r="CK144" i="1" s="1"/>
  <c r="CQ144" i="1"/>
  <c r="CR144" i="1" s="1"/>
  <c r="HB135" i="1"/>
  <c r="FI127" i="1"/>
  <c r="FJ127" i="1" s="1"/>
  <c r="FB127" i="1"/>
  <c r="FC127" i="1" s="1"/>
  <c r="FO125" i="1"/>
  <c r="FV125" i="1"/>
  <c r="DY125" i="1"/>
  <c r="GJ125" i="1"/>
  <c r="DD125" i="1"/>
  <c r="FA125" i="1"/>
  <c r="EM125" i="1"/>
  <c r="DK125" i="1"/>
  <c r="HE125" i="1"/>
  <c r="GQ125" i="1"/>
  <c r="GC125" i="1"/>
  <c r="EF125" i="1"/>
  <c r="DR125" i="1"/>
  <c r="CI125" i="1"/>
  <c r="ET125" i="1"/>
  <c r="HL125" i="1"/>
  <c r="CW125" i="1"/>
  <c r="FH125" i="1"/>
  <c r="CP125" i="1"/>
  <c r="GX125" i="1"/>
  <c r="FP131" i="1"/>
  <c r="FQ131" i="1" s="1"/>
  <c r="FW131" i="1"/>
  <c r="FX131" i="1" s="1"/>
  <c r="GS124" i="1"/>
  <c r="HI122" i="1"/>
  <c r="CJ118" i="1"/>
  <c r="CK118" i="1" s="1"/>
  <c r="CQ118" i="1"/>
  <c r="CR118" i="1" s="1"/>
  <c r="DZ115" i="1"/>
  <c r="EA115" i="1" s="1"/>
  <c r="EG115" i="1"/>
  <c r="EH115" i="1" s="1"/>
  <c r="FB117" i="1"/>
  <c r="FC117" i="1" s="1"/>
  <c r="FI117" i="1"/>
  <c r="FJ117" i="1" s="1"/>
  <c r="GR116" i="1"/>
  <c r="GS116" i="1" s="1"/>
  <c r="DS116" i="1"/>
  <c r="DT116" i="1" s="1"/>
  <c r="GY116" i="1"/>
  <c r="GZ116" i="1" s="1"/>
  <c r="HF114" i="1"/>
  <c r="HG114" i="1" s="1"/>
  <c r="HM114" i="1"/>
  <c r="HN114" i="1" s="1"/>
  <c r="CO116" i="1"/>
  <c r="CH116" i="1"/>
  <c r="HL115" i="1"/>
  <c r="FH115" i="1"/>
  <c r="CW115" i="1"/>
  <c r="GX115" i="1"/>
  <c r="EM115" i="1"/>
  <c r="DY115" i="1"/>
  <c r="GC115" i="1"/>
  <c r="FO115" i="1"/>
  <c r="FA115" i="1"/>
  <c r="DK115" i="1"/>
  <c r="DR115" i="1"/>
  <c r="EF115" i="1"/>
  <c r="CP115" i="1"/>
  <c r="ET115" i="1"/>
  <c r="DD115" i="1"/>
  <c r="HE115" i="1"/>
  <c r="GJ115" i="1"/>
  <c r="CI115" i="1"/>
  <c r="GQ115" i="1"/>
  <c r="FV115" i="1"/>
  <c r="CQ113" i="1"/>
  <c r="CR113" i="1" s="1"/>
  <c r="CJ113" i="1"/>
  <c r="CK113" i="1" s="1"/>
  <c r="FW113" i="1"/>
  <c r="FX113" i="1" s="1"/>
  <c r="FP113" i="1"/>
  <c r="FQ113" i="1" s="1"/>
  <c r="FB113" i="1"/>
  <c r="FC113" i="1" s="1"/>
  <c r="FI113" i="1"/>
  <c r="FJ113" i="1" s="1"/>
  <c r="CO110" i="1"/>
  <c r="CS110" i="1" s="1"/>
  <c r="CH110" i="1"/>
  <c r="CL110" i="1" s="1"/>
  <c r="FZ100" i="1"/>
  <c r="FP108" i="1"/>
  <c r="FQ108" i="1" s="1"/>
  <c r="FW108" i="1"/>
  <c r="FX108" i="1" s="1"/>
  <c r="FL100" i="1"/>
  <c r="DZ100" i="1"/>
  <c r="EA100" i="1" s="1"/>
  <c r="EG100" i="1"/>
  <c r="EH100" i="1" s="1"/>
  <c r="HM99" i="1"/>
  <c r="HN99" i="1" s="1"/>
  <c r="HF99" i="1"/>
  <c r="HG99" i="1" s="1"/>
  <c r="GS100" i="1"/>
  <c r="GS112" i="1"/>
  <c r="CO100" i="1"/>
  <c r="CS100" i="1" s="1"/>
  <c r="CH100" i="1"/>
  <c r="CL100" i="1" s="1"/>
  <c r="GY95" i="1"/>
  <c r="GZ95" i="1" s="1"/>
  <c r="GR95" i="1"/>
  <c r="GS95" i="1" s="1"/>
  <c r="DS95" i="1"/>
  <c r="DT95" i="1" s="1"/>
  <c r="GJ91" i="1"/>
  <c r="EF91" i="1"/>
  <c r="EJ91" i="1" s="1"/>
  <c r="FO91" i="1"/>
  <c r="FA91" i="1"/>
  <c r="FE91" i="1" s="1"/>
  <c r="CI91" i="1"/>
  <c r="HL91" i="1"/>
  <c r="EM91" i="1"/>
  <c r="EQ91" i="1" s="1"/>
  <c r="DD91" i="1"/>
  <c r="DH91" i="1" s="1"/>
  <c r="FV91" i="1"/>
  <c r="DY91" i="1"/>
  <c r="EC91" i="1" s="1"/>
  <c r="FH91" i="1"/>
  <c r="DK91" i="1"/>
  <c r="DO91" i="1" s="1"/>
  <c r="GQ91" i="1"/>
  <c r="CW91" i="1"/>
  <c r="GC91" i="1"/>
  <c r="GG91" i="1" s="1"/>
  <c r="DR91" i="1"/>
  <c r="DV91" i="1" s="1"/>
  <c r="HE91" i="1"/>
  <c r="GX91" i="1"/>
  <c r="HB91" i="1" s="1"/>
  <c r="ET91" i="1"/>
  <c r="CP91" i="1"/>
  <c r="CT91" i="1" s="1"/>
  <c r="DE93" i="1"/>
  <c r="DF93" i="1" s="1"/>
  <c r="CX93" i="1"/>
  <c r="CY93" i="1" s="1"/>
  <c r="CH101" i="1"/>
  <c r="CO101" i="1"/>
  <c r="CS101" i="1" s="1"/>
  <c r="HF94" i="1"/>
  <c r="HG94" i="1" s="1"/>
  <c r="HM94" i="1"/>
  <c r="HN94" i="1" s="1"/>
  <c r="FB93" i="1"/>
  <c r="FC93" i="1" s="1"/>
  <c r="FI93" i="1"/>
  <c r="FJ93" i="1" s="1"/>
  <c r="EN91" i="1"/>
  <c r="EO91" i="1" s="1"/>
  <c r="EU91" i="1"/>
  <c r="EV91" i="1" s="1"/>
  <c r="CJ90" i="1"/>
  <c r="CK90" i="1" s="1"/>
  <c r="CQ90" i="1"/>
  <c r="CR90" i="1" s="1"/>
  <c r="GR94" i="1"/>
  <c r="GS94" i="1" s="1"/>
  <c r="DS94" i="1"/>
  <c r="DT94" i="1" s="1"/>
  <c r="GY94" i="1"/>
  <c r="GZ94" i="1" s="1"/>
  <c r="EN93" i="1"/>
  <c r="EO93" i="1" s="1"/>
  <c r="EU93" i="1"/>
  <c r="EV93" i="1" s="1"/>
  <c r="DU91" i="1"/>
  <c r="GX67" i="1"/>
  <c r="ET67" i="1"/>
  <c r="DY67" i="1"/>
  <c r="DD67" i="1"/>
  <c r="FA67" i="1"/>
  <c r="EF67" i="1"/>
  <c r="GJ67" i="1"/>
  <c r="FV67" i="1"/>
  <c r="FH67" i="1"/>
  <c r="DR67" i="1"/>
  <c r="CP67" i="1"/>
  <c r="HL67" i="1"/>
  <c r="EM67" i="1"/>
  <c r="GQ67" i="1"/>
  <c r="CW67" i="1"/>
  <c r="GC67" i="1"/>
  <c r="CI67" i="1"/>
  <c r="FO67" i="1"/>
  <c r="DK67" i="1"/>
  <c r="HE67" i="1"/>
  <c r="DZ65" i="1"/>
  <c r="EA65" i="1" s="1"/>
  <c r="EG65" i="1"/>
  <c r="EH65" i="1" s="1"/>
  <c r="DU92" i="1"/>
  <c r="HA81" i="1"/>
  <c r="EW81" i="1"/>
  <c r="EB81" i="1"/>
  <c r="GM81" i="1"/>
  <c r="HH81" i="1"/>
  <c r="FD81" i="1"/>
  <c r="HO81" i="1"/>
  <c r="EP81" i="1"/>
  <c r="FK81" i="1"/>
  <c r="DN81" i="1"/>
  <c r="GF81" i="1"/>
  <c r="FY81" i="1"/>
  <c r="GT81" i="1"/>
  <c r="CZ81" i="1"/>
  <c r="FR81" i="1"/>
  <c r="EG87" i="1"/>
  <c r="EH87" i="1" s="1"/>
  <c r="DZ87" i="1"/>
  <c r="EA87" i="1" s="1"/>
  <c r="CH79" i="1"/>
  <c r="CO79" i="1"/>
  <c r="CX92" i="1"/>
  <c r="CY92" i="1" s="1"/>
  <c r="DE92" i="1"/>
  <c r="DF92" i="1" s="1"/>
  <c r="CJ81" i="1"/>
  <c r="CK81" i="1" s="1"/>
  <c r="CQ81" i="1"/>
  <c r="CR81" i="1" s="1"/>
  <c r="G91" i="1"/>
  <c r="HH90" i="1"/>
  <c r="FD90" i="1"/>
  <c r="DN90" i="1"/>
  <c r="GF90" i="1"/>
  <c r="FR90" i="1"/>
  <c r="HA90" i="1"/>
  <c r="G92" i="1"/>
  <c r="GM90" i="1"/>
  <c r="FY90" i="1"/>
  <c r="EB90" i="1"/>
  <c r="EW90" i="1"/>
  <c r="GT90" i="1"/>
  <c r="CZ90" i="1"/>
  <c r="HO90" i="1"/>
  <c r="FK90" i="1"/>
  <c r="EP90" i="1"/>
  <c r="CJ79" i="1"/>
  <c r="CK79" i="1" s="1"/>
  <c r="CQ79" i="1"/>
  <c r="CR79" i="1" s="1"/>
  <c r="CQ77" i="1"/>
  <c r="CR77" i="1" s="1"/>
  <c r="CJ77" i="1"/>
  <c r="CK77" i="1" s="1"/>
  <c r="FL65" i="1"/>
  <c r="CX63" i="1"/>
  <c r="CY63" i="1" s="1"/>
  <c r="DE63" i="1"/>
  <c r="DF63" i="1" s="1"/>
  <c r="CH55" i="1"/>
  <c r="CO55" i="1"/>
  <c r="CO53" i="1"/>
  <c r="CH53" i="1"/>
  <c r="CL53" i="1" s="1"/>
  <c r="CH47" i="1"/>
  <c r="CO47" i="1"/>
  <c r="FW85" i="1"/>
  <c r="FX85" i="1" s="1"/>
  <c r="FP85" i="1"/>
  <c r="FQ85" i="1" s="1"/>
  <c r="GY71" i="1"/>
  <c r="GZ71" i="1" s="1"/>
  <c r="DS71" i="1"/>
  <c r="DT71" i="1" s="1"/>
  <c r="GR71" i="1"/>
  <c r="GS71" i="1" s="1"/>
  <c r="FP74" i="1"/>
  <c r="FQ74" i="1" s="1"/>
  <c r="FW74" i="1"/>
  <c r="FX74" i="1" s="1"/>
  <c r="CH60" i="1"/>
  <c r="CL60" i="1" s="1"/>
  <c r="CO60" i="1"/>
  <c r="CS60" i="1" s="1"/>
  <c r="CH52" i="1"/>
  <c r="CL52" i="1" s="1"/>
  <c r="CO52" i="1"/>
  <c r="CS52" i="1" s="1"/>
  <c r="HM46" i="1"/>
  <c r="HN46" i="1" s="1"/>
  <c r="HF46" i="1"/>
  <c r="HG46" i="1" s="1"/>
  <c r="EU43" i="1"/>
  <c r="EV43" i="1" s="1"/>
  <c r="EN43" i="1"/>
  <c r="EO43" i="1" s="1"/>
  <c r="HM19" i="1"/>
  <c r="HN19" i="1" s="1"/>
  <c r="HF19" i="1"/>
  <c r="HG19" i="1" s="1"/>
  <c r="HH51" i="1"/>
  <c r="FD51" i="1"/>
  <c r="DN51" i="1"/>
  <c r="HA51" i="1"/>
  <c r="FK51" i="1"/>
  <c r="FR51" i="1"/>
  <c r="HO51" i="1"/>
  <c r="GF51" i="1"/>
  <c r="EW51" i="1"/>
  <c r="GT51" i="1"/>
  <c r="CZ51" i="1"/>
  <c r="FY51" i="1"/>
  <c r="EB51" i="1"/>
  <c r="EP51" i="1"/>
  <c r="GM51" i="1"/>
  <c r="GR58" i="1"/>
  <c r="GS58" i="1" s="1"/>
  <c r="GY58" i="1"/>
  <c r="GZ58" i="1" s="1"/>
  <c r="DS58" i="1"/>
  <c r="DT58" i="1" s="1"/>
  <c r="GR50" i="1"/>
  <c r="GS50" i="1" s="1"/>
  <c r="GY50" i="1"/>
  <c r="GZ50" i="1" s="1"/>
  <c r="DS50" i="1"/>
  <c r="DT50" i="1" s="1"/>
  <c r="EG44" i="1"/>
  <c r="EH44" i="1" s="1"/>
  <c r="DZ44" i="1"/>
  <c r="EA44" i="1" s="1"/>
  <c r="FI44" i="1"/>
  <c r="FJ44" i="1" s="1"/>
  <c r="FB44" i="1"/>
  <c r="FC44" i="1" s="1"/>
  <c r="FW44" i="1"/>
  <c r="FX44" i="1" s="1"/>
  <c r="FP44" i="1"/>
  <c r="FQ44" i="1" s="1"/>
  <c r="DS68" i="1"/>
  <c r="DT68" i="1" s="1"/>
  <c r="GY68" i="1"/>
  <c r="GZ68" i="1" s="1"/>
  <c r="GR68" i="1"/>
  <c r="GS68" i="1" s="1"/>
  <c r="EJ61" i="1"/>
  <c r="DU61" i="1"/>
  <c r="GQ46" i="1"/>
  <c r="EM46" i="1"/>
  <c r="DR46" i="1"/>
  <c r="GJ46" i="1"/>
  <c r="DY46" i="1"/>
  <c r="CP46" i="1"/>
  <c r="ET46" i="1"/>
  <c r="DK46" i="1"/>
  <c r="FH46" i="1"/>
  <c r="HE46" i="1"/>
  <c r="FV46" i="1"/>
  <c r="FA46" i="1"/>
  <c r="DD46" i="1"/>
  <c r="GX46" i="1"/>
  <c r="FO46" i="1"/>
  <c r="EF46" i="1"/>
  <c r="HL46" i="1"/>
  <c r="GC46" i="1"/>
  <c r="CW46" i="1"/>
  <c r="CI46" i="1"/>
  <c r="EN33" i="1"/>
  <c r="EO33" i="1" s="1"/>
  <c r="EU33" i="1"/>
  <c r="EV33" i="1" s="1"/>
  <c r="GC32" i="1"/>
  <c r="FH32" i="1"/>
  <c r="FL32" i="1" s="1"/>
  <c r="ET32" i="1"/>
  <c r="DK32" i="1"/>
  <c r="HE32" i="1"/>
  <c r="HI32" i="1" s="1"/>
  <c r="EF32" i="1"/>
  <c r="GQ32" i="1"/>
  <c r="CW32" i="1"/>
  <c r="FO32" i="1"/>
  <c r="DR32" i="1"/>
  <c r="DV32" i="1" s="1"/>
  <c r="CI32" i="1"/>
  <c r="FA32" i="1"/>
  <c r="DD32" i="1"/>
  <c r="DH32" i="1" s="1"/>
  <c r="HL32" i="1"/>
  <c r="GX32" i="1"/>
  <c r="EM32" i="1"/>
  <c r="GJ32" i="1"/>
  <c r="DY32" i="1"/>
  <c r="EC32" i="1" s="1"/>
  <c r="CP32" i="1"/>
  <c r="FV32" i="1"/>
  <c r="GY20" i="1"/>
  <c r="GZ20" i="1" s="1"/>
  <c r="DS20" i="1"/>
  <c r="DT20" i="1" s="1"/>
  <c r="GR20" i="1"/>
  <c r="GS20" i="1" s="1"/>
  <c r="EU19" i="1"/>
  <c r="EV19" i="1" s="1"/>
  <c r="EN19" i="1"/>
  <c r="EO19" i="1" s="1"/>
  <c r="DG61" i="1"/>
  <c r="GJ60" i="1"/>
  <c r="GN60" i="1" s="1"/>
  <c r="EF60" i="1"/>
  <c r="EJ60" i="1" s="1"/>
  <c r="HL60" i="1"/>
  <c r="HP60" i="1" s="1"/>
  <c r="EM60" i="1"/>
  <c r="EQ60" i="1" s="1"/>
  <c r="DD60" i="1"/>
  <c r="DH60" i="1" s="1"/>
  <c r="FV60" i="1"/>
  <c r="FZ60" i="1" s="1"/>
  <c r="DY60" i="1"/>
  <c r="EC60" i="1" s="1"/>
  <c r="GQ60" i="1"/>
  <c r="GU60" i="1" s="1"/>
  <c r="FH60" i="1"/>
  <c r="FL60" i="1" s="1"/>
  <c r="DK60" i="1"/>
  <c r="DO60" i="1" s="1"/>
  <c r="CW60" i="1"/>
  <c r="DA60" i="1" s="1"/>
  <c r="CI60" i="1"/>
  <c r="CM60" i="1" s="1"/>
  <c r="HE60" i="1"/>
  <c r="HI60" i="1" s="1"/>
  <c r="CP60" i="1"/>
  <c r="CT60" i="1" s="1"/>
  <c r="FA60" i="1"/>
  <c r="FE60" i="1" s="1"/>
  <c r="GX60" i="1"/>
  <c r="HB60" i="1" s="1"/>
  <c r="DR60" i="1"/>
  <c r="DV60" i="1" s="1"/>
  <c r="FO60" i="1"/>
  <c r="FS60" i="1" s="1"/>
  <c r="GC60" i="1"/>
  <c r="GG60" i="1" s="1"/>
  <c r="ET60" i="1"/>
  <c r="EX60" i="1" s="1"/>
  <c r="CJ59" i="1"/>
  <c r="CK59" i="1" s="1"/>
  <c r="CQ59" i="1"/>
  <c r="CR59" i="1" s="1"/>
  <c r="GX59" i="1"/>
  <c r="ET59" i="1"/>
  <c r="DY59" i="1"/>
  <c r="DD59" i="1"/>
  <c r="HE59" i="1"/>
  <c r="EF59" i="1"/>
  <c r="GC59" i="1"/>
  <c r="FO59" i="1"/>
  <c r="DR59" i="1"/>
  <c r="CI59" i="1"/>
  <c r="GJ59" i="1"/>
  <c r="FA59" i="1"/>
  <c r="CP59" i="1"/>
  <c r="HL59" i="1"/>
  <c r="GQ59" i="1"/>
  <c r="CW59" i="1"/>
  <c r="FH59" i="1"/>
  <c r="DK59" i="1"/>
  <c r="FV59" i="1"/>
  <c r="EM59" i="1"/>
  <c r="CO50" i="1"/>
  <c r="CS50" i="1" s="1"/>
  <c r="CH50" i="1"/>
  <c r="CL50" i="1" s="1"/>
  <c r="EI40" i="1"/>
  <c r="CH36" i="1"/>
  <c r="CO36" i="1"/>
  <c r="DZ23" i="1"/>
  <c r="EA23" i="1" s="1"/>
  <c r="EG23" i="1"/>
  <c r="EH23" i="1" s="1"/>
  <c r="CJ16" i="1"/>
  <c r="CK16" i="1" s="1"/>
  <c r="CQ16" i="1"/>
  <c r="CR16" i="1" s="1"/>
  <c r="EC61" i="1"/>
  <c r="HM58" i="1"/>
  <c r="HN58" i="1" s="1"/>
  <c r="HF58" i="1"/>
  <c r="HG58" i="1" s="1"/>
  <c r="FO44" i="1"/>
  <c r="CI44" i="1"/>
  <c r="GX44" i="1"/>
  <c r="GJ44" i="1"/>
  <c r="CP44" i="1"/>
  <c r="FH44" i="1"/>
  <c r="DK44" i="1"/>
  <c r="HL44" i="1"/>
  <c r="GC44" i="1"/>
  <c r="ET44" i="1"/>
  <c r="GQ44" i="1"/>
  <c r="CW44" i="1"/>
  <c r="HE44" i="1"/>
  <c r="FV44" i="1"/>
  <c r="DY44" i="1"/>
  <c r="EM44" i="1"/>
  <c r="FA44" i="1"/>
  <c r="EF44" i="1"/>
  <c r="DR44" i="1"/>
  <c r="DD44" i="1"/>
  <c r="DE37" i="1"/>
  <c r="DF37" i="1" s="1"/>
  <c r="CX37" i="1"/>
  <c r="CY37" i="1" s="1"/>
  <c r="DE21" i="1"/>
  <c r="DF21" i="1" s="1"/>
  <c r="CX21" i="1"/>
  <c r="CY21" i="1" s="1"/>
  <c r="CQ19" i="1"/>
  <c r="CR19" i="1" s="1"/>
  <c r="CJ19" i="1"/>
  <c r="CK19" i="1" s="1"/>
  <c r="HF17" i="1"/>
  <c r="HG17" i="1" s="1"/>
  <c r="HM17" i="1"/>
  <c r="HN17" i="1" s="1"/>
  <c r="FZ66" i="1"/>
  <c r="FW46" i="1"/>
  <c r="FX46" i="1" s="1"/>
  <c r="FP46" i="1"/>
  <c r="FQ46" i="1" s="1"/>
  <c r="GY41" i="1"/>
  <c r="GZ41" i="1" s="1"/>
  <c r="GR41" i="1"/>
  <c r="GS41" i="1" s="1"/>
  <c r="DS41" i="1"/>
  <c r="DT41" i="1" s="1"/>
  <c r="GQ27" i="1"/>
  <c r="EM27" i="1"/>
  <c r="DR27" i="1"/>
  <c r="FA27" i="1"/>
  <c r="DD27" i="1"/>
  <c r="GJ27" i="1"/>
  <c r="DY27" i="1"/>
  <c r="CP27" i="1"/>
  <c r="FV27" i="1"/>
  <c r="FH27" i="1"/>
  <c r="ET27" i="1"/>
  <c r="DK27" i="1"/>
  <c r="HE27" i="1"/>
  <c r="EF27" i="1"/>
  <c r="CW27" i="1"/>
  <c r="GC27" i="1"/>
  <c r="FO27" i="1"/>
  <c r="CI27" i="1"/>
  <c r="HL27" i="1"/>
  <c r="GX27" i="1"/>
  <c r="CQ25" i="1"/>
  <c r="CR25" i="1" s="1"/>
  <c r="CJ25" i="1"/>
  <c r="CK25" i="1" s="1"/>
  <c r="GR21" i="1"/>
  <c r="GS21" i="1" s="1"/>
  <c r="DS21" i="1"/>
  <c r="DT21" i="1" s="1"/>
  <c r="GY21" i="1"/>
  <c r="GZ21" i="1" s="1"/>
  <c r="EU20" i="1"/>
  <c r="EV20" i="1" s="1"/>
  <c r="EN20" i="1"/>
  <c r="EO20" i="1" s="1"/>
  <c r="CH23" i="1"/>
  <c r="CO23" i="1"/>
  <c r="CL63" i="1"/>
  <c r="DU10" i="1"/>
  <c r="CJ260" i="1"/>
  <c r="CK260" i="1" s="1"/>
  <c r="CQ260" i="1"/>
  <c r="CR260" i="1" s="1"/>
  <c r="CX257" i="1"/>
  <c r="CY257" i="1" s="1"/>
  <c r="DE257" i="1"/>
  <c r="DF257" i="1" s="1"/>
  <c r="DS239" i="1"/>
  <c r="DT239" i="1" s="1"/>
  <c r="GR239" i="1"/>
  <c r="GS239" i="1" s="1"/>
  <c r="GY239" i="1"/>
  <c r="GZ239" i="1" s="1"/>
  <c r="HF228" i="1"/>
  <c r="HG228" i="1" s="1"/>
  <c r="HM228" i="1"/>
  <c r="HN228" i="1" s="1"/>
  <c r="FP224" i="1"/>
  <c r="FQ224" i="1" s="1"/>
  <c r="FW224" i="1"/>
  <c r="FX224" i="1" s="1"/>
  <c r="HA187" i="1"/>
  <c r="EW187" i="1"/>
  <c r="EB187" i="1"/>
  <c r="HO187" i="1"/>
  <c r="EP187" i="1"/>
  <c r="FY187" i="1"/>
  <c r="G188" i="1"/>
  <c r="FD187" i="1"/>
  <c r="GT187" i="1"/>
  <c r="FK187" i="1"/>
  <c r="DN187" i="1"/>
  <c r="CZ187" i="1"/>
  <c r="HH187" i="1"/>
  <c r="G189" i="1"/>
  <c r="GM187" i="1"/>
  <c r="GF187" i="1"/>
  <c r="FR187" i="1"/>
  <c r="EI187" i="1"/>
  <c r="GQ170" i="1"/>
  <c r="EM170" i="1"/>
  <c r="DR170" i="1"/>
  <c r="HE170" i="1"/>
  <c r="EF170" i="1"/>
  <c r="CW170" i="1"/>
  <c r="DK170" i="1"/>
  <c r="CI170" i="1"/>
  <c r="GX170" i="1"/>
  <c r="FH170" i="1"/>
  <c r="DY170" i="1"/>
  <c r="CP170" i="1"/>
  <c r="FA170" i="1"/>
  <c r="GJ170" i="1"/>
  <c r="GC170" i="1"/>
  <c r="ET170" i="1"/>
  <c r="HL170" i="1"/>
  <c r="DD170" i="1"/>
  <c r="FV170" i="1"/>
  <c r="FO170" i="1"/>
  <c r="CH162" i="1"/>
  <c r="CO162" i="1"/>
  <c r="GQ174" i="1"/>
  <c r="GU174" i="1" s="1"/>
  <c r="EM174" i="1"/>
  <c r="EQ174" i="1" s="1"/>
  <c r="DR174" i="1"/>
  <c r="DV174" i="1" s="1"/>
  <c r="HE174" i="1"/>
  <c r="HI174" i="1" s="1"/>
  <c r="EF174" i="1"/>
  <c r="EJ174" i="1" s="1"/>
  <c r="CW174" i="1"/>
  <c r="DA174" i="1" s="1"/>
  <c r="GJ174" i="1"/>
  <c r="GN174" i="1" s="1"/>
  <c r="DY174" i="1"/>
  <c r="EC174" i="1" s="1"/>
  <c r="CP174" i="1"/>
  <c r="CT174" i="1" s="1"/>
  <c r="ET174" i="1"/>
  <c r="EX174" i="1" s="1"/>
  <c r="CI174" i="1"/>
  <c r="CM174" i="1" s="1"/>
  <c r="FH174" i="1"/>
  <c r="FL174" i="1" s="1"/>
  <c r="DK174" i="1"/>
  <c r="DO174" i="1" s="1"/>
  <c r="FV174" i="1"/>
  <c r="FZ174" i="1" s="1"/>
  <c r="FA174" i="1"/>
  <c r="FE174" i="1" s="1"/>
  <c r="DD174" i="1"/>
  <c r="DH174" i="1" s="1"/>
  <c r="GX174" i="1"/>
  <c r="HB174" i="1" s="1"/>
  <c r="FO174" i="1"/>
  <c r="FS174" i="1" s="1"/>
  <c r="HL174" i="1"/>
  <c r="HP174" i="1" s="1"/>
  <c r="GC174" i="1"/>
  <c r="GG174" i="1" s="1"/>
  <c r="CO170" i="1"/>
  <c r="CH170" i="1"/>
  <c r="FV167" i="1"/>
  <c r="GQ167" i="1"/>
  <c r="EM167" i="1"/>
  <c r="DR167" i="1"/>
  <c r="GX167" i="1"/>
  <c r="ET167" i="1"/>
  <c r="DY167" i="1"/>
  <c r="DD167" i="1"/>
  <c r="HE167" i="1"/>
  <c r="GJ167" i="1"/>
  <c r="FA167" i="1"/>
  <c r="FO167" i="1"/>
  <c r="EF167" i="1"/>
  <c r="CI167" i="1"/>
  <c r="CW167" i="1"/>
  <c r="FH167" i="1"/>
  <c r="DK167" i="1"/>
  <c r="GC167" i="1"/>
  <c r="CP167" i="1"/>
  <c r="HL167" i="1"/>
  <c r="FP161" i="1"/>
  <c r="FQ161" i="1" s="1"/>
  <c r="FW161" i="1"/>
  <c r="FX161" i="1" s="1"/>
  <c r="HM151" i="1"/>
  <c r="HN151" i="1" s="1"/>
  <c r="HF151" i="1"/>
  <c r="HG151" i="1" s="1"/>
  <c r="FW159" i="1"/>
  <c r="FX159" i="1" s="1"/>
  <c r="FP159" i="1"/>
  <c r="FQ159" i="1" s="1"/>
  <c r="EI153" i="1"/>
  <c r="CO147" i="1"/>
  <c r="CH147" i="1"/>
  <c r="CX142" i="1"/>
  <c r="CY142" i="1" s="1"/>
  <c r="DE142" i="1"/>
  <c r="DF142" i="1" s="1"/>
  <c r="CO130" i="1"/>
  <c r="CS130" i="1" s="1"/>
  <c r="CH130" i="1"/>
  <c r="CL130" i="1" s="1"/>
  <c r="EG145" i="1"/>
  <c r="EH145" i="1" s="1"/>
  <c r="DZ145" i="1"/>
  <c r="EA145" i="1" s="1"/>
  <c r="DE134" i="1"/>
  <c r="DF134" i="1" s="1"/>
  <c r="CX134" i="1"/>
  <c r="CY134" i="1" s="1"/>
  <c r="CJ136" i="1"/>
  <c r="CK136" i="1" s="1"/>
  <c r="CQ136" i="1"/>
  <c r="CR136" i="1" s="1"/>
  <c r="GX136" i="1"/>
  <c r="ET136" i="1"/>
  <c r="DY136" i="1"/>
  <c r="EC136" i="1" s="1"/>
  <c r="DD136" i="1"/>
  <c r="GC136" i="1"/>
  <c r="FO136" i="1"/>
  <c r="FS136" i="1" s="1"/>
  <c r="DR136" i="1"/>
  <c r="DV136" i="1" s="1"/>
  <c r="CI136" i="1"/>
  <c r="HL136" i="1"/>
  <c r="EM136" i="1"/>
  <c r="GJ136" i="1"/>
  <c r="GN136" i="1" s="1"/>
  <c r="CP136" i="1"/>
  <c r="FH136" i="1"/>
  <c r="FV136" i="1"/>
  <c r="FZ136" i="1" s="1"/>
  <c r="GQ136" i="1"/>
  <c r="GU136" i="1" s="1"/>
  <c r="FA136" i="1"/>
  <c r="EF136" i="1"/>
  <c r="CW136" i="1"/>
  <c r="DK136" i="1"/>
  <c r="DO136" i="1" s="1"/>
  <c r="HE136" i="1"/>
  <c r="DU135" i="1"/>
  <c r="EI135" i="1"/>
  <c r="GJ133" i="1"/>
  <c r="GN133" i="1" s="1"/>
  <c r="EF133" i="1"/>
  <c r="EJ133" i="1" s="1"/>
  <c r="FH133" i="1"/>
  <c r="FL133" i="1" s="1"/>
  <c r="DK133" i="1"/>
  <c r="DO133" i="1" s="1"/>
  <c r="GQ133" i="1"/>
  <c r="GU133" i="1" s="1"/>
  <c r="CW133" i="1"/>
  <c r="DA133" i="1" s="1"/>
  <c r="GC133" i="1"/>
  <c r="GG133" i="1" s="1"/>
  <c r="DR133" i="1"/>
  <c r="DV133" i="1" s="1"/>
  <c r="ET133" i="1"/>
  <c r="EX133" i="1" s="1"/>
  <c r="DY133" i="1"/>
  <c r="EC133" i="1" s="1"/>
  <c r="DD133" i="1"/>
  <c r="DH133" i="1" s="1"/>
  <c r="GX133" i="1"/>
  <c r="HB133" i="1" s="1"/>
  <c r="EM133" i="1"/>
  <c r="EQ133" i="1" s="1"/>
  <c r="CI133" i="1"/>
  <c r="CM133" i="1" s="1"/>
  <c r="HL133" i="1"/>
  <c r="HP133" i="1" s="1"/>
  <c r="FA133" i="1"/>
  <c r="FE133" i="1" s="1"/>
  <c r="HE133" i="1"/>
  <c r="HI133" i="1" s="1"/>
  <c r="FV133" i="1"/>
  <c r="FZ133" i="1" s="1"/>
  <c r="FO133" i="1"/>
  <c r="FS133" i="1" s="1"/>
  <c r="CP133" i="1"/>
  <c r="CT133" i="1" s="1"/>
  <c r="CJ141" i="1"/>
  <c r="CK141" i="1" s="1"/>
  <c r="CQ141" i="1"/>
  <c r="CR141" i="1" s="1"/>
  <c r="FP125" i="1"/>
  <c r="FQ125" i="1" s="1"/>
  <c r="FW125" i="1"/>
  <c r="FX125" i="1" s="1"/>
  <c r="CH125" i="1"/>
  <c r="CO125" i="1"/>
  <c r="FI144" i="1"/>
  <c r="FJ144" i="1" s="1"/>
  <c r="FB144" i="1"/>
  <c r="FC144" i="1" s="1"/>
  <c r="HL144" i="1"/>
  <c r="HP144" i="1" s="1"/>
  <c r="FH144" i="1"/>
  <c r="FL144" i="1" s="1"/>
  <c r="CW144" i="1"/>
  <c r="DA144" i="1" s="1"/>
  <c r="GC144" i="1"/>
  <c r="GG144" i="1" s="1"/>
  <c r="FO144" i="1"/>
  <c r="FS144" i="1" s="1"/>
  <c r="EF144" i="1"/>
  <c r="EJ144" i="1" s="1"/>
  <c r="DR144" i="1"/>
  <c r="DV144" i="1" s="1"/>
  <c r="ET144" i="1"/>
  <c r="EX144" i="1" s="1"/>
  <c r="CI144" i="1"/>
  <c r="CM144" i="1" s="1"/>
  <c r="HE144" i="1"/>
  <c r="HI144" i="1" s="1"/>
  <c r="DY144" i="1"/>
  <c r="EC144" i="1" s="1"/>
  <c r="DK144" i="1"/>
  <c r="DO144" i="1" s="1"/>
  <c r="FV144" i="1"/>
  <c r="FZ144" i="1" s="1"/>
  <c r="GQ144" i="1"/>
  <c r="GU144" i="1" s="1"/>
  <c r="FA144" i="1"/>
  <c r="FE144" i="1" s="1"/>
  <c r="DD144" i="1"/>
  <c r="DH144" i="1" s="1"/>
  <c r="GJ144" i="1"/>
  <c r="GN144" i="1" s="1"/>
  <c r="EM144" i="1"/>
  <c r="EQ144" i="1" s="1"/>
  <c r="CP144" i="1"/>
  <c r="CT144" i="1" s="1"/>
  <c r="GX144" i="1"/>
  <c r="HB144" i="1" s="1"/>
  <c r="DE144" i="1"/>
  <c r="DF144" i="1" s="1"/>
  <c r="CX144" i="1"/>
  <c r="CY144" i="1" s="1"/>
  <c r="DH135" i="1"/>
  <c r="FL135" i="1"/>
  <c r="DZ127" i="1"/>
  <c r="EA127" i="1" s="1"/>
  <c r="EG127" i="1"/>
  <c r="EH127" i="1" s="1"/>
  <c r="GN135" i="1"/>
  <c r="CT122" i="1"/>
  <c r="EG137" i="1"/>
  <c r="EH137" i="1" s="1"/>
  <c r="DZ137" i="1"/>
  <c r="EA137" i="1" s="1"/>
  <c r="DH122" i="1"/>
  <c r="GF134" i="1"/>
  <c r="G136" i="1"/>
  <c r="GM134" i="1"/>
  <c r="EB134" i="1"/>
  <c r="FK134" i="1"/>
  <c r="EW134" i="1"/>
  <c r="DN134" i="1"/>
  <c r="HH134" i="1"/>
  <c r="EP134" i="1"/>
  <c r="GT134" i="1"/>
  <c r="CZ134" i="1"/>
  <c r="HO134" i="1"/>
  <c r="FY134" i="1"/>
  <c r="FD134" i="1"/>
  <c r="FR134" i="1"/>
  <c r="HA134" i="1"/>
  <c r="G135" i="1"/>
  <c r="HL123" i="1"/>
  <c r="FH123" i="1"/>
  <c r="CW123" i="1"/>
  <c r="GX123" i="1"/>
  <c r="EM123" i="1"/>
  <c r="ET123" i="1"/>
  <c r="DK123" i="1"/>
  <c r="FO123" i="1"/>
  <c r="DR123" i="1"/>
  <c r="CI123" i="1"/>
  <c r="GQ123" i="1"/>
  <c r="FV123" i="1"/>
  <c r="FA123" i="1"/>
  <c r="EF123" i="1"/>
  <c r="HE123" i="1"/>
  <c r="GJ123" i="1"/>
  <c r="CP123" i="1"/>
  <c r="DY123" i="1"/>
  <c r="DD123" i="1"/>
  <c r="GC123" i="1"/>
  <c r="DZ123" i="1"/>
  <c r="EA123" i="1" s="1"/>
  <c r="EG123" i="1"/>
  <c r="EH123" i="1" s="1"/>
  <c r="FP123" i="1"/>
  <c r="FQ123" i="1" s="1"/>
  <c r="FW123" i="1"/>
  <c r="FX123" i="1" s="1"/>
  <c r="DE123" i="1"/>
  <c r="DF123" i="1" s="1"/>
  <c r="CX123" i="1"/>
  <c r="CY123" i="1" s="1"/>
  <c r="CO118" i="1"/>
  <c r="CH118" i="1"/>
  <c r="CX118" i="1"/>
  <c r="CY118" i="1" s="1"/>
  <c r="DE118" i="1"/>
  <c r="DF118" i="1" s="1"/>
  <c r="CX116" i="1"/>
  <c r="CY116" i="1" s="1"/>
  <c r="DE116" i="1"/>
  <c r="DF116" i="1" s="1"/>
  <c r="GJ117" i="1"/>
  <c r="EF117" i="1"/>
  <c r="HL117" i="1"/>
  <c r="EM117" i="1"/>
  <c r="DD117" i="1"/>
  <c r="FA117" i="1"/>
  <c r="DY117" i="1"/>
  <c r="DK117" i="1"/>
  <c r="HE117" i="1"/>
  <c r="GQ117" i="1"/>
  <c r="GC117" i="1"/>
  <c r="FO117" i="1"/>
  <c r="CW117" i="1"/>
  <c r="GX117" i="1"/>
  <c r="FV117" i="1"/>
  <c r="CI117" i="1"/>
  <c r="ET117" i="1"/>
  <c r="DR117" i="1"/>
  <c r="FH117" i="1"/>
  <c r="CP117" i="1"/>
  <c r="FP117" i="1"/>
  <c r="FQ117" i="1" s="1"/>
  <c r="FW117" i="1"/>
  <c r="FX117" i="1" s="1"/>
  <c r="FB114" i="1"/>
  <c r="FC114" i="1" s="1"/>
  <c r="FI114" i="1"/>
  <c r="FJ114" i="1" s="1"/>
  <c r="FB112" i="1"/>
  <c r="FC112" i="1" s="1"/>
  <c r="FI112" i="1"/>
  <c r="FJ112" i="1" s="1"/>
  <c r="CH109" i="1"/>
  <c r="CO109" i="1"/>
  <c r="CX105" i="1"/>
  <c r="CY105" i="1" s="1"/>
  <c r="DE105" i="1"/>
  <c r="DF105" i="1" s="1"/>
  <c r="CQ105" i="1"/>
  <c r="CR105" i="1" s="1"/>
  <c r="CJ105" i="1"/>
  <c r="CK105" i="1" s="1"/>
  <c r="EG105" i="1"/>
  <c r="EH105" i="1" s="1"/>
  <c r="DZ105" i="1"/>
  <c r="EA105" i="1" s="1"/>
  <c r="FB105" i="1"/>
  <c r="FC105" i="1" s="1"/>
  <c r="FI105" i="1"/>
  <c r="FJ105" i="1" s="1"/>
  <c r="EQ102" i="1"/>
  <c r="HM110" i="1"/>
  <c r="HN110" i="1" s="1"/>
  <c r="HF110" i="1"/>
  <c r="HG110" i="1" s="1"/>
  <c r="FB108" i="1"/>
  <c r="FC108" i="1" s="1"/>
  <c r="FI108" i="1"/>
  <c r="FJ108" i="1" s="1"/>
  <c r="FW107" i="1"/>
  <c r="FX107" i="1" s="1"/>
  <c r="FP107" i="1"/>
  <c r="FQ107" i="1" s="1"/>
  <c r="FB110" i="1"/>
  <c r="FC110" i="1" s="1"/>
  <c r="FI110" i="1"/>
  <c r="FJ110" i="1" s="1"/>
  <c r="EU105" i="1"/>
  <c r="EV105" i="1" s="1"/>
  <c r="EN105" i="1"/>
  <c r="EO105" i="1" s="1"/>
  <c r="CJ95" i="1"/>
  <c r="CK95" i="1" s="1"/>
  <c r="CQ95" i="1"/>
  <c r="CR95" i="1" s="1"/>
  <c r="EU94" i="1"/>
  <c r="EV94" i="1" s="1"/>
  <c r="EN94" i="1"/>
  <c r="EO94" i="1" s="1"/>
  <c r="HL93" i="1"/>
  <c r="FH93" i="1"/>
  <c r="CW93" i="1"/>
  <c r="FO93" i="1"/>
  <c r="DR93" i="1"/>
  <c r="CI93" i="1"/>
  <c r="FA93" i="1"/>
  <c r="DD93" i="1"/>
  <c r="GX93" i="1"/>
  <c r="EM93" i="1"/>
  <c r="GJ93" i="1"/>
  <c r="DY93" i="1"/>
  <c r="CP93" i="1"/>
  <c r="FV93" i="1"/>
  <c r="ET93" i="1"/>
  <c r="DK93" i="1"/>
  <c r="HE93" i="1"/>
  <c r="EF93" i="1"/>
  <c r="GQ93" i="1"/>
  <c r="GC93" i="1"/>
  <c r="DG91" i="1"/>
  <c r="DZ96" i="1"/>
  <c r="EA96" i="1" s="1"/>
  <c r="EG96" i="1"/>
  <c r="EH96" i="1" s="1"/>
  <c r="CQ96" i="1"/>
  <c r="CR96" i="1" s="1"/>
  <c r="CJ96" i="1"/>
  <c r="CK96" i="1" s="1"/>
  <c r="FI95" i="1"/>
  <c r="FJ95" i="1" s="1"/>
  <c r="FB95" i="1"/>
  <c r="FC95" i="1" s="1"/>
  <c r="GY93" i="1"/>
  <c r="GZ93" i="1" s="1"/>
  <c r="GR93" i="1"/>
  <c r="GS93" i="1" s="1"/>
  <c r="DS93" i="1"/>
  <c r="DT93" i="1" s="1"/>
  <c r="HM89" i="1"/>
  <c r="HN89" i="1" s="1"/>
  <c r="HF89" i="1"/>
  <c r="HG89" i="1" s="1"/>
  <c r="CQ101" i="1"/>
  <c r="CR101" i="1" s="1"/>
  <c r="CJ101" i="1"/>
  <c r="CK101" i="1" s="1"/>
  <c r="DU101" i="1"/>
  <c r="FW95" i="1"/>
  <c r="FX95" i="1" s="1"/>
  <c r="FP95" i="1"/>
  <c r="FQ95" i="1" s="1"/>
  <c r="CX94" i="1"/>
  <c r="CY94" i="1" s="1"/>
  <c r="DE94" i="1"/>
  <c r="DF94" i="1" s="1"/>
  <c r="EN95" i="1"/>
  <c r="EO95" i="1" s="1"/>
  <c r="EU95" i="1"/>
  <c r="EV95" i="1" s="1"/>
  <c r="CJ94" i="1"/>
  <c r="CK94" i="1" s="1"/>
  <c r="CQ94" i="1"/>
  <c r="CR94" i="1" s="1"/>
  <c r="CH90" i="1"/>
  <c r="CL90" i="1" s="1"/>
  <c r="CO90" i="1"/>
  <c r="CS90" i="1" s="1"/>
  <c r="DG92" i="1"/>
  <c r="CJ92" i="1"/>
  <c r="CK92" i="1" s="1"/>
  <c r="CQ92" i="1"/>
  <c r="CR92" i="1" s="1"/>
  <c r="EN92" i="1"/>
  <c r="EO92" i="1" s="1"/>
  <c r="EU92" i="1"/>
  <c r="EV92" i="1" s="1"/>
  <c r="EG92" i="1"/>
  <c r="EH92" i="1" s="1"/>
  <c r="DZ92" i="1"/>
  <c r="EA92" i="1" s="1"/>
  <c r="EN74" i="1"/>
  <c r="EO74" i="1" s="1"/>
  <c r="EU74" i="1"/>
  <c r="EV74" i="1" s="1"/>
  <c r="CX77" i="1"/>
  <c r="CY77" i="1" s="1"/>
  <c r="DE77" i="1"/>
  <c r="DF77" i="1" s="1"/>
  <c r="FW77" i="1"/>
  <c r="FX77" i="1" s="1"/>
  <c r="FP77" i="1"/>
  <c r="FQ77" i="1" s="1"/>
  <c r="DZ77" i="1"/>
  <c r="EA77" i="1" s="1"/>
  <c r="EG77" i="1"/>
  <c r="EH77" i="1" s="1"/>
  <c r="CO85" i="1"/>
  <c r="CH85" i="1"/>
  <c r="GR81" i="1"/>
  <c r="GS81" i="1" s="1"/>
  <c r="DS81" i="1"/>
  <c r="DT81" i="1" s="1"/>
  <c r="GY81" i="1"/>
  <c r="GZ81" i="1" s="1"/>
  <c r="GM100" i="1"/>
  <c r="FK100" i="1"/>
  <c r="DN100" i="1"/>
  <c r="EW100" i="1"/>
  <c r="HH100" i="1"/>
  <c r="GT100" i="1"/>
  <c r="CZ100" i="1"/>
  <c r="GF100" i="1"/>
  <c r="G101" i="1"/>
  <c r="FR100" i="1"/>
  <c r="FD100" i="1"/>
  <c r="G102" i="1"/>
  <c r="DH102" i="1" s="1"/>
  <c r="HO100" i="1"/>
  <c r="HA100" i="1"/>
  <c r="FY100" i="1"/>
  <c r="EB100" i="1"/>
  <c r="DG100" i="1"/>
  <c r="EP100" i="1"/>
  <c r="EU75" i="1"/>
  <c r="EV75" i="1" s="1"/>
  <c r="EN75" i="1"/>
  <c r="EO75" i="1" s="1"/>
  <c r="HI65" i="1"/>
  <c r="HM47" i="1"/>
  <c r="HN47" i="1" s="1"/>
  <c r="HF47" i="1"/>
  <c r="HG47" i="1" s="1"/>
  <c r="EU42" i="1"/>
  <c r="EV42" i="1" s="1"/>
  <c r="EN42" i="1"/>
  <c r="EO42" i="1" s="1"/>
  <c r="EN38" i="1"/>
  <c r="EO38" i="1" s="1"/>
  <c r="EU38" i="1"/>
  <c r="EV38" i="1" s="1"/>
  <c r="EN34" i="1"/>
  <c r="EO34" i="1" s="1"/>
  <c r="EU34" i="1"/>
  <c r="EV34" i="1" s="1"/>
  <c r="DZ86" i="1"/>
  <c r="EA86" i="1" s="1"/>
  <c r="EG86" i="1"/>
  <c r="EH86" i="1" s="1"/>
  <c r="CO77" i="1"/>
  <c r="CH77" i="1"/>
  <c r="EN73" i="1"/>
  <c r="EO73" i="1" s="1"/>
  <c r="EU73" i="1"/>
  <c r="EV73" i="1" s="1"/>
  <c r="EX65" i="1"/>
  <c r="GQ85" i="1"/>
  <c r="EM85" i="1"/>
  <c r="DR85" i="1"/>
  <c r="FO85" i="1"/>
  <c r="CI85" i="1"/>
  <c r="GJ85" i="1"/>
  <c r="DY85" i="1"/>
  <c r="CP85" i="1"/>
  <c r="FV85" i="1"/>
  <c r="FH85" i="1"/>
  <c r="HE85" i="1"/>
  <c r="EF85" i="1"/>
  <c r="CW85" i="1"/>
  <c r="GC85" i="1"/>
  <c r="DD85" i="1"/>
  <c r="GX85" i="1"/>
  <c r="FA85" i="1"/>
  <c r="HL85" i="1"/>
  <c r="ET85" i="1"/>
  <c r="DK85" i="1"/>
  <c r="CH76" i="1"/>
  <c r="CO76" i="1"/>
  <c r="FO83" i="1"/>
  <c r="CI83" i="1"/>
  <c r="CM83" i="1" s="1"/>
  <c r="GC83" i="1"/>
  <c r="DR83" i="1"/>
  <c r="GX83" i="1"/>
  <c r="GJ83" i="1"/>
  <c r="CP83" i="1"/>
  <c r="CT83" i="1" s="1"/>
  <c r="HE83" i="1"/>
  <c r="ET83" i="1"/>
  <c r="EF83" i="1"/>
  <c r="EJ83" i="1" s="1"/>
  <c r="GQ83" i="1"/>
  <c r="CW83" i="1"/>
  <c r="DD83" i="1"/>
  <c r="FV83" i="1"/>
  <c r="DY83" i="1"/>
  <c r="EC83" i="1" s="1"/>
  <c r="HL83" i="1"/>
  <c r="EM83" i="1"/>
  <c r="FH83" i="1"/>
  <c r="FL83" i="1" s="1"/>
  <c r="DK83" i="1"/>
  <c r="FA83" i="1"/>
  <c r="FI79" i="1"/>
  <c r="FJ79" i="1" s="1"/>
  <c r="FB79" i="1"/>
  <c r="FC79" i="1" s="1"/>
  <c r="GS55" i="1"/>
  <c r="FW17" i="1"/>
  <c r="FX17" i="1" s="1"/>
  <c r="FP17" i="1"/>
  <c r="FQ17" i="1" s="1"/>
  <c r="CO15" i="1"/>
  <c r="CH15" i="1"/>
  <c r="HM11" i="1"/>
  <c r="HN11" i="1" s="1"/>
  <c r="HF11" i="1"/>
  <c r="HG11" i="1" s="1"/>
  <c r="FW69" i="1"/>
  <c r="FX69" i="1" s="1"/>
  <c r="FP69" i="1"/>
  <c r="FQ69" i="1" s="1"/>
  <c r="FB64" i="1"/>
  <c r="FC64" i="1" s="1"/>
  <c r="FI64" i="1"/>
  <c r="FJ64" i="1" s="1"/>
  <c r="CL81" i="1"/>
  <c r="DH54" i="1"/>
  <c r="FI50" i="1"/>
  <c r="FJ50" i="1" s="1"/>
  <c r="FB50" i="1"/>
  <c r="FC50" i="1" s="1"/>
  <c r="DA61" i="1"/>
  <c r="CJ61" i="1"/>
  <c r="CK61" i="1" s="1"/>
  <c r="CQ61" i="1"/>
  <c r="CR61" i="1" s="1"/>
  <c r="DZ61" i="1"/>
  <c r="EA61" i="1" s="1"/>
  <c r="EG61" i="1"/>
  <c r="EH61" i="1" s="1"/>
  <c r="EU56" i="1"/>
  <c r="EV56" i="1" s="1"/>
  <c r="EN56" i="1"/>
  <c r="EO56" i="1" s="1"/>
  <c r="DZ50" i="1"/>
  <c r="EA50" i="1" s="1"/>
  <c r="EG50" i="1"/>
  <c r="EH50" i="1" s="1"/>
  <c r="EN35" i="1"/>
  <c r="EO35" i="1" s="1"/>
  <c r="EU35" i="1"/>
  <c r="EV35" i="1" s="1"/>
  <c r="HO30" i="1"/>
  <c r="FK30" i="1"/>
  <c r="CZ30" i="1"/>
  <c r="FR30" i="1"/>
  <c r="DH30" i="1"/>
  <c r="HA30" i="1"/>
  <c r="GN30" i="1"/>
  <c r="EP30" i="1"/>
  <c r="EC30" i="1"/>
  <c r="G32" i="1"/>
  <c r="GM30" i="1"/>
  <c r="EB30" i="1"/>
  <c r="EW30" i="1"/>
  <c r="DN30" i="1"/>
  <c r="FY30" i="1"/>
  <c r="HH30" i="1"/>
  <c r="G31" i="1"/>
  <c r="GT30" i="1"/>
  <c r="GF30" i="1"/>
  <c r="HP30" i="1"/>
  <c r="HB30" i="1"/>
  <c r="FD30" i="1"/>
  <c r="EQ30" i="1"/>
  <c r="DG30" i="1"/>
  <c r="EN21" i="1"/>
  <c r="EO21" i="1" s="1"/>
  <c r="EU21" i="1"/>
  <c r="EV21" i="1" s="1"/>
  <c r="GC20" i="1"/>
  <c r="GG20" i="1" s="1"/>
  <c r="FO20" i="1"/>
  <c r="FS20" i="1" s="1"/>
  <c r="DR20" i="1"/>
  <c r="DV20" i="1" s="1"/>
  <c r="CI20" i="1"/>
  <c r="CM20" i="1" s="1"/>
  <c r="FA20" i="1"/>
  <c r="FE20" i="1" s="1"/>
  <c r="DD20" i="1"/>
  <c r="DH20" i="1" s="1"/>
  <c r="HL20" i="1"/>
  <c r="HP20" i="1" s="1"/>
  <c r="GX20" i="1"/>
  <c r="HB20" i="1" s="1"/>
  <c r="EM20" i="1"/>
  <c r="EQ20" i="1" s="1"/>
  <c r="GJ20" i="1"/>
  <c r="GN20" i="1" s="1"/>
  <c r="DY20" i="1"/>
  <c r="EC20" i="1" s="1"/>
  <c r="CP20" i="1"/>
  <c r="CT20" i="1" s="1"/>
  <c r="GQ20" i="1"/>
  <c r="GU20" i="1" s="1"/>
  <c r="CW20" i="1"/>
  <c r="DA20" i="1" s="1"/>
  <c r="FV20" i="1"/>
  <c r="FZ20" i="1" s="1"/>
  <c r="FH20" i="1"/>
  <c r="FL20" i="1" s="1"/>
  <c r="ET20" i="1"/>
  <c r="EX20" i="1" s="1"/>
  <c r="DK20" i="1"/>
  <c r="DO20" i="1" s="1"/>
  <c r="HE20" i="1"/>
  <c r="HI20" i="1" s="1"/>
  <c r="EF20" i="1"/>
  <c r="EJ20" i="1" s="1"/>
  <c r="FE10" i="1"/>
  <c r="GR59" i="1"/>
  <c r="GS59" i="1" s="1"/>
  <c r="GY59" i="1"/>
  <c r="GZ59" i="1" s="1"/>
  <c r="DS59" i="1"/>
  <c r="DT59" i="1" s="1"/>
  <c r="HF52" i="1"/>
  <c r="HG52" i="1" s="1"/>
  <c r="HM52" i="1"/>
  <c r="HN52" i="1" s="1"/>
  <c r="CJ40" i="1"/>
  <c r="CK40" i="1" s="1"/>
  <c r="CQ40" i="1"/>
  <c r="CR40" i="1" s="1"/>
  <c r="CH24" i="1"/>
  <c r="CO24" i="1"/>
  <c r="EG21" i="1"/>
  <c r="EH21" i="1" s="1"/>
  <c r="DZ21" i="1"/>
  <c r="EA21" i="1" s="1"/>
  <c r="EI12" i="1"/>
  <c r="EU48" i="1"/>
  <c r="EV48" i="1" s="1"/>
  <c r="EN48" i="1"/>
  <c r="EO48" i="1" s="1"/>
  <c r="G72" i="1"/>
  <c r="FR70" i="1"/>
  <c r="HA70" i="1"/>
  <c r="GM70" i="1"/>
  <c r="G71" i="1"/>
  <c r="GT70" i="1"/>
  <c r="CZ70" i="1"/>
  <c r="FK70" i="1"/>
  <c r="DN70" i="1"/>
  <c r="HH70" i="1"/>
  <c r="FY70" i="1"/>
  <c r="EB70" i="1"/>
  <c r="EP70" i="1"/>
  <c r="FD70" i="1"/>
  <c r="HO70" i="1"/>
  <c r="EW70" i="1"/>
  <c r="GF70" i="1"/>
  <c r="EU64" i="1"/>
  <c r="EV64" i="1" s="1"/>
  <c r="EN64" i="1"/>
  <c r="EO64" i="1" s="1"/>
  <c r="EQ61" i="1"/>
  <c r="GU54" i="1"/>
  <c r="DV53" i="1"/>
  <c r="GY35" i="1"/>
  <c r="GZ35" i="1" s="1"/>
  <c r="GR35" i="1"/>
  <c r="GS35" i="1" s="1"/>
  <c r="DS35" i="1"/>
  <c r="DT35" i="1" s="1"/>
  <c r="EI21" i="1"/>
  <c r="CX17" i="1"/>
  <c r="CY17" i="1" s="1"/>
  <c r="DE17" i="1"/>
  <c r="DF17" i="1" s="1"/>
  <c r="DZ72" i="1"/>
  <c r="EA72" i="1" s="1"/>
  <c r="EG72" i="1"/>
  <c r="EH72" i="1" s="1"/>
  <c r="CX59" i="1"/>
  <c r="CY59" i="1" s="1"/>
  <c r="DE59" i="1"/>
  <c r="DF59" i="1" s="1"/>
  <c r="CQ41" i="1"/>
  <c r="CR41" i="1" s="1"/>
  <c r="CJ41" i="1"/>
  <c r="CK41" i="1" s="1"/>
  <c r="EU40" i="1"/>
  <c r="EV40" i="1" s="1"/>
  <c r="EN40" i="1"/>
  <c r="EO40" i="1" s="1"/>
  <c r="GQ23" i="1"/>
  <c r="EM23" i="1"/>
  <c r="DR23" i="1"/>
  <c r="HL23" i="1"/>
  <c r="FA23" i="1"/>
  <c r="DD23" i="1"/>
  <c r="GX23" i="1"/>
  <c r="GJ23" i="1"/>
  <c r="DY23" i="1"/>
  <c r="CP23" i="1"/>
  <c r="FV23" i="1"/>
  <c r="FH23" i="1"/>
  <c r="HE23" i="1"/>
  <c r="EF23" i="1"/>
  <c r="CW23" i="1"/>
  <c r="ET23" i="1"/>
  <c r="DK23" i="1"/>
  <c r="GC23" i="1"/>
  <c r="FO23" i="1"/>
  <c r="CI23" i="1"/>
  <c r="CJ21" i="1"/>
  <c r="CK21" i="1" s="1"/>
  <c r="CQ21" i="1"/>
  <c r="CR21" i="1" s="1"/>
  <c r="GY17" i="1"/>
  <c r="GZ17" i="1" s="1"/>
  <c r="GR17" i="1"/>
  <c r="GS17" i="1" s="1"/>
  <c r="DS17" i="1"/>
  <c r="DT17" i="1" s="1"/>
  <c r="EU16" i="1"/>
  <c r="EV16" i="1" s="1"/>
  <c r="EN16" i="1"/>
  <c r="EO16" i="1" s="1"/>
  <c r="HM15" i="1"/>
  <c r="HN15" i="1" s="1"/>
  <c r="HF15" i="1"/>
  <c r="HG15" i="1" s="1"/>
  <c r="HP61" i="1"/>
  <c r="FZ30" i="1"/>
  <c r="FI251" i="1"/>
  <c r="FJ251" i="1" s="1"/>
  <c r="FB251" i="1"/>
  <c r="FC251" i="1" s="1"/>
  <c r="DE227" i="1"/>
  <c r="DF227" i="1" s="1"/>
  <c r="CX227" i="1"/>
  <c r="CY227" i="1" s="1"/>
  <c r="GJ232" i="1"/>
  <c r="EF232" i="1"/>
  <c r="HE232" i="1"/>
  <c r="ET232" i="1"/>
  <c r="GQ232" i="1"/>
  <c r="CW232" i="1"/>
  <c r="CI232" i="1"/>
  <c r="FH232" i="1"/>
  <c r="DK232" i="1"/>
  <c r="FV232" i="1"/>
  <c r="EM232" i="1"/>
  <c r="DY232" i="1"/>
  <c r="FA232" i="1"/>
  <c r="CP232" i="1"/>
  <c r="GX232" i="1"/>
  <c r="DD232" i="1"/>
  <c r="GC232" i="1"/>
  <c r="HL232" i="1"/>
  <c r="DR232" i="1"/>
  <c r="FO232" i="1"/>
  <c r="GR229" i="1"/>
  <c r="GS229" i="1" s="1"/>
  <c r="DS229" i="1"/>
  <c r="DT229" i="1" s="1"/>
  <c r="GY229" i="1"/>
  <c r="GZ229" i="1" s="1"/>
  <c r="EG196" i="1"/>
  <c r="EH196" i="1" s="1"/>
  <c r="DZ196" i="1"/>
  <c r="EA196" i="1" s="1"/>
  <c r="DE179" i="1"/>
  <c r="DF179" i="1" s="1"/>
  <c r="CX179" i="1"/>
  <c r="CY179" i="1" s="1"/>
  <c r="CO172" i="1"/>
  <c r="CH172" i="1"/>
  <c r="EN168" i="1"/>
  <c r="EO168" i="1" s="1"/>
  <c r="EU168" i="1"/>
  <c r="EV168" i="1" s="1"/>
  <c r="GX161" i="1"/>
  <c r="ET161" i="1"/>
  <c r="DY161" i="1"/>
  <c r="DD161" i="1"/>
  <c r="FO161" i="1"/>
  <c r="CI161" i="1"/>
  <c r="FA161" i="1"/>
  <c r="EM161" i="1"/>
  <c r="DK161" i="1"/>
  <c r="HL161" i="1"/>
  <c r="GC161" i="1"/>
  <c r="GQ161" i="1"/>
  <c r="CW161" i="1"/>
  <c r="HE161" i="1"/>
  <c r="FH161" i="1"/>
  <c r="FV161" i="1"/>
  <c r="GJ161" i="1"/>
  <c r="CP161" i="1"/>
  <c r="EF161" i="1"/>
  <c r="DR161" i="1"/>
  <c r="EG159" i="1"/>
  <c r="EH159" i="1" s="1"/>
  <c r="DZ159" i="1"/>
  <c r="EA159" i="1" s="1"/>
  <c r="CX159" i="1"/>
  <c r="CY159" i="1" s="1"/>
  <c r="DE159" i="1"/>
  <c r="DF159" i="1" s="1"/>
  <c r="FP163" i="1"/>
  <c r="FQ163" i="1" s="1"/>
  <c r="FW163" i="1"/>
  <c r="FX163" i="1" s="1"/>
  <c r="CQ159" i="1"/>
  <c r="CR159" i="1" s="1"/>
  <c r="CJ159" i="1"/>
  <c r="CK159" i="1" s="1"/>
  <c r="EC154" i="1"/>
  <c r="FB142" i="1"/>
  <c r="FC142" i="1" s="1"/>
  <c r="FI142" i="1"/>
  <c r="FJ142" i="1" s="1"/>
  <c r="CH132" i="1"/>
  <c r="CL132" i="1" s="1"/>
  <c r="CO132" i="1"/>
  <c r="CS132" i="1" s="1"/>
  <c r="EG263" i="1"/>
  <c r="EH263" i="1" s="1"/>
  <c r="DZ263" i="1"/>
  <c r="EA263" i="1" s="1"/>
  <c r="FB262" i="1"/>
  <c r="FC262" i="1" s="1"/>
  <c r="FI262" i="1"/>
  <c r="FJ262" i="1" s="1"/>
  <c r="GX262" i="1"/>
  <c r="ET262" i="1"/>
  <c r="DY262" i="1"/>
  <c r="DD262" i="1"/>
  <c r="GJ262" i="1"/>
  <c r="EF262" i="1"/>
  <c r="DR262" i="1"/>
  <c r="CP262" i="1"/>
  <c r="FV262" i="1"/>
  <c r="FH262" i="1"/>
  <c r="HL262" i="1"/>
  <c r="CI262" i="1"/>
  <c r="GQ262" i="1"/>
  <c r="FA262" i="1"/>
  <c r="CW262" i="1"/>
  <c r="HE262" i="1"/>
  <c r="GC262" i="1"/>
  <c r="DK262" i="1"/>
  <c r="FO262" i="1"/>
  <c r="EM262" i="1"/>
  <c r="GR262" i="1"/>
  <c r="GS262" i="1" s="1"/>
  <c r="DS262" i="1"/>
  <c r="DT262" i="1" s="1"/>
  <c r="GY262" i="1"/>
  <c r="GZ262" i="1" s="1"/>
  <c r="EN259" i="1"/>
  <c r="EO259" i="1" s="1"/>
  <c r="EU259" i="1"/>
  <c r="EV259" i="1" s="1"/>
  <c r="DZ260" i="1"/>
  <c r="EA260" i="1" s="1"/>
  <c r="EG260" i="1"/>
  <c r="EH260" i="1" s="1"/>
  <c r="DZ258" i="1"/>
  <c r="EA258" i="1" s="1"/>
  <c r="EG258" i="1"/>
  <c r="EH258" i="1" s="1"/>
  <c r="FI257" i="1"/>
  <c r="FJ257" i="1" s="1"/>
  <c r="FB257" i="1"/>
  <c r="FC257" i="1" s="1"/>
  <c r="CJ255" i="1"/>
  <c r="CK255" i="1" s="1"/>
  <c r="CQ255" i="1"/>
  <c r="CR255" i="1" s="1"/>
  <c r="GQ257" i="1"/>
  <c r="EM257" i="1"/>
  <c r="DR257" i="1"/>
  <c r="FV257" i="1"/>
  <c r="FZ257" i="1" s="1"/>
  <c r="FH257" i="1"/>
  <c r="GC257" i="1"/>
  <c r="FO257" i="1"/>
  <c r="FS257" i="1" s="1"/>
  <c r="FA257" i="1"/>
  <c r="DY257" i="1"/>
  <c r="DK257" i="1"/>
  <c r="CW257" i="1"/>
  <c r="HE257" i="1"/>
  <c r="HI257" i="1" s="1"/>
  <c r="CI257" i="1"/>
  <c r="ET257" i="1"/>
  <c r="EF257" i="1"/>
  <c r="EJ257" i="1" s="1"/>
  <c r="GX257" i="1"/>
  <c r="CP257" i="1"/>
  <c r="DD257" i="1"/>
  <c r="HL257" i="1"/>
  <c r="GJ257" i="1"/>
  <c r="GN257" i="1" s="1"/>
  <c r="FE256" i="1"/>
  <c r="EG254" i="1"/>
  <c r="EH254" i="1" s="1"/>
  <c r="DZ254" i="1"/>
  <c r="EA254" i="1" s="1"/>
  <c r="GY247" i="1"/>
  <c r="GZ247" i="1" s="1"/>
  <c r="DS247" i="1"/>
  <c r="DT247" i="1" s="1"/>
  <c r="GR247" i="1"/>
  <c r="GS247" i="1" s="1"/>
  <c r="CH247" i="1"/>
  <c r="CL247" i="1" s="1"/>
  <c r="CO247" i="1"/>
  <c r="EU252" i="1"/>
  <c r="EV252" i="1" s="1"/>
  <c r="EN252" i="1"/>
  <c r="EO252" i="1" s="1"/>
  <c r="FW252" i="1"/>
  <c r="FX252" i="1" s="1"/>
  <c r="FP252" i="1"/>
  <c r="FQ252" i="1" s="1"/>
  <c r="FI248" i="1"/>
  <c r="FJ248" i="1" s="1"/>
  <c r="FB248" i="1"/>
  <c r="FC248" i="1" s="1"/>
  <c r="CJ245" i="1"/>
  <c r="CK245" i="1" s="1"/>
  <c r="CQ245" i="1"/>
  <c r="CR245" i="1" s="1"/>
  <c r="CQ249" i="1"/>
  <c r="CR249" i="1" s="1"/>
  <c r="CJ249" i="1"/>
  <c r="CK249" i="1" s="1"/>
  <c r="DZ246" i="1"/>
  <c r="EA246" i="1" s="1"/>
  <c r="EG246" i="1"/>
  <c r="EH246" i="1" s="1"/>
  <c r="DG238" i="1"/>
  <c r="FP250" i="1"/>
  <c r="FQ250" i="1" s="1"/>
  <c r="FW250" i="1"/>
  <c r="FX250" i="1" s="1"/>
  <c r="GG246" i="1"/>
  <c r="GN246" i="1"/>
  <c r="CQ239" i="1"/>
  <c r="CR239" i="1" s="1"/>
  <c r="CJ239" i="1"/>
  <c r="CK239" i="1" s="1"/>
  <c r="HM241" i="1"/>
  <c r="HN241" i="1" s="1"/>
  <c r="HF241" i="1"/>
  <c r="HG241" i="1" s="1"/>
  <c r="FW235" i="1"/>
  <c r="FX235" i="1" s="1"/>
  <c r="FP235" i="1"/>
  <c r="FQ235" i="1" s="1"/>
  <c r="EU223" i="1"/>
  <c r="EV223" i="1" s="1"/>
  <c r="EN223" i="1"/>
  <c r="EO223" i="1" s="1"/>
  <c r="FW232" i="1"/>
  <c r="FX232" i="1" s="1"/>
  <c r="FP232" i="1"/>
  <c r="FQ232" i="1" s="1"/>
  <c r="HF234" i="1"/>
  <c r="HG234" i="1" s="1"/>
  <c r="HM234" i="1"/>
  <c r="HN234" i="1" s="1"/>
  <c r="FW234" i="1"/>
  <c r="FX234" i="1" s="1"/>
  <c r="FP234" i="1"/>
  <c r="FQ234" i="1" s="1"/>
  <c r="CO227" i="1"/>
  <c r="CS227" i="1" s="1"/>
  <c r="CH227" i="1"/>
  <c r="CL227" i="1" s="1"/>
  <c r="FL230" i="1"/>
  <c r="CH220" i="1"/>
  <c r="CO220" i="1"/>
  <c r="DE229" i="1"/>
  <c r="DF229" i="1" s="1"/>
  <c r="CX229" i="1"/>
  <c r="CY229" i="1" s="1"/>
  <c r="FI229" i="1"/>
  <c r="FJ229" i="1" s="1"/>
  <c r="FB229" i="1"/>
  <c r="FC229" i="1" s="1"/>
  <c r="FW229" i="1"/>
  <c r="FX229" i="1" s="1"/>
  <c r="FP229" i="1"/>
  <c r="FQ229" i="1" s="1"/>
  <c r="DZ229" i="1"/>
  <c r="EA229" i="1" s="1"/>
  <c r="EG229" i="1"/>
  <c r="EH229" i="1" s="1"/>
  <c r="GY217" i="1"/>
  <c r="GZ217" i="1" s="1"/>
  <c r="DS217" i="1"/>
  <c r="DT217" i="1" s="1"/>
  <c r="GR217" i="1"/>
  <c r="GS217" i="1" s="1"/>
  <c r="FI222" i="1"/>
  <c r="FJ222" i="1" s="1"/>
  <c r="FB222" i="1"/>
  <c r="FC222" i="1" s="1"/>
  <c r="CH221" i="1"/>
  <c r="CO221" i="1"/>
  <c r="CJ217" i="1"/>
  <c r="CK217" i="1" s="1"/>
  <c r="CQ217" i="1"/>
  <c r="CR217" i="1" s="1"/>
  <c r="CJ213" i="1"/>
  <c r="CK213" i="1" s="1"/>
  <c r="CQ213" i="1"/>
  <c r="CR213" i="1" s="1"/>
  <c r="DZ209" i="1"/>
  <c r="EA209" i="1" s="1"/>
  <c r="EG209" i="1"/>
  <c r="EH209" i="1" s="1"/>
  <c r="GS236" i="1"/>
  <c r="DA236" i="1"/>
  <c r="CT236" i="1"/>
  <c r="CX224" i="1"/>
  <c r="CY224" i="1" s="1"/>
  <c r="DE224" i="1"/>
  <c r="DF224" i="1" s="1"/>
  <c r="HM224" i="1"/>
  <c r="HN224" i="1" s="1"/>
  <c r="HF224" i="1"/>
  <c r="HG224" i="1" s="1"/>
  <c r="EG224" i="1"/>
  <c r="EH224" i="1" s="1"/>
  <c r="DZ224" i="1"/>
  <c r="EA224" i="1" s="1"/>
  <c r="EG218" i="1"/>
  <c r="EH218" i="1" s="1"/>
  <c r="DZ218" i="1"/>
  <c r="EA218" i="1" s="1"/>
  <c r="EU218" i="1"/>
  <c r="EV218" i="1" s="1"/>
  <c r="EN218" i="1"/>
  <c r="EO218" i="1" s="1"/>
  <c r="FI218" i="1"/>
  <c r="FJ218" i="1" s="1"/>
  <c r="FB218" i="1"/>
  <c r="FC218" i="1" s="1"/>
  <c r="FW218" i="1"/>
  <c r="FX218" i="1" s="1"/>
  <c r="FP218" i="1"/>
  <c r="FQ218" i="1" s="1"/>
  <c r="CO208" i="1"/>
  <c r="CH208" i="1"/>
  <c r="CJ204" i="1"/>
  <c r="CK204" i="1" s="1"/>
  <c r="CQ204" i="1"/>
  <c r="CR204" i="1" s="1"/>
  <c r="GQ202" i="1"/>
  <c r="EM202" i="1"/>
  <c r="DR202" i="1"/>
  <c r="FO202" i="1"/>
  <c r="CI202" i="1"/>
  <c r="HL202" i="1"/>
  <c r="FA202" i="1"/>
  <c r="DD202" i="1"/>
  <c r="GX202" i="1"/>
  <c r="GJ202" i="1"/>
  <c r="DY202" i="1"/>
  <c r="CP202" i="1"/>
  <c r="FV202" i="1"/>
  <c r="FH202" i="1"/>
  <c r="ET202" i="1"/>
  <c r="DK202" i="1"/>
  <c r="HE202" i="1"/>
  <c r="EF202" i="1"/>
  <c r="CW202" i="1"/>
  <c r="GC202" i="1"/>
  <c r="GQ216" i="1"/>
  <c r="EM216" i="1"/>
  <c r="DR216" i="1"/>
  <c r="GJ216" i="1"/>
  <c r="DY216" i="1"/>
  <c r="CP216" i="1"/>
  <c r="FV216" i="1"/>
  <c r="FH216" i="1"/>
  <c r="ET216" i="1"/>
  <c r="DK216" i="1"/>
  <c r="HL216" i="1"/>
  <c r="EF216" i="1"/>
  <c r="FA216" i="1"/>
  <c r="HE216" i="1"/>
  <c r="FO216" i="1"/>
  <c r="GX216" i="1"/>
  <c r="CI216" i="1"/>
  <c r="GC216" i="1"/>
  <c r="DD216" i="1"/>
  <c r="CW216" i="1"/>
  <c r="CJ208" i="1"/>
  <c r="CK208" i="1" s="1"/>
  <c r="CQ208" i="1"/>
  <c r="CR208" i="1" s="1"/>
  <c r="CX208" i="1"/>
  <c r="CY208" i="1" s="1"/>
  <c r="DE208" i="1"/>
  <c r="DF208" i="1" s="1"/>
  <c r="CJ203" i="1"/>
  <c r="CK203" i="1" s="1"/>
  <c r="CQ203" i="1"/>
  <c r="CR203" i="1" s="1"/>
  <c r="GY206" i="1"/>
  <c r="GZ206" i="1" s="1"/>
  <c r="DS206" i="1"/>
  <c r="DT206" i="1" s="1"/>
  <c r="GR206" i="1"/>
  <c r="GS206" i="1" s="1"/>
  <c r="EU206" i="1"/>
  <c r="EV206" i="1" s="1"/>
  <c r="EN206" i="1"/>
  <c r="EO206" i="1" s="1"/>
  <c r="HM191" i="1"/>
  <c r="HN191" i="1" s="1"/>
  <c r="HF191" i="1"/>
  <c r="HG191" i="1" s="1"/>
  <c r="EG194" i="1"/>
  <c r="EH194" i="1" s="1"/>
  <c r="DZ194" i="1"/>
  <c r="EA194" i="1" s="1"/>
  <c r="FZ197" i="1"/>
  <c r="EJ187" i="1"/>
  <c r="EQ187" i="1"/>
  <c r="GM195" i="1"/>
  <c r="FY195" i="1"/>
  <c r="EB195" i="1"/>
  <c r="G196" i="1"/>
  <c r="GG196" i="1" s="1"/>
  <c r="FK195" i="1"/>
  <c r="EW195" i="1"/>
  <c r="HO195" i="1"/>
  <c r="HA195" i="1"/>
  <c r="FD195" i="1"/>
  <c r="EP195" i="1"/>
  <c r="DN195" i="1"/>
  <c r="HH195" i="1"/>
  <c r="GT195" i="1"/>
  <c r="GF195" i="1"/>
  <c r="FR195" i="1"/>
  <c r="CZ195" i="1"/>
  <c r="G197" i="1"/>
  <c r="GR179" i="1"/>
  <c r="GS179" i="1" s="1"/>
  <c r="DS179" i="1"/>
  <c r="DT179" i="1" s="1"/>
  <c r="GY179" i="1"/>
  <c r="GZ179" i="1" s="1"/>
  <c r="CO178" i="1"/>
  <c r="CH178" i="1"/>
  <c r="GR183" i="1"/>
  <c r="GS183" i="1" s="1"/>
  <c r="DS183" i="1"/>
  <c r="DT183" i="1" s="1"/>
  <c r="GY183" i="1"/>
  <c r="GZ183" i="1" s="1"/>
  <c r="CO183" i="1"/>
  <c r="CH183" i="1"/>
  <c r="EG180" i="1"/>
  <c r="EH180" i="1" s="1"/>
  <c r="DZ180" i="1"/>
  <c r="EA180" i="1" s="1"/>
  <c r="FI180" i="1"/>
  <c r="FJ180" i="1" s="1"/>
  <c r="FB180" i="1"/>
  <c r="FC180" i="1" s="1"/>
  <c r="DE180" i="1"/>
  <c r="DF180" i="1" s="1"/>
  <c r="CX180" i="1"/>
  <c r="CY180" i="1" s="1"/>
  <c r="FV178" i="1"/>
  <c r="GQ178" i="1"/>
  <c r="EM178" i="1"/>
  <c r="DR178" i="1"/>
  <c r="GC178" i="1"/>
  <c r="GX178" i="1"/>
  <c r="ET178" i="1"/>
  <c r="DY178" i="1"/>
  <c r="DD178" i="1"/>
  <c r="EF178" i="1"/>
  <c r="FA178" i="1"/>
  <c r="DK178" i="1"/>
  <c r="CP178" i="1"/>
  <c r="HL178" i="1"/>
  <c r="GJ178" i="1"/>
  <c r="HE178" i="1"/>
  <c r="FH178" i="1"/>
  <c r="CW178" i="1"/>
  <c r="CI178" i="1"/>
  <c r="FO178" i="1"/>
  <c r="GR172" i="1"/>
  <c r="GS172" i="1" s="1"/>
  <c r="GY172" i="1"/>
  <c r="GZ172" i="1" s="1"/>
  <c r="DS172" i="1"/>
  <c r="DT172" i="1" s="1"/>
  <c r="FI172" i="1"/>
  <c r="FJ172" i="1" s="1"/>
  <c r="FB172" i="1"/>
  <c r="FC172" i="1" s="1"/>
  <c r="CH166" i="1"/>
  <c r="CO166" i="1"/>
  <c r="EU146" i="1"/>
  <c r="EV146" i="1" s="1"/>
  <c r="EN146" i="1"/>
  <c r="EO146" i="1" s="1"/>
  <c r="CX176" i="1"/>
  <c r="CY176" i="1" s="1"/>
  <c r="DE176" i="1"/>
  <c r="DF176" i="1" s="1"/>
  <c r="FW171" i="1"/>
  <c r="FX171" i="1" s="1"/>
  <c r="FP171" i="1"/>
  <c r="FQ171" i="1" s="1"/>
  <c r="CQ171" i="1"/>
  <c r="CR171" i="1" s="1"/>
  <c r="CJ171" i="1"/>
  <c r="CK171" i="1" s="1"/>
  <c r="FB168" i="1"/>
  <c r="FC168" i="1" s="1"/>
  <c r="FI168" i="1"/>
  <c r="FJ168" i="1" s="1"/>
  <c r="CQ168" i="1"/>
  <c r="CR168" i="1" s="1"/>
  <c r="CJ168" i="1"/>
  <c r="CK168" i="1" s="1"/>
  <c r="CQ160" i="1"/>
  <c r="CR160" i="1" s="1"/>
  <c r="CJ160" i="1"/>
  <c r="CK160" i="1" s="1"/>
  <c r="HM155" i="1"/>
  <c r="HN155" i="1" s="1"/>
  <c r="HF155" i="1"/>
  <c r="HG155" i="1" s="1"/>
  <c r="EG155" i="1"/>
  <c r="EH155" i="1" s="1"/>
  <c r="DZ155" i="1"/>
  <c r="EA155" i="1" s="1"/>
  <c r="FV151" i="1"/>
  <c r="GQ151" i="1"/>
  <c r="EM151" i="1"/>
  <c r="DR151" i="1"/>
  <c r="GC151" i="1"/>
  <c r="FO151" i="1"/>
  <c r="FA151" i="1"/>
  <c r="DK151" i="1"/>
  <c r="CI151" i="1"/>
  <c r="HE151" i="1"/>
  <c r="CP151" i="1"/>
  <c r="HL151" i="1"/>
  <c r="GX151" i="1"/>
  <c r="GJ151" i="1"/>
  <c r="DY151" i="1"/>
  <c r="FH151" i="1"/>
  <c r="DD151" i="1"/>
  <c r="ET151" i="1"/>
  <c r="CW151" i="1"/>
  <c r="EF151" i="1"/>
  <c r="CJ156" i="1"/>
  <c r="CK156" i="1" s="1"/>
  <c r="CQ156" i="1"/>
  <c r="CR156" i="1" s="1"/>
  <c r="DG153" i="1"/>
  <c r="FW160" i="1"/>
  <c r="FX160" i="1" s="1"/>
  <c r="FP160" i="1"/>
  <c r="FQ160" i="1" s="1"/>
  <c r="CJ165" i="1"/>
  <c r="CK165" i="1" s="1"/>
  <c r="CQ165" i="1"/>
  <c r="CR165" i="1" s="1"/>
  <c r="DG163" i="1"/>
  <c r="FI160" i="1"/>
  <c r="FJ160" i="1" s="1"/>
  <c r="FB160" i="1"/>
  <c r="FC160" i="1" s="1"/>
  <c r="CO159" i="1"/>
  <c r="CH159" i="1"/>
  <c r="DA154" i="1"/>
  <c r="FV147" i="1"/>
  <c r="GQ147" i="1"/>
  <c r="EM147" i="1"/>
  <c r="DR147" i="1"/>
  <c r="HE147" i="1"/>
  <c r="DY147" i="1"/>
  <c r="CW147" i="1"/>
  <c r="HL147" i="1"/>
  <c r="GJ147" i="1"/>
  <c r="FH147" i="1"/>
  <c r="GC147" i="1"/>
  <c r="EF147" i="1"/>
  <c r="CP147" i="1"/>
  <c r="GX147" i="1"/>
  <c r="DK147" i="1"/>
  <c r="FA147" i="1"/>
  <c r="DD147" i="1"/>
  <c r="ET147" i="1"/>
  <c r="CI147" i="1"/>
  <c r="FO147" i="1"/>
  <c r="HM147" i="1"/>
  <c r="HN147" i="1" s="1"/>
  <c r="HF147" i="1"/>
  <c r="HG147" i="1" s="1"/>
  <c r="EG147" i="1"/>
  <c r="EH147" i="1" s="1"/>
  <c r="DZ147" i="1"/>
  <c r="EA147" i="1" s="1"/>
  <c r="GU152" i="1"/>
  <c r="GG152" i="1"/>
  <c r="HF142" i="1"/>
  <c r="HG142" i="1" s="1"/>
  <c r="HM142" i="1"/>
  <c r="HN142" i="1" s="1"/>
  <c r="FP149" i="1"/>
  <c r="FQ149" i="1" s="1"/>
  <c r="FW149" i="1"/>
  <c r="FX149" i="1" s="1"/>
  <c r="GX149" i="1"/>
  <c r="ET149" i="1"/>
  <c r="DY149" i="1"/>
  <c r="DD149" i="1"/>
  <c r="FO149" i="1"/>
  <c r="CI149" i="1"/>
  <c r="GJ149" i="1"/>
  <c r="FV149" i="1"/>
  <c r="FH149" i="1"/>
  <c r="HE149" i="1"/>
  <c r="GQ149" i="1"/>
  <c r="GC149" i="1"/>
  <c r="EF149" i="1"/>
  <c r="DR149" i="1"/>
  <c r="CP149" i="1"/>
  <c r="EM149" i="1"/>
  <c r="DK149" i="1"/>
  <c r="HL149" i="1"/>
  <c r="FA149" i="1"/>
  <c r="CW149" i="1"/>
  <c r="GR143" i="1"/>
  <c r="GS143" i="1" s="1"/>
  <c r="DS143" i="1"/>
  <c r="DT143" i="1" s="1"/>
  <c r="GY143" i="1"/>
  <c r="GZ143" i="1" s="1"/>
  <c r="HI142" i="1"/>
  <c r="HL140" i="1"/>
  <c r="FH140" i="1"/>
  <c r="CW140" i="1"/>
  <c r="GQ140" i="1"/>
  <c r="GC140" i="1"/>
  <c r="FO140" i="1"/>
  <c r="FA140" i="1"/>
  <c r="EM140" i="1"/>
  <c r="DY140" i="1"/>
  <c r="DK140" i="1"/>
  <c r="CI140" i="1"/>
  <c r="ET140" i="1"/>
  <c r="EF140" i="1"/>
  <c r="DR140" i="1"/>
  <c r="DD140" i="1"/>
  <c r="HE140" i="1"/>
  <c r="GX140" i="1"/>
  <c r="FV140" i="1"/>
  <c r="CP140" i="1"/>
  <c r="GJ140" i="1"/>
  <c r="CO138" i="1"/>
  <c r="CH138" i="1"/>
  <c r="CS152" i="1"/>
  <c r="FB136" i="1"/>
  <c r="FC136" i="1" s="1"/>
  <c r="FI136" i="1"/>
  <c r="FJ136" i="1" s="1"/>
  <c r="FP136" i="1"/>
  <c r="FQ136" i="1" s="1"/>
  <c r="FW136" i="1"/>
  <c r="FX136" i="1" s="1"/>
  <c r="GY136" i="1"/>
  <c r="GZ136" i="1" s="1"/>
  <c r="DS136" i="1"/>
  <c r="DT136" i="1" s="1"/>
  <c r="GR136" i="1"/>
  <c r="GS136" i="1" s="1"/>
  <c r="CJ135" i="1"/>
  <c r="CK135" i="1" s="1"/>
  <c r="CQ135" i="1"/>
  <c r="CR135" i="1" s="1"/>
  <c r="EU135" i="1"/>
  <c r="EV135" i="1" s="1"/>
  <c r="EN135" i="1"/>
  <c r="EO135" i="1" s="1"/>
  <c r="CX135" i="1"/>
  <c r="CY135" i="1" s="1"/>
  <c r="DE135" i="1"/>
  <c r="DF135" i="1" s="1"/>
  <c r="GX124" i="1"/>
  <c r="ET124" i="1"/>
  <c r="DY124" i="1"/>
  <c r="DD124" i="1"/>
  <c r="HE124" i="1"/>
  <c r="EF124" i="1"/>
  <c r="GC124" i="1"/>
  <c r="FO124" i="1"/>
  <c r="DR124" i="1"/>
  <c r="CI124" i="1"/>
  <c r="FA124" i="1"/>
  <c r="HL124" i="1"/>
  <c r="EM124" i="1"/>
  <c r="FV124" i="1"/>
  <c r="GQ124" i="1"/>
  <c r="FH124" i="1"/>
  <c r="CW124" i="1"/>
  <c r="GJ124" i="1"/>
  <c r="CP124" i="1"/>
  <c r="DK124" i="1"/>
  <c r="EG122" i="1"/>
  <c r="EH122" i="1" s="1"/>
  <c r="DZ122" i="1"/>
  <c r="EA122" i="1" s="1"/>
  <c r="FZ152" i="1"/>
  <c r="DZ136" i="1"/>
  <c r="EA136" i="1" s="1"/>
  <c r="EG136" i="1"/>
  <c r="EH136" i="1" s="1"/>
  <c r="FV134" i="1"/>
  <c r="FZ134" i="1" s="1"/>
  <c r="FO134" i="1"/>
  <c r="FS134" i="1" s="1"/>
  <c r="CI134" i="1"/>
  <c r="CM134" i="1" s="1"/>
  <c r="GX134" i="1"/>
  <c r="HB134" i="1" s="1"/>
  <c r="GJ134" i="1"/>
  <c r="GN134" i="1" s="1"/>
  <c r="DY134" i="1"/>
  <c r="EC134" i="1" s="1"/>
  <c r="CP134" i="1"/>
  <c r="CT134" i="1" s="1"/>
  <c r="HE134" i="1"/>
  <c r="HI134" i="1" s="1"/>
  <c r="ET134" i="1"/>
  <c r="EX134" i="1" s="1"/>
  <c r="FH134" i="1"/>
  <c r="FL134" i="1" s="1"/>
  <c r="DD134" i="1"/>
  <c r="DH134" i="1" s="1"/>
  <c r="GC134" i="1"/>
  <c r="GG134" i="1" s="1"/>
  <c r="EM134" i="1"/>
  <c r="EQ134" i="1" s="1"/>
  <c r="DR134" i="1"/>
  <c r="DV134" i="1" s="1"/>
  <c r="HL134" i="1"/>
  <c r="HP134" i="1" s="1"/>
  <c r="GQ134" i="1"/>
  <c r="GU134" i="1" s="1"/>
  <c r="CW134" i="1"/>
  <c r="DA134" i="1" s="1"/>
  <c r="FA134" i="1"/>
  <c r="FE134" i="1" s="1"/>
  <c r="EF134" i="1"/>
  <c r="EJ134" i="1" s="1"/>
  <c r="DK134" i="1"/>
  <c r="DO134" i="1" s="1"/>
  <c r="DZ134" i="1"/>
  <c r="EA134" i="1" s="1"/>
  <c r="EG134" i="1"/>
  <c r="EH134" i="1" s="1"/>
  <c r="GC128" i="1"/>
  <c r="FO128" i="1"/>
  <c r="DR128" i="1"/>
  <c r="CI128" i="1"/>
  <c r="HL128" i="1"/>
  <c r="GX128" i="1"/>
  <c r="EM128" i="1"/>
  <c r="HE128" i="1"/>
  <c r="FV128" i="1"/>
  <c r="FA128" i="1"/>
  <c r="DD128" i="1"/>
  <c r="EF128" i="1"/>
  <c r="CP128" i="1"/>
  <c r="DY128" i="1"/>
  <c r="FH128" i="1"/>
  <c r="DK128" i="1"/>
  <c r="GQ128" i="1"/>
  <c r="ET128" i="1"/>
  <c r="GJ128" i="1"/>
  <c r="CW128" i="1"/>
  <c r="CQ128" i="1"/>
  <c r="CR128" i="1" s="1"/>
  <c r="CJ128" i="1"/>
  <c r="CK128" i="1" s="1"/>
  <c r="CL145" i="1"/>
  <c r="HF141" i="1"/>
  <c r="HG141" i="1" s="1"/>
  <c r="HM141" i="1"/>
  <c r="HN141" i="1" s="1"/>
  <c r="FI141" i="1"/>
  <c r="FJ141" i="1" s="1"/>
  <c r="FB141" i="1"/>
  <c r="FC141" i="1" s="1"/>
  <c r="CX136" i="1"/>
  <c r="CY136" i="1" s="1"/>
  <c r="DE136" i="1"/>
  <c r="DF136" i="1" s="1"/>
  <c r="HF129" i="1"/>
  <c r="HG129" i="1" s="1"/>
  <c r="HM129" i="1"/>
  <c r="HN129" i="1" s="1"/>
  <c r="CJ129" i="1"/>
  <c r="CK129" i="1" s="1"/>
  <c r="CQ129" i="1"/>
  <c r="CR129" i="1" s="1"/>
  <c r="EU129" i="1"/>
  <c r="EV129" i="1" s="1"/>
  <c r="EN129" i="1"/>
  <c r="EO129" i="1" s="1"/>
  <c r="FW129" i="1"/>
  <c r="FX129" i="1" s="1"/>
  <c r="FP129" i="1"/>
  <c r="FQ129" i="1" s="1"/>
  <c r="HF144" i="1"/>
  <c r="HG144" i="1" s="1"/>
  <c r="HM144" i="1"/>
  <c r="HN144" i="1" s="1"/>
  <c r="DG144" i="1"/>
  <c r="GY144" i="1"/>
  <c r="GZ144" i="1" s="1"/>
  <c r="GR144" i="1"/>
  <c r="GS144" i="1" s="1"/>
  <c r="DS144" i="1"/>
  <c r="DT144" i="1" s="1"/>
  <c r="DO135" i="1"/>
  <c r="EC135" i="1"/>
  <c r="HP135" i="1"/>
  <c r="GR137" i="1"/>
  <c r="GS137" i="1" s="1"/>
  <c r="DS137" i="1"/>
  <c r="DT137" i="1" s="1"/>
  <c r="GY137" i="1"/>
  <c r="GZ137" i="1" s="1"/>
  <c r="FP127" i="1"/>
  <c r="FQ127" i="1" s="1"/>
  <c r="FW127" i="1"/>
  <c r="FX127" i="1" s="1"/>
  <c r="EG120" i="1"/>
  <c r="EH120" i="1" s="1"/>
  <c r="DZ120" i="1"/>
  <c r="EA120" i="1" s="1"/>
  <c r="HL131" i="1"/>
  <c r="HP131" i="1" s="1"/>
  <c r="FH131" i="1"/>
  <c r="FL131" i="1" s="1"/>
  <c r="CW131" i="1"/>
  <c r="DA131" i="1" s="1"/>
  <c r="ET131" i="1"/>
  <c r="EX131" i="1" s="1"/>
  <c r="DK131" i="1"/>
  <c r="DO131" i="1" s="1"/>
  <c r="GQ131" i="1"/>
  <c r="GU131" i="1" s="1"/>
  <c r="GC131" i="1"/>
  <c r="GG131" i="1" s="1"/>
  <c r="FV131" i="1"/>
  <c r="FZ131" i="1" s="1"/>
  <c r="EM131" i="1"/>
  <c r="EQ131" i="1" s="1"/>
  <c r="GX131" i="1"/>
  <c r="HB131" i="1" s="1"/>
  <c r="FO131" i="1"/>
  <c r="FS131" i="1" s="1"/>
  <c r="DR131" i="1"/>
  <c r="DV131" i="1" s="1"/>
  <c r="EF131" i="1"/>
  <c r="EJ131" i="1" s="1"/>
  <c r="CI131" i="1"/>
  <c r="CM131" i="1" s="1"/>
  <c r="CP131" i="1"/>
  <c r="CT131" i="1" s="1"/>
  <c r="DY131" i="1"/>
  <c r="EC131" i="1" s="1"/>
  <c r="HE131" i="1"/>
  <c r="HI131" i="1" s="1"/>
  <c r="FA131" i="1"/>
  <c r="FE131" i="1" s="1"/>
  <c r="DD131" i="1"/>
  <c r="DH131" i="1" s="1"/>
  <c r="GJ131" i="1"/>
  <c r="GN131" i="1" s="1"/>
  <c r="GY123" i="1"/>
  <c r="GZ123" i="1" s="1"/>
  <c r="DS123" i="1"/>
  <c r="DT123" i="1" s="1"/>
  <c r="GR123" i="1"/>
  <c r="GS123" i="1" s="1"/>
  <c r="FV118" i="1"/>
  <c r="ET118" i="1"/>
  <c r="DK118" i="1"/>
  <c r="GQ118" i="1"/>
  <c r="GC118" i="1"/>
  <c r="FO118" i="1"/>
  <c r="FA118" i="1"/>
  <c r="DY118" i="1"/>
  <c r="CW118" i="1"/>
  <c r="HE118" i="1"/>
  <c r="CI118" i="1"/>
  <c r="EF118" i="1"/>
  <c r="DR118" i="1"/>
  <c r="GX118" i="1"/>
  <c r="CP118" i="1"/>
  <c r="EM118" i="1"/>
  <c r="FH118" i="1"/>
  <c r="DD118" i="1"/>
  <c r="HL118" i="1"/>
  <c r="GJ118" i="1"/>
  <c r="CJ116" i="1"/>
  <c r="CK116" i="1" s="1"/>
  <c r="CQ116" i="1"/>
  <c r="CR116" i="1" s="1"/>
  <c r="DZ117" i="1"/>
  <c r="EA117" i="1" s="1"/>
  <c r="EG117" i="1"/>
  <c r="EH117" i="1" s="1"/>
  <c r="EN114" i="1"/>
  <c r="EO114" i="1" s="1"/>
  <c r="EU114" i="1"/>
  <c r="EV114" i="1" s="1"/>
  <c r="FB111" i="1"/>
  <c r="FC111" i="1" s="1"/>
  <c r="FI111" i="1"/>
  <c r="FJ111" i="1" s="1"/>
  <c r="DE111" i="1"/>
  <c r="DF111" i="1" s="1"/>
  <c r="CX111" i="1"/>
  <c r="CY111" i="1" s="1"/>
  <c r="GS122" i="1"/>
  <c r="GR114" i="1"/>
  <c r="GS114" i="1" s="1"/>
  <c r="DS114" i="1"/>
  <c r="DT114" i="1" s="1"/>
  <c r="GY114" i="1"/>
  <c r="GZ114" i="1" s="1"/>
  <c r="EN112" i="1"/>
  <c r="EO112" i="1" s="1"/>
  <c r="EU112" i="1"/>
  <c r="EV112" i="1" s="1"/>
  <c r="EN113" i="1"/>
  <c r="EO113" i="1" s="1"/>
  <c r="EU113" i="1"/>
  <c r="EV113" i="1" s="1"/>
  <c r="HF105" i="1"/>
  <c r="HG105" i="1" s="1"/>
  <c r="HM105" i="1"/>
  <c r="HN105" i="1" s="1"/>
  <c r="HF113" i="1"/>
  <c r="HG113" i="1" s="1"/>
  <c r="HM113" i="1"/>
  <c r="HN113" i="1" s="1"/>
  <c r="DO100" i="1"/>
  <c r="EU88" i="1"/>
  <c r="EV88" i="1" s="1"/>
  <c r="EN88" i="1"/>
  <c r="EO88" i="1" s="1"/>
  <c r="EU84" i="1"/>
  <c r="EV84" i="1" s="1"/>
  <c r="EN84" i="1"/>
  <c r="EO84" i="1" s="1"/>
  <c r="CJ110" i="1"/>
  <c r="CK110" i="1" s="1"/>
  <c r="CQ110" i="1"/>
  <c r="CR110" i="1" s="1"/>
  <c r="FS100" i="1"/>
  <c r="EI100" i="1"/>
  <c r="CH91" i="1"/>
  <c r="CL91" i="1" s="1"/>
  <c r="CO91" i="1"/>
  <c r="CS91" i="1" s="1"/>
  <c r="FL84" i="1"/>
  <c r="HF101" i="1"/>
  <c r="HG101" i="1" s="1"/>
  <c r="HM101" i="1"/>
  <c r="HN101" i="1" s="1"/>
  <c r="EG101" i="1"/>
  <c r="EH101" i="1" s="1"/>
  <c r="DZ101" i="1"/>
  <c r="EA101" i="1" s="1"/>
  <c r="GJ101" i="1"/>
  <c r="GN101" i="1" s="1"/>
  <c r="EF101" i="1"/>
  <c r="EJ101" i="1" s="1"/>
  <c r="HE101" i="1"/>
  <c r="ET101" i="1"/>
  <c r="EX101" i="1" s="1"/>
  <c r="FV101" i="1"/>
  <c r="FZ101" i="1" s="1"/>
  <c r="FH101" i="1"/>
  <c r="FL101" i="1" s="1"/>
  <c r="DD101" i="1"/>
  <c r="DH101" i="1" s="1"/>
  <c r="CP101" i="1"/>
  <c r="CT101" i="1" s="1"/>
  <c r="EM101" i="1"/>
  <c r="EQ101" i="1" s="1"/>
  <c r="DY101" i="1"/>
  <c r="EC101" i="1" s="1"/>
  <c r="FA101" i="1"/>
  <c r="GX101" i="1"/>
  <c r="HB101" i="1" s="1"/>
  <c r="HL101" i="1"/>
  <c r="HP101" i="1" s="1"/>
  <c r="FO101" i="1"/>
  <c r="FS101" i="1" s="1"/>
  <c r="DR101" i="1"/>
  <c r="DV101" i="1" s="1"/>
  <c r="GC101" i="1"/>
  <c r="GG101" i="1" s="1"/>
  <c r="CW101" i="1"/>
  <c r="DA101" i="1" s="1"/>
  <c r="CI101" i="1"/>
  <c r="CM101" i="1" s="1"/>
  <c r="DK101" i="1"/>
  <c r="GQ101" i="1"/>
  <c r="GU101" i="1" s="1"/>
  <c r="GY96" i="1"/>
  <c r="GZ96" i="1" s="1"/>
  <c r="DS96" i="1"/>
  <c r="DT96" i="1" s="1"/>
  <c r="GR96" i="1"/>
  <c r="GS96" i="1" s="1"/>
  <c r="EQ100" i="1"/>
  <c r="EN89" i="1"/>
  <c r="EO89" i="1" s="1"/>
  <c r="EU89" i="1"/>
  <c r="EV89" i="1" s="1"/>
  <c r="HB100" i="1"/>
  <c r="GX94" i="1"/>
  <c r="ET94" i="1"/>
  <c r="DY94" i="1"/>
  <c r="DD94" i="1"/>
  <c r="FV94" i="1"/>
  <c r="FH94" i="1"/>
  <c r="DK94" i="1"/>
  <c r="HE94" i="1"/>
  <c r="EF94" i="1"/>
  <c r="GQ94" i="1"/>
  <c r="CW94" i="1"/>
  <c r="GC94" i="1"/>
  <c r="FO94" i="1"/>
  <c r="DR94" i="1"/>
  <c r="CI94" i="1"/>
  <c r="FA94" i="1"/>
  <c r="HL94" i="1"/>
  <c r="EM94" i="1"/>
  <c r="GJ94" i="1"/>
  <c r="CP94" i="1"/>
  <c r="HF91" i="1"/>
  <c r="HG91" i="1" s="1"/>
  <c r="HM91" i="1"/>
  <c r="HN91" i="1" s="1"/>
  <c r="FB90" i="1"/>
  <c r="FC90" i="1" s="1"/>
  <c r="FI90" i="1"/>
  <c r="FJ90" i="1" s="1"/>
  <c r="CX89" i="1"/>
  <c r="CY89" i="1" s="1"/>
  <c r="DE89" i="1"/>
  <c r="DF89" i="1" s="1"/>
  <c r="FV92" i="1"/>
  <c r="FH92" i="1"/>
  <c r="FL92" i="1" s="1"/>
  <c r="ET92" i="1"/>
  <c r="EX92" i="1" s="1"/>
  <c r="DK92" i="1"/>
  <c r="DO92" i="1" s="1"/>
  <c r="GC92" i="1"/>
  <c r="GG92" i="1" s="1"/>
  <c r="DR92" i="1"/>
  <c r="FO92" i="1"/>
  <c r="FS92" i="1" s="1"/>
  <c r="CI92" i="1"/>
  <c r="GX92" i="1"/>
  <c r="GJ92" i="1"/>
  <c r="GN92" i="1" s="1"/>
  <c r="DY92" i="1"/>
  <c r="EC92" i="1" s="1"/>
  <c r="CP92" i="1"/>
  <c r="CT92" i="1" s="1"/>
  <c r="HL92" i="1"/>
  <c r="HP92" i="1" s="1"/>
  <c r="HE92" i="1"/>
  <c r="FA92" i="1"/>
  <c r="FE92" i="1" s="1"/>
  <c r="DD92" i="1"/>
  <c r="GQ92" i="1"/>
  <c r="CW92" i="1"/>
  <c r="DA92" i="1" s="1"/>
  <c r="EM92" i="1"/>
  <c r="EQ92" i="1" s="1"/>
  <c r="EF92" i="1"/>
  <c r="EJ92" i="1" s="1"/>
  <c r="GR92" i="1"/>
  <c r="GS92" i="1" s="1"/>
  <c r="DS92" i="1"/>
  <c r="DT92" i="1" s="1"/>
  <c r="GY92" i="1"/>
  <c r="GZ92" i="1" s="1"/>
  <c r="FP79" i="1"/>
  <c r="FQ79" i="1" s="1"/>
  <c r="FW79" i="1"/>
  <c r="FX79" i="1" s="1"/>
  <c r="GX79" i="1"/>
  <c r="ET79" i="1"/>
  <c r="DY79" i="1"/>
  <c r="DD79" i="1"/>
  <c r="HL79" i="1"/>
  <c r="EM79" i="1"/>
  <c r="HE79" i="1"/>
  <c r="EF79" i="1"/>
  <c r="GQ79" i="1"/>
  <c r="CW79" i="1"/>
  <c r="FH79" i="1"/>
  <c r="DK79" i="1"/>
  <c r="FV79" i="1"/>
  <c r="GJ79" i="1"/>
  <c r="CP79" i="1"/>
  <c r="FA79" i="1"/>
  <c r="FO79" i="1"/>
  <c r="DR79" i="1"/>
  <c r="GC79" i="1"/>
  <c r="CI79" i="1"/>
  <c r="HF77" i="1"/>
  <c r="HG77" i="1" s="1"/>
  <c r="HM77" i="1"/>
  <c r="HN77" i="1" s="1"/>
  <c r="CL84" i="1"/>
  <c r="DZ82" i="1"/>
  <c r="EA82" i="1" s="1"/>
  <c r="EG82" i="1"/>
  <c r="EH82" i="1" s="1"/>
  <c r="CX81" i="1"/>
  <c r="CY81" i="1" s="1"/>
  <c r="DE81" i="1"/>
  <c r="DF81" i="1" s="1"/>
  <c r="GF110" i="1"/>
  <c r="HO110" i="1"/>
  <c r="HA110" i="1"/>
  <c r="EP110" i="1"/>
  <c r="FR110" i="1"/>
  <c r="FD110" i="1"/>
  <c r="DN110" i="1"/>
  <c r="HH110" i="1"/>
  <c r="GT110" i="1"/>
  <c r="CZ110" i="1"/>
  <c r="EW110" i="1"/>
  <c r="EB110" i="1"/>
  <c r="GM110" i="1"/>
  <c r="G112" i="1"/>
  <c r="FY110" i="1"/>
  <c r="G111" i="1"/>
  <c r="CM111" i="1" s="1"/>
  <c r="FK110" i="1"/>
  <c r="DS76" i="1"/>
  <c r="DT76" i="1" s="1"/>
  <c r="GY76" i="1"/>
  <c r="GZ76" i="1" s="1"/>
  <c r="GR76" i="1"/>
  <c r="GS76" i="1" s="1"/>
  <c r="EG66" i="1"/>
  <c r="EH66" i="1" s="1"/>
  <c r="DZ66" i="1"/>
  <c r="EA66" i="1" s="1"/>
  <c r="DE66" i="1"/>
  <c r="DF66" i="1" s="1"/>
  <c r="CX66" i="1"/>
  <c r="CY66" i="1" s="1"/>
  <c r="CM65" i="1"/>
  <c r="GR53" i="1"/>
  <c r="GS53" i="1" s="1"/>
  <c r="DS53" i="1"/>
  <c r="DT53" i="1" s="1"/>
  <c r="GY53" i="1"/>
  <c r="GZ53" i="1" s="1"/>
  <c r="DE47" i="1"/>
  <c r="DF47" i="1" s="1"/>
  <c r="CX47" i="1"/>
  <c r="CY47" i="1" s="1"/>
  <c r="DE86" i="1"/>
  <c r="DF86" i="1" s="1"/>
  <c r="CX86" i="1"/>
  <c r="CY86" i="1" s="1"/>
  <c r="EU86" i="1"/>
  <c r="EV86" i="1" s="1"/>
  <c r="EN86" i="1"/>
  <c r="EO86" i="1" s="1"/>
  <c r="CJ86" i="1"/>
  <c r="CK86" i="1" s="1"/>
  <c r="CQ86" i="1"/>
  <c r="CR86" i="1" s="1"/>
  <c r="GC82" i="1"/>
  <c r="GG82" i="1" s="1"/>
  <c r="FV82" i="1"/>
  <c r="FZ82" i="1" s="1"/>
  <c r="GQ82" i="1"/>
  <c r="GU82" i="1" s="1"/>
  <c r="CW82" i="1"/>
  <c r="DA82" i="1" s="1"/>
  <c r="HL82" i="1"/>
  <c r="HP82" i="1" s="1"/>
  <c r="GX82" i="1"/>
  <c r="HB82" i="1" s="1"/>
  <c r="EM82" i="1"/>
  <c r="EQ82" i="1" s="1"/>
  <c r="GJ82" i="1"/>
  <c r="GN82" i="1" s="1"/>
  <c r="DY82" i="1"/>
  <c r="EC82" i="1" s="1"/>
  <c r="CP82" i="1"/>
  <c r="CT82" i="1" s="1"/>
  <c r="FO82" i="1"/>
  <c r="FS82" i="1" s="1"/>
  <c r="DR82" i="1"/>
  <c r="DV82" i="1" s="1"/>
  <c r="FH82" i="1"/>
  <c r="FL82" i="1" s="1"/>
  <c r="DK82" i="1"/>
  <c r="DO82" i="1" s="1"/>
  <c r="HE82" i="1"/>
  <c r="HI82" i="1" s="1"/>
  <c r="EF82" i="1"/>
  <c r="EJ82" i="1" s="1"/>
  <c r="CI82" i="1"/>
  <c r="CM82" i="1" s="1"/>
  <c r="FA82" i="1"/>
  <c r="FE82" i="1" s="1"/>
  <c r="DD82" i="1"/>
  <c r="DH82" i="1" s="1"/>
  <c r="ET82" i="1"/>
  <c r="EX82" i="1" s="1"/>
  <c r="EU78" i="1"/>
  <c r="EV78" i="1" s="1"/>
  <c r="EN78" i="1"/>
  <c r="EO78" i="1" s="1"/>
  <c r="FV77" i="1"/>
  <c r="GX77" i="1"/>
  <c r="HE77" i="1"/>
  <c r="GQ77" i="1"/>
  <c r="EF77" i="1"/>
  <c r="CW77" i="1"/>
  <c r="HL77" i="1"/>
  <c r="GC77" i="1"/>
  <c r="ET77" i="1"/>
  <c r="CI77" i="1"/>
  <c r="FH77" i="1"/>
  <c r="DY77" i="1"/>
  <c r="DK77" i="1"/>
  <c r="EM77" i="1"/>
  <c r="GJ77" i="1"/>
  <c r="CP77" i="1"/>
  <c r="FA77" i="1"/>
  <c r="DR77" i="1"/>
  <c r="DD77" i="1"/>
  <c r="FO77" i="1"/>
  <c r="EJ65" i="1"/>
  <c r="CJ85" i="1"/>
  <c r="CK85" i="1" s="1"/>
  <c r="CQ85" i="1"/>
  <c r="CR85" i="1" s="1"/>
  <c r="CX85" i="1"/>
  <c r="CY85" i="1" s="1"/>
  <c r="DE85" i="1"/>
  <c r="DF85" i="1" s="1"/>
  <c r="EU85" i="1"/>
  <c r="EV85" i="1" s="1"/>
  <c r="EN85" i="1"/>
  <c r="EO85" i="1" s="1"/>
  <c r="FI85" i="1"/>
  <c r="FJ85" i="1" s="1"/>
  <c r="FB85" i="1"/>
  <c r="FC85" i="1" s="1"/>
  <c r="HM85" i="1"/>
  <c r="HN85" i="1" s="1"/>
  <c r="HF85" i="1"/>
  <c r="HG85" i="1" s="1"/>
  <c r="DU82" i="1"/>
  <c r="EI82" i="1"/>
  <c r="DU83" i="1"/>
  <c r="DZ60" i="1"/>
  <c r="EA60" i="1" s="1"/>
  <c r="EG60" i="1"/>
  <c r="EH60" i="1" s="1"/>
  <c r="FB60" i="1"/>
  <c r="FC60" i="1" s="1"/>
  <c r="FI60" i="1"/>
  <c r="FJ60" i="1" s="1"/>
  <c r="EN52" i="1"/>
  <c r="EO52" i="1" s="1"/>
  <c r="EU52" i="1"/>
  <c r="EV52" i="1" s="1"/>
  <c r="FB52" i="1"/>
  <c r="FC52" i="1" s="1"/>
  <c r="FI52" i="1"/>
  <c r="FJ52" i="1" s="1"/>
  <c r="FO41" i="1"/>
  <c r="CI41" i="1"/>
  <c r="CM41" i="1" s="1"/>
  <c r="FA41" i="1"/>
  <c r="HL41" i="1"/>
  <c r="EM41" i="1"/>
  <c r="EQ41" i="1" s="1"/>
  <c r="DD41" i="1"/>
  <c r="DH41" i="1" s="1"/>
  <c r="GX41" i="1"/>
  <c r="GJ41" i="1"/>
  <c r="CP41" i="1"/>
  <c r="FV41" i="1"/>
  <c r="FZ41" i="1" s="1"/>
  <c r="DY41" i="1"/>
  <c r="FH41" i="1"/>
  <c r="DK41" i="1"/>
  <c r="DO41" i="1" s="1"/>
  <c r="HE41" i="1"/>
  <c r="HI41" i="1" s="1"/>
  <c r="ET41" i="1"/>
  <c r="EF41" i="1"/>
  <c r="GQ41" i="1"/>
  <c r="CW41" i="1"/>
  <c r="DA41" i="1" s="1"/>
  <c r="GC41" i="1"/>
  <c r="DR41" i="1"/>
  <c r="FO37" i="1"/>
  <c r="CI37" i="1"/>
  <c r="FA37" i="1"/>
  <c r="HL37" i="1"/>
  <c r="EM37" i="1"/>
  <c r="DD37" i="1"/>
  <c r="GX37" i="1"/>
  <c r="GJ37" i="1"/>
  <c r="CP37" i="1"/>
  <c r="FV37" i="1"/>
  <c r="DY37" i="1"/>
  <c r="FH37" i="1"/>
  <c r="DK37" i="1"/>
  <c r="HE37" i="1"/>
  <c r="ET37" i="1"/>
  <c r="EF37" i="1"/>
  <c r="GQ37" i="1"/>
  <c r="CW37" i="1"/>
  <c r="GC37" i="1"/>
  <c r="DR37" i="1"/>
  <c r="FO33" i="1"/>
  <c r="CI33" i="1"/>
  <c r="FA33" i="1"/>
  <c r="EM33" i="1"/>
  <c r="GX33" i="1"/>
  <c r="GJ33" i="1"/>
  <c r="CP33" i="1"/>
  <c r="FV33" i="1"/>
  <c r="DY33" i="1"/>
  <c r="HE33" i="1"/>
  <c r="ET33" i="1"/>
  <c r="EF33" i="1"/>
  <c r="FH33" i="1"/>
  <c r="DK33" i="1"/>
  <c r="GQ33" i="1"/>
  <c r="CW33" i="1"/>
  <c r="GC33" i="1"/>
  <c r="DR33" i="1"/>
  <c r="HL33" i="1"/>
  <c r="DD33" i="1"/>
  <c r="FO29" i="1"/>
  <c r="CI29" i="1"/>
  <c r="FA29" i="1"/>
  <c r="EM29" i="1"/>
  <c r="GX29" i="1"/>
  <c r="GJ29" i="1"/>
  <c r="CP29" i="1"/>
  <c r="FV29" i="1"/>
  <c r="DY29" i="1"/>
  <c r="FH29" i="1"/>
  <c r="DK29" i="1"/>
  <c r="HE29" i="1"/>
  <c r="ET29" i="1"/>
  <c r="EF29" i="1"/>
  <c r="GQ29" i="1"/>
  <c r="CW29" i="1"/>
  <c r="GC29" i="1"/>
  <c r="DR29" i="1"/>
  <c r="HL29" i="1"/>
  <c r="DD29" i="1"/>
  <c r="FO25" i="1"/>
  <c r="CI25" i="1"/>
  <c r="FA25" i="1"/>
  <c r="HL25" i="1"/>
  <c r="EM25" i="1"/>
  <c r="DD25" i="1"/>
  <c r="GX25" i="1"/>
  <c r="GJ25" i="1"/>
  <c r="CP25" i="1"/>
  <c r="FV25" i="1"/>
  <c r="DY25" i="1"/>
  <c r="HE25" i="1"/>
  <c r="ET25" i="1"/>
  <c r="EF25" i="1"/>
  <c r="FH25" i="1"/>
  <c r="DK25" i="1"/>
  <c r="GQ25" i="1"/>
  <c r="CW25" i="1"/>
  <c r="GC25" i="1"/>
  <c r="DR25" i="1"/>
  <c r="FB69" i="1"/>
  <c r="FC69" i="1" s="1"/>
  <c r="FI69" i="1"/>
  <c r="FJ69" i="1" s="1"/>
  <c r="EG64" i="1"/>
  <c r="EH64" i="1" s="1"/>
  <c r="DZ64" i="1"/>
  <c r="EA64" i="1" s="1"/>
  <c r="HP54" i="1"/>
  <c r="GT52" i="1"/>
  <c r="EP52" i="1"/>
  <c r="HH52" i="1"/>
  <c r="CZ52" i="1"/>
  <c r="FR52" i="1"/>
  <c r="EB52" i="1"/>
  <c r="DN52" i="1"/>
  <c r="FY52" i="1"/>
  <c r="G53" i="1"/>
  <c r="GN53" i="1" s="1"/>
  <c r="GM52" i="1"/>
  <c r="FD52" i="1"/>
  <c r="HA52" i="1"/>
  <c r="HO52" i="1"/>
  <c r="G54" i="1"/>
  <c r="GF52" i="1"/>
  <c r="EW52" i="1"/>
  <c r="FK52" i="1"/>
  <c r="CM61" i="1"/>
  <c r="DE43" i="1"/>
  <c r="DF43" i="1" s="1"/>
  <c r="CX43" i="1"/>
  <c r="CY43" i="1" s="1"/>
  <c r="CL61" i="1"/>
  <c r="GR61" i="1"/>
  <c r="GS61" i="1" s="1"/>
  <c r="DS61" i="1"/>
  <c r="DT61" i="1" s="1"/>
  <c r="GY61" i="1"/>
  <c r="GZ61" i="1" s="1"/>
  <c r="GY36" i="1"/>
  <c r="GZ36" i="1" s="1"/>
  <c r="GR36" i="1"/>
  <c r="GS36" i="1" s="1"/>
  <c r="DS36" i="1"/>
  <c r="DT36" i="1" s="1"/>
  <c r="FS30" i="1"/>
  <c r="GY24" i="1"/>
  <c r="GZ24" i="1" s="1"/>
  <c r="GR24" i="1"/>
  <c r="GS24" i="1" s="1"/>
  <c r="DS24" i="1"/>
  <c r="DT24" i="1" s="1"/>
  <c r="EN23" i="1"/>
  <c r="EO23" i="1" s="1"/>
  <c r="EU23" i="1"/>
  <c r="EV23" i="1" s="1"/>
  <c r="DG20" i="1"/>
  <c r="EU11" i="1"/>
  <c r="EV11" i="1" s="1"/>
  <c r="EN11" i="1"/>
  <c r="EO11" i="1" s="1"/>
  <c r="HI10" i="1"/>
  <c r="GG54" i="1"/>
  <c r="EC53" i="1"/>
  <c r="GJ52" i="1"/>
  <c r="GN52" i="1" s="1"/>
  <c r="EF52" i="1"/>
  <c r="EJ52" i="1" s="1"/>
  <c r="FV52" i="1"/>
  <c r="FZ52" i="1" s="1"/>
  <c r="DY52" i="1"/>
  <c r="EC52" i="1" s="1"/>
  <c r="HE52" i="1"/>
  <c r="HI52" i="1" s="1"/>
  <c r="ET52" i="1"/>
  <c r="EX52" i="1" s="1"/>
  <c r="GQ52" i="1"/>
  <c r="GU52" i="1" s="1"/>
  <c r="CW52" i="1"/>
  <c r="DA52" i="1" s="1"/>
  <c r="CI52" i="1"/>
  <c r="CM52" i="1" s="1"/>
  <c r="FH52" i="1"/>
  <c r="FL52" i="1" s="1"/>
  <c r="DK52" i="1"/>
  <c r="DO52" i="1" s="1"/>
  <c r="EM52" i="1"/>
  <c r="EQ52" i="1" s="1"/>
  <c r="FA52" i="1"/>
  <c r="FE52" i="1" s="1"/>
  <c r="CP52" i="1"/>
  <c r="CT52" i="1" s="1"/>
  <c r="DR52" i="1"/>
  <c r="DV52" i="1" s="1"/>
  <c r="DD52" i="1"/>
  <c r="DH52" i="1" s="1"/>
  <c r="GX52" i="1"/>
  <c r="HB52" i="1" s="1"/>
  <c r="FO52" i="1"/>
  <c r="FS52" i="1" s="1"/>
  <c r="HL52" i="1"/>
  <c r="HP52" i="1" s="1"/>
  <c r="GC52" i="1"/>
  <c r="GG52" i="1" s="1"/>
  <c r="GY43" i="1"/>
  <c r="GZ43" i="1" s="1"/>
  <c r="DS43" i="1"/>
  <c r="DT43" i="1" s="1"/>
  <c r="GR43" i="1"/>
  <c r="GS43" i="1" s="1"/>
  <c r="EG33" i="1"/>
  <c r="EH33" i="1" s="1"/>
  <c r="DZ33" i="1"/>
  <c r="EA33" i="1" s="1"/>
  <c r="CJ28" i="1"/>
  <c r="CK28" i="1" s="1"/>
  <c r="CQ28" i="1"/>
  <c r="CR28" i="1" s="1"/>
  <c r="CH20" i="1"/>
  <c r="CL20" i="1" s="1"/>
  <c r="CO20" i="1"/>
  <c r="CS20" i="1" s="1"/>
  <c r="CQ12" i="1"/>
  <c r="CR12" i="1" s="1"/>
  <c r="CJ12" i="1"/>
  <c r="CK12" i="1" s="1"/>
  <c r="GS63" i="1"/>
  <c r="EU51" i="1"/>
  <c r="EV51" i="1" s="1"/>
  <c r="EN51" i="1"/>
  <c r="EO51" i="1" s="1"/>
  <c r="HB61" i="1"/>
  <c r="FV57" i="1"/>
  <c r="HE57" i="1"/>
  <c r="GQ57" i="1"/>
  <c r="EF57" i="1"/>
  <c r="CW57" i="1"/>
  <c r="FO57" i="1"/>
  <c r="CI57" i="1"/>
  <c r="EM57" i="1"/>
  <c r="DY57" i="1"/>
  <c r="DK57" i="1"/>
  <c r="GJ57" i="1"/>
  <c r="FA57" i="1"/>
  <c r="DD57" i="1"/>
  <c r="CP57" i="1"/>
  <c r="GX57" i="1"/>
  <c r="DR57" i="1"/>
  <c r="HL57" i="1"/>
  <c r="GC57" i="1"/>
  <c r="ET57" i="1"/>
  <c r="FH57" i="1"/>
  <c r="DE57" i="1"/>
  <c r="DF57" i="1" s="1"/>
  <c r="CX57" i="1"/>
  <c r="CY57" i="1" s="1"/>
  <c r="EG57" i="1"/>
  <c r="EH57" i="1" s="1"/>
  <c r="DZ57" i="1"/>
  <c r="EA57" i="1" s="1"/>
  <c r="EG54" i="1"/>
  <c r="EH54" i="1" s="1"/>
  <c r="DZ54" i="1"/>
  <c r="EA54" i="1" s="1"/>
  <c r="FB54" i="1"/>
  <c r="FC54" i="1" s="1"/>
  <c r="FI54" i="1"/>
  <c r="FJ54" i="1" s="1"/>
  <c r="DE54" i="1"/>
  <c r="DF54" i="1" s="1"/>
  <c r="CX54" i="1"/>
  <c r="CY54" i="1" s="1"/>
  <c r="GG53" i="1"/>
  <c r="CQ35" i="1"/>
  <c r="CR35" i="1" s="1"/>
  <c r="CJ35" i="1"/>
  <c r="CK35" i="1" s="1"/>
  <c r="HM33" i="1"/>
  <c r="HN33" i="1" s="1"/>
  <c r="HF33" i="1"/>
  <c r="HG33" i="1" s="1"/>
  <c r="HF72" i="1"/>
  <c r="HG72" i="1" s="1"/>
  <c r="HM72" i="1"/>
  <c r="HN72" i="1" s="1"/>
  <c r="DE70" i="1"/>
  <c r="DF70" i="1" s="1"/>
  <c r="CX70" i="1"/>
  <c r="CY70" i="1" s="1"/>
  <c r="HM61" i="1"/>
  <c r="HN61" i="1" s="1"/>
  <c r="HF61" i="1"/>
  <c r="HG61" i="1" s="1"/>
  <c r="HI54" i="1"/>
  <c r="EC42" i="1"/>
  <c r="GQ19" i="1"/>
  <c r="EM19" i="1"/>
  <c r="DR19" i="1"/>
  <c r="GX19" i="1"/>
  <c r="FV19" i="1"/>
  <c r="FH19" i="1"/>
  <c r="CW19" i="1"/>
  <c r="CP19" i="1"/>
  <c r="ET19" i="1"/>
  <c r="DK19" i="1"/>
  <c r="HE19" i="1"/>
  <c r="EF19" i="1"/>
  <c r="GJ19" i="1"/>
  <c r="GC19" i="1"/>
  <c r="FO19" i="1"/>
  <c r="CI19" i="1"/>
  <c r="HL19" i="1"/>
  <c r="FA19" i="1"/>
  <c r="DD19" i="1"/>
  <c r="DY19" i="1"/>
  <c r="CQ17" i="1"/>
  <c r="CR17" i="1" s="1"/>
  <c r="CJ17" i="1"/>
  <c r="CK17" i="1" s="1"/>
  <c r="GR13" i="1"/>
  <c r="GS13" i="1" s="1"/>
  <c r="GY13" i="1"/>
  <c r="GZ13" i="1" s="1"/>
  <c r="DS13" i="1"/>
  <c r="DT13" i="1" s="1"/>
  <c r="EU12" i="1"/>
  <c r="EV12" i="1" s="1"/>
  <c r="EN12" i="1"/>
  <c r="EO12" i="1" s="1"/>
  <c r="DG52" i="1"/>
  <c r="DU30" i="1"/>
  <c r="DU40" i="1"/>
  <c r="FB261" i="1"/>
  <c r="FC261" i="1" s="1"/>
  <c r="FI261" i="1"/>
  <c r="FJ261" i="1" s="1"/>
  <c r="GY258" i="1"/>
  <c r="GZ258" i="1" s="1"/>
  <c r="GR258" i="1"/>
  <c r="GS258" i="1" s="1"/>
  <c r="DS258" i="1"/>
  <c r="DT258" i="1" s="1"/>
  <c r="HF255" i="1"/>
  <c r="HG255" i="1" s="1"/>
  <c r="HM255" i="1"/>
  <c r="HN255" i="1" s="1"/>
  <c r="HM246" i="1"/>
  <c r="HN246" i="1" s="1"/>
  <c r="HF246" i="1"/>
  <c r="HG246" i="1" s="1"/>
  <c r="FP241" i="1"/>
  <c r="FQ241" i="1" s="1"/>
  <c r="FW241" i="1"/>
  <c r="FX241" i="1" s="1"/>
  <c r="FI237" i="1"/>
  <c r="FJ237" i="1" s="1"/>
  <c r="FB237" i="1"/>
  <c r="FC237" i="1" s="1"/>
  <c r="FI210" i="1"/>
  <c r="FJ210" i="1" s="1"/>
  <c r="FB210" i="1"/>
  <c r="FC210" i="1" s="1"/>
  <c r="GR208" i="1"/>
  <c r="GS208" i="1" s="1"/>
  <c r="GY208" i="1"/>
  <c r="GZ208" i="1" s="1"/>
  <c r="DS208" i="1"/>
  <c r="DT208" i="1" s="1"/>
  <c r="CJ179" i="1"/>
  <c r="CK179" i="1" s="1"/>
  <c r="CQ179" i="1"/>
  <c r="CR179" i="1" s="1"/>
  <c r="CX178" i="1"/>
  <c r="CY178" i="1" s="1"/>
  <c r="DE178" i="1"/>
  <c r="DF178" i="1" s="1"/>
  <c r="DZ179" i="1"/>
  <c r="EA179" i="1" s="1"/>
  <c r="EG179" i="1"/>
  <c r="EH179" i="1" s="1"/>
  <c r="EU150" i="1"/>
  <c r="EV150" i="1" s="1"/>
  <c r="EN150" i="1"/>
  <c r="EO150" i="1" s="1"/>
  <c r="EG151" i="1"/>
  <c r="EH151" i="1" s="1"/>
  <c r="DZ151" i="1"/>
  <c r="EA151" i="1" s="1"/>
  <c r="EU156" i="1"/>
  <c r="EV156" i="1" s="1"/>
  <c r="EN156" i="1"/>
  <c r="EO156" i="1" s="1"/>
  <c r="CJ261" i="1"/>
  <c r="CK261" i="1" s="1"/>
  <c r="CQ261" i="1"/>
  <c r="CR261" i="1" s="1"/>
  <c r="EN261" i="1"/>
  <c r="EO261" i="1" s="1"/>
  <c r="EU261" i="1"/>
  <c r="EV261" i="1" s="1"/>
  <c r="EN253" i="1"/>
  <c r="EO253" i="1" s="1"/>
  <c r="EU253" i="1"/>
  <c r="EV253" i="1" s="1"/>
  <c r="GR257" i="1"/>
  <c r="GS257" i="1" s="1"/>
  <c r="DS257" i="1"/>
  <c r="DT257" i="1" s="1"/>
  <c r="GY257" i="1"/>
  <c r="GZ257" i="1" s="1"/>
  <c r="DU256" i="1"/>
  <c r="EU254" i="1"/>
  <c r="EV254" i="1" s="1"/>
  <c r="EN254" i="1"/>
  <c r="EO254" i="1" s="1"/>
  <c r="EN244" i="1"/>
  <c r="EO244" i="1" s="1"/>
  <c r="EU244" i="1"/>
  <c r="EV244" i="1" s="1"/>
  <c r="EN240" i="1"/>
  <c r="EO240" i="1" s="1"/>
  <c r="EU240" i="1"/>
  <c r="EV240" i="1" s="1"/>
  <c r="EN236" i="1"/>
  <c r="EO236" i="1" s="1"/>
  <c r="EU236" i="1"/>
  <c r="EV236" i="1" s="1"/>
  <c r="CQ252" i="1"/>
  <c r="CR252" i="1" s="1"/>
  <c r="CJ252" i="1"/>
  <c r="CK252" i="1" s="1"/>
  <c r="CH249" i="1"/>
  <c r="CO249" i="1"/>
  <c r="HI247" i="1"/>
  <c r="EI246" i="1"/>
  <c r="DO246" i="1"/>
  <c r="GC242" i="1"/>
  <c r="GX242" i="1"/>
  <c r="ET242" i="1"/>
  <c r="DY242" i="1"/>
  <c r="DD242" i="1"/>
  <c r="DR242" i="1"/>
  <c r="CP242" i="1"/>
  <c r="GJ242" i="1"/>
  <c r="FV242" i="1"/>
  <c r="FH242" i="1"/>
  <c r="HL242" i="1"/>
  <c r="GQ242" i="1"/>
  <c r="FO242" i="1"/>
  <c r="EM242" i="1"/>
  <c r="CW242" i="1"/>
  <c r="HE242" i="1"/>
  <c r="EF242" i="1"/>
  <c r="CI242" i="1"/>
  <c r="DK242" i="1"/>
  <c r="FA242" i="1"/>
  <c r="DA246" i="1"/>
  <c r="DO247" i="1"/>
  <c r="DZ241" i="1"/>
  <c r="EA241" i="1" s="1"/>
  <c r="EG241" i="1"/>
  <c r="EH241" i="1" s="1"/>
  <c r="CH235" i="1"/>
  <c r="CL235" i="1" s="1"/>
  <c r="CO235" i="1"/>
  <c r="CS235" i="1" s="1"/>
  <c r="FB223" i="1"/>
  <c r="FC223" i="1" s="1"/>
  <c r="FI223" i="1"/>
  <c r="FJ223" i="1" s="1"/>
  <c r="EG243" i="1"/>
  <c r="EH243" i="1" s="1"/>
  <c r="DZ243" i="1"/>
  <c r="EA243" i="1" s="1"/>
  <c r="CH243" i="1"/>
  <c r="CO243" i="1"/>
  <c r="EG232" i="1"/>
  <c r="EH232" i="1" s="1"/>
  <c r="DZ232" i="1"/>
  <c r="EA232" i="1" s="1"/>
  <c r="CJ230" i="1"/>
  <c r="CK230" i="1" s="1"/>
  <c r="CQ230" i="1"/>
  <c r="CR230" i="1" s="1"/>
  <c r="CX230" i="1"/>
  <c r="CY230" i="1" s="1"/>
  <c r="DE230" i="1"/>
  <c r="DF230" i="1" s="1"/>
  <c r="CQ232" i="1"/>
  <c r="CR232" i="1" s="1"/>
  <c r="CJ232" i="1"/>
  <c r="CK232" i="1" s="1"/>
  <c r="FB234" i="1"/>
  <c r="FC234" i="1" s="1"/>
  <c r="FI234" i="1"/>
  <c r="FJ234" i="1" s="1"/>
  <c r="EX230" i="1"/>
  <c r="FP226" i="1"/>
  <c r="FQ226" i="1" s="1"/>
  <c r="FW226" i="1"/>
  <c r="FX226" i="1" s="1"/>
  <c r="HB230" i="1"/>
  <c r="CO229" i="1"/>
  <c r="CS229" i="1" s="1"/>
  <c r="CH229" i="1"/>
  <c r="CL229" i="1" s="1"/>
  <c r="DH230" i="1"/>
  <c r="HM221" i="1"/>
  <c r="HN221" i="1" s="1"/>
  <c r="HF221" i="1"/>
  <c r="HG221" i="1" s="1"/>
  <c r="EN220" i="1"/>
  <c r="EO220" i="1" s="1"/>
  <c r="EU220" i="1"/>
  <c r="EV220" i="1" s="1"/>
  <c r="GC217" i="1"/>
  <c r="GQ217" i="1"/>
  <c r="GU217" i="1" s="1"/>
  <c r="CW217" i="1"/>
  <c r="FO217" i="1"/>
  <c r="DR217" i="1"/>
  <c r="CI217" i="1"/>
  <c r="FA217" i="1"/>
  <c r="FE217" i="1" s="1"/>
  <c r="DD217" i="1"/>
  <c r="GJ217" i="1"/>
  <c r="DK217" i="1"/>
  <c r="DO217" i="1" s="1"/>
  <c r="CP217" i="1"/>
  <c r="HE217" i="1"/>
  <c r="ET217" i="1"/>
  <c r="DY217" i="1"/>
  <c r="GX217" i="1"/>
  <c r="HB217" i="1" s="1"/>
  <c r="EM217" i="1"/>
  <c r="FH217" i="1"/>
  <c r="FV217" i="1"/>
  <c r="FZ217" i="1" s="1"/>
  <c r="HL217" i="1"/>
  <c r="EF217" i="1"/>
  <c r="DO207" i="1"/>
  <c r="GY221" i="1"/>
  <c r="GZ221" i="1" s="1"/>
  <c r="GR221" i="1"/>
  <c r="GS221" i="1" s="1"/>
  <c r="DS221" i="1"/>
  <c r="DT221" i="1" s="1"/>
  <c r="FO218" i="1"/>
  <c r="CI218" i="1"/>
  <c r="GX218" i="1"/>
  <c r="GJ218" i="1"/>
  <c r="CP218" i="1"/>
  <c r="FV218" i="1"/>
  <c r="DY218" i="1"/>
  <c r="FH218" i="1"/>
  <c r="DK218" i="1"/>
  <c r="GC218" i="1"/>
  <c r="DD218" i="1"/>
  <c r="EM218" i="1"/>
  <c r="DR218" i="1"/>
  <c r="GQ218" i="1"/>
  <c r="EF218" i="1"/>
  <c r="CW218" i="1"/>
  <c r="HE218" i="1"/>
  <c r="HL218" i="1"/>
  <c r="FA218" i="1"/>
  <c r="ET218" i="1"/>
  <c r="HF218" i="1"/>
  <c r="HG218" i="1" s="1"/>
  <c r="HM218" i="1"/>
  <c r="HN218" i="1" s="1"/>
  <c r="DV236" i="1"/>
  <c r="EX236" i="1"/>
  <c r="DO236" i="1"/>
  <c r="GF229" i="1"/>
  <c r="FK229" i="1"/>
  <c r="EW229" i="1"/>
  <c r="DN229" i="1"/>
  <c r="HH229" i="1"/>
  <c r="FY229" i="1"/>
  <c r="EP229" i="1"/>
  <c r="G230" i="1"/>
  <c r="DU230" i="1" s="1"/>
  <c r="GM229" i="1"/>
  <c r="FD229" i="1"/>
  <c r="HA229" i="1"/>
  <c r="FR229" i="1"/>
  <c r="HO229" i="1"/>
  <c r="EB229" i="1"/>
  <c r="GT229" i="1"/>
  <c r="G231" i="1"/>
  <c r="EI231" i="1" s="1"/>
  <c r="CZ229" i="1"/>
  <c r="CO224" i="1"/>
  <c r="CH224" i="1"/>
  <c r="HM231" i="1"/>
  <c r="HN231" i="1" s="1"/>
  <c r="HF231" i="1"/>
  <c r="HG231" i="1" s="1"/>
  <c r="GQ212" i="1"/>
  <c r="EM212" i="1"/>
  <c r="DR212" i="1"/>
  <c r="GJ212" i="1"/>
  <c r="DY212" i="1"/>
  <c r="CP212" i="1"/>
  <c r="FV212" i="1"/>
  <c r="FH212" i="1"/>
  <c r="ET212" i="1"/>
  <c r="DK212" i="1"/>
  <c r="GX212" i="1"/>
  <c r="CI212" i="1"/>
  <c r="CW212" i="1"/>
  <c r="HL212" i="1"/>
  <c r="EF212" i="1"/>
  <c r="FA212" i="1"/>
  <c r="HE212" i="1"/>
  <c r="GC212" i="1"/>
  <c r="DD212" i="1"/>
  <c r="FO212" i="1"/>
  <c r="HF214" i="1"/>
  <c r="HG214" i="1" s="1"/>
  <c r="HM214" i="1"/>
  <c r="HN214" i="1" s="1"/>
  <c r="CO216" i="1"/>
  <c r="CH216" i="1"/>
  <c r="FW216" i="1"/>
  <c r="FX216" i="1" s="1"/>
  <c r="FP216" i="1"/>
  <c r="FQ216" i="1" s="1"/>
  <c r="EG204" i="1"/>
  <c r="EH204" i="1" s="1"/>
  <c r="DZ204" i="1"/>
  <c r="EA204" i="1" s="1"/>
  <c r="CO199" i="1"/>
  <c r="CH199" i="1"/>
  <c r="CH195" i="1"/>
  <c r="CL195" i="1" s="1"/>
  <c r="CO195" i="1"/>
  <c r="CS195" i="1" s="1"/>
  <c r="CX202" i="1"/>
  <c r="CY202" i="1" s="1"/>
  <c r="DE202" i="1"/>
  <c r="DF202" i="1" s="1"/>
  <c r="FI206" i="1"/>
  <c r="FJ206" i="1" s="1"/>
  <c r="FB206" i="1"/>
  <c r="FC206" i="1" s="1"/>
  <c r="FP206" i="1"/>
  <c r="FQ206" i="1" s="1"/>
  <c r="FW206" i="1"/>
  <c r="FX206" i="1" s="1"/>
  <c r="FW196" i="1"/>
  <c r="FX196" i="1" s="1"/>
  <c r="FP196" i="1"/>
  <c r="FQ196" i="1" s="1"/>
  <c r="HF196" i="1"/>
  <c r="HG196" i="1" s="1"/>
  <c r="HM196" i="1"/>
  <c r="HN196" i="1" s="1"/>
  <c r="CX194" i="1"/>
  <c r="CY194" i="1" s="1"/>
  <c r="DE194" i="1"/>
  <c r="DF194" i="1" s="1"/>
  <c r="FP189" i="1"/>
  <c r="FQ189" i="1" s="1"/>
  <c r="FW189" i="1"/>
  <c r="FX189" i="1" s="1"/>
  <c r="FP185" i="1"/>
  <c r="FQ185" i="1" s="1"/>
  <c r="FW185" i="1"/>
  <c r="FX185" i="1" s="1"/>
  <c r="CM196" i="1"/>
  <c r="HM194" i="1"/>
  <c r="HN194" i="1" s="1"/>
  <c r="HF194" i="1"/>
  <c r="HG194" i="1" s="1"/>
  <c r="CM197" i="1"/>
  <c r="EJ197" i="1"/>
  <c r="FZ187" i="1"/>
  <c r="GU187" i="1"/>
  <c r="EU188" i="1"/>
  <c r="EV188" i="1" s="1"/>
  <c r="EN188" i="1"/>
  <c r="EO188" i="1" s="1"/>
  <c r="DS182" i="1"/>
  <c r="DT182" i="1" s="1"/>
  <c r="GY182" i="1"/>
  <c r="GZ182" i="1" s="1"/>
  <c r="GR182" i="1"/>
  <c r="GS182" i="1" s="1"/>
  <c r="EU177" i="1"/>
  <c r="EV177" i="1" s="1"/>
  <c r="EN177" i="1"/>
  <c r="EO177" i="1" s="1"/>
  <c r="EU173" i="1"/>
  <c r="EV173" i="1" s="1"/>
  <c r="EN173" i="1"/>
  <c r="EO173" i="1" s="1"/>
  <c r="EU169" i="1"/>
  <c r="EV169" i="1" s="1"/>
  <c r="EN169" i="1"/>
  <c r="EO169" i="1" s="1"/>
  <c r="GM205" i="1"/>
  <c r="G207" i="1"/>
  <c r="CT207" i="1" s="1"/>
  <c r="HA205" i="1"/>
  <c r="CZ205" i="1"/>
  <c r="HO205" i="1"/>
  <c r="DU205" i="1"/>
  <c r="FD205" i="1"/>
  <c r="EP205" i="1"/>
  <c r="HH205" i="1"/>
  <c r="GT205" i="1"/>
  <c r="GF205" i="1"/>
  <c r="FR205" i="1"/>
  <c r="EB205" i="1"/>
  <c r="G206" i="1"/>
  <c r="DN205" i="1"/>
  <c r="FK205" i="1"/>
  <c r="EW205" i="1"/>
  <c r="EI205" i="1"/>
  <c r="FY205" i="1"/>
  <c r="DZ182" i="1"/>
  <c r="EA182" i="1" s="1"/>
  <c r="EG182" i="1"/>
  <c r="EH182" i="1" s="1"/>
  <c r="FW182" i="1"/>
  <c r="FX182" i="1" s="1"/>
  <c r="FP182" i="1"/>
  <c r="FQ182" i="1" s="1"/>
  <c r="FB182" i="1"/>
  <c r="FC182" i="1" s="1"/>
  <c r="FI182" i="1"/>
  <c r="FJ182" i="1" s="1"/>
  <c r="GY180" i="1"/>
  <c r="GZ180" i="1" s="1"/>
  <c r="DS180" i="1"/>
  <c r="DT180" i="1" s="1"/>
  <c r="GR180" i="1"/>
  <c r="GS180" i="1" s="1"/>
  <c r="GS181" i="1"/>
  <c r="HM175" i="1"/>
  <c r="HN175" i="1" s="1"/>
  <c r="HF175" i="1"/>
  <c r="HG175" i="1" s="1"/>
  <c r="CQ176" i="1"/>
  <c r="CR176" i="1" s="1"/>
  <c r="CJ176" i="1"/>
  <c r="CK176" i="1" s="1"/>
  <c r="FO172" i="1"/>
  <c r="CI172" i="1"/>
  <c r="HE172" i="1"/>
  <c r="ET172" i="1"/>
  <c r="EF172" i="1"/>
  <c r="DR172" i="1"/>
  <c r="GJ172" i="1"/>
  <c r="FV172" i="1"/>
  <c r="FH172" i="1"/>
  <c r="DD172" i="1"/>
  <c r="CP172" i="1"/>
  <c r="HL172" i="1"/>
  <c r="GX172" i="1"/>
  <c r="FA172" i="1"/>
  <c r="EM172" i="1"/>
  <c r="GC172" i="1"/>
  <c r="DY172" i="1"/>
  <c r="DK172" i="1"/>
  <c r="CW172" i="1"/>
  <c r="GQ172" i="1"/>
  <c r="CX174" i="1"/>
  <c r="CY174" i="1" s="1"/>
  <c r="DE174" i="1"/>
  <c r="DF174" i="1" s="1"/>
  <c r="CQ174" i="1"/>
  <c r="CR174" i="1" s="1"/>
  <c r="CJ174" i="1"/>
  <c r="CK174" i="1" s="1"/>
  <c r="FB146" i="1"/>
  <c r="FC146" i="1" s="1"/>
  <c r="FI146" i="1"/>
  <c r="FJ146" i="1" s="1"/>
  <c r="DE168" i="1"/>
  <c r="DF168" i="1" s="1"/>
  <c r="CX168" i="1"/>
  <c r="CY168" i="1" s="1"/>
  <c r="HM167" i="1"/>
  <c r="HN167" i="1" s="1"/>
  <c r="HF167" i="1"/>
  <c r="HG167" i="1" s="1"/>
  <c r="EG167" i="1"/>
  <c r="EH167" i="1" s="1"/>
  <c r="DZ167" i="1"/>
  <c r="EA167" i="1" s="1"/>
  <c r="FI164" i="1"/>
  <c r="FJ164" i="1" s="1"/>
  <c r="FB164" i="1"/>
  <c r="FC164" i="1" s="1"/>
  <c r="DG164" i="1"/>
  <c r="HF160" i="1"/>
  <c r="HG160" i="1" s="1"/>
  <c r="HM160" i="1"/>
  <c r="HN160" i="1" s="1"/>
  <c r="DE160" i="1"/>
  <c r="DF160" i="1" s="1"/>
  <c r="CX160" i="1"/>
  <c r="CY160" i="1" s="1"/>
  <c r="GR159" i="1"/>
  <c r="GS159" i="1" s="1"/>
  <c r="DS159" i="1"/>
  <c r="DT159" i="1" s="1"/>
  <c r="GY159" i="1"/>
  <c r="GZ159" i="1" s="1"/>
  <c r="CO151" i="1"/>
  <c r="CH151" i="1"/>
  <c r="EN126" i="1"/>
  <c r="EO126" i="1" s="1"/>
  <c r="EU126" i="1"/>
  <c r="EV126" i="1" s="1"/>
  <c r="DE152" i="1"/>
  <c r="DF152" i="1" s="1"/>
  <c r="CX152" i="1"/>
  <c r="CY152" i="1" s="1"/>
  <c r="DE156" i="1"/>
  <c r="DF156" i="1" s="1"/>
  <c r="CX156" i="1"/>
  <c r="CY156" i="1" s="1"/>
  <c r="DU153" i="1"/>
  <c r="HF165" i="1"/>
  <c r="HG165" i="1" s="1"/>
  <c r="HM165" i="1"/>
  <c r="HN165" i="1" s="1"/>
  <c r="DE157" i="1"/>
  <c r="DF157" i="1" s="1"/>
  <c r="CX157" i="1"/>
  <c r="CY157" i="1" s="1"/>
  <c r="GR147" i="1"/>
  <c r="GS147" i="1" s="1"/>
  <c r="DS147" i="1"/>
  <c r="DT147" i="1" s="1"/>
  <c r="GY147" i="1"/>
  <c r="GZ147" i="1" s="1"/>
  <c r="HM143" i="1"/>
  <c r="HN143" i="1" s="1"/>
  <c r="HF143" i="1"/>
  <c r="HG143" i="1" s="1"/>
  <c r="DZ143" i="1"/>
  <c r="EA143" i="1" s="1"/>
  <c r="EG143" i="1"/>
  <c r="EH143" i="1" s="1"/>
  <c r="HI152" i="1"/>
  <c r="DA152" i="1"/>
  <c r="GT142" i="1"/>
  <c r="EP142" i="1"/>
  <c r="HO142" i="1"/>
  <c r="FK142" i="1"/>
  <c r="GF142" i="1"/>
  <c r="FR142" i="1"/>
  <c r="FD142" i="1"/>
  <c r="EW142" i="1"/>
  <c r="HH142" i="1"/>
  <c r="FY142" i="1"/>
  <c r="DN142" i="1"/>
  <c r="FE142" i="1"/>
  <c r="EB142" i="1"/>
  <c r="GM142" i="1"/>
  <c r="CZ142" i="1"/>
  <c r="HA142" i="1"/>
  <c r="DO142" i="1"/>
  <c r="FI149" i="1"/>
  <c r="FJ149" i="1" s="1"/>
  <c r="FB149" i="1"/>
  <c r="FC149" i="1" s="1"/>
  <c r="EJ142" i="1"/>
  <c r="CO140" i="1"/>
  <c r="CH140" i="1"/>
  <c r="HM122" i="1"/>
  <c r="HN122" i="1" s="1"/>
  <c r="HF122" i="1"/>
  <c r="HG122" i="1" s="1"/>
  <c r="HM135" i="1"/>
  <c r="HN135" i="1" s="1"/>
  <c r="HF135" i="1"/>
  <c r="HG135" i="1" s="1"/>
  <c r="GR135" i="1"/>
  <c r="GS135" i="1" s="1"/>
  <c r="DS135" i="1"/>
  <c r="DT135" i="1" s="1"/>
  <c r="GY135" i="1"/>
  <c r="GZ135" i="1" s="1"/>
  <c r="CH136" i="1"/>
  <c r="CO136" i="1"/>
  <c r="FB134" i="1"/>
  <c r="FC134" i="1" s="1"/>
  <c r="FI134" i="1"/>
  <c r="FJ134" i="1" s="1"/>
  <c r="FW134" i="1"/>
  <c r="FX134" i="1" s="1"/>
  <c r="FP134" i="1"/>
  <c r="FQ134" i="1" s="1"/>
  <c r="GY128" i="1"/>
  <c r="GZ128" i="1" s="1"/>
  <c r="DS128" i="1"/>
  <c r="DT128" i="1" s="1"/>
  <c r="GR128" i="1"/>
  <c r="GS128" i="1" s="1"/>
  <c r="CS145" i="1"/>
  <c r="GR141" i="1"/>
  <c r="GS141" i="1" s="1"/>
  <c r="DS141" i="1"/>
  <c r="DT141" i="1" s="1"/>
  <c r="GY141" i="1"/>
  <c r="GZ141" i="1" s="1"/>
  <c r="EN134" i="1"/>
  <c r="EO134" i="1" s="1"/>
  <c r="EU134" i="1"/>
  <c r="EV134" i="1" s="1"/>
  <c r="HM128" i="1"/>
  <c r="HN128" i="1" s="1"/>
  <c r="HF128" i="1"/>
  <c r="HG128" i="1" s="1"/>
  <c r="EN122" i="1"/>
  <c r="EO122" i="1" s="1"/>
  <c r="EU122" i="1"/>
  <c r="EV122" i="1" s="1"/>
  <c r="GJ121" i="1"/>
  <c r="GN121" i="1" s="1"/>
  <c r="EF121" i="1"/>
  <c r="EJ121" i="1" s="1"/>
  <c r="GX121" i="1"/>
  <c r="CP121" i="1"/>
  <c r="CT121" i="1" s="1"/>
  <c r="HE121" i="1"/>
  <c r="ET121" i="1"/>
  <c r="FO121" i="1"/>
  <c r="FS121" i="1" s="1"/>
  <c r="FA121" i="1"/>
  <c r="FE121" i="1" s="1"/>
  <c r="CI121" i="1"/>
  <c r="CM121" i="1" s="1"/>
  <c r="DD121" i="1"/>
  <c r="DH121" i="1" s="1"/>
  <c r="GC121" i="1"/>
  <c r="FH121" i="1"/>
  <c r="FL121" i="1" s="1"/>
  <c r="EM121" i="1"/>
  <c r="DR121" i="1"/>
  <c r="HL121" i="1"/>
  <c r="HP121" i="1" s="1"/>
  <c r="GQ121" i="1"/>
  <c r="GU121" i="1" s="1"/>
  <c r="FV121" i="1"/>
  <c r="FZ121" i="1" s="1"/>
  <c r="CW121" i="1"/>
  <c r="DA121" i="1" s="1"/>
  <c r="DY121" i="1"/>
  <c r="DK121" i="1"/>
  <c r="DO121" i="1" s="1"/>
  <c r="CH119" i="1"/>
  <c r="CO119" i="1"/>
  <c r="CH104" i="1"/>
  <c r="CO104" i="1"/>
  <c r="CO102" i="1"/>
  <c r="CS102" i="1" s="1"/>
  <c r="CH102" i="1"/>
  <c r="CQ125" i="1"/>
  <c r="CR125" i="1" s="1"/>
  <c r="CJ125" i="1"/>
  <c r="CK125" i="1" s="1"/>
  <c r="EG125" i="1"/>
  <c r="EH125" i="1" s="1"/>
  <c r="DZ125" i="1"/>
  <c r="EA125" i="1" s="1"/>
  <c r="EN125" i="1"/>
  <c r="EO125" i="1" s="1"/>
  <c r="EU125" i="1"/>
  <c r="EV125" i="1" s="1"/>
  <c r="FI125" i="1"/>
  <c r="FJ125" i="1" s="1"/>
  <c r="FB125" i="1"/>
  <c r="FC125" i="1" s="1"/>
  <c r="DZ144" i="1"/>
  <c r="EA144" i="1" s="1"/>
  <c r="EG144" i="1"/>
  <c r="EH144" i="1" s="1"/>
  <c r="FS135" i="1"/>
  <c r="GG135" i="1"/>
  <c r="CO127" i="1"/>
  <c r="CH127" i="1"/>
  <c r="CX127" i="1"/>
  <c r="CY127" i="1" s="1"/>
  <c r="DE127" i="1"/>
  <c r="DF127" i="1" s="1"/>
  <c r="CS134" i="1"/>
  <c r="CJ131" i="1"/>
  <c r="CK131" i="1" s="1"/>
  <c r="CQ131" i="1"/>
  <c r="CR131" i="1" s="1"/>
  <c r="EG131" i="1"/>
  <c r="EH131" i="1" s="1"/>
  <c r="DZ131" i="1"/>
  <c r="EA131" i="1" s="1"/>
  <c r="DE131" i="1"/>
  <c r="DF131" i="1" s="1"/>
  <c r="CX131" i="1"/>
  <c r="CY131" i="1" s="1"/>
  <c r="GR118" i="1"/>
  <c r="GS118" i="1" s="1"/>
  <c r="DS118" i="1"/>
  <c r="DT118" i="1" s="1"/>
  <c r="GY118" i="1"/>
  <c r="GZ118" i="1" s="1"/>
  <c r="GX116" i="1"/>
  <c r="ET116" i="1"/>
  <c r="DY116" i="1"/>
  <c r="DD116" i="1"/>
  <c r="HE116" i="1"/>
  <c r="EF116" i="1"/>
  <c r="HL116" i="1"/>
  <c r="FO116" i="1"/>
  <c r="FA116" i="1"/>
  <c r="EM116" i="1"/>
  <c r="GQ116" i="1"/>
  <c r="GC116" i="1"/>
  <c r="DK116" i="1"/>
  <c r="CW116" i="1"/>
  <c r="CI116" i="1"/>
  <c r="GJ116" i="1"/>
  <c r="DR116" i="1"/>
  <c r="CP116" i="1"/>
  <c r="FV116" i="1"/>
  <c r="FH116" i="1"/>
  <c r="FW111" i="1"/>
  <c r="FX111" i="1" s="1"/>
  <c r="FP111" i="1"/>
  <c r="FQ111" i="1" s="1"/>
  <c r="GY111" i="1"/>
  <c r="GZ111" i="1" s="1"/>
  <c r="GR111" i="1"/>
  <c r="GS111" i="1" s="1"/>
  <c r="DS111" i="1"/>
  <c r="DT111" i="1" s="1"/>
  <c r="FI116" i="1"/>
  <c r="FJ116" i="1" s="1"/>
  <c r="FB116" i="1"/>
  <c r="FC116" i="1" s="1"/>
  <c r="GJ109" i="1"/>
  <c r="EF109" i="1"/>
  <c r="FV109" i="1"/>
  <c r="DY109" i="1"/>
  <c r="FH109" i="1"/>
  <c r="ET109" i="1"/>
  <c r="DR109" i="1"/>
  <c r="HL109" i="1"/>
  <c r="GX109" i="1"/>
  <c r="FO109" i="1"/>
  <c r="HE109" i="1"/>
  <c r="CP109" i="1"/>
  <c r="DK109" i="1"/>
  <c r="EM109" i="1"/>
  <c r="CI109" i="1"/>
  <c r="GQ109" i="1"/>
  <c r="DD109" i="1"/>
  <c r="FA109" i="1"/>
  <c r="CW109" i="1"/>
  <c r="GC109" i="1"/>
  <c r="EN109" i="1"/>
  <c r="EO109" i="1" s="1"/>
  <c r="EU109" i="1"/>
  <c r="EV109" i="1" s="1"/>
  <c r="FB109" i="1"/>
  <c r="FC109" i="1" s="1"/>
  <c r="FI109" i="1"/>
  <c r="FJ109" i="1" s="1"/>
  <c r="CO106" i="1"/>
  <c r="CH106" i="1"/>
  <c r="FV106" i="1"/>
  <c r="FO106" i="1"/>
  <c r="CI106" i="1"/>
  <c r="HL106" i="1"/>
  <c r="GX106" i="1"/>
  <c r="GJ106" i="1"/>
  <c r="CP106" i="1"/>
  <c r="EM106" i="1"/>
  <c r="HE106" i="1"/>
  <c r="FH106" i="1"/>
  <c r="DK106" i="1"/>
  <c r="GQ106" i="1"/>
  <c r="EF106" i="1"/>
  <c r="DD106" i="1"/>
  <c r="FA106" i="1"/>
  <c r="DY106" i="1"/>
  <c r="CW106" i="1"/>
  <c r="GC106" i="1"/>
  <c r="DR106" i="1"/>
  <c r="ET106" i="1"/>
  <c r="EG106" i="1"/>
  <c r="EH106" i="1" s="1"/>
  <c r="DZ106" i="1"/>
  <c r="EA106" i="1" s="1"/>
  <c r="DZ113" i="1"/>
  <c r="EA113" i="1" s="1"/>
  <c r="EG113" i="1"/>
  <c r="EH113" i="1" s="1"/>
  <c r="FW105" i="1"/>
  <c r="FX105" i="1" s="1"/>
  <c r="FP105" i="1"/>
  <c r="FQ105" i="1" s="1"/>
  <c r="EN103" i="1"/>
  <c r="EO103" i="1" s="1"/>
  <c r="EU103" i="1"/>
  <c r="EV103" i="1" s="1"/>
  <c r="HP102" i="1"/>
  <c r="CL112" i="1"/>
  <c r="CQ103" i="1"/>
  <c r="CR103" i="1" s="1"/>
  <c r="CJ103" i="1"/>
  <c r="CK103" i="1" s="1"/>
  <c r="FO97" i="1"/>
  <c r="CI97" i="1"/>
  <c r="FA97" i="1"/>
  <c r="FH97" i="1"/>
  <c r="DK97" i="1"/>
  <c r="GQ97" i="1"/>
  <c r="CW97" i="1"/>
  <c r="HE97" i="1"/>
  <c r="FV97" i="1"/>
  <c r="EM97" i="1"/>
  <c r="DY97" i="1"/>
  <c r="GJ97" i="1"/>
  <c r="CP97" i="1"/>
  <c r="DD97" i="1"/>
  <c r="GX97" i="1"/>
  <c r="EF97" i="1"/>
  <c r="DR97" i="1"/>
  <c r="HL97" i="1"/>
  <c r="GC97" i="1"/>
  <c r="ET97" i="1"/>
  <c r="EN110" i="1"/>
  <c r="EO110" i="1" s="1"/>
  <c r="EU110" i="1"/>
  <c r="EV110" i="1" s="1"/>
  <c r="FP110" i="1"/>
  <c r="FQ110" i="1" s="1"/>
  <c r="FW110" i="1"/>
  <c r="FX110" i="1" s="1"/>
  <c r="GR110" i="1"/>
  <c r="GS110" i="1" s="1"/>
  <c r="DS110" i="1"/>
  <c r="DT110" i="1" s="1"/>
  <c r="GY110" i="1"/>
  <c r="GZ110" i="1" s="1"/>
  <c r="DZ110" i="1"/>
  <c r="EA110" i="1" s="1"/>
  <c r="EG110" i="1"/>
  <c r="EH110" i="1" s="1"/>
  <c r="FV110" i="1"/>
  <c r="FZ110" i="1" s="1"/>
  <c r="GC110" i="1"/>
  <c r="GG110" i="1" s="1"/>
  <c r="DR110" i="1"/>
  <c r="DV110" i="1" s="1"/>
  <c r="FH110" i="1"/>
  <c r="FL110" i="1" s="1"/>
  <c r="ET110" i="1"/>
  <c r="EX110" i="1" s="1"/>
  <c r="EF110" i="1"/>
  <c r="EJ110" i="1" s="1"/>
  <c r="DD110" i="1"/>
  <c r="DH110" i="1" s="1"/>
  <c r="EM110" i="1"/>
  <c r="EQ110" i="1" s="1"/>
  <c r="HL110" i="1"/>
  <c r="HP110" i="1" s="1"/>
  <c r="FO110" i="1"/>
  <c r="FS110" i="1" s="1"/>
  <c r="HE110" i="1"/>
  <c r="HI110" i="1" s="1"/>
  <c r="CP110" i="1"/>
  <c r="CT110" i="1" s="1"/>
  <c r="CI110" i="1"/>
  <c r="CM110" i="1" s="1"/>
  <c r="GX110" i="1"/>
  <c r="HB110" i="1" s="1"/>
  <c r="DK110" i="1"/>
  <c r="DO110" i="1" s="1"/>
  <c r="GQ110" i="1"/>
  <c r="GU110" i="1" s="1"/>
  <c r="GJ110" i="1"/>
  <c r="GN110" i="1" s="1"/>
  <c r="DY110" i="1"/>
  <c r="EC110" i="1" s="1"/>
  <c r="CW110" i="1"/>
  <c r="DA110" i="1" s="1"/>
  <c r="FA110" i="1"/>
  <c r="FE110" i="1" s="1"/>
  <c r="CQ100" i="1"/>
  <c r="CR100" i="1" s="1"/>
  <c r="CJ100" i="1"/>
  <c r="CK100" i="1" s="1"/>
  <c r="GR101" i="1"/>
  <c r="GS101" i="1" s="1"/>
  <c r="GY101" i="1"/>
  <c r="GZ101" i="1" s="1"/>
  <c r="DS101" i="1"/>
  <c r="DT101" i="1" s="1"/>
  <c r="DA100" i="1"/>
  <c r="FI96" i="1"/>
  <c r="FJ96" i="1" s="1"/>
  <c r="FB96" i="1"/>
  <c r="FC96" i="1" s="1"/>
  <c r="FP94" i="1"/>
  <c r="FQ94" i="1" s="1"/>
  <c r="FW94" i="1"/>
  <c r="FX94" i="1" s="1"/>
  <c r="DE91" i="1"/>
  <c r="DF91" i="1" s="1"/>
  <c r="CX91" i="1"/>
  <c r="CY91" i="1" s="1"/>
  <c r="GS97" i="1"/>
  <c r="FB92" i="1"/>
  <c r="FC92" i="1" s="1"/>
  <c r="FI92" i="1"/>
  <c r="FJ92" i="1" s="1"/>
  <c r="FP92" i="1"/>
  <c r="FQ92" i="1" s="1"/>
  <c r="FW92" i="1"/>
  <c r="FX92" i="1" s="1"/>
  <c r="FO87" i="1"/>
  <c r="CI87" i="1"/>
  <c r="GC87" i="1"/>
  <c r="DR87" i="1"/>
  <c r="FA87" i="1"/>
  <c r="GX87" i="1"/>
  <c r="GJ87" i="1"/>
  <c r="CP87" i="1"/>
  <c r="FV87" i="1"/>
  <c r="DY87" i="1"/>
  <c r="HE87" i="1"/>
  <c r="ET87" i="1"/>
  <c r="EF87" i="1"/>
  <c r="GQ87" i="1"/>
  <c r="CW87" i="1"/>
  <c r="HL87" i="1"/>
  <c r="FH87" i="1"/>
  <c r="DK87" i="1"/>
  <c r="DD87" i="1"/>
  <c r="EM87" i="1"/>
  <c r="FI81" i="1"/>
  <c r="FJ81" i="1" s="1"/>
  <c r="FB81" i="1"/>
  <c r="FC81" i="1" s="1"/>
  <c r="G121" i="1"/>
  <c r="HH120" i="1"/>
  <c r="FD120" i="1"/>
  <c r="DN120" i="1"/>
  <c r="GF120" i="1"/>
  <c r="FY120" i="1"/>
  <c r="FK120" i="1"/>
  <c r="EW120" i="1"/>
  <c r="HO120" i="1"/>
  <c r="HA120" i="1"/>
  <c r="GM120" i="1"/>
  <c r="EP120" i="1"/>
  <c r="EB120" i="1"/>
  <c r="CZ120" i="1"/>
  <c r="G122" i="1"/>
  <c r="DO122" i="1" s="1"/>
  <c r="GT120" i="1"/>
  <c r="FR120" i="1"/>
  <c r="GY66" i="1"/>
  <c r="GZ66" i="1" s="1"/>
  <c r="DS66" i="1"/>
  <c r="DT66" i="1" s="1"/>
  <c r="GR66" i="1"/>
  <c r="GS66" i="1" s="1"/>
  <c r="HM55" i="1"/>
  <c r="HN55" i="1" s="1"/>
  <c r="HF55" i="1"/>
  <c r="HG55" i="1" s="1"/>
  <c r="CJ53" i="1"/>
  <c r="CK53" i="1" s="1"/>
  <c r="CQ53" i="1"/>
  <c r="CR53" i="1" s="1"/>
  <c r="EN30" i="1"/>
  <c r="EO30" i="1" s="1"/>
  <c r="EU30" i="1"/>
  <c r="EV30" i="1" s="1"/>
  <c r="EN26" i="1"/>
  <c r="EO26" i="1" s="1"/>
  <c r="EU26" i="1"/>
  <c r="EV26" i="1" s="1"/>
  <c r="EN22" i="1"/>
  <c r="EO22" i="1" s="1"/>
  <c r="EU22" i="1"/>
  <c r="EV22" i="1" s="1"/>
  <c r="EN18" i="1"/>
  <c r="EO18" i="1" s="1"/>
  <c r="EU18" i="1"/>
  <c r="EV18" i="1" s="1"/>
  <c r="EN14" i="1"/>
  <c r="EO14" i="1" s="1"/>
  <c r="EU14" i="1"/>
  <c r="EV14" i="1" s="1"/>
  <c r="GC86" i="1"/>
  <c r="FV86" i="1"/>
  <c r="GQ86" i="1"/>
  <c r="CW86" i="1"/>
  <c r="FO86" i="1"/>
  <c r="DR86" i="1"/>
  <c r="CI86" i="1"/>
  <c r="HL86" i="1"/>
  <c r="GX86" i="1"/>
  <c r="EM86" i="1"/>
  <c r="GJ86" i="1"/>
  <c r="DY86" i="1"/>
  <c r="CP86" i="1"/>
  <c r="FH86" i="1"/>
  <c r="FA86" i="1"/>
  <c r="ET86" i="1"/>
  <c r="DK86" i="1"/>
  <c r="HE86" i="1"/>
  <c r="DD86" i="1"/>
  <c r="EF86" i="1"/>
  <c r="HM86" i="1"/>
  <c r="HN86" i="1" s="1"/>
  <c r="HF86" i="1"/>
  <c r="HG86" i="1" s="1"/>
  <c r="GM82" i="1"/>
  <c r="G83" i="1"/>
  <c r="DG83" i="1" s="1"/>
  <c r="GT82" i="1"/>
  <c r="CZ82" i="1"/>
  <c r="HO82" i="1"/>
  <c r="EP82" i="1"/>
  <c r="FK82" i="1"/>
  <c r="DN82" i="1"/>
  <c r="HH82" i="1"/>
  <c r="EW82" i="1"/>
  <c r="FR82" i="1"/>
  <c r="G84" i="1"/>
  <c r="CS82" i="1"/>
  <c r="GF82" i="1"/>
  <c r="FD82" i="1"/>
  <c r="HA82" i="1"/>
  <c r="FY82" i="1"/>
  <c r="EB82" i="1"/>
  <c r="GY79" i="1"/>
  <c r="GZ79" i="1" s="1"/>
  <c r="GR79" i="1"/>
  <c r="GS79" i="1" s="1"/>
  <c r="DS79" i="1"/>
  <c r="DT79" i="1" s="1"/>
  <c r="DV65" i="1"/>
  <c r="FZ65" i="1"/>
  <c r="CX62" i="1"/>
  <c r="CY62" i="1" s="1"/>
  <c r="DE62" i="1"/>
  <c r="DF62" i="1" s="1"/>
  <c r="GX55" i="1"/>
  <c r="ET55" i="1"/>
  <c r="DY55" i="1"/>
  <c r="DD55" i="1"/>
  <c r="GQ55" i="1"/>
  <c r="CW55" i="1"/>
  <c r="FA55" i="1"/>
  <c r="FH55" i="1"/>
  <c r="DK55" i="1"/>
  <c r="HE55" i="1"/>
  <c r="FV55" i="1"/>
  <c r="EM55" i="1"/>
  <c r="GJ55" i="1"/>
  <c r="CP55" i="1"/>
  <c r="FO55" i="1"/>
  <c r="DR55" i="1"/>
  <c r="HL55" i="1"/>
  <c r="EF55" i="1"/>
  <c r="GC55" i="1"/>
  <c r="CI55" i="1"/>
  <c r="EG53" i="1"/>
  <c r="EH53" i="1" s="1"/>
  <c r="DZ53" i="1"/>
  <c r="EA53" i="1" s="1"/>
  <c r="CJ47" i="1"/>
  <c r="CK47" i="1" s="1"/>
  <c r="CQ47" i="1"/>
  <c r="CR47" i="1" s="1"/>
  <c r="CO87" i="1"/>
  <c r="CH87" i="1"/>
  <c r="GR85" i="1"/>
  <c r="GS85" i="1" s="1"/>
  <c r="DS85" i="1"/>
  <c r="DT85" i="1" s="1"/>
  <c r="GY85" i="1"/>
  <c r="GZ85" i="1" s="1"/>
  <c r="EG83" i="1"/>
  <c r="EH83" i="1" s="1"/>
  <c r="DZ83" i="1"/>
  <c r="EA83" i="1" s="1"/>
  <c r="DE82" i="1"/>
  <c r="DF82" i="1" s="1"/>
  <c r="CX82" i="1"/>
  <c r="CY82" i="1" s="1"/>
  <c r="EU82" i="1"/>
  <c r="EV82" i="1" s="1"/>
  <c r="EN82" i="1"/>
  <c r="EO82" i="1" s="1"/>
  <c r="CJ82" i="1"/>
  <c r="CK82" i="1" s="1"/>
  <c r="CQ82" i="1"/>
  <c r="CR82" i="1" s="1"/>
  <c r="FW76" i="1"/>
  <c r="FX76" i="1" s="1"/>
  <c r="FP76" i="1"/>
  <c r="FQ76" i="1" s="1"/>
  <c r="DE76" i="1"/>
  <c r="DF76" i="1" s="1"/>
  <c r="CX76" i="1"/>
  <c r="CY76" i="1" s="1"/>
  <c r="FB76" i="1"/>
  <c r="FC76" i="1" s="1"/>
  <c r="FI76" i="1"/>
  <c r="FJ76" i="1" s="1"/>
  <c r="EI83" i="1"/>
  <c r="CJ83" i="1"/>
  <c r="CK83" i="1" s="1"/>
  <c r="CQ83" i="1"/>
  <c r="CR83" i="1" s="1"/>
  <c r="FP83" i="1"/>
  <c r="FQ83" i="1" s="1"/>
  <c r="FW83" i="1"/>
  <c r="FX83" i="1" s="1"/>
  <c r="EN46" i="1"/>
  <c r="EO46" i="1" s="1"/>
  <c r="EU46" i="1"/>
  <c r="EV46" i="1" s="1"/>
  <c r="CH41" i="1"/>
  <c r="CO41" i="1"/>
  <c r="CH39" i="1"/>
  <c r="CO39" i="1"/>
  <c r="CH37" i="1"/>
  <c r="CO37" i="1"/>
  <c r="CH35" i="1"/>
  <c r="CO35" i="1"/>
  <c r="CH33" i="1"/>
  <c r="CO33" i="1"/>
  <c r="CH31" i="1"/>
  <c r="CL31" i="1" s="1"/>
  <c r="CO31" i="1"/>
  <c r="CH29" i="1"/>
  <c r="CO29" i="1"/>
  <c r="CH27" i="1"/>
  <c r="CO27" i="1"/>
  <c r="CH25" i="1"/>
  <c r="CO25" i="1"/>
  <c r="DG21" i="1"/>
  <c r="EN69" i="1"/>
  <c r="EO69" i="1" s="1"/>
  <c r="EU69" i="1"/>
  <c r="EV69" i="1" s="1"/>
  <c r="CQ64" i="1"/>
  <c r="CR64" i="1" s="1"/>
  <c r="CJ64" i="1"/>
  <c r="CK64" i="1" s="1"/>
  <c r="DO54" i="1"/>
  <c r="GF61" i="1"/>
  <c r="FK61" i="1"/>
  <c r="EW61" i="1"/>
  <c r="DN61" i="1"/>
  <c r="GT61" i="1"/>
  <c r="FY61" i="1"/>
  <c r="FD61" i="1"/>
  <c r="HH61" i="1"/>
  <c r="GM61" i="1"/>
  <c r="CZ61" i="1"/>
  <c r="FR61" i="1"/>
  <c r="HA61" i="1"/>
  <c r="EB61" i="1"/>
  <c r="HO61" i="1"/>
  <c r="EP61" i="1"/>
  <c r="DZ58" i="1"/>
  <c r="EA58" i="1" s="1"/>
  <c r="EG58" i="1"/>
  <c r="EH58" i="1" s="1"/>
  <c r="FW68" i="1"/>
  <c r="FX68" i="1" s="1"/>
  <c r="FP68" i="1"/>
  <c r="FQ68" i="1" s="1"/>
  <c r="GR57" i="1"/>
  <c r="GS57" i="1" s="1"/>
  <c r="DS57" i="1"/>
  <c r="DT57" i="1" s="1"/>
  <c r="GY57" i="1"/>
  <c r="GZ57" i="1" s="1"/>
  <c r="CH56" i="1"/>
  <c r="CO56" i="1"/>
  <c r="CQ52" i="1"/>
  <c r="CR52" i="1" s="1"/>
  <c r="CJ52" i="1"/>
  <c r="CK52" i="1" s="1"/>
  <c r="GC43" i="1"/>
  <c r="GQ43" i="1"/>
  <c r="CW43" i="1"/>
  <c r="FA43" i="1"/>
  <c r="DD43" i="1"/>
  <c r="FH43" i="1"/>
  <c r="DY43" i="1"/>
  <c r="DK43" i="1"/>
  <c r="HE43" i="1"/>
  <c r="FV43" i="1"/>
  <c r="EM43" i="1"/>
  <c r="GJ43" i="1"/>
  <c r="CP43" i="1"/>
  <c r="GX43" i="1"/>
  <c r="FO43" i="1"/>
  <c r="DR43" i="1"/>
  <c r="HL43" i="1"/>
  <c r="EF43" i="1"/>
  <c r="ET43" i="1"/>
  <c r="CI43" i="1"/>
  <c r="EN37" i="1"/>
  <c r="EO37" i="1" s="1"/>
  <c r="EU37" i="1"/>
  <c r="EV37" i="1" s="1"/>
  <c r="GC36" i="1"/>
  <c r="FH36" i="1"/>
  <c r="ET36" i="1"/>
  <c r="DK36" i="1"/>
  <c r="HE36" i="1"/>
  <c r="EF36" i="1"/>
  <c r="GQ36" i="1"/>
  <c r="CW36" i="1"/>
  <c r="FO36" i="1"/>
  <c r="DR36" i="1"/>
  <c r="CI36" i="1"/>
  <c r="HL36" i="1"/>
  <c r="FA36" i="1"/>
  <c r="DD36" i="1"/>
  <c r="GX36" i="1"/>
  <c r="EM36" i="1"/>
  <c r="GJ36" i="1"/>
  <c r="DY36" i="1"/>
  <c r="CP36" i="1"/>
  <c r="FV36" i="1"/>
  <c r="EN25" i="1"/>
  <c r="EO25" i="1" s="1"/>
  <c r="EU25" i="1"/>
  <c r="EV25" i="1" s="1"/>
  <c r="GC24" i="1"/>
  <c r="FH24" i="1"/>
  <c r="ET24" i="1"/>
  <c r="DK24" i="1"/>
  <c r="HE24" i="1"/>
  <c r="EF24" i="1"/>
  <c r="GQ24" i="1"/>
  <c r="CW24" i="1"/>
  <c r="FO24" i="1"/>
  <c r="DR24" i="1"/>
  <c r="CI24" i="1"/>
  <c r="FA24" i="1"/>
  <c r="DD24" i="1"/>
  <c r="HL24" i="1"/>
  <c r="GX24" i="1"/>
  <c r="EM24" i="1"/>
  <c r="GJ24" i="1"/>
  <c r="DY24" i="1"/>
  <c r="CP24" i="1"/>
  <c r="FV24" i="1"/>
  <c r="GM20" i="1"/>
  <c r="G22" i="1"/>
  <c r="CM22" i="1" s="1"/>
  <c r="HA20" i="1"/>
  <c r="FY20" i="1"/>
  <c r="EB20" i="1"/>
  <c r="FK20" i="1"/>
  <c r="DN20" i="1"/>
  <c r="HH20" i="1"/>
  <c r="EW20" i="1"/>
  <c r="HO20" i="1"/>
  <c r="EP20" i="1"/>
  <c r="G21" i="1"/>
  <c r="GT20" i="1"/>
  <c r="CZ20" i="1"/>
  <c r="GF20" i="1"/>
  <c r="FR20" i="1"/>
  <c r="FD20" i="1"/>
  <c r="GY12" i="1"/>
  <c r="GZ12" i="1" s="1"/>
  <c r="GR12" i="1"/>
  <c r="GS12" i="1" s="1"/>
  <c r="DS12" i="1"/>
  <c r="DT12" i="1" s="1"/>
  <c r="HO10" i="1"/>
  <c r="FK10" i="1"/>
  <c r="CZ10" i="1"/>
  <c r="FD10" i="1"/>
  <c r="DG10" i="1"/>
  <c r="G12" i="1"/>
  <c r="GM10" i="1"/>
  <c r="EB10" i="1"/>
  <c r="EW10" i="1"/>
  <c r="DN10" i="1"/>
  <c r="HA10" i="1"/>
  <c r="GN10" i="1"/>
  <c r="EP10" i="1"/>
  <c r="FY10" i="1"/>
  <c r="HP10" i="1"/>
  <c r="HH10" i="1"/>
  <c r="G11" i="1"/>
  <c r="GT10" i="1"/>
  <c r="GF10" i="1"/>
  <c r="FR10" i="1"/>
  <c r="DH10" i="1"/>
  <c r="GN61" i="1"/>
  <c r="CQ58" i="1"/>
  <c r="CR58" i="1" s="1"/>
  <c r="CJ58" i="1"/>
  <c r="CK58" i="1" s="1"/>
  <c r="DO53" i="1"/>
  <c r="GY46" i="1"/>
  <c r="GZ46" i="1" s="1"/>
  <c r="DS46" i="1"/>
  <c r="DT46" i="1" s="1"/>
  <c r="GR46" i="1"/>
  <c r="GS46" i="1" s="1"/>
  <c r="DZ39" i="1"/>
  <c r="EA39" i="1" s="1"/>
  <c r="EG39" i="1"/>
  <c r="EH39" i="1" s="1"/>
  <c r="CJ36" i="1"/>
  <c r="CK36" i="1" s="1"/>
  <c r="CQ36" i="1"/>
  <c r="CR36" i="1" s="1"/>
  <c r="DZ31" i="1"/>
  <c r="EA31" i="1" s="1"/>
  <c r="EG31" i="1"/>
  <c r="EH31" i="1" s="1"/>
  <c r="FZ61" i="1"/>
  <c r="HM57" i="1"/>
  <c r="HN57" i="1" s="1"/>
  <c r="HF57" i="1"/>
  <c r="HG57" i="1" s="1"/>
  <c r="GY54" i="1"/>
  <c r="GZ54" i="1" s="1"/>
  <c r="DS54" i="1"/>
  <c r="DT54" i="1" s="1"/>
  <c r="GR54" i="1"/>
  <c r="GS54" i="1" s="1"/>
  <c r="FZ53" i="1"/>
  <c r="DE33" i="1"/>
  <c r="DF33" i="1" s="1"/>
  <c r="CX33" i="1"/>
  <c r="CY33" i="1" s="1"/>
  <c r="GY31" i="1"/>
  <c r="GZ31" i="1" s="1"/>
  <c r="GR31" i="1"/>
  <c r="GS31" i="1" s="1"/>
  <c r="DS31" i="1"/>
  <c r="DT31" i="1" s="1"/>
  <c r="CH72" i="1"/>
  <c r="CO72" i="1"/>
  <c r="CS72" i="1" s="1"/>
  <c r="CO70" i="1"/>
  <c r="CS70" i="1" s="1"/>
  <c r="CH70" i="1"/>
  <c r="CL70" i="1" s="1"/>
  <c r="GR70" i="1"/>
  <c r="GS70" i="1" s="1"/>
  <c r="GY70" i="1"/>
  <c r="GZ70" i="1" s="1"/>
  <c r="DS70" i="1"/>
  <c r="DT70" i="1" s="1"/>
  <c r="DE68" i="1"/>
  <c r="DF68" i="1" s="1"/>
  <c r="CX68" i="1"/>
  <c r="CY68" i="1" s="1"/>
  <c r="DH66" i="1"/>
  <c r="FW60" i="1"/>
  <c r="FX60" i="1" s="1"/>
  <c r="FP60" i="1"/>
  <c r="FQ60" i="1" s="1"/>
  <c r="CO51" i="1"/>
  <c r="CS51" i="1" s="1"/>
  <c r="CH51" i="1"/>
  <c r="CL51" i="1" s="1"/>
  <c r="GQ39" i="1"/>
  <c r="EM39" i="1"/>
  <c r="DR39" i="1"/>
  <c r="HL39" i="1"/>
  <c r="FA39" i="1"/>
  <c r="DD39" i="1"/>
  <c r="GX39" i="1"/>
  <c r="GJ39" i="1"/>
  <c r="DY39" i="1"/>
  <c r="CP39" i="1"/>
  <c r="FV39" i="1"/>
  <c r="FH39" i="1"/>
  <c r="ET39" i="1"/>
  <c r="DK39" i="1"/>
  <c r="HE39" i="1"/>
  <c r="EF39" i="1"/>
  <c r="CW39" i="1"/>
  <c r="GC39" i="1"/>
  <c r="FO39" i="1"/>
  <c r="CI39" i="1"/>
  <c r="GY37" i="1"/>
  <c r="GZ37" i="1" s="1"/>
  <c r="GR37" i="1"/>
  <c r="GS37" i="1" s="1"/>
  <c r="DS37" i="1"/>
  <c r="DT37" i="1" s="1"/>
  <c r="EU36" i="1"/>
  <c r="EV36" i="1" s="1"/>
  <c r="EN36" i="1"/>
  <c r="EO36" i="1" s="1"/>
  <c r="GQ15" i="1"/>
  <c r="EM15" i="1"/>
  <c r="DR15" i="1"/>
  <c r="FV15" i="1"/>
  <c r="FH15" i="1"/>
  <c r="GJ15" i="1"/>
  <c r="ET15" i="1"/>
  <c r="DK15" i="1"/>
  <c r="HE15" i="1"/>
  <c r="EF15" i="1"/>
  <c r="CW15" i="1"/>
  <c r="GC15" i="1"/>
  <c r="GX15" i="1"/>
  <c r="FO15" i="1"/>
  <c r="CI15" i="1"/>
  <c r="HL15" i="1"/>
  <c r="FA15" i="1"/>
  <c r="DD15" i="1"/>
  <c r="DY15" i="1"/>
  <c r="CP15" i="1"/>
  <c r="CQ13" i="1"/>
  <c r="CR13" i="1" s="1"/>
  <c r="CJ13" i="1"/>
  <c r="CK13" i="1" s="1"/>
  <c r="FO13" i="1"/>
  <c r="CI13" i="1"/>
  <c r="HL13" i="1"/>
  <c r="FV13" i="1"/>
  <c r="DY13" i="1"/>
  <c r="EM13" i="1"/>
  <c r="FH13" i="1"/>
  <c r="DK13" i="1"/>
  <c r="HE13" i="1"/>
  <c r="ET13" i="1"/>
  <c r="EF13" i="1"/>
  <c r="GX13" i="1"/>
  <c r="GQ13" i="1"/>
  <c r="CW13" i="1"/>
  <c r="GJ13" i="1"/>
  <c r="CP13" i="1"/>
  <c r="GC13" i="1"/>
  <c r="DR13" i="1"/>
  <c r="FA13" i="1"/>
  <c r="DD13" i="1"/>
  <c r="CO11" i="1"/>
  <c r="CH11" i="1"/>
  <c r="CL11" i="1" s="1"/>
  <c r="DV61" i="1"/>
  <c r="GG61" i="1"/>
  <c r="CO257" i="1"/>
  <c r="CH257" i="1"/>
  <c r="EJ256" i="1"/>
  <c r="FW251" i="1"/>
  <c r="FX251" i="1" s="1"/>
  <c r="FP251" i="1"/>
  <c r="FQ251" i="1" s="1"/>
  <c r="GN247" i="1"/>
  <c r="GR241" i="1"/>
  <c r="GS241" i="1" s="1"/>
  <c r="GY241" i="1"/>
  <c r="GZ241" i="1" s="1"/>
  <c r="DS241" i="1"/>
  <c r="DT241" i="1" s="1"/>
  <c r="FW237" i="1"/>
  <c r="FX237" i="1" s="1"/>
  <c r="FP237" i="1"/>
  <c r="FQ237" i="1" s="1"/>
  <c r="DS228" i="1"/>
  <c r="DT228" i="1" s="1"/>
  <c r="GR228" i="1"/>
  <c r="GS228" i="1" s="1"/>
  <c r="GY228" i="1"/>
  <c r="GZ228" i="1" s="1"/>
  <c r="HM212" i="1"/>
  <c r="HN212" i="1" s="1"/>
  <c r="HF212" i="1"/>
  <c r="HG212" i="1" s="1"/>
  <c r="EC197" i="1"/>
  <c r="CH182" i="1"/>
  <c r="CO182" i="1"/>
  <c r="FI171" i="1"/>
  <c r="FJ171" i="1" s="1"/>
  <c r="FB171" i="1"/>
  <c r="FC171" i="1" s="1"/>
  <c r="CX172" i="1"/>
  <c r="CY172" i="1" s="1"/>
  <c r="DE172" i="1"/>
  <c r="DF172" i="1" s="1"/>
  <c r="GN154" i="1"/>
  <c r="GR151" i="1"/>
  <c r="GS151" i="1" s="1"/>
  <c r="DS151" i="1"/>
  <c r="DT151" i="1" s="1"/>
  <c r="GY151" i="1"/>
  <c r="GZ151" i="1" s="1"/>
  <c r="HM159" i="1"/>
  <c r="HN159" i="1" s="1"/>
  <c r="HF159" i="1"/>
  <c r="HG159" i="1" s="1"/>
  <c r="FP262" i="1"/>
  <c r="FQ262" i="1" s="1"/>
  <c r="FW262" i="1"/>
  <c r="FX262" i="1" s="1"/>
  <c r="CJ256" i="1"/>
  <c r="CK256" i="1" s="1"/>
  <c r="CQ256" i="1"/>
  <c r="CR256" i="1" s="1"/>
  <c r="FW256" i="1"/>
  <c r="FX256" i="1" s="1"/>
  <c r="FP256" i="1"/>
  <c r="FQ256" i="1" s="1"/>
  <c r="DA256" i="1"/>
  <c r="CQ254" i="1"/>
  <c r="CR254" i="1" s="1"/>
  <c r="CJ254" i="1"/>
  <c r="CK254" i="1" s="1"/>
  <c r="EU251" i="1"/>
  <c r="EV251" i="1" s="1"/>
  <c r="EN251" i="1"/>
  <c r="EO251" i="1" s="1"/>
  <c r="FW247" i="1"/>
  <c r="FX247" i="1" s="1"/>
  <c r="FP247" i="1"/>
  <c r="FQ247" i="1" s="1"/>
  <c r="FB247" i="1"/>
  <c r="FC247" i="1" s="1"/>
  <c r="FI247" i="1"/>
  <c r="FJ247" i="1" s="1"/>
  <c r="FO252" i="1"/>
  <c r="CI252" i="1"/>
  <c r="FV252" i="1"/>
  <c r="DY252" i="1"/>
  <c r="GQ252" i="1"/>
  <c r="CW252" i="1"/>
  <c r="GX252" i="1"/>
  <c r="EF252" i="1"/>
  <c r="ET252" i="1"/>
  <c r="GC252" i="1"/>
  <c r="CP252" i="1"/>
  <c r="FH252" i="1"/>
  <c r="FA252" i="1"/>
  <c r="DD252" i="1"/>
  <c r="GJ252" i="1"/>
  <c r="DR252" i="1"/>
  <c r="HL252" i="1"/>
  <c r="DK252" i="1"/>
  <c r="HE252" i="1"/>
  <c r="EM252" i="1"/>
  <c r="FI252" i="1"/>
  <c r="FJ252" i="1" s="1"/>
  <c r="FB252" i="1"/>
  <c r="FC252" i="1" s="1"/>
  <c r="CQ247" i="1"/>
  <c r="CR247" i="1" s="1"/>
  <c r="CJ247" i="1"/>
  <c r="CK247" i="1" s="1"/>
  <c r="DZ249" i="1"/>
  <c r="EA249" i="1" s="1"/>
  <c r="EG249" i="1"/>
  <c r="EH249" i="1" s="1"/>
  <c r="HM249" i="1"/>
  <c r="HN249" i="1" s="1"/>
  <c r="HF249" i="1"/>
  <c r="HG249" i="1" s="1"/>
  <c r="FI249" i="1"/>
  <c r="FJ249" i="1" s="1"/>
  <c r="FB249" i="1"/>
  <c r="FC249" i="1" s="1"/>
  <c r="FW249" i="1"/>
  <c r="FX249" i="1" s="1"/>
  <c r="FP249" i="1"/>
  <c r="FQ249" i="1" s="1"/>
  <c r="DE249" i="1"/>
  <c r="DF249" i="1" s="1"/>
  <c r="CX249" i="1"/>
  <c r="CY249" i="1" s="1"/>
  <c r="FE247" i="1"/>
  <c r="EU246" i="1"/>
  <c r="EV246" i="1" s="1"/>
  <c r="EN246" i="1"/>
  <c r="EO246" i="1" s="1"/>
  <c r="DU238" i="1"/>
  <c r="DZ250" i="1"/>
  <c r="EA250" i="1" s="1"/>
  <c r="EG250" i="1"/>
  <c r="EH250" i="1" s="1"/>
  <c r="FP242" i="1"/>
  <c r="FQ242" i="1" s="1"/>
  <c r="FW242" i="1"/>
  <c r="FX242" i="1" s="1"/>
  <c r="CJ242" i="1"/>
  <c r="CK242" i="1" s="1"/>
  <c r="CQ242" i="1"/>
  <c r="CR242" i="1" s="1"/>
  <c r="CM246" i="1"/>
  <c r="GU246" i="1"/>
  <c r="EU239" i="1"/>
  <c r="EV239" i="1" s="1"/>
  <c r="EN239" i="1"/>
  <c r="EO239" i="1" s="1"/>
  <c r="CH241" i="1"/>
  <c r="CO241" i="1"/>
  <c r="CH232" i="1"/>
  <c r="CO232" i="1"/>
  <c r="FP230" i="1"/>
  <c r="FQ230" i="1" s="1"/>
  <c r="FW230" i="1"/>
  <c r="FX230" i="1" s="1"/>
  <c r="HM230" i="1"/>
  <c r="HN230" i="1" s="1"/>
  <c r="HF230" i="1"/>
  <c r="HG230" i="1" s="1"/>
  <c r="GR230" i="1"/>
  <c r="GS230" i="1" s="1"/>
  <c r="DS230" i="1"/>
  <c r="DT230" i="1" s="1"/>
  <c r="GY230" i="1"/>
  <c r="GZ230" i="1" s="1"/>
  <c r="EG237" i="1"/>
  <c r="EH237" i="1" s="1"/>
  <c r="DZ237" i="1"/>
  <c r="EA237" i="1" s="1"/>
  <c r="GC225" i="1"/>
  <c r="GG225" i="1" s="1"/>
  <c r="GX225" i="1"/>
  <c r="HB225" i="1" s="1"/>
  <c r="ET225" i="1"/>
  <c r="EX225" i="1" s="1"/>
  <c r="DY225" i="1"/>
  <c r="EC225" i="1" s="1"/>
  <c r="DD225" i="1"/>
  <c r="DH225" i="1" s="1"/>
  <c r="FO225" i="1"/>
  <c r="FS225" i="1" s="1"/>
  <c r="FA225" i="1"/>
  <c r="FE225" i="1" s="1"/>
  <c r="EM225" i="1"/>
  <c r="EQ225" i="1" s="1"/>
  <c r="DK225" i="1"/>
  <c r="DO225" i="1" s="1"/>
  <c r="CI225" i="1"/>
  <c r="CM225" i="1" s="1"/>
  <c r="CW225" i="1"/>
  <c r="DA225" i="1" s="1"/>
  <c r="GQ225" i="1"/>
  <c r="GU225" i="1" s="1"/>
  <c r="FV225" i="1"/>
  <c r="FZ225" i="1" s="1"/>
  <c r="HL225" i="1"/>
  <c r="HP225" i="1" s="1"/>
  <c r="HE225" i="1"/>
  <c r="HI225" i="1" s="1"/>
  <c r="GJ225" i="1"/>
  <c r="GN225" i="1" s="1"/>
  <c r="DR225" i="1"/>
  <c r="DV225" i="1" s="1"/>
  <c r="FH225" i="1"/>
  <c r="FL225" i="1" s="1"/>
  <c r="CP225" i="1"/>
  <c r="CT225" i="1" s="1"/>
  <c r="EF225" i="1"/>
  <c r="EJ225" i="1" s="1"/>
  <c r="EN219" i="1"/>
  <c r="EO219" i="1" s="1"/>
  <c r="EU219" i="1"/>
  <c r="EV219" i="1" s="1"/>
  <c r="CH234" i="1"/>
  <c r="CO234" i="1"/>
  <c r="FR226" i="1"/>
  <c r="HO226" i="1"/>
  <c r="EP226" i="1"/>
  <c r="HA226" i="1"/>
  <c r="GM226" i="1"/>
  <c r="GF226" i="1"/>
  <c r="EW226" i="1"/>
  <c r="GT226" i="1"/>
  <c r="FK226" i="1"/>
  <c r="DN226" i="1"/>
  <c r="CZ226" i="1"/>
  <c r="HH226" i="1"/>
  <c r="EB226" i="1"/>
  <c r="FY226" i="1"/>
  <c r="FD226" i="1"/>
  <c r="FE230" i="1"/>
  <c r="CQ229" i="1"/>
  <c r="CR229" i="1" s="1"/>
  <c r="CJ229" i="1"/>
  <c r="CK229" i="1" s="1"/>
  <c r="CL226" i="1"/>
  <c r="HL221" i="1"/>
  <c r="FH221" i="1"/>
  <c r="CW221" i="1"/>
  <c r="GC221" i="1"/>
  <c r="FO221" i="1"/>
  <c r="FA221" i="1"/>
  <c r="EM221" i="1"/>
  <c r="DK221" i="1"/>
  <c r="CI221" i="1"/>
  <c r="ET221" i="1"/>
  <c r="GQ221" i="1"/>
  <c r="HE221" i="1"/>
  <c r="DY221" i="1"/>
  <c r="FV221" i="1"/>
  <c r="GJ221" i="1"/>
  <c r="DD221" i="1"/>
  <c r="CP221" i="1"/>
  <c r="GX221" i="1"/>
  <c r="DR221" i="1"/>
  <c r="EF221" i="1"/>
  <c r="FE207" i="1"/>
  <c r="EU205" i="1"/>
  <c r="EV205" i="1" s="1"/>
  <c r="EN205" i="1"/>
  <c r="EO205" i="1" s="1"/>
  <c r="GN230" i="1"/>
  <c r="EI226" i="1"/>
  <c r="HA237" i="1"/>
  <c r="EW237" i="1"/>
  <c r="EB237" i="1"/>
  <c r="G239" i="1"/>
  <c r="DG239" i="1" s="1"/>
  <c r="FR237" i="1"/>
  <c r="GM237" i="1"/>
  <c r="FY237" i="1"/>
  <c r="FK237" i="1"/>
  <c r="HO237" i="1"/>
  <c r="GT237" i="1"/>
  <c r="HH237" i="1"/>
  <c r="G238" i="1"/>
  <c r="GF237" i="1"/>
  <c r="DN237" i="1"/>
  <c r="FD237" i="1"/>
  <c r="EP237" i="1"/>
  <c r="CZ237" i="1"/>
  <c r="CX210" i="1"/>
  <c r="CY210" i="1" s="1"/>
  <c r="DE210" i="1"/>
  <c r="DF210" i="1" s="1"/>
  <c r="CM236" i="1"/>
  <c r="FS236" i="1"/>
  <c r="FE236" i="1"/>
  <c r="CJ224" i="1"/>
  <c r="CK224" i="1" s="1"/>
  <c r="CQ224" i="1"/>
  <c r="CR224" i="1" s="1"/>
  <c r="FV224" i="1"/>
  <c r="GQ224" i="1"/>
  <c r="EM224" i="1"/>
  <c r="DR224" i="1"/>
  <c r="DY224" i="1"/>
  <c r="CW224" i="1"/>
  <c r="HE224" i="1"/>
  <c r="GC224" i="1"/>
  <c r="EF224" i="1"/>
  <c r="CP224" i="1"/>
  <c r="GX224" i="1"/>
  <c r="DK224" i="1"/>
  <c r="FA224" i="1"/>
  <c r="DD224" i="1"/>
  <c r="ET224" i="1"/>
  <c r="CI224" i="1"/>
  <c r="HL224" i="1"/>
  <c r="GJ224" i="1"/>
  <c r="FO224" i="1"/>
  <c r="FH224" i="1"/>
  <c r="DG231" i="1"/>
  <c r="DZ231" i="1"/>
  <c r="EA231" i="1" s="1"/>
  <c r="EG231" i="1"/>
  <c r="EH231" i="1" s="1"/>
  <c r="DO228" i="1"/>
  <c r="CQ214" i="1"/>
  <c r="CR214" i="1" s="1"/>
  <c r="CJ214" i="1"/>
  <c r="CK214" i="1" s="1"/>
  <c r="EG214" i="1"/>
  <c r="EH214" i="1" s="1"/>
  <c r="DZ214" i="1"/>
  <c r="EA214" i="1" s="1"/>
  <c r="EU214" i="1"/>
  <c r="EV214" i="1" s="1"/>
  <c r="EN214" i="1"/>
  <c r="EO214" i="1" s="1"/>
  <c r="FI214" i="1"/>
  <c r="FJ214" i="1" s="1"/>
  <c r="FB214" i="1"/>
  <c r="FC214" i="1" s="1"/>
  <c r="FW214" i="1"/>
  <c r="FX214" i="1" s="1"/>
  <c r="FP214" i="1"/>
  <c r="FQ214" i="1" s="1"/>
  <c r="FO204" i="1"/>
  <c r="CI204" i="1"/>
  <c r="GC204" i="1"/>
  <c r="DR204" i="1"/>
  <c r="FA204" i="1"/>
  <c r="HL204" i="1"/>
  <c r="EM204" i="1"/>
  <c r="DD204" i="1"/>
  <c r="GX204" i="1"/>
  <c r="GJ204" i="1"/>
  <c r="CP204" i="1"/>
  <c r="FV204" i="1"/>
  <c r="DY204" i="1"/>
  <c r="FH204" i="1"/>
  <c r="DK204" i="1"/>
  <c r="HE204" i="1"/>
  <c r="ET204" i="1"/>
  <c r="EF204" i="1"/>
  <c r="GQ204" i="1"/>
  <c r="CW204" i="1"/>
  <c r="HM202" i="1"/>
  <c r="HN202" i="1" s="1"/>
  <c r="HF202" i="1"/>
  <c r="HG202" i="1" s="1"/>
  <c r="CX216" i="1"/>
  <c r="CY216" i="1" s="1"/>
  <c r="DE216" i="1"/>
  <c r="DF216" i="1" s="1"/>
  <c r="HM216" i="1"/>
  <c r="HN216" i="1" s="1"/>
  <c r="HF216" i="1"/>
  <c r="HG216" i="1" s="1"/>
  <c r="FB204" i="1"/>
  <c r="FC204" i="1" s="1"/>
  <c r="FI204" i="1"/>
  <c r="FJ204" i="1" s="1"/>
  <c r="EN204" i="1"/>
  <c r="EO204" i="1" s="1"/>
  <c r="EU204" i="1"/>
  <c r="EV204" i="1" s="1"/>
  <c r="EI206" i="1"/>
  <c r="EG206" i="1"/>
  <c r="EH206" i="1" s="1"/>
  <c r="DZ206" i="1"/>
  <c r="EA206" i="1" s="1"/>
  <c r="FB192" i="1"/>
  <c r="FC192" i="1" s="1"/>
  <c r="FI192" i="1"/>
  <c r="FJ192" i="1" s="1"/>
  <c r="CJ196" i="1"/>
  <c r="CK196" i="1" s="1"/>
  <c r="CQ196" i="1"/>
  <c r="CR196" i="1" s="1"/>
  <c r="EU192" i="1"/>
  <c r="EV192" i="1" s="1"/>
  <c r="EN192" i="1"/>
  <c r="EO192" i="1" s="1"/>
  <c r="HM187" i="1"/>
  <c r="HN187" i="1" s="1"/>
  <c r="HF187" i="1"/>
  <c r="HG187" i="1" s="1"/>
  <c r="GX181" i="1"/>
  <c r="ET181" i="1"/>
  <c r="DY181" i="1"/>
  <c r="DD181" i="1"/>
  <c r="GQ181" i="1"/>
  <c r="CW181" i="1"/>
  <c r="FA181" i="1"/>
  <c r="GC181" i="1"/>
  <c r="CI181" i="1"/>
  <c r="FH181" i="1"/>
  <c r="DK181" i="1"/>
  <c r="HE181" i="1"/>
  <c r="FV181" i="1"/>
  <c r="EM181" i="1"/>
  <c r="GJ181" i="1"/>
  <c r="CP181" i="1"/>
  <c r="EF181" i="1"/>
  <c r="FO181" i="1"/>
  <c r="DR181" i="1"/>
  <c r="HL181" i="1"/>
  <c r="CX192" i="1"/>
  <c r="CY192" i="1" s="1"/>
  <c r="DE192" i="1"/>
  <c r="DF192" i="1" s="1"/>
  <c r="HF192" i="1"/>
  <c r="HG192" i="1" s="1"/>
  <c r="HM192" i="1"/>
  <c r="HN192" i="1" s="1"/>
  <c r="HB197" i="1"/>
  <c r="GU197" i="1"/>
  <c r="HB187" i="1"/>
  <c r="FS187" i="1"/>
  <c r="HI187" i="1"/>
  <c r="HF188" i="1"/>
  <c r="HG188" i="1" s="1"/>
  <c r="HM188" i="1"/>
  <c r="HN188" i="1" s="1"/>
  <c r="DO187" i="1"/>
  <c r="EU184" i="1"/>
  <c r="EV184" i="1" s="1"/>
  <c r="EN184" i="1"/>
  <c r="EO184" i="1" s="1"/>
  <c r="FW184" i="1"/>
  <c r="FX184" i="1" s="1"/>
  <c r="FP184" i="1"/>
  <c r="FQ184" i="1" s="1"/>
  <c r="CX184" i="1"/>
  <c r="CY184" i="1" s="1"/>
  <c r="DE184" i="1"/>
  <c r="DF184" i="1" s="1"/>
  <c r="HO215" i="1"/>
  <c r="FK215" i="1"/>
  <c r="CZ215" i="1"/>
  <c r="HA215" i="1"/>
  <c r="EP215" i="1"/>
  <c r="G217" i="1"/>
  <c r="DU217" i="1" s="1"/>
  <c r="GM215" i="1"/>
  <c r="EB215" i="1"/>
  <c r="FY215" i="1"/>
  <c r="HP215" i="1"/>
  <c r="EQ215" i="1"/>
  <c r="DH215" i="1"/>
  <c r="GT215" i="1"/>
  <c r="EJ215" i="1"/>
  <c r="HH215" i="1"/>
  <c r="FD215" i="1"/>
  <c r="EI215" i="1"/>
  <c r="CL215" i="1"/>
  <c r="EW215" i="1"/>
  <c r="G216" i="1"/>
  <c r="GF215" i="1"/>
  <c r="DN215" i="1"/>
  <c r="FR215" i="1"/>
  <c r="CQ175" i="1"/>
  <c r="CR175" i="1" s="1"/>
  <c r="CJ175" i="1"/>
  <c r="CK175" i="1" s="1"/>
  <c r="DG187" i="1"/>
  <c r="CO180" i="1"/>
  <c r="CH180" i="1"/>
  <c r="FP178" i="1"/>
  <c r="FQ178" i="1" s="1"/>
  <c r="FW178" i="1"/>
  <c r="FX178" i="1" s="1"/>
  <c r="DE175" i="1"/>
  <c r="DF175" i="1" s="1"/>
  <c r="CX175" i="1"/>
  <c r="CY175" i="1" s="1"/>
  <c r="FW174" i="1"/>
  <c r="FX174" i="1" s="1"/>
  <c r="FP174" i="1"/>
  <c r="FQ174" i="1" s="1"/>
  <c r="EN174" i="1"/>
  <c r="EO174" i="1" s="1"/>
  <c r="EU174" i="1"/>
  <c r="EV174" i="1" s="1"/>
  <c r="CH174" i="1"/>
  <c r="CL174" i="1" s="1"/>
  <c r="CO174" i="1"/>
  <c r="CS174" i="1" s="1"/>
  <c r="FB150" i="1"/>
  <c r="FC150" i="1" s="1"/>
  <c r="FI150" i="1"/>
  <c r="FJ150" i="1" s="1"/>
  <c r="FP167" i="1"/>
  <c r="FQ167" i="1" s="1"/>
  <c r="FW167" i="1"/>
  <c r="FX167" i="1" s="1"/>
  <c r="GY168" i="1"/>
  <c r="GZ168" i="1" s="1"/>
  <c r="DS168" i="1"/>
  <c r="DT168" i="1" s="1"/>
  <c r="GR168" i="1"/>
  <c r="GS168" i="1" s="1"/>
  <c r="GY160" i="1"/>
  <c r="GZ160" i="1" s="1"/>
  <c r="GR160" i="1"/>
  <c r="GS160" i="1" s="1"/>
  <c r="DS160" i="1"/>
  <c r="DT160" i="1" s="1"/>
  <c r="DZ160" i="1"/>
  <c r="EA160" i="1" s="1"/>
  <c r="EG160" i="1"/>
  <c r="EH160" i="1" s="1"/>
  <c r="CT154" i="1"/>
  <c r="CQ151" i="1"/>
  <c r="CR151" i="1" s="1"/>
  <c r="CJ151" i="1"/>
  <c r="CK151" i="1" s="1"/>
  <c r="DZ152" i="1"/>
  <c r="EA152" i="1" s="1"/>
  <c r="EG152" i="1"/>
  <c r="EH152" i="1" s="1"/>
  <c r="CJ148" i="1"/>
  <c r="CK148" i="1" s="1"/>
  <c r="CQ148" i="1"/>
  <c r="CR148" i="1" s="1"/>
  <c r="GF163" i="1"/>
  <c r="HA163" i="1"/>
  <c r="EW163" i="1"/>
  <c r="EB163" i="1"/>
  <c r="HH163" i="1"/>
  <c r="GT163" i="1"/>
  <c r="GM163" i="1"/>
  <c r="FY163" i="1"/>
  <c r="FK163" i="1"/>
  <c r="G165" i="1"/>
  <c r="HO163" i="1"/>
  <c r="FR163" i="1"/>
  <c r="EP163" i="1"/>
  <c r="CZ163" i="1"/>
  <c r="DN163" i="1"/>
  <c r="FD163" i="1"/>
  <c r="G164" i="1"/>
  <c r="EU153" i="1"/>
  <c r="EV153" i="1" s="1"/>
  <c r="EN153" i="1"/>
  <c r="EO153" i="1" s="1"/>
  <c r="GY152" i="1"/>
  <c r="GZ152" i="1" s="1"/>
  <c r="DS152" i="1"/>
  <c r="DT152" i="1" s="1"/>
  <c r="GR152" i="1"/>
  <c r="GS152" i="1" s="1"/>
  <c r="HM163" i="1"/>
  <c r="HN163" i="1" s="1"/>
  <c r="HF163" i="1"/>
  <c r="HG163" i="1" s="1"/>
  <c r="GY156" i="1"/>
  <c r="GZ156" i="1" s="1"/>
  <c r="GR156" i="1"/>
  <c r="GS156" i="1" s="1"/>
  <c r="DS156" i="1"/>
  <c r="DT156" i="1" s="1"/>
  <c r="FP153" i="1"/>
  <c r="FQ153" i="1" s="1"/>
  <c r="FW153" i="1"/>
  <c r="FX153" i="1" s="1"/>
  <c r="GX153" i="1"/>
  <c r="HB153" i="1" s="1"/>
  <c r="ET153" i="1"/>
  <c r="EX153" i="1" s="1"/>
  <c r="DY153" i="1"/>
  <c r="EC153" i="1" s="1"/>
  <c r="DD153" i="1"/>
  <c r="DH153" i="1" s="1"/>
  <c r="FO153" i="1"/>
  <c r="FS153" i="1" s="1"/>
  <c r="CI153" i="1"/>
  <c r="CM153" i="1" s="1"/>
  <c r="DR153" i="1"/>
  <c r="DV153" i="1" s="1"/>
  <c r="CP153" i="1"/>
  <c r="CT153" i="1" s="1"/>
  <c r="GJ153" i="1"/>
  <c r="GN153" i="1" s="1"/>
  <c r="FV153" i="1"/>
  <c r="FZ153" i="1" s="1"/>
  <c r="FH153" i="1"/>
  <c r="FL153" i="1" s="1"/>
  <c r="FA153" i="1"/>
  <c r="FE153" i="1" s="1"/>
  <c r="EM153" i="1"/>
  <c r="EQ153" i="1" s="1"/>
  <c r="DK153" i="1"/>
  <c r="DO153" i="1" s="1"/>
  <c r="CW153" i="1"/>
  <c r="DA153" i="1" s="1"/>
  <c r="HE153" i="1"/>
  <c r="HI153" i="1" s="1"/>
  <c r="GQ153" i="1"/>
  <c r="GU153" i="1" s="1"/>
  <c r="GC153" i="1"/>
  <c r="GG153" i="1" s="1"/>
  <c r="HL153" i="1"/>
  <c r="HP153" i="1" s="1"/>
  <c r="EF153" i="1"/>
  <c r="EJ153" i="1" s="1"/>
  <c r="DE153" i="1"/>
  <c r="DF153" i="1" s="1"/>
  <c r="CX153" i="1"/>
  <c r="CY153" i="1" s="1"/>
  <c r="GR165" i="1"/>
  <c r="GS165" i="1" s="1"/>
  <c r="DS165" i="1"/>
  <c r="DT165" i="1" s="1"/>
  <c r="GY165" i="1"/>
  <c r="GZ165" i="1" s="1"/>
  <c r="CO157" i="1"/>
  <c r="CH157" i="1"/>
  <c r="CX143" i="1"/>
  <c r="CY143" i="1" s="1"/>
  <c r="DE143" i="1"/>
  <c r="DF143" i="1" s="1"/>
  <c r="HB152" i="1"/>
  <c r="CM152" i="1"/>
  <c r="FL152" i="1"/>
  <c r="GX132" i="1"/>
  <c r="HB132" i="1" s="1"/>
  <c r="ET132" i="1"/>
  <c r="EX132" i="1" s="1"/>
  <c r="DY132" i="1"/>
  <c r="EC132" i="1" s="1"/>
  <c r="DD132" i="1"/>
  <c r="DH132" i="1" s="1"/>
  <c r="FA132" i="1"/>
  <c r="FE132" i="1" s="1"/>
  <c r="GJ132" i="1"/>
  <c r="GN132" i="1" s="1"/>
  <c r="CP132" i="1"/>
  <c r="CT132" i="1" s="1"/>
  <c r="FV132" i="1"/>
  <c r="FZ132" i="1" s="1"/>
  <c r="HL132" i="1"/>
  <c r="HP132" i="1" s="1"/>
  <c r="GQ132" i="1"/>
  <c r="GU132" i="1" s="1"/>
  <c r="DR132" i="1"/>
  <c r="DV132" i="1" s="1"/>
  <c r="HE132" i="1"/>
  <c r="HI132" i="1" s="1"/>
  <c r="DK132" i="1"/>
  <c r="DO132" i="1" s="1"/>
  <c r="FO132" i="1"/>
  <c r="FS132" i="1" s="1"/>
  <c r="GC132" i="1"/>
  <c r="GG132" i="1" s="1"/>
  <c r="FH132" i="1"/>
  <c r="FL132" i="1" s="1"/>
  <c r="EF132" i="1"/>
  <c r="EJ132" i="1" s="1"/>
  <c r="CW132" i="1"/>
  <c r="DA132" i="1" s="1"/>
  <c r="EM132" i="1"/>
  <c r="EQ132" i="1" s="1"/>
  <c r="CI132" i="1"/>
  <c r="CM132" i="1" s="1"/>
  <c r="DZ130" i="1"/>
  <c r="EA130" i="1" s="1"/>
  <c r="EG130" i="1"/>
  <c r="EH130" i="1" s="1"/>
  <c r="CJ149" i="1"/>
  <c r="CK149" i="1" s="1"/>
  <c r="CQ149" i="1"/>
  <c r="CR149" i="1" s="1"/>
  <c r="EU149" i="1"/>
  <c r="EV149" i="1" s="1"/>
  <c r="EN149" i="1"/>
  <c r="EO149" i="1" s="1"/>
  <c r="GN142" i="1"/>
  <c r="EI163" i="1"/>
  <c r="FP128" i="1"/>
  <c r="FQ128" i="1" s="1"/>
  <c r="FW128" i="1"/>
  <c r="FX128" i="1" s="1"/>
  <c r="CX122" i="1"/>
  <c r="CY122" i="1" s="1"/>
  <c r="DE122" i="1"/>
  <c r="DF122" i="1" s="1"/>
  <c r="CL135" i="1"/>
  <c r="G146" i="1"/>
  <c r="DO146" i="1" s="1"/>
  <c r="HH145" i="1"/>
  <c r="FD145" i="1"/>
  <c r="DN145" i="1"/>
  <c r="FY145" i="1"/>
  <c r="GT145" i="1"/>
  <c r="GF145" i="1"/>
  <c r="FR145" i="1"/>
  <c r="G147" i="1"/>
  <c r="EI147" i="1" s="1"/>
  <c r="GM145" i="1"/>
  <c r="HA145" i="1"/>
  <c r="HO145" i="1"/>
  <c r="EW145" i="1"/>
  <c r="FK145" i="1"/>
  <c r="CZ145" i="1"/>
  <c r="EP145" i="1"/>
  <c r="EB145" i="1"/>
  <c r="EN136" i="1"/>
  <c r="EO136" i="1" s="1"/>
  <c r="EU136" i="1"/>
  <c r="EV136" i="1" s="1"/>
  <c r="EI145" i="1"/>
  <c r="GX141" i="1"/>
  <c r="HB141" i="1" s="1"/>
  <c r="ET141" i="1"/>
  <c r="EX141" i="1" s="1"/>
  <c r="DY141" i="1"/>
  <c r="EC141" i="1" s="1"/>
  <c r="DD141" i="1"/>
  <c r="DH141" i="1" s="1"/>
  <c r="GJ141" i="1"/>
  <c r="GN141" i="1" s="1"/>
  <c r="CP141" i="1"/>
  <c r="CT141" i="1" s="1"/>
  <c r="FO141" i="1"/>
  <c r="FS141" i="1" s="1"/>
  <c r="FA141" i="1"/>
  <c r="FE141" i="1" s="1"/>
  <c r="EM141" i="1"/>
  <c r="EQ141" i="1" s="1"/>
  <c r="DK141" i="1"/>
  <c r="DO141" i="1" s="1"/>
  <c r="HE141" i="1"/>
  <c r="HI141" i="1" s="1"/>
  <c r="GQ141" i="1"/>
  <c r="GU141" i="1" s="1"/>
  <c r="GC141" i="1"/>
  <c r="GG141" i="1" s="1"/>
  <c r="CW141" i="1"/>
  <c r="DA141" i="1" s="1"/>
  <c r="CI141" i="1"/>
  <c r="CM141" i="1" s="1"/>
  <c r="EF141" i="1"/>
  <c r="EJ141" i="1" s="1"/>
  <c r="FV141" i="1"/>
  <c r="FZ141" i="1" s="1"/>
  <c r="FH141" i="1"/>
  <c r="FL141" i="1" s="1"/>
  <c r="DR141" i="1"/>
  <c r="DV141" i="1" s="1"/>
  <c r="HL141" i="1"/>
  <c r="HP141" i="1" s="1"/>
  <c r="DU134" i="1"/>
  <c r="EN124" i="1"/>
  <c r="EO124" i="1" s="1"/>
  <c r="EU124" i="1"/>
  <c r="EV124" i="1" s="1"/>
  <c r="DG121" i="1"/>
  <c r="GY125" i="1"/>
  <c r="GZ125" i="1" s="1"/>
  <c r="GR125" i="1"/>
  <c r="GS125" i="1" s="1"/>
  <c r="DS125" i="1"/>
  <c r="DT125" i="1" s="1"/>
  <c r="FE135" i="1"/>
  <c r="GU135" i="1"/>
  <c r="GQ127" i="1"/>
  <c r="EM127" i="1"/>
  <c r="DR127" i="1"/>
  <c r="FV127" i="1"/>
  <c r="FH127" i="1"/>
  <c r="HL127" i="1"/>
  <c r="GX127" i="1"/>
  <c r="GJ127" i="1"/>
  <c r="CP127" i="1"/>
  <c r="GC127" i="1"/>
  <c r="FO127" i="1"/>
  <c r="FA127" i="1"/>
  <c r="DY127" i="1"/>
  <c r="DK127" i="1"/>
  <c r="CW127" i="1"/>
  <c r="HE127" i="1"/>
  <c r="CI127" i="1"/>
  <c r="ET127" i="1"/>
  <c r="EF127" i="1"/>
  <c r="DD127" i="1"/>
  <c r="CQ123" i="1"/>
  <c r="CR123" i="1" s="1"/>
  <c r="CJ123" i="1"/>
  <c r="CK123" i="1" s="1"/>
  <c r="HF131" i="1"/>
  <c r="HG131" i="1" s="1"/>
  <c r="HM131" i="1"/>
  <c r="HN131" i="1" s="1"/>
  <c r="DS131" i="1"/>
  <c r="DT131" i="1" s="1"/>
  <c r="GY131" i="1"/>
  <c r="GZ131" i="1" s="1"/>
  <c r="GR131" i="1"/>
  <c r="GS131" i="1" s="1"/>
  <c r="CQ137" i="1"/>
  <c r="CR137" i="1" s="1"/>
  <c r="CJ137" i="1"/>
  <c r="CK137" i="1" s="1"/>
  <c r="CH137" i="1"/>
  <c r="CO137" i="1"/>
  <c r="FP116" i="1"/>
  <c r="FQ116" i="1" s="1"/>
  <c r="FW116" i="1"/>
  <c r="FX116" i="1" s="1"/>
  <c r="EN111" i="1"/>
  <c r="EO111" i="1" s="1"/>
  <c r="EU111" i="1"/>
  <c r="EV111" i="1" s="1"/>
  <c r="FI118" i="1"/>
  <c r="FJ118" i="1" s="1"/>
  <c r="FB118" i="1"/>
  <c r="FC118" i="1" s="1"/>
  <c r="DS109" i="1"/>
  <c r="DT109" i="1" s="1"/>
  <c r="GY109" i="1"/>
  <c r="GZ109" i="1" s="1"/>
  <c r="GR109" i="1"/>
  <c r="GS109" i="1" s="1"/>
  <c r="CJ106" i="1"/>
  <c r="CK106" i="1" s="1"/>
  <c r="CQ106" i="1"/>
  <c r="CR106" i="1" s="1"/>
  <c r="FZ102" i="1"/>
  <c r="EX111" i="1"/>
  <c r="FI107" i="1"/>
  <c r="FJ107" i="1" s="1"/>
  <c r="FB107" i="1"/>
  <c r="FC107" i="1" s="1"/>
  <c r="CO103" i="1"/>
  <c r="CH103" i="1"/>
  <c r="CH99" i="1"/>
  <c r="CO99" i="1"/>
  <c r="CH97" i="1"/>
  <c r="CO97" i="1"/>
  <c r="EU80" i="1"/>
  <c r="EV80" i="1" s="1"/>
  <c r="EN80" i="1"/>
  <c r="EO80" i="1" s="1"/>
  <c r="EN49" i="1"/>
  <c r="EO49" i="1" s="1"/>
  <c r="EU49" i="1"/>
  <c r="EV49" i="1" s="1"/>
  <c r="EU45" i="1"/>
  <c r="EV45" i="1" s="1"/>
  <c r="EN45" i="1"/>
  <c r="EO45" i="1" s="1"/>
  <c r="HL103" i="1"/>
  <c r="FH103" i="1"/>
  <c r="CW103" i="1"/>
  <c r="ET103" i="1"/>
  <c r="DK103" i="1"/>
  <c r="HE103" i="1"/>
  <c r="DY103" i="1"/>
  <c r="FV103" i="1"/>
  <c r="EM103" i="1"/>
  <c r="GJ103" i="1"/>
  <c r="FA103" i="1"/>
  <c r="GX103" i="1"/>
  <c r="FO103" i="1"/>
  <c r="DD103" i="1"/>
  <c r="CP103" i="1"/>
  <c r="GC103" i="1"/>
  <c r="EF103" i="1"/>
  <c r="DR103" i="1"/>
  <c r="GQ103" i="1"/>
  <c r="CI103" i="1"/>
  <c r="DE110" i="1"/>
  <c r="DF110" i="1" s="1"/>
  <c r="CX110" i="1"/>
  <c r="CY110" i="1" s="1"/>
  <c r="FS111" i="1"/>
  <c r="DV100" i="1"/>
  <c r="FB91" i="1"/>
  <c r="FC91" i="1" s="1"/>
  <c r="FI91" i="1"/>
  <c r="FJ91" i="1" s="1"/>
  <c r="EG94" i="1"/>
  <c r="EH94" i="1" s="1"/>
  <c r="DZ94" i="1"/>
  <c r="EA94" i="1" s="1"/>
  <c r="FP101" i="1"/>
  <c r="FQ101" i="1" s="1"/>
  <c r="FW101" i="1"/>
  <c r="FX101" i="1" s="1"/>
  <c r="GG84" i="1"/>
  <c r="GX90" i="1"/>
  <c r="HB90" i="1" s="1"/>
  <c r="ET90" i="1"/>
  <c r="EX90" i="1" s="1"/>
  <c r="DY90" i="1"/>
  <c r="EC90" i="1" s="1"/>
  <c r="DD90" i="1"/>
  <c r="DH90" i="1" s="1"/>
  <c r="FH90" i="1"/>
  <c r="FL90" i="1" s="1"/>
  <c r="DK90" i="1"/>
  <c r="DO90" i="1" s="1"/>
  <c r="HE90" i="1"/>
  <c r="HI90" i="1" s="1"/>
  <c r="EF90" i="1"/>
  <c r="EJ90" i="1" s="1"/>
  <c r="GC90" i="1"/>
  <c r="GG90" i="1" s="1"/>
  <c r="FO90" i="1"/>
  <c r="FS90" i="1" s="1"/>
  <c r="DR90" i="1"/>
  <c r="DV90" i="1" s="1"/>
  <c r="CI90" i="1"/>
  <c r="CM90" i="1" s="1"/>
  <c r="FA90" i="1"/>
  <c r="FE90" i="1" s="1"/>
  <c r="GJ90" i="1"/>
  <c r="GN90" i="1" s="1"/>
  <c r="CP90" i="1"/>
  <c r="CT90" i="1" s="1"/>
  <c r="FV90" i="1"/>
  <c r="FZ90" i="1" s="1"/>
  <c r="HL90" i="1"/>
  <c r="HP90" i="1" s="1"/>
  <c r="GQ90" i="1"/>
  <c r="GU90" i="1" s="1"/>
  <c r="CW90" i="1"/>
  <c r="DA90" i="1" s="1"/>
  <c r="EM90" i="1"/>
  <c r="EQ90" i="1" s="1"/>
  <c r="CM84" i="1"/>
  <c r="GU100" i="1"/>
  <c r="EI91" i="1"/>
  <c r="CJ74" i="1"/>
  <c r="CK74" i="1" s="1"/>
  <c r="CQ74" i="1"/>
  <c r="CR74" i="1" s="1"/>
  <c r="CX74" i="1"/>
  <c r="CY74" i="1" s="1"/>
  <c r="DE74" i="1"/>
  <c r="DF74" i="1" s="1"/>
  <c r="CX75" i="1"/>
  <c r="CY75" i="1" s="1"/>
  <c r="DE75" i="1"/>
  <c r="DF75" i="1" s="1"/>
  <c r="FI75" i="1"/>
  <c r="FJ75" i="1" s="1"/>
  <c r="FB75" i="1"/>
  <c r="FC75" i="1" s="1"/>
  <c r="GX75" i="1"/>
  <c r="ET75" i="1"/>
  <c r="DY75" i="1"/>
  <c r="DD75" i="1"/>
  <c r="GJ75" i="1"/>
  <c r="CP75" i="1"/>
  <c r="GQ75" i="1"/>
  <c r="CW75" i="1"/>
  <c r="FO75" i="1"/>
  <c r="DR75" i="1"/>
  <c r="EF75" i="1"/>
  <c r="HL75" i="1"/>
  <c r="GC75" i="1"/>
  <c r="CI75" i="1"/>
  <c r="FH75" i="1"/>
  <c r="DK75" i="1"/>
  <c r="HE75" i="1"/>
  <c r="FV75" i="1"/>
  <c r="EM75" i="1"/>
  <c r="FA75" i="1"/>
  <c r="HM71" i="1"/>
  <c r="HN71" i="1" s="1"/>
  <c r="HF71" i="1"/>
  <c r="HG71" i="1" s="1"/>
  <c r="DE55" i="1"/>
  <c r="DF55" i="1" s="1"/>
  <c r="CX55" i="1"/>
  <c r="CY55" i="1" s="1"/>
  <c r="DU53" i="1"/>
  <c r="FI86" i="1"/>
  <c r="FJ86" i="1" s="1"/>
  <c r="FB86" i="1"/>
  <c r="FC86" i="1" s="1"/>
  <c r="FP86" i="1"/>
  <c r="FQ86" i="1" s="1"/>
  <c r="FW86" i="1"/>
  <c r="FX86" i="1" s="1"/>
  <c r="GY86" i="1"/>
  <c r="GZ86" i="1" s="1"/>
  <c r="DS86" i="1"/>
  <c r="DT86" i="1" s="1"/>
  <c r="GR86" i="1"/>
  <c r="GS86" i="1" s="1"/>
  <c r="CJ73" i="1"/>
  <c r="CK73" i="1" s="1"/>
  <c r="CQ73" i="1"/>
  <c r="CR73" i="1" s="1"/>
  <c r="FI73" i="1"/>
  <c r="FJ73" i="1" s="1"/>
  <c r="FB73" i="1"/>
  <c r="FC73" i="1" s="1"/>
  <c r="EG73" i="1"/>
  <c r="EH73" i="1" s="1"/>
  <c r="DZ73" i="1"/>
  <c r="EA73" i="1" s="1"/>
  <c r="FP63" i="1"/>
  <c r="FQ63" i="1" s="1"/>
  <c r="FW63" i="1"/>
  <c r="FX63" i="1" s="1"/>
  <c r="GX63" i="1"/>
  <c r="HB63" i="1" s="1"/>
  <c r="ET63" i="1"/>
  <c r="EX63" i="1" s="1"/>
  <c r="DY63" i="1"/>
  <c r="EC63" i="1" s="1"/>
  <c r="DD63" i="1"/>
  <c r="DH63" i="1" s="1"/>
  <c r="HL63" i="1"/>
  <c r="HP63" i="1" s="1"/>
  <c r="EM63" i="1"/>
  <c r="EQ63" i="1" s="1"/>
  <c r="FO63" i="1"/>
  <c r="FS63" i="1" s="1"/>
  <c r="FA63" i="1"/>
  <c r="FE63" i="1" s="1"/>
  <c r="DK63" i="1"/>
  <c r="DO63" i="1" s="1"/>
  <c r="EF63" i="1"/>
  <c r="EJ63" i="1" s="1"/>
  <c r="GC63" i="1"/>
  <c r="GG63" i="1" s="1"/>
  <c r="FV63" i="1"/>
  <c r="FZ63" i="1" s="1"/>
  <c r="GQ63" i="1"/>
  <c r="GU63" i="1" s="1"/>
  <c r="CI63" i="1"/>
  <c r="CM63" i="1" s="1"/>
  <c r="GJ63" i="1"/>
  <c r="GN63" i="1" s="1"/>
  <c r="DR63" i="1"/>
  <c r="DV63" i="1" s="1"/>
  <c r="HE63" i="1"/>
  <c r="HI63" i="1" s="1"/>
  <c r="FH63" i="1"/>
  <c r="FL63" i="1" s="1"/>
  <c r="CW63" i="1"/>
  <c r="DA63" i="1" s="1"/>
  <c r="CP63" i="1"/>
  <c r="CT63" i="1" s="1"/>
  <c r="GR62" i="1"/>
  <c r="GS62" i="1" s="1"/>
  <c r="DS62" i="1"/>
  <c r="DT62" i="1" s="1"/>
  <c r="GY62" i="1"/>
  <c r="GZ62" i="1" s="1"/>
  <c r="FI82" i="1"/>
  <c r="FJ82" i="1" s="1"/>
  <c r="FB82" i="1"/>
  <c r="FC82" i="1" s="1"/>
  <c r="FP82" i="1"/>
  <c r="FQ82" i="1" s="1"/>
  <c r="FW82" i="1"/>
  <c r="FX82" i="1" s="1"/>
  <c r="HM82" i="1"/>
  <c r="HN82" i="1" s="1"/>
  <c r="HF82" i="1"/>
  <c r="HG82" i="1" s="1"/>
  <c r="HF76" i="1"/>
  <c r="HG76" i="1" s="1"/>
  <c r="HM76" i="1"/>
  <c r="HN76" i="1" s="1"/>
  <c r="FI71" i="1"/>
  <c r="FJ71" i="1" s="1"/>
  <c r="FB71" i="1"/>
  <c r="FC71" i="1" s="1"/>
  <c r="CX83" i="1"/>
  <c r="CY83" i="1" s="1"/>
  <c r="DE83" i="1"/>
  <c r="DF83" i="1" s="1"/>
  <c r="FB83" i="1"/>
  <c r="FC83" i="1" s="1"/>
  <c r="FI83" i="1"/>
  <c r="FJ83" i="1" s="1"/>
  <c r="GR83" i="1"/>
  <c r="GS83" i="1" s="1"/>
  <c r="DS83" i="1"/>
  <c r="DT83" i="1" s="1"/>
  <c r="GY83" i="1"/>
  <c r="GZ83" i="1" s="1"/>
  <c r="DE51" i="1"/>
  <c r="DF51" i="1" s="1"/>
  <c r="CX51" i="1"/>
  <c r="CY51" i="1" s="1"/>
  <c r="CQ48" i="1"/>
  <c r="CR48" i="1" s="1"/>
  <c r="CJ48" i="1"/>
  <c r="CK48" i="1" s="1"/>
  <c r="DG41" i="1"/>
  <c r="CH13" i="1"/>
  <c r="CO13" i="1"/>
  <c r="CO69" i="1"/>
  <c r="CH69" i="1"/>
  <c r="FV69" i="1"/>
  <c r="FO69" i="1"/>
  <c r="CI69" i="1"/>
  <c r="FH69" i="1"/>
  <c r="ET69" i="1"/>
  <c r="EF69" i="1"/>
  <c r="DR69" i="1"/>
  <c r="DD69" i="1"/>
  <c r="HL69" i="1"/>
  <c r="GX69" i="1"/>
  <c r="GJ69" i="1"/>
  <c r="CP69" i="1"/>
  <c r="EM69" i="1"/>
  <c r="FA69" i="1"/>
  <c r="DY69" i="1"/>
  <c r="CW69" i="1"/>
  <c r="HE69" i="1"/>
  <c r="GQ69" i="1"/>
  <c r="GC69" i="1"/>
  <c r="DK69" i="1"/>
  <c r="EG69" i="1"/>
  <c r="EH69" i="1" s="1"/>
  <c r="DZ69" i="1"/>
  <c r="EA69" i="1" s="1"/>
  <c r="GJ64" i="1"/>
  <c r="GN64" i="1" s="1"/>
  <c r="EF64" i="1"/>
  <c r="EJ64" i="1" s="1"/>
  <c r="HE64" i="1"/>
  <c r="HI64" i="1" s="1"/>
  <c r="ET64" i="1"/>
  <c r="EX64" i="1" s="1"/>
  <c r="GQ64" i="1"/>
  <c r="GU64" i="1" s="1"/>
  <c r="GC64" i="1"/>
  <c r="GG64" i="1" s="1"/>
  <c r="FO64" i="1"/>
  <c r="FS64" i="1" s="1"/>
  <c r="DY64" i="1"/>
  <c r="EC64" i="1" s="1"/>
  <c r="DK64" i="1"/>
  <c r="DO64" i="1" s="1"/>
  <c r="CW64" i="1"/>
  <c r="DA64" i="1" s="1"/>
  <c r="DR64" i="1"/>
  <c r="DV64" i="1" s="1"/>
  <c r="FH64" i="1"/>
  <c r="FL64" i="1" s="1"/>
  <c r="EM64" i="1"/>
  <c r="EQ64" i="1" s="1"/>
  <c r="CP64" i="1"/>
  <c r="CT64" i="1" s="1"/>
  <c r="GX64" i="1"/>
  <c r="HB64" i="1" s="1"/>
  <c r="FV64" i="1"/>
  <c r="FZ64" i="1" s="1"/>
  <c r="FA64" i="1"/>
  <c r="FE64" i="1" s="1"/>
  <c r="DD64" i="1"/>
  <c r="DH64" i="1" s="1"/>
  <c r="HL64" i="1"/>
  <c r="HP64" i="1" s="1"/>
  <c r="CI64" i="1"/>
  <c r="CM64" i="1" s="1"/>
  <c r="HF64" i="1"/>
  <c r="HG64" i="1" s="1"/>
  <c r="HM64" i="1"/>
  <c r="HN64" i="1" s="1"/>
  <c r="EX54" i="1"/>
  <c r="DS48" i="1"/>
  <c r="DT48" i="1" s="1"/>
  <c r="GY48" i="1"/>
  <c r="GZ48" i="1" s="1"/>
  <c r="GR48" i="1"/>
  <c r="GS48" i="1" s="1"/>
  <c r="EU44" i="1"/>
  <c r="EV44" i="1" s="1"/>
  <c r="EN44" i="1"/>
  <c r="EO44" i="1" s="1"/>
  <c r="CL71" i="1"/>
  <c r="EU68" i="1"/>
  <c r="EV68" i="1" s="1"/>
  <c r="EN68" i="1"/>
  <c r="EO68" i="1" s="1"/>
  <c r="CH68" i="1"/>
  <c r="CO68" i="1"/>
  <c r="FS54" i="1"/>
  <c r="CH43" i="1"/>
  <c r="CO43" i="1"/>
  <c r="GU42" i="1"/>
  <c r="GY40" i="1"/>
  <c r="GZ40" i="1" s="1"/>
  <c r="GR40" i="1"/>
  <c r="GS40" i="1" s="1"/>
  <c r="DS40" i="1"/>
  <c r="DT40" i="1" s="1"/>
  <c r="EN39" i="1"/>
  <c r="EO39" i="1" s="1"/>
  <c r="EU39" i="1"/>
  <c r="EV39" i="1" s="1"/>
  <c r="EN27" i="1"/>
  <c r="EO27" i="1" s="1"/>
  <c r="EU27" i="1"/>
  <c r="EV27" i="1" s="1"/>
  <c r="GY16" i="1"/>
  <c r="GZ16" i="1" s="1"/>
  <c r="DS16" i="1"/>
  <c r="DT16" i="1" s="1"/>
  <c r="GR16" i="1"/>
  <c r="GS16" i="1" s="1"/>
  <c r="EU15" i="1"/>
  <c r="EV15" i="1" s="1"/>
  <c r="EN15" i="1"/>
  <c r="EO15" i="1" s="1"/>
  <c r="EU13" i="1"/>
  <c r="EV13" i="1" s="1"/>
  <c r="EN13" i="1"/>
  <c r="EO13" i="1" s="1"/>
  <c r="GC12" i="1"/>
  <c r="FH12" i="1"/>
  <c r="ET12" i="1"/>
  <c r="EX12" i="1" s="1"/>
  <c r="DK12" i="1"/>
  <c r="DO12" i="1" s="1"/>
  <c r="FO12" i="1"/>
  <c r="FS12" i="1" s="1"/>
  <c r="DR12" i="1"/>
  <c r="DV12" i="1" s="1"/>
  <c r="CI12" i="1"/>
  <c r="CM12" i="1" s="1"/>
  <c r="HL12" i="1"/>
  <c r="HP12" i="1" s="1"/>
  <c r="GX12" i="1"/>
  <c r="EF12" i="1"/>
  <c r="FA12" i="1"/>
  <c r="FE12" i="1" s="1"/>
  <c r="DD12" i="1"/>
  <c r="DH12" i="1" s="1"/>
  <c r="EM12" i="1"/>
  <c r="EQ12" i="1" s="1"/>
  <c r="HE12" i="1"/>
  <c r="HI12" i="1" s="1"/>
  <c r="GQ12" i="1"/>
  <c r="GU12" i="1" s="1"/>
  <c r="GJ12" i="1"/>
  <c r="GN12" i="1" s="1"/>
  <c r="DY12" i="1"/>
  <c r="CP12" i="1"/>
  <c r="CW12" i="1"/>
  <c r="DA12" i="1" s="1"/>
  <c r="FV12" i="1"/>
  <c r="FZ12" i="1" s="1"/>
  <c r="CO58" i="1"/>
  <c r="CH58" i="1"/>
  <c r="CX44" i="1"/>
  <c r="CY44" i="1" s="1"/>
  <c r="DE44" i="1"/>
  <c r="DF44" i="1" s="1"/>
  <c r="EG41" i="1"/>
  <c r="EH41" i="1" s="1"/>
  <c r="DZ41" i="1"/>
  <c r="EA41" i="1" s="1"/>
  <c r="CH32" i="1"/>
  <c r="CL32" i="1" s="1"/>
  <c r="CO32" i="1"/>
  <c r="CS32" i="1" s="1"/>
  <c r="CJ24" i="1"/>
  <c r="CK24" i="1" s="1"/>
  <c r="CQ24" i="1"/>
  <c r="CR24" i="1" s="1"/>
  <c r="EI20" i="1"/>
  <c r="DZ19" i="1"/>
  <c r="EA19" i="1" s="1"/>
  <c r="EG19" i="1"/>
  <c r="EH19" i="1" s="1"/>
  <c r="EG17" i="1"/>
  <c r="EH17" i="1" s="1"/>
  <c r="DZ17" i="1"/>
  <c r="EA17" i="1" s="1"/>
  <c r="EG15" i="1"/>
  <c r="EH15" i="1" s="1"/>
  <c r="DZ15" i="1"/>
  <c r="EA15" i="1" s="1"/>
  <c r="DG51" i="1"/>
  <c r="DU51" i="1"/>
  <c r="CT53" i="1"/>
  <c r="HM41" i="1"/>
  <c r="HN41" i="1" s="1"/>
  <c r="HF41" i="1"/>
  <c r="HG41" i="1" s="1"/>
  <c r="CQ31" i="1"/>
  <c r="CR31" i="1" s="1"/>
  <c r="CJ31" i="1"/>
  <c r="CK31" i="1" s="1"/>
  <c r="HM29" i="1"/>
  <c r="HN29" i="1" s="1"/>
  <c r="HF29" i="1"/>
  <c r="HG29" i="1" s="1"/>
  <c r="DU72" i="1"/>
  <c r="HL70" i="1"/>
  <c r="HP70" i="1" s="1"/>
  <c r="FH70" i="1"/>
  <c r="FL70" i="1" s="1"/>
  <c r="CW70" i="1"/>
  <c r="DA70" i="1" s="1"/>
  <c r="FO70" i="1"/>
  <c r="FS70" i="1" s="1"/>
  <c r="DR70" i="1"/>
  <c r="DV70" i="1" s="1"/>
  <c r="CI70" i="1"/>
  <c r="CM70" i="1" s="1"/>
  <c r="FV70" i="1"/>
  <c r="FZ70" i="1" s="1"/>
  <c r="GC70" i="1"/>
  <c r="GG70" i="1" s="1"/>
  <c r="ET70" i="1"/>
  <c r="EX70" i="1" s="1"/>
  <c r="GQ70" i="1"/>
  <c r="GU70" i="1" s="1"/>
  <c r="DK70" i="1"/>
  <c r="DO70" i="1" s="1"/>
  <c r="HE70" i="1"/>
  <c r="HI70" i="1" s="1"/>
  <c r="DY70" i="1"/>
  <c r="EC70" i="1" s="1"/>
  <c r="EM70" i="1"/>
  <c r="EQ70" i="1" s="1"/>
  <c r="GJ70" i="1"/>
  <c r="GN70" i="1" s="1"/>
  <c r="FA70" i="1"/>
  <c r="FE70" i="1" s="1"/>
  <c r="DD70" i="1"/>
  <c r="DH70" i="1" s="1"/>
  <c r="CP70" i="1"/>
  <c r="CT70" i="1" s="1"/>
  <c r="GX70" i="1"/>
  <c r="HB70" i="1" s="1"/>
  <c r="EF70" i="1"/>
  <c r="EJ70" i="1" s="1"/>
  <c r="EU70" i="1"/>
  <c r="EV70" i="1" s="1"/>
  <c r="EN70" i="1"/>
  <c r="EO70" i="1" s="1"/>
  <c r="DV66" i="1"/>
  <c r="FL61" i="1"/>
  <c r="CQ37" i="1"/>
  <c r="CR37" i="1" s="1"/>
  <c r="CJ37" i="1"/>
  <c r="CK37" i="1" s="1"/>
  <c r="GQ11" i="1"/>
  <c r="EM11" i="1"/>
  <c r="EQ11" i="1" s="1"/>
  <c r="DR11" i="1"/>
  <c r="FV11" i="1"/>
  <c r="FH11" i="1"/>
  <c r="FL11" i="1" s="1"/>
  <c r="GJ11" i="1"/>
  <c r="GN11" i="1" s="1"/>
  <c r="DY11" i="1"/>
  <c r="EC11" i="1" s="1"/>
  <c r="CP11" i="1"/>
  <c r="ET11" i="1"/>
  <c r="DK11" i="1"/>
  <c r="DO11" i="1" s="1"/>
  <c r="HE11" i="1"/>
  <c r="EF11" i="1"/>
  <c r="CW11" i="1"/>
  <c r="DA11" i="1" s="1"/>
  <c r="GC11" i="1"/>
  <c r="GG11" i="1" s="1"/>
  <c r="FO11" i="1"/>
  <c r="FS11" i="1" s="1"/>
  <c r="CI11" i="1"/>
  <c r="HL11" i="1"/>
  <c r="FA11" i="1"/>
  <c r="FE11" i="1" s="1"/>
  <c r="DD11" i="1"/>
  <c r="GX11" i="1"/>
  <c r="HM23" i="1"/>
  <c r="HN23" i="1" s="1"/>
  <c r="HF23" i="1"/>
  <c r="HG23" i="1" s="1"/>
  <c r="DV30" i="1"/>
  <c r="CS61" i="1"/>
  <c r="HH63" i="1"/>
  <c r="FD63" i="1"/>
  <c r="DN63" i="1"/>
  <c r="FK63" i="1"/>
  <c r="FY63" i="1"/>
  <c r="HO63" i="1"/>
  <c r="HA63" i="1"/>
  <c r="GM63" i="1"/>
  <c r="GT63" i="1"/>
  <c r="EW63" i="1"/>
  <c r="EB63" i="1"/>
  <c r="FR63" i="1"/>
  <c r="EP63" i="1"/>
  <c r="CZ63" i="1"/>
  <c r="GF63" i="1"/>
  <c r="DA30" i="1"/>
  <c r="EJ30" i="1"/>
  <c r="CS10" i="1"/>
  <c r="FI255" i="1"/>
  <c r="FJ255" i="1" s="1"/>
  <c r="FB255" i="1"/>
  <c r="FC255" i="1" s="1"/>
  <c r="FB256" i="1"/>
  <c r="FC256" i="1" s="1"/>
  <c r="FI256" i="1"/>
  <c r="FJ256" i="1" s="1"/>
  <c r="GR256" i="1"/>
  <c r="GS256" i="1" s="1"/>
  <c r="DS256" i="1"/>
  <c r="DT256" i="1" s="1"/>
  <c r="GY256" i="1"/>
  <c r="GZ256" i="1" s="1"/>
  <c r="GC255" i="1"/>
  <c r="GG255" i="1" s="1"/>
  <c r="FV255" i="1"/>
  <c r="FZ255" i="1" s="1"/>
  <c r="GQ255" i="1"/>
  <c r="GU255" i="1" s="1"/>
  <c r="CW255" i="1"/>
  <c r="DA255" i="1" s="1"/>
  <c r="EM255" i="1"/>
  <c r="EQ255" i="1" s="1"/>
  <c r="HL255" i="1"/>
  <c r="HP255" i="1" s="1"/>
  <c r="FO255" i="1"/>
  <c r="FS255" i="1" s="1"/>
  <c r="ET255" i="1"/>
  <c r="EX255" i="1" s="1"/>
  <c r="DY255" i="1"/>
  <c r="EC255" i="1" s="1"/>
  <c r="CI255" i="1"/>
  <c r="CM255" i="1" s="1"/>
  <c r="HE255" i="1"/>
  <c r="HI255" i="1" s="1"/>
  <c r="DR255" i="1"/>
  <c r="DV255" i="1" s="1"/>
  <c r="FH255" i="1"/>
  <c r="FL255" i="1" s="1"/>
  <c r="GX255" i="1"/>
  <c r="HB255" i="1" s="1"/>
  <c r="FA255" i="1"/>
  <c r="FE255" i="1" s="1"/>
  <c r="DK255" i="1"/>
  <c r="DO255" i="1" s="1"/>
  <c r="DD255" i="1"/>
  <c r="DH255" i="1" s="1"/>
  <c r="GJ255" i="1"/>
  <c r="GN255" i="1" s="1"/>
  <c r="EF255" i="1"/>
  <c r="EJ255" i="1" s="1"/>
  <c r="CP255" i="1"/>
  <c r="CT255" i="1" s="1"/>
  <c r="HB256" i="1"/>
  <c r="GU256" i="1"/>
  <c r="FW254" i="1"/>
  <c r="FX254" i="1" s="1"/>
  <c r="FP254" i="1"/>
  <c r="FQ254" i="1" s="1"/>
  <c r="GQ254" i="1"/>
  <c r="EM254" i="1"/>
  <c r="DR254" i="1"/>
  <c r="FO254" i="1"/>
  <c r="GJ254" i="1"/>
  <c r="DY254" i="1"/>
  <c r="CP254" i="1"/>
  <c r="CI254" i="1"/>
  <c r="HL254" i="1"/>
  <c r="EF254" i="1"/>
  <c r="DD254" i="1"/>
  <c r="GC254" i="1"/>
  <c r="HE254" i="1"/>
  <c r="GX254" i="1"/>
  <c r="FV254" i="1"/>
  <c r="DK254" i="1"/>
  <c r="FH254" i="1"/>
  <c r="FA254" i="1"/>
  <c r="CW254" i="1"/>
  <c r="ET254" i="1"/>
  <c r="DZ251" i="1"/>
  <c r="EA251" i="1" s="1"/>
  <c r="EG251" i="1"/>
  <c r="EH251" i="1" s="1"/>
  <c r="EG244" i="1"/>
  <c r="EH244" i="1" s="1"/>
  <c r="DZ244" i="1"/>
  <c r="EA244" i="1" s="1"/>
  <c r="EG252" i="1"/>
  <c r="EH252" i="1" s="1"/>
  <c r="DZ252" i="1"/>
  <c r="EA252" i="1" s="1"/>
  <c r="HM252" i="1"/>
  <c r="HN252" i="1" s="1"/>
  <c r="HF252" i="1"/>
  <c r="HG252" i="1" s="1"/>
  <c r="FI245" i="1"/>
  <c r="FJ245" i="1" s="1"/>
  <c r="FB245" i="1"/>
  <c r="FC245" i="1" s="1"/>
  <c r="EN245" i="1"/>
  <c r="EO245" i="1" s="1"/>
  <c r="EU245" i="1"/>
  <c r="EV245" i="1" s="1"/>
  <c r="HL249" i="1"/>
  <c r="FH249" i="1"/>
  <c r="CW249" i="1"/>
  <c r="GX249" i="1"/>
  <c r="EM249" i="1"/>
  <c r="GJ249" i="1"/>
  <c r="DY249" i="1"/>
  <c r="CP249" i="1"/>
  <c r="FO249" i="1"/>
  <c r="EF249" i="1"/>
  <c r="DR249" i="1"/>
  <c r="GC249" i="1"/>
  <c r="ET249" i="1"/>
  <c r="GQ249" i="1"/>
  <c r="FA249" i="1"/>
  <c r="CI249" i="1"/>
  <c r="DD249" i="1"/>
  <c r="HE249" i="1"/>
  <c r="DK249" i="1"/>
  <c r="FV249" i="1"/>
  <c r="DS249" i="1"/>
  <c r="DT249" i="1" s="1"/>
  <c r="GY249" i="1"/>
  <c r="GZ249" i="1" s="1"/>
  <c r="GR249" i="1"/>
  <c r="GS249" i="1" s="1"/>
  <c r="CH246" i="1"/>
  <c r="CL246" i="1" s="1"/>
  <c r="CO246" i="1"/>
  <c r="CS246" i="1" s="1"/>
  <c r="GC238" i="1"/>
  <c r="GG238" i="1" s="1"/>
  <c r="GX238" i="1"/>
  <c r="HB238" i="1" s="1"/>
  <c r="ET238" i="1"/>
  <c r="EX238" i="1" s="1"/>
  <c r="DY238" i="1"/>
  <c r="EC238" i="1" s="1"/>
  <c r="DD238" i="1"/>
  <c r="DH238" i="1" s="1"/>
  <c r="GJ238" i="1"/>
  <c r="GN238" i="1" s="1"/>
  <c r="FO238" i="1"/>
  <c r="FS238" i="1" s="1"/>
  <c r="FA238" i="1"/>
  <c r="FE238" i="1" s="1"/>
  <c r="EM238" i="1"/>
  <c r="EQ238" i="1" s="1"/>
  <c r="DK238" i="1"/>
  <c r="DO238" i="1" s="1"/>
  <c r="CI238" i="1"/>
  <c r="CM238" i="1" s="1"/>
  <c r="HL238" i="1"/>
  <c r="HP238" i="1" s="1"/>
  <c r="CW238" i="1"/>
  <c r="DA238" i="1" s="1"/>
  <c r="GQ238" i="1"/>
  <c r="GU238" i="1" s="1"/>
  <c r="EF238" i="1"/>
  <c r="EJ238" i="1" s="1"/>
  <c r="FH238" i="1"/>
  <c r="FL238" i="1" s="1"/>
  <c r="HE238" i="1"/>
  <c r="HI238" i="1" s="1"/>
  <c r="DR238" i="1"/>
  <c r="DV238" i="1" s="1"/>
  <c r="CP238" i="1"/>
  <c r="CT238" i="1" s="1"/>
  <c r="FV238" i="1"/>
  <c r="FZ238" i="1" s="1"/>
  <c r="EI238" i="1"/>
  <c r="CH250" i="1"/>
  <c r="CO250" i="1"/>
  <c r="FI242" i="1"/>
  <c r="FJ242" i="1" s="1"/>
  <c r="FB242" i="1"/>
  <c r="FC242" i="1" s="1"/>
  <c r="EQ246" i="1"/>
  <c r="DH246" i="1"/>
  <c r="HF239" i="1"/>
  <c r="HG239" i="1" s="1"/>
  <c r="HM239" i="1"/>
  <c r="HN239" i="1" s="1"/>
  <c r="FI241" i="1"/>
  <c r="FJ241" i="1" s="1"/>
  <c r="FB241" i="1"/>
  <c r="FC241" i="1" s="1"/>
  <c r="GQ241" i="1"/>
  <c r="EM241" i="1"/>
  <c r="DR241" i="1"/>
  <c r="HL241" i="1"/>
  <c r="FH241" i="1"/>
  <c r="CW241" i="1"/>
  <c r="DY241" i="1"/>
  <c r="GC241" i="1"/>
  <c r="EF241" i="1"/>
  <c r="DK241" i="1"/>
  <c r="CP241" i="1"/>
  <c r="GX241" i="1"/>
  <c r="FA241" i="1"/>
  <c r="DD241" i="1"/>
  <c r="CI241" i="1"/>
  <c r="FV241" i="1"/>
  <c r="ET241" i="1"/>
  <c r="FO241" i="1"/>
  <c r="HE241" i="1"/>
  <c r="GJ241" i="1"/>
  <c r="CO233" i="1"/>
  <c r="CH233" i="1"/>
  <c r="CH223" i="1"/>
  <c r="CO223" i="1"/>
  <c r="CQ243" i="1"/>
  <c r="CR243" i="1" s="1"/>
  <c r="CJ243" i="1"/>
  <c r="CK243" i="1" s="1"/>
  <c r="FB243" i="1"/>
  <c r="FC243" i="1" s="1"/>
  <c r="FI243" i="1"/>
  <c r="FJ243" i="1" s="1"/>
  <c r="FW243" i="1"/>
  <c r="FX243" i="1" s="1"/>
  <c r="FP243" i="1"/>
  <c r="FQ243" i="1" s="1"/>
  <c r="HL234" i="1"/>
  <c r="FH234" i="1"/>
  <c r="CW234" i="1"/>
  <c r="ET234" i="1"/>
  <c r="DK234" i="1"/>
  <c r="HE234" i="1"/>
  <c r="EF234" i="1"/>
  <c r="FO234" i="1"/>
  <c r="DR234" i="1"/>
  <c r="CI234" i="1"/>
  <c r="GX234" i="1"/>
  <c r="GC234" i="1"/>
  <c r="EM234" i="1"/>
  <c r="GQ234" i="1"/>
  <c r="FA234" i="1"/>
  <c r="FV234" i="1"/>
  <c r="DY234" i="1"/>
  <c r="GJ234" i="1"/>
  <c r="DD234" i="1"/>
  <c r="CP234" i="1"/>
  <c r="EG234" i="1"/>
  <c r="EH234" i="1" s="1"/>
  <c r="DZ234" i="1"/>
  <c r="EA234" i="1" s="1"/>
  <c r="CX234" i="1"/>
  <c r="CY234" i="1" s="1"/>
  <c r="DE234" i="1"/>
  <c r="DF234" i="1" s="1"/>
  <c r="EN227" i="1"/>
  <c r="EO227" i="1" s="1"/>
  <c r="EU227" i="1"/>
  <c r="EV227" i="1" s="1"/>
  <c r="FI227" i="1"/>
  <c r="FJ227" i="1" s="1"/>
  <c r="FB227" i="1"/>
  <c r="FC227" i="1" s="1"/>
  <c r="GX227" i="1"/>
  <c r="HB227" i="1" s="1"/>
  <c r="ET227" i="1"/>
  <c r="EX227" i="1" s="1"/>
  <c r="DY227" i="1"/>
  <c r="EC227" i="1" s="1"/>
  <c r="DD227" i="1"/>
  <c r="DH227" i="1" s="1"/>
  <c r="GJ227" i="1"/>
  <c r="GN227" i="1" s="1"/>
  <c r="CP227" i="1"/>
  <c r="CT227" i="1" s="1"/>
  <c r="FV227" i="1"/>
  <c r="FZ227" i="1" s="1"/>
  <c r="GQ227" i="1"/>
  <c r="GU227" i="1" s="1"/>
  <c r="FH227" i="1"/>
  <c r="FL227" i="1" s="1"/>
  <c r="DK227" i="1"/>
  <c r="DO227" i="1" s="1"/>
  <c r="CW227" i="1"/>
  <c r="DA227" i="1" s="1"/>
  <c r="HE227" i="1"/>
  <c r="HI227" i="1" s="1"/>
  <c r="EM227" i="1"/>
  <c r="EQ227" i="1" s="1"/>
  <c r="HL227" i="1"/>
  <c r="HP227" i="1" s="1"/>
  <c r="GC227" i="1"/>
  <c r="GG227" i="1" s="1"/>
  <c r="CI227" i="1"/>
  <c r="CM227" i="1" s="1"/>
  <c r="FO227" i="1"/>
  <c r="FS227" i="1" s="1"/>
  <c r="EF227" i="1"/>
  <c r="EJ227" i="1" s="1"/>
  <c r="FA227" i="1"/>
  <c r="FE227" i="1" s="1"/>
  <c r="DR227" i="1"/>
  <c r="DV227" i="1" s="1"/>
  <c r="FP228" i="1"/>
  <c r="FQ228" i="1" s="1"/>
  <c r="FW228" i="1"/>
  <c r="FX228" i="1" s="1"/>
  <c r="CJ227" i="1"/>
  <c r="CK227" i="1" s="1"/>
  <c r="CQ227" i="1"/>
  <c r="CR227" i="1" s="1"/>
  <c r="GG230" i="1"/>
  <c r="HI207" i="1"/>
  <c r="EQ230" i="1"/>
  <c r="FP222" i="1"/>
  <c r="FQ222" i="1" s="1"/>
  <c r="FW222" i="1"/>
  <c r="FX222" i="1" s="1"/>
  <c r="GX222" i="1"/>
  <c r="ET222" i="1"/>
  <c r="DY222" i="1"/>
  <c r="DD222" i="1"/>
  <c r="FO222" i="1"/>
  <c r="CI222" i="1"/>
  <c r="GJ222" i="1"/>
  <c r="FA222" i="1"/>
  <c r="CP222" i="1"/>
  <c r="EF222" i="1"/>
  <c r="DR222" i="1"/>
  <c r="HL222" i="1"/>
  <c r="GC222" i="1"/>
  <c r="GQ222" i="1"/>
  <c r="DK222" i="1"/>
  <c r="CW222" i="1"/>
  <c r="FV222" i="1"/>
  <c r="FH222" i="1"/>
  <c r="HE222" i="1"/>
  <c r="EM222" i="1"/>
  <c r="CJ221" i="1"/>
  <c r="CK221" i="1" s="1"/>
  <c r="CQ221" i="1"/>
  <c r="CR221" i="1" s="1"/>
  <c r="CS226" i="1"/>
  <c r="GC209" i="1"/>
  <c r="FO209" i="1"/>
  <c r="DR209" i="1"/>
  <c r="CI209" i="1"/>
  <c r="DK209" i="1"/>
  <c r="HE209" i="1"/>
  <c r="GQ209" i="1"/>
  <c r="CW209" i="1"/>
  <c r="GX209" i="1"/>
  <c r="GJ209" i="1"/>
  <c r="FV209" i="1"/>
  <c r="FH209" i="1"/>
  <c r="CP209" i="1"/>
  <c r="EM209" i="1"/>
  <c r="EF209" i="1"/>
  <c r="DD209" i="1"/>
  <c r="HL209" i="1"/>
  <c r="FA209" i="1"/>
  <c r="DY209" i="1"/>
  <c r="ET209" i="1"/>
  <c r="CJ209" i="1"/>
  <c r="CK209" i="1" s="1"/>
  <c r="CQ209" i="1"/>
  <c r="CR209" i="1" s="1"/>
  <c r="FI224" i="1"/>
  <c r="FJ224" i="1" s="1"/>
  <c r="FB224" i="1"/>
  <c r="FC224" i="1" s="1"/>
  <c r="GR224" i="1"/>
  <c r="GS224" i="1" s="1"/>
  <c r="DS224" i="1"/>
  <c r="DT224" i="1" s="1"/>
  <c r="GY224" i="1"/>
  <c r="GZ224" i="1" s="1"/>
  <c r="GY231" i="1"/>
  <c r="GZ231" i="1" s="1"/>
  <c r="DS231" i="1"/>
  <c r="DT231" i="1" s="1"/>
  <c r="GR231" i="1"/>
  <c r="GS231" i="1" s="1"/>
  <c r="CO231" i="1"/>
  <c r="CS231" i="1" s="1"/>
  <c r="CH231" i="1"/>
  <c r="CL231" i="1" s="1"/>
  <c r="FB231" i="1"/>
  <c r="FC231" i="1" s="1"/>
  <c r="FI231" i="1"/>
  <c r="FJ231" i="1" s="1"/>
  <c r="FP231" i="1"/>
  <c r="FQ231" i="1" s="1"/>
  <c r="FW231" i="1"/>
  <c r="FX231" i="1" s="1"/>
  <c r="GX231" i="1"/>
  <c r="ET231" i="1"/>
  <c r="DY231" i="1"/>
  <c r="EC231" i="1" s="1"/>
  <c r="DD231" i="1"/>
  <c r="DH231" i="1" s="1"/>
  <c r="HL231" i="1"/>
  <c r="HP231" i="1" s="1"/>
  <c r="EM231" i="1"/>
  <c r="EQ231" i="1" s="1"/>
  <c r="GJ231" i="1"/>
  <c r="GN231" i="1" s="1"/>
  <c r="CP231" i="1"/>
  <c r="CT231" i="1" s="1"/>
  <c r="FA231" i="1"/>
  <c r="FO231" i="1"/>
  <c r="EF231" i="1"/>
  <c r="EJ231" i="1" s="1"/>
  <c r="DR231" i="1"/>
  <c r="DV231" i="1" s="1"/>
  <c r="GC231" i="1"/>
  <c r="GG231" i="1" s="1"/>
  <c r="CW231" i="1"/>
  <c r="DA231" i="1" s="1"/>
  <c r="FV231" i="1"/>
  <c r="FZ231" i="1" s="1"/>
  <c r="CI231" i="1"/>
  <c r="CM231" i="1" s="1"/>
  <c r="HE231" i="1"/>
  <c r="FH231" i="1"/>
  <c r="DK231" i="1"/>
  <c r="DO231" i="1" s="1"/>
  <c r="GQ231" i="1"/>
  <c r="GU231" i="1" s="1"/>
  <c r="CO218" i="1"/>
  <c r="CH218" i="1"/>
  <c r="CO214" i="1"/>
  <c r="CH214" i="1"/>
  <c r="CH204" i="1"/>
  <c r="CO204" i="1"/>
  <c r="FW208" i="1"/>
  <c r="FX208" i="1" s="1"/>
  <c r="FP208" i="1"/>
  <c r="FQ208" i="1" s="1"/>
  <c r="EU190" i="1"/>
  <c r="EV190" i="1" s="1"/>
  <c r="EN190" i="1"/>
  <c r="EO190" i="1" s="1"/>
  <c r="EU186" i="1"/>
  <c r="EV186" i="1" s="1"/>
  <c r="EN186" i="1"/>
  <c r="EO186" i="1" s="1"/>
  <c r="CO200" i="1"/>
  <c r="CH200" i="1"/>
  <c r="DE196" i="1"/>
  <c r="DF196" i="1" s="1"/>
  <c r="CX196" i="1"/>
  <c r="CY196" i="1" s="1"/>
  <c r="CH196" i="1"/>
  <c r="CL196" i="1" s="1"/>
  <c r="CO196" i="1"/>
  <c r="GR194" i="1"/>
  <c r="GS194" i="1" s="1"/>
  <c r="DS194" i="1"/>
  <c r="DT194" i="1" s="1"/>
  <c r="GY194" i="1"/>
  <c r="GZ194" i="1" s="1"/>
  <c r="CJ192" i="1"/>
  <c r="CK192" i="1" s="1"/>
  <c r="CQ192" i="1"/>
  <c r="CR192" i="1" s="1"/>
  <c r="FL197" i="1"/>
  <c r="DH197" i="1"/>
  <c r="CT197" i="1"/>
  <c r="DH187" i="1"/>
  <c r="EI188" i="1"/>
  <c r="GN187" i="1"/>
  <c r="GY184" i="1"/>
  <c r="GZ184" i="1" s="1"/>
  <c r="GR184" i="1"/>
  <c r="GS184" i="1" s="1"/>
  <c r="DS184" i="1"/>
  <c r="DT184" i="1" s="1"/>
  <c r="CQ183" i="1"/>
  <c r="CR183" i="1" s="1"/>
  <c r="CJ183" i="1"/>
  <c r="CK183" i="1" s="1"/>
  <c r="FV183" i="1"/>
  <c r="HE183" i="1"/>
  <c r="GQ183" i="1"/>
  <c r="EF183" i="1"/>
  <c r="CW183" i="1"/>
  <c r="FO183" i="1"/>
  <c r="CI183" i="1"/>
  <c r="HL183" i="1"/>
  <c r="FH183" i="1"/>
  <c r="EM183" i="1"/>
  <c r="DY183" i="1"/>
  <c r="DK183" i="1"/>
  <c r="GJ183" i="1"/>
  <c r="FA183" i="1"/>
  <c r="DD183" i="1"/>
  <c r="CP183" i="1"/>
  <c r="GX183" i="1"/>
  <c r="DR183" i="1"/>
  <c r="GC183" i="1"/>
  <c r="ET183" i="1"/>
  <c r="DE183" i="1"/>
  <c r="DF183" i="1" s="1"/>
  <c r="CX183" i="1"/>
  <c r="CY183" i="1" s="1"/>
  <c r="EG183" i="1"/>
  <c r="EH183" i="1" s="1"/>
  <c r="DZ183" i="1"/>
  <c r="EA183" i="1" s="1"/>
  <c r="CJ180" i="1"/>
  <c r="CK180" i="1" s="1"/>
  <c r="CQ180" i="1"/>
  <c r="CR180" i="1" s="1"/>
  <c r="HL180" i="1"/>
  <c r="FH180" i="1"/>
  <c r="CW180" i="1"/>
  <c r="GJ180" i="1"/>
  <c r="DY180" i="1"/>
  <c r="CP180" i="1"/>
  <c r="ET180" i="1"/>
  <c r="DK180" i="1"/>
  <c r="HE180" i="1"/>
  <c r="FV180" i="1"/>
  <c r="FA180" i="1"/>
  <c r="DD180" i="1"/>
  <c r="GX180" i="1"/>
  <c r="FO180" i="1"/>
  <c r="EF180" i="1"/>
  <c r="DR180" i="1"/>
  <c r="GC180" i="1"/>
  <c r="CI180" i="1"/>
  <c r="EM180" i="1"/>
  <c r="GQ180" i="1"/>
  <c r="EC187" i="1"/>
  <c r="HF176" i="1"/>
  <c r="HG176" i="1" s="1"/>
  <c r="HM176" i="1"/>
  <c r="HN176" i="1" s="1"/>
  <c r="FB154" i="1"/>
  <c r="FC154" i="1" s="1"/>
  <c r="FI154" i="1"/>
  <c r="FJ154" i="1" s="1"/>
  <c r="CH146" i="1"/>
  <c r="CO146" i="1"/>
  <c r="CS146" i="1" s="1"/>
  <c r="EU166" i="1"/>
  <c r="EV166" i="1" s="1"/>
  <c r="EN166" i="1"/>
  <c r="EO166" i="1" s="1"/>
  <c r="FW172" i="1"/>
  <c r="FX172" i="1" s="1"/>
  <c r="FP172" i="1"/>
  <c r="FQ172" i="1" s="1"/>
  <c r="FI167" i="1"/>
  <c r="FJ167" i="1" s="1"/>
  <c r="FB167" i="1"/>
  <c r="FC167" i="1" s="1"/>
  <c r="EN167" i="1"/>
  <c r="EO167" i="1" s="1"/>
  <c r="EU167" i="1"/>
  <c r="EV167" i="1" s="1"/>
  <c r="DO154" i="1"/>
  <c r="EU152" i="1"/>
  <c r="EV152" i="1" s="1"/>
  <c r="EN152" i="1"/>
  <c r="EO152" i="1" s="1"/>
  <c r="CJ163" i="1"/>
  <c r="CK163" i="1" s="1"/>
  <c r="CQ163" i="1"/>
  <c r="CR163" i="1" s="1"/>
  <c r="CH160" i="1"/>
  <c r="CO160" i="1"/>
  <c r="CJ155" i="1"/>
  <c r="CK155" i="1" s="1"/>
  <c r="CQ155" i="1"/>
  <c r="CR155" i="1" s="1"/>
  <c r="FI153" i="1"/>
  <c r="FJ153" i="1" s="1"/>
  <c r="FB153" i="1"/>
  <c r="FC153" i="1" s="1"/>
  <c r="DU152" i="1"/>
  <c r="DE148" i="1"/>
  <c r="DF148" i="1" s="1"/>
  <c r="CX148" i="1"/>
  <c r="CY148" i="1" s="1"/>
  <c r="HA174" i="1"/>
  <c r="EW174" i="1"/>
  <c r="EB174" i="1"/>
  <c r="FD174" i="1"/>
  <c r="HH174" i="1"/>
  <c r="FK174" i="1"/>
  <c r="DN174" i="1"/>
  <c r="G176" i="1"/>
  <c r="FY174" i="1"/>
  <c r="EP174" i="1"/>
  <c r="GM174" i="1"/>
  <c r="G175" i="1"/>
  <c r="DO175" i="1" s="1"/>
  <c r="FR174" i="1"/>
  <c r="HO174" i="1"/>
  <c r="GF174" i="1"/>
  <c r="GT174" i="1"/>
  <c r="CZ174" i="1"/>
  <c r="DZ156" i="1"/>
  <c r="EA156" i="1" s="1"/>
  <c r="EG156" i="1"/>
  <c r="EH156" i="1" s="1"/>
  <c r="EN159" i="1"/>
  <c r="EO159" i="1" s="1"/>
  <c r="EU159" i="1"/>
  <c r="EV159" i="1" s="1"/>
  <c r="FP157" i="1"/>
  <c r="FQ157" i="1" s="1"/>
  <c r="FW157" i="1"/>
  <c r="FX157" i="1" s="1"/>
  <c r="GX157" i="1"/>
  <c r="ET157" i="1"/>
  <c r="DY157" i="1"/>
  <c r="DD157" i="1"/>
  <c r="FO157" i="1"/>
  <c r="CI157" i="1"/>
  <c r="HE157" i="1"/>
  <c r="GQ157" i="1"/>
  <c r="GC157" i="1"/>
  <c r="EF157" i="1"/>
  <c r="DR157" i="1"/>
  <c r="CP157" i="1"/>
  <c r="GJ157" i="1"/>
  <c r="FV157" i="1"/>
  <c r="FH157" i="1"/>
  <c r="HL157" i="1"/>
  <c r="FA157" i="1"/>
  <c r="EM157" i="1"/>
  <c r="DK157" i="1"/>
  <c r="CW157" i="1"/>
  <c r="EQ154" i="1"/>
  <c r="CO153" i="1"/>
  <c r="CS153" i="1" s="1"/>
  <c r="CH153" i="1"/>
  <c r="CL153" i="1" s="1"/>
  <c r="EN165" i="1"/>
  <c r="EO165" i="1" s="1"/>
  <c r="EU165" i="1"/>
  <c r="EV165" i="1" s="1"/>
  <c r="CX147" i="1"/>
  <c r="CY147" i="1" s="1"/>
  <c r="DE147" i="1"/>
  <c r="DF147" i="1" s="1"/>
  <c r="CO149" i="1"/>
  <c r="CH149" i="1"/>
  <c r="EC146" i="1"/>
  <c r="CT152" i="1"/>
  <c r="DO152" i="1"/>
  <c r="HP152" i="1"/>
  <c r="CQ143" i="1"/>
  <c r="CR143" i="1" s="1"/>
  <c r="CJ143" i="1"/>
  <c r="CK143" i="1" s="1"/>
  <c r="HM149" i="1"/>
  <c r="HN149" i="1" s="1"/>
  <c r="HF149" i="1"/>
  <c r="HG149" i="1" s="1"/>
  <c r="GU142" i="1"/>
  <c r="CX140" i="1"/>
  <c r="CY140" i="1" s="1"/>
  <c r="DE140" i="1"/>
  <c r="DF140" i="1" s="1"/>
  <c r="DZ138" i="1"/>
  <c r="EA138" i="1" s="1"/>
  <c r="EG138" i="1"/>
  <c r="EH138" i="1" s="1"/>
  <c r="EX142" i="1"/>
  <c r="DZ139" i="1"/>
  <c r="EA139" i="1" s="1"/>
  <c r="EG139" i="1"/>
  <c r="EH139" i="1" s="1"/>
  <c r="FI139" i="1"/>
  <c r="FJ139" i="1" s="1"/>
  <c r="FB139" i="1"/>
  <c r="FC139" i="1" s="1"/>
  <c r="FW139" i="1"/>
  <c r="FX139" i="1" s="1"/>
  <c r="FP139" i="1"/>
  <c r="FQ139" i="1" s="1"/>
  <c r="CX139" i="1"/>
  <c r="CY139" i="1" s="1"/>
  <c r="DE139" i="1"/>
  <c r="DF139" i="1" s="1"/>
  <c r="EI122" i="1"/>
  <c r="EI136" i="1"/>
  <c r="HM134" i="1"/>
  <c r="HN134" i="1" s="1"/>
  <c r="HF134" i="1"/>
  <c r="HG134" i="1" s="1"/>
  <c r="DZ128" i="1"/>
  <c r="EA128" i="1" s="1"/>
  <c r="EG128" i="1"/>
  <c r="EH128" i="1" s="1"/>
  <c r="FL142" i="1"/>
  <c r="CH133" i="1"/>
  <c r="CL133" i="1" s="1"/>
  <c r="CO133" i="1"/>
  <c r="CS133" i="1" s="1"/>
  <c r="GG142" i="1"/>
  <c r="CQ139" i="1"/>
  <c r="CR139" i="1" s="1"/>
  <c r="CJ139" i="1"/>
  <c r="CK139" i="1" s="1"/>
  <c r="CH121" i="1"/>
  <c r="CO121" i="1"/>
  <c r="GR129" i="1"/>
  <c r="GS129" i="1" s="1"/>
  <c r="GY129" i="1"/>
  <c r="GZ129" i="1" s="1"/>
  <c r="DS129" i="1"/>
  <c r="DT129" i="1" s="1"/>
  <c r="FZ142" i="1"/>
  <c r="DV135" i="1"/>
  <c r="EJ135" i="1"/>
  <c r="GR127" i="1"/>
  <c r="GS127" i="1" s="1"/>
  <c r="DS127" i="1"/>
  <c r="DT127" i="1" s="1"/>
  <c r="GY127" i="1"/>
  <c r="GZ127" i="1" s="1"/>
  <c r="HF120" i="1"/>
  <c r="HG120" i="1" s="1"/>
  <c r="HM120" i="1"/>
  <c r="HN120" i="1" s="1"/>
  <c r="DA122" i="1"/>
  <c r="GT133" i="1"/>
  <c r="EP133" i="1"/>
  <c r="GF133" i="1"/>
  <c r="HO133" i="1"/>
  <c r="FD133" i="1"/>
  <c r="HA133" i="1"/>
  <c r="HH133" i="1"/>
  <c r="FR133" i="1"/>
  <c r="EW133" i="1"/>
  <c r="EB133" i="1"/>
  <c r="FK133" i="1"/>
  <c r="FY133" i="1"/>
  <c r="CZ133" i="1"/>
  <c r="GM133" i="1"/>
  <c r="DN133" i="1"/>
  <c r="DG142" i="1"/>
  <c r="EG118" i="1"/>
  <c r="EH118" i="1" s="1"/>
  <c r="DZ118" i="1"/>
  <c r="EA118" i="1" s="1"/>
  <c r="FP115" i="1"/>
  <c r="FQ115" i="1" s="1"/>
  <c r="FW115" i="1"/>
  <c r="FX115" i="1" s="1"/>
  <c r="CX115" i="1"/>
  <c r="CY115" i="1" s="1"/>
  <c r="DE115" i="1"/>
  <c r="DF115" i="1" s="1"/>
  <c r="EU116" i="1"/>
  <c r="EV116" i="1" s="1"/>
  <c r="EN116" i="1"/>
  <c r="EO116" i="1" s="1"/>
  <c r="EI112" i="1"/>
  <c r="HM106" i="1"/>
  <c r="HN106" i="1" s="1"/>
  <c r="HF106" i="1"/>
  <c r="HG106" i="1" s="1"/>
  <c r="GY113" i="1"/>
  <c r="GZ113" i="1" s="1"/>
  <c r="GR113" i="1"/>
  <c r="GS113" i="1" s="1"/>
  <c r="DS113" i="1"/>
  <c r="DT113" i="1" s="1"/>
  <c r="CX113" i="1"/>
  <c r="CY113" i="1" s="1"/>
  <c r="DE113" i="1"/>
  <c r="DF113" i="1" s="1"/>
  <c r="CT100" i="1"/>
  <c r="DO111" i="1"/>
  <c r="CJ108" i="1"/>
  <c r="CK108" i="1" s="1"/>
  <c r="CQ108" i="1"/>
  <c r="CR108" i="1" s="1"/>
  <c r="GX108" i="1"/>
  <c r="ET108" i="1"/>
  <c r="DY108" i="1"/>
  <c r="DD108" i="1"/>
  <c r="GC108" i="1"/>
  <c r="FO108" i="1"/>
  <c r="DR108" i="1"/>
  <c r="CI108" i="1"/>
  <c r="EF108" i="1"/>
  <c r="HL108" i="1"/>
  <c r="FH108" i="1"/>
  <c r="EM108" i="1"/>
  <c r="DK108" i="1"/>
  <c r="GQ108" i="1"/>
  <c r="GJ108" i="1"/>
  <c r="FA108" i="1"/>
  <c r="CW108" i="1"/>
  <c r="CP108" i="1"/>
  <c r="HE108" i="1"/>
  <c r="FV108" i="1"/>
  <c r="CO107" i="1"/>
  <c r="CH107" i="1"/>
  <c r="GS104" i="1"/>
  <c r="GU102" i="1"/>
  <c r="CM100" i="1"/>
  <c r="DE96" i="1"/>
  <c r="DF96" i="1" s="1"/>
  <c r="CX96" i="1"/>
  <c r="CY96" i="1" s="1"/>
  <c r="GQ95" i="1"/>
  <c r="EM95" i="1"/>
  <c r="DR95" i="1"/>
  <c r="HL95" i="1"/>
  <c r="FA95" i="1"/>
  <c r="DD95" i="1"/>
  <c r="GC95" i="1"/>
  <c r="FO95" i="1"/>
  <c r="DK95" i="1"/>
  <c r="CW95" i="1"/>
  <c r="HE95" i="1"/>
  <c r="CI95" i="1"/>
  <c r="FH95" i="1"/>
  <c r="ET95" i="1"/>
  <c r="EF95" i="1"/>
  <c r="GX95" i="1"/>
  <c r="GJ95" i="1"/>
  <c r="FV95" i="1"/>
  <c r="CP95" i="1"/>
  <c r="DY95" i="1"/>
  <c r="CH93" i="1"/>
  <c r="CO93" i="1"/>
  <c r="CH89" i="1"/>
  <c r="CO89" i="1"/>
  <c r="FE100" i="1"/>
  <c r="FB101" i="1"/>
  <c r="FC101" i="1" s="1"/>
  <c r="FI101" i="1"/>
  <c r="FJ101" i="1" s="1"/>
  <c r="CT84" i="1"/>
  <c r="EC100" i="1"/>
  <c r="HM95" i="1"/>
  <c r="HN95" i="1" s="1"/>
  <c r="HF95" i="1"/>
  <c r="HG95" i="1" s="1"/>
  <c r="CH67" i="1"/>
  <c r="CO67" i="1"/>
  <c r="CO65" i="1"/>
  <c r="CS65" i="1" s="1"/>
  <c r="CH65" i="1"/>
  <c r="CL65" i="1" s="1"/>
  <c r="FI74" i="1"/>
  <c r="FJ74" i="1" s="1"/>
  <c r="FB74" i="1"/>
  <c r="FC74" i="1" s="1"/>
  <c r="HF74" i="1"/>
  <c r="HG74" i="1" s="1"/>
  <c r="HM74" i="1"/>
  <c r="HN74" i="1" s="1"/>
  <c r="DS74" i="1"/>
  <c r="DT74" i="1" s="1"/>
  <c r="GR74" i="1"/>
  <c r="GS74" i="1" s="1"/>
  <c r="GY74" i="1"/>
  <c r="GZ74" i="1" s="1"/>
  <c r="CJ87" i="1"/>
  <c r="CK87" i="1" s="1"/>
  <c r="CQ87" i="1"/>
  <c r="CR87" i="1" s="1"/>
  <c r="FP87" i="1"/>
  <c r="FQ87" i="1" s="1"/>
  <c r="FW87" i="1"/>
  <c r="FX87" i="1" s="1"/>
  <c r="EN77" i="1"/>
  <c r="EO77" i="1" s="1"/>
  <c r="EU77" i="1"/>
  <c r="EV77" i="1" s="1"/>
  <c r="CH74" i="1"/>
  <c r="CO74" i="1"/>
  <c r="DG81" i="1"/>
  <c r="HM75" i="1"/>
  <c r="HN75" i="1" s="1"/>
  <c r="HF75" i="1"/>
  <c r="HG75" i="1" s="1"/>
  <c r="EN62" i="1"/>
  <c r="EO62" i="1" s="1"/>
  <c r="EU62" i="1"/>
  <c r="EV62" i="1" s="1"/>
  <c r="EN10" i="1"/>
  <c r="EO10" i="1" s="1"/>
  <c r="EU10" i="1"/>
  <c r="EV10" i="1" s="1"/>
  <c r="GR73" i="1"/>
  <c r="GS73" i="1" s="1"/>
  <c r="DS73" i="1"/>
  <c r="DT73" i="1" s="1"/>
  <c r="GY73" i="1"/>
  <c r="GZ73" i="1" s="1"/>
  <c r="CL82" i="1"/>
  <c r="EG85" i="1"/>
  <c r="EH85" i="1" s="1"/>
  <c r="DZ85" i="1"/>
  <c r="EA85" i="1" s="1"/>
  <c r="HM83" i="1"/>
  <c r="HN83" i="1" s="1"/>
  <c r="HF83" i="1"/>
  <c r="HG83" i="1" s="1"/>
  <c r="FW21" i="1"/>
  <c r="FX21" i="1" s="1"/>
  <c r="FP21" i="1"/>
  <c r="FQ21" i="1" s="1"/>
  <c r="CQ69" i="1"/>
  <c r="CR69" i="1" s="1"/>
  <c r="CJ69" i="1"/>
  <c r="CK69" i="1" s="1"/>
  <c r="GR64" i="1"/>
  <c r="GS64" i="1" s="1"/>
  <c r="DS64" i="1"/>
  <c r="DT64" i="1" s="1"/>
  <c r="GY64" i="1"/>
  <c r="GZ64" i="1" s="1"/>
  <c r="CT54" i="1"/>
  <c r="EU50" i="1"/>
  <c r="EV50" i="1" s="1"/>
  <c r="EN50" i="1"/>
  <c r="EO50" i="1" s="1"/>
  <c r="CS71" i="1"/>
  <c r="DZ56" i="1"/>
  <c r="EA56" i="1" s="1"/>
  <c r="EG56" i="1"/>
  <c r="EH56" i="1" s="1"/>
  <c r="FW56" i="1"/>
  <c r="FX56" i="1" s="1"/>
  <c r="FP56" i="1"/>
  <c r="FQ56" i="1" s="1"/>
  <c r="FB56" i="1"/>
  <c r="FC56" i="1" s="1"/>
  <c r="FI56" i="1"/>
  <c r="FJ56" i="1" s="1"/>
  <c r="EJ54" i="1"/>
  <c r="FL42" i="1"/>
  <c r="CT42" i="1"/>
  <c r="EN41" i="1"/>
  <c r="EO41" i="1" s="1"/>
  <c r="EU41" i="1"/>
  <c r="EV41" i="1" s="1"/>
  <c r="GC40" i="1"/>
  <c r="GG40" i="1" s="1"/>
  <c r="FH40" i="1"/>
  <c r="FL40" i="1" s="1"/>
  <c r="ET40" i="1"/>
  <c r="EX40" i="1" s="1"/>
  <c r="DK40" i="1"/>
  <c r="DO40" i="1" s="1"/>
  <c r="HE40" i="1"/>
  <c r="HI40" i="1" s="1"/>
  <c r="EF40" i="1"/>
  <c r="EJ40" i="1" s="1"/>
  <c r="GQ40" i="1"/>
  <c r="GU40" i="1" s="1"/>
  <c r="CW40" i="1"/>
  <c r="DA40" i="1" s="1"/>
  <c r="FO40" i="1"/>
  <c r="FS40" i="1" s="1"/>
  <c r="DR40" i="1"/>
  <c r="DV40" i="1" s="1"/>
  <c r="CI40" i="1"/>
  <c r="CM40" i="1" s="1"/>
  <c r="FA40" i="1"/>
  <c r="FE40" i="1" s="1"/>
  <c r="DD40" i="1"/>
  <c r="DH40" i="1" s="1"/>
  <c r="HL40" i="1"/>
  <c r="HP40" i="1" s="1"/>
  <c r="GX40" i="1"/>
  <c r="HB40" i="1" s="1"/>
  <c r="EM40" i="1"/>
  <c r="EQ40" i="1" s="1"/>
  <c r="GJ40" i="1"/>
  <c r="GN40" i="1" s="1"/>
  <c r="DY40" i="1"/>
  <c r="EC40" i="1" s="1"/>
  <c r="CP40" i="1"/>
  <c r="CT40" i="1" s="1"/>
  <c r="FV40" i="1"/>
  <c r="FZ40" i="1" s="1"/>
  <c r="GY28" i="1"/>
  <c r="GZ28" i="1" s="1"/>
  <c r="GR28" i="1"/>
  <c r="GS28" i="1" s="1"/>
  <c r="DS28" i="1"/>
  <c r="DT28" i="1" s="1"/>
  <c r="EU17" i="1"/>
  <c r="EV17" i="1" s="1"/>
  <c r="EN17" i="1"/>
  <c r="EO17" i="1" s="1"/>
  <c r="GC16" i="1"/>
  <c r="DK16" i="1"/>
  <c r="HE16" i="1"/>
  <c r="FO16" i="1"/>
  <c r="DR16" i="1"/>
  <c r="CI16" i="1"/>
  <c r="FA16" i="1"/>
  <c r="DD16" i="1"/>
  <c r="HL16" i="1"/>
  <c r="GX16" i="1"/>
  <c r="EM16" i="1"/>
  <c r="GJ16" i="1"/>
  <c r="DY16" i="1"/>
  <c r="CP16" i="1"/>
  <c r="EF16" i="1"/>
  <c r="FV16" i="1"/>
  <c r="FH16" i="1"/>
  <c r="ET16" i="1"/>
  <c r="GQ16" i="1"/>
  <c r="CW16" i="1"/>
  <c r="DG12" i="1"/>
  <c r="FS10" i="1"/>
  <c r="FB59" i="1"/>
  <c r="FC59" i="1" s="1"/>
  <c r="FI59" i="1"/>
  <c r="FJ59" i="1" s="1"/>
  <c r="CH44" i="1"/>
  <c r="CO44" i="1"/>
  <c r="EG29" i="1"/>
  <c r="EH29" i="1" s="1"/>
  <c r="DZ29" i="1"/>
  <c r="EA29" i="1" s="1"/>
  <c r="CQ20" i="1"/>
  <c r="CR20" i="1" s="1"/>
  <c r="CJ20" i="1"/>
  <c r="CK20" i="1" s="1"/>
  <c r="CH16" i="1"/>
  <c r="CO16" i="1"/>
  <c r="EG13" i="1"/>
  <c r="EH13" i="1" s="1"/>
  <c r="DZ13" i="1"/>
  <c r="EA13" i="1" s="1"/>
  <c r="FS61" i="1"/>
  <c r="CM54" i="1"/>
  <c r="CJ51" i="1"/>
  <c r="CK51" i="1" s="1"/>
  <c r="CQ51" i="1"/>
  <c r="CR51" i="1" s="1"/>
  <c r="GX51" i="1"/>
  <c r="HB51" i="1" s="1"/>
  <c r="ET51" i="1"/>
  <c r="EX51" i="1" s="1"/>
  <c r="DY51" i="1"/>
  <c r="EC51" i="1" s="1"/>
  <c r="DD51" i="1"/>
  <c r="DH51" i="1" s="1"/>
  <c r="GC51" i="1"/>
  <c r="GG51" i="1" s="1"/>
  <c r="FO51" i="1"/>
  <c r="FS51" i="1" s="1"/>
  <c r="DR51" i="1"/>
  <c r="DV51" i="1" s="1"/>
  <c r="CI51" i="1"/>
  <c r="CM51" i="1" s="1"/>
  <c r="HL51" i="1"/>
  <c r="HP51" i="1" s="1"/>
  <c r="EM51" i="1"/>
  <c r="EQ51" i="1" s="1"/>
  <c r="GJ51" i="1"/>
  <c r="GN51" i="1" s="1"/>
  <c r="CP51" i="1"/>
  <c r="CT51" i="1" s="1"/>
  <c r="FA51" i="1"/>
  <c r="FE51" i="1" s="1"/>
  <c r="EF51" i="1"/>
  <c r="EJ51" i="1" s="1"/>
  <c r="GQ51" i="1"/>
  <c r="GU51" i="1" s="1"/>
  <c r="FH51" i="1"/>
  <c r="FL51" i="1" s="1"/>
  <c r="DK51" i="1"/>
  <c r="DO51" i="1" s="1"/>
  <c r="CW51" i="1"/>
  <c r="DA51" i="1" s="1"/>
  <c r="HE51" i="1"/>
  <c r="HI51" i="1" s="1"/>
  <c r="FV51" i="1"/>
  <c r="FZ51" i="1" s="1"/>
  <c r="EG48" i="1"/>
  <c r="EH48" i="1" s="1"/>
  <c r="DZ48" i="1"/>
  <c r="EA48" i="1" s="1"/>
  <c r="FB48" i="1"/>
  <c r="FC48" i="1" s="1"/>
  <c r="FI48" i="1"/>
  <c r="FJ48" i="1" s="1"/>
  <c r="FW48" i="1"/>
  <c r="FX48" i="1" s="1"/>
  <c r="FP48" i="1"/>
  <c r="FQ48" i="1" s="1"/>
  <c r="CS66" i="1"/>
  <c r="DH53" i="1"/>
  <c r="EG51" i="1"/>
  <c r="EH51" i="1" s="1"/>
  <c r="DZ51" i="1"/>
  <c r="EA51" i="1" s="1"/>
  <c r="FP43" i="1"/>
  <c r="FQ43" i="1" s="1"/>
  <c r="FW43" i="1"/>
  <c r="FX43" i="1" s="1"/>
  <c r="DE41" i="1"/>
  <c r="DF41" i="1" s="1"/>
  <c r="CX41" i="1"/>
  <c r="CY41" i="1" s="1"/>
  <c r="DU31" i="1"/>
  <c r="DE29" i="1"/>
  <c r="DF29" i="1" s="1"/>
  <c r="CX29" i="1"/>
  <c r="CY29" i="1" s="1"/>
  <c r="GY27" i="1"/>
  <c r="GZ27" i="1" s="1"/>
  <c r="GR27" i="1"/>
  <c r="GS27" i="1" s="1"/>
  <c r="DS27" i="1"/>
  <c r="DT27" i="1" s="1"/>
  <c r="DE72" i="1"/>
  <c r="DF72" i="1" s="1"/>
  <c r="CX72" i="1"/>
  <c r="CY72" i="1" s="1"/>
  <c r="CQ72" i="1"/>
  <c r="CR72" i="1" s="1"/>
  <c r="CJ72" i="1"/>
  <c r="CK72" i="1" s="1"/>
  <c r="FB72" i="1"/>
  <c r="FC72" i="1" s="1"/>
  <c r="FI72" i="1"/>
  <c r="FJ72" i="1" s="1"/>
  <c r="HF70" i="1"/>
  <c r="HG70" i="1" s="1"/>
  <c r="HM70" i="1"/>
  <c r="HN70" i="1" s="1"/>
  <c r="DO66" i="1"/>
  <c r="GS60" i="1"/>
  <c r="FB43" i="1"/>
  <c r="FC43" i="1" s="1"/>
  <c r="FI43" i="1"/>
  <c r="FJ43" i="1" s="1"/>
  <c r="GQ35" i="1"/>
  <c r="EM35" i="1"/>
  <c r="DR35" i="1"/>
  <c r="HL35" i="1"/>
  <c r="FA35" i="1"/>
  <c r="DD35" i="1"/>
  <c r="GX35" i="1"/>
  <c r="GJ35" i="1"/>
  <c r="DY35" i="1"/>
  <c r="CP35" i="1"/>
  <c r="FV35" i="1"/>
  <c r="FH35" i="1"/>
  <c r="ET35" i="1"/>
  <c r="DK35" i="1"/>
  <c r="HE35" i="1"/>
  <c r="EF35" i="1"/>
  <c r="CW35" i="1"/>
  <c r="GC35" i="1"/>
  <c r="FO35" i="1"/>
  <c r="CI35" i="1"/>
  <c r="GY33" i="1"/>
  <c r="GZ33" i="1" s="1"/>
  <c r="GR33" i="1"/>
  <c r="GS33" i="1" s="1"/>
  <c r="DS33" i="1"/>
  <c r="DT33" i="1" s="1"/>
  <c r="EU32" i="1"/>
  <c r="EV32" i="1" s="1"/>
  <c r="EN32" i="1"/>
  <c r="EO32" i="1" s="1"/>
  <c r="DG11" i="1"/>
  <c r="FO21" i="1"/>
  <c r="FS21" i="1" s="1"/>
  <c r="CI21" i="1"/>
  <c r="CM21" i="1" s="1"/>
  <c r="FA21" i="1"/>
  <c r="FE21" i="1" s="1"/>
  <c r="DD21" i="1"/>
  <c r="DH21" i="1" s="1"/>
  <c r="GX21" i="1"/>
  <c r="GJ21" i="1"/>
  <c r="CP21" i="1"/>
  <c r="CT21" i="1" s="1"/>
  <c r="FV21" i="1"/>
  <c r="FZ21" i="1" s="1"/>
  <c r="DY21" i="1"/>
  <c r="EC21" i="1" s="1"/>
  <c r="HE21" i="1"/>
  <c r="HI21" i="1" s="1"/>
  <c r="EF21" i="1"/>
  <c r="EJ21" i="1" s="1"/>
  <c r="FH21" i="1"/>
  <c r="FL21" i="1" s="1"/>
  <c r="DK21" i="1"/>
  <c r="ET21" i="1"/>
  <c r="GQ21" i="1"/>
  <c r="GU21" i="1" s="1"/>
  <c r="CW21" i="1"/>
  <c r="DA21" i="1" s="1"/>
  <c r="GC21" i="1"/>
  <c r="GG21" i="1" s="1"/>
  <c r="DR21" i="1"/>
  <c r="DV21" i="1" s="1"/>
  <c r="HL21" i="1"/>
  <c r="HP21" i="1" s="1"/>
  <c r="EM21" i="1"/>
  <c r="EQ21" i="1" s="1"/>
  <c r="CO19" i="1"/>
  <c r="CH19" i="1"/>
  <c r="FO17" i="1"/>
  <c r="CI17" i="1"/>
  <c r="HL17" i="1"/>
  <c r="EM17" i="1"/>
  <c r="DD17" i="1"/>
  <c r="GJ17" i="1"/>
  <c r="FV17" i="1"/>
  <c r="DY17" i="1"/>
  <c r="ET17" i="1"/>
  <c r="EF17" i="1"/>
  <c r="FH17" i="1"/>
  <c r="DK17" i="1"/>
  <c r="HE17" i="1"/>
  <c r="GQ17" i="1"/>
  <c r="CW17" i="1"/>
  <c r="GC17" i="1"/>
  <c r="DR17" i="1"/>
  <c r="FA17" i="1"/>
  <c r="GX17" i="1"/>
  <c r="CP17" i="1"/>
  <c r="FL30" i="1"/>
  <c r="CS30" i="1"/>
  <c r="CL10" i="1"/>
  <c r="EJ111" i="1" l="1"/>
  <c r="CL111" i="1"/>
  <c r="DU175" i="1"/>
  <c r="CM11" i="1"/>
  <c r="CT11" i="1"/>
  <c r="FS196" i="1"/>
  <c r="DG217" i="1"/>
  <c r="DO196" i="1"/>
  <c r="EI217" i="1"/>
  <c r="CS257" i="1"/>
  <c r="CL41" i="1"/>
  <c r="HO84" i="1"/>
  <c r="FK84" i="1"/>
  <c r="CZ84" i="1"/>
  <c r="G85" i="1"/>
  <c r="GT84" i="1"/>
  <c r="GF84" i="1"/>
  <c r="HA84" i="1"/>
  <c r="EP84" i="1"/>
  <c r="G86" i="1"/>
  <c r="EQ86" i="1" s="1"/>
  <c r="GM84" i="1"/>
  <c r="EB84" i="1"/>
  <c r="EW84" i="1"/>
  <c r="DN84" i="1"/>
  <c r="HH84" i="1"/>
  <c r="FY84" i="1"/>
  <c r="FR84" i="1"/>
  <c r="EQ84" i="1"/>
  <c r="DG84" i="1"/>
  <c r="FD84" i="1"/>
  <c r="DU84" i="1"/>
  <c r="HB84" i="1"/>
  <c r="EI84" i="1"/>
  <c r="DH84" i="1"/>
  <c r="EX84" i="1"/>
  <c r="EJ84" i="1"/>
  <c r="CS84" i="1"/>
  <c r="HP84" i="1"/>
  <c r="GU84" i="1"/>
  <c r="DA84" i="1"/>
  <c r="FS84" i="1"/>
  <c r="FE122" i="1"/>
  <c r="CL102" i="1"/>
  <c r="FY206" i="1"/>
  <c r="HH206" i="1"/>
  <c r="GT206" i="1"/>
  <c r="CZ206" i="1"/>
  <c r="GF206" i="1"/>
  <c r="FR206" i="1"/>
  <c r="FD206" i="1"/>
  <c r="EB206" i="1"/>
  <c r="EW206" i="1"/>
  <c r="FK206" i="1"/>
  <c r="EP206" i="1"/>
  <c r="DN206" i="1"/>
  <c r="GM206" i="1"/>
  <c r="HA206" i="1"/>
  <c r="HO206" i="1"/>
  <c r="DU206" i="1"/>
  <c r="HB196" i="1"/>
  <c r="EX217" i="1"/>
  <c r="DV217" i="1"/>
  <c r="EC256" i="1"/>
  <c r="DA230" i="1"/>
  <c r="GN256" i="1"/>
  <c r="G56" i="1"/>
  <c r="HP56" i="1" s="1"/>
  <c r="FR54" i="1"/>
  <c r="HH54" i="1"/>
  <c r="EW54" i="1"/>
  <c r="GF54" i="1"/>
  <c r="HA54" i="1"/>
  <c r="HO54" i="1"/>
  <c r="GT54" i="1"/>
  <c r="CZ54" i="1"/>
  <c r="FK54" i="1"/>
  <c r="DN54" i="1"/>
  <c r="FY54" i="1"/>
  <c r="EP54" i="1"/>
  <c r="EB54" i="1"/>
  <c r="G55" i="1"/>
  <c r="FL55" i="1" s="1"/>
  <c r="GM54" i="1"/>
  <c r="FD54" i="1"/>
  <c r="EI54" i="1"/>
  <c r="FE54" i="1"/>
  <c r="CS54" i="1"/>
  <c r="EJ41" i="1"/>
  <c r="GN41" i="1"/>
  <c r="G113" i="1"/>
  <c r="HH112" i="1"/>
  <c r="FD112" i="1"/>
  <c r="DN112" i="1"/>
  <c r="HO112" i="1"/>
  <c r="EP112" i="1"/>
  <c r="GT112" i="1"/>
  <c r="GF112" i="1"/>
  <c r="FR112" i="1"/>
  <c r="CZ112" i="1"/>
  <c r="HA112" i="1"/>
  <c r="FY112" i="1"/>
  <c r="GM112" i="1"/>
  <c r="EB112" i="1"/>
  <c r="FK112" i="1"/>
  <c r="G114" i="1"/>
  <c r="EW112" i="1"/>
  <c r="DG112" i="1"/>
  <c r="CS112" i="1"/>
  <c r="FE94" i="1"/>
  <c r="DV124" i="1"/>
  <c r="EX147" i="1"/>
  <c r="FL147" i="1"/>
  <c r="GU147" i="1"/>
  <c r="HI196" i="1"/>
  <c r="DH216" i="1"/>
  <c r="HP216" i="1"/>
  <c r="DV216" i="1"/>
  <c r="DH257" i="1"/>
  <c r="DO257" i="1"/>
  <c r="EQ257" i="1"/>
  <c r="CM256" i="1"/>
  <c r="GT72" i="1"/>
  <c r="EP72" i="1"/>
  <c r="HA72" i="1"/>
  <c r="HH72" i="1"/>
  <c r="CZ72" i="1"/>
  <c r="FK72" i="1"/>
  <c r="FY72" i="1"/>
  <c r="GM72" i="1"/>
  <c r="G73" i="1"/>
  <c r="FD72" i="1"/>
  <c r="FR72" i="1"/>
  <c r="HO72" i="1"/>
  <c r="GF72" i="1"/>
  <c r="G74" i="1"/>
  <c r="EW72" i="1"/>
  <c r="EB72" i="1"/>
  <c r="DN72" i="1"/>
  <c r="CM42" i="1"/>
  <c r="DH83" i="1"/>
  <c r="HB83" i="1"/>
  <c r="EX85" i="1"/>
  <c r="HI85" i="1"/>
  <c r="DV85" i="1"/>
  <c r="FZ93" i="1"/>
  <c r="HP123" i="1"/>
  <c r="G137" i="1"/>
  <c r="HH136" i="1"/>
  <c r="FD136" i="1"/>
  <c r="DN136" i="1"/>
  <c r="HA136" i="1"/>
  <c r="FK136" i="1"/>
  <c r="EW136" i="1"/>
  <c r="GT136" i="1"/>
  <c r="CZ136" i="1"/>
  <c r="HO136" i="1"/>
  <c r="FY136" i="1"/>
  <c r="GM136" i="1"/>
  <c r="FR136" i="1"/>
  <c r="G138" i="1"/>
  <c r="EB136" i="1"/>
  <c r="GF136" i="1"/>
  <c r="EP136" i="1"/>
  <c r="EJ136" i="1"/>
  <c r="HP136" i="1"/>
  <c r="HB136" i="1"/>
  <c r="CL147" i="1"/>
  <c r="DV167" i="1"/>
  <c r="FY189" i="1"/>
  <c r="HO189" i="1"/>
  <c r="FD189" i="1"/>
  <c r="EP189" i="1"/>
  <c r="G191" i="1"/>
  <c r="HA189" i="1"/>
  <c r="GM189" i="1"/>
  <c r="EB189" i="1"/>
  <c r="FK189" i="1"/>
  <c r="G190" i="1"/>
  <c r="GF189" i="1"/>
  <c r="DU189" i="1"/>
  <c r="GT189" i="1"/>
  <c r="CZ189" i="1"/>
  <c r="DN189" i="1"/>
  <c r="HH189" i="1"/>
  <c r="EW189" i="1"/>
  <c r="FR189" i="1"/>
  <c r="DG196" i="1"/>
  <c r="EQ32" i="1"/>
  <c r="DA32" i="1"/>
  <c r="GF92" i="1"/>
  <c r="G93" i="1"/>
  <c r="CM93" i="1" s="1"/>
  <c r="GT92" i="1"/>
  <c r="CZ92" i="1"/>
  <c r="FR92" i="1"/>
  <c r="HO92" i="1"/>
  <c r="HA92" i="1"/>
  <c r="EP92" i="1"/>
  <c r="G94" i="1"/>
  <c r="GM92" i="1"/>
  <c r="EB92" i="1"/>
  <c r="FK92" i="1"/>
  <c r="EW92" i="1"/>
  <c r="DN92" i="1"/>
  <c r="HH92" i="1"/>
  <c r="FY92" i="1"/>
  <c r="FD92" i="1"/>
  <c r="CS92" i="1"/>
  <c r="EI92" i="1"/>
  <c r="FL111" i="1"/>
  <c r="GN165" i="1"/>
  <c r="GU165" i="1"/>
  <c r="HB165" i="1"/>
  <c r="EC176" i="1"/>
  <c r="EQ176" i="1"/>
  <c r="FS176" i="1"/>
  <c r="CS189" i="1"/>
  <c r="CS230" i="1"/>
  <c r="EJ247" i="1"/>
  <c r="DA247" i="1"/>
  <c r="EQ206" i="1"/>
  <c r="GG206" i="1"/>
  <c r="FS206" i="1"/>
  <c r="GF65" i="1"/>
  <c r="FY65" i="1"/>
  <c r="FK65" i="1"/>
  <c r="HO65" i="1"/>
  <c r="HH65" i="1"/>
  <c r="FR65" i="1"/>
  <c r="EW65" i="1"/>
  <c r="GM65" i="1"/>
  <c r="EP65" i="1"/>
  <c r="HA65" i="1"/>
  <c r="CZ65" i="1"/>
  <c r="GU65" i="1"/>
  <c r="FD65" i="1"/>
  <c r="EI65" i="1"/>
  <c r="DN65" i="1"/>
  <c r="GT65" i="1"/>
  <c r="EB65" i="1"/>
  <c r="DU65" i="1"/>
  <c r="DG65" i="1"/>
  <c r="CT65" i="1"/>
  <c r="DA65" i="1"/>
  <c r="GN65" i="1"/>
  <c r="DO65" i="1"/>
  <c r="GG65" i="1"/>
  <c r="FS65" i="1"/>
  <c r="EC65" i="1"/>
  <c r="HB65" i="1"/>
  <c r="HI31" i="1"/>
  <c r="HB31" i="1"/>
  <c r="EC56" i="1"/>
  <c r="EX72" i="1"/>
  <c r="HI72" i="1"/>
  <c r="DV72" i="1"/>
  <c r="DU54" i="1"/>
  <c r="HB74" i="1"/>
  <c r="EC74" i="1"/>
  <c r="CL94" i="1"/>
  <c r="HB137" i="1"/>
  <c r="HP137" i="1"/>
  <c r="GN137" i="1"/>
  <c r="CS164" i="1"/>
  <c r="EJ189" i="1"/>
  <c r="EX189" i="1"/>
  <c r="FS189" i="1"/>
  <c r="CS206" i="1"/>
  <c r="GG247" i="1"/>
  <c r="EI41" i="1"/>
  <c r="FS22" i="1"/>
  <c r="DV54" i="1"/>
  <c r="DV84" i="1"/>
  <c r="EQ111" i="1"/>
  <c r="DV112" i="1"/>
  <c r="CT112" i="1"/>
  <c r="EX112" i="1"/>
  <c r="CM146" i="1"/>
  <c r="EC164" i="1"/>
  <c r="GN164" i="1"/>
  <c r="DA164" i="1"/>
  <c r="FS175" i="1"/>
  <c r="CS191" i="1"/>
  <c r="CL93" i="1"/>
  <c r="CT146" i="1"/>
  <c r="CS196" i="1"/>
  <c r="EC196" i="1"/>
  <c r="G166" i="1"/>
  <c r="HH165" i="1"/>
  <c r="FD165" i="1"/>
  <c r="DN165" i="1"/>
  <c r="FY165" i="1"/>
  <c r="G167" i="1"/>
  <c r="HP167" i="1" s="1"/>
  <c r="FK165" i="1"/>
  <c r="EW165" i="1"/>
  <c r="EB165" i="1"/>
  <c r="CZ165" i="1"/>
  <c r="GT165" i="1"/>
  <c r="GF165" i="1"/>
  <c r="FR165" i="1"/>
  <c r="HA165" i="1"/>
  <c r="GM165" i="1"/>
  <c r="HO165" i="1"/>
  <c r="EP165" i="1"/>
  <c r="EI165" i="1"/>
  <c r="FY21" i="1"/>
  <c r="GM21" i="1"/>
  <c r="EW21" i="1"/>
  <c r="DN21" i="1"/>
  <c r="HH21" i="1"/>
  <c r="GT21" i="1"/>
  <c r="CZ21" i="1"/>
  <c r="FR21" i="1"/>
  <c r="GF21" i="1"/>
  <c r="HO21" i="1"/>
  <c r="FD21" i="1"/>
  <c r="EP21" i="1"/>
  <c r="HA21" i="1"/>
  <c r="EB21" i="1"/>
  <c r="FK21" i="1"/>
  <c r="FS55" i="1"/>
  <c r="FE55" i="1"/>
  <c r="HI86" i="1"/>
  <c r="GF122" i="1"/>
  <c r="FD122" i="1"/>
  <c r="FY122" i="1"/>
  <c r="G123" i="1"/>
  <c r="CT123" i="1" s="1"/>
  <c r="GT122" i="1"/>
  <c r="CZ122" i="1"/>
  <c r="DN122" i="1"/>
  <c r="HH122" i="1"/>
  <c r="GM122" i="1"/>
  <c r="FR122" i="1"/>
  <c r="EW122" i="1"/>
  <c r="G124" i="1"/>
  <c r="DA124" i="1" s="1"/>
  <c r="EB122" i="1"/>
  <c r="HA122" i="1"/>
  <c r="FK122" i="1"/>
  <c r="EP122" i="1"/>
  <c r="HO122" i="1"/>
  <c r="DV122" i="1"/>
  <c r="CM122" i="1"/>
  <c r="HB122" i="1"/>
  <c r="DU122" i="1"/>
  <c r="DG122" i="1"/>
  <c r="FL146" i="1"/>
  <c r="DH196" i="1"/>
  <c r="GU196" i="1"/>
  <c r="G232" i="1"/>
  <c r="HP232" i="1" s="1"/>
  <c r="HH231" i="1"/>
  <c r="FD231" i="1"/>
  <c r="DN231" i="1"/>
  <c r="FK231" i="1"/>
  <c r="EW231" i="1"/>
  <c r="GM231" i="1"/>
  <c r="HA231" i="1"/>
  <c r="FR231" i="1"/>
  <c r="HO231" i="1"/>
  <c r="GF231" i="1"/>
  <c r="G233" i="1"/>
  <c r="CL233" i="1" s="1"/>
  <c r="GT231" i="1"/>
  <c r="CZ231" i="1"/>
  <c r="EP231" i="1"/>
  <c r="FY231" i="1"/>
  <c r="EB231" i="1"/>
  <c r="FR230" i="1"/>
  <c r="FD230" i="1"/>
  <c r="HO230" i="1"/>
  <c r="EP230" i="1"/>
  <c r="GF230" i="1"/>
  <c r="EW230" i="1"/>
  <c r="GT230" i="1"/>
  <c r="FK230" i="1"/>
  <c r="DN230" i="1"/>
  <c r="CZ230" i="1"/>
  <c r="HH230" i="1"/>
  <c r="FY230" i="1"/>
  <c r="EB230" i="1"/>
  <c r="GM230" i="1"/>
  <c r="HA230" i="1"/>
  <c r="DV230" i="1"/>
  <c r="FZ230" i="1"/>
  <c r="CT230" i="1"/>
  <c r="CM218" i="1"/>
  <c r="EJ217" i="1"/>
  <c r="HI217" i="1"/>
  <c r="FS217" i="1"/>
  <c r="DO256" i="1"/>
  <c r="DO230" i="1"/>
  <c r="HB66" i="1"/>
  <c r="DV42" i="1"/>
  <c r="EX41" i="1"/>
  <c r="HB41" i="1"/>
  <c r="CM94" i="1"/>
  <c r="DO94" i="1"/>
  <c r="FL124" i="1"/>
  <c r="FS124" i="1"/>
  <c r="CL138" i="1"/>
  <c r="DH147" i="1"/>
  <c r="GN147" i="1"/>
  <c r="FZ147" i="1"/>
  <c r="DV175" i="1"/>
  <c r="GU175" i="1"/>
  <c r="FZ178" i="1"/>
  <c r="HO197" i="1"/>
  <c r="FK197" i="1"/>
  <c r="CZ197" i="1"/>
  <c r="FD197" i="1"/>
  <c r="HA197" i="1"/>
  <c r="EP197" i="1"/>
  <c r="FY197" i="1"/>
  <c r="EW197" i="1"/>
  <c r="DN197" i="1"/>
  <c r="EB197" i="1"/>
  <c r="G199" i="1"/>
  <c r="CS199" i="1" s="1"/>
  <c r="G198" i="1"/>
  <c r="GT197" i="1"/>
  <c r="GM197" i="1"/>
  <c r="FR197" i="1"/>
  <c r="HH197" i="1"/>
  <c r="GF197" i="1"/>
  <c r="CL197" i="1"/>
  <c r="CS197" i="1"/>
  <c r="DU197" i="1"/>
  <c r="EI197" i="1"/>
  <c r="DG197" i="1"/>
  <c r="GG216" i="1"/>
  <c r="DO216" i="1"/>
  <c r="EQ216" i="1"/>
  <c r="CT257" i="1"/>
  <c r="EC257" i="1"/>
  <c r="GU257" i="1"/>
  <c r="EJ146" i="1"/>
  <c r="GG232" i="1"/>
  <c r="DO232" i="1"/>
  <c r="GN232" i="1"/>
  <c r="FL54" i="1"/>
  <c r="FE83" i="1"/>
  <c r="DA83" i="1"/>
  <c r="DV83" i="1"/>
  <c r="HP85" i="1"/>
  <c r="FL85" i="1"/>
  <c r="EQ85" i="1"/>
  <c r="CL85" i="1"/>
  <c r="CT93" i="1"/>
  <c r="DV93" i="1"/>
  <c r="GN123" i="1"/>
  <c r="FS123" i="1"/>
  <c r="FR135" i="1"/>
  <c r="GT135" i="1"/>
  <c r="CZ135" i="1"/>
  <c r="FD135" i="1"/>
  <c r="HO135" i="1"/>
  <c r="EP135" i="1"/>
  <c r="GF135" i="1"/>
  <c r="FK135" i="1"/>
  <c r="FY135" i="1"/>
  <c r="GM135" i="1"/>
  <c r="DN135" i="1"/>
  <c r="HH135" i="1"/>
  <c r="EW135" i="1"/>
  <c r="EB135" i="1"/>
  <c r="HA135" i="1"/>
  <c r="CT135" i="1"/>
  <c r="CS135" i="1"/>
  <c r="EX135" i="1"/>
  <c r="DG135" i="1"/>
  <c r="FE136" i="1"/>
  <c r="CM136" i="1"/>
  <c r="CS147" i="1"/>
  <c r="CT167" i="1"/>
  <c r="FE167" i="1"/>
  <c r="EQ167" i="1"/>
  <c r="HB32" i="1"/>
  <c r="GU32" i="1"/>
  <c r="EQ65" i="1"/>
  <c r="HI91" i="1"/>
  <c r="FZ91" i="1"/>
  <c r="GN91" i="1"/>
  <c r="GG111" i="1"/>
  <c r="GG122" i="1"/>
  <c r="DA135" i="1"/>
  <c r="DU136" i="1"/>
  <c r="FE165" i="1"/>
  <c r="HI165" i="1"/>
  <c r="FZ176" i="1"/>
  <c r="HP176" i="1"/>
  <c r="HI197" i="1"/>
  <c r="CL189" i="1"/>
  <c r="CL230" i="1"/>
  <c r="EI239" i="1"/>
  <c r="EQ239" i="1"/>
  <c r="HI239" i="1"/>
  <c r="EJ239" i="1"/>
  <c r="EC247" i="1"/>
  <c r="DO206" i="1"/>
  <c r="DV206" i="1"/>
  <c r="DO31" i="1"/>
  <c r="DH31" i="1"/>
  <c r="FZ56" i="1"/>
  <c r="FS56" i="1"/>
  <c r="GN56" i="1"/>
  <c r="CM72" i="1"/>
  <c r="DA72" i="1"/>
  <c r="GG72" i="1"/>
  <c r="CS12" i="1"/>
  <c r="CT71" i="1"/>
  <c r="FZ71" i="1"/>
  <c r="DH65" i="1"/>
  <c r="DH74" i="1"/>
  <c r="GN74" i="1"/>
  <c r="CS94" i="1"/>
  <c r="GU122" i="1"/>
  <c r="CM137" i="1"/>
  <c r="DA137" i="1"/>
  <c r="FE175" i="1"/>
  <c r="FE197" i="1"/>
  <c r="FZ189" i="1"/>
  <c r="HI189" i="1"/>
  <c r="CS217" i="1"/>
  <c r="EX66" i="1"/>
  <c r="EC54" i="1"/>
  <c r="HI112" i="1"/>
  <c r="FL112" i="1"/>
  <c r="HB112" i="1"/>
  <c r="EQ135" i="1"/>
  <c r="GT154" i="1"/>
  <c r="EP154" i="1"/>
  <c r="HO154" i="1"/>
  <c r="FK154" i="1"/>
  <c r="CZ154" i="1"/>
  <c r="G155" i="1"/>
  <c r="HA154" i="1"/>
  <c r="GM154" i="1"/>
  <c r="FY154" i="1"/>
  <c r="G156" i="1"/>
  <c r="HP156" i="1" s="1"/>
  <c r="EB154" i="1"/>
  <c r="GF154" i="1"/>
  <c r="FR154" i="1"/>
  <c r="FD154" i="1"/>
  <c r="DN154" i="1"/>
  <c r="HH154" i="1"/>
  <c r="EW154" i="1"/>
  <c r="EI154" i="1"/>
  <c r="FS154" i="1"/>
  <c r="FZ154" i="1"/>
  <c r="GU154" i="1"/>
  <c r="CM154" i="1"/>
  <c r="HP154" i="1"/>
  <c r="EX154" i="1"/>
  <c r="DV154" i="1"/>
  <c r="DG154" i="1"/>
  <c r="GG154" i="1"/>
  <c r="HB154" i="1"/>
  <c r="DU154" i="1"/>
  <c r="DH154" i="1"/>
  <c r="FL154" i="1"/>
  <c r="HI164" i="1"/>
  <c r="HB164" i="1"/>
  <c r="FL164" i="1"/>
  <c r="CL191" i="1"/>
  <c r="HP256" i="1"/>
  <c r="GU188" i="1"/>
  <c r="FE188" i="1"/>
  <c r="EC188" i="1"/>
  <c r="FY176" i="1"/>
  <c r="GF176" i="1"/>
  <c r="FR176" i="1"/>
  <c r="FK176" i="1"/>
  <c r="G178" i="1"/>
  <c r="FL178" i="1" s="1"/>
  <c r="EW176" i="1"/>
  <c r="DN176" i="1"/>
  <c r="HA176" i="1"/>
  <c r="G177" i="1"/>
  <c r="EB176" i="1"/>
  <c r="GT176" i="1"/>
  <c r="CZ176" i="1"/>
  <c r="HO176" i="1"/>
  <c r="EP176" i="1"/>
  <c r="GM176" i="1"/>
  <c r="HH176" i="1"/>
  <c r="FD176" i="1"/>
  <c r="CL176" i="1"/>
  <c r="CT111" i="1"/>
  <c r="GN103" i="1"/>
  <c r="FR164" i="1"/>
  <c r="GM164" i="1"/>
  <c r="HO164" i="1"/>
  <c r="HA164" i="1"/>
  <c r="FD164" i="1"/>
  <c r="EP164" i="1"/>
  <c r="DN164" i="1"/>
  <c r="FY164" i="1"/>
  <c r="CZ164" i="1"/>
  <c r="HH164" i="1"/>
  <c r="EB164" i="1"/>
  <c r="FK164" i="1"/>
  <c r="GT164" i="1"/>
  <c r="EW164" i="1"/>
  <c r="GF164" i="1"/>
  <c r="DU164" i="1"/>
  <c r="GN175" i="1"/>
  <c r="DG176" i="1"/>
  <c r="GM217" i="1"/>
  <c r="HO217" i="1"/>
  <c r="EP217" i="1"/>
  <c r="G219" i="1"/>
  <c r="HA217" i="1"/>
  <c r="FY217" i="1"/>
  <c r="EB217" i="1"/>
  <c r="FR217" i="1"/>
  <c r="FK217" i="1"/>
  <c r="G218" i="1"/>
  <c r="HB218" i="1" s="1"/>
  <c r="GF217" i="1"/>
  <c r="GT217" i="1"/>
  <c r="CZ217" i="1"/>
  <c r="HH217" i="1"/>
  <c r="FD217" i="1"/>
  <c r="EW217" i="1"/>
  <c r="DN217" i="1"/>
  <c r="HA11" i="1"/>
  <c r="EW11" i="1"/>
  <c r="EB11" i="1"/>
  <c r="GT11" i="1"/>
  <c r="CZ11" i="1"/>
  <c r="FK11" i="1"/>
  <c r="DN11" i="1"/>
  <c r="HH11" i="1"/>
  <c r="GF11" i="1"/>
  <c r="FR11" i="1"/>
  <c r="FD11" i="1"/>
  <c r="HO11" i="1"/>
  <c r="EP11" i="1"/>
  <c r="GM11" i="1"/>
  <c r="FY11" i="1"/>
  <c r="EI11" i="1"/>
  <c r="DU11" i="1"/>
  <c r="CT55" i="1"/>
  <c r="DA55" i="1"/>
  <c r="FY83" i="1"/>
  <c r="HA83" i="1"/>
  <c r="EW83" i="1"/>
  <c r="DN83" i="1"/>
  <c r="FR83" i="1"/>
  <c r="HO83" i="1"/>
  <c r="FD83" i="1"/>
  <c r="EP83" i="1"/>
  <c r="GT83" i="1"/>
  <c r="CZ83" i="1"/>
  <c r="GM83" i="1"/>
  <c r="FK83" i="1"/>
  <c r="HH83" i="1"/>
  <c r="GF83" i="1"/>
  <c r="EB83" i="1"/>
  <c r="DO86" i="1"/>
  <c r="HB86" i="1"/>
  <c r="GG86" i="1"/>
  <c r="HI218" i="1"/>
  <c r="DO218" i="1"/>
  <c r="FS218" i="1"/>
  <c r="HP217" i="1"/>
  <c r="CT217" i="1"/>
  <c r="DA217" i="1"/>
  <c r="GN33" i="1"/>
  <c r="DV94" i="1"/>
  <c r="FL94" i="1"/>
  <c r="GU124" i="1"/>
  <c r="GG124" i="1"/>
  <c r="CS138" i="1"/>
  <c r="FE147" i="1"/>
  <c r="HP147" i="1"/>
  <c r="CS166" i="1"/>
  <c r="HI178" i="1"/>
  <c r="EC178" i="1"/>
  <c r="CL178" i="1"/>
  <c r="CM216" i="1"/>
  <c r="EX216" i="1"/>
  <c r="GU216" i="1"/>
  <c r="FS247" i="1"/>
  <c r="CS247" i="1"/>
  <c r="FS256" i="1"/>
  <c r="HB257" i="1"/>
  <c r="FE257" i="1"/>
  <c r="DH146" i="1"/>
  <c r="DH232" i="1"/>
  <c r="FL232" i="1"/>
  <c r="GM32" i="1"/>
  <c r="GF32" i="1"/>
  <c r="FR32" i="1"/>
  <c r="FD32" i="1"/>
  <c r="HO32" i="1"/>
  <c r="EP32" i="1"/>
  <c r="G34" i="1"/>
  <c r="HA32" i="1"/>
  <c r="FY32" i="1"/>
  <c r="EB32" i="1"/>
  <c r="FK32" i="1"/>
  <c r="DN32" i="1"/>
  <c r="HH32" i="1"/>
  <c r="EW32" i="1"/>
  <c r="G33" i="1"/>
  <c r="GU33" i="1" s="1"/>
  <c r="GT32" i="1"/>
  <c r="CZ32" i="1"/>
  <c r="DU32" i="1"/>
  <c r="DO83" i="1"/>
  <c r="GU83" i="1"/>
  <c r="GG83" i="1"/>
  <c r="FE85" i="1"/>
  <c r="FZ85" i="1"/>
  <c r="GU85" i="1"/>
  <c r="GF102" i="1"/>
  <c r="FY102" i="1"/>
  <c r="FR102" i="1"/>
  <c r="FD102" i="1"/>
  <c r="EP102" i="1"/>
  <c r="EB102" i="1"/>
  <c r="DN102" i="1"/>
  <c r="G104" i="1"/>
  <c r="CM104" i="1" s="1"/>
  <c r="G103" i="1"/>
  <c r="CM103" i="1" s="1"/>
  <c r="GM102" i="1"/>
  <c r="HA102" i="1"/>
  <c r="HO102" i="1"/>
  <c r="EW102" i="1"/>
  <c r="GT102" i="1"/>
  <c r="HH102" i="1"/>
  <c r="FK102" i="1"/>
  <c r="CZ102" i="1"/>
  <c r="EJ102" i="1"/>
  <c r="GN102" i="1"/>
  <c r="DO102" i="1"/>
  <c r="DG102" i="1"/>
  <c r="EC102" i="1"/>
  <c r="EI102" i="1"/>
  <c r="HI102" i="1"/>
  <c r="DU102" i="1"/>
  <c r="GG102" i="1"/>
  <c r="CS85" i="1"/>
  <c r="GG93" i="1"/>
  <c r="EC93" i="1"/>
  <c r="FS93" i="1"/>
  <c r="HI123" i="1"/>
  <c r="DO123" i="1"/>
  <c r="FZ122" i="1"/>
  <c r="GG167" i="1"/>
  <c r="GN167" i="1"/>
  <c r="GU167" i="1"/>
  <c r="HP32" i="1"/>
  <c r="EJ32" i="1"/>
  <c r="DV165" i="1"/>
  <c r="DA165" i="1"/>
  <c r="FE176" i="1"/>
  <c r="EJ176" i="1"/>
  <c r="EC175" i="1"/>
  <c r="FL206" i="1"/>
  <c r="EJ206" i="1"/>
  <c r="EX31" i="1"/>
  <c r="FE31" i="1"/>
  <c r="HI56" i="1"/>
  <c r="DH56" i="1"/>
  <c r="DG66" i="1"/>
  <c r="FE74" i="1"/>
  <c r="GG74" i="1"/>
  <c r="CL83" i="1"/>
  <c r="DV102" i="1"/>
  <c r="EC122" i="1"/>
  <c r="DH137" i="1"/>
  <c r="GU137" i="1"/>
  <c r="CL123" i="1"/>
  <c r="CL156" i="1"/>
  <c r="EX196" i="1"/>
  <c r="CL217" i="1"/>
  <c r="EJ230" i="1"/>
  <c r="EX247" i="1"/>
  <c r="HI66" i="1"/>
  <c r="EI32" i="1"/>
  <c r="HP112" i="1"/>
  <c r="FZ112" i="1"/>
  <c r="GN104" i="1"/>
  <c r="CM156" i="1"/>
  <c r="HB156" i="1"/>
  <c r="CM164" i="1"/>
  <c r="CT164" i="1"/>
  <c r="HP164" i="1"/>
  <c r="EX256" i="1"/>
  <c r="FZ188" i="1"/>
  <c r="EQ188" i="1"/>
  <c r="GN188" i="1"/>
  <c r="DG230" i="1"/>
  <c r="EJ103" i="1"/>
  <c r="EQ103" i="1"/>
  <c r="HP103" i="1"/>
  <c r="HA216" i="1"/>
  <c r="EW216" i="1"/>
  <c r="EB216" i="1"/>
  <c r="HH216" i="1"/>
  <c r="GT216" i="1"/>
  <c r="CZ216" i="1"/>
  <c r="GF216" i="1"/>
  <c r="FR216" i="1"/>
  <c r="GM216" i="1"/>
  <c r="DN216" i="1"/>
  <c r="EP216" i="1"/>
  <c r="HO216" i="1"/>
  <c r="FD216" i="1"/>
  <c r="FY216" i="1"/>
  <c r="FK216" i="1"/>
  <c r="HO22" i="1"/>
  <c r="FK22" i="1"/>
  <c r="CZ22" i="1"/>
  <c r="FR22" i="1"/>
  <c r="DH22" i="1"/>
  <c r="HB22" i="1"/>
  <c r="FD22" i="1"/>
  <c r="HP22" i="1"/>
  <c r="EQ22" i="1"/>
  <c r="DG22" i="1"/>
  <c r="HA22" i="1"/>
  <c r="GN22" i="1"/>
  <c r="EP22" i="1"/>
  <c r="EC22" i="1"/>
  <c r="G24" i="1"/>
  <c r="FL24" i="1" s="1"/>
  <c r="GM22" i="1"/>
  <c r="EB22" i="1"/>
  <c r="FY22" i="1"/>
  <c r="EW22" i="1"/>
  <c r="DN22" i="1"/>
  <c r="HH22" i="1"/>
  <c r="G23" i="1"/>
  <c r="GU23" i="1" s="1"/>
  <c r="GT22" i="1"/>
  <c r="GF22" i="1"/>
  <c r="CL22" i="1"/>
  <c r="CS22" i="1"/>
  <c r="DU22" i="1"/>
  <c r="EX22" i="1"/>
  <c r="EJ22" i="1"/>
  <c r="FL22" i="1"/>
  <c r="EI22" i="1"/>
  <c r="GG22" i="1"/>
  <c r="DA22" i="1"/>
  <c r="DV22" i="1"/>
  <c r="GU22" i="1"/>
  <c r="FZ22" i="1"/>
  <c r="HB24" i="1"/>
  <c r="GU24" i="1"/>
  <c r="GN55" i="1"/>
  <c r="GU55" i="1"/>
  <c r="EX86" i="1"/>
  <c r="HP86" i="1"/>
  <c r="CL104" i="1"/>
  <c r="EI175" i="1"/>
  <c r="DA218" i="1"/>
  <c r="FL218" i="1"/>
  <c r="FL33" i="1"/>
  <c r="HB33" i="1"/>
  <c r="FS94" i="1"/>
  <c r="FZ94" i="1"/>
  <c r="FZ124" i="1"/>
  <c r="EJ124" i="1"/>
  <c r="DO147" i="1"/>
  <c r="DA147" i="1"/>
  <c r="CL166" i="1"/>
  <c r="GN178" i="1"/>
  <c r="EX178" i="1"/>
  <c r="CS178" i="1"/>
  <c r="HB216" i="1"/>
  <c r="FL216" i="1"/>
  <c r="HB232" i="1"/>
  <c r="CM232" i="1"/>
  <c r="EJ23" i="1"/>
  <c r="DH23" i="1"/>
  <c r="CT22" i="1"/>
  <c r="HA31" i="1"/>
  <c r="EW31" i="1"/>
  <c r="EB31" i="1"/>
  <c r="FY31" i="1"/>
  <c r="FK31" i="1"/>
  <c r="DN31" i="1"/>
  <c r="HH31" i="1"/>
  <c r="GT31" i="1"/>
  <c r="CZ31" i="1"/>
  <c r="GF31" i="1"/>
  <c r="FR31" i="1"/>
  <c r="FD31" i="1"/>
  <c r="HO31" i="1"/>
  <c r="EP31" i="1"/>
  <c r="GM31" i="1"/>
  <c r="EI31" i="1"/>
  <c r="HB85" i="1"/>
  <c r="CT85" i="1"/>
  <c r="GU93" i="1"/>
  <c r="GN93" i="1"/>
  <c r="DA93" i="1"/>
  <c r="EJ123" i="1"/>
  <c r="EX123" i="1"/>
  <c r="DO167" i="1"/>
  <c r="HI167" i="1"/>
  <c r="FZ167" i="1"/>
  <c r="DG31" i="1"/>
  <c r="FL165" i="1"/>
  <c r="CM165" i="1"/>
  <c r="CS165" i="1"/>
  <c r="GG176" i="1"/>
  <c r="EX176" i="1"/>
  <c r="G259" i="1"/>
  <c r="HA257" i="1"/>
  <c r="EW257" i="1"/>
  <c r="EB257" i="1"/>
  <c r="G258" i="1"/>
  <c r="HB258" i="1" s="1"/>
  <c r="GT257" i="1"/>
  <c r="CZ257" i="1"/>
  <c r="HO257" i="1"/>
  <c r="FY257" i="1"/>
  <c r="FR257" i="1"/>
  <c r="GM257" i="1"/>
  <c r="GF257" i="1"/>
  <c r="EP257" i="1"/>
  <c r="FK257" i="1"/>
  <c r="FD257" i="1"/>
  <c r="HH257" i="1"/>
  <c r="DN257" i="1"/>
  <c r="DG257" i="1"/>
  <c r="DV256" i="1"/>
  <c r="DV258" i="1"/>
  <c r="CM31" i="1"/>
  <c r="FL31" i="1"/>
  <c r="HP31" i="1"/>
  <c r="CM56" i="1"/>
  <c r="DV56" i="1"/>
  <c r="FY41" i="1"/>
  <c r="GM41" i="1"/>
  <c r="EB41" i="1"/>
  <c r="FK41" i="1"/>
  <c r="EW41" i="1"/>
  <c r="DN41" i="1"/>
  <c r="HH41" i="1"/>
  <c r="GT41" i="1"/>
  <c r="CZ41" i="1"/>
  <c r="GF41" i="1"/>
  <c r="FR41" i="1"/>
  <c r="HO41" i="1"/>
  <c r="FD41" i="1"/>
  <c r="EP41" i="1"/>
  <c r="HA41" i="1"/>
  <c r="HO42" i="1"/>
  <c r="FK42" i="1"/>
  <c r="CZ42" i="1"/>
  <c r="HA42" i="1"/>
  <c r="EW42" i="1"/>
  <c r="EB42" i="1"/>
  <c r="G44" i="1"/>
  <c r="CS44" i="1" s="1"/>
  <c r="G43" i="1"/>
  <c r="GN42" i="1"/>
  <c r="DG42" i="1"/>
  <c r="GM42" i="1"/>
  <c r="FY42" i="1"/>
  <c r="FR42" i="1"/>
  <c r="FD42" i="1"/>
  <c r="EP42" i="1"/>
  <c r="DN42" i="1"/>
  <c r="GF42" i="1"/>
  <c r="HH42" i="1"/>
  <c r="GT42" i="1"/>
  <c r="CL42" i="1"/>
  <c r="DA42" i="1"/>
  <c r="CS42" i="1"/>
  <c r="FS42" i="1"/>
  <c r="HB42" i="1"/>
  <c r="GG42" i="1"/>
  <c r="FZ42" i="1"/>
  <c r="EI42" i="1"/>
  <c r="HP42" i="1"/>
  <c r="DU42" i="1"/>
  <c r="EJ42" i="1"/>
  <c r="CM74" i="1"/>
  <c r="EQ74" i="1"/>
  <c r="GU74" i="1"/>
  <c r="CS83" i="1"/>
  <c r="GG137" i="1"/>
  <c r="EX137" i="1"/>
  <c r="FS122" i="1"/>
  <c r="CS123" i="1"/>
  <c r="CL122" i="1"/>
  <c r="CS156" i="1"/>
  <c r="CM175" i="1"/>
  <c r="EX175" i="1"/>
  <c r="CT256" i="1"/>
  <c r="CS21" i="1"/>
  <c r="GU104" i="1"/>
  <c r="FE104" i="1"/>
  <c r="DO156" i="1"/>
  <c r="CT156" i="1"/>
  <c r="DO164" i="1"/>
  <c r="DV164" i="1"/>
  <c r="CT175" i="1"/>
  <c r="CS239" i="1"/>
  <c r="HI188" i="1"/>
  <c r="CM188" i="1"/>
  <c r="GG188" i="1"/>
  <c r="EX21" i="1"/>
  <c r="GN21" i="1"/>
  <c r="FZ84" i="1"/>
  <c r="FL102" i="1"/>
  <c r="HB102" i="1"/>
  <c r="CS121" i="1"/>
  <c r="CL146" i="1"/>
  <c r="HP175" i="1"/>
  <c r="FL231" i="1"/>
  <c r="FS231" i="1"/>
  <c r="EX231" i="1"/>
  <c r="DH247" i="1"/>
  <c r="HB11" i="1"/>
  <c r="EJ11" i="1"/>
  <c r="FZ11" i="1"/>
  <c r="CT12" i="1"/>
  <c r="EJ12" i="1"/>
  <c r="FL12" i="1"/>
  <c r="CS43" i="1"/>
  <c r="GN84" i="1"/>
  <c r="GG103" i="1"/>
  <c r="FZ103" i="1"/>
  <c r="EI196" i="1"/>
  <c r="GM238" i="1"/>
  <c r="HH238" i="1"/>
  <c r="FD238" i="1"/>
  <c r="DN238" i="1"/>
  <c r="GT238" i="1"/>
  <c r="FY238" i="1"/>
  <c r="FK238" i="1"/>
  <c r="EW238" i="1"/>
  <c r="EB238" i="1"/>
  <c r="CZ238" i="1"/>
  <c r="HO238" i="1"/>
  <c r="GF238" i="1"/>
  <c r="EP238" i="1"/>
  <c r="HA238" i="1"/>
  <c r="FR238" i="1"/>
  <c r="FY239" i="1"/>
  <c r="GT239" i="1"/>
  <c r="EP239" i="1"/>
  <c r="G241" i="1"/>
  <c r="DH241" i="1" s="1"/>
  <c r="HO239" i="1"/>
  <c r="HA239" i="1"/>
  <c r="GM239" i="1"/>
  <c r="FD239" i="1"/>
  <c r="HH239" i="1"/>
  <c r="FR239" i="1"/>
  <c r="DN239" i="1"/>
  <c r="EW239" i="1"/>
  <c r="EB239" i="1"/>
  <c r="FK239" i="1"/>
  <c r="G240" i="1"/>
  <c r="GF239" i="1"/>
  <c r="CZ239" i="1"/>
  <c r="DU239" i="1"/>
  <c r="CM230" i="1"/>
  <c r="CS232" i="1"/>
  <c r="DU176" i="1"/>
  <c r="CL72" i="1"/>
  <c r="HP24" i="1"/>
  <c r="EJ24" i="1"/>
  <c r="HB43" i="1"/>
  <c r="FL43" i="1"/>
  <c r="CM55" i="1"/>
  <c r="EQ55" i="1"/>
  <c r="DH55" i="1"/>
  <c r="FE86" i="1"/>
  <c r="CM86" i="1"/>
  <c r="FZ111" i="1"/>
  <c r="DV121" i="1"/>
  <c r="EX121" i="1"/>
  <c r="CS136" i="1"/>
  <c r="HP146" i="1"/>
  <c r="EQ175" i="1"/>
  <c r="HO207" i="1"/>
  <c r="FK207" i="1"/>
  <c r="CZ207" i="1"/>
  <c r="G209" i="1"/>
  <c r="FE209" i="1" s="1"/>
  <c r="GM207" i="1"/>
  <c r="EB207" i="1"/>
  <c r="G208" i="1"/>
  <c r="FL207" i="1"/>
  <c r="EW207" i="1"/>
  <c r="DV207" i="1"/>
  <c r="DH207" i="1"/>
  <c r="GF207" i="1"/>
  <c r="FR207" i="1"/>
  <c r="FD207" i="1"/>
  <c r="EP207" i="1"/>
  <c r="DN207" i="1"/>
  <c r="HA207" i="1"/>
  <c r="GT207" i="1"/>
  <c r="FY207" i="1"/>
  <c r="HP207" i="1"/>
  <c r="EC207" i="1"/>
  <c r="HH207" i="1"/>
  <c r="EQ207" i="1"/>
  <c r="DU207" i="1"/>
  <c r="HB207" i="1"/>
  <c r="CL207" i="1"/>
  <c r="CS207" i="1"/>
  <c r="FZ207" i="1"/>
  <c r="GN207" i="1"/>
  <c r="EI207" i="1"/>
  <c r="GG207" i="1"/>
  <c r="DG207" i="1"/>
  <c r="EX207" i="1"/>
  <c r="EJ207" i="1"/>
  <c r="GU207" i="1"/>
  <c r="DA207" i="1"/>
  <c r="EJ218" i="1"/>
  <c r="EC218" i="1"/>
  <c r="FL217" i="1"/>
  <c r="GN217" i="1"/>
  <c r="GG217" i="1"/>
  <c r="DO22" i="1"/>
  <c r="DH33" i="1"/>
  <c r="EJ33" i="1"/>
  <c r="EQ33" i="1"/>
  <c r="DV41" i="1"/>
  <c r="FL41" i="1"/>
  <c r="HP41" i="1"/>
  <c r="FZ54" i="1"/>
  <c r="GU92" i="1"/>
  <c r="HB92" i="1"/>
  <c r="FZ92" i="1"/>
  <c r="CT94" i="1"/>
  <c r="GG94" i="1"/>
  <c r="DH94" i="1"/>
  <c r="DO101" i="1"/>
  <c r="FE101" i="1"/>
  <c r="HI101" i="1"/>
  <c r="EQ122" i="1"/>
  <c r="EQ124" i="1"/>
  <c r="HI124" i="1"/>
  <c r="HB147" i="1"/>
  <c r="EC147" i="1"/>
  <c r="HP178" i="1"/>
  <c r="HB178" i="1"/>
  <c r="DA197" i="1"/>
  <c r="FL196" i="1"/>
  <c r="FS216" i="1"/>
  <c r="FZ216" i="1"/>
  <c r="EX257" i="1"/>
  <c r="GG257" i="1"/>
  <c r="CT232" i="1"/>
  <c r="DA232" i="1"/>
  <c r="HI23" i="1"/>
  <c r="FE23" i="1"/>
  <c r="HP66" i="1"/>
  <c r="HH71" i="1"/>
  <c r="FD71" i="1"/>
  <c r="DN71" i="1"/>
  <c r="GT71" i="1"/>
  <c r="CZ71" i="1"/>
  <c r="HA71" i="1"/>
  <c r="GM71" i="1"/>
  <c r="FR71" i="1"/>
  <c r="HO71" i="1"/>
  <c r="GF71" i="1"/>
  <c r="EW71" i="1"/>
  <c r="FK71" i="1"/>
  <c r="FY71" i="1"/>
  <c r="EB71" i="1"/>
  <c r="EP71" i="1"/>
  <c r="EI71" i="1"/>
  <c r="DG32" i="1"/>
  <c r="EQ83" i="1"/>
  <c r="EX83" i="1"/>
  <c r="FS83" i="1"/>
  <c r="DH85" i="1"/>
  <c r="EC85" i="1"/>
  <c r="EJ93" i="1"/>
  <c r="EQ93" i="1"/>
  <c r="FL93" i="1"/>
  <c r="GU111" i="1"/>
  <c r="FE123" i="1"/>
  <c r="EQ123" i="1"/>
  <c r="FL136" i="1"/>
  <c r="GG136" i="1"/>
  <c r="FL167" i="1"/>
  <c r="DH167" i="1"/>
  <c r="DV44" i="1"/>
  <c r="GU44" i="1"/>
  <c r="HB44" i="1"/>
  <c r="FZ32" i="1"/>
  <c r="FE32" i="1"/>
  <c r="DO32" i="1"/>
  <c r="HI42" i="1"/>
  <c r="DA54" i="1"/>
  <c r="CS53" i="1"/>
  <c r="DA91" i="1"/>
  <c r="HP91" i="1"/>
  <c r="FL122" i="1"/>
  <c r="CT165" i="1"/>
  <c r="FS165" i="1"/>
  <c r="CL165" i="1"/>
  <c r="GG175" i="1"/>
  <c r="CT176" i="1"/>
  <c r="HI176" i="1"/>
  <c r="DV196" i="1"/>
  <c r="EI189" i="1"/>
  <c r="FS230" i="1"/>
  <c r="EX239" i="1"/>
  <c r="GU239" i="1"/>
  <c r="FS239" i="1"/>
  <c r="DG247" i="1"/>
  <c r="DH256" i="1"/>
  <c r="FS258" i="1"/>
  <c r="FL258" i="1"/>
  <c r="EX206" i="1"/>
  <c r="HP206" i="1"/>
  <c r="FS31" i="1"/>
  <c r="FZ31" i="1"/>
  <c r="DV31" i="1"/>
  <c r="DA56" i="1"/>
  <c r="DO56" i="1"/>
  <c r="DA66" i="1"/>
  <c r="DH72" i="1"/>
  <c r="GU72" i="1"/>
  <c r="DO71" i="1"/>
  <c r="HI71" i="1"/>
  <c r="EX71" i="1"/>
  <c r="EX74" i="1"/>
  <c r="FZ74" i="1"/>
  <c r="DA74" i="1"/>
  <c r="DU111" i="1"/>
  <c r="CT137" i="1"/>
  <c r="HI137" i="1"/>
  <c r="CS122" i="1"/>
  <c r="EQ189" i="1"/>
  <c r="GG189" i="1"/>
  <c r="EJ196" i="1"/>
  <c r="GG256" i="1"/>
  <c r="CL21" i="1"/>
  <c r="DG71" i="1"/>
  <c r="GG112" i="1"/>
  <c r="DA112" i="1"/>
  <c r="EJ122" i="1"/>
  <c r="DO104" i="1"/>
  <c r="FS104" i="1"/>
  <c r="DH104" i="1"/>
  <c r="EQ156" i="1"/>
  <c r="DV156" i="1"/>
  <c r="HH153" i="1"/>
  <c r="FD153" i="1"/>
  <c r="DN153" i="1"/>
  <c r="FY153" i="1"/>
  <c r="HO153" i="1"/>
  <c r="HA153" i="1"/>
  <c r="GM153" i="1"/>
  <c r="EP153" i="1"/>
  <c r="EB153" i="1"/>
  <c r="CZ153" i="1"/>
  <c r="FK153" i="1"/>
  <c r="EW153" i="1"/>
  <c r="GT153" i="1"/>
  <c r="GF153" i="1"/>
  <c r="FR153" i="1"/>
  <c r="EQ164" i="1"/>
  <c r="DH164" i="1"/>
  <c r="CL239" i="1"/>
  <c r="DV188" i="1"/>
  <c r="HP188" i="1"/>
  <c r="DO21" i="1"/>
  <c r="HB21" i="1"/>
  <c r="CS74" i="1"/>
  <c r="DU112" i="1"/>
  <c r="CL121" i="1"/>
  <c r="EI164" i="1"/>
  <c r="HI231" i="1"/>
  <c r="FE231" i="1"/>
  <c r="HB231" i="1"/>
  <c r="CT209" i="1"/>
  <c r="DO209" i="1"/>
  <c r="EX241" i="1"/>
  <c r="EJ241" i="1"/>
  <c r="GU241" i="1"/>
  <c r="CM247" i="1"/>
  <c r="DH11" i="1"/>
  <c r="HI11" i="1"/>
  <c r="DV11" i="1"/>
  <c r="EC12" i="1"/>
  <c r="HB12" i="1"/>
  <c r="GG12" i="1"/>
  <c r="CL43" i="1"/>
  <c r="CT103" i="1"/>
  <c r="EC103" i="1"/>
  <c r="HP122" i="1"/>
  <c r="GU146" i="1"/>
  <c r="CS176" i="1"/>
  <c r="CT196" i="1"/>
  <c r="DU231" i="1"/>
  <c r="CL232" i="1"/>
  <c r="HP247" i="1"/>
  <c r="FE22" i="1"/>
  <c r="DH24" i="1"/>
  <c r="HI24" i="1"/>
  <c r="EQ42" i="1"/>
  <c r="CT43" i="1"/>
  <c r="DH43" i="1"/>
  <c r="HB54" i="1"/>
  <c r="CS31" i="1"/>
  <c r="GG55" i="1"/>
  <c r="FZ55" i="1"/>
  <c r="EC55" i="1"/>
  <c r="FL86" i="1"/>
  <c r="DV86" i="1"/>
  <c r="HI111" i="1"/>
  <c r="EQ121" i="1"/>
  <c r="HI121" i="1"/>
  <c r="CL136" i="1"/>
  <c r="EI216" i="1"/>
  <c r="GU218" i="1"/>
  <c r="FZ218" i="1"/>
  <c r="EQ217" i="1"/>
  <c r="DH217" i="1"/>
  <c r="HP230" i="1"/>
  <c r="DG72" i="1"/>
  <c r="CL54" i="1"/>
  <c r="GF53" i="1"/>
  <c r="HO53" i="1"/>
  <c r="HA53" i="1"/>
  <c r="EP53" i="1"/>
  <c r="FY53" i="1"/>
  <c r="HI53" i="1"/>
  <c r="GT53" i="1"/>
  <c r="FK53" i="1"/>
  <c r="DN53" i="1"/>
  <c r="CZ53" i="1"/>
  <c r="HH53" i="1"/>
  <c r="EB53" i="1"/>
  <c r="GM53" i="1"/>
  <c r="FS53" i="1"/>
  <c r="FD53" i="1"/>
  <c r="FR53" i="1"/>
  <c r="EI53" i="1"/>
  <c r="EW53" i="1"/>
  <c r="CM53" i="1"/>
  <c r="HB53" i="1"/>
  <c r="EX53" i="1"/>
  <c r="EJ53" i="1"/>
  <c r="DG53" i="1"/>
  <c r="HP33" i="1"/>
  <c r="EX33" i="1"/>
  <c r="FE33" i="1"/>
  <c r="GG41" i="1"/>
  <c r="EC41" i="1"/>
  <c r="FE41" i="1"/>
  <c r="HP65" i="1"/>
  <c r="DH92" i="1"/>
  <c r="CM92" i="1"/>
  <c r="GN94" i="1"/>
  <c r="DA94" i="1"/>
  <c r="EC94" i="1"/>
  <c r="FE102" i="1"/>
  <c r="DO124" i="1"/>
  <c r="HP124" i="1"/>
  <c r="DH124" i="1"/>
  <c r="CT147" i="1"/>
  <c r="HI147" i="1"/>
  <c r="CT178" i="1"/>
  <c r="GG178" i="1"/>
  <c r="HI216" i="1"/>
  <c r="CT216" i="1"/>
  <c r="CM257" i="1"/>
  <c r="FL257" i="1"/>
  <c r="FE232" i="1"/>
  <c r="GU232" i="1"/>
  <c r="CM23" i="1"/>
  <c r="FL23" i="1"/>
  <c r="HP23" i="1"/>
  <c r="GN66" i="1"/>
  <c r="HP83" i="1"/>
  <c r="HI83" i="1"/>
  <c r="GG85" i="1"/>
  <c r="GN85" i="1"/>
  <c r="FE65" i="1"/>
  <c r="GT101" i="1"/>
  <c r="EP101" i="1"/>
  <c r="FR101" i="1"/>
  <c r="HA101" i="1"/>
  <c r="HO101" i="1"/>
  <c r="GF101" i="1"/>
  <c r="EW101" i="1"/>
  <c r="FK101" i="1"/>
  <c r="CZ101" i="1"/>
  <c r="FY101" i="1"/>
  <c r="GM101" i="1"/>
  <c r="FD101" i="1"/>
  <c r="EB101" i="1"/>
  <c r="DN101" i="1"/>
  <c r="HH101" i="1"/>
  <c r="DG101" i="1"/>
  <c r="HI93" i="1"/>
  <c r="HB93" i="1"/>
  <c r="HP93" i="1"/>
  <c r="HP111" i="1"/>
  <c r="GG123" i="1"/>
  <c r="FZ123" i="1"/>
  <c r="HB123" i="1"/>
  <c r="HI136" i="1"/>
  <c r="CT136" i="1"/>
  <c r="DH136" i="1"/>
  <c r="DA167" i="1"/>
  <c r="EC167" i="1"/>
  <c r="CS23" i="1"/>
  <c r="FL66" i="1"/>
  <c r="EJ44" i="1"/>
  <c r="EX44" i="1"/>
  <c r="CM44" i="1"/>
  <c r="CT32" i="1"/>
  <c r="CM32" i="1"/>
  <c r="EX32" i="1"/>
  <c r="CS55" i="1"/>
  <c r="GU91" i="1"/>
  <c r="CM91" i="1"/>
  <c r="EX122" i="1"/>
  <c r="FZ165" i="1"/>
  <c r="HP165" i="1"/>
  <c r="DH165" i="1"/>
  <c r="DV176" i="1"/>
  <c r="GN176" i="1"/>
  <c r="DO176" i="1"/>
  <c r="EC239" i="1"/>
  <c r="FZ239" i="1"/>
  <c r="GU258" i="1"/>
  <c r="FZ258" i="1"/>
  <c r="FE206" i="1"/>
  <c r="GU206" i="1"/>
  <c r="EC206" i="1"/>
  <c r="GG31" i="1"/>
  <c r="CT31" i="1"/>
  <c r="EQ31" i="1"/>
  <c r="DG54" i="1"/>
  <c r="GU56" i="1"/>
  <c r="FL56" i="1"/>
  <c r="CT66" i="1"/>
  <c r="CT72" i="1"/>
  <c r="HP72" i="1"/>
  <c r="DA53" i="1"/>
  <c r="GN54" i="1"/>
  <c r="FL71" i="1"/>
  <c r="CM71" i="1"/>
  <c r="HB71" i="1"/>
  <c r="EJ74" i="1"/>
  <c r="HI74" i="1"/>
  <c r="FL74" i="1"/>
  <c r="EX102" i="1"/>
  <c r="DV137" i="1"/>
  <c r="FS137" i="1"/>
  <c r="EC137" i="1"/>
  <c r="CS124" i="1"/>
  <c r="DO189" i="1"/>
  <c r="HB189" i="1"/>
  <c r="DA189" i="1"/>
  <c r="DU216" i="1"/>
  <c r="HH246" i="1"/>
  <c r="FD246" i="1"/>
  <c r="DN246" i="1"/>
  <c r="HO246" i="1"/>
  <c r="EP246" i="1"/>
  <c r="EB246" i="1"/>
  <c r="FK246" i="1"/>
  <c r="FY246" i="1"/>
  <c r="CZ246" i="1"/>
  <c r="GM246" i="1"/>
  <c r="FR246" i="1"/>
  <c r="EW246" i="1"/>
  <c r="GF246" i="1"/>
  <c r="HA246" i="1"/>
  <c r="GT246" i="1"/>
  <c r="DV246" i="1"/>
  <c r="FE246" i="1"/>
  <c r="DU246" i="1"/>
  <c r="DG246" i="1"/>
  <c r="EJ246" i="1"/>
  <c r="FS246" i="1"/>
  <c r="HI246" i="1"/>
  <c r="CS175" i="1"/>
  <c r="DO42" i="1"/>
  <c r="CT102" i="1"/>
  <c r="EQ112" i="1"/>
  <c r="GU112" i="1"/>
  <c r="EQ104" i="1"/>
  <c r="HP104" i="1"/>
  <c r="EC104" i="1"/>
  <c r="DH156" i="1"/>
  <c r="FE156" i="1"/>
  <c r="GG156" i="1"/>
  <c r="FE164" i="1"/>
  <c r="EJ164" i="1"/>
  <c r="GU230" i="1"/>
  <c r="EI257" i="1"/>
  <c r="EJ188" i="1"/>
  <c r="DO188" i="1"/>
  <c r="CL74" i="1"/>
  <c r="GM175" i="1"/>
  <c r="FY175" i="1"/>
  <c r="EB175" i="1"/>
  <c r="FK175" i="1"/>
  <c r="DN175" i="1"/>
  <c r="HO175" i="1"/>
  <c r="EP175" i="1"/>
  <c r="HA175" i="1"/>
  <c r="GF175" i="1"/>
  <c r="GT175" i="1"/>
  <c r="CZ175" i="1"/>
  <c r="FD175" i="1"/>
  <c r="HH175" i="1"/>
  <c r="EW175" i="1"/>
  <c r="FR175" i="1"/>
  <c r="DG175" i="1"/>
  <c r="FL175" i="1"/>
  <c r="FZ175" i="1"/>
  <c r="HI175" i="1"/>
  <c r="EX209" i="1"/>
  <c r="FL209" i="1"/>
  <c r="CM209" i="1"/>
  <c r="FZ241" i="1"/>
  <c r="GG241" i="1"/>
  <c r="DH103" i="1"/>
  <c r="HI103" i="1"/>
  <c r="CS137" i="1"/>
  <c r="GF147" i="1"/>
  <c r="HA147" i="1"/>
  <c r="EW147" i="1"/>
  <c r="EB147" i="1"/>
  <c r="G148" i="1"/>
  <c r="GM147" i="1"/>
  <c r="FY147" i="1"/>
  <c r="FK147" i="1"/>
  <c r="HH147" i="1"/>
  <c r="GT147" i="1"/>
  <c r="DN147" i="1"/>
  <c r="FD147" i="1"/>
  <c r="G149" i="1"/>
  <c r="CT149" i="1" s="1"/>
  <c r="HO147" i="1"/>
  <c r="FR147" i="1"/>
  <c r="EP147" i="1"/>
  <c r="CZ147" i="1"/>
  <c r="DG147" i="1"/>
  <c r="GT146" i="1"/>
  <c r="EP146" i="1"/>
  <c r="HO146" i="1"/>
  <c r="FK146" i="1"/>
  <c r="CZ146" i="1"/>
  <c r="EB146" i="1"/>
  <c r="FR146" i="1"/>
  <c r="EW146" i="1"/>
  <c r="GM146" i="1"/>
  <c r="HH146" i="1"/>
  <c r="GF146" i="1"/>
  <c r="DN146" i="1"/>
  <c r="HA146" i="1"/>
  <c r="FD146" i="1"/>
  <c r="FY146" i="1"/>
  <c r="DG146" i="1"/>
  <c r="EQ146" i="1"/>
  <c r="DV146" i="1"/>
  <c r="EI146" i="1"/>
  <c r="FS146" i="1"/>
  <c r="DU146" i="1"/>
  <c r="GG146" i="1"/>
  <c r="HB146" i="1"/>
  <c r="DA146" i="1"/>
  <c r="DU147" i="1"/>
  <c r="CS241" i="1"/>
  <c r="FZ24" i="1"/>
  <c r="FE24" i="1"/>
  <c r="DO24" i="1"/>
  <c r="CM43" i="1"/>
  <c r="GN43" i="1"/>
  <c r="FE43" i="1"/>
  <c r="CS56" i="1"/>
  <c r="EJ55" i="1"/>
  <c r="HI55" i="1"/>
  <c r="EX55" i="1"/>
  <c r="CT86" i="1"/>
  <c r="FS86" i="1"/>
  <c r="CL216" i="1"/>
  <c r="DV218" i="1"/>
  <c r="CT218" i="1"/>
  <c r="DV33" i="1"/>
  <c r="HI33" i="1"/>
  <c r="CM33" i="1"/>
  <c r="FR111" i="1"/>
  <c r="HH111" i="1"/>
  <c r="EW111" i="1"/>
  <c r="GT111" i="1"/>
  <c r="GF111" i="1"/>
  <c r="EB111" i="1"/>
  <c r="DN111" i="1"/>
  <c r="CZ111" i="1"/>
  <c r="FY111" i="1"/>
  <c r="FK111" i="1"/>
  <c r="GM111" i="1"/>
  <c r="FD111" i="1"/>
  <c r="HO111" i="1"/>
  <c r="EP111" i="1"/>
  <c r="HA111" i="1"/>
  <c r="EI111" i="1"/>
  <c r="DG111" i="1"/>
  <c r="CS111" i="1"/>
  <c r="EQ94" i="1"/>
  <c r="GU94" i="1"/>
  <c r="EX94" i="1"/>
  <c r="CT124" i="1"/>
  <c r="FE124" i="1"/>
  <c r="EC124" i="1"/>
  <c r="DO149" i="1"/>
  <c r="FL149" i="1"/>
  <c r="HB149" i="1"/>
  <c r="GN146" i="1"/>
  <c r="FS147" i="1"/>
  <c r="EJ147" i="1"/>
  <c r="DV147" i="1"/>
  <c r="FS178" i="1"/>
  <c r="DO178" i="1"/>
  <c r="DV178" i="1"/>
  <c r="FY196" i="1"/>
  <c r="GF196" i="1"/>
  <c r="FK196" i="1"/>
  <c r="EW196" i="1"/>
  <c r="HO196" i="1"/>
  <c r="HA196" i="1"/>
  <c r="GM196" i="1"/>
  <c r="EP196" i="1"/>
  <c r="FR196" i="1"/>
  <c r="FD196" i="1"/>
  <c r="EB196" i="1"/>
  <c r="GT196" i="1"/>
  <c r="DN196" i="1"/>
  <c r="CZ196" i="1"/>
  <c r="HH196" i="1"/>
  <c r="FE196" i="1"/>
  <c r="GN196" i="1"/>
  <c r="EQ196" i="1"/>
  <c r="HP196" i="1"/>
  <c r="DG216" i="1"/>
  <c r="FE216" i="1"/>
  <c r="EC216" i="1"/>
  <c r="FS232" i="1"/>
  <c r="EC232" i="1"/>
  <c r="EX232" i="1"/>
  <c r="FS23" i="1"/>
  <c r="FZ23" i="1"/>
  <c r="DV23" i="1"/>
  <c r="DA85" i="1"/>
  <c r="CM85" i="1"/>
  <c r="DO93" i="1"/>
  <c r="DH93" i="1"/>
  <c r="DH111" i="1"/>
  <c r="DH123" i="1"/>
  <c r="GU123" i="1"/>
  <c r="DA123" i="1"/>
  <c r="CM167" i="1"/>
  <c r="EX167" i="1"/>
  <c r="EJ175" i="1"/>
  <c r="CL23" i="1"/>
  <c r="FE44" i="1"/>
  <c r="GG44" i="1"/>
  <c r="FS44" i="1"/>
  <c r="CL55" i="1"/>
  <c r="HI146" i="1"/>
  <c r="EQ165" i="1"/>
  <c r="EJ165" i="1"/>
  <c r="EC165" i="1"/>
  <c r="DA176" i="1"/>
  <c r="HB176" i="1"/>
  <c r="FL176" i="1"/>
  <c r="HO256" i="1"/>
  <c r="GM256" i="1"/>
  <c r="HA256" i="1"/>
  <c r="EW256" i="1"/>
  <c r="DN256" i="1"/>
  <c r="HH256" i="1"/>
  <c r="FR256" i="1"/>
  <c r="EB256" i="1"/>
  <c r="FY256" i="1"/>
  <c r="EP256" i="1"/>
  <c r="CZ256" i="1"/>
  <c r="FK256" i="1"/>
  <c r="GT256" i="1"/>
  <c r="FD256" i="1"/>
  <c r="GF256" i="1"/>
  <c r="EQ256" i="1"/>
  <c r="FL256" i="1"/>
  <c r="EI256" i="1"/>
  <c r="DA258" i="1"/>
  <c r="GN258" i="1"/>
  <c r="G68" i="1"/>
  <c r="EX68" i="1" s="1"/>
  <c r="FR66" i="1"/>
  <c r="GF66" i="1"/>
  <c r="GM66" i="1"/>
  <c r="FY66" i="1"/>
  <c r="FK66" i="1"/>
  <c r="EW66" i="1"/>
  <c r="FD66" i="1"/>
  <c r="EP66" i="1"/>
  <c r="EB66" i="1"/>
  <c r="DN66" i="1"/>
  <c r="HA66" i="1"/>
  <c r="GT66" i="1"/>
  <c r="G67" i="1"/>
  <c r="CS67" i="1" s="1"/>
  <c r="HO66" i="1"/>
  <c r="HH66" i="1"/>
  <c r="CZ66" i="1"/>
  <c r="GU66" i="1"/>
  <c r="EC66" i="1"/>
  <c r="EJ66" i="1"/>
  <c r="FE66" i="1"/>
  <c r="DU66" i="1"/>
  <c r="GG66" i="1"/>
  <c r="EI66" i="1"/>
  <c r="EQ66" i="1"/>
  <c r="FS66" i="1"/>
  <c r="CM66" i="1"/>
  <c r="DA31" i="1"/>
  <c r="EC31" i="1"/>
  <c r="GU31" i="1"/>
  <c r="FE56" i="1"/>
  <c r="EX56" i="1"/>
  <c r="CT56" i="1"/>
  <c r="DA68" i="1"/>
  <c r="DH68" i="1"/>
  <c r="DV74" i="1"/>
  <c r="DO74" i="1"/>
  <c r="HP74" i="1"/>
  <c r="DA111" i="1"/>
  <c r="EQ137" i="1"/>
  <c r="DO137" i="1"/>
  <c r="FZ137" i="1"/>
  <c r="CL124" i="1"/>
  <c r="FE146" i="1"/>
  <c r="GT247" i="1"/>
  <c r="EP247" i="1"/>
  <c r="EW247" i="1"/>
  <c r="DN247" i="1"/>
  <c r="GF247" i="1"/>
  <c r="FR247" i="1"/>
  <c r="FD247" i="1"/>
  <c r="EB247" i="1"/>
  <c r="CZ247" i="1"/>
  <c r="G248" i="1"/>
  <c r="HA247" i="1"/>
  <c r="FK247" i="1"/>
  <c r="HO247" i="1"/>
  <c r="G249" i="1"/>
  <c r="DV249" i="1" s="1"/>
  <c r="HH247" i="1"/>
  <c r="FY247" i="1"/>
  <c r="GM247" i="1"/>
  <c r="EI247" i="1"/>
  <c r="DV247" i="1"/>
  <c r="FL247" i="1"/>
  <c r="FZ247" i="1"/>
  <c r="CL175" i="1"/>
  <c r="EX42" i="1"/>
  <c r="EC84" i="1"/>
  <c r="DO84" i="1"/>
  <c r="GN111" i="1"/>
  <c r="CS113" i="1"/>
  <c r="DA104" i="1"/>
  <c r="CT104" i="1"/>
  <c r="EX104" i="1"/>
  <c r="EJ156" i="1"/>
  <c r="FS156" i="1"/>
  <c r="DA156" i="1"/>
  <c r="FS164" i="1"/>
  <c r="EX164" i="1"/>
  <c r="EI176" i="1"/>
  <c r="DH175" i="1"/>
  <c r="DU196" i="1"/>
  <c r="DA196" i="1"/>
  <c r="CT247" i="1"/>
  <c r="FS188" i="1"/>
  <c r="EX188" i="1"/>
  <c r="EC111" i="1"/>
  <c r="CL149" i="1"/>
  <c r="EC209" i="1"/>
  <c r="FZ209" i="1"/>
  <c r="DV209" i="1"/>
  <c r="CM241" i="1"/>
  <c r="EC241" i="1"/>
  <c r="EX249" i="1"/>
  <c r="EQ249" i="1"/>
  <c r="HP11" i="1"/>
  <c r="EX11" i="1"/>
  <c r="GU11" i="1"/>
  <c r="HI22" i="1"/>
  <c r="CS68" i="1"/>
  <c r="FS103" i="1"/>
  <c r="DO103" i="1"/>
  <c r="CL137" i="1"/>
  <c r="FZ146" i="1"/>
  <c r="HB175" i="1"/>
  <c r="CL241" i="1"/>
  <c r="FZ256" i="1"/>
  <c r="CL257" i="1"/>
  <c r="CS11" i="1"/>
  <c r="GM12" i="1"/>
  <c r="GF12" i="1"/>
  <c r="G14" i="1"/>
  <c r="HA12" i="1"/>
  <c r="FK12" i="1"/>
  <c r="DN12" i="1"/>
  <c r="FR12" i="1"/>
  <c r="FY12" i="1"/>
  <c r="EB12" i="1"/>
  <c r="FD12" i="1"/>
  <c r="HH12" i="1"/>
  <c r="EW12" i="1"/>
  <c r="HO12" i="1"/>
  <c r="EP12" i="1"/>
  <c r="G13" i="1"/>
  <c r="FZ13" i="1" s="1"/>
  <c r="GT12" i="1"/>
  <c r="CZ12" i="1"/>
  <c r="DU12" i="1"/>
  <c r="CT24" i="1"/>
  <c r="CM24" i="1"/>
  <c r="EX24" i="1"/>
  <c r="EX43" i="1"/>
  <c r="EQ43" i="1"/>
  <c r="DA43" i="1"/>
  <c r="CL56" i="1"/>
  <c r="CS33" i="1"/>
  <c r="CS41" i="1"/>
  <c r="HP55" i="1"/>
  <c r="DO55" i="1"/>
  <c r="HB55" i="1"/>
  <c r="EJ86" i="1"/>
  <c r="EC86" i="1"/>
  <c r="DA86" i="1"/>
  <c r="GT121" i="1"/>
  <c r="EP121" i="1"/>
  <c r="EW121" i="1"/>
  <c r="DN121" i="1"/>
  <c r="FR121" i="1"/>
  <c r="GM121" i="1"/>
  <c r="EB121" i="1"/>
  <c r="HO121" i="1"/>
  <c r="CZ121" i="1"/>
  <c r="FY121" i="1"/>
  <c r="FD121" i="1"/>
  <c r="HH121" i="1"/>
  <c r="HA121" i="1"/>
  <c r="GF121" i="1"/>
  <c r="FK121" i="1"/>
  <c r="DU121" i="1"/>
  <c r="EI121" i="1"/>
  <c r="EC121" i="1"/>
  <c r="GG121" i="1"/>
  <c r="HB121" i="1"/>
  <c r="CL199" i="1"/>
  <c r="CS216" i="1"/>
  <c r="EX218" i="1"/>
  <c r="EQ218" i="1"/>
  <c r="GN218" i="1"/>
  <c r="EC217" i="1"/>
  <c r="CM217" i="1"/>
  <c r="HI256" i="1"/>
  <c r="DA175" i="1"/>
  <c r="DU21" i="1"/>
  <c r="EQ54" i="1"/>
  <c r="GG33" i="1"/>
  <c r="EC33" i="1"/>
  <c r="FS33" i="1"/>
  <c r="GU41" i="1"/>
  <c r="CT41" i="1"/>
  <c r="FS41" i="1"/>
  <c r="HI92" i="1"/>
  <c r="DV92" i="1"/>
  <c r="HP94" i="1"/>
  <c r="EJ94" i="1"/>
  <c r="HB94" i="1"/>
  <c r="DV111" i="1"/>
  <c r="GN124" i="1"/>
  <c r="CM124" i="1"/>
  <c r="EX124" i="1"/>
  <c r="EQ149" i="1"/>
  <c r="FZ149" i="1"/>
  <c r="EX146" i="1"/>
  <c r="CM147" i="1"/>
  <c r="GG147" i="1"/>
  <c r="EQ147" i="1"/>
  <c r="CM178" i="1"/>
  <c r="FE178" i="1"/>
  <c r="EQ178" i="1"/>
  <c r="FZ196" i="1"/>
  <c r="DA216" i="1"/>
  <c r="EJ216" i="1"/>
  <c r="GN216" i="1"/>
  <c r="EC230" i="1"/>
  <c r="EI230" i="1"/>
  <c r="CS256" i="1"/>
  <c r="HP257" i="1"/>
  <c r="DA257" i="1"/>
  <c r="DV257" i="1"/>
  <c r="DV232" i="1"/>
  <c r="EQ232" i="1"/>
  <c r="HI232" i="1"/>
  <c r="CL256" i="1"/>
  <c r="GG23" i="1"/>
  <c r="CT23" i="1"/>
  <c r="EQ23" i="1"/>
  <c r="FZ83" i="1"/>
  <c r="GN83" i="1"/>
  <c r="DO85" i="1"/>
  <c r="EJ85" i="1"/>
  <c r="FS85" i="1"/>
  <c r="EX93" i="1"/>
  <c r="FE93" i="1"/>
  <c r="EC123" i="1"/>
  <c r="CM123" i="1"/>
  <c r="FL123" i="1"/>
  <c r="DA136" i="1"/>
  <c r="EQ136" i="1"/>
  <c r="EX136" i="1"/>
  <c r="EJ167" i="1"/>
  <c r="HB167" i="1"/>
  <c r="GM188" i="1"/>
  <c r="HH188" i="1"/>
  <c r="EW188" i="1"/>
  <c r="GF188" i="1"/>
  <c r="FK188" i="1"/>
  <c r="DN188" i="1"/>
  <c r="HA188" i="1"/>
  <c r="FR188" i="1"/>
  <c r="HO188" i="1"/>
  <c r="FD188" i="1"/>
  <c r="FY188" i="1"/>
  <c r="EP188" i="1"/>
  <c r="DG188" i="1"/>
  <c r="GT188" i="1"/>
  <c r="CZ188" i="1"/>
  <c r="EB188" i="1"/>
  <c r="CS188" i="1"/>
  <c r="DU188" i="1"/>
  <c r="DG189" i="1"/>
  <c r="EI72" i="1"/>
  <c r="EQ44" i="1"/>
  <c r="HP44" i="1"/>
  <c r="HP53" i="1"/>
  <c r="GN32" i="1"/>
  <c r="FS32" i="1"/>
  <c r="GG32" i="1"/>
  <c r="GT91" i="1"/>
  <c r="EP91" i="1"/>
  <c r="GM91" i="1"/>
  <c r="EB91" i="1"/>
  <c r="FY91" i="1"/>
  <c r="FK91" i="1"/>
  <c r="HH91" i="1"/>
  <c r="CZ91" i="1"/>
  <c r="GF91" i="1"/>
  <c r="HO91" i="1"/>
  <c r="FD91" i="1"/>
  <c r="HA91" i="1"/>
  <c r="FR91" i="1"/>
  <c r="DN91" i="1"/>
  <c r="EW91" i="1"/>
  <c r="DO67" i="1"/>
  <c r="CT67" i="1"/>
  <c r="EC67" i="1"/>
  <c r="HI84" i="1"/>
  <c r="CL101" i="1"/>
  <c r="EX91" i="1"/>
  <c r="FL91" i="1"/>
  <c r="FS91" i="1"/>
  <c r="DO165" i="1"/>
  <c r="GG165" i="1"/>
  <c r="EX165" i="1"/>
  <c r="GU176" i="1"/>
  <c r="DH176" i="1"/>
  <c r="CM176" i="1"/>
  <c r="HB239" i="1"/>
  <c r="CT239" i="1"/>
  <c r="CL238" i="1"/>
  <c r="GG258" i="1"/>
  <c r="FE258" i="1"/>
  <c r="DA206" i="1"/>
  <c r="DH206" i="1"/>
  <c r="CM206" i="1"/>
  <c r="EJ31" i="1"/>
  <c r="GN31" i="1"/>
  <c r="EQ56" i="1"/>
  <c r="GG56" i="1"/>
  <c r="HB56" i="1"/>
  <c r="EQ72" i="1"/>
  <c r="FZ72" i="1"/>
  <c r="FE53" i="1"/>
  <c r="HI68" i="1"/>
  <c r="FZ68" i="1"/>
  <c r="HP71" i="1"/>
  <c r="FS71" i="1"/>
  <c r="FS74" i="1"/>
  <c r="CT74" i="1"/>
  <c r="HB111" i="1"/>
  <c r="FL137" i="1"/>
  <c r="FE137" i="1"/>
  <c r="EJ137" i="1"/>
  <c r="FZ135" i="1"/>
  <c r="DU165" i="1"/>
  <c r="CL164" i="1"/>
  <c r="CT189" i="1"/>
  <c r="EC189" i="1"/>
  <c r="CM189" i="1"/>
  <c r="CL206" i="1"/>
  <c r="HB247" i="1"/>
  <c r="DH42" i="1"/>
  <c r="FL53" i="1"/>
  <c r="FE111" i="1"/>
  <c r="CL113" i="1"/>
  <c r="EJ112" i="1"/>
  <c r="FS112" i="1"/>
  <c r="EC112" i="1"/>
  <c r="GN122" i="1"/>
  <c r="GG104" i="1"/>
  <c r="DV104" i="1"/>
  <c r="HB104" i="1"/>
  <c r="DG165" i="1"/>
  <c r="EX156" i="1"/>
  <c r="EC156" i="1"/>
  <c r="FL156" i="1"/>
  <c r="GU164" i="1"/>
  <c r="FZ164" i="1"/>
  <c r="GG164" i="1"/>
  <c r="EQ197" i="1"/>
  <c r="GU247" i="1"/>
  <c r="HB188" i="1"/>
  <c r="FL188" i="1"/>
  <c r="DG206" i="1"/>
  <c r="GF248" i="1" l="1"/>
  <c r="FD248" i="1"/>
  <c r="HO248" i="1"/>
  <c r="HA248" i="1"/>
  <c r="EP248" i="1"/>
  <c r="GM248" i="1"/>
  <c r="FR248" i="1"/>
  <c r="HH248" i="1"/>
  <c r="FK248" i="1"/>
  <c r="CZ248" i="1"/>
  <c r="DN248" i="1"/>
  <c r="EB248" i="1"/>
  <c r="GT248" i="1"/>
  <c r="FY248" i="1"/>
  <c r="EW248" i="1"/>
  <c r="FE248" i="1"/>
  <c r="DG248" i="1"/>
  <c r="EX248" i="1"/>
  <c r="HP248" i="1"/>
  <c r="EQ248" i="1"/>
  <c r="EJ248" i="1"/>
  <c r="FZ248" i="1"/>
  <c r="CT248" i="1"/>
  <c r="EI248" i="1"/>
  <c r="DO248" i="1"/>
  <c r="GU248" i="1"/>
  <c r="DU248" i="1"/>
  <c r="EC248" i="1"/>
  <c r="CM248" i="1"/>
  <c r="DH248" i="1"/>
  <c r="HB248" i="1"/>
  <c r="GN248" i="1"/>
  <c r="DV248" i="1"/>
  <c r="FS248" i="1"/>
  <c r="DA248" i="1"/>
  <c r="HI248" i="1"/>
  <c r="FL248" i="1"/>
  <c r="GG248" i="1"/>
  <c r="DA13" i="1"/>
  <c r="HA208" i="1"/>
  <c r="EW208" i="1"/>
  <c r="EB208" i="1"/>
  <c r="GT208" i="1"/>
  <c r="CZ208" i="1"/>
  <c r="GF208" i="1"/>
  <c r="DN208" i="1"/>
  <c r="HO208" i="1"/>
  <c r="FD208" i="1"/>
  <c r="HH208" i="1"/>
  <c r="FY208" i="1"/>
  <c r="FR208" i="1"/>
  <c r="EP208" i="1"/>
  <c r="GM208" i="1"/>
  <c r="FK208" i="1"/>
  <c r="DG208" i="1"/>
  <c r="HB208" i="1"/>
  <c r="DO208" i="1"/>
  <c r="DA208" i="1"/>
  <c r="EQ208" i="1"/>
  <c r="DH208" i="1"/>
  <c r="DV208" i="1"/>
  <c r="HP208" i="1"/>
  <c r="EC208" i="1"/>
  <c r="GG208" i="1"/>
  <c r="GU208" i="1"/>
  <c r="EJ208" i="1"/>
  <c r="CM208" i="1"/>
  <c r="HI208" i="1"/>
  <c r="EX208" i="1"/>
  <c r="FZ208" i="1"/>
  <c r="FL208" i="1"/>
  <c r="DU208" i="1"/>
  <c r="FE208" i="1"/>
  <c r="FS208" i="1"/>
  <c r="EI208" i="1"/>
  <c r="GN208" i="1"/>
  <c r="CT208" i="1"/>
  <c r="HB68" i="1"/>
  <c r="GM43" i="1"/>
  <c r="HO43" i="1"/>
  <c r="EP43" i="1"/>
  <c r="FY43" i="1"/>
  <c r="EB43" i="1"/>
  <c r="FD43" i="1"/>
  <c r="HA43" i="1"/>
  <c r="FR43" i="1"/>
  <c r="GF43" i="1"/>
  <c r="EW43" i="1"/>
  <c r="GT43" i="1"/>
  <c r="FK43" i="1"/>
  <c r="DN43" i="1"/>
  <c r="CZ43" i="1"/>
  <c r="HH43" i="1"/>
  <c r="DU43" i="1"/>
  <c r="DG43" i="1"/>
  <c r="EI43" i="1"/>
  <c r="FS43" i="1"/>
  <c r="GG13" i="1"/>
  <c r="HP249" i="1"/>
  <c r="EC68" i="1"/>
  <c r="EX258" i="1"/>
  <c r="DA23" i="1"/>
  <c r="CS208" i="1"/>
  <c r="EJ149" i="1"/>
  <c r="EJ249" i="1"/>
  <c r="GF155" i="1"/>
  <c r="HA155" i="1"/>
  <c r="EW155" i="1"/>
  <c r="EB155" i="1"/>
  <c r="HH155" i="1"/>
  <c r="GT155" i="1"/>
  <c r="GM155" i="1"/>
  <c r="FY155" i="1"/>
  <c r="FK155" i="1"/>
  <c r="HO155" i="1"/>
  <c r="FR155" i="1"/>
  <c r="FD155" i="1"/>
  <c r="EP155" i="1"/>
  <c r="DN155" i="1"/>
  <c r="CZ155" i="1"/>
  <c r="HI155" i="1"/>
  <c r="EI155" i="1"/>
  <c r="FL155" i="1"/>
  <c r="DU155" i="1"/>
  <c r="CS155" i="1"/>
  <c r="GG155" i="1"/>
  <c r="GN155" i="1"/>
  <c r="EJ155" i="1"/>
  <c r="DV155" i="1"/>
  <c r="FZ155" i="1"/>
  <c r="CM155" i="1"/>
  <c r="CT155" i="1"/>
  <c r="HB155" i="1"/>
  <c r="FE155" i="1"/>
  <c r="DH155" i="1"/>
  <c r="EQ155" i="1"/>
  <c r="DG155" i="1"/>
  <c r="DO155" i="1"/>
  <c r="DA155" i="1"/>
  <c r="CL155" i="1"/>
  <c r="EX155" i="1"/>
  <c r="EC155" i="1"/>
  <c r="GU155" i="1"/>
  <c r="HP155" i="1"/>
  <c r="FS155" i="1"/>
  <c r="FZ104" i="1"/>
  <c r="CM258" i="1"/>
  <c r="CM67" i="1"/>
  <c r="GG24" i="1"/>
  <c r="HP13" i="1"/>
  <c r="FE103" i="1"/>
  <c r="CS218" i="1"/>
  <c r="HI104" i="1"/>
  <c r="HI258" i="1"/>
  <c r="DV67" i="1"/>
  <c r="GM191" i="1"/>
  <c r="FY191" i="1"/>
  <c r="EB191" i="1"/>
  <c r="FD191" i="1"/>
  <c r="EP191" i="1"/>
  <c r="DN191" i="1"/>
  <c r="HH191" i="1"/>
  <c r="GT191" i="1"/>
  <c r="GF191" i="1"/>
  <c r="FR191" i="1"/>
  <c r="CZ191" i="1"/>
  <c r="G193" i="1"/>
  <c r="FK191" i="1"/>
  <c r="EW191" i="1"/>
  <c r="HO191" i="1"/>
  <c r="EX191" i="1"/>
  <c r="EJ191" i="1"/>
  <c r="HA191" i="1"/>
  <c r="G192" i="1"/>
  <c r="FL191" i="1"/>
  <c r="DA191" i="1"/>
  <c r="GU191" i="1"/>
  <c r="FS191" i="1"/>
  <c r="HB191" i="1"/>
  <c r="EQ191" i="1"/>
  <c r="DG191" i="1"/>
  <c r="CM191" i="1"/>
  <c r="DV191" i="1"/>
  <c r="EI191" i="1"/>
  <c r="DO191" i="1"/>
  <c r="CT191" i="1"/>
  <c r="FZ191" i="1"/>
  <c r="GN191" i="1"/>
  <c r="HI191" i="1"/>
  <c r="DH191" i="1"/>
  <c r="DU191" i="1"/>
  <c r="FE191" i="1"/>
  <c r="GG191" i="1"/>
  <c r="EC191" i="1"/>
  <c r="HP191" i="1"/>
  <c r="GT137" i="1"/>
  <c r="EP137" i="1"/>
  <c r="HH137" i="1"/>
  <c r="CZ137" i="1"/>
  <c r="FR137" i="1"/>
  <c r="HO137" i="1"/>
  <c r="FD137" i="1"/>
  <c r="FY137" i="1"/>
  <c r="GM137" i="1"/>
  <c r="DN137" i="1"/>
  <c r="EW137" i="1"/>
  <c r="EB137" i="1"/>
  <c r="HA137" i="1"/>
  <c r="GF137" i="1"/>
  <c r="FK137" i="1"/>
  <c r="DU137" i="1"/>
  <c r="DG137" i="1"/>
  <c r="EI137" i="1"/>
  <c r="EJ178" i="1"/>
  <c r="GN149" i="1"/>
  <c r="DH86" i="1"/>
  <c r="HB103" i="1"/>
  <c r="DA241" i="1"/>
  <c r="FS209" i="1"/>
  <c r="GT68" i="1"/>
  <c r="EP68" i="1"/>
  <c r="G69" i="1"/>
  <c r="GF68" i="1"/>
  <c r="HO68" i="1"/>
  <c r="HA68" i="1"/>
  <c r="GM68" i="1"/>
  <c r="FY68" i="1"/>
  <c r="FR68" i="1"/>
  <c r="FD68" i="1"/>
  <c r="EB68" i="1"/>
  <c r="DN68" i="1"/>
  <c r="CZ68" i="1"/>
  <c r="HH68" i="1"/>
  <c r="FK68" i="1"/>
  <c r="EW68" i="1"/>
  <c r="EI68" i="1"/>
  <c r="DU68" i="1"/>
  <c r="DG68" i="1"/>
  <c r="DH67" i="1"/>
  <c r="CL249" i="1"/>
  <c r="EJ67" i="1"/>
  <c r="EC149" i="1"/>
  <c r="DO13" i="1"/>
  <c r="GG68" i="1"/>
  <c r="FY44" i="1"/>
  <c r="EW44" i="1"/>
  <c r="DN44" i="1"/>
  <c r="GF44" i="1"/>
  <c r="GT44" i="1"/>
  <c r="CZ44" i="1"/>
  <c r="FK44" i="1"/>
  <c r="HH44" i="1"/>
  <c r="EP44" i="1"/>
  <c r="EB44" i="1"/>
  <c r="G45" i="1"/>
  <c r="GM44" i="1"/>
  <c r="FD44" i="1"/>
  <c r="HA44" i="1"/>
  <c r="FR44" i="1"/>
  <c r="HO44" i="1"/>
  <c r="G46" i="1"/>
  <c r="DG44" i="1"/>
  <c r="EI44" i="1"/>
  <c r="DU44" i="1"/>
  <c r="HA259" i="1"/>
  <c r="EW259" i="1"/>
  <c r="EB259" i="1"/>
  <c r="FK259" i="1"/>
  <c r="DN259" i="1"/>
  <c r="HH259" i="1"/>
  <c r="FR259" i="1"/>
  <c r="G261" i="1"/>
  <c r="HO259" i="1"/>
  <c r="GF259" i="1"/>
  <c r="GM259" i="1"/>
  <c r="FD259" i="1"/>
  <c r="CZ259" i="1"/>
  <c r="GT259" i="1"/>
  <c r="FY259" i="1"/>
  <c r="EP259" i="1"/>
  <c r="G260" i="1"/>
  <c r="DG259" i="1"/>
  <c r="EI259" i="1"/>
  <c r="FS259" i="1"/>
  <c r="DU259" i="1"/>
  <c r="CT259" i="1"/>
  <c r="EC259" i="1"/>
  <c r="FZ259" i="1"/>
  <c r="HB259" i="1"/>
  <c r="FE259" i="1"/>
  <c r="EX259" i="1"/>
  <c r="DO259" i="1"/>
  <c r="DA259" i="1"/>
  <c r="DH259" i="1"/>
  <c r="GN259" i="1"/>
  <c r="HP259" i="1"/>
  <c r="GU259" i="1"/>
  <c r="EQ259" i="1"/>
  <c r="HI259" i="1"/>
  <c r="FL259" i="1"/>
  <c r="DV259" i="1"/>
  <c r="CM259" i="1"/>
  <c r="GG259" i="1"/>
  <c r="EJ259" i="1"/>
  <c r="FS249" i="1"/>
  <c r="CT258" i="1"/>
  <c r="DA24" i="1"/>
  <c r="CM13" i="1"/>
  <c r="HO219" i="1"/>
  <c r="FK219" i="1"/>
  <c r="CZ219" i="1"/>
  <c r="FR219" i="1"/>
  <c r="DH219" i="1"/>
  <c r="HP219" i="1"/>
  <c r="FD219" i="1"/>
  <c r="EQ219" i="1"/>
  <c r="HA219" i="1"/>
  <c r="EP219" i="1"/>
  <c r="G221" i="1"/>
  <c r="GM219" i="1"/>
  <c r="EB219" i="1"/>
  <c r="FY219" i="1"/>
  <c r="GF219" i="1"/>
  <c r="DN219" i="1"/>
  <c r="GU219" i="1"/>
  <c r="EW219" i="1"/>
  <c r="G220" i="1"/>
  <c r="GT219" i="1"/>
  <c r="DV219" i="1"/>
  <c r="EJ219" i="1"/>
  <c r="DA219" i="1"/>
  <c r="HH219" i="1"/>
  <c r="HB219" i="1"/>
  <c r="DG219" i="1"/>
  <c r="DU219" i="1"/>
  <c r="FZ219" i="1"/>
  <c r="EC219" i="1"/>
  <c r="EI219" i="1"/>
  <c r="EX219" i="1"/>
  <c r="CL219" i="1"/>
  <c r="CS219" i="1"/>
  <c r="GG219" i="1"/>
  <c r="GN219" i="1"/>
  <c r="FL219" i="1"/>
  <c r="CT219" i="1"/>
  <c r="FS219" i="1"/>
  <c r="DO219" i="1"/>
  <c r="CM219" i="1"/>
  <c r="FE219" i="1"/>
  <c r="HI219" i="1"/>
  <c r="HI249" i="1"/>
  <c r="EQ68" i="1"/>
  <c r="CS248" i="1"/>
  <c r="FS24" i="1"/>
  <c r="EJ13" i="1"/>
  <c r="GU103" i="1"/>
  <c r="EQ258" i="1"/>
  <c r="FS67" i="1"/>
  <c r="GF73" i="1"/>
  <c r="HH73" i="1"/>
  <c r="HO73" i="1"/>
  <c r="HA73" i="1"/>
  <c r="EP73" i="1"/>
  <c r="FR73" i="1"/>
  <c r="EW73" i="1"/>
  <c r="GT73" i="1"/>
  <c r="CZ73" i="1"/>
  <c r="FK73" i="1"/>
  <c r="EB73" i="1"/>
  <c r="DN73" i="1"/>
  <c r="FY73" i="1"/>
  <c r="GM73" i="1"/>
  <c r="FD73" i="1"/>
  <c r="FE73" i="1"/>
  <c r="DG73" i="1"/>
  <c r="CS73" i="1"/>
  <c r="HB73" i="1"/>
  <c r="DH73" i="1"/>
  <c r="EI73" i="1"/>
  <c r="CT73" i="1"/>
  <c r="FS73" i="1"/>
  <c r="GG73" i="1"/>
  <c r="DA73" i="1"/>
  <c r="DO73" i="1"/>
  <c r="FL73" i="1"/>
  <c r="DU73" i="1"/>
  <c r="CM73" i="1"/>
  <c r="EQ73" i="1"/>
  <c r="EC73" i="1"/>
  <c r="FZ73" i="1"/>
  <c r="HP73" i="1"/>
  <c r="EX73" i="1"/>
  <c r="HI73" i="1"/>
  <c r="CL73" i="1"/>
  <c r="GN73" i="1"/>
  <c r="EJ73" i="1"/>
  <c r="GU73" i="1"/>
  <c r="DV73" i="1"/>
  <c r="DA178" i="1"/>
  <c r="CL33" i="1"/>
  <c r="GN209" i="1"/>
  <c r="FY13" i="1"/>
  <c r="FK13" i="1"/>
  <c r="HH13" i="1"/>
  <c r="GT13" i="1"/>
  <c r="CZ13" i="1"/>
  <c r="GF13" i="1"/>
  <c r="FR13" i="1"/>
  <c r="DN13" i="1"/>
  <c r="HO13" i="1"/>
  <c r="FD13" i="1"/>
  <c r="EP13" i="1"/>
  <c r="EW13" i="1"/>
  <c r="HA13" i="1"/>
  <c r="GM13" i="1"/>
  <c r="EB13" i="1"/>
  <c r="EI13" i="1"/>
  <c r="DG13" i="1"/>
  <c r="DU13" i="1"/>
  <c r="HP67" i="1"/>
  <c r="G150" i="1"/>
  <c r="HH149" i="1"/>
  <c r="FD149" i="1"/>
  <c r="DN149" i="1"/>
  <c r="FY149" i="1"/>
  <c r="EP149" i="1"/>
  <c r="EB149" i="1"/>
  <c r="CZ149" i="1"/>
  <c r="FK149" i="1"/>
  <c r="EW149" i="1"/>
  <c r="HA149" i="1"/>
  <c r="G151" i="1"/>
  <c r="HO149" i="1"/>
  <c r="GM149" i="1"/>
  <c r="GF149" i="1"/>
  <c r="FR149" i="1"/>
  <c r="GT149" i="1"/>
  <c r="EI149" i="1"/>
  <c r="DG149" i="1"/>
  <c r="DU149" i="1"/>
  <c r="FR148" i="1"/>
  <c r="GM148" i="1"/>
  <c r="HH148" i="1"/>
  <c r="GT148" i="1"/>
  <c r="GF148" i="1"/>
  <c r="HO148" i="1"/>
  <c r="HA148" i="1"/>
  <c r="FD148" i="1"/>
  <c r="EP148" i="1"/>
  <c r="DN148" i="1"/>
  <c r="EB148" i="1"/>
  <c r="CZ148" i="1"/>
  <c r="FY148" i="1"/>
  <c r="EW148" i="1"/>
  <c r="FK148" i="1"/>
  <c r="DU148" i="1"/>
  <c r="CS148" i="1"/>
  <c r="CL148" i="1"/>
  <c r="HI148" i="1"/>
  <c r="EJ148" i="1"/>
  <c r="FS148" i="1"/>
  <c r="DH148" i="1"/>
  <c r="EI148" i="1"/>
  <c r="FZ148" i="1"/>
  <c r="DV148" i="1"/>
  <c r="FE148" i="1"/>
  <c r="HB148" i="1"/>
  <c r="CT148" i="1"/>
  <c r="DA148" i="1"/>
  <c r="DO148" i="1"/>
  <c r="EC148" i="1"/>
  <c r="GG148" i="1"/>
  <c r="CM148" i="1"/>
  <c r="HP148" i="1"/>
  <c r="EQ148" i="1"/>
  <c r="EX148" i="1"/>
  <c r="FL148" i="1"/>
  <c r="DG148" i="1"/>
  <c r="GU148" i="1"/>
  <c r="GN148" i="1"/>
  <c r="EX149" i="1"/>
  <c r="GU67" i="1"/>
  <c r="GU149" i="1"/>
  <c r="CT13" i="1"/>
  <c r="HA241" i="1"/>
  <c r="EW241" i="1"/>
  <c r="EB241" i="1"/>
  <c r="G243" i="1"/>
  <c r="FR241" i="1"/>
  <c r="CZ241" i="1"/>
  <c r="HH241" i="1"/>
  <c r="GT241" i="1"/>
  <c r="GF241" i="1"/>
  <c r="G242" i="1"/>
  <c r="DN241" i="1"/>
  <c r="FY241" i="1"/>
  <c r="FD241" i="1"/>
  <c r="HO241" i="1"/>
  <c r="GM241" i="1"/>
  <c r="FK241" i="1"/>
  <c r="EP241" i="1"/>
  <c r="EI241" i="1"/>
  <c r="DU241" i="1"/>
  <c r="DG241" i="1"/>
  <c r="EQ241" i="1"/>
  <c r="HI209" i="1"/>
  <c r="GN44" i="1"/>
  <c r="DH149" i="1"/>
  <c r="GM24" i="1"/>
  <c r="GF24" i="1"/>
  <c r="FR24" i="1"/>
  <c r="HO24" i="1"/>
  <c r="EP24" i="1"/>
  <c r="G26" i="1"/>
  <c r="HA24" i="1"/>
  <c r="FY24" i="1"/>
  <c r="EB24" i="1"/>
  <c r="FK24" i="1"/>
  <c r="DN24" i="1"/>
  <c r="HH24" i="1"/>
  <c r="EW24" i="1"/>
  <c r="G25" i="1"/>
  <c r="GT24" i="1"/>
  <c r="CZ24" i="1"/>
  <c r="FD24" i="1"/>
  <c r="DU24" i="1"/>
  <c r="EI24" i="1"/>
  <c r="DG24" i="1"/>
  <c r="CL13" i="1"/>
  <c r="DH249" i="1"/>
  <c r="HP258" i="1"/>
  <c r="EQ24" i="1"/>
  <c r="EX13" i="1"/>
  <c r="CS13" i="1"/>
  <c r="HP241" i="1"/>
  <c r="DA209" i="1"/>
  <c r="GT177" i="1"/>
  <c r="EP177" i="1"/>
  <c r="HO177" i="1"/>
  <c r="FK177" i="1"/>
  <c r="CZ177" i="1"/>
  <c r="FR177" i="1"/>
  <c r="DN177" i="1"/>
  <c r="EB177" i="1"/>
  <c r="HH177" i="1"/>
  <c r="FY177" i="1"/>
  <c r="HA177" i="1"/>
  <c r="GF177" i="1"/>
  <c r="EW177" i="1"/>
  <c r="FD177" i="1"/>
  <c r="GM177" i="1"/>
  <c r="FZ177" i="1"/>
  <c r="CL177" i="1"/>
  <c r="DG177" i="1"/>
  <c r="EI177" i="1"/>
  <c r="CS177" i="1"/>
  <c r="DU177" i="1"/>
  <c r="DA177" i="1"/>
  <c r="EC177" i="1"/>
  <c r="CT177" i="1"/>
  <c r="GN177" i="1"/>
  <c r="FL177" i="1"/>
  <c r="GU177" i="1"/>
  <c r="DV177" i="1"/>
  <c r="HP177" i="1"/>
  <c r="HB177" i="1"/>
  <c r="CM177" i="1"/>
  <c r="EJ177" i="1"/>
  <c r="FE177" i="1"/>
  <c r="EQ177" i="1"/>
  <c r="FS177" i="1"/>
  <c r="GG177" i="1"/>
  <c r="HI177" i="1"/>
  <c r="DH177" i="1"/>
  <c r="EX177" i="1"/>
  <c r="DO177" i="1"/>
  <c r="DH178" i="1"/>
  <c r="GG218" i="1"/>
  <c r="GG43" i="1"/>
  <c r="GN24" i="1"/>
  <c r="FE13" i="1"/>
  <c r="DA249" i="1"/>
  <c r="CL248" i="1"/>
  <c r="FS167" i="1"/>
  <c r="DV123" i="1"/>
  <c r="HA85" i="1"/>
  <c r="EW85" i="1"/>
  <c r="EB85" i="1"/>
  <c r="GM85" i="1"/>
  <c r="HH85" i="1"/>
  <c r="GT85" i="1"/>
  <c r="CZ85" i="1"/>
  <c r="FD85" i="1"/>
  <c r="HO85" i="1"/>
  <c r="EP85" i="1"/>
  <c r="FR85" i="1"/>
  <c r="FK85" i="1"/>
  <c r="GF85" i="1"/>
  <c r="FY85" i="1"/>
  <c r="DN85" i="1"/>
  <c r="DG85" i="1"/>
  <c r="DU85" i="1"/>
  <c r="EI85" i="1"/>
  <c r="DV24" i="1"/>
  <c r="HB13" i="1"/>
  <c r="HI67" i="1"/>
  <c r="HI149" i="1"/>
  <c r="FL13" i="1"/>
  <c r="FE149" i="1"/>
  <c r="GM209" i="1"/>
  <c r="G211" i="1"/>
  <c r="HA209" i="1"/>
  <c r="G210" i="1"/>
  <c r="FY209" i="1"/>
  <c r="FK209" i="1"/>
  <c r="EW209" i="1"/>
  <c r="HH209" i="1"/>
  <c r="GT209" i="1"/>
  <c r="GF209" i="1"/>
  <c r="FR209" i="1"/>
  <c r="CZ209" i="1"/>
  <c r="EP209" i="1"/>
  <c r="DN209" i="1"/>
  <c r="CL209" i="1"/>
  <c r="HO209" i="1"/>
  <c r="FD209" i="1"/>
  <c r="EB209" i="1"/>
  <c r="DU209" i="1"/>
  <c r="DG209" i="1"/>
  <c r="EI209" i="1"/>
  <c r="CS209" i="1"/>
  <c r="DO241" i="1"/>
  <c r="EQ209" i="1"/>
  <c r="GN67" i="1"/>
  <c r="DA44" i="1"/>
  <c r="GG149" i="1"/>
  <c r="HA23" i="1"/>
  <c r="EW23" i="1"/>
  <c r="EB23" i="1"/>
  <c r="FY23" i="1"/>
  <c r="FK23" i="1"/>
  <c r="DN23" i="1"/>
  <c r="HH23" i="1"/>
  <c r="GT23" i="1"/>
  <c r="CZ23" i="1"/>
  <c r="FD23" i="1"/>
  <c r="GF23" i="1"/>
  <c r="FR23" i="1"/>
  <c r="HO23" i="1"/>
  <c r="EP23" i="1"/>
  <c r="GM23" i="1"/>
  <c r="EI23" i="1"/>
  <c r="DU23" i="1"/>
  <c r="DG23" i="1"/>
  <c r="DV241" i="1"/>
  <c r="FZ67" i="1"/>
  <c r="DV13" i="1"/>
  <c r="FY218" i="1"/>
  <c r="EW218" i="1"/>
  <c r="DN218" i="1"/>
  <c r="HH218" i="1"/>
  <c r="GT218" i="1"/>
  <c r="CZ218" i="1"/>
  <c r="GF218" i="1"/>
  <c r="HA218" i="1"/>
  <c r="EP218" i="1"/>
  <c r="FK218" i="1"/>
  <c r="HO218" i="1"/>
  <c r="FD218" i="1"/>
  <c r="GM218" i="1"/>
  <c r="EB218" i="1"/>
  <c r="FR218" i="1"/>
  <c r="DU218" i="1"/>
  <c r="DG218" i="1"/>
  <c r="EI218" i="1"/>
  <c r="HB241" i="1"/>
  <c r="DH209" i="1"/>
  <c r="FL44" i="1"/>
  <c r="HP218" i="1"/>
  <c r="GF233" i="1"/>
  <c r="FY233" i="1"/>
  <c r="FK233" i="1"/>
  <c r="EW233" i="1"/>
  <c r="DN233" i="1"/>
  <c r="G234" i="1"/>
  <c r="GT233" i="1"/>
  <c r="CZ233" i="1"/>
  <c r="HA233" i="1"/>
  <c r="EP233" i="1"/>
  <c r="HO233" i="1"/>
  <c r="FD233" i="1"/>
  <c r="HH233" i="1"/>
  <c r="FR233" i="1"/>
  <c r="GM233" i="1"/>
  <c r="EB233" i="1"/>
  <c r="HI233" i="1"/>
  <c r="DG233" i="1"/>
  <c r="CT233" i="1"/>
  <c r="EX233" i="1"/>
  <c r="EI233" i="1"/>
  <c r="DU233" i="1"/>
  <c r="DO233" i="1"/>
  <c r="FS233" i="1"/>
  <c r="DH233" i="1"/>
  <c r="DA233" i="1"/>
  <c r="HB233" i="1"/>
  <c r="EC233" i="1"/>
  <c r="GG233" i="1"/>
  <c r="FZ233" i="1"/>
  <c r="EJ233" i="1"/>
  <c r="CM233" i="1"/>
  <c r="HP233" i="1"/>
  <c r="FL233" i="1"/>
  <c r="EQ233" i="1"/>
  <c r="DV233" i="1"/>
  <c r="GU233" i="1"/>
  <c r="FE233" i="1"/>
  <c r="GN233" i="1"/>
  <c r="FZ86" i="1"/>
  <c r="HI43" i="1"/>
  <c r="GT166" i="1"/>
  <c r="EP166" i="1"/>
  <c r="HO166" i="1"/>
  <c r="FK166" i="1"/>
  <c r="CZ166" i="1"/>
  <c r="FR166" i="1"/>
  <c r="HA166" i="1"/>
  <c r="GF166" i="1"/>
  <c r="EW166" i="1"/>
  <c r="DN166" i="1"/>
  <c r="HH166" i="1"/>
  <c r="FY166" i="1"/>
  <c r="GM166" i="1"/>
  <c r="FD166" i="1"/>
  <c r="EI166" i="1"/>
  <c r="EB166" i="1"/>
  <c r="DH166" i="1"/>
  <c r="DG166" i="1"/>
  <c r="DU166" i="1"/>
  <c r="GG166" i="1"/>
  <c r="HB166" i="1"/>
  <c r="HI166" i="1"/>
  <c r="EQ166" i="1"/>
  <c r="DA166" i="1"/>
  <c r="CM166" i="1"/>
  <c r="EX166" i="1"/>
  <c r="GN166" i="1"/>
  <c r="FZ166" i="1"/>
  <c r="DO166" i="1"/>
  <c r="DV166" i="1"/>
  <c r="FL166" i="1"/>
  <c r="EC166" i="1"/>
  <c r="FS166" i="1"/>
  <c r="EJ166" i="1"/>
  <c r="HP166" i="1"/>
  <c r="GU166" i="1"/>
  <c r="FE166" i="1"/>
  <c r="CT166" i="1"/>
  <c r="EJ56" i="1"/>
  <c r="FR93" i="1"/>
  <c r="HA93" i="1"/>
  <c r="GM93" i="1"/>
  <c r="FY93" i="1"/>
  <c r="EB93" i="1"/>
  <c r="FK93" i="1"/>
  <c r="DN93" i="1"/>
  <c r="HH93" i="1"/>
  <c r="EW93" i="1"/>
  <c r="GT93" i="1"/>
  <c r="CZ93" i="1"/>
  <c r="GF93" i="1"/>
  <c r="FD93" i="1"/>
  <c r="HO93" i="1"/>
  <c r="EP93" i="1"/>
  <c r="EI93" i="1"/>
  <c r="DU93" i="1"/>
  <c r="DG93" i="1"/>
  <c r="HO190" i="1"/>
  <c r="FK190" i="1"/>
  <c r="CZ190" i="1"/>
  <c r="HH190" i="1"/>
  <c r="GT190" i="1"/>
  <c r="GF190" i="1"/>
  <c r="FR190" i="1"/>
  <c r="FD190" i="1"/>
  <c r="FY190" i="1"/>
  <c r="GM190" i="1"/>
  <c r="DN190" i="1"/>
  <c r="EW190" i="1"/>
  <c r="EB190" i="1"/>
  <c r="HA190" i="1"/>
  <c r="EP190" i="1"/>
  <c r="DU190" i="1"/>
  <c r="EI190" i="1"/>
  <c r="CS190" i="1"/>
  <c r="DG190" i="1"/>
  <c r="HP190" i="1"/>
  <c r="GG190" i="1"/>
  <c r="EJ190" i="1"/>
  <c r="FZ190" i="1"/>
  <c r="GN190" i="1"/>
  <c r="CT190" i="1"/>
  <c r="DA190" i="1"/>
  <c r="CL190" i="1"/>
  <c r="EC190" i="1"/>
  <c r="DV190" i="1"/>
  <c r="EX190" i="1"/>
  <c r="FL190" i="1"/>
  <c r="DO190" i="1"/>
  <c r="DH190" i="1"/>
  <c r="HI190" i="1"/>
  <c r="CM190" i="1"/>
  <c r="FS190" i="1"/>
  <c r="EQ190" i="1"/>
  <c r="FE190" i="1"/>
  <c r="HB190" i="1"/>
  <c r="GU190" i="1"/>
  <c r="GF138" i="1"/>
  <c r="FD138" i="1"/>
  <c r="HO138" i="1"/>
  <c r="HA138" i="1"/>
  <c r="EP138" i="1"/>
  <c r="FY138" i="1"/>
  <c r="FK138" i="1"/>
  <c r="EW138" i="1"/>
  <c r="DN138" i="1"/>
  <c r="G140" i="1"/>
  <c r="FR138" i="1"/>
  <c r="GM138" i="1"/>
  <c r="HH138" i="1"/>
  <c r="EI138" i="1"/>
  <c r="EB138" i="1"/>
  <c r="GT138" i="1"/>
  <c r="G139" i="1"/>
  <c r="CZ138" i="1"/>
  <c r="DG138" i="1"/>
  <c r="GN138" i="1"/>
  <c r="DO138" i="1"/>
  <c r="EQ138" i="1"/>
  <c r="HI138" i="1"/>
  <c r="DU138" i="1"/>
  <c r="EX138" i="1"/>
  <c r="HB138" i="1"/>
  <c r="FE138" i="1"/>
  <c r="CM138" i="1"/>
  <c r="FS138" i="1"/>
  <c r="EJ138" i="1"/>
  <c r="DH138" i="1"/>
  <c r="FZ138" i="1"/>
  <c r="GG138" i="1"/>
  <c r="EC138" i="1"/>
  <c r="DA138" i="1"/>
  <c r="CT138" i="1"/>
  <c r="DV138" i="1"/>
  <c r="FL138" i="1"/>
  <c r="GU138" i="1"/>
  <c r="HP138" i="1"/>
  <c r="EC23" i="1"/>
  <c r="GT113" i="1"/>
  <c r="EP113" i="1"/>
  <c r="EW113" i="1"/>
  <c r="DN113" i="1"/>
  <c r="HH113" i="1"/>
  <c r="GM113" i="1"/>
  <c r="CZ113" i="1"/>
  <c r="FK113" i="1"/>
  <c r="FY113" i="1"/>
  <c r="FR113" i="1"/>
  <c r="HO113" i="1"/>
  <c r="EB113" i="1"/>
  <c r="HA113" i="1"/>
  <c r="FD113" i="1"/>
  <c r="GF113" i="1"/>
  <c r="GG113" i="1"/>
  <c r="DG113" i="1"/>
  <c r="DO113" i="1"/>
  <c r="DV113" i="1"/>
  <c r="HP113" i="1"/>
  <c r="GN113" i="1"/>
  <c r="EJ113" i="1"/>
  <c r="GU113" i="1"/>
  <c r="EI113" i="1"/>
  <c r="HI113" i="1"/>
  <c r="DH113" i="1"/>
  <c r="FS113" i="1"/>
  <c r="CM113" i="1"/>
  <c r="FL113" i="1"/>
  <c r="EX113" i="1"/>
  <c r="HB113" i="1"/>
  <c r="DU113" i="1"/>
  <c r="EQ113" i="1"/>
  <c r="DA113" i="1"/>
  <c r="CT113" i="1"/>
  <c r="EC113" i="1"/>
  <c r="FE113" i="1"/>
  <c r="FZ113" i="1"/>
  <c r="FZ33" i="1"/>
  <c r="DH218" i="1"/>
  <c r="GU43" i="1"/>
  <c r="EC24" i="1"/>
  <c r="DH13" i="1"/>
  <c r="CL218" i="1"/>
  <c r="G251" i="1"/>
  <c r="FR249" i="1"/>
  <c r="FK249" i="1"/>
  <c r="DN249" i="1"/>
  <c r="HH249" i="1"/>
  <c r="EW249" i="1"/>
  <c r="GT249" i="1"/>
  <c r="CZ249" i="1"/>
  <c r="HO249" i="1"/>
  <c r="EB249" i="1"/>
  <c r="GM249" i="1"/>
  <c r="EP249" i="1"/>
  <c r="GF249" i="1"/>
  <c r="G250" i="1"/>
  <c r="HA249" i="1"/>
  <c r="FD249" i="1"/>
  <c r="FY249" i="1"/>
  <c r="EI249" i="1"/>
  <c r="DU249" i="1"/>
  <c r="DG249" i="1"/>
  <c r="HH67" i="1"/>
  <c r="FD67" i="1"/>
  <c r="DN67" i="1"/>
  <c r="GM67" i="1"/>
  <c r="FY67" i="1"/>
  <c r="EB67" i="1"/>
  <c r="HO67" i="1"/>
  <c r="HA67" i="1"/>
  <c r="EP67" i="1"/>
  <c r="GT67" i="1"/>
  <c r="GF67" i="1"/>
  <c r="FR67" i="1"/>
  <c r="CZ67" i="1"/>
  <c r="EW67" i="1"/>
  <c r="FK67" i="1"/>
  <c r="DG67" i="1"/>
  <c r="EI67" i="1"/>
  <c r="DU67" i="1"/>
  <c r="GN68" i="1"/>
  <c r="HP149" i="1"/>
  <c r="GN13" i="1"/>
  <c r="EJ68" i="1"/>
  <c r="FS241" i="1"/>
  <c r="DA67" i="1"/>
  <c r="DH44" i="1"/>
  <c r="DA149" i="1"/>
  <c r="CT241" i="1"/>
  <c r="GU209" i="1"/>
  <c r="CL259" i="1"/>
  <c r="GG67" i="1"/>
  <c r="FR103" i="1"/>
  <c r="GF103" i="1"/>
  <c r="EB103" i="1"/>
  <c r="DN103" i="1"/>
  <c r="GM103" i="1"/>
  <c r="EP103" i="1"/>
  <c r="FD103" i="1"/>
  <c r="HA103" i="1"/>
  <c r="HO103" i="1"/>
  <c r="GT103" i="1"/>
  <c r="EW103" i="1"/>
  <c r="HH103" i="1"/>
  <c r="FK103" i="1"/>
  <c r="CZ103" i="1"/>
  <c r="FY103" i="1"/>
  <c r="EI103" i="1"/>
  <c r="DG103" i="1"/>
  <c r="DU103" i="1"/>
  <c r="FL103" i="1"/>
  <c r="GN241" i="1"/>
  <c r="G158" i="1"/>
  <c r="FR156" i="1"/>
  <c r="GM156" i="1"/>
  <c r="HO156" i="1"/>
  <c r="HA156" i="1"/>
  <c r="FD156" i="1"/>
  <c r="EP156" i="1"/>
  <c r="DN156" i="1"/>
  <c r="EB156" i="1"/>
  <c r="CZ156" i="1"/>
  <c r="HH156" i="1"/>
  <c r="GT156" i="1"/>
  <c r="GF156" i="1"/>
  <c r="G157" i="1"/>
  <c r="FY156" i="1"/>
  <c r="FK156" i="1"/>
  <c r="EW156" i="1"/>
  <c r="EI156" i="1"/>
  <c r="DU156" i="1"/>
  <c r="DG156" i="1"/>
  <c r="FZ44" i="1"/>
  <c r="CS24" i="1"/>
  <c r="CM149" i="1"/>
  <c r="HP43" i="1"/>
  <c r="DO249" i="1"/>
  <c r="FZ156" i="1"/>
  <c r="G95" i="1"/>
  <c r="HH94" i="1"/>
  <c r="FD94" i="1"/>
  <c r="DN94" i="1"/>
  <c r="G96" i="1"/>
  <c r="GT94" i="1"/>
  <c r="CZ94" i="1"/>
  <c r="GF94" i="1"/>
  <c r="FR94" i="1"/>
  <c r="HO94" i="1"/>
  <c r="EP94" i="1"/>
  <c r="HA94" i="1"/>
  <c r="GM94" i="1"/>
  <c r="FY94" i="1"/>
  <c r="EB94" i="1"/>
  <c r="FK94" i="1"/>
  <c r="EW94" i="1"/>
  <c r="EI94" i="1"/>
  <c r="DG94" i="1"/>
  <c r="DU94" i="1"/>
  <c r="G76" i="1"/>
  <c r="FR74" i="1"/>
  <c r="HO74" i="1"/>
  <c r="EP74" i="1"/>
  <c r="HH74" i="1"/>
  <c r="EW74" i="1"/>
  <c r="FY74" i="1"/>
  <c r="EB74" i="1"/>
  <c r="GM74" i="1"/>
  <c r="G75" i="1"/>
  <c r="FD74" i="1"/>
  <c r="HA74" i="1"/>
  <c r="GF74" i="1"/>
  <c r="GT74" i="1"/>
  <c r="CZ74" i="1"/>
  <c r="FK74" i="1"/>
  <c r="DN74" i="1"/>
  <c r="DG74" i="1"/>
  <c r="EI74" i="1"/>
  <c r="DU74" i="1"/>
  <c r="DO23" i="1"/>
  <c r="HB124" i="1"/>
  <c r="HI94" i="1"/>
  <c r="GF114" i="1"/>
  <c r="FD114" i="1"/>
  <c r="EP114" i="1"/>
  <c r="EB114" i="1"/>
  <c r="HH114" i="1"/>
  <c r="GT114" i="1"/>
  <c r="CZ114" i="1"/>
  <c r="G116" i="1"/>
  <c r="EW114" i="1"/>
  <c r="HO114" i="1"/>
  <c r="HA114" i="1"/>
  <c r="DN114" i="1"/>
  <c r="G115" i="1"/>
  <c r="FY114" i="1"/>
  <c r="GM114" i="1"/>
  <c r="FR114" i="1"/>
  <c r="FK114" i="1"/>
  <c r="CL114" i="1"/>
  <c r="DH114" i="1"/>
  <c r="DG114" i="1"/>
  <c r="CS114" i="1"/>
  <c r="EC114" i="1"/>
  <c r="HP114" i="1"/>
  <c r="FS114" i="1"/>
  <c r="EJ114" i="1"/>
  <c r="DV114" i="1"/>
  <c r="DU114" i="1"/>
  <c r="FL114" i="1"/>
  <c r="EI114" i="1"/>
  <c r="GG114" i="1"/>
  <c r="DO114" i="1"/>
  <c r="CT114" i="1"/>
  <c r="GU114" i="1"/>
  <c r="EQ114" i="1"/>
  <c r="FZ114" i="1"/>
  <c r="HI114" i="1"/>
  <c r="EX114" i="1"/>
  <c r="CM114" i="1"/>
  <c r="FE114" i="1"/>
  <c r="GN114" i="1"/>
  <c r="HB114" i="1"/>
  <c r="DA114" i="1"/>
  <c r="DA33" i="1"/>
  <c r="FE218" i="1"/>
  <c r="FZ43" i="1"/>
  <c r="CT68" i="1"/>
  <c r="FE67" i="1"/>
  <c r="HP68" i="1"/>
  <c r="HH258" i="1"/>
  <c r="FD258" i="1"/>
  <c r="DN258" i="1"/>
  <c r="GM258" i="1"/>
  <c r="FY258" i="1"/>
  <c r="EB258" i="1"/>
  <c r="HA258" i="1"/>
  <c r="FR258" i="1"/>
  <c r="HO258" i="1"/>
  <c r="GF258" i="1"/>
  <c r="FK258" i="1"/>
  <c r="CZ258" i="1"/>
  <c r="EW258" i="1"/>
  <c r="GT258" i="1"/>
  <c r="EP258" i="1"/>
  <c r="CS258" i="1"/>
  <c r="CL258" i="1"/>
  <c r="DG258" i="1"/>
  <c r="EI258" i="1"/>
  <c r="DU258" i="1"/>
  <c r="HI241" i="1"/>
  <c r="EJ209" i="1"/>
  <c r="CL67" i="1"/>
  <c r="G105" i="1"/>
  <c r="HH104" i="1"/>
  <c r="FD104" i="1"/>
  <c r="DN104" i="1"/>
  <c r="G106" i="1"/>
  <c r="GM104" i="1"/>
  <c r="FY104" i="1"/>
  <c r="EB104" i="1"/>
  <c r="EP104" i="1"/>
  <c r="HO104" i="1"/>
  <c r="FR104" i="1"/>
  <c r="EW104" i="1"/>
  <c r="GF104" i="1"/>
  <c r="CZ104" i="1"/>
  <c r="HA104" i="1"/>
  <c r="GT104" i="1"/>
  <c r="FK104" i="1"/>
  <c r="EI104" i="1"/>
  <c r="DG104" i="1"/>
  <c r="DU104" i="1"/>
  <c r="DO43" i="1"/>
  <c r="GN23" i="1"/>
  <c r="CL208" i="1"/>
  <c r="HA198" i="1"/>
  <c r="EW198" i="1"/>
  <c r="EB198" i="1"/>
  <c r="GM198" i="1"/>
  <c r="FK198" i="1"/>
  <c r="DN198" i="1"/>
  <c r="HH198" i="1"/>
  <c r="GF198" i="1"/>
  <c r="FR198" i="1"/>
  <c r="FD198" i="1"/>
  <c r="GT198" i="1"/>
  <c r="HO198" i="1"/>
  <c r="CZ198" i="1"/>
  <c r="FY198" i="1"/>
  <c r="EP198" i="1"/>
  <c r="CS198" i="1"/>
  <c r="DU198" i="1"/>
  <c r="CL198" i="1"/>
  <c r="DH198" i="1"/>
  <c r="FZ198" i="1"/>
  <c r="FE198" i="1"/>
  <c r="DG198" i="1"/>
  <c r="GU198" i="1"/>
  <c r="FL198" i="1"/>
  <c r="DV198" i="1"/>
  <c r="CM198" i="1"/>
  <c r="CT198" i="1"/>
  <c r="EC198" i="1"/>
  <c r="DO198" i="1"/>
  <c r="EQ198" i="1"/>
  <c r="EI198" i="1"/>
  <c r="EJ198" i="1"/>
  <c r="HP198" i="1"/>
  <c r="FS198" i="1"/>
  <c r="DA198" i="1"/>
  <c r="GG198" i="1"/>
  <c r="HB198" i="1"/>
  <c r="GN198" i="1"/>
  <c r="EX198" i="1"/>
  <c r="HI198" i="1"/>
  <c r="DV149" i="1"/>
  <c r="CT33" i="1"/>
  <c r="FL241" i="1"/>
  <c r="GG209" i="1"/>
  <c r="GU156" i="1"/>
  <c r="DV68" i="1"/>
  <c r="DO44" i="1"/>
  <c r="GT56" i="1"/>
  <c r="EP56" i="1"/>
  <c r="EW56" i="1"/>
  <c r="DN56" i="1"/>
  <c r="G57" i="1"/>
  <c r="GF56" i="1"/>
  <c r="G58" i="1"/>
  <c r="CZ56" i="1"/>
  <c r="FK56" i="1"/>
  <c r="HH56" i="1"/>
  <c r="EB56" i="1"/>
  <c r="FY56" i="1"/>
  <c r="GM56" i="1"/>
  <c r="FD56" i="1"/>
  <c r="HA56" i="1"/>
  <c r="FR56" i="1"/>
  <c r="HO56" i="1"/>
  <c r="DG56" i="1"/>
  <c r="DU56" i="1"/>
  <c r="EI56" i="1"/>
  <c r="GM86" i="1"/>
  <c r="G87" i="1"/>
  <c r="GT86" i="1"/>
  <c r="CZ86" i="1"/>
  <c r="HO86" i="1"/>
  <c r="EP86" i="1"/>
  <c r="G88" i="1"/>
  <c r="HA86" i="1"/>
  <c r="FK86" i="1"/>
  <c r="DN86" i="1"/>
  <c r="HH86" i="1"/>
  <c r="EW86" i="1"/>
  <c r="EB86" i="1"/>
  <c r="FD86" i="1"/>
  <c r="GF86" i="1"/>
  <c r="FY86" i="1"/>
  <c r="FR86" i="1"/>
  <c r="CS86" i="1"/>
  <c r="CL86" i="1"/>
  <c r="DU86" i="1"/>
  <c r="EI86" i="1"/>
  <c r="DG86" i="1"/>
  <c r="EJ43" i="1"/>
  <c r="HB249" i="1"/>
  <c r="HO14" i="1"/>
  <c r="FK14" i="1"/>
  <c r="CZ14" i="1"/>
  <c r="FR14" i="1"/>
  <c r="DH14" i="1"/>
  <c r="HP14" i="1"/>
  <c r="HB14" i="1"/>
  <c r="FD14" i="1"/>
  <c r="DG14" i="1"/>
  <c r="G16" i="1"/>
  <c r="GM14" i="1"/>
  <c r="EB14" i="1"/>
  <c r="FY14" i="1"/>
  <c r="EW14" i="1"/>
  <c r="DN14" i="1"/>
  <c r="HH14" i="1"/>
  <c r="HA14" i="1"/>
  <c r="GN14" i="1"/>
  <c r="EP14" i="1"/>
  <c r="EC14" i="1"/>
  <c r="G15" i="1"/>
  <c r="GT14" i="1"/>
  <c r="GF14" i="1"/>
  <c r="EQ14" i="1"/>
  <c r="CL14" i="1"/>
  <c r="EX14" i="1"/>
  <c r="DV14" i="1"/>
  <c r="CS14" i="1"/>
  <c r="FZ14" i="1"/>
  <c r="EI14" i="1"/>
  <c r="FL14" i="1"/>
  <c r="EJ14" i="1"/>
  <c r="DA14" i="1"/>
  <c r="GG14" i="1"/>
  <c r="GU14" i="1"/>
  <c r="DU14" i="1"/>
  <c r="HI14" i="1"/>
  <c r="FE14" i="1"/>
  <c r="FS14" i="1"/>
  <c r="CM14" i="1"/>
  <c r="CT14" i="1"/>
  <c r="DO14" i="1"/>
  <c r="EC13" i="1"/>
  <c r="GN249" i="1"/>
  <c r="GU68" i="1"/>
  <c r="EQ67" i="1"/>
  <c r="EC249" i="1"/>
  <c r="CM68" i="1"/>
  <c r="CT249" i="1"/>
  <c r="CL44" i="1"/>
  <c r="DO258" i="1"/>
  <c r="FS13" i="1"/>
  <c r="EJ104" i="1"/>
  <c r="DO68" i="1"/>
  <c r="CT44" i="1"/>
  <c r="CL24" i="1"/>
  <c r="DO33" i="1"/>
  <c r="CS104" i="1"/>
  <c r="DV43" i="1"/>
  <c r="DV103" i="1"/>
  <c r="GF178" i="1"/>
  <c r="HA178" i="1"/>
  <c r="EW178" i="1"/>
  <c r="EB178" i="1"/>
  <c r="GM178" i="1"/>
  <c r="G179" i="1"/>
  <c r="HH178" i="1"/>
  <c r="FD178" i="1"/>
  <c r="DN178" i="1"/>
  <c r="FY178" i="1"/>
  <c r="G180" i="1"/>
  <c r="GT178" i="1"/>
  <c r="HO178" i="1"/>
  <c r="FR178" i="1"/>
  <c r="EP178" i="1"/>
  <c r="FK178" i="1"/>
  <c r="CZ178" i="1"/>
  <c r="EI178" i="1"/>
  <c r="DU178" i="1"/>
  <c r="DG178" i="1"/>
  <c r="GN156" i="1"/>
  <c r="EC258" i="1"/>
  <c r="HB67" i="1"/>
  <c r="EX23" i="1"/>
  <c r="GM199" i="1"/>
  <c r="G200" i="1"/>
  <c r="GT199" i="1"/>
  <c r="CZ199" i="1"/>
  <c r="FR199" i="1"/>
  <c r="FD199" i="1"/>
  <c r="HO199" i="1"/>
  <c r="EP199" i="1"/>
  <c r="G201" i="1"/>
  <c r="HA199" i="1"/>
  <c r="FY199" i="1"/>
  <c r="EB199" i="1"/>
  <c r="FK199" i="1"/>
  <c r="DN199" i="1"/>
  <c r="GF199" i="1"/>
  <c r="DU199" i="1"/>
  <c r="HH199" i="1"/>
  <c r="EW199" i="1"/>
  <c r="DG199" i="1"/>
  <c r="EX199" i="1"/>
  <c r="FL199" i="1"/>
  <c r="CT199" i="1"/>
  <c r="DA199" i="1"/>
  <c r="CM199" i="1"/>
  <c r="EI199" i="1"/>
  <c r="DO199" i="1"/>
  <c r="GG199" i="1"/>
  <c r="GN199" i="1"/>
  <c r="DV199" i="1"/>
  <c r="EC199" i="1"/>
  <c r="HB199" i="1"/>
  <c r="FE199" i="1"/>
  <c r="FS199" i="1"/>
  <c r="GU199" i="1"/>
  <c r="FZ199" i="1"/>
  <c r="HP199" i="1"/>
  <c r="DH199" i="1"/>
  <c r="EJ199" i="1"/>
  <c r="EQ199" i="1"/>
  <c r="HI199" i="1"/>
  <c r="GT232" i="1"/>
  <c r="EP232" i="1"/>
  <c r="FR232" i="1"/>
  <c r="HO232" i="1"/>
  <c r="FD232" i="1"/>
  <c r="EB232" i="1"/>
  <c r="DN232" i="1"/>
  <c r="HH232" i="1"/>
  <c r="FY232" i="1"/>
  <c r="GM232" i="1"/>
  <c r="HA232" i="1"/>
  <c r="FK232" i="1"/>
  <c r="EW232" i="1"/>
  <c r="GF232" i="1"/>
  <c r="CZ232" i="1"/>
  <c r="DG232" i="1"/>
  <c r="EI232" i="1"/>
  <c r="DU232" i="1"/>
  <c r="GF167" i="1"/>
  <c r="HA167" i="1"/>
  <c r="EW167" i="1"/>
  <c r="EB167" i="1"/>
  <c r="G169" i="1"/>
  <c r="G168" i="1"/>
  <c r="HH167" i="1"/>
  <c r="FD167" i="1"/>
  <c r="DN167" i="1"/>
  <c r="FR167" i="1"/>
  <c r="CZ167" i="1"/>
  <c r="HO167" i="1"/>
  <c r="FY167" i="1"/>
  <c r="EP167" i="1"/>
  <c r="GT167" i="1"/>
  <c r="GM167" i="1"/>
  <c r="FK167" i="1"/>
  <c r="DU167" i="1"/>
  <c r="CL167" i="1"/>
  <c r="CS167" i="1"/>
  <c r="EI167" i="1"/>
  <c r="DG167" i="1"/>
  <c r="CS103" i="1"/>
  <c r="FE241" i="1"/>
  <c r="HB209" i="1"/>
  <c r="FS68" i="1"/>
  <c r="EC44" i="1"/>
  <c r="EJ232" i="1"/>
  <c r="GU86" i="1"/>
  <c r="CL103" i="1"/>
  <c r="GG249" i="1"/>
  <c r="CS149" i="1"/>
  <c r="CS93" i="1"/>
  <c r="GU13" i="1"/>
  <c r="EQ13" i="1"/>
  <c r="GU249" i="1"/>
  <c r="CS249" i="1"/>
  <c r="FE249" i="1"/>
  <c r="HO240" i="1"/>
  <c r="FK240" i="1"/>
  <c r="CZ240" i="1"/>
  <c r="GF240" i="1"/>
  <c r="EW240" i="1"/>
  <c r="GM240" i="1"/>
  <c r="EQ240" i="1"/>
  <c r="DA240" i="1"/>
  <c r="EP240" i="1"/>
  <c r="HH240" i="1"/>
  <c r="HA240" i="1"/>
  <c r="DN240" i="1"/>
  <c r="FD240" i="1"/>
  <c r="FY240" i="1"/>
  <c r="EB240" i="1"/>
  <c r="FR240" i="1"/>
  <c r="GT240" i="1"/>
  <c r="CS240" i="1"/>
  <c r="HB240" i="1"/>
  <c r="FL240" i="1"/>
  <c r="EI240" i="1"/>
  <c r="DV240" i="1"/>
  <c r="EC240" i="1"/>
  <c r="DG240" i="1"/>
  <c r="GN240" i="1"/>
  <c r="HP240" i="1"/>
  <c r="DU240" i="1"/>
  <c r="FE240" i="1"/>
  <c r="GU240" i="1"/>
  <c r="EX240" i="1"/>
  <c r="FS240" i="1"/>
  <c r="DH240" i="1"/>
  <c r="EJ240" i="1"/>
  <c r="CM240" i="1"/>
  <c r="HI240" i="1"/>
  <c r="FZ240" i="1"/>
  <c r="CL240" i="1"/>
  <c r="CT240" i="1"/>
  <c r="DO240" i="1"/>
  <c r="GG240" i="1"/>
  <c r="CM249" i="1"/>
  <c r="FL68" i="1"/>
  <c r="EC43" i="1"/>
  <c r="HI13" i="1"/>
  <c r="FE68" i="1"/>
  <c r="HI44" i="1"/>
  <c r="FY33" i="1"/>
  <c r="GM33" i="1"/>
  <c r="EB33" i="1"/>
  <c r="FK33" i="1"/>
  <c r="EW33" i="1"/>
  <c r="DN33" i="1"/>
  <c r="HH33" i="1"/>
  <c r="GT33" i="1"/>
  <c r="CZ33" i="1"/>
  <c r="FR33" i="1"/>
  <c r="GF33" i="1"/>
  <c r="HO33" i="1"/>
  <c r="FD33" i="1"/>
  <c r="EP33" i="1"/>
  <c r="HA33" i="1"/>
  <c r="DU33" i="1"/>
  <c r="DG33" i="1"/>
  <c r="EI33" i="1"/>
  <c r="HO34" i="1"/>
  <c r="FK34" i="1"/>
  <c r="CZ34" i="1"/>
  <c r="FR34" i="1"/>
  <c r="HB34" i="1"/>
  <c r="FD34" i="1"/>
  <c r="DG34" i="1"/>
  <c r="HA34" i="1"/>
  <c r="GN34" i="1"/>
  <c r="EP34" i="1"/>
  <c r="EC34" i="1"/>
  <c r="G36" i="1"/>
  <c r="GM34" i="1"/>
  <c r="EB34" i="1"/>
  <c r="FY34" i="1"/>
  <c r="EW34" i="1"/>
  <c r="DN34" i="1"/>
  <c r="HH34" i="1"/>
  <c r="G35" i="1"/>
  <c r="GT34" i="1"/>
  <c r="GF34" i="1"/>
  <c r="CL34" i="1"/>
  <c r="CS34" i="1"/>
  <c r="GG34" i="1"/>
  <c r="HP34" i="1"/>
  <c r="DA34" i="1"/>
  <c r="EX34" i="1"/>
  <c r="EI34" i="1"/>
  <c r="EJ34" i="1"/>
  <c r="DV34" i="1"/>
  <c r="GU34" i="1"/>
  <c r="DU34" i="1"/>
  <c r="FZ34" i="1"/>
  <c r="DO34" i="1"/>
  <c r="HI34" i="1"/>
  <c r="FE34" i="1"/>
  <c r="CT34" i="1"/>
  <c r="EQ34" i="1"/>
  <c r="CM34" i="1"/>
  <c r="FL34" i="1"/>
  <c r="DH34" i="1"/>
  <c r="FS34" i="1"/>
  <c r="HB23" i="1"/>
  <c r="FS149" i="1"/>
  <c r="FL249" i="1"/>
  <c r="HI156" i="1"/>
  <c r="CS259" i="1"/>
  <c r="EJ258" i="1"/>
  <c r="FL67" i="1"/>
  <c r="G126" i="1"/>
  <c r="G125" i="1"/>
  <c r="HH124" i="1"/>
  <c r="FD124" i="1"/>
  <c r="DN124" i="1"/>
  <c r="FR124" i="1"/>
  <c r="HA124" i="1"/>
  <c r="GM124" i="1"/>
  <c r="FY124" i="1"/>
  <c r="EB124" i="1"/>
  <c r="FK124" i="1"/>
  <c r="GT124" i="1"/>
  <c r="CZ124" i="1"/>
  <c r="HO124" i="1"/>
  <c r="GF124" i="1"/>
  <c r="EW124" i="1"/>
  <c r="EP124" i="1"/>
  <c r="DG124" i="1"/>
  <c r="EI124" i="1"/>
  <c r="DU124" i="1"/>
  <c r="FR123" i="1"/>
  <c r="FK123" i="1"/>
  <c r="DN123" i="1"/>
  <c r="GF123" i="1"/>
  <c r="HA123" i="1"/>
  <c r="GM123" i="1"/>
  <c r="HH123" i="1"/>
  <c r="EW123" i="1"/>
  <c r="EB123" i="1"/>
  <c r="EP123" i="1"/>
  <c r="HO123" i="1"/>
  <c r="GT123" i="1"/>
  <c r="FY123" i="1"/>
  <c r="FD123" i="1"/>
  <c r="CZ123" i="1"/>
  <c r="EI123" i="1"/>
  <c r="DU123" i="1"/>
  <c r="DG123" i="1"/>
  <c r="DA103" i="1"/>
  <c r="CS233" i="1"/>
  <c r="HP209" i="1"/>
  <c r="FL104" i="1"/>
  <c r="DH258" i="1"/>
  <c r="EX67" i="1"/>
  <c r="FZ232" i="1"/>
  <c r="GU178" i="1"/>
  <c r="HH55" i="1"/>
  <c r="FD55" i="1"/>
  <c r="DN55" i="1"/>
  <c r="HO55" i="1"/>
  <c r="EP55" i="1"/>
  <c r="GM55" i="1"/>
  <c r="FY55" i="1"/>
  <c r="EB55" i="1"/>
  <c r="HA55" i="1"/>
  <c r="FR55" i="1"/>
  <c r="GF55" i="1"/>
  <c r="EW55" i="1"/>
  <c r="GT55" i="1"/>
  <c r="FK55" i="1"/>
  <c r="CZ55" i="1"/>
  <c r="DG55" i="1"/>
  <c r="EI55" i="1"/>
  <c r="DU55" i="1"/>
  <c r="GN86" i="1"/>
  <c r="DV55" i="1"/>
  <c r="EX103" i="1"/>
  <c r="CL68" i="1"/>
  <c r="FZ249" i="1"/>
  <c r="HO201" i="1" l="1"/>
  <c r="FK201" i="1"/>
  <c r="CZ201" i="1"/>
  <c r="G202" i="1"/>
  <c r="GT201" i="1"/>
  <c r="GF201" i="1"/>
  <c r="FR201" i="1"/>
  <c r="DU201" i="1"/>
  <c r="FD201" i="1"/>
  <c r="HA201" i="1"/>
  <c r="EP201" i="1"/>
  <c r="G203" i="1"/>
  <c r="GM201" i="1"/>
  <c r="EB201" i="1"/>
  <c r="FY201" i="1"/>
  <c r="EW201" i="1"/>
  <c r="DN201" i="1"/>
  <c r="HH201" i="1"/>
  <c r="EI201" i="1"/>
  <c r="DG201" i="1"/>
  <c r="HP201" i="1"/>
  <c r="EX201" i="1"/>
  <c r="FZ201" i="1"/>
  <c r="CL201" i="1"/>
  <c r="CS201" i="1"/>
  <c r="EC201" i="1"/>
  <c r="GN201" i="1"/>
  <c r="FL201" i="1"/>
  <c r="CM201" i="1"/>
  <c r="FS201" i="1"/>
  <c r="GU201" i="1"/>
  <c r="DV201" i="1"/>
  <c r="EQ201" i="1"/>
  <c r="EJ201" i="1"/>
  <c r="DH201" i="1"/>
  <c r="CT201" i="1"/>
  <c r="DO201" i="1"/>
  <c r="FE201" i="1"/>
  <c r="HB201" i="1"/>
  <c r="HI201" i="1"/>
  <c r="GG201" i="1"/>
  <c r="DA201" i="1"/>
  <c r="HA15" i="1"/>
  <c r="EW15" i="1"/>
  <c r="EB15" i="1"/>
  <c r="HH15" i="1"/>
  <c r="GT15" i="1"/>
  <c r="CZ15" i="1"/>
  <c r="GF15" i="1"/>
  <c r="FR15" i="1"/>
  <c r="FD15" i="1"/>
  <c r="HO15" i="1"/>
  <c r="EP15" i="1"/>
  <c r="FK15" i="1"/>
  <c r="DN15" i="1"/>
  <c r="GM15" i="1"/>
  <c r="FY15" i="1"/>
  <c r="DU15" i="1"/>
  <c r="EI15" i="1"/>
  <c r="DG15" i="1"/>
  <c r="EJ15" i="1"/>
  <c r="CL15" i="1"/>
  <c r="FE15" i="1"/>
  <c r="DO15" i="1"/>
  <c r="GN15" i="1"/>
  <c r="EQ15" i="1"/>
  <c r="HI15" i="1"/>
  <c r="CT15" i="1"/>
  <c r="GU15" i="1"/>
  <c r="CM15" i="1"/>
  <c r="GG15" i="1"/>
  <c r="EC15" i="1"/>
  <c r="EX15" i="1"/>
  <c r="FZ15" i="1"/>
  <c r="DA15" i="1"/>
  <c r="DV15" i="1"/>
  <c r="CS15" i="1"/>
  <c r="HB15" i="1"/>
  <c r="FL15" i="1"/>
  <c r="DH15" i="1"/>
  <c r="HP15" i="1"/>
  <c r="FS15" i="1"/>
  <c r="HA95" i="1"/>
  <c r="EW95" i="1"/>
  <c r="EB95" i="1"/>
  <c r="FY95" i="1"/>
  <c r="FK95" i="1"/>
  <c r="GM95" i="1"/>
  <c r="HO95" i="1"/>
  <c r="FR95" i="1"/>
  <c r="FD95" i="1"/>
  <c r="EP95" i="1"/>
  <c r="DN95" i="1"/>
  <c r="HH95" i="1"/>
  <c r="GT95" i="1"/>
  <c r="GF95" i="1"/>
  <c r="CZ95" i="1"/>
  <c r="DG95" i="1"/>
  <c r="EI95" i="1"/>
  <c r="DU95" i="1"/>
  <c r="GN95" i="1"/>
  <c r="FL95" i="1"/>
  <c r="DO95" i="1"/>
  <c r="EJ95" i="1"/>
  <c r="EX95" i="1"/>
  <c r="FE95" i="1"/>
  <c r="GU95" i="1"/>
  <c r="GG95" i="1"/>
  <c r="DH95" i="1"/>
  <c r="CT95" i="1"/>
  <c r="HI95" i="1"/>
  <c r="EC95" i="1"/>
  <c r="DV95" i="1"/>
  <c r="CL95" i="1"/>
  <c r="FZ95" i="1"/>
  <c r="HB95" i="1"/>
  <c r="CM95" i="1"/>
  <c r="CS95" i="1"/>
  <c r="DA95" i="1"/>
  <c r="FS95" i="1"/>
  <c r="HP95" i="1"/>
  <c r="EQ95" i="1"/>
  <c r="GM251" i="1"/>
  <c r="G253" i="1"/>
  <c r="G252" i="1"/>
  <c r="GT251" i="1"/>
  <c r="FD251" i="1"/>
  <c r="EP251" i="1"/>
  <c r="GF251" i="1"/>
  <c r="FR251" i="1"/>
  <c r="EB251" i="1"/>
  <c r="DN251" i="1"/>
  <c r="HO251" i="1"/>
  <c r="EW251" i="1"/>
  <c r="FY251" i="1"/>
  <c r="HH251" i="1"/>
  <c r="CZ251" i="1"/>
  <c r="FK251" i="1"/>
  <c r="HA251" i="1"/>
  <c r="FL251" i="1"/>
  <c r="EQ251" i="1"/>
  <c r="GU251" i="1"/>
  <c r="EC251" i="1"/>
  <c r="DG251" i="1"/>
  <c r="DU251" i="1"/>
  <c r="EJ251" i="1"/>
  <c r="DH251" i="1"/>
  <c r="GG251" i="1"/>
  <c r="EI251" i="1"/>
  <c r="FE251" i="1"/>
  <c r="CM251" i="1"/>
  <c r="HB251" i="1"/>
  <c r="CT251" i="1"/>
  <c r="FS251" i="1"/>
  <c r="EX251" i="1"/>
  <c r="GN251" i="1"/>
  <c r="DA251" i="1"/>
  <c r="HI251" i="1"/>
  <c r="HP251" i="1"/>
  <c r="DO251" i="1"/>
  <c r="FZ251" i="1"/>
  <c r="DV251" i="1"/>
  <c r="CS251" i="1"/>
  <c r="CL251" i="1"/>
  <c r="G263" i="1"/>
  <c r="FR261" i="1"/>
  <c r="G262" i="1"/>
  <c r="HH261" i="1"/>
  <c r="FD261" i="1"/>
  <c r="DN261" i="1"/>
  <c r="EB261" i="1"/>
  <c r="CZ261" i="1"/>
  <c r="GT261" i="1"/>
  <c r="GF261" i="1"/>
  <c r="HA261" i="1"/>
  <c r="FK261" i="1"/>
  <c r="EP261" i="1"/>
  <c r="FY261" i="1"/>
  <c r="EW261" i="1"/>
  <c r="HO261" i="1"/>
  <c r="GM261" i="1"/>
  <c r="EI261" i="1"/>
  <c r="DG261" i="1"/>
  <c r="DU261" i="1"/>
  <c r="CS261" i="1"/>
  <c r="CL261" i="1"/>
  <c r="CT261" i="1"/>
  <c r="EX261" i="1"/>
  <c r="EQ261" i="1"/>
  <c r="DV261" i="1"/>
  <c r="DH261" i="1"/>
  <c r="FS261" i="1"/>
  <c r="GN261" i="1"/>
  <c r="GU261" i="1"/>
  <c r="FZ261" i="1"/>
  <c r="DO261" i="1"/>
  <c r="EJ261" i="1"/>
  <c r="FL261" i="1"/>
  <c r="GG261" i="1"/>
  <c r="EC261" i="1"/>
  <c r="HI261" i="1"/>
  <c r="DA261" i="1"/>
  <c r="HP261" i="1"/>
  <c r="CM261" i="1"/>
  <c r="FE261" i="1"/>
  <c r="HB261" i="1"/>
  <c r="FY168" i="1"/>
  <c r="HA168" i="1"/>
  <c r="GM168" i="1"/>
  <c r="EB168" i="1"/>
  <c r="HH168" i="1"/>
  <c r="GT168" i="1"/>
  <c r="GF168" i="1"/>
  <c r="FK168" i="1"/>
  <c r="EP168" i="1"/>
  <c r="HO168" i="1"/>
  <c r="CZ168" i="1"/>
  <c r="FD168" i="1"/>
  <c r="DN168" i="1"/>
  <c r="FR168" i="1"/>
  <c r="EW168" i="1"/>
  <c r="DG168" i="1"/>
  <c r="EI168" i="1"/>
  <c r="DU168" i="1"/>
  <c r="EJ168" i="1"/>
  <c r="CM168" i="1"/>
  <c r="FL168" i="1"/>
  <c r="CL168" i="1"/>
  <c r="CT168" i="1"/>
  <c r="EC168" i="1"/>
  <c r="HP168" i="1"/>
  <c r="DA168" i="1"/>
  <c r="FS168" i="1"/>
  <c r="FZ168" i="1"/>
  <c r="CS168" i="1"/>
  <c r="HI168" i="1"/>
  <c r="GU168" i="1"/>
  <c r="EQ168" i="1"/>
  <c r="HB168" i="1"/>
  <c r="EX168" i="1"/>
  <c r="FE168" i="1"/>
  <c r="DV168" i="1"/>
  <c r="DO168" i="1"/>
  <c r="DH168" i="1"/>
  <c r="GN168" i="1"/>
  <c r="GG168" i="1"/>
  <c r="FR115" i="1"/>
  <c r="FK115" i="1"/>
  <c r="DN115" i="1"/>
  <c r="FD115" i="1"/>
  <c r="EP115" i="1"/>
  <c r="GF115" i="1"/>
  <c r="HA115" i="1"/>
  <c r="FY115" i="1"/>
  <c r="GT115" i="1"/>
  <c r="EW115" i="1"/>
  <c r="GM115" i="1"/>
  <c r="HH115" i="1"/>
  <c r="CZ115" i="1"/>
  <c r="HO115" i="1"/>
  <c r="EB115" i="1"/>
  <c r="DU115" i="1"/>
  <c r="DG115" i="1"/>
  <c r="CS115" i="1"/>
  <c r="EI115" i="1"/>
  <c r="CL115" i="1"/>
  <c r="FS115" i="1"/>
  <c r="CM115" i="1"/>
  <c r="EX115" i="1"/>
  <c r="DO115" i="1"/>
  <c r="DH115" i="1"/>
  <c r="EC115" i="1"/>
  <c r="FL115" i="1"/>
  <c r="GG115" i="1"/>
  <c r="FZ115" i="1"/>
  <c r="GU115" i="1"/>
  <c r="GN115" i="1"/>
  <c r="CT115" i="1"/>
  <c r="EJ115" i="1"/>
  <c r="DV115" i="1"/>
  <c r="FE115" i="1"/>
  <c r="EQ115" i="1"/>
  <c r="HB115" i="1"/>
  <c r="DA115" i="1"/>
  <c r="HP115" i="1"/>
  <c r="HI115" i="1"/>
  <c r="GM242" i="1"/>
  <c r="HH242" i="1"/>
  <c r="FD242" i="1"/>
  <c r="DN242" i="1"/>
  <c r="HO242" i="1"/>
  <c r="HA242" i="1"/>
  <c r="EP242" i="1"/>
  <c r="GT242" i="1"/>
  <c r="GF242" i="1"/>
  <c r="FR242" i="1"/>
  <c r="EW242" i="1"/>
  <c r="CZ242" i="1"/>
  <c r="FK242" i="1"/>
  <c r="EB242" i="1"/>
  <c r="FY242" i="1"/>
  <c r="DG242" i="1"/>
  <c r="CL242" i="1"/>
  <c r="DU242" i="1"/>
  <c r="EI242" i="1"/>
  <c r="CS242" i="1"/>
  <c r="EJ242" i="1"/>
  <c r="DV242" i="1"/>
  <c r="FZ242" i="1"/>
  <c r="GG242" i="1"/>
  <c r="HI242" i="1"/>
  <c r="GN242" i="1"/>
  <c r="DO242" i="1"/>
  <c r="FS242" i="1"/>
  <c r="HP242" i="1"/>
  <c r="CM242" i="1"/>
  <c r="DA242" i="1"/>
  <c r="DH242" i="1"/>
  <c r="FE242" i="1"/>
  <c r="EX242" i="1"/>
  <c r="FL242" i="1"/>
  <c r="CT242" i="1"/>
  <c r="GU242" i="1"/>
  <c r="HB242" i="1"/>
  <c r="EQ242" i="1"/>
  <c r="EC242" i="1"/>
  <c r="HA220" i="1"/>
  <c r="EW220" i="1"/>
  <c r="EB220" i="1"/>
  <c r="FY220" i="1"/>
  <c r="FK220" i="1"/>
  <c r="DN220" i="1"/>
  <c r="HH220" i="1"/>
  <c r="GT220" i="1"/>
  <c r="CZ220" i="1"/>
  <c r="GF220" i="1"/>
  <c r="FR220" i="1"/>
  <c r="GM220" i="1"/>
  <c r="HO220" i="1"/>
  <c r="EP220" i="1"/>
  <c r="FD220" i="1"/>
  <c r="DU220" i="1"/>
  <c r="EJ220" i="1"/>
  <c r="DG220" i="1"/>
  <c r="EI220" i="1"/>
  <c r="CM220" i="1"/>
  <c r="FZ220" i="1"/>
  <c r="GG220" i="1"/>
  <c r="EX220" i="1"/>
  <c r="DV220" i="1"/>
  <c r="HB220" i="1"/>
  <c r="FE220" i="1"/>
  <c r="FL220" i="1"/>
  <c r="HI220" i="1"/>
  <c r="GU220" i="1"/>
  <c r="HP220" i="1"/>
  <c r="FS220" i="1"/>
  <c r="GN220" i="1"/>
  <c r="CT220" i="1"/>
  <c r="EC220" i="1"/>
  <c r="DO220" i="1"/>
  <c r="EQ220" i="1"/>
  <c r="DH220" i="1"/>
  <c r="DA220" i="1"/>
  <c r="CL220" i="1"/>
  <c r="CS220" i="1"/>
  <c r="G223" i="1"/>
  <c r="FR221" i="1"/>
  <c r="GM221" i="1"/>
  <c r="GT221" i="1"/>
  <c r="FK221" i="1"/>
  <c r="DN221" i="1"/>
  <c r="CZ221" i="1"/>
  <c r="HH221" i="1"/>
  <c r="FY221" i="1"/>
  <c r="EP221" i="1"/>
  <c r="EB221" i="1"/>
  <c r="G222" i="1"/>
  <c r="FD221" i="1"/>
  <c r="HA221" i="1"/>
  <c r="HO221" i="1"/>
  <c r="EW221" i="1"/>
  <c r="GF221" i="1"/>
  <c r="DG221" i="1"/>
  <c r="DU221" i="1"/>
  <c r="EI221" i="1"/>
  <c r="EC221" i="1"/>
  <c r="DV221" i="1"/>
  <c r="GN221" i="1"/>
  <c r="FS221" i="1"/>
  <c r="GU221" i="1"/>
  <c r="CL221" i="1"/>
  <c r="EQ221" i="1"/>
  <c r="DA221" i="1"/>
  <c r="DH221" i="1"/>
  <c r="CT221" i="1"/>
  <c r="CS221" i="1"/>
  <c r="DO221" i="1"/>
  <c r="FZ221" i="1"/>
  <c r="HB221" i="1"/>
  <c r="CM221" i="1"/>
  <c r="FE221" i="1"/>
  <c r="EJ221" i="1"/>
  <c r="EX221" i="1"/>
  <c r="HP221" i="1"/>
  <c r="HI221" i="1"/>
  <c r="FL221" i="1"/>
  <c r="GG221" i="1"/>
  <c r="HO45" i="1"/>
  <c r="FK45" i="1"/>
  <c r="CZ45" i="1"/>
  <c r="HA45" i="1"/>
  <c r="EP45" i="1"/>
  <c r="FY45" i="1"/>
  <c r="FD45" i="1"/>
  <c r="FR45" i="1"/>
  <c r="EI45" i="1"/>
  <c r="DU45" i="1"/>
  <c r="GF45" i="1"/>
  <c r="EW45" i="1"/>
  <c r="HH45" i="1"/>
  <c r="GT45" i="1"/>
  <c r="DN45" i="1"/>
  <c r="EB45" i="1"/>
  <c r="GM45" i="1"/>
  <c r="FZ45" i="1"/>
  <c r="CS45" i="1"/>
  <c r="GU45" i="1"/>
  <c r="EX45" i="1"/>
  <c r="DA45" i="1"/>
  <c r="HB45" i="1"/>
  <c r="DG45" i="1"/>
  <c r="FL45" i="1"/>
  <c r="CL45" i="1"/>
  <c r="CM45" i="1"/>
  <c r="GN45" i="1"/>
  <c r="DH45" i="1"/>
  <c r="HP45" i="1"/>
  <c r="GG45" i="1"/>
  <c r="HI45" i="1"/>
  <c r="EQ45" i="1"/>
  <c r="CT45" i="1"/>
  <c r="DO45" i="1"/>
  <c r="EC45" i="1"/>
  <c r="FS45" i="1"/>
  <c r="EJ45" i="1"/>
  <c r="FE45" i="1"/>
  <c r="DV45" i="1"/>
  <c r="HO193" i="1"/>
  <c r="FK193" i="1"/>
  <c r="CZ193" i="1"/>
  <c r="FY193" i="1"/>
  <c r="HH193" i="1"/>
  <c r="GT193" i="1"/>
  <c r="G194" i="1"/>
  <c r="EW193" i="1"/>
  <c r="HB193" i="1"/>
  <c r="GN193" i="1"/>
  <c r="DU193" i="1"/>
  <c r="DG193" i="1"/>
  <c r="HA193" i="1"/>
  <c r="GM193" i="1"/>
  <c r="GF193" i="1"/>
  <c r="FR193" i="1"/>
  <c r="DN193" i="1"/>
  <c r="FD193" i="1"/>
  <c r="EP193" i="1"/>
  <c r="CM193" i="1"/>
  <c r="EB193" i="1"/>
  <c r="EI193" i="1"/>
  <c r="FZ193" i="1"/>
  <c r="CS193" i="1"/>
  <c r="CL193" i="1"/>
  <c r="EQ193" i="1"/>
  <c r="FL193" i="1"/>
  <c r="DO193" i="1"/>
  <c r="EJ193" i="1"/>
  <c r="EC193" i="1"/>
  <c r="HP193" i="1"/>
  <c r="GG193" i="1"/>
  <c r="DV193" i="1"/>
  <c r="FS193" i="1"/>
  <c r="FE193" i="1"/>
  <c r="DH193" i="1"/>
  <c r="HI193" i="1"/>
  <c r="DA193" i="1"/>
  <c r="EX193" i="1"/>
  <c r="CT193" i="1"/>
  <c r="GU193" i="1"/>
  <c r="HO169" i="1"/>
  <c r="FK169" i="1"/>
  <c r="CZ169" i="1"/>
  <c r="G170" i="1"/>
  <c r="GT169" i="1"/>
  <c r="GF169" i="1"/>
  <c r="FR169" i="1"/>
  <c r="G171" i="1"/>
  <c r="GM169" i="1"/>
  <c r="EB169" i="1"/>
  <c r="EP169" i="1"/>
  <c r="HP169" i="1"/>
  <c r="GU169" i="1"/>
  <c r="FY169" i="1"/>
  <c r="FD169" i="1"/>
  <c r="DA169" i="1"/>
  <c r="GN169" i="1"/>
  <c r="DN169" i="1"/>
  <c r="HH169" i="1"/>
  <c r="EW169" i="1"/>
  <c r="EC169" i="1"/>
  <c r="HB169" i="1"/>
  <c r="DG169" i="1"/>
  <c r="HA169" i="1"/>
  <c r="CL169" i="1"/>
  <c r="DU169" i="1"/>
  <c r="GG169" i="1"/>
  <c r="EJ169" i="1"/>
  <c r="DH169" i="1"/>
  <c r="EQ169" i="1"/>
  <c r="DV169" i="1"/>
  <c r="EI169" i="1"/>
  <c r="FZ169" i="1"/>
  <c r="EX169" i="1"/>
  <c r="CM169" i="1"/>
  <c r="CS169" i="1"/>
  <c r="FL169" i="1"/>
  <c r="FE169" i="1"/>
  <c r="FS169" i="1"/>
  <c r="DO169" i="1"/>
  <c r="HI169" i="1"/>
  <c r="CT169" i="1"/>
  <c r="FR58" i="1"/>
  <c r="FK58" i="1"/>
  <c r="DN58" i="1"/>
  <c r="G59" i="1"/>
  <c r="GT58" i="1"/>
  <c r="CZ58" i="1"/>
  <c r="HH58" i="1"/>
  <c r="FY58" i="1"/>
  <c r="EP58" i="1"/>
  <c r="EB58" i="1"/>
  <c r="GM58" i="1"/>
  <c r="FD58" i="1"/>
  <c r="HA58" i="1"/>
  <c r="HO58" i="1"/>
  <c r="GF58" i="1"/>
  <c r="EW58" i="1"/>
  <c r="EI58" i="1"/>
  <c r="FE58" i="1"/>
  <c r="CM58" i="1"/>
  <c r="GU58" i="1"/>
  <c r="EC58" i="1"/>
  <c r="EJ58" i="1"/>
  <c r="DA58" i="1"/>
  <c r="GG58" i="1"/>
  <c r="EX58" i="1"/>
  <c r="GN58" i="1"/>
  <c r="CT58" i="1"/>
  <c r="HB58" i="1"/>
  <c r="FL58" i="1"/>
  <c r="HP58" i="1"/>
  <c r="FZ58" i="1"/>
  <c r="DO58" i="1"/>
  <c r="DG58" i="1"/>
  <c r="HI58" i="1"/>
  <c r="DU58" i="1"/>
  <c r="EQ58" i="1"/>
  <c r="DV58" i="1"/>
  <c r="FS58" i="1"/>
  <c r="DH58" i="1"/>
  <c r="CS58" i="1"/>
  <c r="CL58" i="1"/>
  <c r="GF106" i="1"/>
  <c r="G108" i="1"/>
  <c r="GM106" i="1"/>
  <c r="EB106" i="1"/>
  <c r="HA106" i="1"/>
  <c r="FR106" i="1"/>
  <c r="FD106" i="1"/>
  <c r="EP106" i="1"/>
  <c r="DN106" i="1"/>
  <c r="GT106" i="1"/>
  <c r="G107" i="1"/>
  <c r="FK106" i="1"/>
  <c r="CZ106" i="1"/>
  <c r="HO106" i="1"/>
  <c r="HH106" i="1"/>
  <c r="EW106" i="1"/>
  <c r="FY106" i="1"/>
  <c r="EI106" i="1"/>
  <c r="DU106" i="1"/>
  <c r="DG106" i="1"/>
  <c r="DO106" i="1"/>
  <c r="FL106" i="1"/>
  <c r="HI106" i="1"/>
  <c r="DH106" i="1"/>
  <c r="CM106" i="1"/>
  <c r="FS106" i="1"/>
  <c r="FZ106" i="1"/>
  <c r="FE106" i="1"/>
  <c r="GN106" i="1"/>
  <c r="CT106" i="1"/>
  <c r="EX106" i="1"/>
  <c r="CS106" i="1"/>
  <c r="EJ106" i="1"/>
  <c r="GU106" i="1"/>
  <c r="HB106" i="1"/>
  <c r="HP106" i="1"/>
  <c r="EC106" i="1"/>
  <c r="EQ106" i="1"/>
  <c r="DV106" i="1"/>
  <c r="GG106" i="1"/>
  <c r="DA106" i="1"/>
  <c r="CL106" i="1"/>
  <c r="GT158" i="1"/>
  <c r="EP158" i="1"/>
  <c r="HO158" i="1"/>
  <c r="FK158" i="1"/>
  <c r="CZ158" i="1"/>
  <c r="EC158" i="1"/>
  <c r="HH158" i="1"/>
  <c r="EB158" i="1"/>
  <c r="DN158" i="1"/>
  <c r="FY158" i="1"/>
  <c r="GM158" i="1"/>
  <c r="G159" i="1"/>
  <c r="HA158" i="1"/>
  <c r="FD158" i="1"/>
  <c r="DV158" i="1"/>
  <c r="FR158" i="1"/>
  <c r="EI158" i="1"/>
  <c r="GF158" i="1"/>
  <c r="EW158" i="1"/>
  <c r="G160" i="1"/>
  <c r="DG158" i="1"/>
  <c r="FZ158" i="1"/>
  <c r="GG158" i="1"/>
  <c r="DU158" i="1"/>
  <c r="DH158" i="1"/>
  <c r="HP158" i="1"/>
  <c r="HB158" i="1"/>
  <c r="DO158" i="1"/>
  <c r="CT158" i="1"/>
  <c r="FL158" i="1"/>
  <c r="FS158" i="1"/>
  <c r="EQ158" i="1"/>
  <c r="GN158" i="1"/>
  <c r="GU158" i="1"/>
  <c r="EX158" i="1"/>
  <c r="CM158" i="1"/>
  <c r="HI158" i="1"/>
  <c r="DA158" i="1"/>
  <c r="FE158" i="1"/>
  <c r="EJ158" i="1"/>
  <c r="CS158" i="1"/>
  <c r="CL158" i="1"/>
  <c r="FR234" i="1"/>
  <c r="GF234" i="1"/>
  <c r="FD234" i="1"/>
  <c r="HA234" i="1"/>
  <c r="GM234" i="1"/>
  <c r="HO234" i="1"/>
  <c r="FY234" i="1"/>
  <c r="GT234" i="1"/>
  <c r="CZ234" i="1"/>
  <c r="DN234" i="1"/>
  <c r="HH234" i="1"/>
  <c r="EW234" i="1"/>
  <c r="EB234" i="1"/>
  <c r="FK234" i="1"/>
  <c r="EP234" i="1"/>
  <c r="DU234" i="1"/>
  <c r="DG234" i="1"/>
  <c r="EI234" i="1"/>
  <c r="GG234" i="1"/>
  <c r="DH234" i="1"/>
  <c r="GN234" i="1"/>
  <c r="FS234" i="1"/>
  <c r="EQ234" i="1"/>
  <c r="EX234" i="1"/>
  <c r="HB234" i="1"/>
  <c r="CM234" i="1"/>
  <c r="CL234" i="1"/>
  <c r="DO234" i="1"/>
  <c r="DA234" i="1"/>
  <c r="FL234" i="1"/>
  <c r="EC234" i="1"/>
  <c r="FE234" i="1"/>
  <c r="DV234" i="1"/>
  <c r="EJ234" i="1"/>
  <c r="HP234" i="1"/>
  <c r="CS234" i="1"/>
  <c r="GU234" i="1"/>
  <c r="HI234" i="1"/>
  <c r="CT234" i="1"/>
  <c r="FZ234" i="1"/>
  <c r="FY210" i="1"/>
  <c r="HH210" i="1"/>
  <c r="GT210" i="1"/>
  <c r="CZ210" i="1"/>
  <c r="FK210" i="1"/>
  <c r="EW210" i="1"/>
  <c r="GM210" i="1"/>
  <c r="EP210" i="1"/>
  <c r="HO210" i="1"/>
  <c r="GF210" i="1"/>
  <c r="DN210" i="1"/>
  <c r="HA210" i="1"/>
  <c r="FR210" i="1"/>
  <c r="EB210" i="1"/>
  <c r="FD210" i="1"/>
  <c r="EQ210" i="1"/>
  <c r="DO210" i="1"/>
  <c r="GU210" i="1"/>
  <c r="EC210" i="1"/>
  <c r="FL210" i="1"/>
  <c r="HP210" i="1"/>
  <c r="CT210" i="1"/>
  <c r="HI210" i="1"/>
  <c r="HB210" i="1"/>
  <c r="EJ210" i="1"/>
  <c r="EI210" i="1"/>
  <c r="DG210" i="1"/>
  <c r="DA210" i="1"/>
  <c r="DV210" i="1"/>
  <c r="DH210" i="1"/>
  <c r="FZ210" i="1"/>
  <c r="FE210" i="1"/>
  <c r="CM210" i="1"/>
  <c r="GG210" i="1"/>
  <c r="DU210" i="1"/>
  <c r="FS210" i="1"/>
  <c r="GN210" i="1"/>
  <c r="EX210" i="1"/>
  <c r="CL210" i="1"/>
  <c r="CS210" i="1"/>
  <c r="GT150" i="1"/>
  <c r="EP150" i="1"/>
  <c r="HO150" i="1"/>
  <c r="FK150" i="1"/>
  <c r="CZ150" i="1"/>
  <c r="HA150" i="1"/>
  <c r="GM150" i="1"/>
  <c r="FY150" i="1"/>
  <c r="EB150" i="1"/>
  <c r="HH150" i="1"/>
  <c r="EW150" i="1"/>
  <c r="FR150" i="1"/>
  <c r="FD150" i="1"/>
  <c r="GF150" i="1"/>
  <c r="DN150" i="1"/>
  <c r="HB150" i="1"/>
  <c r="EQ150" i="1"/>
  <c r="DG150" i="1"/>
  <c r="DU150" i="1"/>
  <c r="EI150" i="1"/>
  <c r="GG150" i="1"/>
  <c r="HP150" i="1"/>
  <c r="DH150" i="1"/>
  <c r="FS150" i="1"/>
  <c r="DV150" i="1"/>
  <c r="DA150" i="1"/>
  <c r="EC150" i="1"/>
  <c r="HI150" i="1"/>
  <c r="FZ150" i="1"/>
  <c r="GU150" i="1"/>
  <c r="DO150" i="1"/>
  <c r="FE150" i="1"/>
  <c r="CT150" i="1"/>
  <c r="EJ150" i="1"/>
  <c r="CM150" i="1"/>
  <c r="EX150" i="1"/>
  <c r="FL150" i="1"/>
  <c r="GN150" i="1"/>
  <c r="CS150" i="1"/>
  <c r="CL150" i="1"/>
  <c r="GF69" i="1"/>
  <c r="GM69" i="1"/>
  <c r="EB69" i="1"/>
  <c r="HA69" i="1"/>
  <c r="HO69" i="1"/>
  <c r="FR69" i="1"/>
  <c r="FD69" i="1"/>
  <c r="EP69" i="1"/>
  <c r="DN69" i="1"/>
  <c r="HH69" i="1"/>
  <c r="GT69" i="1"/>
  <c r="CZ69" i="1"/>
  <c r="EW69" i="1"/>
  <c r="FY69" i="1"/>
  <c r="FK69" i="1"/>
  <c r="EI69" i="1"/>
  <c r="DG69" i="1"/>
  <c r="DU69" i="1"/>
  <c r="DA69" i="1"/>
  <c r="EC69" i="1"/>
  <c r="DH69" i="1"/>
  <c r="DV69" i="1"/>
  <c r="CL69" i="1"/>
  <c r="CS69" i="1"/>
  <c r="FE69" i="1"/>
  <c r="EQ69" i="1"/>
  <c r="EJ69" i="1"/>
  <c r="EX69" i="1"/>
  <c r="DO69" i="1"/>
  <c r="GG69" i="1"/>
  <c r="CT69" i="1"/>
  <c r="GN69" i="1"/>
  <c r="GU69" i="1"/>
  <c r="HI69" i="1"/>
  <c r="FL69" i="1"/>
  <c r="CM69" i="1"/>
  <c r="HB69" i="1"/>
  <c r="HP69" i="1"/>
  <c r="FS69" i="1"/>
  <c r="FZ69" i="1"/>
  <c r="FY192" i="1"/>
  <c r="GF192" i="1"/>
  <c r="FR192" i="1"/>
  <c r="FD192" i="1"/>
  <c r="EB192" i="1"/>
  <c r="GT192" i="1"/>
  <c r="DN192" i="1"/>
  <c r="CZ192" i="1"/>
  <c r="HH192" i="1"/>
  <c r="FK192" i="1"/>
  <c r="EW192" i="1"/>
  <c r="HO192" i="1"/>
  <c r="HA192" i="1"/>
  <c r="GM192" i="1"/>
  <c r="EP192" i="1"/>
  <c r="EX192" i="1"/>
  <c r="DV192" i="1"/>
  <c r="EI192" i="1"/>
  <c r="GN192" i="1"/>
  <c r="DA192" i="1"/>
  <c r="HI192" i="1"/>
  <c r="CT192" i="1"/>
  <c r="EJ192" i="1"/>
  <c r="FZ192" i="1"/>
  <c r="DH192" i="1"/>
  <c r="HP192" i="1"/>
  <c r="FS192" i="1"/>
  <c r="DG192" i="1"/>
  <c r="FE192" i="1"/>
  <c r="HB192" i="1"/>
  <c r="EQ192" i="1"/>
  <c r="GU192" i="1"/>
  <c r="GG192" i="1"/>
  <c r="CM192" i="1"/>
  <c r="EC192" i="1"/>
  <c r="FL192" i="1"/>
  <c r="DO192" i="1"/>
  <c r="DU192" i="1"/>
  <c r="CS192" i="1"/>
  <c r="CL192" i="1"/>
  <c r="HO179" i="1"/>
  <c r="GF179" i="1"/>
  <c r="HA179" i="1"/>
  <c r="EP179" i="1"/>
  <c r="GM179" i="1"/>
  <c r="EB179" i="1"/>
  <c r="FK179" i="1"/>
  <c r="EW179" i="1"/>
  <c r="DN179" i="1"/>
  <c r="HH179" i="1"/>
  <c r="GT179" i="1"/>
  <c r="CZ179" i="1"/>
  <c r="FR179" i="1"/>
  <c r="FD179" i="1"/>
  <c r="FY179" i="1"/>
  <c r="FL179" i="1"/>
  <c r="DU179" i="1"/>
  <c r="HP179" i="1"/>
  <c r="DV179" i="1"/>
  <c r="GG179" i="1"/>
  <c r="EJ179" i="1"/>
  <c r="HB179" i="1"/>
  <c r="HI179" i="1"/>
  <c r="FS179" i="1"/>
  <c r="DA179" i="1"/>
  <c r="DO179" i="1"/>
  <c r="EX179" i="1"/>
  <c r="CM179" i="1"/>
  <c r="DG179" i="1"/>
  <c r="DH179" i="1"/>
  <c r="CT179" i="1"/>
  <c r="EC179" i="1"/>
  <c r="FZ179" i="1"/>
  <c r="GN179" i="1"/>
  <c r="EQ179" i="1"/>
  <c r="EI179" i="1"/>
  <c r="FE179" i="1"/>
  <c r="GU179" i="1"/>
  <c r="CL179" i="1"/>
  <c r="CS179" i="1"/>
  <c r="GM16" i="1"/>
  <c r="G18" i="1"/>
  <c r="HA16" i="1"/>
  <c r="EP16" i="1"/>
  <c r="FY16" i="1"/>
  <c r="EB16" i="1"/>
  <c r="FK16" i="1"/>
  <c r="DN16" i="1"/>
  <c r="HO16" i="1"/>
  <c r="HH16" i="1"/>
  <c r="EW16" i="1"/>
  <c r="FR16" i="1"/>
  <c r="FD16" i="1"/>
  <c r="G17" i="1"/>
  <c r="GT16" i="1"/>
  <c r="CZ16" i="1"/>
  <c r="GF16" i="1"/>
  <c r="DU16" i="1"/>
  <c r="DG16" i="1"/>
  <c r="EI16" i="1"/>
  <c r="GG16" i="1"/>
  <c r="CT16" i="1"/>
  <c r="GU16" i="1"/>
  <c r="CM16" i="1"/>
  <c r="EQ16" i="1"/>
  <c r="EJ16" i="1"/>
  <c r="EC16" i="1"/>
  <c r="HI16" i="1"/>
  <c r="FE16" i="1"/>
  <c r="DV16" i="1"/>
  <c r="CS16" i="1"/>
  <c r="DA16" i="1"/>
  <c r="GN16" i="1"/>
  <c r="EX16" i="1"/>
  <c r="FL16" i="1"/>
  <c r="FZ16" i="1"/>
  <c r="FS16" i="1"/>
  <c r="HB16" i="1"/>
  <c r="HP16" i="1"/>
  <c r="DH16" i="1"/>
  <c r="CL16" i="1"/>
  <c r="DO16" i="1"/>
  <c r="FY87" i="1"/>
  <c r="HA87" i="1"/>
  <c r="GM87" i="1"/>
  <c r="EB87" i="1"/>
  <c r="EW87" i="1"/>
  <c r="DN87" i="1"/>
  <c r="HH87" i="1"/>
  <c r="GT87" i="1"/>
  <c r="CZ87" i="1"/>
  <c r="FR87" i="1"/>
  <c r="HO87" i="1"/>
  <c r="FD87" i="1"/>
  <c r="EP87" i="1"/>
  <c r="GF87" i="1"/>
  <c r="FK87" i="1"/>
  <c r="DG87" i="1"/>
  <c r="EI87" i="1"/>
  <c r="DU87" i="1"/>
  <c r="HI87" i="1"/>
  <c r="CT87" i="1"/>
  <c r="EQ87" i="1"/>
  <c r="GG87" i="1"/>
  <c r="FL87" i="1"/>
  <c r="CL87" i="1"/>
  <c r="GU87" i="1"/>
  <c r="EX87" i="1"/>
  <c r="DO87" i="1"/>
  <c r="FZ87" i="1"/>
  <c r="HB87" i="1"/>
  <c r="EJ87" i="1"/>
  <c r="DV87" i="1"/>
  <c r="EC87" i="1"/>
  <c r="FS87" i="1"/>
  <c r="FE87" i="1"/>
  <c r="CM87" i="1"/>
  <c r="CS87" i="1"/>
  <c r="DA87" i="1"/>
  <c r="DH87" i="1"/>
  <c r="HP87" i="1"/>
  <c r="GN87" i="1"/>
  <c r="HH75" i="1"/>
  <c r="FD75" i="1"/>
  <c r="DN75" i="1"/>
  <c r="EW75" i="1"/>
  <c r="HO75" i="1"/>
  <c r="EP75" i="1"/>
  <c r="GF75" i="1"/>
  <c r="GT75" i="1"/>
  <c r="CZ75" i="1"/>
  <c r="FK75" i="1"/>
  <c r="FY75" i="1"/>
  <c r="EB75" i="1"/>
  <c r="GM75" i="1"/>
  <c r="HA75" i="1"/>
  <c r="FR75" i="1"/>
  <c r="DG75" i="1"/>
  <c r="CS75" i="1"/>
  <c r="CL75" i="1"/>
  <c r="EI75" i="1"/>
  <c r="DU75" i="1"/>
  <c r="HP75" i="1"/>
  <c r="EJ75" i="1"/>
  <c r="FZ75" i="1"/>
  <c r="HI75" i="1"/>
  <c r="DH75" i="1"/>
  <c r="EC75" i="1"/>
  <c r="DV75" i="1"/>
  <c r="FS75" i="1"/>
  <c r="EX75" i="1"/>
  <c r="HB75" i="1"/>
  <c r="DO75" i="1"/>
  <c r="FL75" i="1"/>
  <c r="DA75" i="1"/>
  <c r="GU75" i="1"/>
  <c r="CM75" i="1"/>
  <c r="GG75" i="1"/>
  <c r="CT75" i="1"/>
  <c r="GN75" i="1"/>
  <c r="FE75" i="1"/>
  <c r="EQ75" i="1"/>
  <c r="HH250" i="1"/>
  <c r="FD250" i="1"/>
  <c r="DN250" i="1"/>
  <c r="FR250" i="1"/>
  <c r="HO250" i="1"/>
  <c r="EP250" i="1"/>
  <c r="HA250" i="1"/>
  <c r="EW250" i="1"/>
  <c r="EB250" i="1"/>
  <c r="GM250" i="1"/>
  <c r="FK250" i="1"/>
  <c r="CZ250" i="1"/>
  <c r="GF250" i="1"/>
  <c r="FY250" i="1"/>
  <c r="GT250" i="1"/>
  <c r="DG250" i="1"/>
  <c r="EI250" i="1"/>
  <c r="DU250" i="1"/>
  <c r="DO250" i="1"/>
  <c r="FZ250" i="1"/>
  <c r="EJ250" i="1"/>
  <c r="GG250" i="1"/>
  <c r="DV250" i="1"/>
  <c r="HB250" i="1"/>
  <c r="FS250" i="1"/>
  <c r="GN250" i="1"/>
  <c r="EQ250" i="1"/>
  <c r="DA250" i="1"/>
  <c r="CT250" i="1"/>
  <c r="EC250" i="1"/>
  <c r="EX250" i="1"/>
  <c r="HP250" i="1"/>
  <c r="HI250" i="1"/>
  <c r="FL250" i="1"/>
  <c r="GU250" i="1"/>
  <c r="FE250" i="1"/>
  <c r="DH250" i="1"/>
  <c r="CS250" i="1"/>
  <c r="CL250" i="1"/>
  <c r="CM250" i="1"/>
  <c r="HA46" i="1"/>
  <c r="EW46" i="1"/>
  <c r="EB46" i="1"/>
  <c r="HH46" i="1"/>
  <c r="GF46" i="1"/>
  <c r="FR46" i="1"/>
  <c r="FY46" i="1"/>
  <c r="EP46" i="1"/>
  <c r="G47" i="1"/>
  <c r="GM46" i="1"/>
  <c r="FD46" i="1"/>
  <c r="G48" i="1"/>
  <c r="HO46" i="1"/>
  <c r="GT46" i="1"/>
  <c r="CZ46" i="1"/>
  <c r="FK46" i="1"/>
  <c r="DN46" i="1"/>
  <c r="CL46" i="1"/>
  <c r="DG46" i="1"/>
  <c r="CS46" i="1"/>
  <c r="EI46" i="1"/>
  <c r="DU46" i="1"/>
  <c r="HP46" i="1"/>
  <c r="FS46" i="1"/>
  <c r="FZ46" i="1"/>
  <c r="HI46" i="1"/>
  <c r="FL46" i="1"/>
  <c r="EX46" i="1"/>
  <c r="HB46" i="1"/>
  <c r="DH46" i="1"/>
  <c r="DV46" i="1"/>
  <c r="EQ46" i="1"/>
  <c r="GU46" i="1"/>
  <c r="CT46" i="1"/>
  <c r="EC46" i="1"/>
  <c r="EJ46" i="1"/>
  <c r="DO46" i="1"/>
  <c r="CM46" i="1"/>
  <c r="FE46" i="1"/>
  <c r="GN46" i="1"/>
  <c r="DA46" i="1"/>
  <c r="GG46" i="1"/>
  <c r="GF57" i="1"/>
  <c r="FD57" i="1"/>
  <c r="GM57" i="1"/>
  <c r="EB57" i="1"/>
  <c r="HA57" i="1"/>
  <c r="FR57" i="1"/>
  <c r="HO57" i="1"/>
  <c r="EW57" i="1"/>
  <c r="GT57" i="1"/>
  <c r="FK57" i="1"/>
  <c r="DN57" i="1"/>
  <c r="CZ57" i="1"/>
  <c r="HH57" i="1"/>
  <c r="FY57" i="1"/>
  <c r="EP57" i="1"/>
  <c r="CS57" i="1"/>
  <c r="DU57" i="1"/>
  <c r="DG57" i="1"/>
  <c r="EI57" i="1"/>
  <c r="CL57" i="1"/>
  <c r="CT57" i="1"/>
  <c r="FZ57" i="1"/>
  <c r="FS57" i="1"/>
  <c r="DH57" i="1"/>
  <c r="FL57" i="1"/>
  <c r="GG57" i="1"/>
  <c r="DA57" i="1"/>
  <c r="FE57" i="1"/>
  <c r="DO57" i="1"/>
  <c r="DV57" i="1"/>
  <c r="EJ57" i="1"/>
  <c r="HI57" i="1"/>
  <c r="EQ57" i="1"/>
  <c r="EX57" i="1"/>
  <c r="HB57" i="1"/>
  <c r="GN57" i="1"/>
  <c r="CM57" i="1"/>
  <c r="GU57" i="1"/>
  <c r="HP57" i="1"/>
  <c r="EC57" i="1"/>
  <c r="GT76" i="1"/>
  <c r="EP76" i="1"/>
  <c r="HO76" i="1"/>
  <c r="FD76" i="1"/>
  <c r="EW76" i="1"/>
  <c r="DN76" i="1"/>
  <c r="GM76" i="1"/>
  <c r="G77" i="1"/>
  <c r="HA76" i="1"/>
  <c r="FR76" i="1"/>
  <c r="GF76" i="1"/>
  <c r="G78" i="1"/>
  <c r="CZ76" i="1"/>
  <c r="FK76" i="1"/>
  <c r="HH76" i="1"/>
  <c r="EB76" i="1"/>
  <c r="FY76" i="1"/>
  <c r="EQ76" i="1"/>
  <c r="DG76" i="1"/>
  <c r="HI76" i="1"/>
  <c r="DV76" i="1"/>
  <c r="EC76" i="1"/>
  <c r="DU76" i="1"/>
  <c r="FZ76" i="1"/>
  <c r="GN76" i="1"/>
  <c r="HP76" i="1"/>
  <c r="EJ76" i="1"/>
  <c r="DA76" i="1"/>
  <c r="EX76" i="1"/>
  <c r="FE76" i="1"/>
  <c r="FS76" i="1"/>
  <c r="EI76" i="1"/>
  <c r="DO76" i="1"/>
  <c r="GU76" i="1"/>
  <c r="CT76" i="1"/>
  <c r="HB76" i="1"/>
  <c r="FL76" i="1"/>
  <c r="GG76" i="1"/>
  <c r="DH76" i="1"/>
  <c r="CM76" i="1"/>
  <c r="CS76" i="1"/>
  <c r="CL76" i="1"/>
  <c r="GM96" i="1"/>
  <c r="GF96" i="1"/>
  <c r="G98" i="1"/>
  <c r="FY96" i="1"/>
  <c r="FK96" i="1"/>
  <c r="EW96" i="1"/>
  <c r="HO96" i="1"/>
  <c r="HA96" i="1"/>
  <c r="FD96" i="1"/>
  <c r="EP96" i="1"/>
  <c r="FR96" i="1"/>
  <c r="EB96" i="1"/>
  <c r="DN96" i="1"/>
  <c r="HH96" i="1"/>
  <c r="GT96" i="1"/>
  <c r="CZ96" i="1"/>
  <c r="G97" i="1"/>
  <c r="DV96" i="1"/>
  <c r="CL96" i="1"/>
  <c r="DO96" i="1"/>
  <c r="GG96" i="1"/>
  <c r="FE96" i="1"/>
  <c r="CS96" i="1"/>
  <c r="FS96" i="1"/>
  <c r="EQ96" i="1"/>
  <c r="GN96" i="1"/>
  <c r="CT96" i="1"/>
  <c r="GU96" i="1"/>
  <c r="FL96" i="1"/>
  <c r="DH96" i="1"/>
  <c r="HI96" i="1"/>
  <c r="EJ96" i="1"/>
  <c r="DU96" i="1"/>
  <c r="CM96" i="1"/>
  <c r="HP96" i="1"/>
  <c r="EI96" i="1"/>
  <c r="HB96" i="1"/>
  <c r="FZ96" i="1"/>
  <c r="EX96" i="1"/>
  <c r="DG96" i="1"/>
  <c r="EC96" i="1"/>
  <c r="DA96" i="1"/>
  <c r="FR140" i="1"/>
  <c r="HO140" i="1"/>
  <c r="EP140" i="1"/>
  <c r="HA140" i="1"/>
  <c r="FD140" i="1"/>
  <c r="EB140" i="1"/>
  <c r="HH140" i="1"/>
  <c r="GF140" i="1"/>
  <c r="CZ140" i="1"/>
  <c r="FY140" i="1"/>
  <c r="EW140" i="1"/>
  <c r="DN140" i="1"/>
  <c r="GT140" i="1"/>
  <c r="GM140" i="1"/>
  <c r="FK140" i="1"/>
  <c r="DG140" i="1"/>
  <c r="EI140" i="1"/>
  <c r="DU140" i="1"/>
  <c r="CS140" i="1"/>
  <c r="DV140" i="1"/>
  <c r="GN140" i="1"/>
  <c r="FZ140" i="1"/>
  <c r="HB140" i="1"/>
  <c r="CL140" i="1"/>
  <c r="FS140" i="1"/>
  <c r="EX140" i="1"/>
  <c r="CT140" i="1"/>
  <c r="DO140" i="1"/>
  <c r="EC140" i="1"/>
  <c r="GU140" i="1"/>
  <c r="CM140" i="1"/>
  <c r="FL140" i="1"/>
  <c r="HP140" i="1"/>
  <c r="DA140" i="1"/>
  <c r="DH140" i="1"/>
  <c r="FE140" i="1"/>
  <c r="EJ140" i="1"/>
  <c r="GG140" i="1"/>
  <c r="HI140" i="1"/>
  <c r="EQ140" i="1"/>
  <c r="HO211" i="1"/>
  <c r="FK211" i="1"/>
  <c r="CZ211" i="1"/>
  <c r="HA211" i="1"/>
  <c r="EP211" i="1"/>
  <c r="G213" i="1"/>
  <c r="GM211" i="1"/>
  <c r="EB211" i="1"/>
  <c r="FY211" i="1"/>
  <c r="G212" i="1"/>
  <c r="GF211" i="1"/>
  <c r="HP211" i="1"/>
  <c r="EQ211" i="1"/>
  <c r="DH211" i="1"/>
  <c r="GT211" i="1"/>
  <c r="DV211" i="1"/>
  <c r="EJ211" i="1"/>
  <c r="EW211" i="1"/>
  <c r="CL211" i="1"/>
  <c r="DN211" i="1"/>
  <c r="HH211" i="1"/>
  <c r="EI211" i="1"/>
  <c r="FR211" i="1"/>
  <c r="FD211" i="1"/>
  <c r="DG211" i="1"/>
  <c r="EC211" i="1"/>
  <c r="HB211" i="1"/>
  <c r="FZ211" i="1"/>
  <c r="FL211" i="1"/>
  <c r="GN211" i="1"/>
  <c r="CS211" i="1"/>
  <c r="GG211" i="1"/>
  <c r="DA211" i="1"/>
  <c r="DU211" i="1"/>
  <c r="EX211" i="1"/>
  <c r="GU211" i="1"/>
  <c r="CT211" i="1"/>
  <c r="FE211" i="1"/>
  <c r="FS211" i="1"/>
  <c r="HI211" i="1"/>
  <c r="CM211" i="1"/>
  <c r="DO211" i="1"/>
  <c r="GM36" i="1"/>
  <c r="GF36" i="1"/>
  <c r="FR36" i="1"/>
  <c r="FD36" i="1"/>
  <c r="HO36" i="1"/>
  <c r="EP36" i="1"/>
  <c r="G38" i="1"/>
  <c r="HA36" i="1"/>
  <c r="FY36" i="1"/>
  <c r="EB36" i="1"/>
  <c r="FK36" i="1"/>
  <c r="DN36" i="1"/>
  <c r="HH36" i="1"/>
  <c r="EW36" i="1"/>
  <c r="G37" i="1"/>
  <c r="GT36" i="1"/>
  <c r="CZ36" i="1"/>
  <c r="DU36" i="1"/>
  <c r="EI36" i="1"/>
  <c r="DG36" i="1"/>
  <c r="DV36" i="1"/>
  <c r="GN36" i="1"/>
  <c r="DA36" i="1"/>
  <c r="EJ36" i="1"/>
  <c r="FL36" i="1"/>
  <c r="FS36" i="1"/>
  <c r="FZ36" i="1"/>
  <c r="GG36" i="1"/>
  <c r="CL36" i="1"/>
  <c r="HP36" i="1"/>
  <c r="DO36" i="1"/>
  <c r="FE36" i="1"/>
  <c r="CT36" i="1"/>
  <c r="CS36" i="1"/>
  <c r="HB36" i="1"/>
  <c r="HI36" i="1"/>
  <c r="CM36" i="1"/>
  <c r="GU36" i="1"/>
  <c r="EX36" i="1"/>
  <c r="EC36" i="1"/>
  <c r="EQ36" i="1"/>
  <c r="DH36" i="1"/>
  <c r="HH157" i="1"/>
  <c r="FD157" i="1"/>
  <c r="DN157" i="1"/>
  <c r="FY157" i="1"/>
  <c r="FK157" i="1"/>
  <c r="EW157" i="1"/>
  <c r="HO157" i="1"/>
  <c r="HA157" i="1"/>
  <c r="GM157" i="1"/>
  <c r="EP157" i="1"/>
  <c r="EB157" i="1"/>
  <c r="CZ157" i="1"/>
  <c r="GT157" i="1"/>
  <c r="GF157" i="1"/>
  <c r="FR157" i="1"/>
  <c r="EI157" i="1"/>
  <c r="DU157" i="1"/>
  <c r="DG157" i="1"/>
  <c r="GU157" i="1"/>
  <c r="CT157" i="1"/>
  <c r="EQ157" i="1"/>
  <c r="FZ157" i="1"/>
  <c r="DH157" i="1"/>
  <c r="EJ157" i="1"/>
  <c r="FE157" i="1"/>
  <c r="CM157" i="1"/>
  <c r="DO157" i="1"/>
  <c r="EX157" i="1"/>
  <c r="GG157" i="1"/>
  <c r="FL157" i="1"/>
  <c r="DV157" i="1"/>
  <c r="HB157" i="1"/>
  <c r="HI157" i="1"/>
  <c r="EC157" i="1"/>
  <c r="GN157" i="1"/>
  <c r="FS157" i="1"/>
  <c r="HP157" i="1"/>
  <c r="CL157" i="1"/>
  <c r="CS157" i="1"/>
  <c r="DA157" i="1"/>
  <c r="FR139" i="1"/>
  <c r="FK139" i="1"/>
  <c r="DN139" i="1"/>
  <c r="HH139" i="1"/>
  <c r="EW139" i="1"/>
  <c r="GF139" i="1"/>
  <c r="FD139" i="1"/>
  <c r="FY139" i="1"/>
  <c r="EB139" i="1"/>
  <c r="GT139" i="1"/>
  <c r="CZ139" i="1"/>
  <c r="HO139" i="1"/>
  <c r="EP139" i="1"/>
  <c r="GM139" i="1"/>
  <c r="HA139" i="1"/>
  <c r="CL139" i="1"/>
  <c r="DU139" i="1"/>
  <c r="DG139" i="1"/>
  <c r="HI139" i="1"/>
  <c r="DO139" i="1"/>
  <c r="CT139" i="1"/>
  <c r="FZ139" i="1"/>
  <c r="DA139" i="1"/>
  <c r="FL139" i="1"/>
  <c r="FS139" i="1"/>
  <c r="EC139" i="1"/>
  <c r="EI139" i="1"/>
  <c r="EX139" i="1"/>
  <c r="HP139" i="1"/>
  <c r="DH139" i="1"/>
  <c r="CS139" i="1"/>
  <c r="GN139" i="1"/>
  <c r="CM139" i="1"/>
  <c r="FE139" i="1"/>
  <c r="EJ139" i="1"/>
  <c r="EQ139" i="1"/>
  <c r="HB139" i="1"/>
  <c r="GG139" i="1"/>
  <c r="DV139" i="1"/>
  <c r="GU139" i="1"/>
  <c r="FY25" i="1"/>
  <c r="GM25" i="1"/>
  <c r="EB25" i="1"/>
  <c r="FK25" i="1"/>
  <c r="EW25" i="1"/>
  <c r="DN25" i="1"/>
  <c r="HH25" i="1"/>
  <c r="GT25" i="1"/>
  <c r="CZ25" i="1"/>
  <c r="FR25" i="1"/>
  <c r="GF25" i="1"/>
  <c r="HO25" i="1"/>
  <c r="FD25" i="1"/>
  <c r="EP25" i="1"/>
  <c r="HA25" i="1"/>
  <c r="EI25" i="1"/>
  <c r="DG25" i="1"/>
  <c r="DU25" i="1"/>
  <c r="EQ25" i="1"/>
  <c r="GG25" i="1"/>
  <c r="CT25" i="1"/>
  <c r="EC25" i="1"/>
  <c r="FS25" i="1"/>
  <c r="FE25" i="1"/>
  <c r="CS25" i="1"/>
  <c r="FL25" i="1"/>
  <c r="EJ25" i="1"/>
  <c r="DA25" i="1"/>
  <c r="CL25" i="1"/>
  <c r="HB25" i="1"/>
  <c r="DH25" i="1"/>
  <c r="DV25" i="1"/>
  <c r="FZ25" i="1"/>
  <c r="DO25" i="1"/>
  <c r="HI25" i="1"/>
  <c r="CM25" i="1"/>
  <c r="GN25" i="1"/>
  <c r="EX25" i="1"/>
  <c r="HP25" i="1"/>
  <c r="GU25" i="1"/>
  <c r="HO26" i="1"/>
  <c r="FK26" i="1"/>
  <c r="CZ26" i="1"/>
  <c r="FR26" i="1"/>
  <c r="DH26" i="1"/>
  <c r="HP26" i="1"/>
  <c r="HB26" i="1"/>
  <c r="FD26" i="1"/>
  <c r="EQ26" i="1"/>
  <c r="DG26" i="1"/>
  <c r="HA26" i="1"/>
  <c r="GN26" i="1"/>
  <c r="EP26" i="1"/>
  <c r="EC26" i="1"/>
  <c r="G28" i="1"/>
  <c r="GM26" i="1"/>
  <c r="EB26" i="1"/>
  <c r="FY26" i="1"/>
  <c r="EW26" i="1"/>
  <c r="DN26" i="1"/>
  <c r="HH26" i="1"/>
  <c r="G27" i="1"/>
  <c r="GT26" i="1"/>
  <c r="GF26" i="1"/>
  <c r="CL26" i="1"/>
  <c r="CS26" i="1"/>
  <c r="EI26" i="1"/>
  <c r="EJ26" i="1"/>
  <c r="DV26" i="1"/>
  <c r="FL26" i="1"/>
  <c r="FZ26" i="1"/>
  <c r="DA26" i="1"/>
  <c r="GU26" i="1"/>
  <c r="DU26" i="1"/>
  <c r="GG26" i="1"/>
  <c r="EX26" i="1"/>
  <c r="CT26" i="1"/>
  <c r="FE26" i="1"/>
  <c r="FS26" i="1"/>
  <c r="CM26" i="1"/>
  <c r="HI26" i="1"/>
  <c r="DO26" i="1"/>
  <c r="FY125" i="1"/>
  <c r="HH125" i="1"/>
  <c r="GT125" i="1"/>
  <c r="EP125" i="1"/>
  <c r="DN125" i="1"/>
  <c r="CZ125" i="1"/>
  <c r="HO125" i="1"/>
  <c r="HA125" i="1"/>
  <c r="GM125" i="1"/>
  <c r="FD125" i="1"/>
  <c r="EW125" i="1"/>
  <c r="GF125" i="1"/>
  <c r="FR125" i="1"/>
  <c r="FK125" i="1"/>
  <c r="EB125" i="1"/>
  <c r="DG125" i="1"/>
  <c r="EI125" i="1"/>
  <c r="DU125" i="1"/>
  <c r="CT125" i="1"/>
  <c r="FL125" i="1"/>
  <c r="CS125" i="1"/>
  <c r="HB125" i="1"/>
  <c r="GG125" i="1"/>
  <c r="GU125" i="1"/>
  <c r="HP125" i="1"/>
  <c r="EJ125" i="1"/>
  <c r="EC125" i="1"/>
  <c r="FZ125" i="1"/>
  <c r="DO125" i="1"/>
  <c r="EX125" i="1"/>
  <c r="GN125" i="1"/>
  <c r="EQ125" i="1"/>
  <c r="DV125" i="1"/>
  <c r="DH125" i="1"/>
  <c r="DA125" i="1"/>
  <c r="CM125" i="1"/>
  <c r="HI125" i="1"/>
  <c r="FE125" i="1"/>
  <c r="FS125" i="1"/>
  <c r="CL125" i="1"/>
  <c r="HA35" i="1"/>
  <c r="EW35" i="1"/>
  <c r="EB35" i="1"/>
  <c r="FY35" i="1"/>
  <c r="FK35" i="1"/>
  <c r="DN35" i="1"/>
  <c r="HH35" i="1"/>
  <c r="GT35" i="1"/>
  <c r="CZ35" i="1"/>
  <c r="GF35" i="1"/>
  <c r="FR35" i="1"/>
  <c r="FD35" i="1"/>
  <c r="HO35" i="1"/>
  <c r="EP35" i="1"/>
  <c r="GM35" i="1"/>
  <c r="EI35" i="1"/>
  <c r="DG35" i="1"/>
  <c r="DU35" i="1"/>
  <c r="CT35" i="1"/>
  <c r="GN35" i="1"/>
  <c r="EQ35" i="1"/>
  <c r="HI35" i="1"/>
  <c r="HB35" i="1"/>
  <c r="CM35" i="1"/>
  <c r="FS35" i="1"/>
  <c r="EX35" i="1"/>
  <c r="FL35" i="1"/>
  <c r="FZ35" i="1"/>
  <c r="CL35" i="1"/>
  <c r="DA35" i="1"/>
  <c r="FE35" i="1"/>
  <c r="HP35" i="1"/>
  <c r="DV35" i="1"/>
  <c r="EC35" i="1"/>
  <c r="DO35" i="1"/>
  <c r="GU35" i="1"/>
  <c r="DH35" i="1"/>
  <c r="CS35" i="1"/>
  <c r="GG35" i="1"/>
  <c r="EJ35" i="1"/>
  <c r="G182" i="1"/>
  <c r="FR180" i="1"/>
  <c r="HH180" i="1"/>
  <c r="EW180" i="1"/>
  <c r="GF180" i="1"/>
  <c r="G181" i="1"/>
  <c r="GM180" i="1"/>
  <c r="FD180" i="1"/>
  <c r="HO180" i="1"/>
  <c r="DN180" i="1"/>
  <c r="FY180" i="1"/>
  <c r="EP180" i="1"/>
  <c r="HA180" i="1"/>
  <c r="GT180" i="1"/>
  <c r="CZ180" i="1"/>
  <c r="FK180" i="1"/>
  <c r="EB180" i="1"/>
  <c r="DG180" i="1"/>
  <c r="DU180" i="1"/>
  <c r="EI180" i="1"/>
  <c r="DH180" i="1"/>
  <c r="DV180" i="1"/>
  <c r="HB180" i="1"/>
  <c r="GN180" i="1"/>
  <c r="DO180" i="1"/>
  <c r="EC180" i="1"/>
  <c r="CS180" i="1"/>
  <c r="CM180" i="1"/>
  <c r="FZ180" i="1"/>
  <c r="GG180" i="1"/>
  <c r="EJ180" i="1"/>
  <c r="EQ180" i="1"/>
  <c r="FL180" i="1"/>
  <c r="HI180" i="1"/>
  <c r="EX180" i="1"/>
  <c r="FE180" i="1"/>
  <c r="HP180" i="1"/>
  <c r="FS180" i="1"/>
  <c r="CL180" i="1"/>
  <c r="DA180" i="1"/>
  <c r="CT180" i="1"/>
  <c r="GU180" i="1"/>
  <c r="HO88" i="1"/>
  <c r="FK88" i="1"/>
  <c r="CZ88" i="1"/>
  <c r="G89" i="1"/>
  <c r="GT88" i="1"/>
  <c r="GF88" i="1"/>
  <c r="FR88" i="1"/>
  <c r="DU88" i="1"/>
  <c r="HA88" i="1"/>
  <c r="EP88" i="1"/>
  <c r="GM88" i="1"/>
  <c r="EB88" i="1"/>
  <c r="EW88" i="1"/>
  <c r="DN88" i="1"/>
  <c r="HH88" i="1"/>
  <c r="HP88" i="1"/>
  <c r="FY88" i="1"/>
  <c r="HB88" i="1"/>
  <c r="FD88" i="1"/>
  <c r="EX88" i="1"/>
  <c r="DG88" i="1"/>
  <c r="EQ88" i="1"/>
  <c r="DA88" i="1"/>
  <c r="CS88" i="1"/>
  <c r="DH88" i="1"/>
  <c r="GU88" i="1"/>
  <c r="EI88" i="1"/>
  <c r="EJ88" i="1"/>
  <c r="CM88" i="1"/>
  <c r="GN88" i="1"/>
  <c r="EC88" i="1"/>
  <c r="FZ88" i="1"/>
  <c r="CL88" i="1"/>
  <c r="CT88" i="1"/>
  <c r="GG88" i="1"/>
  <c r="FE88" i="1"/>
  <c r="DV88" i="1"/>
  <c r="HI88" i="1"/>
  <c r="FS88" i="1"/>
  <c r="DO88" i="1"/>
  <c r="FL88" i="1"/>
  <c r="GT105" i="1"/>
  <c r="EP105" i="1"/>
  <c r="GF105" i="1"/>
  <c r="HO105" i="1"/>
  <c r="HA105" i="1"/>
  <c r="GM105" i="1"/>
  <c r="FY105" i="1"/>
  <c r="FR105" i="1"/>
  <c r="FD105" i="1"/>
  <c r="EB105" i="1"/>
  <c r="FK105" i="1"/>
  <c r="CZ105" i="1"/>
  <c r="HH105" i="1"/>
  <c r="EW105" i="1"/>
  <c r="DN105" i="1"/>
  <c r="EI105" i="1"/>
  <c r="DG105" i="1"/>
  <c r="DU105" i="1"/>
  <c r="EX105" i="1"/>
  <c r="FS105" i="1"/>
  <c r="EJ105" i="1"/>
  <c r="CT105" i="1"/>
  <c r="DA105" i="1"/>
  <c r="EC105" i="1"/>
  <c r="GU105" i="1"/>
  <c r="DV105" i="1"/>
  <c r="FZ105" i="1"/>
  <c r="DO105" i="1"/>
  <c r="FE105" i="1"/>
  <c r="HP105" i="1"/>
  <c r="FL105" i="1"/>
  <c r="EQ105" i="1"/>
  <c r="CS105" i="1"/>
  <c r="HB105" i="1"/>
  <c r="HI105" i="1"/>
  <c r="GN105" i="1"/>
  <c r="DH105" i="1"/>
  <c r="CL105" i="1"/>
  <c r="CM105" i="1"/>
  <c r="GG105" i="1"/>
  <c r="G117" i="1"/>
  <c r="HH116" i="1"/>
  <c r="FD116" i="1"/>
  <c r="DN116" i="1"/>
  <c r="FR116" i="1"/>
  <c r="EB116" i="1"/>
  <c r="G118" i="1"/>
  <c r="GM116" i="1"/>
  <c r="FK116" i="1"/>
  <c r="EP116" i="1"/>
  <c r="CZ116" i="1"/>
  <c r="HA116" i="1"/>
  <c r="GF116" i="1"/>
  <c r="HO116" i="1"/>
  <c r="GT116" i="1"/>
  <c r="EW116" i="1"/>
  <c r="FY116" i="1"/>
  <c r="DG116" i="1"/>
  <c r="EI116" i="1"/>
  <c r="DU116" i="1"/>
  <c r="HP116" i="1"/>
  <c r="HI116" i="1"/>
  <c r="GG116" i="1"/>
  <c r="CL116" i="1"/>
  <c r="DH116" i="1"/>
  <c r="GN116" i="1"/>
  <c r="FZ116" i="1"/>
  <c r="FS116" i="1"/>
  <c r="DA116" i="1"/>
  <c r="CS116" i="1"/>
  <c r="GU116" i="1"/>
  <c r="CT116" i="1"/>
  <c r="DV116" i="1"/>
  <c r="EJ116" i="1"/>
  <c r="EC116" i="1"/>
  <c r="EQ116" i="1"/>
  <c r="FE116" i="1"/>
  <c r="EX116" i="1"/>
  <c r="HB116" i="1"/>
  <c r="CM116" i="1"/>
  <c r="DO116" i="1"/>
  <c r="FL116" i="1"/>
  <c r="HO126" i="1"/>
  <c r="FK126" i="1"/>
  <c r="CZ126" i="1"/>
  <c r="G128" i="1"/>
  <c r="GM126" i="1"/>
  <c r="EB126" i="1"/>
  <c r="HH126" i="1"/>
  <c r="GT126" i="1"/>
  <c r="G127" i="1"/>
  <c r="EW126" i="1"/>
  <c r="EI126" i="1"/>
  <c r="HA126" i="1"/>
  <c r="FY126" i="1"/>
  <c r="EP126" i="1"/>
  <c r="DN126" i="1"/>
  <c r="GU126" i="1"/>
  <c r="DG126" i="1"/>
  <c r="FR126" i="1"/>
  <c r="GN126" i="1"/>
  <c r="DA126" i="1"/>
  <c r="FD126" i="1"/>
  <c r="HB126" i="1"/>
  <c r="DU126" i="1"/>
  <c r="GF126" i="1"/>
  <c r="CS126" i="1"/>
  <c r="FZ126" i="1"/>
  <c r="EX126" i="1"/>
  <c r="FL126" i="1"/>
  <c r="DH126" i="1"/>
  <c r="EC126" i="1"/>
  <c r="EJ126" i="1"/>
  <c r="GG126" i="1"/>
  <c r="HP126" i="1"/>
  <c r="EQ126" i="1"/>
  <c r="DV126" i="1"/>
  <c r="DO126" i="1"/>
  <c r="FE126" i="1"/>
  <c r="HI126" i="1"/>
  <c r="FS126" i="1"/>
  <c r="CT126" i="1"/>
  <c r="CL126" i="1"/>
  <c r="CM126" i="1"/>
  <c r="FY200" i="1"/>
  <c r="HA200" i="1"/>
  <c r="FK200" i="1"/>
  <c r="EW200" i="1"/>
  <c r="DN200" i="1"/>
  <c r="HH200" i="1"/>
  <c r="GT200" i="1"/>
  <c r="CZ200" i="1"/>
  <c r="GF200" i="1"/>
  <c r="FR200" i="1"/>
  <c r="EP200" i="1"/>
  <c r="GM200" i="1"/>
  <c r="EB200" i="1"/>
  <c r="HO200" i="1"/>
  <c r="FD200" i="1"/>
  <c r="FE200" i="1"/>
  <c r="EI200" i="1"/>
  <c r="DU200" i="1"/>
  <c r="FZ200" i="1"/>
  <c r="CT200" i="1"/>
  <c r="HP200" i="1"/>
  <c r="GG200" i="1"/>
  <c r="CM200" i="1"/>
  <c r="GN200" i="1"/>
  <c r="EJ200" i="1"/>
  <c r="DG200" i="1"/>
  <c r="EC200" i="1"/>
  <c r="DO200" i="1"/>
  <c r="DV200" i="1"/>
  <c r="HI200" i="1"/>
  <c r="EQ200" i="1"/>
  <c r="EX200" i="1"/>
  <c r="DH200" i="1"/>
  <c r="HB200" i="1"/>
  <c r="FS200" i="1"/>
  <c r="DA200" i="1"/>
  <c r="GU200" i="1"/>
  <c r="FL200" i="1"/>
  <c r="CL200" i="1"/>
  <c r="CS200" i="1"/>
  <c r="FY243" i="1"/>
  <c r="GT243" i="1"/>
  <c r="EP243" i="1"/>
  <c r="G244" i="1"/>
  <c r="FK243" i="1"/>
  <c r="EW243" i="1"/>
  <c r="HH243" i="1"/>
  <c r="GF243" i="1"/>
  <c r="HA243" i="1"/>
  <c r="DN243" i="1"/>
  <c r="FD243" i="1"/>
  <c r="EB243" i="1"/>
  <c r="HO243" i="1"/>
  <c r="GM243" i="1"/>
  <c r="FR243" i="1"/>
  <c r="CZ243" i="1"/>
  <c r="DU243" i="1"/>
  <c r="EI243" i="1"/>
  <c r="DG243" i="1"/>
  <c r="DO243" i="1"/>
  <c r="EQ243" i="1"/>
  <c r="DV243" i="1"/>
  <c r="CM243" i="1"/>
  <c r="GG243" i="1"/>
  <c r="EJ243" i="1"/>
  <c r="DH243" i="1"/>
  <c r="CT243" i="1"/>
  <c r="GN243" i="1"/>
  <c r="CS243" i="1"/>
  <c r="GU243" i="1"/>
  <c r="CL243" i="1"/>
  <c r="HB243" i="1"/>
  <c r="FE243" i="1"/>
  <c r="FZ243" i="1"/>
  <c r="DA243" i="1"/>
  <c r="EC243" i="1"/>
  <c r="FL243" i="1"/>
  <c r="HI243" i="1"/>
  <c r="HP243" i="1"/>
  <c r="EX243" i="1"/>
  <c r="FS243" i="1"/>
  <c r="GF151" i="1"/>
  <c r="HA151" i="1"/>
  <c r="EW151" i="1"/>
  <c r="EB151" i="1"/>
  <c r="GM151" i="1"/>
  <c r="FY151" i="1"/>
  <c r="FK151" i="1"/>
  <c r="HO151" i="1"/>
  <c r="FR151" i="1"/>
  <c r="FD151" i="1"/>
  <c r="EP151" i="1"/>
  <c r="DN151" i="1"/>
  <c r="CZ151" i="1"/>
  <c r="HH151" i="1"/>
  <c r="GT151" i="1"/>
  <c r="DU151" i="1"/>
  <c r="EI151" i="1"/>
  <c r="DG151" i="1"/>
  <c r="CT151" i="1"/>
  <c r="DH151" i="1"/>
  <c r="EQ151" i="1"/>
  <c r="CM151" i="1"/>
  <c r="EC151" i="1"/>
  <c r="CS151" i="1"/>
  <c r="FZ151" i="1"/>
  <c r="FL151" i="1"/>
  <c r="FE151" i="1"/>
  <c r="GN151" i="1"/>
  <c r="EJ151" i="1"/>
  <c r="EX151" i="1"/>
  <c r="DO151" i="1"/>
  <c r="FS151" i="1"/>
  <c r="HP151" i="1"/>
  <c r="HI151" i="1"/>
  <c r="DV151" i="1"/>
  <c r="GU151" i="1"/>
  <c r="CL151" i="1"/>
  <c r="HB151" i="1"/>
  <c r="DA151" i="1"/>
  <c r="GG151" i="1"/>
  <c r="FR260" i="1"/>
  <c r="GM260" i="1"/>
  <c r="HH260" i="1"/>
  <c r="GT260" i="1"/>
  <c r="GF260" i="1"/>
  <c r="EW260" i="1"/>
  <c r="HA260" i="1"/>
  <c r="FK260" i="1"/>
  <c r="EB260" i="1"/>
  <c r="HO260" i="1"/>
  <c r="FD260" i="1"/>
  <c r="CZ260" i="1"/>
  <c r="FY260" i="1"/>
  <c r="EP260" i="1"/>
  <c r="DN260" i="1"/>
  <c r="CS260" i="1"/>
  <c r="CL260" i="1"/>
  <c r="HB260" i="1"/>
  <c r="FZ260" i="1"/>
  <c r="DV260" i="1"/>
  <c r="DH260" i="1"/>
  <c r="DG260" i="1"/>
  <c r="EC260" i="1"/>
  <c r="GG260" i="1"/>
  <c r="DU260" i="1"/>
  <c r="EI260" i="1"/>
  <c r="DA260" i="1"/>
  <c r="CT260" i="1"/>
  <c r="CM260" i="1"/>
  <c r="DO260" i="1"/>
  <c r="FS260" i="1"/>
  <c r="FL260" i="1"/>
  <c r="HP260" i="1"/>
  <c r="FE260" i="1"/>
  <c r="GU260" i="1"/>
  <c r="EJ260" i="1"/>
  <c r="HI260" i="1"/>
  <c r="EQ260" i="1"/>
  <c r="EX260" i="1"/>
  <c r="GN260" i="1"/>
  <c r="GM128" i="1" l="1"/>
  <c r="HA128" i="1"/>
  <c r="FK128" i="1"/>
  <c r="DN128" i="1"/>
  <c r="G129" i="1"/>
  <c r="FD128" i="1"/>
  <c r="FR128" i="1"/>
  <c r="HO128" i="1"/>
  <c r="GF128" i="1"/>
  <c r="EW128" i="1"/>
  <c r="GT128" i="1"/>
  <c r="CZ128" i="1"/>
  <c r="FY128" i="1"/>
  <c r="EB128" i="1"/>
  <c r="HH128" i="1"/>
  <c r="EP128" i="1"/>
  <c r="CL128" i="1"/>
  <c r="DG128" i="1"/>
  <c r="DU128" i="1"/>
  <c r="EI128" i="1"/>
  <c r="CS128" i="1"/>
  <c r="FS128" i="1"/>
  <c r="DO128" i="1"/>
  <c r="GN128" i="1"/>
  <c r="HI128" i="1"/>
  <c r="DH128" i="1"/>
  <c r="GU128" i="1"/>
  <c r="DA128" i="1"/>
  <c r="DV128" i="1"/>
  <c r="FZ128" i="1"/>
  <c r="CT128" i="1"/>
  <c r="EJ128" i="1"/>
  <c r="GG128" i="1"/>
  <c r="FL128" i="1"/>
  <c r="HP128" i="1"/>
  <c r="CM128" i="1"/>
  <c r="EQ128" i="1"/>
  <c r="EC128" i="1"/>
  <c r="EX128" i="1"/>
  <c r="HB128" i="1"/>
  <c r="FE128" i="1"/>
  <c r="GF118" i="1"/>
  <c r="FR118" i="1"/>
  <c r="DN118" i="1"/>
  <c r="G119" i="1"/>
  <c r="EW118" i="1"/>
  <c r="HO118" i="1"/>
  <c r="HA118" i="1"/>
  <c r="FY118" i="1"/>
  <c r="EP118" i="1"/>
  <c r="GT118" i="1"/>
  <c r="FD118" i="1"/>
  <c r="EB118" i="1"/>
  <c r="HH118" i="1"/>
  <c r="CZ118" i="1"/>
  <c r="GM118" i="1"/>
  <c r="FK118" i="1"/>
  <c r="DG118" i="1"/>
  <c r="EI118" i="1"/>
  <c r="DU118" i="1"/>
  <c r="HB118" i="1"/>
  <c r="CS118" i="1"/>
  <c r="DH118" i="1"/>
  <c r="DA118" i="1"/>
  <c r="FS118" i="1"/>
  <c r="GN118" i="1"/>
  <c r="HP118" i="1"/>
  <c r="HI118" i="1"/>
  <c r="FZ118" i="1"/>
  <c r="EJ118" i="1"/>
  <c r="CM118" i="1"/>
  <c r="EX118" i="1"/>
  <c r="GU118" i="1"/>
  <c r="DO118" i="1"/>
  <c r="CT118" i="1"/>
  <c r="CL118" i="1"/>
  <c r="FE118" i="1"/>
  <c r="DV118" i="1"/>
  <c r="EQ118" i="1"/>
  <c r="GG118" i="1"/>
  <c r="FL118" i="1"/>
  <c r="EC118" i="1"/>
  <c r="FR78" i="1"/>
  <c r="FD78" i="1"/>
  <c r="FK78" i="1"/>
  <c r="DN78" i="1"/>
  <c r="HA78" i="1"/>
  <c r="HO78" i="1"/>
  <c r="GF78" i="1"/>
  <c r="EW78" i="1"/>
  <c r="GT78" i="1"/>
  <c r="CZ78" i="1"/>
  <c r="HH78" i="1"/>
  <c r="FY78" i="1"/>
  <c r="EP78" i="1"/>
  <c r="EB78" i="1"/>
  <c r="GM78" i="1"/>
  <c r="G79" i="1"/>
  <c r="DG78" i="1"/>
  <c r="DH78" i="1"/>
  <c r="FS78" i="1"/>
  <c r="FE78" i="1"/>
  <c r="CL78" i="1"/>
  <c r="CS78" i="1"/>
  <c r="CT78" i="1"/>
  <c r="EJ78" i="1"/>
  <c r="GN78" i="1"/>
  <c r="EC78" i="1"/>
  <c r="DU78" i="1"/>
  <c r="HP78" i="1"/>
  <c r="EX78" i="1"/>
  <c r="FZ78" i="1"/>
  <c r="GU78" i="1"/>
  <c r="GG78" i="1"/>
  <c r="CM78" i="1"/>
  <c r="HI78" i="1"/>
  <c r="HB78" i="1"/>
  <c r="EI78" i="1"/>
  <c r="FL78" i="1"/>
  <c r="DV78" i="1"/>
  <c r="EQ78" i="1"/>
  <c r="DO78" i="1"/>
  <c r="DA78" i="1"/>
  <c r="GT182" i="1"/>
  <c r="EP182" i="1"/>
  <c r="EW182" i="1"/>
  <c r="DN182" i="1"/>
  <c r="G183" i="1"/>
  <c r="GF182" i="1"/>
  <c r="FY182" i="1"/>
  <c r="HO182" i="1"/>
  <c r="G184" i="1"/>
  <c r="CZ182" i="1"/>
  <c r="FK182" i="1"/>
  <c r="HH182" i="1"/>
  <c r="EB182" i="1"/>
  <c r="FR182" i="1"/>
  <c r="FD182" i="1"/>
  <c r="HA182" i="1"/>
  <c r="GM182" i="1"/>
  <c r="DG182" i="1"/>
  <c r="DV182" i="1"/>
  <c r="EC182" i="1"/>
  <c r="EQ182" i="1"/>
  <c r="FS182" i="1"/>
  <c r="FZ182" i="1"/>
  <c r="HI182" i="1"/>
  <c r="DU182" i="1"/>
  <c r="CT182" i="1"/>
  <c r="GU182" i="1"/>
  <c r="HP182" i="1"/>
  <c r="HB182" i="1"/>
  <c r="EJ182" i="1"/>
  <c r="GN182" i="1"/>
  <c r="EX182" i="1"/>
  <c r="DH182" i="1"/>
  <c r="FE182" i="1"/>
  <c r="CM182" i="1"/>
  <c r="EI182" i="1"/>
  <c r="FL182" i="1"/>
  <c r="DA182" i="1"/>
  <c r="DO182" i="1"/>
  <c r="GG182" i="1"/>
  <c r="CS182" i="1"/>
  <c r="CL182" i="1"/>
  <c r="FY97" i="1"/>
  <c r="GM97" i="1"/>
  <c r="EB97" i="1"/>
  <c r="GF97" i="1"/>
  <c r="HH97" i="1"/>
  <c r="EP97" i="1"/>
  <c r="FD97" i="1"/>
  <c r="HA97" i="1"/>
  <c r="FR97" i="1"/>
  <c r="HO97" i="1"/>
  <c r="EW97" i="1"/>
  <c r="GT97" i="1"/>
  <c r="FK97" i="1"/>
  <c r="CZ97" i="1"/>
  <c r="DN97" i="1"/>
  <c r="EI97" i="1"/>
  <c r="DU97" i="1"/>
  <c r="DG97" i="1"/>
  <c r="CM97" i="1"/>
  <c r="HB97" i="1"/>
  <c r="EJ97" i="1"/>
  <c r="DA97" i="1"/>
  <c r="GG97" i="1"/>
  <c r="HI97" i="1"/>
  <c r="CS97" i="1"/>
  <c r="EC97" i="1"/>
  <c r="EX97" i="1"/>
  <c r="FE97" i="1"/>
  <c r="DH97" i="1"/>
  <c r="CT97" i="1"/>
  <c r="GN97" i="1"/>
  <c r="CL97" i="1"/>
  <c r="DV97" i="1"/>
  <c r="GU97" i="1"/>
  <c r="DO97" i="1"/>
  <c r="FL97" i="1"/>
  <c r="HP97" i="1"/>
  <c r="FZ97" i="1"/>
  <c r="EQ97" i="1"/>
  <c r="FS97" i="1"/>
  <c r="FR107" i="1"/>
  <c r="GT107" i="1"/>
  <c r="CZ107" i="1"/>
  <c r="HO107" i="1"/>
  <c r="HA107" i="1"/>
  <c r="FD107" i="1"/>
  <c r="EP107" i="1"/>
  <c r="GF107" i="1"/>
  <c r="EB107" i="1"/>
  <c r="DN107" i="1"/>
  <c r="HH107" i="1"/>
  <c r="GM107" i="1"/>
  <c r="FK107" i="1"/>
  <c r="EW107" i="1"/>
  <c r="FY107" i="1"/>
  <c r="DU107" i="1"/>
  <c r="EI107" i="1"/>
  <c r="DG107" i="1"/>
  <c r="DH107" i="1"/>
  <c r="FZ107" i="1"/>
  <c r="FL107" i="1"/>
  <c r="HB107" i="1"/>
  <c r="EC107" i="1"/>
  <c r="GN107" i="1"/>
  <c r="CM107" i="1"/>
  <c r="GG107" i="1"/>
  <c r="EX107" i="1"/>
  <c r="CT107" i="1"/>
  <c r="CS107" i="1"/>
  <c r="HI107" i="1"/>
  <c r="HP107" i="1"/>
  <c r="GU107" i="1"/>
  <c r="DV107" i="1"/>
  <c r="EQ107" i="1"/>
  <c r="FE107" i="1"/>
  <c r="EJ107" i="1"/>
  <c r="DO107" i="1"/>
  <c r="DA107" i="1"/>
  <c r="FS107" i="1"/>
  <c r="CL107" i="1"/>
  <c r="HH59" i="1"/>
  <c r="FD59" i="1"/>
  <c r="DN59" i="1"/>
  <c r="FR59" i="1"/>
  <c r="HA59" i="1"/>
  <c r="HO59" i="1"/>
  <c r="GF59" i="1"/>
  <c r="EW59" i="1"/>
  <c r="GT59" i="1"/>
  <c r="FK59" i="1"/>
  <c r="CZ59" i="1"/>
  <c r="FY59" i="1"/>
  <c r="EB59" i="1"/>
  <c r="EP59" i="1"/>
  <c r="GM59" i="1"/>
  <c r="CL59" i="1"/>
  <c r="EI59" i="1"/>
  <c r="CS59" i="1"/>
  <c r="DG59" i="1"/>
  <c r="DU59" i="1"/>
  <c r="EC59" i="1"/>
  <c r="HB59" i="1"/>
  <c r="GU59" i="1"/>
  <c r="GG59" i="1"/>
  <c r="CT59" i="1"/>
  <c r="EQ59" i="1"/>
  <c r="DO59" i="1"/>
  <c r="DA59" i="1"/>
  <c r="HI59" i="1"/>
  <c r="FE59" i="1"/>
  <c r="CM59" i="1"/>
  <c r="FS59" i="1"/>
  <c r="DH59" i="1"/>
  <c r="EX59" i="1"/>
  <c r="HP59" i="1"/>
  <c r="FZ59" i="1"/>
  <c r="FL59" i="1"/>
  <c r="EJ59" i="1"/>
  <c r="GN59" i="1"/>
  <c r="DV59" i="1"/>
  <c r="HA194" i="1"/>
  <c r="EW194" i="1"/>
  <c r="EB194" i="1"/>
  <c r="GF194" i="1"/>
  <c r="FR194" i="1"/>
  <c r="HH194" i="1"/>
  <c r="GT194" i="1"/>
  <c r="CZ194" i="1"/>
  <c r="GM194" i="1"/>
  <c r="FY194" i="1"/>
  <c r="FK194" i="1"/>
  <c r="HO194" i="1"/>
  <c r="FD194" i="1"/>
  <c r="EP194" i="1"/>
  <c r="DN194" i="1"/>
  <c r="DU194" i="1"/>
  <c r="DG194" i="1"/>
  <c r="EI194" i="1"/>
  <c r="FE194" i="1"/>
  <c r="FZ194" i="1"/>
  <c r="HI194" i="1"/>
  <c r="GN194" i="1"/>
  <c r="CS194" i="1"/>
  <c r="CT194" i="1"/>
  <c r="CL194" i="1"/>
  <c r="DV194" i="1"/>
  <c r="DA194" i="1"/>
  <c r="CM194" i="1"/>
  <c r="EQ194" i="1"/>
  <c r="HB194" i="1"/>
  <c r="DH194" i="1"/>
  <c r="EX194" i="1"/>
  <c r="EC194" i="1"/>
  <c r="FS194" i="1"/>
  <c r="FL194" i="1"/>
  <c r="GU194" i="1"/>
  <c r="GG194" i="1"/>
  <c r="EJ194" i="1"/>
  <c r="HP194" i="1"/>
  <c r="DO194" i="1"/>
  <c r="GT223" i="1"/>
  <c r="EP223" i="1"/>
  <c r="HO223" i="1"/>
  <c r="FK223" i="1"/>
  <c r="CZ223" i="1"/>
  <c r="G224" i="1"/>
  <c r="EB223" i="1"/>
  <c r="GM223" i="1"/>
  <c r="HH223" i="1"/>
  <c r="GF223" i="1"/>
  <c r="DN223" i="1"/>
  <c r="HA223" i="1"/>
  <c r="FD223" i="1"/>
  <c r="FY223" i="1"/>
  <c r="FR223" i="1"/>
  <c r="EW223" i="1"/>
  <c r="DG223" i="1"/>
  <c r="FS223" i="1"/>
  <c r="HB223" i="1"/>
  <c r="GG223" i="1"/>
  <c r="EI223" i="1"/>
  <c r="DU223" i="1"/>
  <c r="EC223" i="1"/>
  <c r="DV223" i="1"/>
  <c r="HI223" i="1"/>
  <c r="GN223" i="1"/>
  <c r="CT223" i="1"/>
  <c r="GU223" i="1"/>
  <c r="FE223" i="1"/>
  <c r="HP223" i="1"/>
  <c r="DA223" i="1"/>
  <c r="FZ223" i="1"/>
  <c r="FL223" i="1"/>
  <c r="DO223" i="1"/>
  <c r="DH223" i="1"/>
  <c r="EQ223" i="1"/>
  <c r="CM223" i="1"/>
  <c r="EJ223" i="1"/>
  <c r="EX223" i="1"/>
  <c r="CL223" i="1"/>
  <c r="CS223" i="1"/>
  <c r="HH262" i="1"/>
  <c r="FD262" i="1"/>
  <c r="DN262" i="1"/>
  <c r="GT262" i="1"/>
  <c r="EP262" i="1"/>
  <c r="HO262" i="1"/>
  <c r="HA262" i="1"/>
  <c r="GM262" i="1"/>
  <c r="FY262" i="1"/>
  <c r="FR262" i="1"/>
  <c r="FK262" i="1"/>
  <c r="EB262" i="1"/>
  <c r="CZ262" i="1"/>
  <c r="GF262" i="1"/>
  <c r="EW262" i="1"/>
  <c r="EI262" i="1"/>
  <c r="DG262" i="1"/>
  <c r="DU262" i="1"/>
  <c r="EC262" i="1"/>
  <c r="HI262" i="1"/>
  <c r="DV262" i="1"/>
  <c r="GN262" i="1"/>
  <c r="CT262" i="1"/>
  <c r="EQ262" i="1"/>
  <c r="FE262" i="1"/>
  <c r="CM262" i="1"/>
  <c r="CL262" i="1"/>
  <c r="EJ262" i="1"/>
  <c r="DH262" i="1"/>
  <c r="GG262" i="1"/>
  <c r="DO262" i="1"/>
  <c r="FZ262" i="1"/>
  <c r="FS262" i="1"/>
  <c r="FL262" i="1"/>
  <c r="HB262" i="1"/>
  <c r="CS262" i="1"/>
  <c r="HP262" i="1"/>
  <c r="EX262" i="1"/>
  <c r="DA262" i="1"/>
  <c r="GU262" i="1"/>
  <c r="GM213" i="1"/>
  <c r="HO213" i="1"/>
  <c r="EP213" i="1"/>
  <c r="HA213" i="1"/>
  <c r="FY213" i="1"/>
  <c r="EB213" i="1"/>
  <c r="HH213" i="1"/>
  <c r="EW213" i="1"/>
  <c r="FR213" i="1"/>
  <c r="FK213" i="1"/>
  <c r="G214" i="1"/>
  <c r="GF213" i="1"/>
  <c r="GT213" i="1"/>
  <c r="CZ213" i="1"/>
  <c r="DN213" i="1"/>
  <c r="FD213" i="1"/>
  <c r="DU213" i="1"/>
  <c r="EI213" i="1"/>
  <c r="DG213" i="1"/>
  <c r="EX213" i="1"/>
  <c r="FZ213" i="1"/>
  <c r="FE213" i="1"/>
  <c r="GG213" i="1"/>
  <c r="CS213" i="1"/>
  <c r="EC213" i="1"/>
  <c r="CT213" i="1"/>
  <c r="HP213" i="1"/>
  <c r="EQ213" i="1"/>
  <c r="DH213" i="1"/>
  <c r="DV213" i="1"/>
  <c r="DO213" i="1"/>
  <c r="GN213" i="1"/>
  <c r="FL213" i="1"/>
  <c r="FS213" i="1"/>
  <c r="DA213" i="1"/>
  <c r="EJ213" i="1"/>
  <c r="HI213" i="1"/>
  <c r="GU213" i="1"/>
  <c r="CL213" i="1"/>
  <c r="CM213" i="1"/>
  <c r="HB213" i="1"/>
  <c r="FY48" i="1"/>
  <c r="EW48" i="1"/>
  <c r="DN48" i="1"/>
  <c r="GF48" i="1"/>
  <c r="HA48" i="1"/>
  <c r="FR48" i="1"/>
  <c r="HO48" i="1"/>
  <c r="GT48" i="1"/>
  <c r="CZ48" i="1"/>
  <c r="FK48" i="1"/>
  <c r="HH48" i="1"/>
  <c r="EP48" i="1"/>
  <c r="EB48" i="1"/>
  <c r="G49" i="1"/>
  <c r="GM48" i="1"/>
  <c r="FD48" i="1"/>
  <c r="EJ48" i="1"/>
  <c r="HB48" i="1"/>
  <c r="HP48" i="1"/>
  <c r="GG48" i="1"/>
  <c r="DH48" i="1"/>
  <c r="HI48" i="1"/>
  <c r="DO48" i="1"/>
  <c r="DU48" i="1"/>
  <c r="FL48" i="1"/>
  <c r="GN48" i="1"/>
  <c r="DG48" i="1"/>
  <c r="EX48" i="1"/>
  <c r="FZ48" i="1"/>
  <c r="CM48" i="1"/>
  <c r="EQ48" i="1"/>
  <c r="GU48" i="1"/>
  <c r="DA48" i="1"/>
  <c r="FE48" i="1"/>
  <c r="DV48" i="1"/>
  <c r="CT48" i="1"/>
  <c r="EC48" i="1"/>
  <c r="EI48" i="1"/>
  <c r="FS48" i="1"/>
  <c r="CS48" i="1"/>
  <c r="CL48" i="1"/>
  <c r="FY17" i="1"/>
  <c r="FK17" i="1"/>
  <c r="EW17" i="1"/>
  <c r="HH17" i="1"/>
  <c r="GT17" i="1"/>
  <c r="CZ17" i="1"/>
  <c r="DN17" i="1"/>
  <c r="GF17" i="1"/>
  <c r="FR17" i="1"/>
  <c r="HO17" i="1"/>
  <c r="FD17" i="1"/>
  <c r="EP17" i="1"/>
  <c r="HA17" i="1"/>
  <c r="GM17" i="1"/>
  <c r="EB17" i="1"/>
  <c r="DG17" i="1"/>
  <c r="DU17" i="1"/>
  <c r="EI17" i="1"/>
  <c r="CT17" i="1"/>
  <c r="HB17" i="1"/>
  <c r="DO17" i="1"/>
  <c r="FL17" i="1"/>
  <c r="CL17" i="1"/>
  <c r="DV17" i="1"/>
  <c r="HI17" i="1"/>
  <c r="EQ17" i="1"/>
  <c r="HP17" i="1"/>
  <c r="EX17" i="1"/>
  <c r="GG17" i="1"/>
  <c r="DH17" i="1"/>
  <c r="FS17" i="1"/>
  <c r="EC17" i="1"/>
  <c r="GU17" i="1"/>
  <c r="FE17" i="1"/>
  <c r="DA17" i="1"/>
  <c r="GN17" i="1"/>
  <c r="EJ17" i="1"/>
  <c r="CS17" i="1"/>
  <c r="FZ17" i="1"/>
  <c r="CM17" i="1"/>
  <c r="G109" i="1"/>
  <c r="HH108" i="1"/>
  <c r="FD108" i="1"/>
  <c r="DN108" i="1"/>
  <c r="HA108" i="1"/>
  <c r="HO108" i="1"/>
  <c r="EP108" i="1"/>
  <c r="EB108" i="1"/>
  <c r="GT108" i="1"/>
  <c r="GF108" i="1"/>
  <c r="FR108" i="1"/>
  <c r="CZ108" i="1"/>
  <c r="FK108" i="1"/>
  <c r="GM108" i="1"/>
  <c r="EW108" i="1"/>
  <c r="FY108" i="1"/>
  <c r="CL108" i="1"/>
  <c r="CS108" i="1"/>
  <c r="DG108" i="1"/>
  <c r="EI108" i="1"/>
  <c r="DU108" i="1"/>
  <c r="CT108" i="1"/>
  <c r="HB108" i="1"/>
  <c r="GU108" i="1"/>
  <c r="HP108" i="1"/>
  <c r="FS108" i="1"/>
  <c r="EX108" i="1"/>
  <c r="FE108" i="1"/>
  <c r="HI108" i="1"/>
  <c r="CM108" i="1"/>
  <c r="GN108" i="1"/>
  <c r="FL108" i="1"/>
  <c r="DV108" i="1"/>
  <c r="FZ108" i="1"/>
  <c r="EC108" i="1"/>
  <c r="DO108" i="1"/>
  <c r="EQ108" i="1"/>
  <c r="DA108" i="1"/>
  <c r="GG108" i="1"/>
  <c r="DH108" i="1"/>
  <c r="EJ108" i="1"/>
  <c r="HA127" i="1"/>
  <c r="EW127" i="1"/>
  <c r="EB127" i="1"/>
  <c r="GT127" i="1"/>
  <c r="CZ127" i="1"/>
  <c r="FR127" i="1"/>
  <c r="FD127" i="1"/>
  <c r="EP127" i="1"/>
  <c r="HH127" i="1"/>
  <c r="HO127" i="1"/>
  <c r="FY127" i="1"/>
  <c r="FK127" i="1"/>
  <c r="GM127" i="1"/>
  <c r="DN127" i="1"/>
  <c r="GF127" i="1"/>
  <c r="DG127" i="1"/>
  <c r="DU127" i="1"/>
  <c r="EI127" i="1"/>
  <c r="CL127" i="1"/>
  <c r="EQ127" i="1"/>
  <c r="GU127" i="1"/>
  <c r="GN127" i="1"/>
  <c r="DO127" i="1"/>
  <c r="EC127" i="1"/>
  <c r="HP127" i="1"/>
  <c r="FL127" i="1"/>
  <c r="DH127" i="1"/>
  <c r="EJ127" i="1"/>
  <c r="FE127" i="1"/>
  <c r="FS127" i="1"/>
  <c r="CS127" i="1"/>
  <c r="FZ127" i="1"/>
  <c r="DV127" i="1"/>
  <c r="EX127" i="1"/>
  <c r="CM127" i="1"/>
  <c r="DA127" i="1"/>
  <c r="GG127" i="1"/>
  <c r="CT127" i="1"/>
  <c r="HI127" i="1"/>
  <c r="HB127" i="1"/>
  <c r="HA170" i="1"/>
  <c r="EW170" i="1"/>
  <c r="EB170" i="1"/>
  <c r="FD170" i="1"/>
  <c r="HO170" i="1"/>
  <c r="FR170" i="1"/>
  <c r="DN170" i="1"/>
  <c r="HH170" i="1"/>
  <c r="GT170" i="1"/>
  <c r="GF170" i="1"/>
  <c r="CZ170" i="1"/>
  <c r="GM170" i="1"/>
  <c r="FY170" i="1"/>
  <c r="FK170" i="1"/>
  <c r="EP170" i="1"/>
  <c r="DU170" i="1"/>
  <c r="EI170" i="1"/>
  <c r="DG170" i="1"/>
  <c r="FZ170" i="1"/>
  <c r="DA170" i="1"/>
  <c r="EC170" i="1"/>
  <c r="DV170" i="1"/>
  <c r="HP170" i="1"/>
  <c r="HB170" i="1"/>
  <c r="GG170" i="1"/>
  <c r="FE170" i="1"/>
  <c r="CL170" i="1"/>
  <c r="DH170" i="1"/>
  <c r="GU170" i="1"/>
  <c r="DO170" i="1"/>
  <c r="EJ170" i="1"/>
  <c r="FS170" i="1"/>
  <c r="FL170" i="1"/>
  <c r="EX170" i="1"/>
  <c r="CT170" i="1"/>
  <c r="CS170" i="1"/>
  <c r="EQ170" i="1"/>
  <c r="CM170" i="1"/>
  <c r="GN170" i="1"/>
  <c r="HI170" i="1"/>
  <c r="GT263" i="1"/>
  <c r="EP263" i="1"/>
  <c r="HO263" i="1"/>
  <c r="FK263" i="1"/>
  <c r="CZ263" i="1"/>
  <c r="GF263" i="1"/>
  <c r="HA263" i="1"/>
  <c r="FR263" i="1"/>
  <c r="G264" i="1"/>
  <c r="EW263" i="1"/>
  <c r="EB263" i="1"/>
  <c r="DN263" i="1"/>
  <c r="FD263" i="1"/>
  <c r="HH263" i="1"/>
  <c r="GM263" i="1"/>
  <c r="FY263" i="1"/>
  <c r="EQ263" i="1"/>
  <c r="DG263" i="1"/>
  <c r="DU263" i="1"/>
  <c r="EI263" i="1"/>
  <c r="EC263" i="1"/>
  <c r="GU263" i="1"/>
  <c r="DA263" i="1"/>
  <c r="GN263" i="1"/>
  <c r="FZ263" i="1"/>
  <c r="DH263" i="1"/>
  <c r="HP263" i="1"/>
  <c r="DV263" i="1"/>
  <c r="GG263" i="1"/>
  <c r="FS263" i="1"/>
  <c r="DO263" i="1"/>
  <c r="CM263" i="1"/>
  <c r="FE263" i="1"/>
  <c r="FL263" i="1"/>
  <c r="CT263" i="1"/>
  <c r="EJ263" i="1"/>
  <c r="EX263" i="1"/>
  <c r="HI263" i="1"/>
  <c r="HB263" i="1"/>
  <c r="CL263" i="1"/>
  <c r="CS263" i="1"/>
  <c r="FY252" i="1"/>
  <c r="HH252" i="1"/>
  <c r="GT252" i="1"/>
  <c r="CZ252" i="1"/>
  <c r="HO252" i="1"/>
  <c r="FD252" i="1"/>
  <c r="EP252" i="1"/>
  <c r="EW252" i="1"/>
  <c r="GF252" i="1"/>
  <c r="FK252" i="1"/>
  <c r="DN252" i="1"/>
  <c r="HA252" i="1"/>
  <c r="EB252" i="1"/>
  <c r="FR252" i="1"/>
  <c r="CS252" i="1"/>
  <c r="GM252" i="1"/>
  <c r="DU252" i="1"/>
  <c r="CL252" i="1"/>
  <c r="DG252" i="1"/>
  <c r="EI252" i="1"/>
  <c r="DA252" i="1"/>
  <c r="EQ252" i="1"/>
  <c r="HP252" i="1"/>
  <c r="FL252" i="1"/>
  <c r="DO252" i="1"/>
  <c r="EX252" i="1"/>
  <c r="EC252" i="1"/>
  <c r="GG252" i="1"/>
  <c r="FS252" i="1"/>
  <c r="FE252" i="1"/>
  <c r="HI252" i="1"/>
  <c r="CM252" i="1"/>
  <c r="GN252" i="1"/>
  <c r="GU252" i="1"/>
  <c r="CT252" i="1"/>
  <c r="HB252" i="1"/>
  <c r="FZ252" i="1"/>
  <c r="DV252" i="1"/>
  <c r="EJ252" i="1"/>
  <c r="DH252" i="1"/>
  <c r="FR89" i="1"/>
  <c r="EB89" i="1"/>
  <c r="FY89" i="1"/>
  <c r="FK89" i="1"/>
  <c r="GT89" i="1"/>
  <c r="GF89" i="1"/>
  <c r="CZ89" i="1"/>
  <c r="HO89" i="1"/>
  <c r="EP89" i="1"/>
  <c r="HA89" i="1"/>
  <c r="GM89" i="1"/>
  <c r="HH89" i="1"/>
  <c r="DN89" i="1"/>
  <c r="FD89" i="1"/>
  <c r="EW89" i="1"/>
  <c r="DG89" i="1"/>
  <c r="DU89" i="1"/>
  <c r="EI89" i="1"/>
  <c r="HP89" i="1"/>
  <c r="FZ89" i="1"/>
  <c r="DH89" i="1"/>
  <c r="CL89" i="1"/>
  <c r="GG89" i="1"/>
  <c r="CM89" i="1"/>
  <c r="GU89" i="1"/>
  <c r="FE89" i="1"/>
  <c r="CS89" i="1"/>
  <c r="DO89" i="1"/>
  <c r="GN89" i="1"/>
  <c r="CT89" i="1"/>
  <c r="HI89" i="1"/>
  <c r="EQ89" i="1"/>
  <c r="EJ89" i="1"/>
  <c r="EX89" i="1"/>
  <c r="FL89" i="1"/>
  <c r="EC89" i="1"/>
  <c r="FS89" i="1"/>
  <c r="DA89" i="1"/>
  <c r="HB89" i="1"/>
  <c r="DV89" i="1"/>
  <c r="HH181" i="1"/>
  <c r="FD181" i="1"/>
  <c r="DN181" i="1"/>
  <c r="HO181" i="1"/>
  <c r="EP181" i="1"/>
  <c r="GM181" i="1"/>
  <c r="FY181" i="1"/>
  <c r="EB181" i="1"/>
  <c r="FR181" i="1"/>
  <c r="HA181" i="1"/>
  <c r="FK181" i="1"/>
  <c r="EW181" i="1"/>
  <c r="CZ181" i="1"/>
  <c r="GT181" i="1"/>
  <c r="GF181" i="1"/>
  <c r="DG181" i="1"/>
  <c r="DU181" i="1"/>
  <c r="EI181" i="1"/>
  <c r="HI181" i="1"/>
  <c r="FL181" i="1"/>
  <c r="DH181" i="1"/>
  <c r="EX181" i="1"/>
  <c r="EJ181" i="1"/>
  <c r="CM181" i="1"/>
  <c r="CL181" i="1"/>
  <c r="EQ181" i="1"/>
  <c r="HB181" i="1"/>
  <c r="CS181" i="1"/>
  <c r="DA181" i="1"/>
  <c r="DV181" i="1"/>
  <c r="CT181" i="1"/>
  <c r="GN181" i="1"/>
  <c r="FZ181" i="1"/>
  <c r="DO181" i="1"/>
  <c r="GG181" i="1"/>
  <c r="FE181" i="1"/>
  <c r="GU181" i="1"/>
  <c r="EC181" i="1"/>
  <c r="HP181" i="1"/>
  <c r="FS181" i="1"/>
  <c r="GF77" i="1"/>
  <c r="FK77" i="1"/>
  <c r="EW77" i="1"/>
  <c r="DN77" i="1"/>
  <c r="FD77" i="1"/>
  <c r="GT77" i="1"/>
  <c r="CZ77" i="1"/>
  <c r="HH77" i="1"/>
  <c r="EB77" i="1"/>
  <c r="FY77" i="1"/>
  <c r="EP77" i="1"/>
  <c r="GM77" i="1"/>
  <c r="HA77" i="1"/>
  <c r="FR77" i="1"/>
  <c r="HO77" i="1"/>
  <c r="EI77" i="1"/>
  <c r="DG77" i="1"/>
  <c r="DU77" i="1"/>
  <c r="FS77" i="1"/>
  <c r="HI77" i="1"/>
  <c r="EC77" i="1"/>
  <c r="DV77" i="1"/>
  <c r="CS77" i="1"/>
  <c r="DO77" i="1"/>
  <c r="GU77" i="1"/>
  <c r="CL77" i="1"/>
  <c r="CM77" i="1"/>
  <c r="EJ77" i="1"/>
  <c r="HB77" i="1"/>
  <c r="FE77" i="1"/>
  <c r="EX77" i="1"/>
  <c r="EQ77" i="1"/>
  <c r="FZ77" i="1"/>
  <c r="DA77" i="1"/>
  <c r="DH77" i="1"/>
  <c r="CT77" i="1"/>
  <c r="GN77" i="1"/>
  <c r="FL77" i="1"/>
  <c r="GG77" i="1"/>
  <c r="HP77" i="1"/>
  <c r="HO253" i="1"/>
  <c r="FK253" i="1"/>
  <c r="CZ253" i="1"/>
  <c r="HA253" i="1"/>
  <c r="EP253" i="1"/>
  <c r="G254" i="1"/>
  <c r="EW253" i="1"/>
  <c r="HH253" i="1"/>
  <c r="GM253" i="1"/>
  <c r="EB253" i="1"/>
  <c r="FD253" i="1"/>
  <c r="FY253" i="1"/>
  <c r="EQ253" i="1"/>
  <c r="FR253" i="1"/>
  <c r="GT253" i="1"/>
  <c r="GF253" i="1"/>
  <c r="DN253" i="1"/>
  <c r="DU253" i="1"/>
  <c r="CS253" i="1"/>
  <c r="HB253" i="1"/>
  <c r="GN253" i="1"/>
  <c r="HP253" i="1"/>
  <c r="EC253" i="1"/>
  <c r="DG253" i="1"/>
  <c r="FS253" i="1"/>
  <c r="CL253" i="1"/>
  <c r="EI253" i="1"/>
  <c r="FZ253" i="1"/>
  <c r="FE253" i="1"/>
  <c r="GG253" i="1"/>
  <c r="EJ253" i="1"/>
  <c r="FL253" i="1"/>
  <c r="EX253" i="1"/>
  <c r="DH253" i="1"/>
  <c r="CT253" i="1"/>
  <c r="DO253" i="1"/>
  <c r="GU253" i="1"/>
  <c r="HI253" i="1"/>
  <c r="DV253" i="1"/>
  <c r="DA253" i="1"/>
  <c r="CM253" i="1"/>
  <c r="GM203" i="1"/>
  <c r="G204" i="1"/>
  <c r="GT203" i="1"/>
  <c r="CZ203" i="1"/>
  <c r="GF203" i="1"/>
  <c r="FR203" i="1"/>
  <c r="FD203" i="1"/>
  <c r="HO203" i="1"/>
  <c r="EP203" i="1"/>
  <c r="HA203" i="1"/>
  <c r="FY203" i="1"/>
  <c r="EB203" i="1"/>
  <c r="FK203" i="1"/>
  <c r="DN203" i="1"/>
  <c r="HH203" i="1"/>
  <c r="EW203" i="1"/>
  <c r="GG203" i="1"/>
  <c r="GN203" i="1"/>
  <c r="EC203" i="1"/>
  <c r="DG203" i="1"/>
  <c r="DU203" i="1"/>
  <c r="CT203" i="1"/>
  <c r="FE203" i="1"/>
  <c r="DH203" i="1"/>
  <c r="EJ203" i="1"/>
  <c r="FZ203" i="1"/>
  <c r="HB203" i="1"/>
  <c r="GU203" i="1"/>
  <c r="HI203" i="1"/>
  <c r="HP203" i="1"/>
  <c r="DO203" i="1"/>
  <c r="FS203" i="1"/>
  <c r="DA203" i="1"/>
  <c r="EI203" i="1"/>
  <c r="EQ203" i="1"/>
  <c r="CM203" i="1"/>
  <c r="DV203" i="1"/>
  <c r="FL203" i="1"/>
  <c r="EX203" i="1"/>
  <c r="CL203" i="1"/>
  <c r="CS203" i="1"/>
  <c r="HA202" i="1"/>
  <c r="EW202" i="1"/>
  <c r="EB202" i="1"/>
  <c r="GM202" i="1"/>
  <c r="FY202" i="1"/>
  <c r="FK202" i="1"/>
  <c r="DN202" i="1"/>
  <c r="HH202" i="1"/>
  <c r="GT202" i="1"/>
  <c r="CZ202" i="1"/>
  <c r="GF202" i="1"/>
  <c r="FR202" i="1"/>
  <c r="FD202" i="1"/>
  <c r="EP202" i="1"/>
  <c r="HO202" i="1"/>
  <c r="DU202" i="1"/>
  <c r="EI202" i="1"/>
  <c r="DG202" i="1"/>
  <c r="FL202" i="1"/>
  <c r="EJ202" i="1"/>
  <c r="GU202" i="1"/>
  <c r="DH202" i="1"/>
  <c r="HP202" i="1"/>
  <c r="GG202" i="1"/>
  <c r="GN202" i="1"/>
  <c r="CL202" i="1"/>
  <c r="CT202" i="1"/>
  <c r="DA202" i="1"/>
  <c r="EQ202" i="1"/>
  <c r="FS202" i="1"/>
  <c r="EC202" i="1"/>
  <c r="DV202" i="1"/>
  <c r="EX202" i="1"/>
  <c r="FZ202" i="1"/>
  <c r="FE202" i="1"/>
  <c r="CM202" i="1"/>
  <c r="HI202" i="1"/>
  <c r="CS202" i="1"/>
  <c r="HB202" i="1"/>
  <c r="DO202" i="1"/>
  <c r="GM28" i="1"/>
  <c r="GF28" i="1"/>
  <c r="FR28" i="1"/>
  <c r="FD28" i="1"/>
  <c r="HO28" i="1"/>
  <c r="EP28" i="1"/>
  <c r="HA28" i="1"/>
  <c r="FK28" i="1"/>
  <c r="DN28" i="1"/>
  <c r="FY28" i="1"/>
  <c r="EB28" i="1"/>
  <c r="HH28" i="1"/>
  <c r="EW28" i="1"/>
  <c r="G29" i="1"/>
  <c r="GT28" i="1"/>
  <c r="CZ28" i="1"/>
  <c r="DU28" i="1"/>
  <c r="DG28" i="1"/>
  <c r="EI28" i="1"/>
  <c r="FZ28" i="1"/>
  <c r="HP28" i="1"/>
  <c r="EC28" i="1"/>
  <c r="GN28" i="1"/>
  <c r="DO28" i="1"/>
  <c r="DV28" i="1"/>
  <c r="FS28" i="1"/>
  <c r="EQ28" i="1"/>
  <c r="HB28" i="1"/>
  <c r="CT28" i="1"/>
  <c r="FL28" i="1"/>
  <c r="GG28" i="1"/>
  <c r="EJ28" i="1"/>
  <c r="HI28" i="1"/>
  <c r="CM28" i="1"/>
  <c r="EX28" i="1"/>
  <c r="DH28" i="1"/>
  <c r="CL28" i="1"/>
  <c r="FE28" i="1"/>
  <c r="DA28" i="1"/>
  <c r="GU28" i="1"/>
  <c r="CS28" i="1"/>
  <c r="GM47" i="1"/>
  <c r="HO47" i="1"/>
  <c r="EP47" i="1"/>
  <c r="FY47" i="1"/>
  <c r="EB47" i="1"/>
  <c r="GT47" i="1"/>
  <c r="FK47" i="1"/>
  <c r="DN47" i="1"/>
  <c r="CZ47" i="1"/>
  <c r="HH47" i="1"/>
  <c r="FD47" i="1"/>
  <c r="HA47" i="1"/>
  <c r="FR47" i="1"/>
  <c r="GF47" i="1"/>
  <c r="EW47" i="1"/>
  <c r="EX47" i="1"/>
  <c r="CM47" i="1"/>
  <c r="DG47" i="1"/>
  <c r="HB47" i="1"/>
  <c r="GG47" i="1"/>
  <c r="HP47" i="1"/>
  <c r="DH47" i="1"/>
  <c r="HI47" i="1"/>
  <c r="FZ47" i="1"/>
  <c r="DU47" i="1"/>
  <c r="FE47" i="1"/>
  <c r="DV47" i="1"/>
  <c r="DA47" i="1"/>
  <c r="EI47" i="1"/>
  <c r="EC47" i="1"/>
  <c r="GN47" i="1"/>
  <c r="EQ47" i="1"/>
  <c r="DO47" i="1"/>
  <c r="CT47" i="1"/>
  <c r="FS47" i="1"/>
  <c r="FL47" i="1"/>
  <c r="GU47" i="1"/>
  <c r="EJ47" i="1"/>
  <c r="CL47" i="1"/>
  <c r="CS47" i="1"/>
  <c r="HO244" i="1"/>
  <c r="FK244" i="1"/>
  <c r="CZ244" i="1"/>
  <c r="GF244" i="1"/>
  <c r="HH244" i="1"/>
  <c r="GT244" i="1"/>
  <c r="EW244" i="1"/>
  <c r="HA244" i="1"/>
  <c r="GM244" i="1"/>
  <c r="FY244" i="1"/>
  <c r="DN244" i="1"/>
  <c r="FD244" i="1"/>
  <c r="EB244" i="1"/>
  <c r="FR244" i="1"/>
  <c r="EP244" i="1"/>
  <c r="DU244" i="1"/>
  <c r="EI244" i="1"/>
  <c r="DG244" i="1"/>
  <c r="GU244" i="1"/>
  <c r="DO244" i="1"/>
  <c r="DH244" i="1"/>
  <c r="HI244" i="1"/>
  <c r="CL244" i="1"/>
  <c r="FL244" i="1"/>
  <c r="FS244" i="1"/>
  <c r="EQ244" i="1"/>
  <c r="EC244" i="1"/>
  <c r="GN244" i="1"/>
  <c r="FE244" i="1"/>
  <c r="DA244" i="1"/>
  <c r="CS244" i="1"/>
  <c r="HP244" i="1"/>
  <c r="FZ244" i="1"/>
  <c r="DV244" i="1"/>
  <c r="EX244" i="1"/>
  <c r="HB244" i="1"/>
  <c r="EJ244" i="1"/>
  <c r="CT244" i="1"/>
  <c r="CM244" i="1"/>
  <c r="GG244" i="1"/>
  <c r="GT117" i="1"/>
  <c r="EP117" i="1"/>
  <c r="FY117" i="1"/>
  <c r="FK117" i="1"/>
  <c r="GF117" i="1"/>
  <c r="FR117" i="1"/>
  <c r="FD117" i="1"/>
  <c r="EB117" i="1"/>
  <c r="DN117" i="1"/>
  <c r="CZ117" i="1"/>
  <c r="EW117" i="1"/>
  <c r="HO117" i="1"/>
  <c r="GM117" i="1"/>
  <c r="HA117" i="1"/>
  <c r="HH117" i="1"/>
  <c r="DU117" i="1"/>
  <c r="DG117" i="1"/>
  <c r="EI117" i="1"/>
  <c r="GG117" i="1"/>
  <c r="CT117" i="1"/>
  <c r="HP117" i="1"/>
  <c r="DV117" i="1"/>
  <c r="FS117" i="1"/>
  <c r="GU117" i="1"/>
  <c r="HB117" i="1"/>
  <c r="CL117" i="1"/>
  <c r="DA117" i="1"/>
  <c r="EQ117" i="1"/>
  <c r="EJ117" i="1"/>
  <c r="FZ117" i="1"/>
  <c r="FE117" i="1"/>
  <c r="DH117" i="1"/>
  <c r="CM117" i="1"/>
  <c r="EC117" i="1"/>
  <c r="EX117" i="1"/>
  <c r="DO117" i="1"/>
  <c r="HI117" i="1"/>
  <c r="CS117" i="1"/>
  <c r="FL117" i="1"/>
  <c r="GN117" i="1"/>
  <c r="HA27" i="1"/>
  <c r="EW27" i="1"/>
  <c r="EB27" i="1"/>
  <c r="FY27" i="1"/>
  <c r="HH27" i="1"/>
  <c r="GT27" i="1"/>
  <c r="CZ27" i="1"/>
  <c r="GF27" i="1"/>
  <c r="FR27" i="1"/>
  <c r="FD27" i="1"/>
  <c r="HO27" i="1"/>
  <c r="EP27" i="1"/>
  <c r="GM27" i="1"/>
  <c r="FK27" i="1"/>
  <c r="DN27" i="1"/>
  <c r="EI27" i="1"/>
  <c r="DU27" i="1"/>
  <c r="DG27" i="1"/>
  <c r="EQ27" i="1"/>
  <c r="FS27" i="1"/>
  <c r="DA27" i="1"/>
  <c r="DO27" i="1"/>
  <c r="FZ27" i="1"/>
  <c r="EC27" i="1"/>
  <c r="FE27" i="1"/>
  <c r="GU27" i="1"/>
  <c r="HI27" i="1"/>
  <c r="CL27" i="1"/>
  <c r="DH27" i="1"/>
  <c r="HP27" i="1"/>
  <c r="EX27" i="1"/>
  <c r="DV27" i="1"/>
  <c r="CM27" i="1"/>
  <c r="CS27" i="1"/>
  <c r="GG27" i="1"/>
  <c r="EJ27" i="1"/>
  <c r="FL27" i="1"/>
  <c r="CT27" i="1"/>
  <c r="GN27" i="1"/>
  <c r="HB27" i="1"/>
  <c r="HA212" i="1"/>
  <c r="EW212" i="1"/>
  <c r="EB212" i="1"/>
  <c r="HH212" i="1"/>
  <c r="GT212" i="1"/>
  <c r="CZ212" i="1"/>
  <c r="GF212" i="1"/>
  <c r="FR212" i="1"/>
  <c r="HO212" i="1"/>
  <c r="FD212" i="1"/>
  <c r="FY212" i="1"/>
  <c r="GM212" i="1"/>
  <c r="DN212" i="1"/>
  <c r="EP212" i="1"/>
  <c r="FK212" i="1"/>
  <c r="DG212" i="1"/>
  <c r="DU212" i="1"/>
  <c r="CS212" i="1"/>
  <c r="CL212" i="1"/>
  <c r="EI212" i="1"/>
  <c r="FS212" i="1"/>
  <c r="DV212" i="1"/>
  <c r="CM212" i="1"/>
  <c r="GN212" i="1"/>
  <c r="HI212" i="1"/>
  <c r="EX212" i="1"/>
  <c r="DA212" i="1"/>
  <c r="GG212" i="1"/>
  <c r="GU212" i="1"/>
  <c r="EC212" i="1"/>
  <c r="DO212" i="1"/>
  <c r="FE212" i="1"/>
  <c r="HP212" i="1"/>
  <c r="DH212" i="1"/>
  <c r="EQ212" i="1"/>
  <c r="FL212" i="1"/>
  <c r="EJ212" i="1"/>
  <c r="CT212" i="1"/>
  <c r="HB212" i="1"/>
  <c r="FZ212" i="1"/>
  <c r="HO18" i="1"/>
  <c r="FK18" i="1"/>
  <c r="CZ18" i="1"/>
  <c r="GN18" i="1"/>
  <c r="GM18" i="1"/>
  <c r="EB18" i="1"/>
  <c r="FY18" i="1"/>
  <c r="EW18" i="1"/>
  <c r="DN18" i="1"/>
  <c r="HP18" i="1"/>
  <c r="HA18" i="1"/>
  <c r="EC18" i="1"/>
  <c r="HH18" i="1"/>
  <c r="HB18" i="1"/>
  <c r="FD18" i="1"/>
  <c r="EQ18" i="1"/>
  <c r="DG18" i="1"/>
  <c r="EP18" i="1"/>
  <c r="G19" i="1"/>
  <c r="GT18" i="1"/>
  <c r="GF18" i="1"/>
  <c r="FR18" i="1"/>
  <c r="DH18" i="1"/>
  <c r="EJ18" i="1"/>
  <c r="EI18" i="1"/>
  <c r="CL18" i="1"/>
  <c r="DV18" i="1"/>
  <c r="CS18" i="1"/>
  <c r="DU18" i="1"/>
  <c r="FZ18" i="1"/>
  <c r="EX18" i="1"/>
  <c r="FL18" i="1"/>
  <c r="DA18" i="1"/>
  <c r="GU18" i="1"/>
  <c r="GG18" i="1"/>
  <c r="DO18" i="1"/>
  <c r="CM18" i="1"/>
  <c r="HI18" i="1"/>
  <c r="FE18" i="1"/>
  <c r="FS18" i="1"/>
  <c r="CT18" i="1"/>
  <c r="G162" i="1"/>
  <c r="FR160" i="1"/>
  <c r="GM160" i="1"/>
  <c r="FY160" i="1"/>
  <c r="FK160" i="1"/>
  <c r="EW160" i="1"/>
  <c r="EP160" i="1"/>
  <c r="EB160" i="1"/>
  <c r="G161" i="1"/>
  <c r="FD160" i="1"/>
  <c r="HA160" i="1"/>
  <c r="HO160" i="1"/>
  <c r="GF160" i="1"/>
  <c r="GT160" i="1"/>
  <c r="DN160" i="1"/>
  <c r="CZ160" i="1"/>
  <c r="HH160" i="1"/>
  <c r="DG160" i="1"/>
  <c r="EI160" i="1"/>
  <c r="DU160" i="1"/>
  <c r="HI160" i="1"/>
  <c r="HP160" i="1"/>
  <c r="FS160" i="1"/>
  <c r="EC160" i="1"/>
  <c r="EX160" i="1"/>
  <c r="DO160" i="1"/>
  <c r="CM160" i="1"/>
  <c r="EQ160" i="1"/>
  <c r="DH160" i="1"/>
  <c r="CS160" i="1"/>
  <c r="DA160" i="1"/>
  <c r="GG160" i="1"/>
  <c r="DV160" i="1"/>
  <c r="HB160" i="1"/>
  <c r="GN160" i="1"/>
  <c r="EJ160" i="1"/>
  <c r="GU160" i="1"/>
  <c r="CT160" i="1"/>
  <c r="CL160" i="1"/>
  <c r="FL160" i="1"/>
  <c r="FZ160" i="1"/>
  <c r="FE160" i="1"/>
  <c r="GF159" i="1"/>
  <c r="HA159" i="1"/>
  <c r="EW159" i="1"/>
  <c r="EB159" i="1"/>
  <c r="HO159" i="1"/>
  <c r="EI159" i="1"/>
  <c r="GT159" i="1"/>
  <c r="DN159" i="1"/>
  <c r="CZ159" i="1"/>
  <c r="HH159" i="1"/>
  <c r="FK159" i="1"/>
  <c r="FY159" i="1"/>
  <c r="EP159" i="1"/>
  <c r="GM159" i="1"/>
  <c r="FD159" i="1"/>
  <c r="FR159" i="1"/>
  <c r="HB159" i="1"/>
  <c r="EJ159" i="1"/>
  <c r="DG159" i="1"/>
  <c r="EC159" i="1"/>
  <c r="FL159" i="1"/>
  <c r="CT159" i="1"/>
  <c r="DV159" i="1"/>
  <c r="GU159" i="1"/>
  <c r="HP159" i="1"/>
  <c r="EX159" i="1"/>
  <c r="HI159" i="1"/>
  <c r="FS159" i="1"/>
  <c r="EQ159" i="1"/>
  <c r="FZ159" i="1"/>
  <c r="CM159" i="1"/>
  <c r="DO159" i="1"/>
  <c r="FE159" i="1"/>
  <c r="DH159" i="1"/>
  <c r="DA159" i="1"/>
  <c r="GN159" i="1"/>
  <c r="DU159" i="1"/>
  <c r="GG159" i="1"/>
  <c r="CS159" i="1"/>
  <c r="CL159" i="1"/>
  <c r="HH222" i="1"/>
  <c r="FD222" i="1"/>
  <c r="DN222" i="1"/>
  <c r="FY222" i="1"/>
  <c r="EB222" i="1"/>
  <c r="CZ222" i="1"/>
  <c r="HA222" i="1"/>
  <c r="FR222" i="1"/>
  <c r="HO222" i="1"/>
  <c r="GF222" i="1"/>
  <c r="GT222" i="1"/>
  <c r="EW222" i="1"/>
  <c r="FK222" i="1"/>
  <c r="EP222" i="1"/>
  <c r="GM222" i="1"/>
  <c r="EI222" i="1"/>
  <c r="DG222" i="1"/>
  <c r="CL222" i="1"/>
  <c r="CS222" i="1"/>
  <c r="DU222" i="1"/>
  <c r="EQ222" i="1"/>
  <c r="EX222" i="1"/>
  <c r="GU222" i="1"/>
  <c r="HP222" i="1"/>
  <c r="CM222" i="1"/>
  <c r="DH222" i="1"/>
  <c r="HI222" i="1"/>
  <c r="DV222" i="1"/>
  <c r="FZ222" i="1"/>
  <c r="EC222" i="1"/>
  <c r="CT222" i="1"/>
  <c r="GG222" i="1"/>
  <c r="FL222" i="1"/>
  <c r="HB222" i="1"/>
  <c r="DA222" i="1"/>
  <c r="DO222" i="1"/>
  <c r="FS222" i="1"/>
  <c r="EJ222" i="1"/>
  <c r="FE222" i="1"/>
  <c r="GN222" i="1"/>
  <c r="FY37" i="1"/>
  <c r="GM37" i="1"/>
  <c r="EB37" i="1"/>
  <c r="FK37" i="1"/>
  <c r="EW37" i="1"/>
  <c r="DN37" i="1"/>
  <c r="HH37" i="1"/>
  <c r="GT37" i="1"/>
  <c r="CZ37" i="1"/>
  <c r="GF37" i="1"/>
  <c r="FR37" i="1"/>
  <c r="HO37" i="1"/>
  <c r="FD37" i="1"/>
  <c r="EP37" i="1"/>
  <c r="HA37" i="1"/>
  <c r="EI37" i="1"/>
  <c r="DG37" i="1"/>
  <c r="DU37" i="1"/>
  <c r="FS37" i="1"/>
  <c r="EX37" i="1"/>
  <c r="EQ37" i="1"/>
  <c r="HB37" i="1"/>
  <c r="CS37" i="1"/>
  <c r="GG37" i="1"/>
  <c r="DA37" i="1"/>
  <c r="EC37" i="1"/>
  <c r="FZ37" i="1"/>
  <c r="CL37" i="1"/>
  <c r="HI37" i="1"/>
  <c r="DV37" i="1"/>
  <c r="FE37" i="1"/>
  <c r="CM37" i="1"/>
  <c r="EJ37" i="1"/>
  <c r="DH37" i="1"/>
  <c r="FL37" i="1"/>
  <c r="GU37" i="1"/>
  <c r="GN37" i="1"/>
  <c r="HP37" i="1"/>
  <c r="CT37" i="1"/>
  <c r="DO37" i="1"/>
  <c r="HO38" i="1"/>
  <c r="FK38" i="1"/>
  <c r="CZ38" i="1"/>
  <c r="FR38" i="1"/>
  <c r="HB38" i="1"/>
  <c r="FD38" i="1"/>
  <c r="DG38" i="1"/>
  <c r="HA38" i="1"/>
  <c r="GN38" i="1"/>
  <c r="EP38" i="1"/>
  <c r="EC38" i="1"/>
  <c r="GM38" i="1"/>
  <c r="EB38" i="1"/>
  <c r="FY38" i="1"/>
  <c r="EW38" i="1"/>
  <c r="DN38" i="1"/>
  <c r="HH38" i="1"/>
  <c r="G39" i="1"/>
  <c r="GT38" i="1"/>
  <c r="GF38" i="1"/>
  <c r="DA38" i="1"/>
  <c r="EX38" i="1"/>
  <c r="HP38" i="1"/>
  <c r="CL38" i="1"/>
  <c r="EI38" i="1"/>
  <c r="GG38" i="1"/>
  <c r="CS38" i="1"/>
  <c r="FZ38" i="1"/>
  <c r="EJ38" i="1"/>
  <c r="DV38" i="1"/>
  <c r="GU38" i="1"/>
  <c r="DU38" i="1"/>
  <c r="DO38" i="1"/>
  <c r="FL38" i="1"/>
  <c r="EQ38" i="1"/>
  <c r="CT38" i="1"/>
  <c r="HI38" i="1"/>
  <c r="FS38" i="1"/>
  <c r="DH38" i="1"/>
  <c r="FE38" i="1"/>
  <c r="CM38" i="1"/>
  <c r="HO98" i="1"/>
  <c r="FK98" i="1"/>
  <c r="CZ98" i="1"/>
  <c r="HH98" i="1"/>
  <c r="G99" i="1"/>
  <c r="GT98" i="1"/>
  <c r="GF98" i="1"/>
  <c r="FR98" i="1"/>
  <c r="FD98" i="1"/>
  <c r="GM98" i="1"/>
  <c r="EB98" i="1"/>
  <c r="FY98" i="1"/>
  <c r="HA98" i="1"/>
  <c r="DN98" i="1"/>
  <c r="EW98" i="1"/>
  <c r="EP98" i="1"/>
  <c r="CS98" i="1"/>
  <c r="DG98" i="1"/>
  <c r="HB98" i="1"/>
  <c r="EI98" i="1"/>
  <c r="CL98" i="1"/>
  <c r="DU98" i="1"/>
  <c r="FS98" i="1"/>
  <c r="GN98" i="1"/>
  <c r="HP98" i="1"/>
  <c r="DA98" i="1"/>
  <c r="GU98" i="1"/>
  <c r="EC98" i="1"/>
  <c r="CM98" i="1"/>
  <c r="CT98" i="1"/>
  <c r="FE98" i="1"/>
  <c r="FZ98" i="1"/>
  <c r="EQ98" i="1"/>
  <c r="DV98" i="1"/>
  <c r="DH98" i="1"/>
  <c r="FL98" i="1"/>
  <c r="GG98" i="1"/>
  <c r="EJ98" i="1"/>
  <c r="EX98" i="1"/>
  <c r="DO98" i="1"/>
  <c r="HI98" i="1"/>
  <c r="GM171" i="1"/>
  <c r="FK171" i="1"/>
  <c r="DN171" i="1"/>
  <c r="HO171" i="1"/>
  <c r="HA171" i="1"/>
  <c r="FD171" i="1"/>
  <c r="EP171" i="1"/>
  <c r="HH171" i="1"/>
  <c r="GT171" i="1"/>
  <c r="GF171" i="1"/>
  <c r="FR171" i="1"/>
  <c r="EB171" i="1"/>
  <c r="CZ171" i="1"/>
  <c r="EW171" i="1"/>
  <c r="FY171" i="1"/>
  <c r="DV171" i="1"/>
  <c r="G173" i="1"/>
  <c r="G172" i="1"/>
  <c r="FE171" i="1"/>
  <c r="FL171" i="1"/>
  <c r="FS171" i="1"/>
  <c r="FZ171" i="1"/>
  <c r="CT171" i="1"/>
  <c r="CL171" i="1"/>
  <c r="CS171" i="1"/>
  <c r="GN171" i="1"/>
  <c r="EC171" i="1"/>
  <c r="DH171" i="1"/>
  <c r="DO171" i="1"/>
  <c r="DU171" i="1"/>
  <c r="EJ171" i="1"/>
  <c r="DG171" i="1"/>
  <c r="DA171" i="1"/>
  <c r="EI171" i="1"/>
  <c r="EX171" i="1"/>
  <c r="CM171" i="1"/>
  <c r="GU171" i="1"/>
  <c r="EQ171" i="1"/>
  <c r="GG171" i="1"/>
  <c r="HB171" i="1"/>
  <c r="HI171" i="1"/>
  <c r="HP171" i="1"/>
  <c r="HA19" i="1" l="1"/>
  <c r="EW19" i="1"/>
  <c r="EB19" i="1"/>
  <c r="FK19" i="1"/>
  <c r="GT19" i="1"/>
  <c r="CZ19" i="1"/>
  <c r="FD19" i="1"/>
  <c r="GF19" i="1"/>
  <c r="FR19" i="1"/>
  <c r="HO19" i="1"/>
  <c r="EP19" i="1"/>
  <c r="DN19" i="1"/>
  <c r="GM19" i="1"/>
  <c r="FY19" i="1"/>
  <c r="HH19" i="1"/>
  <c r="EI19" i="1"/>
  <c r="DG19" i="1"/>
  <c r="DU19" i="1"/>
  <c r="FZ19" i="1"/>
  <c r="DV19" i="1"/>
  <c r="EX19" i="1"/>
  <c r="EC19" i="1"/>
  <c r="FE19" i="1"/>
  <c r="GU19" i="1"/>
  <c r="CM19" i="1"/>
  <c r="EJ19" i="1"/>
  <c r="DO19" i="1"/>
  <c r="CT19" i="1"/>
  <c r="HB19" i="1"/>
  <c r="EQ19" i="1"/>
  <c r="CL19" i="1"/>
  <c r="FS19" i="1"/>
  <c r="GG19" i="1"/>
  <c r="DH19" i="1"/>
  <c r="CS19" i="1"/>
  <c r="DA19" i="1"/>
  <c r="FL19" i="1"/>
  <c r="GN19" i="1"/>
  <c r="HI19" i="1"/>
  <c r="HP19" i="1"/>
  <c r="G265" i="1"/>
  <c r="HA254" i="1"/>
  <c r="EW254" i="1"/>
  <c r="EB254" i="1"/>
  <c r="GM254" i="1"/>
  <c r="HH254" i="1"/>
  <c r="FR254" i="1"/>
  <c r="GT254" i="1"/>
  <c r="FK254" i="1"/>
  <c r="EP254" i="1"/>
  <c r="DN254" i="1"/>
  <c r="GF254" i="1"/>
  <c r="FY254" i="1"/>
  <c r="FD254" i="1"/>
  <c r="HO254" i="1"/>
  <c r="CZ254" i="1"/>
  <c r="DG254" i="1"/>
  <c r="EI254" i="1"/>
  <c r="DU254" i="1"/>
  <c r="EX254" i="1"/>
  <c r="HI254" i="1"/>
  <c r="GG254" i="1"/>
  <c r="GN254" i="1"/>
  <c r="FS254" i="1"/>
  <c r="DA254" i="1"/>
  <c r="FE254" i="1"/>
  <c r="FL254" i="1"/>
  <c r="CS254" i="1"/>
  <c r="FZ254" i="1"/>
  <c r="DH254" i="1"/>
  <c r="EJ254" i="1"/>
  <c r="HP254" i="1"/>
  <c r="CT254" i="1"/>
  <c r="CL254" i="1"/>
  <c r="DV254" i="1"/>
  <c r="EQ254" i="1"/>
  <c r="GU254" i="1"/>
  <c r="HB254" i="1"/>
  <c r="DO254" i="1"/>
  <c r="EC254" i="1"/>
  <c r="CM254" i="1"/>
  <c r="GF183" i="1"/>
  <c r="FD183" i="1"/>
  <c r="GM183" i="1"/>
  <c r="EB183" i="1"/>
  <c r="EP183" i="1"/>
  <c r="HA183" i="1"/>
  <c r="FR183" i="1"/>
  <c r="HO183" i="1"/>
  <c r="EW183" i="1"/>
  <c r="DN183" i="1"/>
  <c r="FY183" i="1"/>
  <c r="FK183" i="1"/>
  <c r="CZ183" i="1"/>
  <c r="HH183" i="1"/>
  <c r="GT183" i="1"/>
  <c r="DG183" i="1"/>
  <c r="DU183" i="1"/>
  <c r="EI183" i="1"/>
  <c r="CT183" i="1"/>
  <c r="DA183" i="1"/>
  <c r="GU183" i="1"/>
  <c r="HP183" i="1"/>
  <c r="FE183" i="1"/>
  <c r="DV183" i="1"/>
  <c r="DH183" i="1"/>
  <c r="FS183" i="1"/>
  <c r="EQ183" i="1"/>
  <c r="CM183" i="1"/>
  <c r="HI183" i="1"/>
  <c r="EX183" i="1"/>
  <c r="CL183" i="1"/>
  <c r="HB183" i="1"/>
  <c r="DO183" i="1"/>
  <c r="GG183" i="1"/>
  <c r="FL183" i="1"/>
  <c r="GN183" i="1"/>
  <c r="EJ183" i="1"/>
  <c r="EC183" i="1"/>
  <c r="CS183" i="1"/>
  <c r="FZ183" i="1"/>
  <c r="HH161" i="1"/>
  <c r="FD161" i="1"/>
  <c r="DN161" i="1"/>
  <c r="FY161" i="1"/>
  <c r="GT161" i="1"/>
  <c r="FK161" i="1"/>
  <c r="CZ161" i="1"/>
  <c r="EP161" i="1"/>
  <c r="EB161" i="1"/>
  <c r="GM161" i="1"/>
  <c r="HA161" i="1"/>
  <c r="HO161" i="1"/>
  <c r="FR161" i="1"/>
  <c r="GF161" i="1"/>
  <c r="EW161" i="1"/>
  <c r="CL161" i="1"/>
  <c r="EI161" i="1"/>
  <c r="DG161" i="1"/>
  <c r="CS161" i="1"/>
  <c r="DU161" i="1"/>
  <c r="HP161" i="1"/>
  <c r="EJ161" i="1"/>
  <c r="EX161" i="1"/>
  <c r="FZ161" i="1"/>
  <c r="HI161" i="1"/>
  <c r="DV161" i="1"/>
  <c r="GG161" i="1"/>
  <c r="GN161" i="1"/>
  <c r="EQ161" i="1"/>
  <c r="CM161" i="1"/>
  <c r="GU161" i="1"/>
  <c r="EC161" i="1"/>
  <c r="DO161" i="1"/>
  <c r="DH161" i="1"/>
  <c r="HB161" i="1"/>
  <c r="FL161" i="1"/>
  <c r="DA161" i="1"/>
  <c r="FE161" i="1"/>
  <c r="FS161" i="1"/>
  <c r="CT161" i="1"/>
  <c r="GT162" i="1"/>
  <c r="EP162" i="1"/>
  <c r="HO162" i="1"/>
  <c r="FK162" i="1"/>
  <c r="CZ162" i="1"/>
  <c r="EB162" i="1"/>
  <c r="GF162" i="1"/>
  <c r="FR162" i="1"/>
  <c r="FD162" i="1"/>
  <c r="DN162" i="1"/>
  <c r="HA162" i="1"/>
  <c r="FY162" i="1"/>
  <c r="EW162" i="1"/>
  <c r="GM162" i="1"/>
  <c r="DV162" i="1"/>
  <c r="HH162" i="1"/>
  <c r="DA162" i="1"/>
  <c r="EX162" i="1"/>
  <c r="EQ162" i="1"/>
  <c r="DG162" i="1"/>
  <c r="FS162" i="1"/>
  <c r="HP162" i="1"/>
  <c r="DU162" i="1"/>
  <c r="EI162" i="1"/>
  <c r="DH162" i="1"/>
  <c r="EC162" i="1"/>
  <c r="CM162" i="1"/>
  <c r="FL162" i="1"/>
  <c r="GU162" i="1"/>
  <c r="GG162" i="1"/>
  <c r="FZ162" i="1"/>
  <c r="GN162" i="1"/>
  <c r="HI162" i="1"/>
  <c r="DO162" i="1"/>
  <c r="FE162" i="1"/>
  <c r="CT162" i="1"/>
  <c r="HB162" i="1"/>
  <c r="EJ162" i="1"/>
  <c r="CL162" i="1"/>
  <c r="CS162" i="1"/>
  <c r="HA99" i="1"/>
  <c r="EW99" i="1"/>
  <c r="EB99" i="1"/>
  <c r="FD99" i="1"/>
  <c r="HO99" i="1"/>
  <c r="EP99" i="1"/>
  <c r="GM99" i="1"/>
  <c r="FY99" i="1"/>
  <c r="FK99" i="1"/>
  <c r="DN99" i="1"/>
  <c r="GT99" i="1"/>
  <c r="CZ99" i="1"/>
  <c r="GF99" i="1"/>
  <c r="FR99" i="1"/>
  <c r="EI99" i="1"/>
  <c r="DA99" i="1"/>
  <c r="HH99" i="1"/>
  <c r="EC99" i="1"/>
  <c r="GN99" i="1"/>
  <c r="DG99" i="1"/>
  <c r="DU99" i="1"/>
  <c r="HP99" i="1"/>
  <c r="EJ99" i="1"/>
  <c r="CT99" i="1"/>
  <c r="HI99" i="1"/>
  <c r="FZ99" i="1"/>
  <c r="EQ99" i="1"/>
  <c r="FE99" i="1"/>
  <c r="GU99" i="1"/>
  <c r="DO99" i="1"/>
  <c r="FL99" i="1"/>
  <c r="CM99" i="1"/>
  <c r="HB99" i="1"/>
  <c r="EX99" i="1"/>
  <c r="DH99" i="1"/>
  <c r="DV99" i="1"/>
  <c r="FS99" i="1"/>
  <c r="GG99" i="1"/>
  <c r="CS99" i="1"/>
  <c r="CL99" i="1"/>
  <c r="FY204" i="1"/>
  <c r="HA204" i="1"/>
  <c r="GM204" i="1"/>
  <c r="EB204" i="1"/>
  <c r="FK204" i="1"/>
  <c r="EW204" i="1"/>
  <c r="DN204" i="1"/>
  <c r="HH204" i="1"/>
  <c r="GT204" i="1"/>
  <c r="CZ204" i="1"/>
  <c r="GF204" i="1"/>
  <c r="FR204" i="1"/>
  <c r="FD204" i="1"/>
  <c r="EP204" i="1"/>
  <c r="HO204" i="1"/>
  <c r="EI204" i="1"/>
  <c r="DG204" i="1"/>
  <c r="DU204" i="1"/>
  <c r="FE204" i="1"/>
  <c r="CT204" i="1"/>
  <c r="GG204" i="1"/>
  <c r="CS204" i="1"/>
  <c r="DA204" i="1"/>
  <c r="EJ204" i="1"/>
  <c r="CL204" i="1"/>
  <c r="FZ204" i="1"/>
  <c r="GN204" i="1"/>
  <c r="DV204" i="1"/>
  <c r="CM204" i="1"/>
  <c r="FL204" i="1"/>
  <c r="EX204" i="1"/>
  <c r="HP204" i="1"/>
  <c r="HB204" i="1"/>
  <c r="HI204" i="1"/>
  <c r="DO204" i="1"/>
  <c r="EC204" i="1"/>
  <c r="GU204" i="1"/>
  <c r="FS204" i="1"/>
  <c r="DH204" i="1"/>
  <c r="EQ204" i="1"/>
  <c r="HO49" i="1"/>
  <c r="FK49" i="1"/>
  <c r="CZ49" i="1"/>
  <c r="HA49" i="1"/>
  <c r="EP49" i="1"/>
  <c r="FY49" i="1"/>
  <c r="EB49" i="1"/>
  <c r="GM49" i="1"/>
  <c r="CS49" i="1"/>
  <c r="FD49" i="1"/>
  <c r="FR49" i="1"/>
  <c r="GF49" i="1"/>
  <c r="EW49" i="1"/>
  <c r="CM49" i="1"/>
  <c r="HH49" i="1"/>
  <c r="GT49" i="1"/>
  <c r="DN49" i="1"/>
  <c r="HB49" i="1"/>
  <c r="FZ49" i="1"/>
  <c r="EI49" i="1"/>
  <c r="DA49" i="1"/>
  <c r="FL49" i="1"/>
  <c r="GN49" i="1"/>
  <c r="DG49" i="1"/>
  <c r="DU49" i="1"/>
  <c r="GU49" i="1"/>
  <c r="FS49" i="1"/>
  <c r="CL49" i="1"/>
  <c r="EC49" i="1"/>
  <c r="EX49" i="1"/>
  <c r="DV49" i="1"/>
  <c r="GG49" i="1"/>
  <c r="CT49" i="1"/>
  <c r="DH49" i="1"/>
  <c r="EJ49" i="1"/>
  <c r="HI49" i="1"/>
  <c r="EQ49" i="1"/>
  <c r="FE49" i="1"/>
  <c r="HP49" i="1"/>
  <c r="DO49" i="1"/>
  <c r="FR119" i="1"/>
  <c r="FY119" i="1"/>
  <c r="EB119" i="1"/>
  <c r="FK119" i="1"/>
  <c r="EW119" i="1"/>
  <c r="GM119" i="1"/>
  <c r="GT119" i="1"/>
  <c r="HO119" i="1"/>
  <c r="FD119" i="1"/>
  <c r="HA119" i="1"/>
  <c r="CZ119" i="1"/>
  <c r="EP119" i="1"/>
  <c r="DN119" i="1"/>
  <c r="HH119" i="1"/>
  <c r="GF119" i="1"/>
  <c r="FS119" i="1"/>
  <c r="EI119" i="1"/>
  <c r="DU119" i="1"/>
  <c r="DO119" i="1"/>
  <c r="EX119" i="1"/>
  <c r="EJ119" i="1"/>
  <c r="DG119" i="1"/>
  <c r="FE119" i="1"/>
  <c r="FL119" i="1"/>
  <c r="GG119" i="1"/>
  <c r="EQ119" i="1"/>
  <c r="DH119" i="1"/>
  <c r="HB119" i="1"/>
  <c r="HI119" i="1"/>
  <c r="CT119" i="1"/>
  <c r="DA119" i="1"/>
  <c r="GU119" i="1"/>
  <c r="EC119" i="1"/>
  <c r="HP119" i="1"/>
  <c r="GN119" i="1"/>
  <c r="CM119" i="1"/>
  <c r="DV119" i="1"/>
  <c r="FZ119" i="1"/>
  <c r="CS119" i="1"/>
  <c r="CL119" i="1"/>
  <c r="FY129" i="1"/>
  <c r="HH129" i="1"/>
  <c r="GT129" i="1"/>
  <c r="CZ129" i="1"/>
  <c r="FR129" i="1"/>
  <c r="FK129" i="1"/>
  <c r="GM129" i="1"/>
  <c r="FD129" i="1"/>
  <c r="HA129" i="1"/>
  <c r="GF129" i="1"/>
  <c r="DN129" i="1"/>
  <c r="EW129" i="1"/>
  <c r="EP129" i="1"/>
  <c r="HO129" i="1"/>
  <c r="EB129" i="1"/>
  <c r="EI129" i="1"/>
  <c r="DU129" i="1"/>
  <c r="DG129" i="1"/>
  <c r="GU129" i="1"/>
  <c r="GG129" i="1"/>
  <c r="FS129" i="1"/>
  <c r="FE129" i="1"/>
  <c r="GN129" i="1"/>
  <c r="CL129" i="1"/>
  <c r="HP129" i="1"/>
  <c r="DH129" i="1"/>
  <c r="DV129" i="1"/>
  <c r="CT129" i="1"/>
  <c r="FL129" i="1"/>
  <c r="CS129" i="1"/>
  <c r="HB129" i="1"/>
  <c r="EX129" i="1"/>
  <c r="HI129" i="1"/>
  <c r="EQ129" i="1"/>
  <c r="DA129" i="1"/>
  <c r="CM129" i="1"/>
  <c r="EJ129" i="1"/>
  <c r="EC129" i="1"/>
  <c r="DO129" i="1"/>
  <c r="FZ129" i="1"/>
  <c r="FY172" i="1"/>
  <c r="FR172" i="1"/>
  <c r="EP172" i="1"/>
  <c r="FD172" i="1"/>
  <c r="EB172" i="1"/>
  <c r="GT172" i="1"/>
  <c r="GF172" i="1"/>
  <c r="DN172" i="1"/>
  <c r="CZ172" i="1"/>
  <c r="HH172" i="1"/>
  <c r="FK172" i="1"/>
  <c r="EW172" i="1"/>
  <c r="HO172" i="1"/>
  <c r="HA172" i="1"/>
  <c r="GM172" i="1"/>
  <c r="EI172" i="1"/>
  <c r="DU172" i="1"/>
  <c r="DG172" i="1"/>
  <c r="DV172" i="1"/>
  <c r="EJ172" i="1"/>
  <c r="CM172" i="1"/>
  <c r="DA172" i="1"/>
  <c r="GG172" i="1"/>
  <c r="EQ172" i="1"/>
  <c r="GU172" i="1"/>
  <c r="CT172" i="1"/>
  <c r="EC172" i="1"/>
  <c r="FZ172" i="1"/>
  <c r="GN172" i="1"/>
  <c r="HP172" i="1"/>
  <c r="HI172" i="1"/>
  <c r="FL172" i="1"/>
  <c r="CS172" i="1"/>
  <c r="EX172" i="1"/>
  <c r="FS172" i="1"/>
  <c r="CL172" i="1"/>
  <c r="DO172" i="1"/>
  <c r="FE172" i="1"/>
  <c r="HB172" i="1"/>
  <c r="DH172" i="1"/>
  <c r="FR184" i="1"/>
  <c r="FK184" i="1"/>
  <c r="DN184" i="1"/>
  <c r="GT184" i="1"/>
  <c r="CZ184" i="1"/>
  <c r="EP184" i="1"/>
  <c r="FY184" i="1"/>
  <c r="FD184" i="1"/>
  <c r="HH184" i="1"/>
  <c r="GM184" i="1"/>
  <c r="EW184" i="1"/>
  <c r="HA184" i="1"/>
  <c r="GF184" i="1"/>
  <c r="EB184" i="1"/>
  <c r="HO184" i="1"/>
  <c r="DG184" i="1"/>
  <c r="EI184" i="1"/>
  <c r="CS184" i="1"/>
  <c r="DU184" i="1"/>
  <c r="CL184" i="1"/>
  <c r="HB184" i="1"/>
  <c r="HP184" i="1"/>
  <c r="DV184" i="1"/>
  <c r="CM184" i="1"/>
  <c r="DO184" i="1"/>
  <c r="HI184" i="1"/>
  <c r="FZ184" i="1"/>
  <c r="EQ184" i="1"/>
  <c r="DH184" i="1"/>
  <c r="GG184" i="1"/>
  <c r="DA184" i="1"/>
  <c r="GN184" i="1"/>
  <c r="CT184" i="1"/>
  <c r="FE184" i="1"/>
  <c r="FL184" i="1"/>
  <c r="EX184" i="1"/>
  <c r="FS184" i="1"/>
  <c r="EJ184" i="1"/>
  <c r="GU184" i="1"/>
  <c r="EC184" i="1"/>
  <c r="HO173" i="1"/>
  <c r="FK173" i="1"/>
  <c r="CZ173" i="1"/>
  <c r="EW173" i="1"/>
  <c r="DN173" i="1"/>
  <c r="HA173" i="1"/>
  <c r="EP173" i="1"/>
  <c r="FD173" i="1"/>
  <c r="FR173" i="1"/>
  <c r="EI173" i="1"/>
  <c r="DU173" i="1"/>
  <c r="GF173" i="1"/>
  <c r="GT173" i="1"/>
  <c r="HH173" i="1"/>
  <c r="EB173" i="1"/>
  <c r="FY173" i="1"/>
  <c r="GM173" i="1"/>
  <c r="DG173" i="1"/>
  <c r="CS173" i="1"/>
  <c r="FZ173" i="1"/>
  <c r="DH173" i="1"/>
  <c r="CM173" i="1"/>
  <c r="DO173" i="1"/>
  <c r="FE173" i="1"/>
  <c r="FL173" i="1"/>
  <c r="DV173" i="1"/>
  <c r="FS173" i="1"/>
  <c r="GN173" i="1"/>
  <c r="EJ173" i="1"/>
  <c r="EC173" i="1"/>
  <c r="HI173" i="1"/>
  <c r="CL173" i="1"/>
  <c r="HB173" i="1"/>
  <c r="HP173" i="1"/>
  <c r="GU173" i="1"/>
  <c r="EX173" i="1"/>
  <c r="CT173" i="1"/>
  <c r="EQ173" i="1"/>
  <c r="GG173" i="1"/>
  <c r="DA173" i="1"/>
  <c r="GF224" i="1"/>
  <c r="HA224" i="1"/>
  <c r="EW224" i="1"/>
  <c r="EB224" i="1"/>
  <c r="HH224" i="1"/>
  <c r="GT224" i="1"/>
  <c r="GM224" i="1"/>
  <c r="FY224" i="1"/>
  <c r="FK224" i="1"/>
  <c r="DN224" i="1"/>
  <c r="FD224" i="1"/>
  <c r="HO224" i="1"/>
  <c r="FR224" i="1"/>
  <c r="CZ224" i="1"/>
  <c r="EP224" i="1"/>
  <c r="DU224" i="1"/>
  <c r="DG224" i="1"/>
  <c r="EI224" i="1"/>
  <c r="HP224" i="1"/>
  <c r="EX224" i="1"/>
  <c r="FE224" i="1"/>
  <c r="EJ224" i="1"/>
  <c r="CM224" i="1"/>
  <c r="HI224" i="1"/>
  <c r="EC224" i="1"/>
  <c r="FS224" i="1"/>
  <c r="FZ224" i="1"/>
  <c r="GG224" i="1"/>
  <c r="HB224" i="1"/>
  <c r="EQ224" i="1"/>
  <c r="FL224" i="1"/>
  <c r="GN224" i="1"/>
  <c r="CS224" i="1"/>
  <c r="DO224" i="1"/>
  <c r="CT224" i="1"/>
  <c r="DH224" i="1"/>
  <c r="DV224" i="1"/>
  <c r="GU224" i="1"/>
  <c r="CL224" i="1"/>
  <c r="DA224" i="1"/>
  <c r="HA39" i="1"/>
  <c r="EW39" i="1"/>
  <c r="EB39" i="1"/>
  <c r="FY39" i="1"/>
  <c r="FK39" i="1"/>
  <c r="DN39" i="1"/>
  <c r="HH39" i="1"/>
  <c r="GT39" i="1"/>
  <c r="CZ39" i="1"/>
  <c r="GF39" i="1"/>
  <c r="FR39" i="1"/>
  <c r="FD39" i="1"/>
  <c r="HO39" i="1"/>
  <c r="EP39" i="1"/>
  <c r="GM39" i="1"/>
  <c r="EI39" i="1"/>
  <c r="DG39" i="1"/>
  <c r="DU39" i="1"/>
  <c r="GN39" i="1"/>
  <c r="CL39" i="1"/>
  <c r="FS39" i="1"/>
  <c r="DA39" i="1"/>
  <c r="EX39" i="1"/>
  <c r="FZ39" i="1"/>
  <c r="EC39" i="1"/>
  <c r="FE39" i="1"/>
  <c r="CM39" i="1"/>
  <c r="DV39" i="1"/>
  <c r="GU39" i="1"/>
  <c r="CS39" i="1"/>
  <c r="FL39" i="1"/>
  <c r="GG39" i="1"/>
  <c r="HI39" i="1"/>
  <c r="HP39" i="1"/>
  <c r="CT39" i="1"/>
  <c r="HB39" i="1"/>
  <c r="DO39" i="1"/>
  <c r="EQ39" i="1"/>
  <c r="DH39" i="1"/>
  <c r="EJ39" i="1"/>
  <c r="FY29" i="1"/>
  <c r="GM29" i="1"/>
  <c r="EB29" i="1"/>
  <c r="EW29" i="1"/>
  <c r="DN29" i="1"/>
  <c r="HH29" i="1"/>
  <c r="GT29" i="1"/>
  <c r="CZ29" i="1"/>
  <c r="GF29" i="1"/>
  <c r="FR29" i="1"/>
  <c r="HO29" i="1"/>
  <c r="FD29" i="1"/>
  <c r="EP29" i="1"/>
  <c r="HA29" i="1"/>
  <c r="FK29" i="1"/>
  <c r="DG29" i="1"/>
  <c r="EI29" i="1"/>
  <c r="DU29" i="1"/>
  <c r="DH29" i="1"/>
  <c r="FE29" i="1"/>
  <c r="CM29" i="1"/>
  <c r="DA29" i="1"/>
  <c r="GN29" i="1"/>
  <c r="HI29" i="1"/>
  <c r="CS29" i="1"/>
  <c r="GG29" i="1"/>
  <c r="FZ29" i="1"/>
  <c r="EQ29" i="1"/>
  <c r="EC29" i="1"/>
  <c r="EX29" i="1"/>
  <c r="FS29" i="1"/>
  <c r="CL29" i="1"/>
  <c r="GU29" i="1"/>
  <c r="HB29" i="1"/>
  <c r="CT29" i="1"/>
  <c r="HP29" i="1"/>
  <c r="DV29" i="1"/>
  <c r="DO29" i="1"/>
  <c r="FL29" i="1"/>
  <c r="EJ29" i="1"/>
  <c r="HO264" i="1"/>
  <c r="FK264" i="1"/>
  <c r="CZ264" i="1"/>
  <c r="GF264" i="1"/>
  <c r="HA264" i="1"/>
  <c r="EW264" i="1"/>
  <c r="EB264" i="1"/>
  <c r="FR264" i="1"/>
  <c r="FY264" i="1"/>
  <c r="GT264" i="1"/>
  <c r="GM264" i="1"/>
  <c r="HH264" i="1"/>
  <c r="EP264" i="1"/>
  <c r="EI264" i="1"/>
  <c r="DN264" i="1"/>
  <c r="FD264" i="1"/>
  <c r="CS264" i="1"/>
  <c r="DG264" i="1"/>
  <c r="DU264" i="1"/>
  <c r="EC264" i="1"/>
  <c r="EJ264" i="1"/>
  <c r="CT264" i="1"/>
  <c r="HB264" i="1"/>
  <c r="DH264" i="1"/>
  <c r="EX264" i="1"/>
  <c r="DA264" i="1"/>
  <c r="CL264" i="1"/>
  <c r="CM264" i="1"/>
  <c r="FS264" i="1"/>
  <c r="GN264" i="1"/>
  <c r="EQ264" i="1"/>
  <c r="FZ264" i="1"/>
  <c r="GU264" i="1"/>
  <c r="DO264" i="1"/>
  <c r="HP264" i="1"/>
  <c r="DV264" i="1"/>
  <c r="FE264" i="1"/>
  <c r="FL264" i="1"/>
  <c r="GG264" i="1"/>
  <c r="HI264" i="1"/>
  <c r="HH79" i="1"/>
  <c r="FD79" i="1"/>
  <c r="DN79" i="1"/>
  <c r="FK79" i="1"/>
  <c r="FR79" i="1"/>
  <c r="FY79" i="1"/>
  <c r="EP79" i="1"/>
  <c r="EB79" i="1"/>
  <c r="GM79" i="1"/>
  <c r="HA79" i="1"/>
  <c r="HO79" i="1"/>
  <c r="GF79" i="1"/>
  <c r="EW79" i="1"/>
  <c r="GT79" i="1"/>
  <c r="CZ79" i="1"/>
  <c r="DG79" i="1"/>
  <c r="DU79" i="1"/>
  <c r="EI79" i="1"/>
  <c r="DO79" i="1"/>
  <c r="CT79" i="1"/>
  <c r="DH79" i="1"/>
  <c r="DV79" i="1"/>
  <c r="HI79" i="1"/>
  <c r="CL79" i="1"/>
  <c r="DA79" i="1"/>
  <c r="GN79" i="1"/>
  <c r="GG79" i="1"/>
  <c r="EX79" i="1"/>
  <c r="EQ79" i="1"/>
  <c r="CS79" i="1"/>
  <c r="FL79" i="1"/>
  <c r="FS79" i="1"/>
  <c r="EC79" i="1"/>
  <c r="GU79" i="1"/>
  <c r="HB79" i="1"/>
  <c r="FE79" i="1"/>
  <c r="FZ79" i="1"/>
  <c r="CM79" i="1"/>
  <c r="EJ79" i="1"/>
  <c r="HP79" i="1"/>
  <c r="GT109" i="1"/>
  <c r="EP109" i="1"/>
  <c r="HH109" i="1"/>
  <c r="CZ109" i="1"/>
  <c r="GF109" i="1"/>
  <c r="FR109" i="1"/>
  <c r="FD109" i="1"/>
  <c r="EB109" i="1"/>
  <c r="DN109" i="1"/>
  <c r="GM109" i="1"/>
  <c r="EW109" i="1"/>
  <c r="HA109" i="1"/>
  <c r="FY109" i="1"/>
  <c r="FK109" i="1"/>
  <c r="HO109" i="1"/>
  <c r="EI109" i="1"/>
  <c r="DG109" i="1"/>
  <c r="DU109" i="1"/>
  <c r="CL109" i="1"/>
  <c r="FE109" i="1"/>
  <c r="FS109" i="1"/>
  <c r="CS109" i="1"/>
  <c r="DO109" i="1"/>
  <c r="GG109" i="1"/>
  <c r="DA109" i="1"/>
  <c r="EJ109" i="1"/>
  <c r="GU109" i="1"/>
  <c r="FL109" i="1"/>
  <c r="CT109" i="1"/>
  <c r="HI109" i="1"/>
  <c r="HP109" i="1"/>
  <c r="EC109" i="1"/>
  <c r="FZ109" i="1"/>
  <c r="DH109" i="1"/>
  <c r="HB109" i="1"/>
  <c r="CM109" i="1"/>
  <c r="EQ109" i="1"/>
  <c r="GN109" i="1"/>
  <c r="DV109" i="1"/>
  <c r="EX109" i="1"/>
  <c r="FY214" i="1"/>
  <c r="EW214" i="1"/>
  <c r="DN214" i="1"/>
  <c r="HH214" i="1"/>
  <c r="GT214" i="1"/>
  <c r="CZ214" i="1"/>
  <c r="GF214" i="1"/>
  <c r="GM214" i="1"/>
  <c r="EB214" i="1"/>
  <c r="HA214" i="1"/>
  <c r="EP214" i="1"/>
  <c r="FK214" i="1"/>
  <c r="HO214" i="1"/>
  <c r="FR214" i="1"/>
  <c r="FD214" i="1"/>
  <c r="DU214" i="1"/>
  <c r="EI214" i="1"/>
  <c r="DG214" i="1"/>
  <c r="GN214" i="1"/>
  <c r="HB214" i="1"/>
  <c r="CS214" i="1"/>
  <c r="DO214" i="1"/>
  <c r="EC214" i="1"/>
  <c r="CL214" i="1"/>
  <c r="FS214" i="1"/>
  <c r="HP214" i="1"/>
  <c r="DA214" i="1"/>
  <c r="GU214" i="1"/>
  <c r="DH214" i="1"/>
  <c r="HI214" i="1"/>
  <c r="FL214" i="1"/>
  <c r="FZ214" i="1"/>
  <c r="CT214" i="1"/>
  <c r="FE214" i="1"/>
  <c r="DV214" i="1"/>
  <c r="CM214" i="1"/>
  <c r="GG214" i="1"/>
  <c r="EX214" i="1"/>
  <c r="EQ214" i="1"/>
  <c r="EJ2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tc={2AB6D630-FCCB-436F-8D91-42E42C566007}</author>
    <author>tc={E3DB9E30-3223-497D-86B5-D71F23031126}</author>
    <author>tc={F9A1D12F-12CD-4FAF-8386-80164BCDB348}</author>
    <author>tc={3B9539A9-9DEC-4639-8B5D-03591A4BC1F3}</author>
    <author>tc={F8129868-BE19-403F-9FE2-EEC0DC11CA8C}</author>
    <author>tc={D0734F6A-3392-47C8-A1C7-20BB9766E955}</author>
    <author>tc={3EE02257-31A1-4EFD-B359-B2605371B809}</author>
    <author>tc={957EFB90-CA71-4652-A544-336C8D98B8E2}</author>
    <author>tc={9C58FA1C-851F-48F7-908D-681911B055F5}</author>
    <author>tc={85728F95-3553-4C72-BE4E-95A2CE7369F5}</author>
    <author>tc={39D224CE-3B47-4868-A757-CBA15E00F506}</author>
    <author>tc={13391A34-7EC6-4D88-988B-77FF271D96BD}</author>
    <author>tc={6ADA8A44-92FD-41F4-941F-9D32BCB831DE}</author>
    <author>tc={C084F34C-AABD-478D-A4E8-4641B09A2FE3}</author>
    <author>tc={84045D29-7B96-4E75-B123-A9E9307F6F24}</author>
    <author>tc={0F91598B-194A-4B99-A249-05BC1F9C5BF4}</author>
    <author>tc={7FE028CC-94CE-4301-9938-317823A47CCB}</author>
    <author>tc={5FDFB749-C27C-42DE-BE0B-CCFBEDAF36E8}</author>
    <author>tc={C703402B-0B35-4C69-AECD-009E0F8C7D2F}</author>
    <author>tc={0496D602-A0E9-4E29-A115-248D3FF1C681}</author>
    <author>tc={C70B0FB5-E750-44E0-851E-AE8E71552FB3}</author>
    <author>tc={F47C2290-4A7C-4B66-AAB0-1979410036F1}</author>
    <author>tc={733787F7-BD60-49FB-863B-DE0F65DD62A8}</author>
    <author>tc={5578CF5C-894A-4401-987A-764D6C9AAE89}</author>
  </authors>
  <commentList>
    <comment ref="A80" authorId="0" shapeId="0" xr:uid="{2AB6D630-FCCB-436F-8D91-42E42C56600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Diego</t>
        </r>
      </text>
    </comment>
    <comment ref="A174" authorId="1" shapeId="0" xr:uid="{E3DB9E30-3223-497D-86B5-D71F2303112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Karen</t>
        </r>
      </text>
    </comment>
    <comment ref="E268" authorId="2" shapeId="0" xr:uid="{F9A1D12F-12CD-4FAF-8386-80164BCDB34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Comentario DADS: Se recomienda incluir la bioeconomía dado que esta incluye la gestión eficiente y sostenible de la biodiversidad y la biomasa para generar nuevos productos y procesos de valor agregado, basados en el conocimiento y la innovación.</t>
        </r>
      </text>
    </comment>
    <comment ref="Q270" authorId="3" shapeId="0" xr:uid="{3B9539A9-9DEC-4639-8B5D-03591A4BC1F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Si el indicador de la acción se va a medir en número de proyectos de investigación, no son necesarios los hitos. A menos que quieran cambiar el indicador.</t>
        </r>
      </text>
    </comment>
    <comment ref="Q279" authorId="4" shapeId="0" xr:uid="{F8129868-BE19-403F-9FE2-EEC0DC11CA8C}">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Si el indicador se va a medir como el número de centros de experiencia, no son necesarios los hitos.</t>
        </r>
      </text>
    </comment>
    <comment ref="E285" authorId="5" shapeId="0" xr:uid="{D0734F6A-3392-47C8-A1C7-20BB9766E95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es claro en esta acción cual es el papel que tendría MinTIC.  ¿Corresponde a implementar herramientas de base tecnológica? ¿Capacitar a la industria de agricultura 4.0 en temas TIC? Se sugiere revisar y validar con MinTIC esta acción.</t>
        </r>
      </text>
    </comment>
    <comment ref="E292" authorId="6" shapeId="0" xr:uid="{3EE02257-31A1-4EFD-B359-B2605371B80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revisar y validar esta acción con MinTIC y el alcance y la participación de este en los hitos. Se sugiere validar el tipo de estrategias que se quiere en esta acción por parte de MinTIC.</t>
        </r>
      </text>
    </comment>
    <comment ref="E295" authorId="7" shapeId="0" xr:uid="{957EFB90-CA71-4652-A544-336C8D98B8E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revisar la participación de MinTIC en esta acción ya que el programa de ciencia y tecnología es liderado por MinCiencias, y por tanto no es claro cómo participaría MinTIC en esta acción.</t>
        </r>
      </text>
    </comment>
    <comment ref="E300" authorId="8" shapeId="0" xr:uid="{9C58FA1C-851F-48F7-908D-681911B055F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al momento de definir los hitos, que uno de ellos sea identificar las fuentes públicas con las que se financiará dicho Fondo, de tal forma que se analice si los ingresos de FUTIC aportarían a esta iniciativa.</t>
        </r>
      </text>
    </comment>
    <comment ref="E303" authorId="9" shapeId="0" xr:uid="{85728F95-3553-4C72-BE4E-95A2CE7369F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una acción relacionada con tecnologías digitales, conviene validar con MinTIC si podría ser un apoyo en esta acción (o liderarla), o si es una acción que podría realizar MinComercio de manera independiente.</t>
        </r>
      </text>
    </comment>
    <comment ref="E312" authorId="10" shapeId="0" xr:uid="{39D224CE-3B47-4868-A757-CBA15E00F50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Comentario DADS:  Se considera importante la participación de Minagricultura teniendo en cuenta las posibilidades que ofrece Finagro. Se sugiere no acotar a nivel departamental 
Además, se sugiere evaluar si lo que se está buscando es financiamiento para asistencia técnica y construcción de capacidades. Si este es el propósito, generalmente el sector financiero no crea líneas de crédito para este tipo de acciones.</t>
        </r>
      </text>
    </comment>
    <comment ref="E317" authorId="11" shapeId="0" xr:uid="{13391A34-7EC6-4D88-988B-77FF271D96B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confirmar que esta iniciativa no haga parte de una política pública que el Ministerio TIC se encuentre desarrollando actualmente. Si es así, se debe verificar la pertinencia de incluirla en el CONPES. Pues, si no es necesario el CONPES para que esta se desarrolle, no tendía que estar incluida.</t>
        </r>
      </text>
    </comment>
    <comment ref="E318" authorId="12" shapeId="0" xr:uid="{6ADA8A44-92FD-41F4-941F-9D32BCB831DE}">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Respecto a esta acción sugerimos identificar y precisar cuáles son las necesidades de uso. En caso que estén relacionadas con observación de la tierra, es importante tener en cuenta lo que está definiendo la Comisión Colombiana del Espacio, donde están entras entidades DNP, IGAC, MinCiencias, MinTIC, Fuerza Aeroespacial. Actualmente, se está analizando las necesidades de las entidades frente al uso de imágenes satelitales y la forma de adquirirlas con economías de escala. En ese sentido, sugerimos revisar la pertinencia de esta acción para no duplicar esfuerzos ni recursos y tampoco incluir iniciativas que se abordarán desde otros instrumentos de política.
Respuesta:
    e sugiere ampliar esta información mediante al diagnóstico. Es clave mencionar que existe en el país un Banco Nacional de Imágenes de Satélite cuya entidad líder es el IGAC. Es importante en estos temas incorporarla en las discusiones.</t>
        </r>
      </text>
    </comment>
    <comment ref="E319" authorId="13" shapeId="0" xr:uid="{C084F34C-AABD-478D-A4E8-4641B09A2FE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a MinTIC analizar si para ejecutar este programa de paquetes de conectividad se requiere de un CONPES, dada la existencia de la Ruta de Transformación Digital a la cual se hace mención.
Se sugiere precisar en los hitos cuáel sería el aporte de MinTIC en el desarrollo de esta acción, procurando que lo definido en esta acción no esté siendo desarrollado por MinTIC actualmente</t>
        </r>
      </text>
    </comment>
    <comment ref="E321" authorId="14" shapeId="0" xr:uid="{84045D29-7B96-4E75-B123-A9E9307F6F2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es del todo claro el enfoque de esta acción; se entiende que corresponde a un programa para promover el uso de datos para la toma de decisiones a nivel local. Verificar si esto está ya en curso por medio de la oferta institucional de MinTIC y la implementación de la política de Gobierno digital. Si es así, se recomienda su eliminación, pues no se requeriría de este CONPES para su ejecución.</t>
        </r>
      </text>
    </comment>
    <comment ref="E337" authorId="15" shapeId="0" xr:uid="{0F91598B-194A-4B99-A249-05BC1F9C5BF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redacción de la acción no es específica y agrupa varias acciones o instrumentos en una sola acción. Se debe evaluar su pertinencia de incluirla en el CONPES, pues hace parte de la misionalidad del Ministerio. Sin embargo, podría tener más impacto la ejecución de los proyectos de infraestructura turística que se hace a través de FONTUR.</t>
        </r>
      </text>
    </comment>
    <comment ref="E353" authorId="16" shapeId="0" xr:uid="{7FE028CC-94CE-4301-9938-317823A47CC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entiende que la cadena de valor a fortalecer es agricultura/agroindustria climáticamente inteligente. En ese sentido no se encuentra relación con las unidades productivas de infraestructura minera y turismo sostenible y multicultural. Se considera que el objetivo de la acción se recoge en la propuesta de acción "Diseñar e implementar planes de fortalecimiento a las unidades productivas asociadas a bioeconomía y agricultura 4.0 que diversifique y sofistique los sistemas productivos campesinos, familiar y comunitarios".</t>
        </r>
      </text>
    </comment>
    <comment ref="E358" authorId="17" shapeId="0" xr:uid="{5FDFB749-C27C-42DE-BE0B-CCFBEDAF36E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Al momento de definir los hitos, se sugiere aclarar el aporte o el alcance diferenciador de esta acción por parte de MinTIC teniendo en cuenta que ya se promueven estrategias y programas orientados a temas de comercio electrónico; es importante que se evidencie la diferencia en esta propuesta.
Se sugiere verificar con MinTIC, a la luz de la estructura de la sección de diagnóstico, si esta acción corresponde a la línea 1.4 o la línea 2.1.</t>
        </r>
      </text>
    </comment>
    <comment ref="E361" authorId="18" shapeId="0" xr:uid="{C703402B-0B35-4C69-AECD-009E0F8C7D2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este Fondo en mención está sujeto a otra acción por medio de la cual se plantea la creación de este Fondo, se considera que sería pertinente no dejar la acción atada específicamente a la financiación del Fondo Colombia Potencia Digital. Esto, teniendo en cuenta que si se llegaran a presentar rezagos en la ejecución de la acción para crear el Fondo, no se podría llevar a cabo esta acción en mención. 
Además, se sugiere revisar la propuesta de las unidades productivas de bienes y servicios con el MinCIT de tal manera que se pueda trabajar de manera articulada y evitar la duplicidad de esfuerzos.</t>
        </r>
      </text>
    </comment>
    <comment ref="E387" authorId="19" shapeId="0" xr:uid="{0496D602-A0E9-4E29-A115-248D3FF1C681}">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Dado que este Fondo en mención está sujeto a otra acción por medio de la cual se plantea la creación de este Fondo, se considera que sería pertinente no dejar la acción atada específicamente a la financiación del Fondo Colombia Potencia Digital. Esto, teniendo en cuenta que si se llegaran a presentar rezagos en la ejecución de la acción para crear el Fondo, no se podría llevar a cabo esta acción en mención. </t>
        </r>
      </text>
    </comment>
    <comment ref="E423" authorId="20" shapeId="0" xr:uid="{C70B0FB5-E750-44E0-851E-AE8E71552FB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acción debe quedar en los términos más claros posibles para facilitar su seguimiento y el verbo rector es clave para eso.</t>
        </r>
      </text>
    </comment>
    <comment ref="E453" authorId="21" shapeId="0" xr:uid="{F47C2290-4A7C-4B66-AAB0-1979410036F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revisar redacción y el alcance de estas estrategias que se describen en esta acción ( y validar qué otras Entidades podrían hacer parte). Para los hitos, se sugiere aclarar a qué tipo de estrategias se hace referencia. El alcance descrito en la redacción actual es muy amplio. Aparentemente tendría un doble alcance, por un lado, las apuestas productivas y, por otro, el gobierno digital. Se recomienda acotar mejor.</t>
        </r>
      </text>
    </comment>
    <comment ref="E466" authorId="22" shapeId="0" xr:uid="{733787F7-BD60-49FB-863B-DE0F65DD62A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evidencia coherencia entre la acción, el nombre y la formula de calculo</t>
        </r>
      </text>
    </comment>
    <comment ref="E475" authorId="23" shapeId="0" xr:uid="{5578CF5C-894A-4401-987A-764D6C9AAE89}">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Dado que este Fondo en mención está sujeto a otra acción por medio de la cual se plantea la creación de este Fondo, se considera que sería pertinente no dejar la acción atada específicamente a la alineada con el Fondo Colombia Potencia Digital. Esto, teniendo en cuenta que si se llegaran a presentar rezagos en la ejecución de la acción para crear el Fondo, no se podría llevar a cabo esta acción en mención. </t>
        </r>
      </text>
    </comment>
  </commentList>
</comments>
</file>

<file path=xl/sharedStrings.xml><?xml version="1.0" encoding="utf-8"?>
<sst xmlns="http://schemas.openxmlformats.org/spreadsheetml/2006/main" count="1347" uniqueCount="121">
  <si>
    <t>Título del documento:</t>
  </si>
  <si>
    <t>Documento CONPES No:</t>
  </si>
  <si>
    <t>Fecha de aprobación:</t>
  </si>
  <si>
    <t>Fecha de actualización:</t>
  </si>
  <si>
    <t>Entidades líderes:</t>
  </si>
  <si>
    <t>Objetivo general:</t>
  </si>
  <si>
    <t>1. PLAN DE ACCIÓN</t>
  </si>
  <si>
    <t>2. SEGUIMIENTO A LA EJECUCIÓN DE LAS ACCIONES</t>
  </si>
  <si>
    <t>Objetivo</t>
  </si>
  <si>
    <t>Importancia relativa del objetivo (%)</t>
  </si>
  <si>
    <t>Línea de acción (columna temporal)</t>
  </si>
  <si>
    <t>Acción</t>
  </si>
  <si>
    <t>Entidad Origen de la Acción (columna temporal)</t>
  </si>
  <si>
    <t>Importancia relativa de la acción (%)</t>
  </si>
  <si>
    <t>Relación entre acciones</t>
  </si>
  <si>
    <t>Responsable de la ejecución</t>
  </si>
  <si>
    <t>Tiempo de ejecución</t>
  </si>
  <si>
    <t>Indicador de cumplimiento</t>
  </si>
  <si>
    <t>Costo de las acciones
(Millones de pesos)</t>
  </si>
  <si>
    <t>Corte No. 01:
06/2024</t>
  </si>
  <si>
    <t>Corte No. 02:
12/2024</t>
  </si>
  <si>
    <t>Corte No. 03:
06/2025</t>
  </si>
  <si>
    <t>Corte No. 04:
12/2025</t>
  </si>
  <si>
    <t>Corte No. 05:
06/2026</t>
  </si>
  <si>
    <t>Corte No. 06:
12/2026</t>
  </si>
  <si>
    <t>Corte No. 07:
06/2027</t>
  </si>
  <si>
    <t>Corte No. 08:
12/2027</t>
  </si>
  <si>
    <t>Corte No. 09:
06/2028</t>
  </si>
  <si>
    <t>Corte No. 10:
12/2028</t>
  </si>
  <si>
    <t>Corte No. 11:
06/2029</t>
  </si>
  <si>
    <t>Corte No. 12:
12/2029</t>
  </si>
  <si>
    <t>Corte No. 13:
06/2030</t>
  </si>
  <si>
    <t>Corte No. 14:
12/2030</t>
  </si>
  <si>
    <t>Corte No. 15:
06/2031</t>
  </si>
  <si>
    <t>Corte No. 16:
12/2031</t>
  </si>
  <si>
    <t>Corte No. 17:
06/2032</t>
  </si>
  <si>
    <t>Corte No. 18:
12/2032</t>
  </si>
  <si>
    <t>Corte No. 19:
06/2033</t>
  </si>
  <si>
    <t>Corte No. 20:
12/2033</t>
  </si>
  <si>
    <t>Entidad</t>
  </si>
  <si>
    <t>Dirección/Subdirección/Grupo/Unidad</t>
  </si>
  <si>
    <t>Persona de contacto</t>
  </si>
  <si>
    <t>Correo electrónico</t>
  </si>
  <si>
    <t>Fecha de inicio</t>
  </si>
  <si>
    <t>Fecha de finalización</t>
  </si>
  <si>
    <t>Tipo</t>
  </si>
  <si>
    <t>Nombre</t>
  </si>
  <si>
    <t>Fórmula de cálculo</t>
  </si>
  <si>
    <t>Forma de acumulación</t>
  </si>
  <si>
    <t>Línea Base</t>
  </si>
  <si>
    <t>Meta
2024</t>
  </si>
  <si>
    <t>Meta
2025</t>
  </si>
  <si>
    <t>Meta
2026</t>
  </si>
  <si>
    <t>Meta
2027</t>
  </si>
  <si>
    <t>Meta
2028</t>
  </si>
  <si>
    <t>Meta
2029</t>
  </si>
  <si>
    <t>Meta
2030</t>
  </si>
  <si>
    <t>Meta
2031</t>
  </si>
  <si>
    <t>Meta
2032</t>
  </si>
  <si>
    <t>Meta
2033</t>
  </si>
  <si>
    <t>Meta
final</t>
  </si>
  <si>
    <t>Costo
2024</t>
  </si>
  <si>
    <t>Costo
2025</t>
  </si>
  <si>
    <t>Costo
2026</t>
  </si>
  <si>
    <t>Costo
2027</t>
  </si>
  <si>
    <t>Costo
2028</t>
  </si>
  <si>
    <t>Costo
2029</t>
  </si>
  <si>
    <t>Costo
2030</t>
  </si>
  <si>
    <t>Costo
2031</t>
  </si>
  <si>
    <t>Costo
2032</t>
  </si>
  <si>
    <t>Costo
2033</t>
  </si>
  <si>
    <t>Total</t>
  </si>
  <si>
    <t>Indicador</t>
  </si>
  <si>
    <t>Recursos</t>
  </si>
  <si>
    <t>% de cumplimiento de los objetivos con respecto a metas anuales</t>
  </si>
  <si>
    <t>% de cumplimiento de los objetivos con respecto a metas finales</t>
  </si>
  <si>
    <t>Valor</t>
  </si>
  <si>
    <t>Fecha</t>
  </si>
  <si>
    <t>Recursos 1</t>
  </si>
  <si>
    <t>Fuente 1</t>
  </si>
  <si>
    <t>Recursos  2</t>
  </si>
  <si>
    <t>Fuente 2</t>
  </si>
  <si>
    <t>Avance acumulado</t>
  </si>
  <si>
    <t>% de avance metas anuales</t>
  </si>
  <si>
    <t>% de avance metas finales</t>
  </si>
  <si>
    <t xml:space="preserve">Avance </t>
  </si>
  <si>
    <t>% de avance</t>
  </si>
  <si>
    <t>1. Ruta de innovación de la transición eléctrica</t>
  </si>
  <si>
    <t>1.1 Generar electricidad con fuentes renovables de energía de forma eficiente y sostenible</t>
  </si>
  <si>
    <t>Ministerio de Ciencia, Tecnología e Innovación</t>
  </si>
  <si>
    <t>2024-1</t>
  </si>
  <si>
    <t>2033-2</t>
  </si>
  <si>
    <t>1.2. Garantizar la estabilidad de la red eléctrica para el suministro confiable de electricidad.</t>
  </si>
  <si>
    <t>1.3. Usar y almacenar la electricidad de forma eficiente</t>
  </si>
  <si>
    <t>1.4. Desplegar y articular de forma eficiente la generación y consumo de electricidad de forma descentralizada (como soporte al despliegue de las comunidades energéticas residenciales, comerciales o industriales en el país).</t>
  </si>
  <si>
    <t>2. Ruta de innovación de la transición de la energía térmica (o del calor)</t>
  </si>
  <si>
    <t>2.1. Sustituir el uso tradicional de biomasa en labores de cocción en hogares por otros medios de calentamiento renovables o implementar tecnologías adecuadas y eficientes energéticamente para el uso de la biomasa en estas aplicaciones.</t>
  </si>
  <si>
    <t>2.2. Sustituir gradualmente el uso de combustibles fósiles en procesos de calentamiento en la industria mediante fuentes de origen renovable o sostenible y mejorar la eficiencia de estos procesos, especialmente mediante el uso de biomasa y residuos, esquemas de biorrefinerías e hidrógeno y combustibles sintéticos (donde sea necesario)</t>
  </si>
  <si>
    <t>2.3. Desarrollar sistemas de distritos térmicos residenciales, comerciales e industriales y mejorar la eficiencia de los procesos de enfriamiento, refrigeración y climatización</t>
  </si>
  <si>
    <t>3. Ruta de innovación de la transición del transporte (electromovilidad)</t>
  </si>
  <si>
    <t>3.1. Incrementar el uso de la movilidad activa y otros medios que contribuyan a evitar el tráfico mediante el transporte tradicional.</t>
  </si>
  <si>
    <t xml:space="preserve">3.2. Desarrollar modos de transporte públicos con mejor desempeño sostenible, incluyendo el ferrocarril y los medios fluviales.
</t>
  </si>
  <si>
    <t>3.3. Aumentar la eficiencia energética y utilizar combustibles sintéticos (inclusive del hidrógeno y biocombustibles) neutrales en gases de efecto invernadero (incluye el desarrollo de esquemas de biorrefinería y de Combustibles Sostenibles de Aviación, SAF).</t>
  </si>
  <si>
    <t>3.4. Implementar la electromovilidad con las tecnologías asociadas para su uso (incluyendo celdas de combustible dónde sea factible) [aquí se incluye el esquema de ‘retrofit’ a híbridos o eléctricos]</t>
  </si>
  <si>
    <t>3.5. Desarrollar y poner a prueba infraestructura resiliente para la electromovilidad, (incluyendo sistemas de almacenamiento y de carga eléctrica).</t>
  </si>
  <si>
    <t>4. Ruta de innovación para la eficiencia energética y el acoplamiento del sistema energético nacional</t>
  </si>
  <si>
    <t>4.1 Actualizar continuamente las hojas de ruta de innovación para la transición energética global, por sectores y tecnologías en el país</t>
  </si>
  <si>
    <t>4.2. Mejorar la eficiencia energética global del país.</t>
  </si>
  <si>
    <t>4.3. Garantizar la resiliencia y la seguridad del suministro del sistema energético.</t>
  </si>
  <si>
    <t xml:space="preserve">4.4. Mejorar la sostenibilidad del sistema energético. </t>
  </si>
  <si>
    <t>4.5. Realizar el proceso de transición energética de forma económicamente competitiva.</t>
  </si>
  <si>
    <t>5. Ruta de innovación del hidrógeno verde y sus derivados</t>
  </si>
  <si>
    <t>5.1. Producir hidrógeno verde y sus derivados de forma eficiente y sostenible.</t>
  </si>
  <si>
    <t>5.2. Desarrollar y poner a prueba infraestructura resiliente para la cadena de valor del hidrógeno (almacenamiento, transporte y distribución), incluyendo el uso de la infraestructura existente del gas natural</t>
  </si>
  <si>
    <t>5.3. Desarrollar, poner a prueba y mejorar la eficiencia para el uso del hidrógeno mediante celdas de combustible y procesos de combustión en turbinas y motores de combustión interna.</t>
  </si>
  <si>
    <t>5.4. Convertir procesos industriales relevantes al uso de tecnologías eficientes del hidrógeno</t>
  </si>
  <si>
    <t>6. Ruta de innovación de edificaciones sostenibles</t>
  </si>
  <si>
    <t>6.1. Diseñar y construir vivienda de interés social (VIS y VIP) con altos estándares de sostenibilidad y eficiencia en el uso de materiales y energía durante la construcción y su vida de servicio.</t>
  </si>
  <si>
    <t>6.2. Incorporar criterios de bioclimática en las nuevas edificaciones y adaptaciones en las existentes para mejorar su eficiencia energética.</t>
  </si>
  <si>
    <t xml:space="preserve">6.3. Incorporar el uso de energía solar fotovoltaica en las nuevas edificaciones y adaptaciones para su uso en las existentes. </t>
  </si>
  <si>
    <t>6.4. Mejorar la eficiencia energética de las edificaciones a través de la digitalización y cambios de comportamiento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</si>
</sst>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quot;$&quot;\ #,##0;\-&quot;$&quot;\ #,##0"/>
    <numFmt numFmtId="165" formatCode="&quot;$&quot;\ #,##0.00;\-&quot;$&quot;\ #,##0.00"/>
    <numFmt numFmtId="166" formatCode="_-* #,##0_-;\-* #,##0_-;_-* &quot;-&quot;_-;_-@_-"/>
    <numFmt numFmtId="167" formatCode="0.0%"/>
    <numFmt numFmtId="168" formatCode="_ * #,##0.00_ ;_ * \-#,##0.00_ ;_ * &quot;-&quot;??_ ;_ @_ "/>
    <numFmt numFmtId="169" formatCode="_ * #,##0_ ;_ * \-#,##0_ ;_ * &quot;-&quot;??_ ;_ @_ "/>
    <numFmt numFmtId="170" formatCode="d/m/yyyy"/>
  </numFmts>
  <fonts count="33">
    <font>
      <sz val="11"/>
      <color theme="1"/>
      <name val="Calibri"/>
      <family val="2"/>
      <scheme val="minor"/>
    </font>
    <font>
      <sz val="11"/>
      <color theme="1"/>
      <name val="Calibri"/>
      <family val="2"/>
      <scheme val="minor"/>
    </font>
    <font>
      <sz val="12"/>
      <name val="Calibri"/>
    </font>
    <font>
      <sz val="12"/>
      <name val="Calibri"/>
      <scheme val="minor"/>
    </font>
    <font>
      <b/>
      <sz val="18"/>
      <color theme="0"/>
      <name val="Calibri"/>
      <scheme val="minor"/>
    </font>
    <font>
      <b/>
      <sz val="18"/>
      <color theme="0"/>
      <name val="Calibri"/>
    </font>
    <font>
      <b/>
      <sz val="11"/>
      <name val="Calibri"/>
      <scheme val="minor"/>
    </font>
    <font>
      <sz val="11"/>
      <name val="Calibri"/>
      <scheme val="minor"/>
    </font>
    <font>
      <sz val="11"/>
      <name val="Calibri"/>
    </font>
    <font>
      <b/>
      <sz val="11"/>
      <name val="Calibri"/>
    </font>
    <font>
      <b/>
      <sz val="12"/>
      <color theme="0"/>
      <name val="Calibri"/>
      <scheme val="minor"/>
    </font>
    <font>
      <b/>
      <sz val="12"/>
      <color theme="0"/>
      <name val="Calibri"/>
    </font>
    <font>
      <b/>
      <sz val="10"/>
      <name val="Calibri"/>
      <scheme val="minor"/>
    </font>
    <font>
      <b/>
      <sz val="10"/>
      <name val="Calibri"/>
    </font>
    <font>
      <sz val="10"/>
      <name val="Calibri"/>
      <family val="2"/>
      <scheme val="minor"/>
    </font>
    <font>
      <sz val="10"/>
      <name val="Calibri"/>
      <scheme val="minor"/>
    </font>
    <font>
      <sz val="10"/>
      <color rgb="FFFF0000"/>
      <name val="Calibri"/>
      <scheme val="minor"/>
    </font>
    <font>
      <sz val="11"/>
      <color rgb="FF444444"/>
      <name val="Calibri"/>
      <family val="2"/>
      <charset val="1"/>
    </font>
    <font>
      <sz val="10"/>
      <name val="Arial"/>
      <family val="2"/>
    </font>
    <font>
      <sz val="10"/>
      <color rgb="FF000000"/>
      <name val="Calibri"/>
      <scheme val="minor"/>
    </font>
    <font>
      <sz val="10"/>
      <color theme="1"/>
      <name val="Calibri"/>
      <scheme val="minor"/>
    </font>
    <font>
      <sz val="10"/>
      <color rgb="FF000000"/>
      <name val="Calibri"/>
      <family val="2"/>
      <scheme val="minor"/>
    </font>
    <font>
      <u/>
      <sz val="10"/>
      <color theme="10"/>
      <name val="Arial"/>
      <family val="2"/>
    </font>
    <font>
      <u/>
      <sz val="10"/>
      <color theme="1"/>
      <name val="Calibri"/>
      <scheme val="minor"/>
    </font>
    <font>
      <sz val="10"/>
      <color rgb="FF7030A0"/>
      <name val="Calibri"/>
    </font>
    <font>
      <sz val="10"/>
      <name val="Calibri"/>
    </font>
    <font>
      <sz val="10"/>
      <color rgb="FF4F81BD"/>
      <name val="Calibri"/>
      <scheme val="minor"/>
    </font>
    <font>
      <u/>
      <sz val="10"/>
      <color indexed="12"/>
      <name val="Arial"/>
      <family val="2"/>
    </font>
    <font>
      <u/>
      <sz val="10"/>
      <color indexed="12"/>
      <name val="Calibri"/>
      <scheme val="minor"/>
    </font>
    <font>
      <sz val="10"/>
      <color rgb="FF000000"/>
      <name val="Calibri"/>
    </font>
    <font>
      <u/>
      <sz val="10"/>
      <color indexed="12"/>
      <name val="Calibri"/>
    </font>
    <font>
      <u/>
      <sz val="10"/>
      <color theme="10"/>
      <name val="Calibri"/>
      <family val="2"/>
      <scheme val="minor"/>
    </font>
    <font>
      <sz val="12"/>
      <color theme="0"/>
      <name val="Calibri"/>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1">
    <xf numFmtId="0" fontId="0" fillId="0" borderId="0"/>
    <xf numFmtId="166" fontId="1" fillId="0" borderId="0" applyFont="0" applyFill="0" applyBorder="0" applyAlignment="0" applyProtection="0"/>
    <xf numFmtId="9" fontId="1" fillId="0" borderId="0" applyFont="0" applyFill="0" applyBorder="0" applyAlignment="0" applyProtection="0"/>
    <xf numFmtId="0" fontId="18" fillId="0" borderId="0"/>
    <xf numFmtId="168" fontId="18" fillId="0" borderId="0" applyFont="0" applyFill="0" applyBorder="0" applyAlignment="0" applyProtection="0"/>
    <xf numFmtId="0" fontId="21" fillId="0" borderId="0"/>
    <xf numFmtId="0" fontId="22" fillId="0" borderId="0" applyNumberFormat="0" applyFill="0" applyBorder="0" applyAlignment="0" applyProtection="0"/>
    <xf numFmtId="166" fontId="18" fillId="0" borderId="0" applyFont="0" applyFill="0" applyBorder="0" applyAlignment="0" applyProtection="0"/>
    <xf numFmtId="0" fontId="27" fillId="0" borderId="0" applyNumberFormat="0" applyFill="0" applyBorder="0" applyAlignment="0" applyProtection="0">
      <alignment vertical="top"/>
      <protection locked="0"/>
    </xf>
    <xf numFmtId="0" fontId="31" fillId="0" borderId="0" applyNumberFormat="0" applyFill="0" applyBorder="0" applyAlignment="0" applyProtection="0"/>
    <xf numFmtId="9" fontId="21" fillId="0" borderId="0" applyFont="0" applyFill="0" applyBorder="0" applyAlignment="0" applyProtection="0"/>
  </cellStyleXfs>
  <cellXfs count="221">
    <xf numFmtId="0" fontId="0" fillId="0" borderId="0" xfId="0"/>
    <xf numFmtId="167" fontId="25" fillId="0" borderId="0" xfId="2" applyNumberFormat="1" applyFont="1" applyFill="1" applyBorder="1" applyAlignment="1" applyProtection="1">
      <alignment horizontal="center" vertical="center" wrapText="1"/>
      <protection locked="0"/>
    </xf>
    <xf numFmtId="0" fontId="2" fillId="2" borderId="1" xfId="0" applyFont="1" applyFill="1" applyBorder="1" applyAlignment="1">
      <alignment vertical="center"/>
    </xf>
    <xf numFmtId="0" fontId="3"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vertical="center"/>
    </xf>
    <xf numFmtId="0" fontId="2" fillId="0" borderId="1" xfId="0" applyFont="1" applyBorder="1" applyAlignment="1">
      <alignment vertical="center"/>
    </xf>
    <xf numFmtId="0" fontId="6"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vertical="center"/>
      <protection locked="0"/>
    </xf>
    <xf numFmtId="1" fontId="7" fillId="0" borderId="1" xfId="0" applyNumberFormat="1"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4" borderId="1" xfId="0" applyFont="1" applyFill="1" applyBorder="1" applyAlignment="1">
      <alignment vertical="center"/>
    </xf>
    <xf numFmtId="0" fontId="9" fillId="0" borderId="1" xfId="0" applyFont="1" applyBorder="1" applyAlignment="1">
      <alignment vertical="center"/>
    </xf>
    <xf numFmtId="0" fontId="9" fillId="4" borderId="1" xfId="0" applyFont="1" applyFill="1" applyBorder="1" applyAlignment="1">
      <alignment vertical="center" wrapText="1"/>
    </xf>
    <xf numFmtId="0" fontId="8" fillId="4" borderId="1" xfId="0" applyFont="1" applyFill="1" applyBorder="1" applyAlignment="1" applyProtection="1">
      <alignment vertical="center" wrapText="1"/>
      <protection locked="0"/>
    </xf>
    <xf numFmtId="1" fontId="8"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vertical="center"/>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vertical="center" wrapText="1"/>
    </xf>
    <xf numFmtId="0" fontId="11" fillId="3" borderId="1" xfId="0" applyFont="1" applyFill="1" applyBorder="1" applyAlignment="1">
      <alignment vertical="center"/>
    </xf>
    <xf numFmtId="0" fontId="6"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Continuous" vertical="center"/>
    </xf>
    <xf numFmtId="3" fontId="9" fillId="5" borderId="1" xfId="0" applyNumberFormat="1" applyFont="1" applyFill="1" applyBorder="1" applyAlignment="1">
      <alignment horizontal="centerContinuous" vertical="center" wrapText="1"/>
    </xf>
    <xf numFmtId="3" fontId="9" fillId="5" borderId="1" xfId="0" applyNumberFormat="1" applyFont="1" applyFill="1" applyBorder="1" applyAlignment="1">
      <alignment horizontal="centerContinuous" vertical="center"/>
    </xf>
    <xf numFmtId="0" fontId="9" fillId="5" borderId="1" xfId="0" applyFont="1" applyFill="1" applyBorder="1" applyAlignment="1">
      <alignment horizontal="centerContinuous" vertical="justify"/>
    </xf>
    <xf numFmtId="0" fontId="9" fillId="5" borderId="1" xfId="0" applyFont="1" applyFill="1" applyBorder="1" applyAlignment="1" applyProtection="1">
      <alignment horizontal="centerContinuous" vertical="center" wrapText="1"/>
      <protection locked="0"/>
    </xf>
    <xf numFmtId="0" fontId="9" fillId="5" borderId="1" xfId="0" applyFont="1" applyFill="1" applyBorder="1" applyAlignment="1" applyProtection="1">
      <alignment horizontal="centerContinuous" vertical="center"/>
      <protection locked="0"/>
    </xf>
    <xf numFmtId="0" fontId="13" fillId="5" borderId="1" xfId="0" applyFont="1" applyFill="1" applyBorder="1" applyAlignment="1">
      <alignment horizontal="center" vertical="center"/>
    </xf>
    <xf numFmtId="0" fontId="13" fillId="5" borderId="1" xfId="0" applyFont="1" applyFill="1" applyBorder="1" applyAlignment="1" applyProtection="1">
      <alignment horizontal="centerContinuous" vertical="center"/>
      <protection locked="0"/>
    </xf>
    <xf numFmtId="0" fontId="13" fillId="5" borderId="1" xfId="0" applyFont="1" applyFill="1" applyBorder="1" applyAlignment="1" applyProtection="1">
      <alignment horizontal="center" vertical="center" wrapText="1"/>
      <protection locked="0"/>
    </xf>
    <xf numFmtId="0" fontId="14" fillId="2" borderId="1"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167" fontId="15" fillId="0" borderId="1" xfId="2" applyNumberFormat="1" applyFont="1" applyBorder="1" applyAlignment="1">
      <alignment horizontal="center" vertical="center" wrapText="1"/>
    </xf>
    <xf numFmtId="0" fontId="14" fillId="0" borderId="1" xfId="0" applyFont="1" applyBorder="1" applyAlignment="1">
      <alignment vertical="center" wrapText="1"/>
    </xf>
    <xf numFmtId="9" fontId="15" fillId="0" borderId="1" xfId="2" applyFont="1" applyBorder="1" applyAlignment="1">
      <alignment vertical="center" wrapText="1"/>
    </xf>
    <xf numFmtId="167" fontId="15" fillId="0" borderId="1" xfId="2" applyNumberFormat="1" applyFont="1" applyBorder="1" applyAlignment="1">
      <alignment vertical="center" wrapText="1"/>
    </xf>
    <xf numFmtId="9" fontId="15" fillId="0" borderId="1" xfId="0" applyNumberFormat="1" applyFont="1" applyBorder="1" applyAlignment="1">
      <alignment vertical="center" wrapText="1"/>
    </xf>
    <xf numFmtId="0" fontId="15" fillId="0" borderId="1" xfId="0" applyFont="1" applyBorder="1" applyAlignment="1">
      <alignment horizontal="center" vertical="center"/>
    </xf>
    <xf numFmtId="167"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xf>
    <xf numFmtId="0" fontId="15" fillId="2" borderId="1" xfId="0" applyFont="1" applyFill="1" applyBorder="1" applyAlignment="1">
      <alignment vertical="center"/>
    </xf>
    <xf numFmtId="0" fontId="16" fillId="0" borderId="1" xfId="0" applyFont="1" applyBorder="1" applyAlignment="1">
      <alignment horizontal="center" vertical="center"/>
    </xf>
    <xf numFmtId="0" fontId="15" fillId="2" borderId="2" xfId="0" applyFont="1" applyFill="1" applyBorder="1" applyAlignment="1">
      <alignment vertical="center"/>
    </xf>
    <xf numFmtId="0" fontId="15" fillId="0" borderId="2" xfId="0" applyFont="1" applyBorder="1" applyAlignment="1" applyProtection="1">
      <alignment vertical="center" wrapText="1"/>
      <protection locked="0"/>
    </xf>
    <xf numFmtId="167" fontId="14" fillId="0" borderId="2" xfId="2" applyNumberFormat="1" applyFont="1" applyFill="1" applyBorder="1" applyAlignment="1" applyProtection="1">
      <alignment horizontal="center" vertical="center" wrapText="1"/>
      <protection locked="0"/>
    </xf>
    <xf numFmtId="167" fontId="15" fillId="0" borderId="2" xfId="2" applyNumberFormat="1" applyFont="1" applyFill="1" applyBorder="1" applyAlignment="1" applyProtection="1">
      <alignment vertical="center" wrapText="1"/>
      <protection locked="0"/>
    </xf>
    <xf numFmtId="0" fontId="15" fillId="0" borderId="2" xfId="0" applyFont="1" applyBorder="1" applyAlignment="1">
      <alignment horizontal="center" vertical="center" wrapText="1"/>
    </xf>
    <xf numFmtId="0" fontId="19" fillId="0" borderId="2" xfId="0" applyFont="1" applyBorder="1" applyAlignment="1">
      <alignment horizontal="center" vertical="center" wrapText="1"/>
    </xf>
    <xf numFmtId="167" fontId="15" fillId="0" borderId="2"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15" fontId="15" fillId="0" borderId="2" xfId="0" applyNumberFormat="1" applyFont="1" applyBorder="1" applyAlignment="1" applyProtection="1">
      <alignment horizontal="center" vertical="center" wrapText="1"/>
      <protection locked="0"/>
    </xf>
    <xf numFmtId="9" fontId="15" fillId="0" borderId="2" xfId="0" applyNumberFormat="1" applyFont="1" applyBorder="1" applyAlignment="1">
      <alignment horizontal="center" vertical="center" wrapText="1"/>
    </xf>
    <xf numFmtId="0" fontId="20" fillId="0" borderId="2" xfId="3" applyFont="1" applyBorder="1" applyAlignment="1">
      <alignment horizontal="center" vertical="center"/>
    </xf>
    <xf numFmtId="3" fontId="20" fillId="0" borderId="2" xfId="3" applyNumberFormat="1" applyFont="1" applyBorder="1" applyAlignment="1">
      <alignment horizontal="center" vertical="center"/>
    </xf>
    <xf numFmtId="164" fontId="15" fillId="0" borderId="2" xfId="4" applyNumberFormat="1" applyFont="1" applyFill="1" applyBorder="1" applyAlignment="1" applyProtection="1">
      <alignment horizontal="center" vertical="center" wrapText="1"/>
      <protection locked="0"/>
    </xf>
    <xf numFmtId="164" fontId="20" fillId="0" borderId="2" xfId="3" applyNumberFormat="1" applyFont="1" applyBorder="1" applyAlignment="1" applyProtection="1">
      <alignment horizontal="center" vertical="center" wrapText="1"/>
      <protection locked="0"/>
    </xf>
    <xf numFmtId="0" fontId="20" fillId="0" borderId="2" xfId="5" applyFont="1" applyBorder="1" applyAlignment="1">
      <alignment horizontal="center" vertical="center" wrapText="1"/>
    </xf>
    <xf numFmtId="165" fontId="20" fillId="0" borderId="2" xfId="3" applyNumberFormat="1" applyFont="1" applyBorder="1" applyAlignment="1">
      <alignment horizontal="center" vertical="center"/>
    </xf>
    <xf numFmtId="0" fontId="20" fillId="0" borderId="2" xfId="3" applyFont="1" applyBorder="1" applyAlignment="1">
      <alignment horizontal="center" vertical="center" wrapText="1"/>
    </xf>
    <xf numFmtId="165" fontId="20" fillId="0" borderId="2" xfId="3" applyNumberFormat="1" applyFont="1" applyBorder="1" applyAlignment="1">
      <alignment horizontal="center" vertical="center" wrapText="1"/>
    </xf>
    <xf numFmtId="9" fontId="15" fillId="0" borderId="2" xfId="2" applyFont="1" applyFill="1" applyBorder="1" applyAlignment="1" applyProtection="1">
      <alignment horizontal="center" vertical="center" wrapText="1"/>
      <protection locked="0"/>
    </xf>
    <xf numFmtId="167" fontId="15" fillId="0" borderId="2" xfId="2" applyNumberFormat="1" applyFont="1" applyFill="1" applyBorder="1" applyAlignment="1" applyProtection="1">
      <alignment horizontal="center" vertical="center" wrapText="1"/>
      <protection locked="0"/>
    </xf>
    <xf numFmtId="166" fontId="15" fillId="0" borderId="2" xfId="1" applyFont="1" applyFill="1" applyBorder="1" applyAlignment="1" applyProtection="1">
      <alignment horizontal="center" vertical="center" wrapText="1"/>
      <protection locked="0"/>
    </xf>
    <xf numFmtId="2" fontId="15" fillId="0" borderId="2" xfId="4" applyNumberFormat="1" applyFont="1" applyFill="1" applyBorder="1" applyAlignment="1" applyProtection="1">
      <alignment horizontal="center" vertical="center" wrapText="1"/>
      <protection locked="0"/>
    </xf>
    <xf numFmtId="0" fontId="15" fillId="0" borderId="2" xfId="0" applyFont="1" applyBorder="1" applyAlignment="1">
      <alignment horizontal="center" vertical="center"/>
    </xf>
    <xf numFmtId="9" fontId="15" fillId="0" borderId="2" xfId="0" applyNumberFormat="1" applyFont="1" applyBorder="1" applyAlignment="1">
      <alignment horizontal="center" vertical="center"/>
    </xf>
    <xf numFmtId="0" fontId="15" fillId="2" borderId="0" xfId="0" applyFont="1" applyFill="1" applyAlignment="1">
      <alignment vertical="center"/>
    </xf>
    <xf numFmtId="0" fontId="15" fillId="0" borderId="0" xfId="0" applyFont="1" applyAlignment="1" applyProtection="1">
      <alignment vertical="center" wrapText="1"/>
      <protection locked="0"/>
    </xf>
    <xf numFmtId="167" fontId="15" fillId="0" borderId="0" xfId="2" applyNumberFormat="1" applyFont="1" applyFill="1" applyBorder="1" applyAlignment="1" applyProtection="1">
      <alignment horizontal="center" vertical="center" wrapText="1"/>
      <protection locked="0"/>
    </xf>
    <xf numFmtId="167" fontId="15" fillId="0" borderId="0" xfId="2" applyNumberFormat="1" applyFont="1" applyFill="1" applyBorder="1" applyAlignment="1" applyProtection="1">
      <alignment vertical="center" wrapText="1"/>
      <protection locked="0"/>
    </xf>
    <xf numFmtId="0" fontId="15" fillId="0" borderId="0" xfId="0" applyFont="1" applyAlignment="1">
      <alignment horizontal="center" vertical="center" wrapText="1"/>
    </xf>
    <xf numFmtId="0" fontId="19" fillId="0" borderId="0" xfId="0" applyFont="1" applyAlignment="1">
      <alignment horizontal="center" vertical="center" wrapText="1"/>
    </xf>
    <xf numFmtId="14" fontId="15" fillId="0" borderId="0" xfId="0" applyNumberFormat="1" applyFont="1" applyAlignment="1">
      <alignment horizontal="center" vertical="center" wrapText="1"/>
    </xf>
    <xf numFmtId="15" fontId="15" fillId="0" borderId="0" xfId="0" applyNumberFormat="1" applyFont="1" applyAlignment="1" applyProtection="1">
      <alignment horizontal="center" vertical="center" wrapText="1"/>
      <protection locked="0"/>
    </xf>
    <xf numFmtId="9" fontId="15" fillId="0" borderId="0" xfId="0" applyNumberFormat="1" applyFont="1" applyAlignment="1">
      <alignment horizontal="center" vertical="center" wrapText="1"/>
    </xf>
    <xf numFmtId="0" fontId="20" fillId="0" borderId="0" xfId="3" applyFont="1" applyAlignment="1">
      <alignment horizontal="center" vertical="center"/>
    </xf>
    <xf numFmtId="3" fontId="20" fillId="0" borderId="0" xfId="3" applyNumberFormat="1" applyFont="1" applyAlignment="1">
      <alignment horizontal="center" vertical="center"/>
    </xf>
    <xf numFmtId="164" fontId="15" fillId="0" borderId="0" xfId="4" applyNumberFormat="1" applyFont="1" applyFill="1" applyBorder="1" applyAlignment="1" applyProtection="1">
      <alignment horizontal="center" vertical="center" wrapText="1"/>
      <protection locked="0"/>
    </xf>
    <xf numFmtId="164" fontId="20" fillId="0" borderId="0" xfId="3" applyNumberFormat="1" applyFont="1" applyAlignment="1" applyProtection="1">
      <alignment horizontal="center" vertical="center" wrapText="1"/>
      <protection locked="0"/>
    </xf>
    <xf numFmtId="0" fontId="20" fillId="0" borderId="0" xfId="5" applyFont="1" applyAlignment="1">
      <alignment horizontal="center" vertical="center" wrapText="1"/>
    </xf>
    <xf numFmtId="165" fontId="20" fillId="0" borderId="0" xfId="3" applyNumberFormat="1" applyFont="1" applyAlignment="1">
      <alignment horizontal="center" vertical="center"/>
    </xf>
    <xf numFmtId="0" fontId="20" fillId="0" borderId="0" xfId="3" applyFont="1" applyAlignment="1">
      <alignment horizontal="center" vertical="center" wrapText="1"/>
    </xf>
    <xf numFmtId="165" fontId="20" fillId="0" borderId="0" xfId="3" applyNumberFormat="1" applyFont="1" applyAlignment="1">
      <alignment horizontal="center" vertical="center" wrapText="1"/>
    </xf>
    <xf numFmtId="9" fontId="15" fillId="0" borderId="0" xfId="2" applyFont="1" applyFill="1" applyBorder="1" applyAlignment="1" applyProtection="1">
      <alignment horizontal="center" vertical="center" wrapText="1"/>
      <protection locked="0"/>
    </xf>
    <xf numFmtId="166" fontId="15" fillId="0" borderId="0" xfId="1" applyFont="1" applyFill="1" applyBorder="1" applyAlignment="1" applyProtection="1">
      <alignment horizontal="center" vertical="center" wrapText="1"/>
      <protection locked="0"/>
    </xf>
    <xf numFmtId="2" fontId="15" fillId="0" borderId="0" xfId="4" applyNumberFormat="1" applyFont="1" applyFill="1" applyBorder="1" applyAlignment="1" applyProtection="1">
      <alignment horizontal="center" vertical="center" wrapText="1"/>
      <protection locked="0"/>
    </xf>
    <xf numFmtId="0" fontId="15" fillId="0" borderId="0" xfId="0" applyFont="1" applyAlignment="1">
      <alignment horizontal="center" vertical="center"/>
    </xf>
    <xf numFmtId="14"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5" fillId="7" borderId="0" xfId="0" applyFont="1" applyFill="1" applyAlignment="1">
      <alignment vertical="center"/>
    </xf>
    <xf numFmtId="3" fontId="20" fillId="0" borderId="0" xfId="3" applyNumberFormat="1" applyFont="1" applyAlignment="1">
      <alignment horizontal="center" vertical="center" wrapText="1"/>
    </xf>
    <xf numFmtId="17" fontId="15" fillId="0" borderId="0" xfId="0" applyNumberFormat="1" applyFont="1" applyAlignment="1">
      <alignment horizontal="center" vertical="center" wrapText="1"/>
    </xf>
    <xf numFmtId="9" fontId="20" fillId="0" borderId="0" xfId="3" applyNumberFormat="1" applyFont="1" applyAlignment="1">
      <alignment horizontal="center" vertical="center"/>
    </xf>
    <xf numFmtId="14"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3" fontId="15" fillId="0" borderId="0" xfId="4" applyNumberFormat="1" applyFont="1" applyFill="1" applyBorder="1" applyAlignment="1" applyProtection="1">
      <alignment horizontal="center" vertical="center" wrapText="1"/>
      <protection locked="0"/>
    </xf>
    <xf numFmtId="3" fontId="15" fillId="0" borderId="0" xfId="0" applyNumberFormat="1" applyFont="1" applyAlignment="1">
      <alignment horizontal="center" vertical="center"/>
    </xf>
    <xf numFmtId="165" fontId="15" fillId="0" borderId="0" xfId="0" applyNumberFormat="1" applyFont="1" applyAlignment="1" applyProtection="1">
      <alignment horizontal="center" vertical="center" wrapText="1"/>
      <protection locked="0"/>
    </xf>
    <xf numFmtId="165" fontId="15" fillId="0" borderId="0" xfId="0" applyNumberFormat="1" applyFont="1" applyAlignment="1">
      <alignment horizontal="center" vertical="center"/>
    </xf>
    <xf numFmtId="169" fontId="12" fillId="0" borderId="0" xfId="4" applyNumberFormat="1" applyFont="1" applyFill="1" applyBorder="1" applyAlignment="1" applyProtection="1">
      <alignment horizontal="center" vertical="center" wrapText="1"/>
      <protection locked="0"/>
    </xf>
    <xf numFmtId="9" fontId="15" fillId="0" borderId="0" xfId="4" applyNumberFormat="1" applyFont="1" applyFill="1" applyBorder="1" applyAlignment="1" applyProtection="1">
      <alignment horizontal="center" vertical="center" wrapText="1"/>
      <protection locked="0"/>
    </xf>
    <xf numFmtId="2" fontId="15" fillId="0" borderId="0" xfId="0" applyNumberFormat="1" applyFont="1" applyAlignment="1">
      <alignment horizontal="center" vertical="center" wrapText="1"/>
    </xf>
    <xf numFmtId="165" fontId="15" fillId="0" borderId="0" xfId="0" applyNumberFormat="1" applyFont="1" applyAlignment="1">
      <alignment horizontal="center" vertical="center" wrapText="1"/>
    </xf>
    <xf numFmtId="10" fontId="15" fillId="0" borderId="0" xfId="4" applyNumberFormat="1" applyFont="1" applyFill="1" applyBorder="1" applyAlignment="1" applyProtection="1">
      <alignment horizontal="center" vertical="center" wrapText="1"/>
      <protection locked="0"/>
    </xf>
    <xf numFmtId="10" fontId="15" fillId="0" borderId="0" xfId="0" applyNumberFormat="1" applyFont="1" applyAlignment="1">
      <alignment horizontal="center" vertical="center"/>
    </xf>
    <xf numFmtId="0" fontId="15" fillId="0" borderId="0" xfId="3" applyFont="1" applyAlignment="1">
      <alignment horizontal="center" vertical="center" wrapText="1"/>
    </xf>
    <xf numFmtId="0" fontId="23" fillId="0" borderId="0" xfId="6" applyFont="1" applyFill="1" applyBorder="1" applyAlignment="1">
      <alignment horizontal="center" vertical="center" wrapText="1"/>
    </xf>
    <xf numFmtId="14" fontId="20" fillId="0" borderId="0" xfId="3" applyNumberFormat="1" applyFont="1" applyAlignment="1">
      <alignment horizontal="center" vertical="center" wrapText="1"/>
    </xf>
    <xf numFmtId="0" fontId="24" fillId="0" borderId="0" xfId="0" applyFont="1" applyAlignment="1" applyProtection="1">
      <alignment horizontal="center" vertical="center" wrapText="1"/>
      <protection locked="0"/>
    </xf>
    <xf numFmtId="0" fontId="2" fillId="0" borderId="0" xfId="0" applyFont="1" applyAlignment="1">
      <alignment vertical="center"/>
    </xf>
    <xf numFmtId="17" fontId="15" fillId="0" borderId="0" xfId="4" applyNumberFormat="1" applyFont="1" applyFill="1" applyBorder="1" applyAlignment="1" applyProtection="1">
      <alignment vertical="center" wrapText="1"/>
      <protection locked="0"/>
    </xf>
    <xf numFmtId="15" fontId="15" fillId="0" borderId="0" xfId="0" applyNumberFormat="1" applyFont="1" applyAlignment="1" applyProtection="1">
      <alignment vertical="center" wrapText="1"/>
      <protection locked="0"/>
    </xf>
    <xf numFmtId="169" fontId="15" fillId="0" borderId="0" xfId="4" applyNumberFormat="1" applyFont="1" applyFill="1" applyBorder="1" applyAlignment="1" applyProtection="1">
      <alignment horizontal="center" vertical="center" wrapText="1"/>
      <protection locked="0"/>
    </xf>
    <xf numFmtId="167" fontId="25" fillId="0" borderId="0" xfId="2" applyNumberFormat="1" applyFont="1" applyFill="1" applyBorder="1" applyAlignment="1" applyProtection="1">
      <alignment horizontal="center" vertical="center" wrapText="1"/>
      <protection locked="0"/>
    </xf>
    <xf numFmtId="164" fontId="25" fillId="0" borderId="0" xfId="4" applyNumberFormat="1" applyFont="1" applyFill="1" applyBorder="1" applyAlignment="1" applyProtection="1">
      <alignment vertical="center" wrapText="1"/>
      <protection locked="0"/>
    </xf>
    <xf numFmtId="165" fontId="25" fillId="0" borderId="0" xfId="0" applyNumberFormat="1" applyFont="1" applyAlignment="1" applyProtection="1">
      <alignment horizontal="center" vertical="center" wrapText="1"/>
      <protection locked="0"/>
    </xf>
    <xf numFmtId="3" fontId="25" fillId="0" borderId="0" xfId="4" applyNumberFormat="1" applyFont="1" applyFill="1" applyBorder="1" applyAlignment="1" applyProtection="1">
      <alignment horizontal="center" vertical="center" wrapText="1"/>
      <protection locked="0"/>
    </xf>
    <xf numFmtId="164" fontId="25" fillId="0" borderId="0" xfId="4" applyNumberFormat="1" applyFont="1" applyFill="1" applyBorder="1" applyAlignment="1" applyProtection="1">
      <alignment horizontal="center" vertical="center" wrapText="1"/>
      <protection locked="0"/>
    </xf>
    <xf numFmtId="165" fontId="25" fillId="0" borderId="0" xfId="0" applyNumberFormat="1" applyFont="1" applyAlignment="1">
      <alignment horizontal="center" vertical="center"/>
    </xf>
    <xf numFmtId="169" fontId="13" fillId="0" borderId="0" xfId="4" applyNumberFormat="1" applyFont="1" applyFill="1" applyBorder="1" applyAlignment="1" applyProtection="1">
      <alignment vertical="center" wrapText="1"/>
      <protection locked="0"/>
    </xf>
    <xf numFmtId="166" fontId="25" fillId="0" borderId="0" xfId="7" applyFont="1" applyFill="1" applyBorder="1" applyAlignment="1" applyProtection="1">
      <alignment horizontal="center" vertical="center" wrapText="1"/>
      <protection locked="0"/>
    </xf>
    <xf numFmtId="9" fontId="25" fillId="0" borderId="0" xfId="2" applyFont="1" applyFill="1" applyBorder="1" applyAlignment="1" applyProtection="1">
      <alignment horizontal="center" vertical="center" wrapText="1"/>
      <protection locked="0"/>
    </xf>
    <xf numFmtId="9" fontId="15" fillId="0" borderId="0" xfId="0" applyNumberFormat="1" applyFont="1" applyAlignment="1">
      <alignment horizontal="center" vertical="center"/>
    </xf>
    <xf numFmtId="0" fontId="12" fillId="0" borderId="0" xfId="0" applyFont="1" applyAlignment="1">
      <alignment horizontal="center" vertical="center" wrapText="1"/>
    </xf>
    <xf numFmtId="0" fontId="26" fillId="0" borderId="0" xfId="0" applyFont="1" applyAlignment="1">
      <alignment horizontal="center" vertical="center" wrapText="1"/>
    </xf>
    <xf numFmtId="16" fontId="15" fillId="0" borderId="0" xfId="0" applyNumberFormat="1" applyFont="1" applyAlignment="1">
      <alignment horizontal="center" vertical="center" wrapText="1"/>
    </xf>
    <xf numFmtId="2" fontId="20" fillId="0" borderId="0" xfId="3" applyNumberFormat="1" applyFont="1" applyAlignment="1">
      <alignment horizontal="center" vertical="center"/>
    </xf>
    <xf numFmtId="0" fontId="28" fillId="0" borderId="0" xfId="8" applyFont="1" applyFill="1" applyBorder="1" applyAlignment="1" applyProtection="1">
      <alignment horizontal="center" vertical="center" wrapText="1"/>
    </xf>
    <xf numFmtId="6" fontId="15" fillId="0" borderId="0" xfId="0" applyNumberFormat="1" applyFont="1" applyAlignment="1">
      <alignment horizontal="center" vertical="center" wrapText="1"/>
    </xf>
    <xf numFmtId="4" fontId="15" fillId="0" borderId="0" xfId="4" applyNumberFormat="1" applyFont="1" applyFill="1" applyBorder="1" applyAlignment="1" applyProtection="1">
      <alignment horizontal="center" vertical="center" wrapText="1"/>
      <protection locked="0"/>
    </xf>
    <xf numFmtId="4" fontId="20" fillId="0" borderId="0" xfId="3" applyNumberFormat="1" applyFont="1" applyAlignment="1">
      <alignment horizontal="center" vertical="center"/>
    </xf>
    <xf numFmtId="0" fontId="19" fillId="0" borderId="0" xfId="0" applyFont="1" applyAlignment="1">
      <alignment vertical="center" wrapText="1"/>
    </xf>
    <xf numFmtId="14" fontId="19" fillId="0" borderId="0" xfId="0" applyNumberFormat="1" applyFont="1" applyAlignment="1">
      <alignment horizontal="center" vertical="center" wrapText="1"/>
    </xf>
    <xf numFmtId="0" fontId="25" fillId="0" borderId="0" xfId="0" applyFont="1" applyAlignment="1">
      <alignment horizontal="left" vertical="center" wrapText="1"/>
    </xf>
    <xf numFmtId="14" fontId="25" fillId="0" borderId="0" xfId="0" applyNumberFormat="1" applyFont="1" applyAlignment="1">
      <alignment horizontal="center" vertical="center" wrapText="1"/>
    </xf>
    <xf numFmtId="3" fontId="25" fillId="0" borderId="0" xfId="0" applyNumberFormat="1" applyFont="1" applyAlignment="1">
      <alignment horizontal="center" vertical="center"/>
    </xf>
    <xf numFmtId="0" fontId="20" fillId="0" borderId="0" xfId="0" applyFont="1" applyAlignment="1">
      <alignment horizontal="center" vertical="center" wrapText="1"/>
    </xf>
    <xf numFmtId="170" fontId="20" fillId="0" borderId="0" xfId="0" applyNumberFormat="1" applyFont="1" applyAlignment="1">
      <alignment horizontal="center" vertical="center" wrapText="1"/>
    </xf>
    <xf numFmtId="3" fontId="20" fillId="0" borderId="0" xfId="0" applyNumberFormat="1" applyFont="1" applyAlignment="1">
      <alignment horizontal="center" vertical="center" wrapText="1"/>
    </xf>
    <xf numFmtId="9" fontId="20" fillId="0" borderId="0" xfId="0" applyNumberFormat="1" applyFont="1" applyAlignment="1">
      <alignment horizontal="center" vertical="center"/>
    </xf>
    <xf numFmtId="3" fontId="20" fillId="0" borderId="0" xfId="0" applyNumberFormat="1" applyFont="1" applyAlignment="1">
      <alignment horizontal="center" vertical="center"/>
    </xf>
    <xf numFmtId="165" fontId="20" fillId="0" borderId="0" xfId="0" applyNumberFormat="1" applyFont="1" applyAlignment="1">
      <alignment horizontal="center" vertical="center" wrapText="1"/>
    </xf>
    <xf numFmtId="165" fontId="20" fillId="0" borderId="0" xfId="0" applyNumberFormat="1" applyFont="1" applyAlignment="1">
      <alignment horizontal="center" vertical="center"/>
    </xf>
    <xf numFmtId="2" fontId="20" fillId="0" borderId="0" xfId="0" applyNumberFormat="1" applyFont="1" applyAlignment="1">
      <alignment horizontal="center" vertical="center" wrapText="1"/>
    </xf>
    <xf numFmtId="2" fontId="20" fillId="0" borderId="0" xfId="0" applyNumberFormat="1" applyFont="1" applyAlignment="1">
      <alignment horizontal="center" vertical="center"/>
    </xf>
    <xf numFmtId="0" fontId="29" fillId="0" borderId="0" xfId="0" applyFont="1" applyAlignment="1">
      <alignment horizontal="center" vertical="center" wrapText="1"/>
    </xf>
    <xf numFmtId="0" fontId="25" fillId="0" borderId="0" xfId="0" applyFont="1" applyAlignment="1">
      <alignment wrapText="1"/>
    </xf>
    <xf numFmtId="0" fontId="25" fillId="0" borderId="0" xfId="0" applyFont="1" applyAlignment="1">
      <alignment vertical="center" wrapText="1"/>
    </xf>
    <xf numFmtId="0" fontId="8" fillId="0" borderId="0" xfId="0" applyFont="1" applyAlignment="1">
      <alignment vertical="center" wrapText="1"/>
    </xf>
    <xf numFmtId="0" fontId="30" fillId="0" borderId="0" xfId="8" applyFont="1" applyFill="1" applyBorder="1" applyAlignment="1" applyProtection="1">
      <alignment vertical="center" wrapText="1"/>
    </xf>
    <xf numFmtId="14" fontId="25" fillId="0" borderId="0" xfId="0" applyNumberFormat="1" applyFont="1" applyAlignment="1">
      <alignment vertical="center" wrapText="1"/>
    </xf>
    <xf numFmtId="0" fontId="25" fillId="0" borderId="0" xfId="0" applyFont="1" applyAlignment="1">
      <alignment horizontal="center" vertical="center" wrapText="1"/>
    </xf>
    <xf numFmtId="9" fontId="29" fillId="0" borderId="0" xfId="0" applyNumberFormat="1" applyFont="1"/>
    <xf numFmtId="0" fontId="23" fillId="0" borderId="0" xfId="9" applyFont="1" applyFill="1" applyBorder="1" applyAlignment="1">
      <alignment horizontal="center" vertical="center" wrapText="1"/>
    </xf>
    <xf numFmtId="9" fontId="20" fillId="0" borderId="0" xfId="10" applyFont="1" applyFill="1" applyBorder="1" applyAlignment="1">
      <alignment horizontal="center" vertical="center"/>
    </xf>
    <xf numFmtId="0" fontId="2" fillId="2" borderId="0" xfId="0" applyFont="1" applyFill="1" applyAlignment="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3" fontId="13" fillId="0" borderId="0" xfId="0" applyNumberFormat="1" applyFont="1" applyAlignment="1" applyProtection="1">
      <alignment horizontal="center" vertical="center"/>
      <protection locked="0"/>
    </xf>
    <xf numFmtId="3" fontId="25" fillId="0" borderId="0" xfId="4" applyNumberFormat="1" applyFont="1" applyFill="1" applyBorder="1" applyAlignment="1" applyProtection="1">
      <alignment vertical="center" wrapText="1"/>
      <protection locked="0"/>
    </xf>
    <xf numFmtId="0" fontId="32" fillId="0" borderId="0" xfId="0" applyFont="1" applyAlignment="1">
      <alignment horizontal="center" vertical="center"/>
    </xf>
    <xf numFmtId="0" fontId="11" fillId="0" borderId="0" xfId="0" applyFont="1" applyAlignment="1">
      <alignment horizontal="center" vertical="center"/>
    </xf>
    <xf numFmtId="4" fontId="13" fillId="0" borderId="0" xfId="0" applyNumberFormat="1" applyFont="1" applyAlignment="1" applyProtection="1">
      <alignment horizontal="centerContinuous" vertical="center"/>
      <protection locked="0"/>
    </xf>
    <xf numFmtId="3" fontId="13" fillId="0" borderId="0" xfId="0" applyNumberFormat="1" applyFont="1" applyAlignment="1" applyProtection="1">
      <alignment horizontal="centerContinuous" vertical="center"/>
      <protection locked="0"/>
    </xf>
    <xf numFmtId="4" fontId="13" fillId="0" borderId="0" xfId="0" applyNumberFormat="1" applyFont="1" applyAlignment="1" applyProtection="1">
      <alignment horizontal="center" vertical="center"/>
      <protection locked="0"/>
    </xf>
    <xf numFmtId="169" fontId="13" fillId="0" borderId="0" xfId="4" applyNumberFormat="1" applyFont="1" applyFill="1" applyBorder="1" applyAlignment="1" applyProtection="1">
      <alignment horizontal="center" vertical="center" wrapText="1"/>
      <protection locked="0"/>
    </xf>
    <xf numFmtId="1" fontId="25" fillId="0" borderId="0" xfId="2"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10"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20" fillId="0" borderId="0" xfId="0" applyFont="1" applyAlignment="1" applyProtection="1">
      <alignment horizontal="center" vertical="center" wrapText="1"/>
      <protection locked="0"/>
    </xf>
    <xf numFmtId="9"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3" fontId="2" fillId="0" borderId="0" xfId="0" applyNumberFormat="1" applyFont="1" applyAlignment="1">
      <alignment vertical="center" wrapText="1"/>
    </xf>
    <xf numFmtId="0" fontId="2" fillId="0" borderId="0" xfId="0" applyFont="1" applyAlignment="1">
      <alignment horizontal="center" vertical="center"/>
    </xf>
    <xf numFmtId="3" fontId="2" fillId="0" borderId="0" xfId="0" applyNumberFormat="1" applyFont="1" applyAlignment="1">
      <alignment vertical="center"/>
    </xf>
    <xf numFmtId="0" fontId="12" fillId="0" borderId="0" xfId="0" applyFont="1" applyAlignment="1">
      <alignment horizontal="center" vertical="center" wrapText="1"/>
    </xf>
    <xf numFmtId="0" fontId="12" fillId="0" borderId="0" xfId="0" applyFont="1" applyAlignment="1" applyProtection="1">
      <alignment horizontal="center" vertical="center" wrapText="1"/>
      <protection locked="0"/>
    </xf>
    <xf numFmtId="164" fontId="13"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167" fontId="15" fillId="0" borderId="0" xfId="2" applyNumberFormat="1" applyFont="1" applyFill="1" applyBorder="1" applyAlignment="1" applyProtection="1">
      <alignment horizontal="center" vertical="center" wrapText="1"/>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9" fontId="15" fillId="0" borderId="3" xfId="2" applyFont="1" applyBorder="1" applyAlignment="1">
      <alignment horizontal="center" vertical="center" wrapText="1"/>
    </xf>
    <xf numFmtId="0" fontId="13" fillId="5" borderId="1" xfId="0"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0" fontId="15" fillId="6" borderId="3" xfId="0" applyFont="1" applyFill="1" applyBorder="1" applyAlignment="1" applyProtection="1">
      <alignment horizontal="center" vertical="center" wrapText="1"/>
      <protection locked="0"/>
    </xf>
    <xf numFmtId="9" fontId="15" fillId="0" borderId="2" xfId="2" applyFont="1" applyBorder="1" applyAlignment="1" applyProtection="1">
      <alignment horizontal="center" vertical="center" wrapText="1"/>
      <protection locked="0"/>
    </xf>
    <xf numFmtId="9" fontId="15" fillId="0" borderId="3" xfId="2" applyFont="1" applyBorder="1" applyAlignment="1" applyProtection="1">
      <alignment horizontal="center" vertical="center" wrapText="1"/>
      <protection locked="0"/>
    </xf>
    <xf numFmtId="0" fontId="13" fillId="5" borderId="1" xfId="0" applyFont="1" applyFill="1" applyBorder="1" applyAlignment="1" applyProtection="1">
      <alignment horizontal="center" vertical="center"/>
      <protection locked="0"/>
    </xf>
    <xf numFmtId="3" fontId="13" fillId="5" borderId="1" xfId="0" applyNumberFormat="1" applyFont="1" applyFill="1" applyBorder="1" applyAlignment="1" applyProtection="1">
      <alignment horizontal="center" vertical="center" wrapText="1"/>
      <protection locked="0"/>
    </xf>
    <xf numFmtId="3" fontId="13" fillId="5" borderId="1" xfId="0" applyNumberFormat="1" applyFont="1" applyFill="1" applyBorder="1" applyAlignment="1" applyProtection="1">
      <alignment horizontal="center" vertical="center"/>
      <protection locked="0"/>
    </xf>
    <xf numFmtId="0" fontId="9" fillId="5" borderId="1" xfId="0" applyFont="1" applyFill="1" applyBorder="1" applyAlignment="1">
      <alignment horizontal="center" vertical="top" wrapText="1"/>
    </xf>
    <xf numFmtId="0" fontId="9"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9" fontId="12" fillId="5" borderId="1" xfId="0" applyNumberFormat="1" applyFont="1" applyFill="1" applyBorder="1" applyAlignment="1">
      <alignment horizontal="center" vertical="center" wrapText="1"/>
    </xf>
  </cellXfs>
  <cellStyles count="11">
    <cellStyle name="Comma" xfId="4" xr:uid="{53BFC7FB-48A5-453F-AC17-E6E6D60CFE49}"/>
    <cellStyle name="Comma [0]" xfId="1" builtinId="6"/>
    <cellStyle name="Hipervínculo 2" xfId="9" xr:uid="{FD0C66C6-F440-49A5-A7AB-F3C1C8EF4907}"/>
    <cellStyle name="Hipervínculo 3" xfId="6" xr:uid="{086AD53E-EAF7-40BE-8261-17C7019D1E8D}"/>
    <cellStyle name="Hyperlink" xfId="8" builtinId="8"/>
    <cellStyle name="Millares [0] 2" xfId="7" xr:uid="{073C1F0E-6901-40A2-85D2-C4E2487866CB}"/>
    <cellStyle name="Normal" xfId="0" builtinId="0"/>
    <cellStyle name="Normal 4" xfId="5" xr:uid="{3C7C3072-D584-42CC-B853-86F9A9CD10AD}"/>
    <cellStyle name="Normal 7" xfId="3" xr:uid="{AE443E2D-D223-40CA-A0AD-D698608BFA63}"/>
    <cellStyle name="Percent" xfId="2" xr:uid="{94304F17-CCAF-49B5-A271-A76D83455BC2}"/>
    <cellStyle name="Porcentaje 3" xfId="10" xr:uid="{0CAAA3A3-E1E6-4FEA-B28C-935FE5A972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321803</xdr:colOff>
      <xdr:row>4</xdr:row>
      <xdr:rowOff>140899</xdr:rowOff>
    </xdr:to>
    <xdr:pic>
      <xdr:nvPicPr>
        <xdr:cNvPr id="2" name="Imagen 2" descr="Forma&#10;&#10;Descripción generada automáticamente con confianza media">
          <a:extLst>
            <a:ext uri="{FF2B5EF4-FFF2-40B4-BE49-F238E27FC236}">
              <a16:creationId xmlns:a16="http://schemas.microsoft.com/office/drawing/2014/main" id="{C8786F02-91B0-46DA-B169-AA13145DD71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163" t="31007" r="6868" b="28119"/>
        <a:stretch/>
      </xdr:blipFill>
      <xdr:spPr bwMode="auto">
        <a:xfrm>
          <a:off x="222250" y="203200"/>
          <a:ext cx="3071353" cy="693349"/>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ledu-my.sharepoint.com/personal/diacortesva_unal_edu_co/Documents/PROYECTO%20NEXOS/Pol&#237;tica%20p&#250;blica%20Minciencias/PAS%20POL&#205;TICA%20P&#218;BLICA%20CTeI%20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 POLÍTICA MINCIENCIAS TE (2)"/>
      <sheetName val="Acciones"/>
      <sheetName val="PAS POLÍTICA MINCIENCIA TE"/>
      <sheetName val="Matriz acciones"/>
      <sheetName val=" Plan acción seguimiento"/>
      <sheetName val="Lista de chequeo"/>
      <sheetName val="Indicadores de Resultado (IR)"/>
      <sheetName val="Instrucciones PAS"/>
      <sheetName val="Desplegables"/>
      <sheetName val="Sheet1"/>
    </sheetNames>
    <sheetDataSet>
      <sheetData sheetId="0"/>
      <sheetData sheetId="1">
        <row r="4">
          <cell r="B4" t="str">
            <v>Apoyo financiero para el desarrollo de Programas de I+D+i ejecutados por ecosistemas de investigación e innovación en la ruta de innovación correspondiente</v>
          </cell>
          <cell r="C4" t="str">
            <v>Producto</v>
          </cell>
          <cell r="D4" t="str">
            <v>Porcentaje de los programas de I+D+i realizados por el ecosistema de investigación e innovación con alianzas para la transición de la ruta de innovación correspondiente</v>
          </cell>
          <cell r="E4" t="str">
            <v xml:space="preserve">Sumatoria del porcentaje de programas de I+D+i realizados por el ecosistema de investigación e innovación con alianzas para la transición de la ruta de innovación correspondiente
</v>
          </cell>
          <cell r="F4" t="str">
            <v>Acumulado</v>
          </cell>
          <cell r="G4">
            <v>0</v>
          </cell>
          <cell r="H4">
            <v>2023</v>
          </cell>
          <cell r="I4">
            <v>0.1</v>
          </cell>
          <cell r="J4">
            <v>0.2</v>
          </cell>
          <cell r="K4">
            <v>0.3</v>
          </cell>
          <cell r="L4">
            <v>0.4</v>
          </cell>
          <cell r="M4">
            <v>0.5</v>
          </cell>
          <cell r="N4">
            <v>0.6</v>
          </cell>
          <cell r="O4">
            <v>0.7</v>
          </cell>
          <cell r="P4">
            <v>0.8</v>
          </cell>
          <cell r="Q4">
            <v>0.9</v>
          </cell>
          <cell r="R4">
            <v>1</v>
          </cell>
          <cell r="S4">
            <v>1</v>
          </cell>
          <cell r="T4">
            <v>1654.5</v>
          </cell>
          <cell r="U4">
            <v>1704.14</v>
          </cell>
          <cell r="V4">
            <v>1755.26</v>
          </cell>
          <cell r="W4">
            <v>1807.92</v>
          </cell>
          <cell r="X4">
            <v>1862.16</v>
          </cell>
          <cell r="Y4">
            <v>1918.02</v>
          </cell>
          <cell r="Z4">
            <v>1975.56</v>
          </cell>
          <cell r="AA4">
            <v>2034.83</v>
          </cell>
          <cell r="AB4">
            <v>2095.88</v>
          </cell>
          <cell r="AC4">
            <v>2158.75</v>
          </cell>
          <cell r="AD4">
            <v>18967.02</v>
          </cell>
          <cell r="AE4">
            <v>1654.5</v>
          </cell>
          <cell r="AI4">
            <v>1704.14</v>
          </cell>
          <cell r="AM4">
            <v>1755.26</v>
          </cell>
          <cell r="AQ4">
            <v>1807.92</v>
          </cell>
          <cell r="AU4">
            <v>1862.16</v>
          </cell>
          <cell r="AY4">
            <v>1918.02</v>
          </cell>
          <cell r="BC4">
            <v>1975.56</v>
          </cell>
          <cell r="BG4">
            <v>2034.83</v>
          </cell>
          <cell r="BK4">
            <v>2095.88</v>
          </cell>
          <cell r="BO4">
            <v>2158.75</v>
          </cell>
          <cell r="BS4">
            <v>18967.02</v>
          </cell>
        </row>
        <row r="5">
          <cell r="B5" t="str">
            <v>Apoyo financiero a la creación y fortalecimiento de organizaciones del SNCTI que actúen en la interfase entre la generación de conocimiento y la innovación de alto impacto en la ruta de innovación correspondiente</v>
          </cell>
          <cell r="C5" t="str">
            <v>Producto</v>
          </cell>
          <cell r="D5" t="str">
            <v>Porcentaje de ejecución del presupuesto asignado anualmente, de acuerdo con la meta de la política decenal, para la creación y entrada en funcionamiento del Instituto Nacional de Investigación en Energías Renovables</v>
          </cell>
          <cell r="E5" t="str">
            <v>Sumatoria del porcentaje de ejecución del presupuesto asignado anualmente, de acuerdo con la meta de la política decenal, para la creación y entrada en funcionamiento del Instituto Nacional de Investigación en Energías Renovables</v>
          </cell>
          <cell r="F5" t="str">
            <v>Acumulado</v>
          </cell>
          <cell r="G5">
            <v>0</v>
          </cell>
          <cell r="H5">
            <v>2023</v>
          </cell>
          <cell r="I5">
            <v>0.1</v>
          </cell>
          <cell r="J5">
            <v>0.2</v>
          </cell>
          <cell r="K5">
            <v>0.3</v>
          </cell>
          <cell r="L5">
            <v>0.4</v>
          </cell>
          <cell r="M5">
            <v>0.5</v>
          </cell>
          <cell r="N5">
            <v>0.6</v>
          </cell>
          <cell r="O5">
            <v>0.7</v>
          </cell>
          <cell r="P5">
            <v>0.8</v>
          </cell>
          <cell r="Q5">
            <v>0.9</v>
          </cell>
          <cell r="R5">
            <v>1</v>
          </cell>
          <cell r="S5">
            <v>1</v>
          </cell>
          <cell r="T5">
            <v>25569.96112</v>
          </cell>
          <cell r="U5">
            <v>26337.059953600001</v>
          </cell>
          <cell r="V5">
            <v>27127.171752208</v>
          </cell>
          <cell r="W5">
            <v>27940.98690477424</v>
          </cell>
          <cell r="X5">
            <v>28779.216511917468</v>
          </cell>
          <cell r="Y5">
            <v>29642.593007274994</v>
          </cell>
          <cell r="Z5">
            <v>30531.870797493244</v>
          </cell>
          <cell r="AA5">
            <v>31447.826921418044</v>
          </cell>
          <cell r="AB5">
            <v>32391.261729060585</v>
          </cell>
          <cell r="AC5">
            <v>33362.999580932403</v>
          </cell>
          <cell r="AD5">
            <v>293130.94827867893</v>
          </cell>
          <cell r="AE5">
            <v>25569.96112</v>
          </cell>
          <cell r="AI5">
            <v>26337.059953600001</v>
          </cell>
          <cell r="AM5">
            <v>27127.171752208</v>
          </cell>
          <cell r="AQ5">
            <v>27940.98690477424</v>
          </cell>
          <cell r="AU5">
            <v>28779.216511917468</v>
          </cell>
          <cell r="AY5">
            <v>29642.593007274994</v>
          </cell>
          <cell r="BC5">
            <v>30531.870797493244</v>
          </cell>
          <cell r="BG5">
            <v>31447.826921418044</v>
          </cell>
          <cell r="BK5">
            <v>32391.261729060585</v>
          </cell>
          <cell r="BO5">
            <v>33362.999580932403</v>
          </cell>
          <cell r="BS5">
            <v>293130.94827867893</v>
          </cell>
        </row>
        <row r="6">
          <cell r="B6" t="str">
            <v>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ell>
          <cell r="C6" t="str">
            <v>Producto</v>
          </cell>
          <cell r="D6" t="str">
            <v>Porcentaje de proyectos, microproyectos y retos de innovación desarrollados según la ruta de innovación correspondiente</v>
          </cell>
          <cell r="E6" t="str">
            <v>Sumatoria del porcentaje de proyectos, microproyectos y retos de innovación según la ruta de innovación correspondiente</v>
          </cell>
          <cell r="F6" t="str">
            <v>Acumulado</v>
          </cell>
          <cell r="G6">
            <v>0</v>
          </cell>
          <cell r="H6">
            <v>2023</v>
          </cell>
          <cell r="I6">
            <v>0.1</v>
          </cell>
          <cell r="J6">
            <v>0.2</v>
          </cell>
          <cell r="K6">
            <v>0.3</v>
          </cell>
          <cell r="L6">
            <v>0.4</v>
          </cell>
          <cell r="M6">
            <v>0.5</v>
          </cell>
          <cell r="N6">
            <v>0.6</v>
          </cell>
          <cell r="O6">
            <v>0.7</v>
          </cell>
          <cell r="P6">
            <v>0.8</v>
          </cell>
          <cell r="Q6">
            <v>0.9</v>
          </cell>
          <cell r="R6">
            <v>1</v>
          </cell>
          <cell r="S6">
            <v>1</v>
          </cell>
          <cell r="T6">
            <v>3233.88</v>
          </cell>
          <cell r="U6">
            <v>3330.9</v>
          </cell>
          <cell r="V6">
            <v>3430.82</v>
          </cell>
          <cell r="W6">
            <v>3533.75</v>
          </cell>
          <cell r="X6">
            <v>3639.76</v>
          </cell>
          <cell r="Y6">
            <v>3748.95</v>
          </cell>
          <cell r="Z6">
            <v>3861.42</v>
          </cell>
          <cell r="AA6">
            <v>3977.27</v>
          </cell>
          <cell r="AB6">
            <v>4096.58</v>
          </cell>
          <cell r="AC6">
            <v>4219.4799999999996</v>
          </cell>
          <cell r="AD6">
            <v>37072.81</v>
          </cell>
          <cell r="AE6">
            <v>3233.88</v>
          </cell>
          <cell r="AI6">
            <v>3330.9</v>
          </cell>
          <cell r="AM6">
            <v>3430.82</v>
          </cell>
          <cell r="AQ6">
            <v>3533.75</v>
          </cell>
          <cell r="AU6">
            <v>3639.76</v>
          </cell>
          <cell r="AY6">
            <v>3748.95</v>
          </cell>
          <cell r="BC6">
            <v>3861.42</v>
          </cell>
          <cell r="BG6">
            <v>3977.27</v>
          </cell>
          <cell r="BK6">
            <v>4096.58</v>
          </cell>
          <cell r="BO6">
            <v>4219.4799999999996</v>
          </cell>
          <cell r="BS6">
            <v>37072.81</v>
          </cell>
        </row>
        <row r="7">
          <cell r="B7" t="str">
            <v>Apoyo financiero de proyectos de investigación e innovación orientados por misiones que integren actores sociales a su diseño y desarrollo (Proyectos de innovación transformativa en nichos) en la ruta de innovación correspondiente</v>
          </cell>
          <cell r="C7" t="str">
            <v>Producto</v>
          </cell>
          <cell r="D7" t="str">
            <v>Porcentaje de avance en laboratorios vivos para la transición energética sostenible que integren actores sociales en su diseño y desarrollo según la ruta de innovación correspondiente</v>
          </cell>
          <cell r="E7" t="str">
            <v>Sumatoria del porcentaje de avance en laboratorios vivos para la transición energética sostenible que integren actores sociales en su diseño y desarrollo según la ruta de innovación correspondiente</v>
          </cell>
          <cell r="F7" t="str">
            <v>Acumulado</v>
          </cell>
          <cell r="G7">
            <v>0</v>
          </cell>
          <cell r="H7">
            <v>2023</v>
          </cell>
          <cell r="I7">
            <v>0.1</v>
          </cell>
          <cell r="J7">
            <v>0.2</v>
          </cell>
          <cell r="K7">
            <v>0.3</v>
          </cell>
          <cell r="L7">
            <v>0.4</v>
          </cell>
          <cell r="M7">
            <v>0.5</v>
          </cell>
          <cell r="N7">
            <v>0.6</v>
          </cell>
          <cell r="O7">
            <v>0.7</v>
          </cell>
          <cell r="P7">
            <v>0.8</v>
          </cell>
          <cell r="Q7">
            <v>0.9</v>
          </cell>
          <cell r="R7">
            <v>1</v>
          </cell>
          <cell r="S7">
            <v>1</v>
          </cell>
          <cell r="T7">
            <v>1654.5</v>
          </cell>
          <cell r="U7">
            <v>1704.14</v>
          </cell>
          <cell r="V7">
            <v>1755.26</v>
          </cell>
          <cell r="W7">
            <v>1807.92</v>
          </cell>
          <cell r="X7">
            <v>1862.16</v>
          </cell>
          <cell r="Y7">
            <v>1918.02</v>
          </cell>
          <cell r="Z7">
            <v>1975.56</v>
          </cell>
          <cell r="AA7">
            <v>2034.83</v>
          </cell>
          <cell r="AB7">
            <v>2095.88</v>
          </cell>
          <cell r="AC7">
            <v>2158.75</v>
          </cell>
          <cell r="AD7">
            <v>18967.02</v>
          </cell>
          <cell r="AE7">
            <v>1654.5</v>
          </cell>
          <cell r="AI7">
            <v>1704.14</v>
          </cell>
          <cell r="AM7">
            <v>1755.26</v>
          </cell>
          <cell r="AQ7">
            <v>1807.92</v>
          </cell>
          <cell r="AU7">
            <v>1862.16</v>
          </cell>
          <cell r="AY7">
            <v>1918.02</v>
          </cell>
          <cell r="BC7">
            <v>1975.56</v>
          </cell>
          <cell r="BG7">
            <v>2034.83</v>
          </cell>
          <cell r="BK7">
            <v>2095.88</v>
          </cell>
          <cell r="BO7">
            <v>2158.75</v>
          </cell>
          <cell r="BS7">
            <v>18967.02</v>
          </cell>
        </row>
        <row r="8">
          <cell r="B8" t="str">
            <v>Apoyo financiero al desarrollo de estrategias para promoción de la integración de actores del SNCTI mediante redes, según la ruta de innovación correspondiente, para dar respuesta a demandas de innovación social con enfoque diferencial</v>
          </cell>
          <cell r="C8" t="str">
            <v>Producto</v>
          </cell>
          <cell r="D8" t="str">
            <v>Porcentaje de avance en el desarrollo de estrategias de promoción de la integración de actores del SNCTI en la ruta de innovación específica</v>
          </cell>
          <cell r="E8" t="str">
            <v>Sumatoria del porcentaje de avance en el desarrollo de estrategias de promoción de la integración de actores del SNCTI en la ruta de innovación específica</v>
          </cell>
          <cell r="F8" t="str">
            <v>Acumulado</v>
          </cell>
          <cell r="G8">
            <v>0</v>
          </cell>
          <cell r="H8">
            <v>2023</v>
          </cell>
          <cell r="I8">
            <v>0.1</v>
          </cell>
          <cell r="J8">
            <v>0.2</v>
          </cell>
          <cell r="K8">
            <v>0.3</v>
          </cell>
          <cell r="L8">
            <v>0.4</v>
          </cell>
          <cell r="M8">
            <v>0.5</v>
          </cell>
          <cell r="N8">
            <v>0.6</v>
          </cell>
          <cell r="O8">
            <v>0.7</v>
          </cell>
          <cell r="P8">
            <v>0.8</v>
          </cell>
          <cell r="Q8">
            <v>0.9</v>
          </cell>
          <cell r="R8">
            <v>1</v>
          </cell>
          <cell r="S8">
            <v>1</v>
          </cell>
          <cell r="T8">
            <v>155.19999999999999</v>
          </cell>
          <cell r="U8">
            <v>159.86000000000001</v>
          </cell>
          <cell r="V8">
            <v>164.65</v>
          </cell>
          <cell r="W8">
            <v>169.59</v>
          </cell>
          <cell r="X8">
            <v>174.68</v>
          </cell>
          <cell r="Y8">
            <v>179.92</v>
          </cell>
          <cell r="Z8">
            <v>185.32</v>
          </cell>
          <cell r="AA8">
            <v>190.88</v>
          </cell>
          <cell r="AB8">
            <v>196.6</v>
          </cell>
          <cell r="AC8">
            <v>202.5</v>
          </cell>
          <cell r="AD8">
            <v>1779.1999999999998</v>
          </cell>
          <cell r="AE8">
            <v>155.19999999999999</v>
          </cell>
          <cell r="AI8">
            <v>159.86000000000001</v>
          </cell>
          <cell r="AM8">
            <v>164.65</v>
          </cell>
          <cell r="AQ8">
            <v>169.59</v>
          </cell>
          <cell r="AU8">
            <v>174.68</v>
          </cell>
          <cell r="AY8">
            <v>179.92</v>
          </cell>
          <cell r="BC8">
            <v>185.32</v>
          </cell>
          <cell r="BG8">
            <v>190.88</v>
          </cell>
          <cell r="BK8">
            <v>196.6</v>
          </cell>
          <cell r="BO8">
            <v>202.5</v>
          </cell>
          <cell r="BS8">
            <v>1779.1999999999998</v>
          </cell>
        </row>
        <row r="9">
          <cell r="B9" t="str">
            <v>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ell>
          <cell r="C9" t="str">
            <v>Producto</v>
          </cell>
          <cell r="D9" t="str">
            <v>Porcentaje de proyectos internacionales estratégicos de investigación e innovación según la ruta de innovación correspondiente</v>
          </cell>
          <cell r="E9" t="str">
            <v>Sumatoria del porcentaje de proyectos internacionales estratégicos de investigación e innovación según la ruta de innovación correspondiente</v>
          </cell>
          <cell r="F9" t="str">
            <v>Acumulado</v>
          </cell>
          <cell r="G9">
            <v>0</v>
          </cell>
          <cell r="H9">
            <v>2023</v>
          </cell>
          <cell r="I9">
            <v>0.1</v>
          </cell>
          <cell r="J9">
            <v>0.2</v>
          </cell>
          <cell r="K9">
            <v>0.3</v>
          </cell>
          <cell r="L9">
            <v>0.4</v>
          </cell>
          <cell r="M9">
            <v>0.5</v>
          </cell>
          <cell r="N9">
            <v>0.6</v>
          </cell>
          <cell r="O9">
            <v>0.7</v>
          </cell>
          <cell r="P9">
            <v>0.8</v>
          </cell>
          <cell r="Q9">
            <v>0.9</v>
          </cell>
          <cell r="R9">
            <v>1</v>
          </cell>
          <cell r="S9">
            <v>1</v>
          </cell>
          <cell r="T9">
            <v>1632.81</v>
          </cell>
          <cell r="U9">
            <v>1681.79</v>
          </cell>
          <cell r="V9">
            <v>1732.24</v>
          </cell>
          <cell r="W9">
            <v>1784.21</v>
          </cell>
          <cell r="X9">
            <v>1837.74</v>
          </cell>
          <cell r="Y9">
            <v>1892.87</v>
          </cell>
          <cell r="Z9">
            <v>1949.66</v>
          </cell>
          <cell r="AA9">
            <v>2008.15</v>
          </cell>
          <cell r="AB9">
            <v>2068.39</v>
          </cell>
          <cell r="AC9">
            <v>2130.44</v>
          </cell>
          <cell r="AD9">
            <v>18718.3</v>
          </cell>
          <cell r="AE9">
            <v>1632.81</v>
          </cell>
          <cell r="AI9">
            <v>1681.79</v>
          </cell>
          <cell r="AM9">
            <v>1732.24</v>
          </cell>
          <cell r="AQ9">
            <v>1784.21</v>
          </cell>
          <cell r="AU9">
            <v>1837.74</v>
          </cell>
          <cell r="AY9">
            <v>1892.87</v>
          </cell>
          <cell r="BC9">
            <v>1949.66</v>
          </cell>
          <cell r="BG9">
            <v>2008.15</v>
          </cell>
          <cell r="BK9">
            <v>2068.39</v>
          </cell>
          <cell r="BO9">
            <v>2130.44</v>
          </cell>
          <cell r="BS9">
            <v>18718.3</v>
          </cell>
        </row>
        <row r="10">
          <cell r="B10" t="str">
            <v>Fortalecer las estrategias de gobernanza para la implementación de políticas de investigación e innovación orientadas por misiones en la ruta de innovación correspondiente</v>
          </cell>
          <cell r="C10" t="str">
            <v>Gestión</v>
          </cell>
          <cell r="D10" t="str">
            <v>Porcentaje de aporte en el fortalecimiento de la estrategia de gobernanza de la misión de transición energética según la ruta de innovación específica</v>
          </cell>
          <cell r="E10" t="str">
            <v>Sumatoria del porcentjae de aporte en el fortalecimiento de la estrategia de gobernanza de la misión de transición energética según la ruta de innovación específica</v>
          </cell>
          <cell r="F10" t="str">
            <v>Acumulado</v>
          </cell>
          <cell r="G10">
            <v>0</v>
          </cell>
          <cell r="H10">
            <v>2023</v>
          </cell>
          <cell r="I10">
            <v>0.1</v>
          </cell>
          <cell r="J10">
            <v>0.2</v>
          </cell>
          <cell r="K10">
            <v>0.3</v>
          </cell>
          <cell r="L10">
            <v>0.4</v>
          </cell>
          <cell r="M10">
            <v>0.5</v>
          </cell>
          <cell r="N10">
            <v>0.6</v>
          </cell>
          <cell r="O10">
            <v>0.7</v>
          </cell>
          <cell r="P10">
            <v>0.8</v>
          </cell>
          <cell r="Q10">
            <v>0.9</v>
          </cell>
          <cell r="R10">
            <v>1</v>
          </cell>
          <cell r="S10">
            <v>1</v>
          </cell>
          <cell r="T10">
            <v>131.69</v>
          </cell>
          <cell r="U10">
            <v>135.63999999999999</v>
          </cell>
          <cell r="V10">
            <v>139.71</v>
          </cell>
          <cell r="W10">
            <v>143.9</v>
          </cell>
          <cell r="X10">
            <v>148.22</v>
          </cell>
          <cell r="Y10">
            <v>152.66</v>
          </cell>
          <cell r="Z10">
            <v>157.24</v>
          </cell>
          <cell r="AA10">
            <v>161.96</v>
          </cell>
          <cell r="AB10">
            <v>166.82</v>
          </cell>
          <cell r="AC10">
            <v>171.82</v>
          </cell>
          <cell r="AD10">
            <v>1509.6599999999999</v>
          </cell>
          <cell r="AE10">
            <v>131.69</v>
          </cell>
          <cell r="AI10">
            <v>135.63999999999999</v>
          </cell>
          <cell r="AM10">
            <v>139.71</v>
          </cell>
          <cell r="AQ10">
            <v>143.9</v>
          </cell>
          <cell r="AU10">
            <v>148.22</v>
          </cell>
          <cell r="AY10">
            <v>152.66</v>
          </cell>
          <cell r="BC10">
            <v>157.24</v>
          </cell>
          <cell r="BG10">
            <v>161.96</v>
          </cell>
          <cell r="BK10">
            <v>166.82</v>
          </cell>
          <cell r="BO10">
            <v>171.82</v>
          </cell>
          <cell r="BS10">
            <v>1509.6599999999999</v>
          </cell>
        </row>
        <row r="11">
          <cell r="B11" t="str">
            <v>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ell>
          <cell r="C11" t="str">
            <v>Resultado</v>
          </cell>
          <cell r="D11" t="str">
            <v>Porcentaje de avance en la asignación de becas de acuerdo con el programa anual para promover vocaciones científicas de jóvenes investigadores, becas de doctorado nacionales e internacionales y estancias posdoctorales</v>
          </cell>
          <cell r="E11" t="str">
            <v>Sumatoria del porcentaje de avance en la asignación de becas de acuerdo con el programa anual para promover vocaciones científicas de jóvenes investigadores, becas de doctorado nacionales e internacionales y estancias posdoctorales</v>
          </cell>
          <cell r="F11" t="str">
            <v>Acumulado</v>
          </cell>
          <cell r="G11">
            <v>0</v>
          </cell>
          <cell r="H11">
            <v>2023</v>
          </cell>
          <cell r="I11">
            <v>0.1</v>
          </cell>
          <cell r="J11">
            <v>0.2</v>
          </cell>
          <cell r="K11">
            <v>0.3</v>
          </cell>
          <cell r="L11">
            <v>0.4</v>
          </cell>
          <cell r="M11">
            <v>0.5</v>
          </cell>
          <cell r="N11">
            <v>0.6</v>
          </cell>
          <cell r="O11">
            <v>0.7</v>
          </cell>
          <cell r="P11">
            <v>0.8</v>
          </cell>
          <cell r="Q11">
            <v>0.9</v>
          </cell>
          <cell r="R11">
            <v>1</v>
          </cell>
          <cell r="S11">
            <v>1</v>
          </cell>
          <cell r="T11">
            <v>4217.8500000000004</v>
          </cell>
          <cell r="U11">
            <v>4346.1000000000004</v>
          </cell>
          <cell r="V11">
            <v>4476.4799999999996</v>
          </cell>
          <cell r="W11">
            <v>4610.78</v>
          </cell>
          <cell r="X11">
            <v>4749.1000000000004</v>
          </cell>
          <cell r="Y11">
            <v>4891.57</v>
          </cell>
          <cell r="Z11">
            <v>5038.32</v>
          </cell>
          <cell r="AA11">
            <v>5189.47</v>
          </cell>
          <cell r="AB11">
            <v>5345.16</v>
          </cell>
          <cell r="AC11">
            <v>5505.51</v>
          </cell>
          <cell r="AD11">
            <v>48370.340000000004</v>
          </cell>
          <cell r="AE11">
            <v>4217.8500000000004</v>
          </cell>
          <cell r="AI11">
            <v>4346.1000000000004</v>
          </cell>
          <cell r="AM11">
            <v>4476.4799999999996</v>
          </cell>
          <cell r="AQ11">
            <v>4610.78</v>
          </cell>
          <cell r="AU11">
            <v>4749.1000000000004</v>
          </cell>
          <cell r="AY11">
            <v>4891.57</v>
          </cell>
          <cell r="BC11">
            <v>5038.32</v>
          </cell>
          <cell r="BG11">
            <v>5189.47</v>
          </cell>
          <cell r="BK11">
            <v>5345.16</v>
          </cell>
          <cell r="BO11">
            <v>5505.51</v>
          </cell>
          <cell r="BS11">
            <v>48370.340000000004</v>
          </cell>
        </row>
        <row r="12">
          <cell r="B12" t="str">
            <v>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ell>
          <cell r="C12" t="str">
            <v>Producto</v>
          </cell>
          <cell r="D12" t="str">
            <v>Porcentaje de nuevos emprendimientos de base tecnológica, acompañamiento en gestión de tecnologías y proyectos de adopción y adaptación de tecnologías en la ruta de innovación específica</v>
          </cell>
          <cell r="E12" t="str">
            <v>Sumatoria del porcentaje de nuevos emprendimientos de base tecnológica, acompañamiento en gestión de tecnologías y proyectos de adopción y adaptación de tecnologías en la ruta de innovación específica</v>
          </cell>
          <cell r="F12" t="str">
            <v>Acumulado</v>
          </cell>
          <cell r="G12">
            <v>0</v>
          </cell>
          <cell r="H12">
            <v>2023</v>
          </cell>
          <cell r="I12">
            <v>0.1</v>
          </cell>
          <cell r="J12">
            <v>0.2</v>
          </cell>
          <cell r="K12">
            <v>0.3</v>
          </cell>
          <cell r="L12">
            <v>0.4</v>
          </cell>
          <cell r="M12">
            <v>0.5</v>
          </cell>
          <cell r="N12">
            <v>0.6</v>
          </cell>
          <cell r="O12">
            <v>0.7</v>
          </cell>
          <cell r="P12">
            <v>0.8</v>
          </cell>
          <cell r="Q12">
            <v>0.9</v>
          </cell>
          <cell r="R12">
            <v>1</v>
          </cell>
          <cell r="S12">
            <v>1</v>
          </cell>
          <cell r="T12">
            <v>1422.86</v>
          </cell>
          <cell r="U12">
            <v>1640.43</v>
          </cell>
          <cell r="V12">
            <v>1717.36</v>
          </cell>
          <cell r="W12">
            <v>1783.15</v>
          </cell>
          <cell r="X12">
            <v>1836.65</v>
          </cell>
          <cell r="Y12">
            <v>1891.75</v>
          </cell>
          <cell r="Z12">
            <v>1948.5</v>
          </cell>
          <cell r="AA12">
            <v>2006.95</v>
          </cell>
          <cell r="AB12">
            <v>2067.16</v>
          </cell>
          <cell r="AC12">
            <v>2129.1799999999998</v>
          </cell>
          <cell r="AD12">
            <v>18443.989999999998</v>
          </cell>
          <cell r="AE12">
            <v>1422.86</v>
          </cell>
          <cell r="AI12">
            <v>1640.43</v>
          </cell>
          <cell r="AM12">
            <v>1717.36</v>
          </cell>
          <cell r="AQ12">
            <v>1783.15</v>
          </cell>
          <cell r="AU12">
            <v>1836.65</v>
          </cell>
          <cell r="AY12">
            <v>1891.75</v>
          </cell>
          <cell r="BC12">
            <v>1948.5</v>
          </cell>
          <cell r="BG12">
            <v>2006.95</v>
          </cell>
          <cell r="BK12">
            <v>2067.16</v>
          </cell>
          <cell r="BO12">
            <v>2129.1799999999998</v>
          </cell>
          <cell r="BS12">
            <v>18443.989999999998</v>
          </cell>
        </row>
        <row r="13">
          <cell r="B13" t="str">
            <v>PE4 Comunicación pública y divulgación de la CTeI en la ruta de innovación correspondiente, para promover proyectos, estrategias comunicativas, pedagógicas y divulgativas de alto impacto, incentivar; estimular; promover modelos abiertos y participativos de CTI.</v>
          </cell>
          <cell r="C13" t="str">
            <v>Producto</v>
          </cell>
          <cell r="D13" t="str">
            <v>Porcentaje de nuevos contenidos de CTeI multiformato y capitulos con formato audiovisual relacionados con la ruta de innovación específica</v>
          </cell>
          <cell r="E13" t="str">
            <v>Sumatoria del porcentaje de contenido de CTeI multiformato y capitulos con formato audiovisual relacionados con la ruta de innovación específica</v>
          </cell>
          <cell r="F13" t="str">
            <v>Acumulado</v>
          </cell>
          <cell r="G13">
            <v>0</v>
          </cell>
          <cell r="H13">
            <v>2023</v>
          </cell>
          <cell r="I13">
            <v>0.1</v>
          </cell>
          <cell r="J13">
            <v>0.2</v>
          </cell>
          <cell r="K13">
            <v>0.3</v>
          </cell>
          <cell r="L13">
            <v>0.4</v>
          </cell>
          <cell r="M13">
            <v>0.5</v>
          </cell>
          <cell r="N13">
            <v>0.6</v>
          </cell>
          <cell r="O13">
            <v>0.7</v>
          </cell>
          <cell r="P13">
            <v>0.8</v>
          </cell>
          <cell r="Q13">
            <v>0.9</v>
          </cell>
          <cell r="R13">
            <v>1</v>
          </cell>
          <cell r="S13">
            <v>1</v>
          </cell>
          <cell r="T13">
            <v>361</v>
          </cell>
          <cell r="U13">
            <v>371.82</v>
          </cell>
          <cell r="V13">
            <v>382.98</v>
          </cell>
          <cell r="W13">
            <v>394.47</v>
          </cell>
          <cell r="X13">
            <v>406.3</v>
          </cell>
          <cell r="Y13">
            <v>418.49</v>
          </cell>
          <cell r="Z13">
            <v>431.05</v>
          </cell>
          <cell r="AA13">
            <v>443.98</v>
          </cell>
          <cell r="AB13">
            <v>457.3</v>
          </cell>
          <cell r="AC13">
            <v>471.02</v>
          </cell>
          <cell r="AD13">
            <v>4138.41</v>
          </cell>
          <cell r="AE13">
            <v>361</v>
          </cell>
          <cell r="AI13">
            <v>371.82</v>
          </cell>
          <cell r="AM13">
            <v>382.98</v>
          </cell>
          <cell r="AQ13">
            <v>394.47</v>
          </cell>
          <cell r="AU13">
            <v>406.3</v>
          </cell>
          <cell r="AY13">
            <v>418.49</v>
          </cell>
          <cell r="BC13">
            <v>431.05</v>
          </cell>
          <cell r="BG13">
            <v>443.98</v>
          </cell>
          <cell r="BK13">
            <v>457.3</v>
          </cell>
          <cell r="BO13">
            <v>471.02</v>
          </cell>
          <cell r="BS13">
            <v>4138.41</v>
          </cell>
        </row>
        <row r="14">
          <cell r="B14" t="str">
            <v>PE5 Promover y fortalecer procesos de apropiación social del conocimiento y la innovación social en el territorio relacionado con la ruta de innovación correspondiente. (Estrategia 5.3.5 CONPES 4069)</v>
          </cell>
          <cell r="C14" t="str">
            <v>Gestión</v>
          </cell>
          <cell r="D14" t="str">
            <v>Porcentaje de nuevas instituciones vinculadas, nuevos productos de apropiación social, expediciones científicas y proyectos de I+D+i ecosistemas empresariales en la ruta de innovación específica</v>
          </cell>
          <cell r="E14" t="str">
            <v>Sumatoria del porcentaje de nuevas instituciones vinculadas, nuevos productos de apropiación social, expediciones científicas y proyectos de I+D+i ecosistemas empresariales en la ruta de innovación específica</v>
          </cell>
          <cell r="F14" t="str">
            <v>Acumulado</v>
          </cell>
          <cell r="G14">
            <v>0</v>
          </cell>
          <cell r="H14">
            <v>2023</v>
          </cell>
          <cell r="I14">
            <v>0.1</v>
          </cell>
          <cell r="J14">
            <v>0.2</v>
          </cell>
          <cell r="K14">
            <v>0.3</v>
          </cell>
          <cell r="L14">
            <v>0.4</v>
          </cell>
          <cell r="M14">
            <v>0.5</v>
          </cell>
          <cell r="N14">
            <v>0.6</v>
          </cell>
          <cell r="O14">
            <v>0.7</v>
          </cell>
          <cell r="P14">
            <v>0.8</v>
          </cell>
          <cell r="Q14">
            <v>0.9</v>
          </cell>
          <cell r="R14">
            <v>1</v>
          </cell>
          <cell r="S14">
            <v>1</v>
          </cell>
          <cell r="T14">
            <v>301.82</v>
          </cell>
          <cell r="U14">
            <v>310.87</v>
          </cell>
          <cell r="V14">
            <v>320.2</v>
          </cell>
          <cell r="W14">
            <v>329.8</v>
          </cell>
          <cell r="X14">
            <v>339.7</v>
          </cell>
          <cell r="Y14">
            <v>349.89</v>
          </cell>
          <cell r="Z14">
            <v>360.39</v>
          </cell>
          <cell r="AA14">
            <v>371.2</v>
          </cell>
          <cell r="AB14">
            <v>382.33</v>
          </cell>
          <cell r="AC14">
            <v>393.8</v>
          </cell>
          <cell r="AD14">
            <v>3460</v>
          </cell>
          <cell r="AE14">
            <v>301.82</v>
          </cell>
          <cell r="AI14">
            <v>310.87</v>
          </cell>
          <cell r="AM14">
            <v>320.2</v>
          </cell>
          <cell r="AQ14">
            <v>329.8</v>
          </cell>
          <cell r="AU14">
            <v>339.7</v>
          </cell>
          <cell r="AY14">
            <v>349.89</v>
          </cell>
          <cell r="BC14">
            <v>360.39</v>
          </cell>
          <cell r="BG14">
            <v>371.2</v>
          </cell>
          <cell r="BK14">
            <v>382.33</v>
          </cell>
          <cell r="BO14">
            <v>393.8</v>
          </cell>
          <cell r="BS14">
            <v>3460</v>
          </cell>
        </row>
      </sheetData>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Ana Milena Gomez Marquez" id="{0FE91DD6-B0A4-4D59-BCC7-54FD7677DF66}" userId="S::anagomez@dnp.gov.co::8bd6859d-a1bf-47f1-8e92-de3aff33a0be" providerId="AD"/>
  <person displayName="Yelitza Angelica Cardenas Rojas" id="{8712EA95-E4CB-47C0-AF98-9F0F51C11020}" userId="S::yecardenas@dnp.gov.co::3b45d7c1-147d-4794-a61b-b052d97932fa" providerId="AD"/>
  <person displayName="Kelly Johanna  Patarroyo Leon" id="{A36B6BEF-04CF-4CA9-A09C-211C75AF997D}" userId="S::kjpatarroyol@unal.edu.co::78f60ce6-e22b-4f45-ab3e-0c7daab5d34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0" dT="2023-12-13T15:41:14.03" personId="{A36B6BEF-04CF-4CA9-A09C-211C75AF997D}" id="{2AB6D630-FCCB-436F-8D91-42E42C566007}">
    <text>Diego</text>
  </threadedComment>
  <threadedComment ref="A174" dT="2023-12-13T15:41:03.90" personId="{A36B6BEF-04CF-4CA9-A09C-211C75AF997D}" id="{E3DB9E30-3223-497D-86B5-D71F23031126}">
    <text>Karen</text>
  </threadedComment>
  <threadedComment ref="E268" dT="2023-10-15T20:44:36.15" personId="{8712EA95-E4CB-47C0-AF98-9F0F51C11020}" id="{F9A1D12F-12CD-4FAF-8386-80164BCDB348}">
    <text>Comentario DADS: Se recomienda incluir la bioeconomía dado que esta incluye la gestión eficiente y sostenible de la biodiversidad y la biomasa para generar nuevos productos y procesos de valor agregado, basados en el conocimiento y la innovación.</text>
  </threadedComment>
  <threadedComment ref="Q270" dT="2023-10-06T16:47:39.09" personId="{0FE91DD6-B0A4-4D59-BCC7-54FD7677DF66}" id="{3B9539A9-9DEC-4639-8B5D-03591A4BC1F3}">
    <text>Si el indicador de la acción se va a medir en número de proyectos de investigación, no son necesarios los hitos. A menos que quieran cambiar el indicador.</text>
  </threadedComment>
  <threadedComment ref="Q279" dT="2023-10-06T16:58:31.35" personId="{0FE91DD6-B0A4-4D59-BCC7-54FD7677DF66}" id="{F8129868-BE19-403F-9FE2-EEC0DC11CA8C}">
    <text>Si el indicador se va a medir como el número de centros de experiencia, no son necesarios los hitos.</text>
  </threadedComment>
  <threadedComment ref="E285" dT="2023-10-15T14:43:38.73" personId="{0FE91DD6-B0A4-4D59-BCC7-54FD7677DF66}" id="{D0734F6A-3392-47C8-A1C7-20BB9766E955}">
    <text>No es claro en esta acción cual es el papel que tendría MinTIC.  ¿Corresponde a implementar herramientas de base tecnológica? ¿Capacitar a la industria de agricultura 4.0 en temas TIC? Se sugiere revisar y validar con MinTIC esta acción.</text>
  </threadedComment>
  <threadedComment ref="E292" dT="2023-10-15T14:47:26.87" personId="{0FE91DD6-B0A4-4D59-BCC7-54FD7677DF66}" id="{3EE02257-31A1-4EFD-B359-B2605371B809}">
    <text>Se sugiere revisar y validar esta acción con MinTIC y el alcance y la participación de este en los hitos. Se sugiere validar el tipo de estrategias que se quiere en esta acción por parte de MinTIC.</text>
  </threadedComment>
  <threadedComment ref="E295" dT="2023-10-15T14:38:06.97" personId="{0FE91DD6-B0A4-4D59-BCC7-54FD7677DF66}" id="{957EFB90-CA71-4652-A544-336C8D98B8E2}">
    <text>Se sugiere revisar la participación de MinTIC en esta acción ya que el programa de ciencia y tecnología es liderado por MinCiencias, y por tanto no es claro cómo participaría MinTIC en esta acción.</text>
  </threadedComment>
  <threadedComment ref="E300" dT="2023-10-15T14:24:33.80" personId="{0FE91DD6-B0A4-4D59-BCC7-54FD7677DF66}" id="{9C58FA1C-851F-48F7-908D-681911B055F5}">
    <text>Se sugiere, al momento de definir los hitos, que uno de ellos sea identificar las fuentes públicas con las que se financiará dicho Fondo, de tal forma que se analice si los ingresos de FUTIC aportarían a esta iniciativa.</text>
  </threadedComment>
  <threadedComment ref="E303" dT="2023-10-15T14:48:49.73" personId="{0FE91DD6-B0A4-4D59-BCC7-54FD7677DF66}" id="{85728F95-3553-4C72-BE4E-95A2CE7369F5}">
    <text>Al ser una acción relacionada con tecnologías digitales, conviene validar con MinTIC si podría ser un apoyo en esta acción (o liderarla), o si es una acción que podría realizar MinComercio de manera independiente.</text>
  </threadedComment>
  <threadedComment ref="E312" dT="2023-10-15T20:54:37.43" personId="{8712EA95-E4CB-47C0-AF98-9F0F51C11020}" id="{39D224CE-3B47-4868-A757-CBA15E00F506}">
    <text>Comentario DADS:  Se considera importante la participación de Minagricultura teniendo en cuenta las posibilidades que ofrece Finagro. Se sugiere no acotar a nivel departamental 
Además, se sugiere evaluar si lo que se está buscando es financiamiento para asistencia técnica y construcción de capacidades. Si este es el propósito, generalmente el sector financiero no crea líneas de crédito para este tipo de acciones.</text>
  </threadedComment>
  <threadedComment ref="E317" dT="2023-10-15T14:26:01.74" personId="{0FE91DD6-B0A4-4D59-BCC7-54FD7677DF66}" id="{13391A34-7EC6-4D88-988B-77FF271D96BD}">
    <text>Se sugiere confirmar que esta iniciativa no haga parte de una política pública que el Ministerio TIC se encuentre desarrollando actualmente. Si es así, se debe verificar la pertinencia de incluirla en el CONPES. Pues, si no es necesario el CONPES para que esta se desarrolle, no tendía que estar incluida.</text>
  </threadedComment>
  <threadedComment ref="E318" dT="2023-10-15T14:26:40.56" personId="{0FE91DD6-B0A4-4D59-BCC7-54FD7677DF66}" id="{6ADA8A44-92FD-41F4-941F-9D32BCB831DE}">
    <text>Respecto a esta acción sugerimos identificar y precisar cuáles son las necesidades de uso. En caso que estén relacionadas con observación de la tierra, es importante tener en cuenta lo que está definiendo la Comisión Colombiana del Espacio, donde están entras entidades DNP, IGAC, MinCiencias, MinTIC, Fuerza Aeroespacial. Actualmente, se está analizando las necesidades de las entidades frente al uso de imágenes satelitales y la forma de adquirirlas con economías de escala. En ese sentido, sugerimos revisar la pertinencia de esta acción para no duplicar esfuerzos ni recursos y tampoco incluir iniciativas que se abordarán desde otros instrumentos de política.</text>
  </threadedComment>
  <threadedComment ref="E318" dT="2023-10-15T21:10:19.03" personId="{8712EA95-E4CB-47C0-AF98-9F0F51C11020}" id="{9E7D5A3D-6285-42DD-8949-3E7586CB2AA7}" parentId="{6ADA8A44-92FD-41F4-941F-9D32BCB831DE}">
    <text>e sugiere ampliar esta información mediante al diagnóstico. Es clave mencionar que existe en el país un Banco Nacional de Imágenes de Satélite cuya entidad líder es el IGAC. Es importante en estos temas incorporarla en las discusiones.</text>
  </threadedComment>
  <threadedComment ref="E319" dT="2023-10-15T14:27:06.42" personId="{0FE91DD6-B0A4-4D59-BCC7-54FD7677DF66}" id="{C084F34C-AABD-478D-A4E8-4641B09A2FE3}">
    <text>Se sugiere a MinTIC analizar si para ejecutar este programa de paquetes de conectividad se requiere de un CONPES, dada la existencia de la Ruta de Transformación Digital a la cual se hace mención.
Se sugiere precisar en los hitos cuáel sería el aporte de MinTIC en el desarrollo de esta acción, procurando que lo definido en esta acción no esté siendo desarrollado por MinTIC actualmente</text>
  </threadedComment>
  <threadedComment ref="E321" dT="2023-10-15T14:29:55.48" personId="{0FE91DD6-B0A4-4D59-BCC7-54FD7677DF66}" id="{84045D29-7B96-4E75-B123-A9E9307F6F24}">
    <text>No es del todo claro el enfoque de esta acción; se entiende que corresponde a un programa para promover el uso de datos para la toma de decisiones a nivel local. Verificar si esto está ya en curso por medio de la oferta institucional de MinTIC y la implementación de la política de Gobierno digital. Si es así, se recomienda su eliminación, pues no se requeriría de este CONPES para su ejecución.</text>
  </threadedComment>
  <threadedComment ref="E337" dT="2023-10-11T15:54:09.16" personId="{0FE91DD6-B0A4-4D59-BCC7-54FD7677DF66}" id="{0F91598B-194A-4B99-A249-05BC1F9C5BF4}">
    <text>La redacción de la acción no es específica y agrupa varias acciones o instrumentos en una sola acción. Se debe evaluar su pertinencia de incluirla en el CONPES, pues hace parte de la misionalidad del Ministerio. Sin embargo, podría tener más impacto la ejecución de los proyectos de infraestructura turística que se hace a través de FONTUR.</text>
  </threadedComment>
  <threadedComment ref="E353" dT="2023-10-15T23:41:36.03" personId="{8712EA95-E4CB-47C0-AF98-9F0F51C11020}" id="{7FE028CC-94CE-4301-9938-317823A47CCB}">
    <text>Se entiende que la cadena de valor a fortalecer es agricultura/agroindustria climáticamente inteligente. En ese sentido no se encuentra relación con las unidades productivas de infraestructura minera y turismo sostenible y multicultural. Se considera que el objetivo de la acción se recoge en la propuesta de acción "Diseñar e implementar planes de fortalecimiento a las unidades productivas asociadas a bioeconomía y agricultura 4.0 que diversifique y sofistique los sistemas productivos campesinos, familiar y comunitarios".</text>
  </threadedComment>
  <threadedComment ref="E358" dT="2023-10-15T14:45:21.53" personId="{0FE91DD6-B0A4-4D59-BCC7-54FD7677DF66}" id="{5FDFB749-C27C-42DE-BE0B-CCFBEDAF36E8}">
    <text>Al momento de definir los hitos, se sugiere aclarar el aporte o el alcance diferenciador de esta acción por parte de MinTIC teniendo en cuenta que ya se promueven estrategias y programas orientados a temas de comercio electrónico; es importante que se evidencie la diferencia en esta propuesta.
Se sugiere verificar con MinTIC, a la luz de la estructura de la sección de diagnóstico, si esta acción corresponde a la línea 1.4 o la línea 2.1.</text>
  </threadedComment>
  <threadedComment ref="E361" dT="2023-10-15T14:31:16.27" personId="{0FE91DD6-B0A4-4D59-BCC7-54FD7677DF66}" id="{C703402B-0B35-4C69-AECD-009E0F8C7D2F}">
    <text>Dado que este Fondo en mención está sujeto a otra acción por medio de la cual se plantea la creación de este Fondo, se considera que sería pertinente no dejar la acción atada específicamente a la financiación del Fondo Colombia Potencia Digital. Esto, teniendo en cuenta que si se llegaran a presentar rezagos en la ejecución de la acción para crear el Fondo, no se podría llevar a cabo esta acción en mención. 
Además, se sugiere revisar la propuesta de las unidades productivas de bienes y servicios con el MinCIT de tal manera que se pueda trabajar de manera articulada y evitar la duplicidad de esfuerzos.</text>
  </threadedComment>
  <threadedComment ref="E387" dT="2023-10-15T14:31:44.48" personId="{0FE91DD6-B0A4-4D59-BCC7-54FD7677DF66}" id="{0496D602-A0E9-4E29-A115-248D3FF1C681}">
    <text xml:space="preserve">Dado que este Fondo en mención está sujeto a otra acción por medio de la cual se plantea la creación de este Fondo, se considera que sería pertinente no dejar la acción atada específicamente a la financiación del Fondo Colombia Potencia Digital. Esto, teniendo en cuenta que si se llegaran a presentar rezagos en la ejecución de la acción para crear el Fondo, no se podría llevar a cabo esta acción en mención. </text>
  </threadedComment>
  <threadedComment ref="E423" dT="2023-10-11T16:40:19.21" personId="{0FE91DD6-B0A4-4D59-BCC7-54FD7677DF66}" id="{C70B0FB5-E750-44E0-851E-AE8E71552FB3}">
    <text xml:space="preserve"> La acción debe quedar en los términos más claros posibles para facilitar su seguimiento y el verbo rector es clave para eso.</text>
  </threadedComment>
  <threadedComment ref="E453" dT="2023-10-15T14:33:45.79" personId="{0FE91DD6-B0A4-4D59-BCC7-54FD7677DF66}" id="{F47C2290-4A7C-4B66-AAB0-1979410036F1}">
    <text>Se sugiere revisar redacción y el alcance de estas estrategias que se describen en esta acción ( y validar qué otras Entidades podrían hacer parte). Para los hitos, se sugiere aclarar a qué tipo de estrategias se hace referencia. El alcance descrito en la redacción actual es muy amplio. Aparentemente tendría un doble alcance, por un lado, las apuestas productivas y, por otro, el gobierno digital. Se recomienda acotar mejor.</text>
  </threadedComment>
  <threadedComment ref="E466" dT="2023-10-16T00:14:01.89" personId="{8712EA95-E4CB-47C0-AF98-9F0F51C11020}" id="{733787F7-BD60-49FB-863B-DE0F65DD62A8}">
    <text>No se evidencia coherencia entre la acción, el nombre y la formula de calculo</text>
  </threadedComment>
  <threadedComment ref="E475" dT="2023-10-15T14:34:53.17" personId="{0FE91DD6-B0A4-4D59-BCC7-54FD7677DF66}" id="{5578CF5C-894A-4401-987A-764D6C9AAE89}">
    <text xml:space="preserve">Dado que este Fondo en mención está sujeto a otra acción por medio de la cual se plantea la creación de este Fondo, se considera que sería pertinente no dejar la acción atada específicamente a la alineada con el Fondo Colombia Potencia Digital. Esto, teniendo en cuenta que si se llegaran a presentar rezagos en la ejecución de la acción para crear el Fondo, no se podría llevar a cabo esta acción en mención.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893A9-E114-4530-A270-448D2CC15461}">
  <dimension ref="A1:HR562"/>
  <sheetViews>
    <sheetView tabSelected="1" topLeftCell="A261" zoomScaleNormal="100" workbookViewId="0">
      <selection activeCell="B5" sqref="B5:B9"/>
    </sheetView>
  </sheetViews>
  <sheetFormatPr defaultColWidth="10.81640625" defaultRowHeight="162.65" customHeight="1"/>
  <cols>
    <col min="1" max="1" width="3.1796875" style="166" customWidth="1"/>
    <col min="2" max="2" width="24.453125" style="167" customWidth="1"/>
    <col min="3" max="3" width="14.54296875" style="187" customWidth="1"/>
    <col min="4" max="4" width="35.36328125" style="187" customWidth="1"/>
    <col min="5" max="5" width="53.90625" style="167" customWidth="1"/>
    <col min="6" max="6" width="21.54296875" style="167" customWidth="1"/>
    <col min="7" max="7" width="11.36328125" style="167" customWidth="1"/>
    <col min="8" max="8" width="13.54296875" style="167" customWidth="1"/>
    <col min="9" max="9" width="29.453125" style="167" customWidth="1"/>
    <col min="10" max="10" width="36" style="167" customWidth="1"/>
    <col min="11" max="11" width="16.90625" style="167" customWidth="1"/>
    <col min="12" max="12" width="19.453125" style="167" customWidth="1"/>
    <col min="13" max="13" width="14.453125" style="167" customWidth="1"/>
    <col min="14" max="14" width="17.453125" style="167" customWidth="1"/>
    <col min="15" max="15" width="12.90625" style="167" customWidth="1"/>
    <col min="16" max="16" width="40.08984375" style="167" customWidth="1"/>
    <col min="17" max="17" width="63.54296875" style="167" customWidth="1"/>
    <col min="18" max="18" width="25.08984375" style="167" customWidth="1"/>
    <col min="19" max="20" width="12.453125" style="191" customWidth="1"/>
    <col min="21" max="31" width="12.453125" style="120" customWidth="1"/>
    <col min="32" max="32" width="19" style="192" customWidth="1"/>
    <col min="33" max="33" width="20.90625" style="192" customWidth="1"/>
    <col min="34" max="34" width="19.453125" style="192" customWidth="1"/>
    <col min="35" max="35" width="18" style="192" customWidth="1"/>
    <col min="36" max="37" width="19.08984375" style="192" customWidth="1"/>
    <col min="38" max="38" width="17.54296875" style="192" customWidth="1"/>
    <col min="39" max="40" width="18.453125" style="192" customWidth="1"/>
    <col min="41" max="41" width="18" style="192" customWidth="1"/>
    <col min="42" max="42" width="20" style="192" customWidth="1"/>
    <col min="43" max="43" width="15.54296875" style="120" customWidth="1"/>
    <col min="44" max="44" width="14.54296875" style="120" customWidth="1"/>
    <col min="45" max="45" width="14.453125" style="120" customWidth="1"/>
    <col min="46" max="46" width="11.08984375" style="120" customWidth="1"/>
    <col min="47" max="47" width="13.453125" style="120" customWidth="1"/>
    <col min="48" max="48" width="12.453125" style="120" customWidth="1"/>
    <col min="49" max="49" width="16.08984375" style="120" customWidth="1"/>
    <col min="50" max="50" width="11.08984375" style="120" customWidth="1"/>
    <col min="51" max="51" width="13.08984375" style="120" bestFit="1" customWidth="1"/>
    <col min="52" max="52" width="10.453125" style="120" bestFit="1" customWidth="1"/>
    <col min="53" max="53" width="15" style="120" customWidth="1"/>
    <col min="54" max="54" width="11.08984375" style="120" customWidth="1"/>
    <col min="55" max="55" width="13.08984375" style="120" bestFit="1" customWidth="1"/>
    <col min="56" max="56" width="10.453125" style="120" bestFit="1" customWidth="1"/>
    <col min="57" max="57" width="15" style="120" customWidth="1"/>
    <col min="58" max="58" width="11.08984375" style="120" customWidth="1"/>
    <col min="59" max="59" width="13.08984375" style="120" bestFit="1" customWidth="1"/>
    <col min="60" max="60" width="10.453125" style="120" bestFit="1" customWidth="1"/>
    <col min="61" max="61" width="15" style="120" customWidth="1"/>
    <col min="62" max="62" width="11.08984375" style="120" customWidth="1"/>
    <col min="63" max="63" width="13.08984375" style="120" bestFit="1" customWidth="1"/>
    <col min="64" max="64" width="10.453125" style="120" bestFit="1" customWidth="1"/>
    <col min="65" max="65" width="15" style="120" customWidth="1"/>
    <col min="66" max="66" width="11.08984375" style="120" customWidth="1"/>
    <col min="67" max="67" width="13.08984375" style="120" bestFit="1" customWidth="1"/>
    <col min="68" max="68" width="10.453125" style="120" bestFit="1" customWidth="1"/>
    <col min="69" max="69" width="15" style="120" customWidth="1"/>
    <col min="70" max="70" width="11.08984375" style="120" customWidth="1"/>
    <col min="71" max="71" width="13.08984375" style="120" bestFit="1" customWidth="1"/>
    <col min="72" max="72" width="10.453125" style="120" bestFit="1" customWidth="1"/>
    <col min="73" max="73" width="15" style="120" customWidth="1"/>
    <col min="74" max="74" width="11.08984375" style="120" customWidth="1"/>
    <col min="75" max="75" width="13.08984375" style="120" bestFit="1" customWidth="1"/>
    <col min="76" max="76" width="10.453125" style="120" bestFit="1" customWidth="1"/>
    <col min="77" max="77" width="15" style="120" customWidth="1"/>
    <col min="78" max="78" width="11.08984375" style="120" customWidth="1"/>
    <col min="79" max="79" width="13.08984375" style="120" bestFit="1" customWidth="1"/>
    <col min="80" max="80" width="10.453125" style="120" bestFit="1" customWidth="1"/>
    <col min="81" max="81" width="15" style="120" customWidth="1"/>
    <col min="82" max="83" width="11.08984375" style="120" customWidth="1"/>
    <col min="84" max="84" width="16.453125" style="120" bestFit="1" customWidth="1"/>
    <col min="85" max="85" width="19" style="120" customWidth="1"/>
    <col min="86" max="86" width="14.08984375" style="120" customWidth="1"/>
    <col min="87" max="87" width="15.453125" style="120" customWidth="1"/>
    <col min="88" max="88" width="14.08984375" style="120" customWidth="1"/>
    <col min="89" max="89" width="9.90625" style="120" customWidth="1"/>
    <col min="90" max="91" width="15.453125" style="120" customWidth="1"/>
    <col min="92" max="92" width="19" style="120" customWidth="1"/>
    <col min="93" max="93" width="14.08984375" style="120" customWidth="1"/>
    <col min="94" max="94" width="15.453125" style="120" customWidth="1"/>
    <col min="95" max="95" width="14.08984375" style="120" customWidth="1"/>
    <col min="96" max="96" width="9.90625" style="120" customWidth="1"/>
    <col min="97" max="98" width="15.453125" style="120" customWidth="1"/>
    <col min="99" max="99" width="19" style="120" customWidth="1"/>
    <col min="100" max="100" width="14.08984375" style="120" customWidth="1"/>
    <col min="101" max="101" width="15.453125" style="120" customWidth="1"/>
    <col min="102" max="102" width="14.08984375" style="120" customWidth="1"/>
    <col min="103" max="103" width="9.90625" style="120" customWidth="1"/>
    <col min="104" max="105" width="15.453125" style="120" customWidth="1"/>
    <col min="106" max="106" width="19" style="120" customWidth="1"/>
    <col min="107" max="107" width="14.08984375" style="120" customWidth="1"/>
    <col min="108" max="108" width="15.453125" style="120" customWidth="1"/>
    <col min="109" max="109" width="14.08984375" style="120" customWidth="1"/>
    <col min="110" max="110" width="9.90625" style="120" customWidth="1"/>
    <col min="111" max="112" width="15.453125" style="120" customWidth="1"/>
    <col min="113" max="113" width="19" style="120" customWidth="1"/>
    <col min="114" max="114" width="14.08984375" style="120" customWidth="1"/>
    <col min="115" max="115" width="15.453125" style="120" customWidth="1"/>
    <col min="116" max="116" width="14.08984375" style="120" customWidth="1"/>
    <col min="117" max="117" width="9.90625" style="120" customWidth="1"/>
    <col min="118" max="119" width="15.453125" style="120" customWidth="1"/>
    <col min="120" max="120" width="19" style="120" customWidth="1"/>
    <col min="121" max="121" width="14.08984375" style="120" customWidth="1"/>
    <col min="122" max="122" width="15.453125" style="120" customWidth="1"/>
    <col min="123" max="123" width="14.08984375" style="120" customWidth="1"/>
    <col min="124" max="124" width="9.90625" style="120" customWidth="1"/>
    <col min="125" max="126" width="15.453125" style="120" customWidth="1"/>
    <col min="127" max="222" width="10.81640625" style="120"/>
    <col min="223" max="223" width="14" style="120" customWidth="1"/>
    <col min="224" max="16384" width="10.81640625" style="120"/>
  </cols>
  <sheetData>
    <row r="1" spans="1:226" s="2" customFormat="1" ht="16" customHeight="1">
      <c r="B1" s="3"/>
      <c r="C1" s="4"/>
      <c r="D1" s="4"/>
      <c r="E1" s="3"/>
      <c r="F1" s="3"/>
      <c r="G1" s="3"/>
      <c r="H1" s="3"/>
      <c r="I1" s="3"/>
      <c r="J1" s="3"/>
      <c r="K1" s="3"/>
      <c r="L1" s="3"/>
      <c r="M1" s="3"/>
      <c r="N1" s="3"/>
      <c r="O1" s="3"/>
      <c r="P1" s="3"/>
      <c r="Q1" s="3"/>
      <c r="R1" s="3"/>
      <c r="S1" s="5"/>
      <c r="T1" s="5"/>
      <c r="AF1" s="6"/>
      <c r="AG1" s="6"/>
      <c r="AH1" s="6"/>
      <c r="AI1" s="6"/>
      <c r="AJ1" s="6"/>
      <c r="AK1" s="6"/>
      <c r="AL1" s="6"/>
      <c r="AM1" s="6"/>
      <c r="AN1" s="6"/>
      <c r="AO1" s="6"/>
      <c r="AP1" s="6"/>
    </row>
    <row r="2" spans="1:226" s="10" customFormat="1" ht="54.65" customHeight="1">
      <c r="A2" s="2"/>
      <c r="B2" s="7"/>
      <c r="C2" s="7"/>
      <c r="D2" s="7"/>
      <c r="E2" s="7"/>
      <c r="F2" s="7"/>
      <c r="G2" s="7"/>
      <c r="H2" s="7"/>
      <c r="I2" s="7"/>
      <c r="J2" s="7"/>
      <c r="K2" s="7"/>
      <c r="L2" s="7"/>
      <c r="M2" s="7"/>
      <c r="N2" s="7"/>
      <c r="O2" s="7"/>
      <c r="P2" s="7"/>
      <c r="Q2" s="7"/>
      <c r="R2" s="7"/>
      <c r="S2" s="8"/>
      <c r="T2" s="8"/>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row>
    <row r="3" spans="1:226" s="10" customFormat="1" ht="15.5">
      <c r="A3" s="2"/>
      <c r="B3" s="11" t="s">
        <v>0</v>
      </c>
      <c r="C3" s="11"/>
      <c r="D3" s="11"/>
      <c r="E3" s="11"/>
      <c r="F3" s="11"/>
      <c r="G3" s="12"/>
      <c r="H3" s="12"/>
      <c r="I3" s="12"/>
      <c r="J3" s="12"/>
      <c r="K3" s="12"/>
      <c r="L3" s="12"/>
      <c r="M3" s="12"/>
      <c r="N3" s="12"/>
      <c r="O3" s="12"/>
      <c r="P3" s="12"/>
      <c r="Q3" s="12"/>
      <c r="R3" s="12"/>
      <c r="S3" s="13"/>
      <c r="T3" s="13"/>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row>
    <row r="4" spans="1:226" s="10" customFormat="1" ht="29">
      <c r="A4" s="2"/>
      <c r="B4" s="11" t="s">
        <v>1</v>
      </c>
      <c r="C4" s="11"/>
      <c r="D4" s="11"/>
      <c r="E4" s="11"/>
      <c r="F4" s="11"/>
      <c r="G4" s="15"/>
      <c r="H4" s="15"/>
      <c r="I4" s="11" t="s">
        <v>2</v>
      </c>
      <c r="J4" s="11"/>
      <c r="K4" s="16"/>
      <c r="L4" s="12"/>
      <c r="M4" s="11" t="s">
        <v>3</v>
      </c>
      <c r="N4" s="11"/>
      <c r="O4" s="11"/>
      <c r="P4" s="16"/>
      <c r="Q4" s="16"/>
      <c r="R4" s="16"/>
      <c r="S4" s="17"/>
      <c r="T4" s="18"/>
      <c r="U4" s="19"/>
      <c r="V4" s="19"/>
      <c r="W4" s="19"/>
      <c r="X4" s="19"/>
      <c r="Y4" s="19"/>
      <c r="Z4" s="19"/>
      <c r="AA4" s="19"/>
      <c r="AB4" s="19"/>
      <c r="AC4" s="19"/>
      <c r="AD4" s="19"/>
      <c r="AE4" s="20"/>
      <c r="AF4" s="19"/>
      <c r="AG4" s="219"/>
      <c r="AH4" s="219"/>
      <c r="AI4" s="219"/>
      <c r="AJ4" s="219"/>
      <c r="AK4" s="219"/>
      <c r="AL4" s="219"/>
      <c r="AM4" s="219"/>
      <c r="AN4" s="219"/>
      <c r="AO4" s="219"/>
      <c r="AP4" s="219"/>
      <c r="AQ4" s="19" t="s">
        <v>4</v>
      </c>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row>
    <row r="5" spans="1:226" s="10" customFormat="1" ht="15.5">
      <c r="A5" s="2"/>
      <c r="B5" s="11" t="s">
        <v>5</v>
      </c>
      <c r="C5" s="11"/>
      <c r="D5" s="11"/>
      <c r="E5" s="11"/>
      <c r="F5" s="11"/>
      <c r="G5" s="15"/>
      <c r="H5" s="15"/>
      <c r="I5" s="15"/>
      <c r="J5" s="15"/>
      <c r="K5" s="15"/>
      <c r="L5" s="15"/>
      <c r="M5" s="15"/>
      <c r="N5" s="15"/>
      <c r="O5" s="15"/>
      <c r="P5" s="15"/>
      <c r="Q5" s="15"/>
      <c r="R5" s="15"/>
      <c r="S5" s="23"/>
      <c r="T5" s="23"/>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row>
    <row r="6" spans="1:226" s="10" customFormat="1" ht="15.5">
      <c r="A6" s="2"/>
      <c r="B6" s="25"/>
      <c r="C6" s="25"/>
      <c r="D6" s="25"/>
      <c r="E6" s="25"/>
      <c r="F6" s="25"/>
      <c r="G6" s="25"/>
      <c r="H6" s="25"/>
      <c r="I6" s="25"/>
      <c r="J6" s="25"/>
      <c r="K6" s="25"/>
      <c r="L6" s="25"/>
      <c r="M6" s="25"/>
      <c r="N6" s="25"/>
      <c r="O6" s="25"/>
      <c r="P6" s="25"/>
      <c r="Q6" s="25"/>
      <c r="R6" s="25"/>
      <c r="S6" s="26"/>
      <c r="T6" s="26" t="s">
        <v>6</v>
      </c>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8"/>
      <c r="CG6" s="28"/>
      <c r="CH6" s="28"/>
      <c r="CI6" s="28"/>
      <c r="CJ6" s="28"/>
      <c r="CK6" s="28"/>
      <c r="CL6" s="28"/>
      <c r="CM6" s="28"/>
      <c r="CN6" s="28"/>
      <c r="CO6" s="28"/>
      <c r="CP6" s="28"/>
      <c r="CQ6" s="28"/>
      <c r="CR6" s="28"/>
      <c r="CS6" s="28"/>
      <c r="CT6" s="28"/>
      <c r="CU6" s="28" t="s">
        <v>7</v>
      </c>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row>
    <row r="7" spans="1:226" s="10" customFormat="1" ht="42.65" customHeight="1">
      <c r="A7" s="2"/>
      <c r="B7" s="218" t="s">
        <v>8</v>
      </c>
      <c r="C7" s="220" t="s">
        <v>9</v>
      </c>
      <c r="D7" s="220" t="s">
        <v>10</v>
      </c>
      <c r="E7" s="218" t="s">
        <v>11</v>
      </c>
      <c r="F7" s="218" t="s">
        <v>12</v>
      </c>
      <c r="G7" s="220" t="s">
        <v>13</v>
      </c>
      <c r="H7" s="218" t="s">
        <v>14</v>
      </c>
      <c r="I7" s="29" t="s">
        <v>15</v>
      </c>
      <c r="J7" s="29"/>
      <c r="K7" s="29"/>
      <c r="L7" s="29"/>
      <c r="M7" s="29" t="s">
        <v>16</v>
      </c>
      <c r="N7" s="29"/>
      <c r="O7" s="29" t="s">
        <v>17</v>
      </c>
      <c r="P7" s="29"/>
      <c r="Q7" s="29"/>
      <c r="R7" s="29"/>
      <c r="S7" s="30"/>
      <c r="T7" s="30"/>
      <c r="U7" s="31"/>
      <c r="V7" s="31"/>
      <c r="W7" s="31"/>
      <c r="X7" s="31"/>
      <c r="Y7" s="31"/>
      <c r="Z7" s="31"/>
      <c r="AA7" s="31"/>
      <c r="AB7" s="31"/>
      <c r="AC7" s="31"/>
      <c r="AD7" s="31"/>
      <c r="AE7" s="31"/>
      <c r="AF7" s="32" t="s">
        <v>18</v>
      </c>
      <c r="AG7" s="33"/>
      <c r="AH7" s="33"/>
      <c r="AI7" s="33"/>
      <c r="AJ7" s="33"/>
      <c r="AK7" s="33"/>
      <c r="AL7" s="33"/>
      <c r="AM7" s="33"/>
      <c r="AN7" s="33"/>
      <c r="AO7" s="33"/>
      <c r="AP7" s="33"/>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34"/>
      <c r="CF7" s="217" t="s">
        <v>11</v>
      </c>
      <c r="CG7" s="35" t="s">
        <v>19</v>
      </c>
      <c r="CH7" s="36"/>
      <c r="CI7" s="36"/>
      <c r="CJ7" s="36"/>
      <c r="CK7" s="35"/>
      <c r="CL7" s="35"/>
      <c r="CM7" s="35"/>
      <c r="CN7" s="35" t="s">
        <v>20</v>
      </c>
      <c r="CO7" s="36"/>
      <c r="CP7" s="36"/>
      <c r="CQ7" s="36"/>
      <c r="CR7" s="35"/>
      <c r="CS7" s="35"/>
      <c r="CT7" s="35"/>
      <c r="CU7" s="35" t="s">
        <v>21</v>
      </c>
      <c r="CV7" s="36"/>
      <c r="CW7" s="36"/>
      <c r="CX7" s="36"/>
      <c r="CY7" s="35"/>
      <c r="CZ7" s="35"/>
      <c r="DA7" s="35"/>
      <c r="DB7" s="35" t="s">
        <v>22</v>
      </c>
      <c r="DC7" s="36"/>
      <c r="DD7" s="36"/>
      <c r="DE7" s="36"/>
      <c r="DF7" s="35"/>
      <c r="DG7" s="35"/>
      <c r="DH7" s="35"/>
      <c r="DI7" s="35" t="s">
        <v>23</v>
      </c>
      <c r="DJ7" s="36"/>
      <c r="DK7" s="36"/>
      <c r="DL7" s="36"/>
      <c r="DM7" s="35"/>
      <c r="DN7" s="35"/>
      <c r="DO7" s="35"/>
      <c r="DP7" s="35" t="s">
        <v>24</v>
      </c>
      <c r="DQ7" s="36"/>
      <c r="DR7" s="36"/>
      <c r="DS7" s="36"/>
      <c r="DT7" s="35"/>
      <c r="DU7" s="35"/>
      <c r="DV7" s="35"/>
      <c r="DW7" s="35" t="s">
        <v>25</v>
      </c>
      <c r="DX7" s="36"/>
      <c r="DY7" s="36"/>
      <c r="DZ7" s="36"/>
      <c r="EA7" s="35"/>
      <c r="EB7" s="35"/>
      <c r="EC7" s="35"/>
      <c r="ED7" s="35" t="s">
        <v>26</v>
      </c>
      <c r="EE7" s="36"/>
      <c r="EF7" s="36"/>
      <c r="EG7" s="36"/>
      <c r="EH7" s="35"/>
      <c r="EI7" s="35"/>
      <c r="EJ7" s="35"/>
      <c r="EK7" s="35" t="s">
        <v>27</v>
      </c>
      <c r="EL7" s="36"/>
      <c r="EM7" s="36"/>
      <c r="EN7" s="36"/>
      <c r="EO7" s="35"/>
      <c r="EP7" s="35"/>
      <c r="EQ7" s="35"/>
      <c r="ER7" s="35" t="s">
        <v>28</v>
      </c>
      <c r="ES7" s="36"/>
      <c r="ET7" s="36"/>
      <c r="EU7" s="36"/>
      <c r="EV7" s="35"/>
      <c r="EW7" s="35"/>
      <c r="EX7" s="35"/>
      <c r="EY7" s="35" t="s">
        <v>29</v>
      </c>
      <c r="EZ7" s="36"/>
      <c r="FA7" s="36"/>
      <c r="FB7" s="36"/>
      <c r="FC7" s="35"/>
      <c r="FD7" s="35"/>
      <c r="FE7" s="35"/>
      <c r="FF7" s="35" t="s">
        <v>30</v>
      </c>
      <c r="FG7" s="36"/>
      <c r="FH7" s="36"/>
      <c r="FI7" s="36"/>
      <c r="FJ7" s="35"/>
      <c r="FK7" s="35"/>
      <c r="FL7" s="35"/>
      <c r="FM7" s="35" t="s">
        <v>31</v>
      </c>
      <c r="FN7" s="36"/>
      <c r="FO7" s="36"/>
      <c r="FP7" s="36"/>
      <c r="FQ7" s="35"/>
      <c r="FR7" s="35"/>
      <c r="FS7" s="35"/>
      <c r="FT7" s="35" t="s">
        <v>32</v>
      </c>
      <c r="FU7" s="36"/>
      <c r="FV7" s="36"/>
      <c r="FW7" s="36"/>
      <c r="FX7" s="35"/>
      <c r="FY7" s="35"/>
      <c r="FZ7" s="35"/>
      <c r="GA7" s="35" t="s">
        <v>33</v>
      </c>
      <c r="GB7" s="36"/>
      <c r="GC7" s="36"/>
      <c r="GD7" s="36"/>
      <c r="GE7" s="35"/>
      <c r="GF7" s="35"/>
      <c r="GG7" s="35"/>
      <c r="GH7" s="35" t="s">
        <v>34</v>
      </c>
      <c r="GI7" s="36"/>
      <c r="GJ7" s="36"/>
      <c r="GK7" s="36"/>
      <c r="GL7" s="35"/>
      <c r="GM7" s="35"/>
      <c r="GN7" s="35"/>
      <c r="GO7" s="35" t="s">
        <v>35</v>
      </c>
      <c r="GP7" s="36"/>
      <c r="GQ7" s="36"/>
      <c r="GR7" s="36"/>
      <c r="GS7" s="35"/>
      <c r="GT7" s="35"/>
      <c r="GU7" s="35"/>
      <c r="GV7" s="35" t="s">
        <v>36</v>
      </c>
      <c r="GW7" s="36"/>
      <c r="GX7" s="36"/>
      <c r="GY7" s="36"/>
      <c r="GZ7" s="35"/>
      <c r="HA7" s="35"/>
      <c r="HB7" s="35"/>
      <c r="HC7" s="35" t="s">
        <v>37</v>
      </c>
      <c r="HD7" s="36"/>
      <c r="HE7" s="36"/>
      <c r="HF7" s="36"/>
      <c r="HG7" s="35"/>
      <c r="HH7" s="35"/>
      <c r="HI7" s="35"/>
      <c r="HJ7" s="35" t="s">
        <v>38</v>
      </c>
      <c r="HK7" s="36"/>
      <c r="HL7" s="36"/>
      <c r="HM7" s="36"/>
      <c r="HN7" s="35"/>
      <c r="HO7" s="35"/>
      <c r="HP7" s="35"/>
    </row>
    <row r="8" spans="1:226" s="10" customFormat="1" ht="27.65" customHeight="1">
      <c r="A8" s="2"/>
      <c r="B8" s="218"/>
      <c r="C8" s="220"/>
      <c r="D8" s="220"/>
      <c r="E8" s="218"/>
      <c r="F8" s="218"/>
      <c r="G8" s="220"/>
      <c r="H8" s="218"/>
      <c r="I8" s="218" t="s">
        <v>39</v>
      </c>
      <c r="J8" s="218" t="s">
        <v>40</v>
      </c>
      <c r="K8" s="218" t="s">
        <v>41</v>
      </c>
      <c r="L8" s="218" t="s">
        <v>42</v>
      </c>
      <c r="M8" s="218" t="s">
        <v>43</v>
      </c>
      <c r="N8" s="218" t="s">
        <v>44</v>
      </c>
      <c r="O8" s="218" t="s">
        <v>45</v>
      </c>
      <c r="P8" s="218" t="s">
        <v>46</v>
      </c>
      <c r="Q8" s="218" t="s">
        <v>47</v>
      </c>
      <c r="R8" s="218" t="s">
        <v>48</v>
      </c>
      <c r="S8" s="37" t="s">
        <v>49</v>
      </c>
      <c r="T8" s="37"/>
      <c r="U8" s="208" t="s">
        <v>50</v>
      </c>
      <c r="V8" s="208" t="s">
        <v>51</v>
      </c>
      <c r="W8" s="208" t="s">
        <v>52</v>
      </c>
      <c r="X8" s="208" t="s">
        <v>53</v>
      </c>
      <c r="Y8" s="208" t="s">
        <v>54</v>
      </c>
      <c r="Z8" s="208" t="s">
        <v>55</v>
      </c>
      <c r="AA8" s="208" t="s">
        <v>56</v>
      </c>
      <c r="AB8" s="208" t="s">
        <v>57</v>
      </c>
      <c r="AC8" s="208" t="s">
        <v>58</v>
      </c>
      <c r="AD8" s="208" t="s">
        <v>59</v>
      </c>
      <c r="AE8" s="208" t="s">
        <v>60</v>
      </c>
      <c r="AF8" s="214" t="s">
        <v>61</v>
      </c>
      <c r="AG8" s="214" t="s">
        <v>62</v>
      </c>
      <c r="AH8" s="214" t="s">
        <v>63</v>
      </c>
      <c r="AI8" s="214" t="s">
        <v>64</v>
      </c>
      <c r="AJ8" s="214" t="s">
        <v>65</v>
      </c>
      <c r="AK8" s="214" t="s">
        <v>66</v>
      </c>
      <c r="AL8" s="214" t="s">
        <v>67</v>
      </c>
      <c r="AM8" s="214" t="s">
        <v>68</v>
      </c>
      <c r="AN8" s="214" t="s">
        <v>69</v>
      </c>
      <c r="AO8" s="214" t="s">
        <v>70</v>
      </c>
      <c r="AP8" s="215" t="s">
        <v>71</v>
      </c>
      <c r="AQ8" s="213">
        <v>2024</v>
      </c>
      <c r="AR8" s="213"/>
      <c r="AS8" s="213"/>
      <c r="AT8" s="213"/>
      <c r="AU8" s="213">
        <v>2025</v>
      </c>
      <c r="AV8" s="213"/>
      <c r="AW8" s="213"/>
      <c r="AX8" s="213"/>
      <c r="AY8" s="213">
        <v>2026</v>
      </c>
      <c r="AZ8" s="213"/>
      <c r="BA8" s="213"/>
      <c r="BB8" s="213"/>
      <c r="BC8" s="213">
        <v>2027</v>
      </c>
      <c r="BD8" s="213"/>
      <c r="BE8" s="213"/>
      <c r="BF8" s="213"/>
      <c r="BG8" s="213">
        <v>2028</v>
      </c>
      <c r="BH8" s="213"/>
      <c r="BI8" s="213"/>
      <c r="BJ8" s="213"/>
      <c r="BK8" s="213">
        <v>2029</v>
      </c>
      <c r="BL8" s="213"/>
      <c r="BM8" s="213"/>
      <c r="BN8" s="213"/>
      <c r="BO8" s="213">
        <v>2030</v>
      </c>
      <c r="BP8" s="213"/>
      <c r="BQ8" s="213"/>
      <c r="BR8" s="213"/>
      <c r="BS8" s="213">
        <v>2031</v>
      </c>
      <c r="BT8" s="213"/>
      <c r="BU8" s="213"/>
      <c r="BV8" s="213"/>
      <c r="BW8" s="213">
        <v>2032</v>
      </c>
      <c r="BX8" s="213"/>
      <c r="BY8" s="213"/>
      <c r="BZ8" s="213"/>
      <c r="CA8" s="213">
        <v>2033</v>
      </c>
      <c r="CB8" s="213"/>
      <c r="CC8" s="213"/>
      <c r="CD8" s="213"/>
      <c r="CE8" s="213" t="s">
        <v>71</v>
      </c>
      <c r="CF8" s="217"/>
      <c r="CG8" s="38" t="s">
        <v>72</v>
      </c>
      <c r="CH8" s="38"/>
      <c r="CI8" s="38"/>
      <c r="CJ8" s="38" t="s">
        <v>73</v>
      </c>
      <c r="CK8" s="38"/>
      <c r="CL8" s="208" t="s">
        <v>74</v>
      </c>
      <c r="CM8" s="208" t="s">
        <v>75</v>
      </c>
      <c r="CN8" s="38" t="s">
        <v>72</v>
      </c>
      <c r="CO8" s="38"/>
      <c r="CP8" s="38"/>
      <c r="CQ8" s="38" t="s">
        <v>73</v>
      </c>
      <c r="CR8" s="38"/>
      <c r="CS8" s="208" t="s">
        <v>74</v>
      </c>
      <c r="CT8" s="208" t="s">
        <v>75</v>
      </c>
      <c r="CU8" s="38" t="s">
        <v>72</v>
      </c>
      <c r="CV8" s="38"/>
      <c r="CW8" s="38"/>
      <c r="CX8" s="38" t="s">
        <v>73</v>
      </c>
      <c r="CY8" s="38"/>
      <c r="CZ8" s="208" t="s">
        <v>74</v>
      </c>
      <c r="DA8" s="208" t="s">
        <v>75</v>
      </c>
      <c r="DB8" s="38" t="s">
        <v>72</v>
      </c>
      <c r="DC8" s="38"/>
      <c r="DD8" s="38"/>
      <c r="DE8" s="38" t="s">
        <v>73</v>
      </c>
      <c r="DF8" s="38"/>
      <c r="DG8" s="208" t="s">
        <v>74</v>
      </c>
      <c r="DH8" s="208" t="s">
        <v>75</v>
      </c>
      <c r="DI8" s="38" t="s">
        <v>72</v>
      </c>
      <c r="DJ8" s="38"/>
      <c r="DK8" s="38"/>
      <c r="DL8" s="38" t="s">
        <v>73</v>
      </c>
      <c r="DM8" s="38"/>
      <c r="DN8" s="208" t="s">
        <v>74</v>
      </c>
      <c r="DO8" s="208" t="s">
        <v>75</v>
      </c>
      <c r="DP8" s="38" t="s">
        <v>72</v>
      </c>
      <c r="DQ8" s="38"/>
      <c r="DR8" s="38"/>
      <c r="DS8" s="38" t="s">
        <v>73</v>
      </c>
      <c r="DT8" s="38"/>
      <c r="DU8" s="208" t="s">
        <v>74</v>
      </c>
      <c r="DV8" s="208" t="s">
        <v>75</v>
      </c>
      <c r="DW8" s="38" t="s">
        <v>72</v>
      </c>
      <c r="DX8" s="38"/>
      <c r="DY8" s="38"/>
      <c r="DZ8" s="38" t="s">
        <v>73</v>
      </c>
      <c r="EA8" s="38"/>
      <c r="EB8" s="208" t="s">
        <v>74</v>
      </c>
      <c r="EC8" s="208" t="s">
        <v>75</v>
      </c>
      <c r="ED8" s="38" t="s">
        <v>72</v>
      </c>
      <c r="EE8" s="38"/>
      <c r="EF8" s="38"/>
      <c r="EG8" s="38" t="s">
        <v>73</v>
      </c>
      <c r="EH8" s="38"/>
      <c r="EI8" s="208" t="s">
        <v>74</v>
      </c>
      <c r="EJ8" s="208" t="s">
        <v>75</v>
      </c>
      <c r="EK8" s="38" t="s">
        <v>72</v>
      </c>
      <c r="EL8" s="38"/>
      <c r="EM8" s="38"/>
      <c r="EN8" s="38" t="s">
        <v>73</v>
      </c>
      <c r="EO8" s="38"/>
      <c r="EP8" s="208" t="s">
        <v>74</v>
      </c>
      <c r="EQ8" s="208" t="s">
        <v>75</v>
      </c>
      <c r="ER8" s="38" t="s">
        <v>72</v>
      </c>
      <c r="ES8" s="38"/>
      <c r="ET8" s="38"/>
      <c r="EU8" s="38" t="s">
        <v>73</v>
      </c>
      <c r="EV8" s="38"/>
      <c r="EW8" s="208" t="s">
        <v>74</v>
      </c>
      <c r="EX8" s="208" t="s">
        <v>75</v>
      </c>
      <c r="EY8" s="38" t="s">
        <v>72</v>
      </c>
      <c r="EZ8" s="38"/>
      <c r="FA8" s="38"/>
      <c r="FB8" s="38" t="s">
        <v>73</v>
      </c>
      <c r="FC8" s="38"/>
      <c r="FD8" s="208" t="s">
        <v>74</v>
      </c>
      <c r="FE8" s="208" t="s">
        <v>75</v>
      </c>
      <c r="FF8" s="38" t="s">
        <v>72</v>
      </c>
      <c r="FG8" s="38"/>
      <c r="FH8" s="38"/>
      <c r="FI8" s="38" t="s">
        <v>73</v>
      </c>
      <c r="FJ8" s="38"/>
      <c r="FK8" s="208" t="s">
        <v>74</v>
      </c>
      <c r="FL8" s="208" t="s">
        <v>75</v>
      </c>
      <c r="FM8" s="38" t="s">
        <v>72</v>
      </c>
      <c r="FN8" s="38"/>
      <c r="FO8" s="38"/>
      <c r="FP8" s="38" t="s">
        <v>73</v>
      </c>
      <c r="FQ8" s="38"/>
      <c r="FR8" s="208" t="s">
        <v>74</v>
      </c>
      <c r="FS8" s="208" t="s">
        <v>75</v>
      </c>
      <c r="FT8" s="38" t="s">
        <v>72</v>
      </c>
      <c r="FU8" s="38"/>
      <c r="FV8" s="38"/>
      <c r="FW8" s="38" t="s">
        <v>73</v>
      </c>
      <c r="FX8" s="38"/>
      <c r="FY8" s="208" t="s">
        <v>74</v>
      </c>
      <c r="FZ8" s="208" t="s">
        <v>75</v>
      </c>
      <c r="GA8" s="38" t="s">
        <v>72</v>
      </c>
      <c r="GB8" s="38"/>
      <c r="GC8" s="38"/>
      <c r="GD8" s="38" t="s">
        <v>73</v>
      </c>
      <c r="GE8" s="38"/>
      <c r="GF8" s="208" t="s">
        <v>74</v>
      </c>
      <c r="GG8" s="208" t="s">
        <v>75</v>
      </c>
      <c r="GH8" s="38" t="s">
        <v>72</v>
      </c>
      <c r="GI8" s="38"/>
      <c r="GJ8" s="38"/>
      <c r="GK8" s="38" t="s">
        <v>73</v>
      </c>
      <c r="GL8" s="38"/>
      <c r="GM8" s="208" t="s">
        <v>74</v>
      </c>
      <c r="GN8" s="208" t="s">
        <v>75</v>
      </c>
      <c r="GO8" s="38" t="s">
        <v>72</v>
      </c>
      <c r="GP8" s="38"/>
      <c r="GQ8" s="38"/>
      <c r="GR8" s="38" t="s">
        <v>73</v>
      </c>
      <c r="GS8" s="38"/>
      <c r="GT8" s="208" t="s">
        <v>74</v>
      </c>
      <c r="GU8" s="208" t="s">
        <v>75</v>
      </c>
      <c r="GV8" s="38" t="s">
        <v>72</v>
      </c>
      <c r="GW8" s="38"/>
      <c r="GX8" s="38"/>
      <c r="GY8" s="38" t="s">
        <v>73</v>
      </c>
      <c r="GZ8" s="38"/>
      <c r="HA8" s="208" t="s">
        <v>74</v>
      </c>
      <c r="HB8" s="208" t="s">
        <v>75</v>
      </c>
      <c r="HC8" s="38" t="s">
        <v>72</v>
      </c>
      <c r="HD8" s="38"/>
      <c r="HE8" s="38"/>
      <c r="HF8" s="38" t="s">
        <v>73</v>
      </c>
      <c r="HG8" s="38"/>
      <c r="HH8" s="208" t="s">
        <v>74</v>
      </c>
      <c r="HI8" s="208" t="s">
        <v>75</v>
      </c>
      <c r="HJ8" s="38" t="s">
        <v>72</v>
      </c>
      <c r="HK8" s="38"/>
      <c r="HL8" s="38"/>
      <c r="HM8" s="38" t="s">
        <v>73</v>
      </c>
      <c r="HN8" s="38"/>
      <c r="HO8" s="208" t="s">
        <v>74</v>
      </c>
      <c r="HP8" s="208" t="s">
        <v>75</v>
      </c>
    </row>
    <row r="9" spans="1:226" s="10" customFormat="1" ht="37.5" customHeight="1">
      <c r="A9" s="2"/>
      <c r="B9" s="218"/>
      <c r="C9" s="220"/>
      <c r="D9" s="220"/>
      <c r="E9" s="218"/>
      <c r="F9" s="218"/>
      <c r="G9" s="220"/>
      <c r="H9" s="218"/>
      <c r="I9" s="218"/>
      <c r="J9" s="218"/>
      <c r="K9" s="218"/>
      <c r="L9" s="218"/>
      <c r="M9" s="218"/>
      <c r="N9" s="218"/>
      <c r="O9" s="218"/>
      <c r="P9" s="218"/>
      <c r="Q9" s="218"/>
      <c r="R9" s="218"/>
      <c r="S9" s="37" t="s">
        <v>76</v>
      </c>
      <c r="T9" s="37" t="s">
        <v>77</v>
      </c>
      <c r="U9" s="208"/>
      <c r="V9" s="208"/>
      <c r="W9" s="208"/>
      <c r="X9" s="208"/>
      <c r="Y9" s="208"/>
      <c r="Z9" s="208"/>
      <c r="AA9" s="208"/>
      <c r="AB9" s="208"/>
      <c r="AC9" s="208"/>
      <c r="AD9" s="208"/>
      <c r="AE9" s="208"/>
      <c r="AF9" s="214"/>
      <c r="AG9" s="214"/>
      <c r="AH9" s="214"/>
      <c r="AI9" s="214"/>
      <c r="AJ9" s="214"/>
      <c r="AK9" s="214"/>
      <c r="AL9" s="214"/>
      <c r="AM9" s="214"/>
      <c r="AN9" s="214"/>
      <c r="AO9" s="214"/>
      <c r="AP9" s="215"/>
      <c r="AQ9" s="37" t="s">
        <v>78</v>
      </c>
      <c r="AR9" s="37" t="s">
        <v>79</v>
      </c>
      <c r="AS9" s="37" t="s">
        <v>80</v>
      </c>
      <c r="AT9" s="37" t="s">
        <v>81</v>
      </c>
      <c r="AU9" s="37" t="s">
        <v>78</v>
      </c>
      <c r="AV9" s="37" t="s">
        <v>79</v>
      </c>
      <c r="AW9" s="37" t="s">
        <v>80</v>
      </c>
      <c r="AX9" s="37" t="s">
        <v>81</v>
      </c>
      <c r="AY9" s="37" t="s">
        <v>78</v>
      </c>
      <c r="AZ9" s="37" t="s">
        <v>79</v>
      </c>
      <c r="BA9" s="37" t="s">
        <v>80</v>
      </c>
      <c r="BB9" s="37" t="s">
        <v>81</v>
      </c>
      <c r="BC9" s="37" t="s">
        <v>78</v>
      </c>
      <c r="BD9" s="37" t="s">
        <v>79</v>
      </c>
      <c r="BE9" s="37" t="s">
        <v>80</v>
      </c>
      <c r="BF9" s="37" t="s">
        <v>81</v>
      </c>
      <c r="BG9" s="37" t="s">
        <v>78</v>
      </c>
      <c r="BH9" s="37" t="s">
        <v>79</v>
      </c>
      <c r="BI9" s="37" t="s">
        <v>80</v>
      </c>
      <c r="BJ9" s="37" t="s">
        <v>81</v>
      </c>
      <c r="BK9" s="37" t="s">
        <v>78</v>
      </c>
      <c r="BL9" s="37" t="s">
        <v>79</v>
      </c>
      <c r="BM9" s="37" t="s">
        <v>80</v>
      </c>
      <c r="BN9" s="37" t="s">
        <v>81</v>
      </c>
      <c r="BO9" s="37" t="s">
        <v>78</v>
      </c>
      <c r="BP9" s="37" t="s">
        <v>79</v>
      </c>
      <c r="BQ9" s="37" t="s">
        <v>80</v>
      </c>
      <c r="BR9" s="37" t="s">
        <v>81</v>
      </c>
      <c r="BS9" s="37" t="s">
        <v>78</v>
      </c>
      <c r="BT9" s="37" t="s">
        <v>79</v>
      </c>
      <c r="BU9" s="37" t="s">
        <v>80</v>
      </c>
      <c r="BV9" s="37" t="s">
        <v>81</v>
      </c>
      <c r="BW9" s="37" t="s">
        <v>78</v>
      </c>
      <c r="BX9" s="37" t="s">
        <v>79</v>
      </c>
      <c r="BY9" s="37" t="s">
        <v>80</v>
      </c>
      <c r="BZ9" s="37" t="s">
        <v>81</v>
      </c>
      <c r="CA9" s="37" t="s">
        <v>78</v>
      </c>
      <c r="CB9" s="37" t="s">
        <v>79</v>
      </c>
      <c r="CC9" s="37" t="s">
        <v>80</v>
      </c>
      <c r="CD9" s="37" t="s">
        <v>81</v>
      </c>
      <c r="CE9" s="213"/>
      <c r="CF9" s="217"/>
      <c r="CG9" s="39" t="s">
        <v>82</v>
      </c>
      <c r="CH9" s="39" t="s">
        <v>83</v>
      </c>
      <c r="CI9" s="39" t="s">
        <v>84</v>
      </c>
      <c r="CJ9" s="39" t="s">
        <v>85</v>
      </c>
      <c r="CK9" s="39" t="s">
        <v>86</v>
      </c>
      <c r="CL9" s="208"/>
      <c r="CM9" s="208"/>
      <c r="CN9" s="39" t="s">
        <v>82</v>
      </c>
      <c r="CO9" s="39" t="s">
        <v>83</v>
      </c>
      <c r="CP9" s="39" t="s">
        <v>84</v>
      </c>
      <c r="CQ9" s="39" t="s">
        <v>85</v>
      </c>
      <c r="CR9" s="39" t="s">
        <v>86</v>
      </c>
      <c r="CS9" s="208"/>
      <c r="CT9" s="208"/>
      <c r="CU9" s="39" t="s">
        <v>82</v>
      </c>
      <c r="CV9" s="39" t="s">
        <v>83</v>
      </c>
      <c r="CW9" s="39" t="s">
        <v>84</v>
      </c>
      <c r="CX9" s="39" t="s">
        <v>85</v>
      </c>
      <c r="CY9" s="39" t="s">
        <v>86</v>
      </c>
      <c r="CZ9" s="208"/>
      <c r="DA9" s="208"/>
      <c r="DB9" s="39" t="s">
        <v>82</v>
      </c>
      <c r="DC9" s="39" t="s">
        <v>83</v>
      </c>
      <c r="DD9" s="39" t="s">
        <v>84</v>
      </c>
      <c r="DE9" s="39" t="s">
        <v>85</v>
      </c>
      <c r="DF9" s="39" t="s">
        <v>86</v>
      </c>
      <c r="DG9" s="208"/>
      <c r="DH9" s="208"/>
      <c r="DI9" s="39" t="s">
        <v>82</v>
      </c>
      <c r="DJ9" s="39" t="s">
        <v>83</v>
      </c>
      <c r="DK9" s="39" t="s">
        <v>84</v>
      </c>
      <c r="DL9" s="39" t="s">
        <v>85</v>
      </c>
      <c r="DM9" s="39" t="s">
        <v>86</v>
      </c>
      <c r="DN9" s="208"/>
      <c r="DO9" s="208"/>
      <c r="DP9" s="39" t="s">
        <v>82</v>
      </c>
      <c r="DQ9" s="39" t="s">
        <v>83</v>
      </c>
      <c r="DR9" s="39" t="s">
        <v>84</v>
      </c>
      <c r="DS9" s="39" t="s">
        <v>85</v>
      </c>
      <c r="DT9" s="39" t="s">
        <v>86</v>
      </c>
      <c r="DU9" s="208"/>
      <c r="DV9" s="208"/>
      <c r="DW9" s="39" t="s">
        <v>82</v>
      </c>
      <c r="DX9" s="39" t="s">
        <v>83</v>
      </c>
      <c r="DY9" s="39" t="s">
        <v>84</v>
      </c>
      <c r="DZ9" s="39" t="s">
        <v>85</v>
      </c>
      <c r="EA9" s="39" t="s">
        <v>86</v>
      </c>
      <c r="EB9" s="208"/>
      <c r="EC9" s="208"/>
      <c r="ED9" s="39" t="s">
        <v>82</v>
      </c>
      <c r="EE9" s="39" t="s">
        <v>83</v>
      </c>
      <c r="EF9" s="39" t="s">
        <v>84</v>
      </c>
      <c r="EG9" s="39" t="s">
        <v>85</v>
      </c>
      <c r="EH9" s="39" t="s">
        <v>86</v>
      </c>
      <c r="EI9" s="208"/>
      <c r="EJ9" s="208"/>
      <c r="EK9" s="39" t="s">
        <v>82</v>
      </c>
      <c r="EL9" s="39" t="s">
        <v>83</v>
      </c>
      <c r="EM9" s="39" t="s">
        <v>84</v>
      </c>
      <c r="EN9" s="39" t="s">
        <v>85</v>
      </c>
      <c r="EO9" s="39" t="s">
        <v>86</v>
      </c>
      <c r="EP9" s="208"/>
      <c r="EQ9" s="208"/>
      <c r="ER9" s="39" t="s">
        <v>82</v>
      </c>
      <c r="ES9" s="39" t="s">
        <v>83</v>
      </c>
      <c r="ET9" s="39" t="s">
        <v>84</v>
      </c>
      <c r="EU9" s="39" t="s">
        <v>85</v>
      </c>
      <c r="EV9" s="39" t="s">
        <v>86</v>
      </c>
      <c r="EW9" s="208"/>
      <c r="EX9" s="208"/>
      <c r="EY9" s="39" t="s">
        <v>82</v>
      </c>
      <c r="EZ9" s="39" t="s">
        <v>83</v>
      </c>
      <c r="FA9" s="39" t="s">
        <v>84</v>
      </c>
      <c r="FB9" s="39" t="s">
        <v>85</v>
      </c>
      <c r="FC9" s="39" t="s">
        <v>86</v>
      </c>
      <c r="FD9" s="208"/>
      <c r="FE9" s="208"/>
      <c r="FF9" s="39" t="s">
        <v>82</v>
      </c>
      <c r="FG9" s="39" t="s">
        <v>83</v>
      </c>
      <c r="FH9" s="39" t="s">
        <v>84</v>
      </c>
      <c r="FI9" s="39" t="s">
        <v>85</v>
      </c>
      <c r="FJ9" s="39" t="s">
        <v>86</v>
      </c>
      <c r="FK9" s="208"/>
      <c r="FL9" s="208"/>
      <c r="FM9" s="39" t="s">
        <v>82</v>
      </c>
      <c r="FN9" s="39" t="s">
        <v>83</v>
      </c>
      <c r="FO9" s="39" t="s">
        <v>84</v>
      </c>
      <c r="FP9" s="39" t="s">
        <v>85</v>
      </c>
      <c r="FQ9" s="39" t="s">
        <v>86</v>
      </c>
      <c r="FR9" s="208"/>
      <c r="FS9" s="208"/>
      <c r="FT9" s="39" t="s">
        <v>82</v>
      </c>
      <c r="FU9" s="39" t="s">
        <v>83</v>
      </c>
      <c r="FV9" s="39" t="s">
        <v>84</v>
      </c>
      <c r="FW9" s="39" t="s">
        <v>85</v>
      </c>
      <c r="FX9" s="39" t="s">
        <v>86</v>
      </c>
      <c r="FY9" s="208"/>
      <c r="FZ9" s="208"/>
      <c r="GA9" s="39" t="s">
        <v>82</v>
      </c>
      <c r="GB9" s="39" t="s">
        <v>83</v>
      </c>
      <c r="GC9" s="39" t="s">
        <v>84</v>
      </c>
      <c r="GD9" s="39" t="s">
        <v>85</v>
      </c>
      <c r="GE9" s="39" t="s">
        <v>86</v>
      </c>
      <c r="GF9" s="208"/>
      <c r="GG9" s="208"/>
      <c r="GH9" s="39" t="s">
        <v>82</v>
      </c>
      <c r="GI9" s="39" t="s">
        <v>83</v>
      </c>
      <c r="GJ9" s="39" t="s">
        <v>84</v>
      </c>
      <c r="GK9" s="39" t="s">
        <v>85</v>
      </c>
      <c r="GL9" s="39" t="s">
        <v>86</v>
      </c>
      <c r="GM9" s="208"/>
      <c r="GN9" s="208"/>
      <c r="GO9" s="39" t="s">
        <v>82</v>
      </c>
      <c r="GP9" s="39" t="s">
        <v>83</v>
      </c>
      <c r="GQ9" s="39" t="s">
        <v>84</v>
      </c>
      <c r="GR9" s="39" t="s">
        <v>85</v>
      </c>
      <c r="GS9" s="39" t="s">
        <v>86</v>
      </c>
      <c r="GT9" s="208"/>
      <c r="GU9" s="208"/>
      <c r="GV9" s="39" t="s">
        <v>82</v>
      </c>
      <c r="GW9" s="39" t="s">
        <v>83</v>
      </c>
      <c r="GX9" s="39" t="s">
        <v>84</v>
      </c>
      <c r="GY9" s="39" t="s">
        <v>85</v>
      </c>
      <c r="GZ9" s="39" t="s">
        <v>86</v>
      </c>
      <c r="HA9" s="208"/>
      <c r="HB9" s="208"/>
      <c r="HC9" s="39" t="s">
        <v>82</v>
      </c>
      <c r="HD9" s="39" t="s">
        <v>83</v>
      </c>
      <c r="HE9" s="39" t="s">
        <v>84</v>
      </c>
      <c r="HF9" s="39" t="s">
        <v>85</v>
      </c>
      <c r="HG9" s="39" t="s">
        <v>86</v>
      </c>
      <c r="HH9" s="208"/>
      <c r="HI9" s="208"/>
      <c r="HJ9" s="39" t="s">
        <v>82</v>
      </c>
      <c r="HK9" s="39" t="s">
        <v>83</v>
      </c>
      <c r="HL9" s="39" t="s">
        <v>84</v>
      </c>
      <c r="HM9" s="39" t="s">
        <v>85</v>
      </c>
      <c r="HN9" s="39" t="s">
        <v>86</v>
      </c>
      <c r="HO9" s="208"/>
      <c r="HP9" s="208"/>
    </row>
    <row r="10" spans="1:226" s="48" customFormat="1" ht="55.25" customHeight="1">
      <c r="A10" s="40"/>
      <c r="B10" s="209" t="s">
        <v>87</v>
      </c>
      <c r="C10" s="211">
        <f>1/6</f>
        <v>0.16666666666666666</v>
      </c>
      <c r="D10" s="200" t="s">
        <v>88</v>
      </c>
      <c r="E10" s="41" t="str">
        <f>+_xlfn.CONCAT(MID($D10,1,3),".1 ",[1]Acciones!$B$4)</f>
        <v>1.1.1 Apoyo financiero para el desarrollo de Programas de I+D+i ejecutados por ecosistemas de investigación e innovación en la ruta de innovación correspondiente</v>
      </c>
      <c r="F10" s="42" t="s">
        <v>89</v>
      </c>
      <c r="G10" s="43">
        <f>C10/40</f>
        <v>4.1666666666666666E-3</v>
      </c>
      <c r="H10" s="44" t="str">
        <f>+_xlfn.CONCAT("Si,",MID(E11,1,5),",",MID(E12,1,5),",",MID(E13,1,5),",",MID(E14,1,5),",",MID(E15,1,5),",",MID(E16,1,5),",",MID(E17,1,5),",",MID(E18,1,5),",",MID(E19,1,6))</f>
        <v>Si,1.1.2,1.1.3,1.1.4,1.1.5,1.1.6,1.1.7,1.1.8,1.1.9,1.1.10</v>
      </c>
      <c r="I10" s="42" t="s">
        <v>89</v>
      </c>
      <c r="J10" s="42"/>
      <c r="K10" s="42"/>
      <c r="L10" s="42"/>
      <c r="M10" s="44" t="s">
        <v>90</v>
      </c>
      <c r="N10" s="44" t="s">
        <v>91</v>
      </c>
      <c r="O10" s="44" t="e">
        <f ca="1">+_xlfn.XLOOKUP(MID(E10,7,LEN(E10)-6),[1]Acciones!$B$4:$B$14,[1]Acciones!$C$4:$C$14,0,0,1)</f>
        <v>#NAME?</v>
      </c>
      <c r="P10" s="42" t="e">
        <f ca="1">+_xlfn.XLOOKUP(MID($E10,7,LEN($E10)-6),[1]Acciones!$B$4:$B$14,[1]Acciones!D$4:D$14,0,0,1)</f>
        <v>#NAME?</v>
      </c>
      <c r="Q10" s="42" t="e">
        <f ca="1">+_xlfn.XLOOKUP(MID($E10,7,LEN($E10)-6),[1]Acciones!$B$4:$B$14,[1]Acciones!E$4:E$14,0,0,1)</f>
        <v>#NAME?</v>
      </c>
      <c r="R10" s="42" t="e">
        <f ca="1">+_xlfn.XLOOKUP(MID($E10,7,LEN($E10)-6),[1]Acciones!$B$4:$B$14,[1]Acciones!F$4:F$14,0,0,1)</f>
        <v>#NAME?</v>
      </c>
      <c r="S10" s="42" t="e">
        <f ca="1">+_xlfn.XLOOKUP(MID($E10,7,LEN($E10)-6),[1]Acciones!$B$4:$B$14,[1]Acciones!G$4:G$14,0,0,1)</f>
        <v>#NAME?</v>
      </c>
      <c r="T10" s="42" t="e">
        <f ca="1">+_xlfn.XLOOKUP(MID($E10,7,LEN($E10)-6),[1]Acciones!$B$4:$B$14,[1]Acciones!H$4:H$14,0,0,1)</f>
        <v>#NAME?</v>
      </c>
      <c r="U10" s="45" t="e">
        <f ca="1">+_xlfn.XLOOKUP(MID($E10,7,LEN($E10)-6),[1]Acciones!$B$4:$B$14,[1]Acciones!I$4:I$14,0,0,1)</f>
        <v>#NAME?</v>
      </c>
      <c r="V10" s="45" t="e">
        <f ca="1">+_xlfn.XLOOKUP(MID($E10,7,LEN($E10)-6),[1]Acciones!$B$4:$B$14,[1]Acciones!J$4:J$14,0,0,1)</f>
        <v>#NAME?</v>
      </c>
      <c r="W10" s="45" t="e">
        <f ca="1">+_xlfn.XLOOKUP(MID($E10,7,LEN($E10)-6),[1]Acciones!$B$4:$B$14,[1]Acciones!K$4:K$14,0,0,1)</f>
        <v>#NAME?</v>
      </c>
      <c r="X10" s="45" t="e">
        <f ca="1">+_xlfn.XLOOKUP(MID($E10,7,LEN($E10)-6),[1]Acciones!$B$4:$B$14,[1]Acciones!L$4:L$14,0,0,1)</f>
        <v>#NAME?</v>
      </c>
      <c r="Y10" s="45" t="e">
        <f ca="1">+_xlfn.XLOOKUP(MID($E10,7,LEN($E10)-6),[1]Acciones!$B$4:$B$14,[1]Acciones!M$4:M$14,0,0,1)</f>
        <v>#NAME?</v>
      </c>
      <c r="Z10" s="45" t="e">
        <f ca="1">+_xlfn.XLOOKUP(MID($E10,7,LEN($E10)-6),[1]Acciones!$B$4:$B$14,[1]Acciones!N$4:N$14,0,0,1)</f>
        <v>#NAME?</v>
      </c>
      <c r="AA10" s="45" t="e">
        <f ca="1">+_xlfn.XLOOKUP(MID($E10,7,LEN($E10)-6),[1]Acciones!$B$4:$B$14,[1]Acciones!O$4:O$14,0,0,1)</f>
        <v>#NAME?</v>
      </c>
      <c r="AB10" s="45" t="e">
        <f ca="1">+_xlfn.XLOOKUP(MID($E10,7,LEN($E10)-6),[1]Acciones!$B$4:$B$14,[1]Acciones!P$4:P$14,0,0,1)</f>
        <v>#NAME?</v>
      </c>
      <c r="AC10" s="45" t="e">
        <f ca="1">+_xlfn.XLOOKUP(MID($E10,7,LEN($E10)-6),[1]Acciones!$B$4:$B$14,[1]Acciones!Q$4:Q$14,0,0,1)</f>
        <v>#NAME?</v>
      </c>
      <c r="AD10" s="45" t="e">
        <f ca="1">+_xlfn.XLOOKUP(MID($E10,7,LEN($E10)-6),[1]Acciones!$B$4:$B$14,[1]Acciones!R$4:R$14,0,0,1)</f>
        <v>#NAME?</v>
      </c>
      <c r="AE10" s="45" t="e">
        <f ca="1">+_xlfn.XLOOKUP(MID($E10,7,LEN($E10)-6),[1]Acciones!$B$4:$B$14,[1]Acciones!S$4:S$14,0,0,1)</f>
        <v>#NAME?</v>
      </c>
      <c r="AF10" s="42" t="e">
        <f ca="1">+_xlfn.XLOOKUP(MID($E10,7,LEN($E10)-6),[1]Acciones!$B$4:$B$14,[1]Acciones!T$4:T$14,0,0,1)</f>
        <v>#NAME?</v>
      </c>
      <c r="AG10" s="42" t="e">
        <f ca="1">+_xlfn.XLOOKUP(MID($E10,7,LEN($E10)-6),[1]Acciones!$B$4:$B$14,[1]Acciones!U$4:U$14,0,0,1)</f>
        <v>#NAME?</v>
      </c>
      <c r="AH10" s="42" t="e">
        <f ca="1">+_xlfn.XLOOKUP(MID($E10,7,LEN($E10)-6),[1]Acciones!$B$4:$B$14,[1]Acciones!V$4:V$14,0,0,1)</f>
        <v>#NAME?</v>
      </c>
      <c r="AI10" s="42" t="e">
        <f ca="1">+_xlfn.XLOOKUP(MID($E10,7,LEN($E10)-6),[1]Acciones!$B$4:$B$14,[1]Acciones!W$4:W$14,0,0,1)</f>
        <v>#NAME?</v>
      </c>
      <c r="AJ10" s="42" t="e">
        <f ca="1">+_xlfn.XLOOKUP(MID($E10,7,LEN($E10)-6),[1]Acciones!$B$4:$B$14,[1]Acciones!X$4:X$14,0,0,1)</f>
        <v>#NAME?</v>
      </c>
      <c r="AK10" s="42" t="e">
        <f ca="1">+_xlfn.XLOOKUP(MID($E10,7,LEN($E10)-6),[1]Acciones!$B$4:$B$14,[1]Acciones!Y$4:Y$14,0,0,1)</f>
        <v>#NAME?</v>
      </c>
      <c r="AL10" s="42" t="e">
        <f ca="1">+_xlfn.XLOOKUP(MID($E10,7,LEN($E10)-6),[1]Acciones!$B$4:$B$14,[1]Acciones!Z$4:Z$14,0,0,1)</f>
        <v>#NAME?</v>
      </c>
      <c r="AM10" s="42" t="e">
        <f ca="1">+_xlfn.XLOOKUP(MID($E10,7,LEN($E10)-6),[1]Acciones!$B$4:$B$14,[1]Acciones!AA$4:AA$14,0,0,1)</f>
        <v>#NAME?</v>
      </c>
      <c r="AN10" s="42" t="e">
        <f ca="1">+_xlfn.XLOOKUP(MID($E10,7,LEN($E10)-6),[1]Acciones!$B$4:$B$14,[1]Acciones!AB$4:AB$14,0,0,1)</f>
        <v>#NAME?</v>
      </c>
      <c r="AO10" s="42" t="e">
        <f ca="1">+_xlfn.XLOOKUP(MID($E10,7,LEN($E10)-6),[1]Acciones!$B$4:$B$14,[1]Acciones!AC$4:AC$14,0,0,1)</f>
        <v>#NAME?</v>
      </c>
      <c r="AP10" s="42" t="e">
        <f ca="1">+_xlfn.XLOOKUP(MID($E10,7,LEN($E10)-6),[1]Acciones!$B$4:$B$14,[1]Acciones!AD$4:AD$14,0,0,1)</f>
        <v>#NAME?</v>
      </c>
      <c r="AQ10" s="42" t="e">
        <f ca="1">+_xlfn.XLOOKUP(MID($E10,7,LEN($E10)-6),[1]Acciones!$B$4:$B$14,[1]Acciones!AE$4:AE$14,0,0,1)</f>
        <v>#NAME?</v>
      </c>
      <c r="AR10" s="42" t="e">
        <f ca="1">+_xlfn.XLOOKUP(MID($E10,7,LEN($E10)-6),[1]Acciones!$B$4:$B$14,[1]Acciones!AF$4:AF$14,0,0,1)</f>
        <v>#NAME?</v>
      </c>
      <c r="AS10" s="42" t="e">
        <f ca="1">+_xlfn.XLOOKUP(MID($E10,7,LEN($E10)-6),[1]Acciones!$B$4:$B$14,[1]Acciones!AG$4:AG$14,0,0,1)</f>
        <v>#NAME?</v>
      </c>
      <c r="AT10" s="42" t="e">
        <f ca="1">+_xlfn.XLOOKUP(MID($E10,7,LEN($E10)-6),[1]Acciones!$B$4:$B$14,[1]Acciones!AH$4:AH$14,0,0,1)</f>
        <v>#NAME?</v>
      </c>
      <c r="AU10" s="42" t="e">
        <f ca="1">+_xlfn.XLOOKUP(MID($E10,7,LEN($E10)-6),[1]Acciones!$B$4:$B$14,[1]Acciones!AI$4:AI$14,0,0,1)</f>
        <v>#NAME?</v>
      </c>
      <c r="AV10" s="42" t="e">
        <f ca="1">+_xlfn.XLOOKUP(MID($E10,7,LEN($E10)-6),[1]Acciones!$B$4:$B$14,[1]Acciones!AJ$4:AJ$14,0,0,1)</f>
        <v>#NAME?</v>
      </c>
      <c r="AW10" s="42" t="e">
        <f ca="1">+_xlfn.XLOOKUP(MID($E10,7,LEN($E10)-6),[1]Acciones!$B$4:$B$14,[1]Acciones!AK$4:AK$14,0,0,1)</f>
        <v>#NAME?</v>
      </c>
      <c r="AX10" s="42" t="e">
        <f ca="1">+_xlfn.XLOOKUP(MID($E10,7,LEN($E10)-6),[1]Acciones!$B$4:$B$14,[1]Acciones!AL$4:AL$14,0,0,1)</f>
        <v>#NAME?</v>
      </c>
      <c r="AY10" s="42" t="e">
        <f ca="1">+_xlfn.XLOOKUP(MID($E10,7,LEN($E10)-6),[1]Acciones!$B$4:$B$14,[1]Acciones!AM$4:AM$14,0,0,1)</f>
        <v>#NAME?</v>
      </c>
      <c r="AZ10" s="42" t="e">
        <f ca="1">+_xlfn.XLOOKUP(MID($E10,7,LEN($E10)-6),[1]Acciones!$B$4:$B$14,[1]Acciones!AN$4:AN$14,0,0,1)</f>
        <v>#NAME?</v>
      </c>
      <c r="BA10" s="42" t="e">
        <f ca="1">+_xlfn.XLOOKUP(MID($E10,7,LEN($E10)-6),[1]Acciones!$B$4:$B$14,[1]Acciones!AO$4:AO$14,0,0,1)</f>
        <v>#NAME?</v>
      </c>
      <c r="BB10" s="42" t="e">
        <f ca="1">+_xlfn.XLOOKUP(MID($E10,7,LEN($E10)-6),[1]Acciones!$B$4:$B$14,[1]Acciones!AP$4:AP$14,0,0,1)</f>
        <v>#NAME?</v>
      </c>
      <c r="BC10" s="42" t="e">
        <f ca="1">+_xlfn.XLOOKUP(MID($E10,7,LEN($E10)-6),[1]Acciones!$B$4:$B$14,[1]Acciones!AQ$4:AQ$14,0,0,1)</f>
        <v>#NAME?</v>
      </c>
      <c r="BD10" s="42" t="e">
        <f ca="1">+_xlfn.XLOOKUP(MID($E10,7,LEN($E10)-6),[1]Acciones!$B$4:$B$14,[1]Acciones!AR$4:AR$14,0,0,1)</f>
        <v>#NAME?</v>
      </c>
      <c r="BE10" s="42" t="e">
        <f ca="1">+_xlfn.XLOOKUP(MID($E10,7,LEN($E10)-6),[1]Acciones!$B$4:$B$14,[1]Acciones!AS$4:AS$14,0,0,1)</f>
        <v>#NAME?</v>
      </c>
      <c r="BF10" s="42" t="e">
        <f ca="1">+_xlfn.XLOOKUP(MID($E10,7,LEN($E10)-6),[1]Acciones!$B$4:$B$14,[1]Acciones!AT$4:AT$14,0,0,1)</f>
        <v>#NAME?</v>
      </c>
      <c r="BG10" s="42" t="e">
        <f ca="1">+_xlfn.XLOOKUP(MID($E10,7,LEN($E10)-6),[1]Acciones!$B$4:$B$14,[1]Acciones!AU$4:AU$14,0,0,1)</f>
        <v>#NAME?</v>
      </c>
      <c r="BH10" s="42" t="e">
        <f ca="1">+_xlfn.XLOOKUP(MID($E10,7,LEN($E10)-6),[1]Acciones!$B$4:$B$14,[1]Acciones!AV$4:AV$14,0,0,1)</f>
        <v>#NAME?</v>
      </c>
      <c r="BI10" s="42" t="e">
        <f ca="1">+_xlfn.XLOOKUP(MID($E10,7,LEN($E10)-6),[1]Acciones!$B$4:$B$14,[1]Acciones!AW$4:AW$14,0,0,1)</f>
        <v>#NAME?</v>
      </c>
      <c r="BJ10" s="42" t="e">
        <f ca="1">+_xlfn.XLOOKUP(MID($E10,7,LEN($E10)-6),[1]Acciones!$B$4:$B$14,[1]Acciones!AX$4:AX$14,0,0,1)</f>
        <v>#NAME?</v>
      </c>
      <c r="BK10" s="42" t="e">
        <f ca="1">+_xlfn.XLOOKUP(MID($E10,7,LEN($E10)-6),[1]Acciones!$B$4:$B$14,[1]Acciones!AY$4:AY$14,0,0,1)</f>
        <v>#NAME?</v>
      </c>
      <c r="BL10" s="42" t="e">
        <f ca="1">+_xlfn.XLOOKUP(MID($E10,7,LEN($E10)-6),[1]Acciones!$B$4:$B$14,[1]Acciones!AZ$4:AZ$14,0,0,1)</f>
        <v>#NAME?</v>
      </c>
      <c r="BM10" s="42" t="e">
        <f ca="1">+_xlfn.XLOOKUP(MID($E10,7,LEN($E10)-6),[1]Acciones!$B$4:$B$14,[1]Acciones!BA$4:BA$14,0,0,1)</f>
        <v>#NAME?</v>
      </c>
      <c r="BN10" s="42" t="e">
        <f ca="1">+_xlfn.XLOOKUP(MID($E10,7,LEN($E10)-6),[1]Acciones!$B$4:$B$14,[1]Acciones!BB$4:BB$14,0,0,1)</f>
        <v>#NAME?</v>
      </c>
      <c r="BO10" s="42" t="e">
        <f ca="1">+_xlfn.XLOOKUP(MID($E10,7,LEN($E10)-6),[1]Acciones!$B$4:$B$14,[1]Acciones!BC$4:BC$14,0,0,1)</f>
        <v>#NAME?</v>
      </c>
      <c r="BP10" s="42" t="e">
        <f ca="1">+_xlfn.XLOOKUP(MID($E10,7,LEN($E10)-6),[1]Acciones!$B$4:$B$14,[1]Acciones!BD$4:BD$14,0,0,1)</f>
        <v>#NAME?</v>
      </c>
      <c r="BQ10" s="42" t="e">
        <f ca="1">+_xlfn.XLOOKUP(MID($E10,7,LEN($E10)-6),[1]Acciones!$B$4:$B$14,[1]Acciones!BE$4:BE$14,0,0,1)</f>
        <v>#NAME?</v>
      </c>
      <c r="BR10" s="42" t="e">
        <f ca="1">+_xlfn.XLOOKUP(MID($E10,7,LEN($E10)-6),[1]Acciones!$B$4:$B$14,[1]Acciones!BF$4:BF$14,0,0,1)</f>
        <v>#NAME?</v>
      </c>
      <c r="BS10" s="42" t="e">
        <f ca="1">+_xlfn.XLOOKUP(MID($E10,7,LEN($E10)-6),[1]Acciones!$B$4:$B$14,[1]Acciones!BG$4:BG$14,0,0,1)</f>
        <v>#NAME?</v>
      </c>
      <c r="BT10" s="42" t="e">
        <f ca="1">+_xlfn.XLOOKUP(MID($E10,7,LEN($E10)-6),[1]Acciones!$B$4:$B$14,[1]Acciones!BH$4:BH$14,0,0,1)</f>
        <v>#NAME?</v>
      </c>
      <c r="BU10" s="42" t="e">
        <f ca="1">+_xlfn.XLOOKUP(MID($E10,7,LEN($E10)-6),[1]Acciones!$B$4:$B$14,[1]Acciones!BI$4:BI$14,0,0,1)</f>
        <v>#NAME?</v>
      </c>
      <c r="BV10" s="42" t="e">
        <f ca="1">+_xlfn.XLOOKUP(MID($E10,7,LEN($E10)-6),[1]Acciones!$B$4:$B$14,[1]Acciones!BJ$4:BJ$14,0,0,1)</f>
        <v>#NAME?</v>
      </c>
      <c r="BW10" s="42" t="e">
        <f ca="1">+_xlfn.XLOOKUP(MID($E10,7,LEN($E10)-6),[1]Acciones!$B$4:$B$14,[1]Acciones!BK$4:BK$14,0,0,1)</f>
        <v>#NAME?</v>
      </c>
      <c r="BX10" s="42" t="e">
        <f ca="1">+_xlfn.XLOOKUP(MID($E10,7,LEN($E10)-6),[1]Acciones!$B$4:$B$14,[1]Acciones!BL$4:BL$14,0,0,1)</f>
        <v>#NAME?</v>
      </c>
      <c r="BY10" s="42" t="e">
        <f ca="1">+_xlfn.XLOOKUP(MID($E10,7,LEN($E10)-6),[1]Acciones!$B$4:$B$14,[1]Acciones!BM$4:BM$14,0,0,1)</f>
        <v>#NAME?</v>
      </c>
      <c r="BZ10" s="42" t="e">
        <f ca="1">+_xlfn.XLOOKUP(MID($E10,7,LEN($E10)-6),[1]Acciones!$B$4:$B$14,[1]Acciones!BN$4:BN$14,0,0,1)</f>
        <v>#NAME?</v>
      </c>
      <c r="CA10" s="42" t="e">
        <f ca="1">+_xlfn.XLOOKUP(MID($E10,7,LEN($E10)-6),[1]Acciones!$B$4:$B$14,[1]Acciones!BO$4:BO$14,0,0,1)</f>
        <v>#NAME?</v>
      </c>
      <c r="CB10" s="42" t="e">
        <f ca="1">+_xlfn.XLOOKUP(MID($E10,7,LEN($E10)-6),[1]Acciones!$B$4:$B$14,[1]Acciones!BP$4:BP$14,0,0,1)</f>
        <v>#NAME?</v>
      </c>
      <c r="CC10" s="42" t="e">
        <f ca="1">+_xlfn.XLOOKUP(MID($E10,7,LEN($E10)-6),[1]Acciones!$B$4:$B$14,[1]Acciones!BQ$4:BQ$14,0,0,1)</f>
        <v>#NAME?</v>
      </c>
      <c r="CD10" s="42" t="e">
        <f ca="1">+_xlfn.XLOOKUP(MID($E10,7,LEN($E10)-6),[1]Acciones!$B$4:$B$14,[1]Acciones!BR$4:BR$14,0,0,1)</f>
        <v>#NAME?</v>
      </c>
      <c r="CE10" s="42" t="e">
        <f ca="1">+_xlfn.XLOOKUP(MID($E10,7,LEN($E10)-6),[1]Acciones!$B$4:$B$14,[1]Acciones!BS$4:BS$14,0,0,1)</f>
        <v>#NAME?</v>
      </c>
      <c r="CF10" s="42" t="e">
        <f ca="1">+_xlfn.XLOOKUP(MID($E10,7,LEN($E10)-6),[1]Acciones!$B$4:$B$14,[1]Acciones!BT$4:BT$14,0,0,1)</f>
        <v>#NAME?</v>
      </c>
      <c r="CG10" s="45">
        <v>0.05</v>
      </c>
      <c r="CH10" s="45" t="e">
        <f t="shared" ref="CH10:CH73" ca="1" si="0">+CG10/U10</f>
        <v>#NAME?</v>
      </c>
      <c r="CI10" s="45" t="e">
        <f t="shared" ref="CI10:CI73" ca="1" si="1">+CG10/AE10</f>
        <v>#NAME?</v>
      </c>
      <c r="CJ10" s="42" t="e">
        <f t="shared" ref="CJ10:CJ73" ca="1" si="2">+AF10/2</f>
        <v>#NAME?</v>
      </c>
      <c r="CK10" s="42" t="e">
        <f t="shared" ref="CK10:CK73" ca="1" si="3">+CJ10/AF10</f>
        <v>#NAME?</v>
      </c>
      <c r="CL10" s="46" t="e">
        <f ca="1">+CH10*G$10/C$10</f>
        <v>#NAME?</v>
      </c>
      <c r="CM10" s="45" t="e">
        <f t="shared" ref="CM10:CM49" ca="1" si="4">+CI10*G10/C$10</f>
        <v>#NAME?</v>
      </c>
      <c r="CN10" s="47">
        <v>0.1</v>
      </c>
      <c r="CO10" s="45" t="e">
        <f ca="1">+CN10/U10</f>
        <v>#NAME?</v>
      </c>
      <c r="CP10" s="45" t="e">
        <f ca="1">+CN10/AE10</f>
        <v>#NAME?</v>
      </c>
      <c r="CQ10" s="42" t="e">
        <f ca="1">+AF10</f>
        <v>#NAME?</v>
      </c>
      <c r="CR10" s="45" t="e">
        <f ca="1">+CQ10/AF10</f>
        <v>#NAME?</v>
      </c>
      <c r="CS10" s="45" t="e">
        <f ca="1">+CO10*$G10/$C$10</f>
        <v>#NAME?</v>
      </c>
      <c r="CT10" s="45" t="e">
        <f ca="1">+CP10*$G10/$C$10</f>
        <v>#NAME?</v>
      </c>
      <c r="CU10" s="47">
        <v>0.15</v>
      </c>
      <c r="CV10" s="45">
        <v>0.5</v>
      </c>
      <c r="CW10" s="45" t="e">
        <f ca="1">+CU10/AE10</f>
        <v>#NAME?</v>
      </c>
      <c r="CX10" s="42" t="e">
        <f ca="1">+AG10/2</f>
        <v>#NAME?</v>
      </c>
      <c r="CY10" s="45" t="e">
        <f ca="1">+CX10/AG10</f>
        <v>#NAME?</v>
      </c>
      <c r="CZ10" s="45">
        <f>+CV10*$G10/$C$10</f>
        <v>1.2500000000000001E-2</v>
      </c>
      <c r="DA10" s="45" t="e">
        <f ca="1">+CW10*$G10/$C$10</f>
        <v>#NAME?</v>
      </c>
      <c r="DB10" s="47">
        <v>0.2</v>
      </c>
      <c r="DC10" s="45" t="e">
        <f ca="1">+DB10/V10</f>
        <v>#NAME?</v>
      </c>
      <c r="DD10" s="45" t="e">
        <f ca="1">+DB10/AE10</f>
        <v>#NAME?</v>
      </c>
      <c r="DE10" s="42" t="e">
        <f ca="1">+AG10</f>
        <v>#NAME?</v>
      </c>
      <c r="DF10" s="45" t="e">
        <f ca="1">+DE10/AG10</f>
        <v>#NAME?</v>
      </c>
      <c r="DG10" s="45" t="e">
        <f ca="1">+DC10*$G10/$C$10</f>
        <v>#NAME?</v>
      </c>
      <c r="DH10" s="45" t="e">
        <f ca="1">+DD10*$G10/$C$10</f>
        <v>#NAME?</v>
      </c>
      <c r="DI10" s="47">
        <v>0.25</v>
      </c>
      <c r="DJ10" s="45">
        <v>0.5</v>
      </c>
      <c r="DK10" s="45" t="e">
        <f ca="1">+DI10/$AE10</f>
        <v>#NAME?</v>
      </c>
      <c r="DL10" s="42" t="e">
        <f ca="1">+AH10/2</f>
        <v>#NAME?</v>
      </c>
      <c r="DM10" s="45" t="e">
        <f ca="1">+DL10/AH10</f>
        <v>#NAME?</v>
      </c>
      <c r="DN10" s="45">
        <f>+DJ10*$G10/$C$10</f>
        <v>1.2500000000000001E-2</v>
      </c>
      <c r="DO10" s="45" t="e">
        <f ca="1">+DK10*$G10/$C$10</f>
        <v>#NAME?</v>
      </c>
      <c r="DP10" s="47">
        <v>0.3</v>
      </c>
      <c r="DQ10" s="45" t="e">
        <f ca="1">+DP10/W10</f>
        <v>#NAME?</v>
      </c>
      <c r="DR10" s="45" t="e">
        <f ca="1">+DP10/$AE10</f>
        <v>#NAME?</v>
      </c>
      <c r="DS10" s="42" t="e">
        <f ca="1">+AH10</f>
        <v>#NAME?</v>
      </c>
      <c r="DT10" s="45" t="e">
        <f ca="1">+DS10/AH10</f>
        <v>#NAME?</v>
      </c>
      <c r="DU10" s="45" t="e">
        <f ca="1">+DQ10*$G10/$C$10</f>
        <v>#NAME?</v>
      </c>
      <c r="DV10" s="45" t="e">
        <f ca="1">+DR10*$G10/$C$10</f>
        <v>#NAME?</v>
      </c>
      <c r="DW10" s="47">
        <v>0.35</v>
      </c>
      <c r="DX10" s="45">
        <v>0.5</v>
      </c>
      <c r="DY10" s="45" t="e">
        <f ca="1">+DW10/$AE10</f>
        <v>#NAME?</v>
      </c>
      <c r="DZ10" s="42" t="e">
        <f ca="1">+AI10/2</f>
        <v>#NAME?</v>
      </c>
      <c r="EA10" s="45" t="e">
        <f ca="1">+DZ10/AI10</f>
        <v>#NAME?</v>
      </c>
      <c r="EB10" s="45">
        <f>+DX10*$G10/$C$10</f>
        <v>1.2500000000000001E-2</v>
      </c>
      <c r="EC10" s="45" t="e">
        <f ca="1">+DY10*$G10/$C$10</f>
        <v>#NAME?</v>
      </c>
      <c r="ED10" s="47">
        <v>0.4</v>
      </c>
      <c r="EE10" s="45" t="e">
        <f ca="1">+ED10/X10</f>
        <v>#NAME?</v>
      </c>
      <c r="EF10" s="45" t="e">
        <f ca="1">+ED10/$AE10</f>
        <v>#NAME?</v>
      </c>
      <c r="EG10" s="42" t="e">
        <f ca="1">+AI10</f>
        <v>#NAME?</v>
      </c>
      <c r="EH10" s="45" t="e">
        <f ca="1">+EG10/AI10</f>
        <v>#NAME?</v>
      </c>
      <c r="EI10" s="45" t="e">
        <f ca="1">+EE10*$G10/$C$10</f>
        <v>#NAME?</v>
      </c>
      <c r="EJ10" s="45" t="e">
        <f ca="1">+EF10*$G10/$C$10</f>
        <v>#NAME?</v>
      </c>
      <c r="EK10" s="47">
        <v>0.45</v>
      </c>
      <c r="EL10" s="45">
        <v>0.5</v>
      </c>
      <c r="EM10" s="45" t="e">
        <f ca="1">+EK10/$AE10</f>
        <v>#NAME?</v>
      </c>
      <c r="EN10" s="42" t="e">
        <f ca="1">+AJ10/2</f>
        <v>#NAME?</v>
      </c>
      <c r="EO10" s="45" t="e">
        <f ca="1">+EN10/AJ10</f>
        <v>#NAME?</v>
      </c>
      <c r="EP10" s="45">
        <f>+EL10*$G10/$C$10</f>
        <v>1.2500000000000001E-2</v>
      </c>
      <c r="EQ10" s="45" t="e">
        <f ca="1">+EM10*$G10/$C$10</f>
        <v>#NAME?</v>
      </c>
      <c r="ER10" s="45">
        <v>0.5</v>
      </c>
      <c r="ES10" s="45">
        <v>0.5</v>
      </c>
      <c r="ET10" s="45" t="e">
        <f ca="1">+ER10/$AE10</f>
        <v>#NAME?</v>
      </c>
      <c r="EU10" s="42" t="e">
        <f ca="1">+AJ10</f>
        <v>#NAME?</v>
      </c>
      <c r="EV10" s="45" t="e">
        <f ca="1">+EU10/AJ10</f>
        <v>#NAME?</v>
      </c>
      <c r="EW10" s="45">
        <f>+ES10*$G10/$C$10</f>
        <v>1.2500000000000001E-2</v>
      </c>
      <c r="EX10" s="45" t="e">
        <f ca="1">+ET10*$G10/$C$10</f>
        <v>#NAME?</v>
      </c>
      <c r="EY10" s="47">
        <v>0.55000000000000004</v>
      </c>
      <c r="EZ10" s="45">
        <v>0.5</v>
      </c>
      <c r="FA10" s="45" t="e">
        <f ca="1">+EY10/$AE10</f>
        <v>#NAME?</v>
      </c>
      <c r="FB10" s="42" t="e">
        <f ca="1">+AK10/2</f>
        <v>#NAME?</v>
      </c>
      <c r="FC10" s="45" t="e">
        <f ca="1">+FB10/AK10</f>
        <v>#NAME?</v>
      </c>
      <c r="FD10" s="45">
        <f>+EZ10*$G10/$C$10</f>
        <v>1.2500000000000001E-2</v>
      </c>
      <c r="FE10" s="45" t="e">
        <f ca="1">+FA10*$G10/$C$10</f>
        <v>#NAME?</v>
      </c>
      <c r="FF10" s="45">
        <v>0.6</v>
      </c>
      <c r="FG10" s="45">
        <v>1</v>
      </c>
      <c r="FH10" s="45" t="e">
        <f ca="1">+FF10/$AE10</f>
        <v>#NAME?</v>
      </c>
      <c r="FI10" s="42" t="e">
        <f ca="1">+AK10</f>
        <v>#NAME?</v>
      </c>
      <c r="FJ10" s="45" t="e">
        <f ca="1">+FI10/AK10</f>
        <v>#NAME?</v>
      </c>
      <c r="FK10" s="45">
        <f>+FG10*$G10/$C$10</f>
        <v>2.5000000000000001E-2</v>
      </c>
      <c r="FL10" s="45" t="e">
        <f ca="1">+FH10*$G10/$C$10</f>
        <v>#NAME?</v>
      </c>
      <c r="FM10" s="47">
        <v>0.65</v>
      </c>
      <c r="FN10" s="45">
        <v>0.5</v>
      </c>
      <c r="FO10" s="45" t="e">
        <f ca="1">+FM10/$AE10</f>
        <v>#NAME?</v>
      </c>
      <c r="FP10" s="42" t="e">
        <f ca="1">+AL10/2</f>
        <v>#NAME?</v>
      </c>
      <c r="FQ10" s="45" t="e">
        <f ca="1">+FP10/AL10</f>
        <v>#NAME?</v>
      </c>
      <c r="FR10" s="45">
        <f>+FN10*$G10/$C$10</f>
        <v>1.2500000000000001E-2</v>
      </c>
      <c r="FS10" s="45" t="e">
        <f ca="1">+FO10*$G10/$C$10</f>
        <v>#NAME?</v>
      </c>
      <c r="FT10" s="45">
        <v>0.7</v>
      </c>
      <c r="FU10" s="45">
        <v>1</v>
      </c>
      <c r="FV10" s="45" t="e">
        <f ca="1">+FT10/$AE10</f>
        <v>#NAME?</v>
      </c>
      <c r="FW10" s="42" t="e">
        <f ca="1">+AL10</f>
        <v>#NAME?</v>
      </c>
      <c r="FX10" s="45" t="e">
        <f ca="1">+FW10/AL10</f>
        <v>#NAME?</v>
      </c>
      <c r="FY10" s="45">
        <f>+FU10*$G10/$C$10</f>
        <v>2.5000000000000001E-2</v>
      </c>
      <c r="FZ10" s="45" t="e">
        <f ca="1">+FV10*$G10/$C$10</f>
        <v>#NAME?</v>
      </c>
      <c r="GA10" s="47">
        <v>0.75</v>
      </c>
      <c r="GB10" s="45">
        <v>0.5</v>
      </c>
      <c r="GC10" s="45" t="e">
        <f ca="1">+GA10/$AE10</f>
        <v>#NAME?</v>
      </c>
      <c r="GD10" s="42" t="e">
        <f ca="1">+AM10/2</f>
        <v>#NAME?</v>
      </c>
      <c r="GE10" s="45" t="e">
        <f ca="1">+GD10/AM10</f>
        <v>#NAME?</v>
      </c>
      <c r="GF10" s="45">
        <f>+GB10*$G10/$C$10</f>
        <v>1.2500000000000001E-2</v>
      </c>
      <c r="GG10" s="45" t="e">
        <f ca="1">+GC10*$G10/$C$10</f>
        <v>#NAME?</v>
      </c>
      <c r="GH10" s="45">
        <v>0.8</v>
      </c>
      <c r="GI10" s="45">
        <v>1</v>
      </c>
      <c r="GJ10" s="45" t="e">
        <f ca="1">+GH10/$AE10</f>
        <v>#NAME?</v>
      </c>
      <c r="GK10" s="42" t="e">
        <f ca="1">+AN10</f>
        <v>#NAME?</v>
      </c>
      <c r="GL10" s="45" t="e">
        <f ca="1">+GK10/AN10</f>
        <v>#NAME?</v>
      </c>
      <c r="GM10" s="45">
        <f>+GI10*$G10/$C$10</f>
        <v>2.5000000000000001E-2</v>
      </c>
      <c r="GN10" s="45" t="e">
        <f ca="1">+GJ10*$G10/$C$10</f>
        <v>#NAME?</v>
      </c>
      <c r="GO10" s="47">
        <v>0.85</v>
      </c>
      <c r="GP10" s="45">
        <v>0.5</v>
      </c>
      <c r="GQ10" s="45" t="e">
        <f ca="1">+GO10/$AE10</f>
        <v>#NAME?</v>
      </c>
      <c r="GR10" s="42" t="e">
        <f ca="1">+AO10/2</f>
        <v>#NAME?</v>
      </c>
      <c r="GS10" s="45" t="e">
        <f ca="1">+GR10/BO10</f>
        <v>#NAME?</v>
      </c>
      <c r="GT10" s="45">
        <f>+GP10*$G10/$C$10</f>
        <v>1.2500000000000001E-2</v>
      </c>
      <c r="GU10" s="45" t="e">
        <f ca="1">+GQ10*$G10/$C$10</f>
        <v>#NAME?</v>
      </c>
      <c r="GV10" s="45">
        <v>0.9</v>
      </c>
      <c r="GW10" s="45">
        <v>1</v>
      </c>
      <c r="GX10" s="45" t="e">
        <f ca="1">+GV10/$AE10</f>
        <v>#NAME?</v>
      </c>
      <c r="GY10" s="42" t="e">
        <f ca="1">+AO10</f>
        <v>#NAME?</v>
      </c>
      <c r="GZ10" s="45" t="e">
        <f ca="1">+GY10/AO10</f>
        <v>#NAME?</v>
      </c>
      <c r="HA10" s="45">
        <f>+GW10*$G10/$C$10</f>
        <v>2.5000000000000001E-2</v>
      </c>
      <c r="HB10" s="45" t="e">
        <f ca="1">+GX10*$G10/$C$10</f>
        <v>#NAME?</v>
      </c>
      <c r="HC10" s="47">
        <v>0.95</v>
      </c>
      <c r="HD10" s="45">
        <v>0.5</v>
      </c>
      <c r="HE10" s="45" t="e">
        <f ca="1">+HC10/$AE10</f>
        <v>#NAME?</v>
      </c>
      <c r="HF10" s="42" t="e">
        <f ca="1">+AP10/2</f>
        <v>#NAME?</v>
      </c>
      <c r="HG10" s="45" t="e">
        <f ca="1">+HF10/AP10</f>
        <v>#NAME?</v>
      </c>
      <c r="HH10" s="45">
        <f>+HD10*$G10/$C$10</f>
        <v>1.2500000000000001E-2</v>
      </c>
      <c r="HI10" s="45" t="e">
        <f ca="1">+HE10*$G10/$C$10</f>
        <v>#NAME?</v>
      </c>
      <c r="HJ10" s="47">
        <v>1</v>
      </c>
      <c r="HK10" s="47">
        <v>1</v>
      </c>
      <c r="HL10" s="45" t="e">
        <f ca="1">+HJ10/$AE10</f>
        <v>#NAME?</v>
      </c>
      <c r="HM10" s="42" t="e">
        <f ca="1">+AP10</f>
        <v>#NAME?</v>
      </c>
      <c r="HN10" s="45" t="e">
        <f ca="1">+HM10/AP10</f>
        <v>#NAME?</v>
      </c>
      <c r="HO10" s="45">
        <f>+HK10*$G10/$C$10</f>
        <v>2.5000000000000001E-2</v>
      </c>
      <c r="HP10" s="45" t="e">
        <f ca="1">+HL10*$G10/$C$10</f>
        <v>#NAME?</v>
      </c>
    </row>
    <row r="11" spans="1:226" s="48" customFormat="1" ht="55.25" customHeight="1">
      <c r="A11" s="40"/>
      <c r="B11" s="210"/>
      <c r="C11" s="212"/>
      <c r="D11" s="201"/>
      <c r="E11" s="41" t="str">
        <f>+_xlfn.CONCAT(MID($D10,1,3),".2 ",[1]Acciones!$B$6)</f>
        <v>1.1.2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1" s="42" t="s">
        <v>89</v>
      </c>
      <c r="G11" s="49">
        <f>+G10</f>
        <v>4.1666666666666666E-3</v>
      </c>
      <c r="H11" s="44" t="str">
        <f>+_xlfn.CONCAT("Si,",MID(E10,1,5),",",MID(E12,1,5),",",MID(E13,1,5),",",MID(E14,1,5),",",MID(E15,1,5),",",MID(E16,1,5),",",MID(E17,1,5),",",MID(E18,1,5),",",MID(E19,1,6))</f>
        <v>Si,1.1.1,1.1.3,1.1.4,1.1.5,1.1.6,1.1.7,1.1.8,1.1.9,1.1.10</v>
      </c>
      <c r="I11" s="42" t="s">
        <v>89</v>
      </c>
      <c r="J11" s="42"/>
      <c r="K11" s="42"/>
      <c r="L11" s="42"/>
      <c r="M11" s="44" t="s">
        <v>90</v>
      </c>
      <c r="N11" s="44" t="s">
        <v>91</v>
      </c>
      <c r="O11" s="44" t="e">
        <f ca="1">+_xlfn.XLOOKUP(MID(E11,7,LEN(E11)-6),[1]Acciones!$B$4:$B$14,[1]Acciones!$C$4:$C$14,0,0,1)</f>
        <v>#NAME?</v>
      </c>
      <c r="P11" s="42" t="e">
        <f ca="1">+_xlfn.XLOOKUP(MID($E11,7,LEN($E11)-6),[1]Acciones!$B$4:$B$14,[1]Acciones!D$4:D$14,0,0,1)</f>
        <v>#NAME?</v>
      </c>
      <c r="Q11" s="42" t="e">
        <f ca="1">+_xlfn.XLOOKUP(MID($E11,7,LEN($E11)-6),[1]Acciones!$B$4:$B$14,[1]Acciones!E$4:E$14,0,0,1)</f>
        <v>#NAME?</v>
      </c>
      <c r="R11" s="42" t="e">
        <f ca="1">+_xlfn.XLOOKUP(MID($E11,7,LEN($E11)-6),[1]Acciones!$B$4:$B$14,[1]Acciones!F$4:F$14,0,0,1)</f>
        <v>#NAME?</v>
      </c>
      <c r="S11" s="42" t="e">
        <f ca="1">+_xlfn.XLOOKUP(MID($E11,7,LEN($E11)-6),[1]Acciones!$B$4:$B$14,[1]Acciones!G$4:G$14,0,0,1)</f>
        <v>#NAME?</v>
      </c>
      <c r="T11" s="42" t="e">
        <f ca="1">+_xlfn.XLOOKUP(MID($E11,7,LEN($E11)-6),[1]Acciones!$B$4:$B$14,[1]Acciones!H$4:H$14,0,0,1)</f>
        <v>#NAME?</v>
      </c>
      <c r="U11" s="45" t="e">
        <f ca="1">+_xlfn.XLOOKUP(MID($E11,7,LEN($E11)-6),[1]Acciones!$B$4:$B$14,[1]Acciones!I$4:I$14,0,0,1)</f>
        <v>#NAME?</v>
      </c>
      <c r="V11" s="45" t="e">
        <f ca="1">+_xlfn.XLOOKUP(MID($E11,7,LEN($E11)-6),[1]Acciones!$B$4:$B$14,[1]Acciones!J$4:J$14,0,0,1)</f>
        <v>#NAME?</v>
      </c>
      <c r="W11" s="45" t="e">
        <f ca="1">+_xlfn.XLOOKUP(MID($E11,7,LEN($E11)-6),[1]Acciones!$B$4:$B$14,[1]Acciones!K$4:K$14,0,0,1)</f>
        <v>#NAME?</v>
      </c>
      <c r="X11" s="45" t="e">
        <f ca="1">+_xlfn.XLOOKUP(MID($E11,7,LEN($E11)-6),[1]Acciones!$B$4:$B$14,[1]Acciones!L$4:L$14,0,0,1)</f>
        <v>#NAME?</v>
      </c>
      <c r="Y11" s="45" t="e">
        <f ca="1">+_xlfn.XLOOKUP(MID($E11,7,LEN($E11)-6),[1]Acciones!$B$4:$B$14,[1]Acciones!M$4:M$14,0,0,1)</f>
        <v>#NAME?</v>
      </c>
      <c r="Z11" s="45" t="e">
        <f ca="1">+_xlfn.XLOOKUP(MID($E11,7,LEN($E11)-6),[1]Acciones!$B$4:$B$14,[1]Acciones!N$4:N$14,0,0,1)</f>
        <v>#NAME?</v>
      </c>
      <c r="AA11" s="45" t="e">
        <f ca="1">+_xlfn.XLOOKUP(MID($E11,7,LEN($E11)-6),[1]Acciones!$B$4:$B$14,[1]Acciones!O$4:O$14,0,0,1)</f>
        <v>#NAME?</v>
      </c>
      <c r="AB11" s="45" t="e">
        <f ca="1">+_xlfn.XLOOKUP(MID($E11,7,LEN($E11)-6),[1]Acciones!$B$4:$B$14,[1]Acciones!P$4:P$14,0,0,1)</f>
        <v>#NAME?</v>
      </c>
      <c r="AC11" s="45" t="e">
        <f ca="1">+_xlfn.XLOOKUP(MID($E11,7,LEN($E11)-6),[1]Acciones!$B$4:$B$14,[1]Acciones!Q$4:Q$14,0,0,1)</f>
        <v>#NAME?</v>
      </c>
      <c r="AD11" s="45" t="e">
        <f ca="1">+_xlfn.XLOOKUP(MID($E11,7,LEN($E11)-6),[1]Acciones!$B$4:$B$14,[1]Acciones!R$4:R$14,0,0,1)</f>
        <v>#NAME?</v>
      </c>
      <c r="AE11" s="45" t="e">
        <f ca="1">+_xlfn.XLOOKUP(MID($E11,7,LEN($E11)-6),[1]Acciones!$B$4:$B$14,[1]Acciones!S$4:S$14,0,0,1)</f>
        <v>#NAME?</v>
      </c>
      <c r="AF11" s="42" t="e">
        <f ca="1">+_xlfn.XLOOKUP(MID($E11,7,LEN($E11)-6),[1]Acciones!$B$4:$B$14,[1]Acciones!T$4:T$14,0,0,1)</f>
        <v>#NAME?</v>
      </c>
      <c r="AG11" s="42" t="e">
        <f ca="1">+_xlfn.XLOOKUP(MID($E11,7,LEN($E11)-6),[1]Acciones!$B$4:$B$14,[1]Acciones!U$4:U$14,0,0,1)</f>
        <v>#NAME?</v>
      </c>
      <c r="AH11" s="42" t="e">
        <f ca="1">+_xlfn.XLOOKUP(MID($E11,7,LEN($E11)-6),[1]Acciones!$B$4:$B$14,[1]Acciones!V$4:V$14,0,0,1)</f>
        <v>#NAME?</v>
      </c>
      <c r="AI11" s="42" t="e">
        <f ca="1">+_xlfn.XLOOKUP(MID($E11,7,LEN($E11)-6),[1]Acciones!$B$4:$B$14,[1]Acciones!W$4:W$14,0,0,1)</f>
        <v>#NAME?</v>
      </c>
      <c r="AJ11" s="42" t="e">
        <f ca="1">+_xlfn.XLOOKUP(MID($E11,7,LEN($E11)-6),[1]Acciones!$B$4:$B$14,[1]Acciones!X$4:X$14,0,0,1)</f>
        <v>#NAME?</v>
      </c>
      <c r="AK11" s="42" t="e">
        <f ca="1">+_xlfn.XLOOKUP(MID($E11,7,LEN($E11)-6),[1]Acciones!$B$4:$B$14,[1]Acciones!Y$4:Y$14,0,0,1)</f>
        <v>#NAME?</v>
      </c>
      <c r="AL11" s="42" t="e">
        <f ca="1">+_xlfn.XLOOKUP(MID($E11,7,LEN($E11)-6),[1]Acciones!$B$4:$B$14,[1]Acciones!Z$4:Z$14,0,0,1)</f>
        <v>#NAME?</v>
      </c>
      <c r="AM11" s="42" t="e">
        <f ca="1">+_xlfn.XLOOKUP(MID($E11,7,LEN($E11)-6),[1]Acciones!$B$4:$B$14,[1]Acciones!AA$4:AA$14,0,0,1)</f>
        <v>#NAME?</v>
      </c>
      <c r="AN11" s="42" t="e">
        <f ca="1">+_xlfn.XLOOKUP(MID($E11,7,LEN($E11)-6),[1]Acciones!$B$4:$B$14,[1]Acciones!AB$4:AB$14,0,0,1)</f>
        <v>#NAME?</v>
      </c>
      <c r="AO11" s="42" t="e">
        <f ca="1">+_xlfn.XLOOKUP(MID($E11,7,LEN($E11)-6),[1]Acciones!$B$4:$B$14,[1]Acciones!AC$4:AC$14,0,0,1)</f>
        <v>#NAME?</v>
      </c>
      <c r="AP11" s="42" t="e">
        <f ca="1">+_xlfn.XLOOKUP(MID($E11,7,LEN($E11)-6),[1]Acciones!$B$4:$B$14,[1]Acciones!AD$4:AD$14,0,0,1)</f>
        <v>#NAME?</v>
      </c>
      <c r="AQ11" s="42" t="e">
        <f ca="1">+_xlfn.XLOOKUP(MID($E11,7,LEN($E11)-6),[1]Acciones!$B$4:$B$14,[1]Acciones!AE$4:AE$14,0,0,1)</f>
        <v>#NAME?</v>
      </c>
      <c r="AR11" s="42" t="e">
        <f ca="1">+_xlfn.XLOOKUP(MID($E11,7,LEN($E11)-6),[1]Acciones!$B$4:$B$14,[1]Acciones!AF$4:AF$14,0,0,1)</f>
        <v>#NAME?</v>
      </c>
      <c r="AS11" s="42" t="e">
        <f ca="1">+_xlfn.XLOOKUP(MID($E11,7,LEN($E11)-6),[1]Acciones!$B$4:$B$14,[1]Acciones!AG$4:AG$14,0,0,1)</f>
        <v>#NAME?</v>
      </c>
      <c r="AT11" s="42" t="e">
        <f ca="1">+_xlfn.XLOOKUP(MID($E11,7,LEN($E11)-6),[1]Acciones!$B$4:$B$14,[1]Acciones!AH$4:AH$14,0,0,1)</f>
        <v>#NAME?</v>
      </c>
      <c r="AU11" s="42" t="e">
        <f ca="1">+_xlfn.XLOOKUP(MID($E11,7,LEN($E11)-6),[1]Acciones!$B$4:$B$14,[1]Acciones!AI$4:AI$14,0,0,1)</f>
        <v>#NAME?</v>
      </c>
      <c r="AV11" s="42" t="e">
        <f ca="1">+_xlfn.XLOOKUP(MID($E11,7,LEN($E11)-6),[1]Acciones!$B$4:$B$14,[1]Acciones!AJ$4:AJ$14,0,0,1)</f>
        <v>#NAME?</v>
      </c>
      <c r="AW11" s="42" t="e">
        <f ca="1">+_xlfn.XLOOKUP(MID($E11,7,LEN($E11)-6),[1]Acciones!$B$4:$B$14,[1]Acciones!AK$4:AK$14,0,0,1)</f>
        <v>#NAME?</v>
      </c>
      <c r="AX11" s="42" t="e">
        <f ca="1">+_xlfn.XLOOKUP(MID($E11,7,LEN($E11)-6),[1]Acciones!$B$4:$B$14,[1]Acciones!AL$4:AL$14,0,0,1)</f>
        <v>#NAME?</v>
      </c>
      <c r="AY11" s="42" t="e">
        <f ca="1">+_xlfn.XLOOKUP(MID($E11,7,LEN($E11)-6),[1]Acciones!$B$4:$B$14,[1]Acciones!AM$4:AM$14,0,0,1)</f>
        <v>#NAME?</v>
      </c>
      <c r="AZ11" s="42" t="e">
        <f ca="1">+_xlfn.XLOOKUP(MID($E11,7,LEN($E11)-6),[1]Acciones!$B$4:$B$14,[1]Acciones!AN$4:AN$14,0,0,1)</f>
        <v>#NAME?</v>
      </c>
      <c r="BA11" s="42" t="e">
        <f ca="1">+_xlfn.XLOOKUP(MID($E11,7,LEN($E11)-6),[1]Acciones!$B$4:$B$14,[1]Acciones!AO$4:AO$14,0,0,1)</f>
        <v>#NAME?</v>
      </c>
      <c r="BB11" s="42" t="e">
        <f ca="1">+_xlfn.XLOOKUP(MID($E11,7,LEN($E11)-6),[1]Acciones!$B$4:$B$14,[1]Acciones!AP$4:AP$14,0,0,1)</f>
        <v>#NAME?</v>
      </c>
      <c r="BC11" s="42" t="e">
        <f ca="1">+_xlfn.XLOOKUP(MID($E11,7,LEN($E11)-6),[1]Acciones!$B$4:$B$14,[1]Acciones!AQ$4:AQ$14,0,0,1)</f>
        <v>#NAME?</v>
      </c>
      <c r="BD11" s="42" t="e">
        <f ca="1">+_xlfn.XLOOKUP(MID($E11,7,LEN($E11)-6),[1]Acciones!$B$4:$B$14,[1]Acciones!AR$4:AR$14,0,0,1)</f>
        <v>#NAME?</v>
      </c>
      <c r="BE11" s="42" t="e">
        <f ca="1">+_xlfn.XLOOKUP(MID($E11,7,LEN($E11)-6),[1]Acciones!$B$4:$B$14,[1]Acciones!AS$4:AS$14,0,0,1)</f>
        <v>#NAME?</v>
      </c>
      <c r="BF11" s="42" t="e">
        <f ca="1">+_xlfn.XLOOKUP(MID($E11,7,LEN($E11)-6),[1]Acciones!$B$4:$B$14,[1]Acciones!AT$4:AT$14,0,0,1)</f>
        <v>#NAME?</v>
      </c>
      <c r="BG11" s="42" t="e">
        <f ca="1">+_xlfn.XLOOKUP(MID($E11,7,LEN($E11)-6),[1]Acciones!$B$4:$B$14,[1]Acciones!AU$4:AU$14,0,0,1)</f>
        <v>#NAME?</v>
      </c>
      <c r="BH11" s="42" t="e">
        <f ca="1">+_xlfn.XLOOKUP(MID($E11,7,LEN($E11)-6),[1]Acciones!$B$4:$B$14,[1]Acciones!AV$4:AV$14,0,0,1)</f>
        <v>#NAME?</v>
      </c>
      <c r="BI11" s="42" t="e">
        <f ca="1">+_xlfn.XLOOKUP(MID($E11,7,LEN($E11)-6),[1]Acciones!$B$4:$B$14,[1]Acciones!AW$4:AW$14,0,0,1)</f>
        <v>#NAME?</v>
      </c>
      <c r="BJ11" s="42" t="e">
        <f ca="1">+_xlfn.XLOOKUP(MID($E11,7,LEN($E11)-6),[1]Acciones!$B$4:$B$14,[1]Acciones!AX$4:AX$14,0,0,1)</f>
        <v>#NAME?</v>
      </c>
      <c r="BK11" s="42" t="e">
        <f ca="1">+_xlfn.XLOOKUP(MID($E11,7,LEN($E11)-6),[1]Acciones!$B$4:$B$14,[1]Acciones!AY$4:AY$14,0,0,1)</f>
        <v>#NAME?</v>
      </c>
      <c r="BL11" s="42" t="e">
        <f ca="1">+_xlfn.XLOOKUP(MID($E11,7,LEN($E11)-6),[1]Acciones!$B$4:$B$14,[1]Acciones!AZ$4:AZ$14,0,0,1)</f>
        <v>#NAME?</v>
      </c>
      <c r="BM11" s="42" t="e">
        <f ca="1">+_xlfn.XLOOKUP(MID($E11,7,LEN($E11)-6),[1]Acciones!$B$4:$B$14,[1]Acciones!BA$4:BA$14,0,0,1)</f>
        <v>#NAME?</v>
      </c>
      <c r="BN11" s="42" t="e">
        <f ca="1">+_xlfn.XLOOKUP(MID($E11,7,LEN($E11)-6),[1]Acciones!$B$4:$B$14,[1]Acciones!BB$4:BB$14,0,0,1)</f>
        <v>#NAME?</v>
      </c>
      <c r="BO11" s="42" t="e">
        <f ca="1">+_xlfn.XLOOKUP(MID($E11,7,LEN($E11)-6),[1]Acciones!$B$4:$B$14,[1]Acciones!BC$4:BC$14,0,0,1)</f>
        <v>#NAME?</v>
      </c>
      <c r="BP11" s="42" t="e">
        <f ca="1">+_xlfn.XLOOKUP(MID($E11,7,LEN($E11)-6),[1]Acciones!$B$4:$B$14,[1]Acciones!BD$4:BD$14,0,0,1)</f>
        <v>#NAME?</v>
      </c>
      <c r="BQ11" s="42" t="e">
        <f ca="1">+_xlfn.XLOOKUP(MID($E11,7,LEN($E11)-6),[1]Acciones!$B$4:$B$14,[1]Acciones!BE$4:BE$14,0,0,1)</f>
        <v>#NAME?</v>
      </c>
      <c r="BR11" s="42" t="e">
        <f ca="1">+_xlfn.XLOOKUP(MID($E11,7,LEN($E11)-6),[1]Acciones!$B$4:$B$14,[1]Acciones!BF$4:BF$14,0,0,1)</f>
        <v>#NAME?</v>
      </c>
      <c r="BS11" s="42" t="e">
        <f ca="1">+_xlfn.XLOOKUP(MID($E11,7,LEN($E11)-6),[1]Acciones!$B$4:$B$14,[1]Acciones!BG$4:BG$14,0,0,1)</f>
        <v>#NAME?</v>
      </c>
      <c r="BT11" s="42" t="e">
        <f ca="1">+_xlfn.XLOOKUP(MID($E11,7,LEN($E11)-6),[1]Acciones!$B$4:$B$14,[1]Acciones!BH$4:BH$14,0,0,1)</f>
        <v>#NAME?</v>
      </c>
      <c r="BU11" s="42" t="e">
        <f ca="1">+_xlfn.XLOOKUP(MID($E11,7,LEN($E11)-6),[1]Acciones!$B$4:$B$14,[1]Acciones!BI$4:BI$14,0,0,1)</f>
        <v>#NAME?</v>
      </c>
      <c r="BV11" s="42" t="e">
        <f ca="1">+_xlfn.XLOOKUP(MID($E11,7,LEN($E11)-6),[1]Acciones!$B$4:$B$14,[1]Acciones!BJ$4:BJ$14,0,0,1)</f>
        <v>#NAME?</v>
      </c>
      <c r="BW11" s="42" t="e">
        <f ca="1">+_xlfn.XLOOKUP(MID($E11,7,LEN($E11)-6),[1]Acciones!$B$4:$B$14,[1]Acciones!BK$4:BK$14,0,0,1)</f>
        <v>#NAME?</v>
      </c>
      <c r="BX11" s="42" t="e">
        <f ca="1">+_xlfn.XLOOKUP(MID($E11,7,LEN($E11)-6),[1]Acciones!$B$4:$B$14,[1]Acciones!BL$4:BL$14,0,0,1)</f>
        <v>#NAME?</v>
      </c>
      <c r="BY11" s="42" t="e">
        <f ca="1">+_xlfn.XLOOKUP(MID($E11,7,LEN($E11)-6),[1]Acciones!$B$4:$B$14,[1]Acciones!BM$4:BM$14,0,0,1)</f>
        <v>#NAME?</v>
      </c>
      <c r="BZ11" s="42" t="e">
        <f ca="1">+_xlfn.XLOOKUP(MID($E11,7,LEN($E11)-6),[1]Acciones!$B$4:$B$14,[1]Acciones!BN$4:BN$14,0,0,1)</f>
        <v>#NAME?</v>
      </c>
      <c r="CA11" s="42" t="e">
        <f ca="1">+_xlfn.XLOOKUP(MID($E11,7,LEN($E11)-6),[1]Acciones!$B$4:$B$14,[1]Acciones!BO$4:BO$14,0,0,1)</f>
        <v>#NAME?</v>
      </c>
      <c r="CB11" s="42" t="e">
        <f ca="1">+_xlfn.XLOOKUP(MID($E11,7,LEN($E11)-6),[1]Acciones!$B$4:$B$14,[1]Acciones!BP$4:BP$14,0,0,1)</f>
        <v>#NAME?</v>
      </c>
      <c r="CC11" s="42" t="e">
        <f ca="1">+_xlfn.XLOOKUP(MID($E11,7,LEN($E11)-6),[1]Acciones!$B$4:$B$14,[1]Acciones!BQ$4:BQ$14,0,0,1)</f>
        <v>#NAME?</v>
      </c>
      <c r="CD11" s="42" t="e">
        <f ca="1">+_xlfn.XLOOKUP(MID($E11,7,LEN($E11)-6),[1]Acciones!$B$4:$B$14,[1]Acciones!BR$4:BR$14,0,0,1)</f>
        <v>#NAME?</v>
      </c>
      <c r="CE11" s="42" t="e">
        <f ca="1">+_xlfn.XLOOKUP(MID($E11,7,LEN($E11)-6),[1]Acciones!$B$4:$B$14,[1]Acciones!BS$4:BS$14,0,0,1)</f>
        <v>#NAME?</v>
      </c>
      <c r="CF11" s="42" t="e">
        <f ca="1">+_xlfn.XLOOKUP(MID($E11,7,LEN($E11)-6),[1]Acciones!$B$4:$B$14,[1]Acciones!BT$4:BT$14,0,0,1)</f>
        <v>#NAME?</v>
      </c>
      <c r="CG11" s="45">
        <v>0.05</v>
      </c>
      <c r="CH11" s="45" t="e">
        <f t="shared" ca="1" si="0"/>
        <v>#NAME?</v>
      </c>
      <c r="CI11" s="45" t="e">
        <f t="shared" ca="1" si="1"/>
        <v>#NAME?</v>
      </c>
      <c r="CJ11" s="42" t="e">
        <f t="shared" ca="1" si="2"/>
        <v>#NAME?</v>
      </c>
      <c r="CK11" s="42" t="e">
        <f t="shared" ca="1" si="3"/>
        <v>#NAME?</v>
      </c>
      <c r="CL11" s="46" t="e">
        <f t="shared" ref="CL11:CL49" ca="1" si="5">+CH11*G11/C$10</f>
        <v>#NAME?</v>
      </c>
      <c r="CM11" s="45" t="e">
        <f t="shared" ca="1" si="4"/>
        <v>#NAME?</v>
      </c>
      <c r="CN11" s="47">
        <v>0.1</v>
      </c>
      <c r="CO11" s="45" t="e">
        <f t="shared" ref="CO11:CO68" ca="1" si="6">+CN11/U11</f>
        <v>#NAME?</v>
      </c>
      <c r="CP11" s="45" t="e">
        <f t="shared" ref="CP11:CP68" ca="1" si="7">+CN11/AE11</f>
        <v>#NAME?</v>
      </c>
      <c r="CQ11" s="42" t="e">
        <f t="shared" ref="CQ11:CQ68" ca="1" si="8">+AF11</f>
        <v>#NAME?</v>
      </c>
      <c r="CR11" s="45" t="e">
        <f t="shared" ref="CR11:CR68" ca="1" si="9">+CQ11/AF11</f>
        <v>#NAME?</v>
      </c>
      <c r="CS11" s="45" t="e">
        <f t="shared" ref="CS11:CT68" ca="1" si="10">+CO11*$G11/$C$10</f>
        <v>#NAME?</v>
      </c>
      <c r="CT11" s="45" t="e">
        <f t="shared" ca="1" si="10"/>
        <v>#NAME?</v>
      </c>
      <c r="CU11" s="47">
        <v>0.15</v>
      </c>
      <c r="CV11" s="45">
        <v>0.5</v>
      </c>
      <c r="CW11" s="45" t="e">
        <f t="shared" ref="CW11:CW68" ca="1" si="11">+CU11/AE11</f>
        <v>#NAME?</v>
      </c>
      <c r="CX11" s="42" t="e">
        <f t="shared" ref="CX11:CX68" ca="1" si="12">+AG11/2</f>
        <v>#NAME?</v>
      </c>
      <c r="CY11" s="45" t="e">
        <f t="shared" ref="CY11:CY68" ca="1" si="13">+CX11/AG11</f>
        <v>#NAME?</v>
      </c>
      <c r="CZ11" s="45">
        <f t="shared" ref="CZ11:DA68" si="14">+CV11*$G11/$C$10</f>
        <v>1.2500000000000001E-2</v>
      </c>
      <c r="DA11" s="45" t="e">
        <f t="shared" ca="1" si="14"/>
        <v>#NAME?</v>
      </c>
      <c r="DB11" s="47">
        <v>0.2</v>
      </c>
      <c r="DC11" s="45" t="e">
        <f t="shared" ref="DC11:DC68" ca="1" si="15">+DB11/V11</f>
        <v>#NAME?</v>
      </c>
      <c r="DD11" s="45" t="e">
        <f t="shared" ref="DD11:DD68" ca="1" si="16">+DB11/AE11</f>
        <v>#NAME?</v>
      </c>
      <c r="DE11" s="42" t="e">
        <f t="shared" ref="DE11:DE68" ca="1" si="17">+AG11</f>
        <v>#NAME?</v>
      </c>
      <c r="DF11" s="45" t="e">
        <f t="shared" ref="DF11:DF68" ca="1" si="18">+DE11/AG11</f>
        <v>#NAME?</v>
      </c>
      <c r="DG11" s="45" t="e">
        <f t="shared" ref="DG11:DH68" ca="1" si="19">+DC11*$G11/$C$10</f>
        <v>#NAME?</v>
      </c>
      <c r="DH11" s="45" t="e">
        <f t="shared" ca="1" si="19"/>
        <v>#NAME?</v>
      </c>
      <c r="DI11" s="47">
        <v>0.25</v>
      </c>
      <c r="DJ11" s="45">
        <v>0.5</v>
      </c>
      <c r="DK11" s="45" t="e">
        <f t="shared" ref="DK11:DK68" ca="1" si="20">+DI11/$AE11</f>
        <v>#NAME?</v>
      </c>
      <c r="DL11" s="42" t="e">
        <f t="shared" ref="DL11:DL68" ca="1" si="21">+AH11/2</f>
        <v>#NAME?</v>
      </c>
      <c r="DM11" s="45" t="e">
        <f t="shared" ref="DM11:DM68" ca="1" si="22">+DL11/AH11</f>
        <v>#NAME?</v>
      </c>
      <c r="DN11" s="45">
        <f t="shared" ref="DN11:DO68" si="23">+DJ11*$G11/$C$10</f>
        <v>1.2500000000000001E-2</v>
      </c>
      <c r="DO11" s="45" t="e">
        <f t="shared" ca="1" si="23"/>
        <v>#NAME?</v>
      </c>
      <c r="DP11" s="47">
        <v>0.3</v>
      </c>
      <c r="DQ11" s="45" t="e">
        <f t="shared" ref="DQ11:DQ68" ca="1" si="24">+DP11/W11</f>
        <v>#NAME?</v>
      </c>
      <c r="DR11" s="45" t="e">
        <f t="shared" ref="DR11:DR68" ca="1" si="25">+DP11/$AE11</f>
        <v>#NAME?</v>
      </c>
      <c r="DS11" s="42" t="e">
        <f t="shared" ref="DS11:DS68" ca="1" si="26">+AO11/2</f>
        <v>#NAME?</v>
      </c>
      <c r="DT11" s="45" t="e">
        <f t="shared" ref="DT11:DT68" ca="1" si="27">+DS11/AO11</f>
        <v>#NAME?</v>
      </c>
      <c r="DU11" s="45" t="e">
        <f t="shared" ref="DU11:DV68" ca="1" si="28">+DQ11*$G11/$C$10</f>
        <v>#NAME?</v>
      </c>
      <c r="DV11" s="45" t="e">
        <f t="shared" ca="1" si="28"/>
        <v>#NAME?</v>
      </c>
      <c r="DW11" s="47">
        <v>0.35</v>
      </c>
      <c r="DX11" s="45">
        <v>0.5</v>
      </c>
      <c r="DY11" s="45" t="e">
        <f t="shared" ref="DY11:DY68" ca="1" si="29">+DW11/$AE11</f>
        <v>#NAME?</v>
      </c>
      <c r="DZ11" s="42" t="e">
        <f t="shared" ref="DZ11:DZ68" ca="1" si="30">+AI11/2</f>
        <v>#NAME?</v>
      </c>
      <c r="EA11" s="45" t="e">
        <f t="shared" ref="EA11:EA68" ca="1" si="31">+DZ11/AI11</f>
        <v>#NAME?</v>
      </c>
      <c r="EB11" s="45">
        <f t="shared" ref="EB11:EC68" si="32">+DX11*$G11/$C$10</f>
        <v>1.2500000000000001E-2</v>
      </c>
      <c r="EC11" s="45" t="e">
        <f t="shared" ca="1" si="32"/>
        <v>#NAME?</v>
      </c>
      <c r="ED11" s="47">
        <v>0.4</v>
      </c>
      <c r="EE11" s="45" t="e">
        <f t="shared" ref="EE11:EE68" ca="1" si="33">+ED11/X11</f>
        <v>#NAME?</v>
      </c>
      <c r="EF11" s="45" t="e">
        <f t="shared" ref="EF11:EF68" ca="1" si="34">+ED11/$AE11</f>
        <v>#NAME?</v>
      </c>
      <c r="EG11" s="42" t="e">
        <f t="shared" ref="EG11:EG68" ca="1" si="35">+AI11</f>
        <v>#NAME?</v>
      </c>
      <c r="EH11" s="45" t="e">
        <f t="shared" ref="EH11:EH68" ca="1" si="36">+EG11/AI11</f>
        <v>#NAME?</v>
      </c>
      <c r="EI11" s="45" t="e">
        <f t="shared" ref="EI11:EJ68" ca="1" si="37">+EE11*$G11/$C$10</f>
        <v>#NAME?</v>
      </c>
      <c r="EJ11" s="45" t="e">
        <f t="shared" ca="1" si="37"/>
        <v>#NAME?</v>
      </c>
      <c r="EK11" s="47">
        <v>0.45</v>
      </c>
      <c r="EL11" s="45">
        <v>0.5</v>
      </c>
      <c r="EM11" s="45" t="e">
        <f t="shared" ref="EM11:EM74" ca="1" si="38">+EK11/$AE11</f>
        <v>#NAME?</v>
      </c>
      <c r="EN11" s="42" t="e">
        <f t="shared" ref="EN11:EN74" ca="1" si="39">+AJ11/2</f>
        <v>#NAME?</v>
      </c>
      <c r="EO11" s="45" t="e">
        <f t="shared" ref="EO11:EO74" ca="1" si="40">+EN11/AJ11</f>
        <v>#NAME?</v>
      </c>
      <c r="EP11" s="45">
        <f t="shared" ref="EP11:EQ69" si="41">+EL11*$G11/$C$10</f>
        <v>1.2500000000000001E-2</v>
      </c>
      <c r="EQ11" s="45" t="e">
        <f t="shared" ca="1" si="41"/>
        <v>#NAME?</v>
      </c>
      <c r="ER11" s="45">
        <v>0.5</v>
      </c>
      <c r="ES11" s="45">
        <v>0.5</v>
      </c>
      <c r="ET11" s="45" t="e">
        <f t="shared" ref="ET11:ET74" ca="1" si="42">+ER11/$AE11</f>
        <v>#NAME?</v>
      </c>
      <c r="EU11" s="42" t="e">
        <f t="shared" ref="EU11:EU74" ca="1" si="43">+AJ11</f>
        <v>#NAME?</v>
      </c>
      <c r="EV11" s="45" t="e">
        <f t="shared" ref="EV11:EV74" ca="1" si="44">+EU11/AJ11</f>
        <v>#NAME?</v>
      </c>
      <c r="EW11" s="45">
        <f t="shared" ref="EW11:EX69" si="45">+ES11*$G11/$C$10</f>
        <v>1.2500000000000001E-2</v>
      </c>
      <c r="EX11" s="45" t="e">
        <f t="shared" ca="1" si="45"/>
        <v>#NAME?</v>
      </c>
      <c r="EY11" s="47">
        <v>0.55000000000000004</v>
      </c>
      <c r="EZ11" s="45">
        <v>0.5</v>
      </c>
      <c r="FA11" s="45" t="e">
        <f t="shared" ref="FA11:FA74" ca="1" si="46">+EY11/$AE11</f>
        <v>#NAME?</v>
      </c>
      <c r="FB11" s="42" t="e">
        <f t="shared" ref="FB11:FB74" ca="1" si="47">+AK11/2</f>
        <v>#NAME?</v>
      </c>
      <c r="FC11" s="45" t="e">
        <f t="shared" ref="FC11:FC74" ca="1" si="48">+FB11/AK11</f>
        <v>#NAME?</v>
      </c>
      <c r="FD11" s="45">
        <f t="shared" ref="FD11:FE69" si="49">+EZ11*$G11/$C$10</f>
        <v>1.2500000000000001E-2</v>
      </c>
      <c r="FE11" s="45" t="e">
        <f t="shared" ca="1" si="49"/>
        <v>#NAME?</v>
      </c>
      <c r="FF11" s="45">
        <v>0.6</v>
      </c>
      <c r="FG11" s="45">
        <v>1</v>
      </c>
      <c r="FH11" s="45" t="e">
        <f t="shared" ref="FH11:FH74" ca="1" si="50">+FF11/$AE11</f>
        <v>#NAME?</v>
      </c>
      <c r="FI11" s="42" t="e">
        <f t="shared" ref="FI11:FI74" ca="1" si="51">+AK11</f>
        <v>#NAME?</v>
      </c>
      <c r="FJ11" s="45" t="e">
        <f t="shared" ref="FJ11:FJ74" ca="1" si="52">+FI11/AK11</f>
        <v>#NAME?</v>
      </c>
      <c r="FK11" s="45">
        <f t="shared" ref="FK11:FL69" si="53">+FG11*$G11/$C$10</f>
        <v>2.5000000000000001E-2</v>
      </c>
      <c r="FL11" s="45" t="e">
        <f t="shared" ca="1" si="53"/>
        <v>#NAME?</v>
      </c>
      <c r="FM11" s="47">
        <v>0.65</v>
      </c>
      <c r="FN11" s="45">
        <v>0.5</v>
      </c>
      <c r="FO11" s="45" t="e">
        <f t="shared" ref="FO11:FO74" ca="1" si="54">+FM11/$AE11</f>
        <v>#NAME?</v>
      </c>
      <c r="FP11" s="42" t="e">
        <f t="shared" ref="FP11:FP74" ca="1" si="55">+AL11/2</f>
        <v>#NAME?</v>
      </c>
      <c r="FQ11" s="45" t="e">
        <f t="shared" ref="FQ11:FQ74" ca="1" si="56">+FP11/AL11</f>
        <v>#NAME?</v>
      </c>
      <c r="FR11" s="45">
        <f t="shared" ref="FR11:FS69" si="57">+FN11*$G11/$C$10</f>
        <v>1.2500000000000001E-2</v>
      </c>
      <c r="FS11" s="45" t="e">
        <f t="shared" ca="1" si="57"/>
        <v>#NAME?</v>
      </c>
      <c r="FT11" s="45">
        <v>0.7</v>
      </c>
      <c r="FU11" s="45">
        <v>1</v>
      </c>
      <c r="FV11" s="45" t="e">
        <f t="shared" ref="FV11:FV74" ca="1" si="58">+FT11/$AE11</f>
        <v>#NAME?</v>
      </c>
      <c r="FW11" s="42" t="e">
        <f t="shared" ref="FW11:FW74" ca="1" si="59">+AL11</f>
        <v>#NAME?</v>
      </c>
      <c r="FX11" s="45" t="e">
        <f t="shared" ref="FX11:FX74" ca="1" si="60">+FW11/AL11</f>
        <v>#NAME?</v>
      </c>
      <c r="FY11" s="45">
        <f t="shared" ref="FY11:FZ69" si="61">+FU11*$G11/$C$10</f>
        <v>2.5000000000000001E-2</v>
      </c>
      <c r="FZ11" s="45" t="e">
        <f t="shared" ca="1" si="61"/>
        <v>#NAME?</v>
      </c>
      <c r="GA11" s="47">
        <v>0.75</v>
      </c>
      <c r="GB11" s="45">
        <v>0.5</v>
      </c>
      <c r="GC11" s="45" t="e">
        <f t="shared" ref="GC11:GC74" ca="1" si="62">+GA11/$AE11</f>
        <v>#NAME?</v>
      </c>
      <c r="GD11" s="42" t="e">
        <f t="shared" ref="GD11:GD74" ca="1" si="63">+AM11/2</f>
        <v>#NAME?</v>
      </c>
      <c r="GE11" s="45" t="e">
        <f t="shared" ref="GE11:GE74" ca="1" si="64">+GD11/AM11</f>
        <v>#NAME?</v>
      </c>
      <c r="GF11" s="45">
        <f t="shared" ref="GF11:GG69" si="65">+GB11*$G11/$C$10</f>
        <v>1.2500000000000001E-2</v>
      </c>
      <c r="GG11" s="45" t="e">
        <f t="shared" ca="1" si="65"/>
        <v>#NAME?</v>
      </c>
      <c r="GH11" s="45">
        <v>0.8</v>
      </c>
      <c r="GI11" s="45">
        <v>1</v>
      </c>
      <c r="GJ11" s="45" t="e">
        <f t="shared" ref="GJ11:GJ74" ca="1" si="66">+GH11/$AE11</f>
        <v>#NAME?</v>
      </c>
      <c r="GK11" s="42" t="e">
        <f t="shared" ref="GK11:GK74" ca="1" si="67">+AN11</f>
        <v>#NAME?</v>
      </c>
      <c r="GL11" s="45" t="e">
        <f t="shared" ref="GL11:GL74" ca="1" si="68">+GK11/AN11</f>
        <v>#NAME?</v>
      </c>
      <c r="GM11" s="45">
        <f t="shared" ref="GM11:GN69" si="69">+GI11*$G11/$C$10</f>
        <v>2.5000000000000001E-2</v>
      </c>
      <c r="GN11" s="45" t="e">
        <f t="shared" ca="1" si="69"/>
        <v>#NAME?</v>
      </c>
      <c r="GO11" s="47">
        <v>0.85</v>
      </c>
      <c r="GP11" s="45">
        <v>0.5</v>
      </c>
      <c r="GQ11" s="45" t="e">
        <f t="shared" ref="GQ11:GQ74" ca="1" si="70">+GO11/$AE11</f>
        <v>#NAME?</v>
      </c>
      <c r="GR11" s="42" t="e">
        <f t="shared" ref="GR11:GR74" ca="1" si="71">+AO11/2</f>
        <v>#NAME?</v>
      </c>
      <c r="GS11" s="45" t="e">
        <f t="shared" ref="GS11:GS74" ca="1" si="72">+GR11/BO11</f>
        <v>#NAME?</v>
      </c>
      <c r="GT11" s="45">
        <f t="shared" ref="GT11:GU69" si="73">+GP11*$G11/$C$10</f>
        <v>1.2500000000000001E-2</v>
      </c>
      <c r="GU11" s="45" t="e">
        <f t="shared" ca="1" si="73"/>
        <v>#NAME?</v>
      </c>
      <c r="GV11" s="45">
        <v>0.9</v>
      </c>
      <c r="GW11" s="45">
        <v>1</v>
      </c>
      <c r="GX11" s="45" t="e">
        <f t="shared" ref="GX11:GX74" ca="1" si="74">+GV11/$AE11</f>
        <v>#NAME?</v>
      </c>
      <c r="GY11" s="42" t="e">
        <f t="shared" ref="GY11:GY74" ca="1" si="75">+AO11</f>
        <v>#NAME?</v>
      </c>
      <c r="GZ11" s="45" t="e">
        <f t="shared" ref="GZ11:GZ74" ca="1" si="76">+GY11/AO11</f>
        <v>#NAME?</v>
      </c>
      <c r="HA11" s="45">
        <f t="shared" ref="HA11:HB69" si="77">+GW11*$G11/$C$10</f>
        <v>2.5000000000000001E-2</v>
      </c>
      <c r="HB11" s="45" t="e">
        <f t="shared" ca="1" si="77"/>
        <v>#NAME?</v>
      </c>
      <c r="HC11" s="47">
        <v>0.95</v>
      </c>
      <c r="HD11" s="45">
        <v>0.5</v>
      </c>
      <c r="HE11" s="45" t="e">
        <f t="shared" ref="HE11:HE74" ca="1" si="78">+HC11/$AE11</f>
        <v>#NAME?</v>
      </c>
      <c r="HF11" s="42" t="e">
        <f t="shared" ref="HF11:HF74" ca="1" si="79">+AP11/2</f>
        <v>#NAME?</v>
      </c>
      <c r="HG11" s="45" t="e">
        <f t="shared" ref="HG11:HG74" ca="1" si="80">+HF11/AP11</f>
        <v>#NAME?</v>
      </c>
      <c r="HH11" s="45">
        <f t="shared" ref="HH11:HI69" si="81">+HD11*$G11/$C$10</f>
        <v>1.2500000000000001E-2</v>
      </c>
      <c r="HI11" s="45" t="e">
        <f t="shared" ca="1" si="81"/>
        <v>#NAME?</v>
      </c>
      <c r="HJ11" s="47">
        <v>1</v>
      </c>
      <c r="HK11" s="47">
        <v>1</v>
      </c>
      <c r="HL11" s="45" t="e">
        <f t="shared" ref="HL11:HL74" ca="1" si="82">+HJ11/$AE11</f>
        <v>#NAME?</v>
      </c>
      <c r="HM11" s="42" t="e">
        <f t="shared" ref="HM11:HM74" ca="1" si="83">+AP11</f>
        <v>#NAME?</v>
      </c>
      <c r="HN11" s="45" t="e">
        <f t="shared" ref="HN11:HN74" ca="1" si="84">+HM11/AP11</f>
        <v>#NAME?</v>
      </c>
      <c r="HO11" s="45">
        <f t="shared" ref="HO11:HP26" si="85">+HK11*$G11/$C$10</f>
        <v>2.5000000000000001E-2</v>
      </c>
      <c r="HP11" s="45" t="e">
        <f t="shared" ca="1" si="85"/>
        <v>#NAME?</v>
      </c>
      <c r="HQ11" s="50"/>
      <c r="HR11" s="50"/>
    </row>
    <row r="12" spans="1:226" s="48" customFormat="1" ht="101.4" customHeight="1">
      <c r="A12" s="40"/>
      <c r="B12" s="210"/>
      <c r="C12" s="212"/>
      <c r="D12" s="201"/>
      <c r="E12" s="41" t="str">
        <f>+_xlfn.CONCAT(MID($D10,1,3),".3 ",[1]Acciones!$B$7)</f>
        <v>1.1.3 Apoyo financiero de proyectos de investigación e innovación orientados por misiones que integren actores sociales a su diseño y desarrollo (Proyectos de innovación transformativa en nichos) en la ruta de innovación correspondiente</v>
      </c>
      <c r="F12" s="42" t="s">
        <v>89</v>
      </c>
      <c r="G12" s="49">
        <f>+G10</f>
        <v>4.1666666666666666E-3</v>
      </c>
      <c r="H12" s="44" t="str">
        <f>+_xlfn.CONCAT("Si,",MID(E10,1,5),",",MID(E11,1,5),",",MID(E13,1,5),",",MID(E14,1,5),",",MID(E15,1,5),",",MID(E16,1,5),",",MID(E17,1,5),",",MID(E18,1,5),",",MID(E19,1,6))</f>
        <v>Si,1.1.1,1.1.2,1.1.4,1.1.5,1.1.6,1.1.7,1.1.8,1.1.9,1.1.10</v>
      </c>
      <c r="I12" s="42" t="s">
        <v>89</v>
      </c>
      <c r="J12" s="42"/>
      <c r="K12" s="42"/>
      <c r="L12" s="42"/>
      <c r="M12" s="44" t="s">
        <v>90</v>
      </c>
      <c r="N12" s="44" t="s">
        <v>91</v>
      </c>
      <c r="O12" s="44" t="e">
        <f ca="1">+_xlfn.XLOOKUP(MID(E12,7,LEN(E12)-6),[1]Acciones!$B$4:$B$14,[1]Acciones!$C$4:$C$14,0,0,1)</f>
        <v>#NAME?</v>
      </c>
      <c r="P12" s="42" t="e">
        <f ca="1">+_xlfn.XLOOKUP(MID($E12,7,LEN($E12)-6),[1]Acciones!$B$4:$B$14,[1]Acciones!D$4:D$14,0,0,1)</f>
        <v>#NAME?</v>
      </c>
      <c r="Q12" s="42" t="e">
        <f ca="1">+_xlfn.XLOOKUP(MID($E12,7,LEN($E12)-6),[1]Acciones!$B$4:$B$14,[1]Acciones!E$4:E$14,0,0,1)</f>
        <v>#NAME?</v>
      </c>
      <c r="R12" s="42" t="e">
        <f ca="1">+_xlfn.XLOOKUP(MID($E12,7,LEN($E12)-6),[1]Acciones!$B$4:$B$14,[1]Acciones!F$4:F$14,0,0,1)</f>
        <v>#NAME?</v>
      </c>
      <c r="S12" s="42" t="e">
        <f ca="1">+_xlfn.XLOOKUP(MID($E12,7,LEN($E12)-6),[1]Acciones!$B$4:$B$14,[1]Acciones!G$4:G$14,0,0,1)</f>
        <v>#NAME?</v>
      </c>
      <c r="T12" s="42" t="e">
        <f ca="1">+_xlfn.XLOOKUP(MID($E12,7,LEN($E12)-6),[1]Acciones!$B$4:$B$14,[1]Acciones!H$4:H$14,0,0,1)</f>
        <v>#NAME?</v>
      </c>
      <c r="U12" s="45" t="e">
        <f ca="1">+_xlfn.XLOOKUP(MID($E12,7,LEN($E12)-6),[1]Acciones!$B$4:$B$14,[1]Acciones!I$4:I$14,0,0,1)</f>
        <v>#NAME?</v>
      </c>
      <c r="V12" s="45" t="e">
        <f ca="1">+_xlfn.XLOOKUP(MID($E12,7,LEN($E12)-6),[1]Acciones!$B$4:$B$14,[1]Acciones!J$4:J$14,0,0,1)</f>
        <v>#NAME?</v>
      </c>
      <c r="W12" s="45" t="e">
        <f ca="1">+_xlfn.XLOOKUP(MID($E12,7,LEN($E12)-6),[1]Acciones!$B$4:$B$14,[1]Acciones!K$4:K$14,0,0,1)</f>
        <v>#NAME?</v>
      </c>
      <c r="X12" s="45" t="e">
        <f ca="1">+_xlfn.XLOOKUP(MID($E12,7,LEN($E12)-6),[1]Acciones!$B$4:$B$14,[1]Acciones!L$4:L$14,0,0,1)</f>
        <v>#NAME?</v>
      </c>
      <c r="Y12" s="45" t="e">
        <f ca="1">+_xlfn.XLOOKUP(MID($E12,7,LEN($E12)-6),[1]Acciones!$B$4:$B$14,[1]Acciones!M$4:M$14,0,0,1)</f>
        <v>#NAME?</v>
      </c>
      <c r="Z12" s="45" t="e">
        <f ca="1">+_xlfn.XLOOKUP(MID($E12,7,LEN($E12)-6),[1]Acciones!$B$4:$B$14,[1]Acciones!N$4:N$14,0,0,1)</f>
        <v>#NAME?</v>
      </c>
      <c r="AA12" s="45" t="e">
        <f ca="1">+_xlfn.XLOOKUP(MID($E12,7,LEN($E12)-6),[1]Acciones!$B$4:$B$14,[1]Acciones!O$4:O$14,0,0,1)</f>
        <v>#NAME?</v>
      </c>
      <c r="AB12" s="45" t="e">
        <f ca="1">+_xlfn.XLOOKUP(MID($E12,7,LEN($E12)-6),[1]Acciones!$B$4:$B$14,[1]Acciones!P$4:P$14,0,0,1)</f>
        <v>#NAME?</v>
      </c>
      <c r="AC12" s="45" t="e">
        <f ca="1">+_xlfn.XLOOKUP(MID($E12,7,LEN($E12)-6),[1]Acciones!$B$4:$B$14,[1]Acciones!Q$4:Q$14,0,0,1)</f>
        <v>#NAME?</v>
      </c>
      <c r="AD12" s="45" t="e">
        <f ca="1">+_xlfn.XLOOKUP(MID($E12,7,LEN($E12)-6),[1]Acciones!$B$4:$B$14,[1]Acciones!R$4:R$14,0,0,1)</f>
        <v>#NAME?</v>
      </c>
      <c r="AE12" s="45" t="e">
        <f ca="1">+_xlfn.XLOOKUP(MID($E12,7,LEN($E12)-6),[1]Acciones!$B$4:$B$14,[1]Acciones!S$4:S$14,0,0,1)</f>
        <v>#NAME?</v>
      </c>
      <c r="AF12" s="42" t="e">
        <f ca="1">+_xlfn.XLOOKUP(MID($E12,7,LEN($E12)-6),[1]Acciones!$B$4:$B$14,[1]Acciones!T$4:T$14,0,0,1)</f>
        <v>#NAME?</v>
      </c>
      <c r="AG12" s="42" t="e">
        <f ca="1">+_xlfn.XLOOKUP(MID($E12,7,LEN($E12)-6),[1]Acciones!$B$4:$B$14,[1]Acciones!U$4:U$14,0,0,1)</f>
        <v>#NAME?</v>
      </c>
      <c r="AH12" s="42" t="e">
        <f ca="1">+_xlfn.XLOOKUP(MID($E12,7,LEN($E12)-6),[1]Acciones!$B$4:$B$14,[1]Acciones!V$4:V$14,0,0,1)</f>
        <v>#NAME?</v>
      </c>
      <c r="AI12" s="42" t="e">
        <f ca="1">+_xlfn.XLOOKUP(MID($E12,7,LEN($E12)-6),[1]Acciones!$B$4:$B$14,[1]Acciones!W$4:W$14,0,0,1)</f>
        <v>#NAME?</v>
      </c>
      <c r="AJ12" s="42" t="e">
        <f ca="1">+_xlfn.XLOOKUP(MID($E12,7,LEN($E12)-6),[1]Acciones!$B$4:$B$14,[1]Acciones!X$4:X$14,0,0,1)</f>
        <v>#NAME?</v>
      </c>
      <c r="AK12" s="42" t="e">
        <f ca="1">+_xlfn.XLOOKUP(MID($E12,7,LEN($E12)-6),[1]Acciones!$B$4:$B$14,[1]Acciones!Y$4:Y$14,0,0,1)</f>
        <v>#NAME?</v>
      </c>
      <c r="AL12" s="42" t="e">
        <f ca="1">+_xlfn.XLOOKUP(MID($E12,7,LEN($E12)-6),[1]Acciones!$B$4:$B$14,[1]Acciones!Z$4:Z$14,0,0,1)</f>
        <v>#NAME?</v>
      </c>
      <c r="AM12" s="42" t="e">
        <f ca="1">+_xlfn.XLOOKUP(MID($E12,7,LEN($E12)-6),[1]Acciones!$B$4:$B$14,[1]Acciones!AA$4:AA$14,0,0,1)</f>
        <v>#NAME?</v>
      </c>
      <c r="AN12" s="42" t="e">
        <f ca="1">+_xlfn.XLOOKUP(MID($E12,7,LEN($E12)-6),[1]Acciones!$B$4:$B$14,[1]Acciones!AB$4:AB$14,0,0,1)</f>
        <v>#NAME?</v>
      </c>
      <c r="AO12" s="42" t="e">
        <f ca="1">+_xlfn.XLOOKUP(MID($E12,7,LEN($E12)-6),[1]Acciones!$B$4:$B$14,[1]Acciones!AC$4:AC$14,0,0,1)</f>
        <v>#NAME?</v>
      </c>
      <c r="AP12" s="42" t="e">
        <f ca="1">+_xlfn.XLOOKUP(MID($E12,7,LEN($E12)-6),[1]Acciones!$B$4:$B$14,[1]Acciones!AD$4:AD$14,0,0,1)</f>
        <v>#NAME?</v>
      </c>
      <c r="AQ12" s="42" t="e">
        <f ca="1">+_xlfn.XLOOKUP(MID($E12,7,LEN($E12)-6),[1]Acciones!$B$4:$B$14,[1]Acciones!AE$4:AE$14,0,0,1)</f>
        <v>#NAME?</v>
      </c>
      <c r="AR12" s="42" t="e">
        <f ca="1">+_xlfn.XLOOKUP(MID($E12,7,LEN($E12)-6),[1]Acciones!$B$4:$B$14,[1]Acciones!AF$4:AF$14,0,0,1)</f>
        <v>#NAME?</v>
      </c>
      <c r="AS12" s="42" t="e">
        <f ca="1">+_xlfn.XLOOKUP(MID($E12,7,LEN($E12)-6),[1]Acciones!$B$4:$B$14,[1]Acciones!AG$4:AG$14,0,0,1)</f>
        <v>#NAME?</v>
      </c>
      <c r="AT12" s="42" t="e">
        <f ca="1">+_xlfn.XLOOKUP(MID($E12,7,LEN($E12)-6),[1]Acciones!$B$4:$B$14,[1]Acciones!AH$4:AH$14,0,0,1)</f>
        <v>#NAME?</v>
      </c>
      <c r="AU12" s="42" t="e">
        <f ca="1">+_xlfn.XLOOKUP(MID($E12,7,LEN($E12)-6),[1]Acciones!$B$4:$B$14,[1]Acciones!AI$4:AI$14,0,0,1)</f>
        <v>#NAME?</v>
      </c>
      <c r="AV12" s="42" t="e">
        <f ca="1">+_xlfn.XLOOKUP(MID($E12,7,LEN($E12)-6),[1]Acciones!$B$4:$B$14,[1]Acciones!AJ$4:AJ$14,0,0,1)</f>
        <v>#NAME?</v>
      </c>
      <c r="AW12" s="42" t="e">
        <f ca="1">+_xlfn.XLOOKUP(MID($E12,7,LEN($E12)-6),[1]Acciones!$B$4:$B$14,[1]Acciones!AK$4:AK$14,0,0,1)</f>
        <v>#NAME?</v>
      </c>
      <c r="AX12" s="42" t="e">
        <f ca="1">+_xlfn.XLOOKUP(MID($E12,7,LEN($E12)-6),[1]Acciones!$B$4:$B$14,[1]Acciones!AL$4:AL$14,0,0,1)</f>
        <v>#NAME?</v>
      </c>
      <c r="AY12" s="42" t="e">
        <f ca="1">+_xlfn.XLOOKUP(MID($E12,7,LEN($E12)-6),[1]Acciones!$B$4:$B$14,[1]Acciones!AM$4:AM$14,0,0,1)</f>
        <v>#NAME?</v>
      </c>
      <c r="AZ12" s="42" t="e">
        <f ca="1">+_xlfn.XLOOKUP(MID($E12,7,LEN($E12)-6),[1]Acciones!$B$4:$B$14,[1]Acciones!AN$4:AN$14,0,0,1)</f>
        <v>#NAME?</v>
      </c>
      <c r="BA12" s="42" t="e">
        <f ca="1">+_xlfn.XLOOKUP(MID($E12,7,LEN($E12)-6),[1]Acciones!$B$4:$B$14,[1]Acciones!AO$4:AO$14,0,0,1)</f>
        <v>#NAME?</v>
      </c>
      <c r="BB12" s="42" t="e">
        <f ca="1">+_xlfn.XLOOKUP(MID($E12,7,LEN($E12)-6),[1]Acciones!$B$4:$B$14,[1]Acciones!AP$4:AP$14,0,0,1)</f>
        <v>#NAME?</v>
      </c>
      <c r="BC12" s="42" t="e">
        <f ca="1">+_xlfn.XLOOKUP(MID($E12,7,LEN($E12)-6),[1]Acciones!$B$4:$B$14,[1]Acciones!AQ$4:AQ$14,0,0,1)</f>
        <v>#NAME?</v>
      </c>
      <c r="BD12" s="42" t="e">
        <f ca="1">+_xlfn.XLOOKUP(MID($E12,7,LEN($E12)-6),[1]Acciones!$B$4:$B$14,[1]Acciones!AR$4:AR$14,0,0,1)</f>
        <v>#NAME?</v>
      </c>
      <c r="BE12" s="42" t="e">
        <f ca="1">+_xlfn.XLOOKUP(MID($E12,7,LEN($E12)-6),[1]Acciones!$B$4:$B$14,[1]Acciones!AS$4:AS$14,0,0,1)</f>
        <v>#NAME?</v>
      </c>
      <c r="BF12" s="42" t="e">
        <f ca="1">+_xlfn.XLOOKUP(MID($E12,7,LEN($E12)-6),[1]Acciones!$B$4:$B$14,[1]Acciones!AT$4:AT$14,0,0,1)</f>
        <v>#NAME?</v>
      </c>
      <c r="BG12" s="42" t="e">
        <f ca="1">+_xlfn.XLOOKUP(MID($E12,7,LEN($E12)-6),[1]Acciones!$B$4:$B$14,[1]Acciones!AU$4:AU$14,0,0,1)</f>
        <v>#NAME?</v>
      </c>
      <c r="BH12" s="42" t="e">
        <f ca="1">+_xlfn.XLOOKUP(MID($E12,7,LEN($E12)-6),[1]Acciones!$B$4:$B$14,[1]Acciones!AV$4:AV$14,0,0,1)</f>
        <v>#NAME?</v>
      </c>
      <c r="BI12" s="42" t="e">
        <f ca="1">+_xlfn.XLOOKUP(MID($E12,7,LEN($E12)-6),[1]Acciones!$B$4:$B$14,[1]Acciones!AW$4:AW$14,0,0,1)</f>
        <v>#NAME?</v>
      </c>
      <c r="BJ12" s="42" t="e">
        <f ca="1">+_xlfn.XLOOKUP(MID($E12,7,LEN($E12)-6),[1]Acciones!$B$4:$B$14,[1]Acciones!AX$4:AX$14,0,0,1)</f>
        <v>#NAME?</v>
      </c>
      <c r="BK12" s="42" t="e">
        <f ca="1">+_xlfn.XLOOKUP(MID($E12,7,LEN($E12)-6),[1]Acciones!$B$4:$B$14,[1]Acciones!AY$4:AY$14,0,0,1)</f>
        <v>#NAME?</v>
      </c>
      <c r="BL12" s="42" t="e">
        <f ca="1">+_xlfn.XLOOKUP(MID($E12,7,LEN($E12)-6),[1]Acciones!$B$4:$B$14,[1]Acciones!AZ$4:AZ$14,0,0,1)</f>
        <v>#NAME?</v>
      </c>
      <c r="BM12" s="42" t="e">
        <f ca="1">+_xlfn.XLOOKUP(MID($E12,7,LEN($E12)-6),[1]Acciones!$B$4:$B$14,[1]Acciones!BA$4:BA$14,0,0,1)</f>
        <v>#NAME?</v>
      </c>
      <c r="BN12" s="42" t="e">
        <f ca="1">+_xlfn.XLOOKUP(MID($E12,7,LEN($E12)-6),[1]Acciones!$B$4:$B$14,[1]Acciones!BB$4:BB$14,0,0,1)</f>
        <v>#NAME?</v>
      </c>
      <c r="BO12" s="42" t="e">
        <f ca="1">+_xlfn.XLOOKUP(MID($E12,7,LEN($E12)-6),[1]Acciones!$B$4:$B$14,[1]Acciones!BC$4:BC$14,0,0,1)</f>
        <v>#NAME?</v>
      </c>
      <c r="BP12" s="42" t="e">
        <f ca="1">+_xlfn.XLOOKUP(MID($E12,7,LEN($E12)-6),[1]Acciones!$B$4:$B$14,[1]Acciones!BD$4:BD$14,0,0,1)</f>
        <v>#NAME?</v>
      </c>
      <c r="BQ12" s="42" t="e">
        <f ca="1">+_xlfn.XLOOKUP(MID($E12,7,LEN($E12)-6),[1]Acciones!$B$4:$B$14,[1]Acciones!BE$4:BE$14,0,0,1)</f>
        <v>#NAME?</v>
      </c>
      <c r="BR12" s="42" t="e">
        <f ca="1">+_xlfn.XLOOKUP(MID($E12,7,LEN($E12)-6),[1]Acciones!$B$4:$B$14,[1]Acciones!BF$4:BF$14,0,0,1)</f>
        <v>#NAME?</v>
      </c>
      <c r="BS12" s="42" t="e">
        <f ca="1">+_xlfn.XLOOKUP(MID($E12,7,LEN($E12)-6),[1]Acciones!$B$4:$B$14,[1]Acciones!BG$4:BG$14,0,0,1)</f>
        <v>#NAME?</v>
      </c>
      <c r="BT12" s="42" t="e">
        <f ca="1">+_xlfn.XLOOKUP(MID($E12,7,LEN($E12)-6),[1]Acciones!$B$4:$B$14,[1]Acciones!BH$4:BH$14,0,0,1)</f>
        <v>#NAME?</v>
      </c>
      <c r="BU12" s="42" t="e">
        <f ca="1">+_xlfn.XLOOKUP(MID($E12,7,LEN($E12)-6),[1]Acciones!$B$4:$B$14,[1]Acciones!BI$4:BI$14,0,0,1)</f>
        <v>#NAME?</v>
      </c>
      <c r="BV12" s="42" t="e">
        <f ca="1">+_xlfn.XLOOKUP(MID($E12,7,LEN($E12)-6),[1]Acciones!$B$4:$B$14,[1]Acciones!BJ$4:BJ$14,0,0,1)</f>
        <v>#NAME?</v>
      </c>
      <c r="BW12" s="42" t="e">
        <f ca="1">+_xlfn.XLOOKUP(MID($E12,7,LEN($E12)-6),[1]Acciones!$B$4:$B$14,[1]Acciones!BK$4:BK$14,0,0,1)</f>
        <v>#NAME?</v>
      </c>
      <c r="BX12" s="42" t="e">
        <f ca="1">+_xlfn.XLOOKUP(MID($E12,7,LEN($E12)-6),[1]Acciones!$B$4:$B$14,[1]Acciones!BL$4:BL$14,0,0,1)</f>
        <v>#NAME?</v>
      </c>
      <c r="BY12" s="42" t="e">
        <f ca="1">+_xlfn.XLOOKUP(MID($E12,7,LEN($E12)-6),[1]Acciones!$B$4:$B$14,[1]Acciones!BM$4:BM$14,0,0,1)</f>
        <v>#NAME?</v>
      </c>
      <c r="BZ12" s="42" t="e">
        <f ca="1">+_xlfn.XLOOKUP(MID($E12,7,LEN($E12)-6),[1]Acciones!$B$4:$B$14,[1]Acciones!BN$4:BN$14,0,0,1)</f>
        <v>#NAME?</v>
      </c>
      <c r="CA12" s="42" t="e">
        <f ca="1">+_xlfn.XLOOKUP(MID($E12,7,LEN($E12)-6),[1]Acciones!$B$4:$B$14,[1]Acciones!BO$4:BO$14,0,0,1)</f>
        <v>#NAME?</v>
      </c>
      <c r="CB12" s="42" t="e">
        <f ca="1">+_xlfn.XLOOKUP(MID($E12,7,LEN($E12)-6),[1]Acciones!$B$4:$B$14,[1]Acciones!BP$4:BP$14,0,0,1)</f>
        <v>#NAME?</v>
      </c>
      <c r="CC12" s="42" t="e">
        <f ca="1">+_xlfn.XLOOKUP(MID($E12,7,LEN($E12)-6),[1]Acciones!$B$4:$B$14,[1]Acciones!BQ$4:BQ$14,0,0,1)</f>
        <v>#NAME?</v>
      </c>
      <c r="CD12" s="42" t="e">
        <f ca="1">+_xlfn.XLOOKUP(MID($E12,7,LEN($E12)-6),[1]Acciones!$B$4:$B$14,[1]Acciones!BR$4:BR$14,0,0,1)</f>
        <v>#NAME?</v>
      </c>
      <c r="CE12" s="42" t="e">
        <f ca="1">+_xlfn.XLOOKUP(MID($E12,7,LEN($E12)-6),[1]Acciones!$B$4:$B$14,[1]Acciones!BS$4:BS$14,0,0,1)</f>
        <v>#NAME?</v>
      </c>
      <c r="CF12" s="42" t="e">
        <f ca="1">+_xlfn.XLOOKUP(MID($E12,7,LEN($E12)-6),[1]Acciones!$B$4:$B$14,[1]Acciones!BT$4:BT$14,0,0,1)</f>
        <v>#NAME?</v>
      </c>
      <c r="CG12" s="45">
        <v>0.05</v>
      </c>
      <c r="CH12" s="45" t="e">
        <f t="shared" ca="1" si="0"/>
        <v>#NAME?</v>
      </c>
      <c r="CI12" s="45" t="e">
        <f t="shared" ca="1" si="1"/>
        <v>#NAME?</v>
      </c>
      <c r="CJ12" s="42" t="e">
        <f t="shared" ca="1" si="2"/>
        <v>#NAME?</v>
      </c>
      <c r="CK12" s="42" t="e">
        <f t="shared" ca="1" si="3"/>
        <v>#NAME?</v>
      </c>
      <c r="CL12" s="46" t="e">
        <f t="shared" ca="1" si="5"/>
        <v>#NAME?</v>
      </c>
      <c r="CM12" s="45" t="e">
        <f t="shared" ca="1" si="4"/>
        <v>#NAME?</v>
      </c>
      <c r="CN12" s="47">
        <v>0.1</v>
      </c>
      <c r="CO12" s="45" t="e">
        <f t="shared" ca="1" si="6"/>
        <v>#NAME?</v>
      </c>
      <c r="CP12" s="45" t="e">
        <f t="shared" ca="1" si="7"/>
        <v>#NAME?</v>
      </c>
      <c r="CQ12" s="42" t="e">
        <f t="shared" ca="1" si="8"/>
        <v>#NAME?</v>
      </c>
      <c r="CR12" s="45" t="e">
        <f t="shared" ca="1" si="9"/>
        <v>#NAME?</v>
      </c>
      <c r="CS12" s="45" t="e">
        <f t="shared" ca="1" si="10"/>
        <v>#NAME?</v>
      </c>
      <c r="CT12" s="45" t="e">
        <f t="shared" ca="1" si="10"/>
        <v>#NAME?</v>
      </c>
      <c r="CU12" s="47">
        <v>0.15</v>
      </c>
      <c r="CV12" s="45">
        <v>0.5</v>
      </c>
      <c r="CW12" s="45" t="e">
        <f t="shared" ca="1" si="11"/>
        <v>#NAME?</v>
      </c>
      <c r="CX12" s="42" t="e">
        <f t="shared" ca="1" si="12"/>
        <v>#NAME?</v>
      </c>
      <c r="CY12" s="45" t="e">
        <f t="shared" ca="1" si="13"/>
        <v>#NAME?</v>
      </c>
      <c r="CZ12" s="45">
        <f t="shared" si="14"/>
        <v>1.2500000000000001E-2</v>
      </c>
      <c r="DA12" s="45" t="e">
        <f t="shared" ca="1" si="14"/>
        <v>#NAME?</v>
      </c>
      <c r="DB12" s="47">
        <v>0.2</v>
      </c>
      <c r="DC12" s="45" t="e">
        <f t="shared" ca="1" si="15"/>
        <v>#NAME?</v>
      </c>
      <c r="DD12" s="45" t="e">
        <f t="shared" ca="1" si="16"/>
        <v>#NAME?</v>
      </c>
      <c r="DE12" s="42" t="e">
        <f t="shared" ca="1" si="17"/>
        <v>#NAME?</v>
      </c>
      <c r="DF12" s="45" t="e">
        <f t="shared" ca="1" si="18"/>
        <v>#NAME?</v>
      </c>
      <c r="DG12" s="45" t="e">
        <f t="shared" ca="1" si="19"/>
        <v>#NAME?</v>
      </c>
      <c r="DH12" s="45" t="e">
        <f t="shared" ca="1" si="19"/>
        <v>#NAME?</v>
      </c>
      <c r="DI12" s="47">
        <v>0.25</v>
      </c>
      <c r="DJ12" s="45">
        <v>0.5</v>
      </c>
      <c r="DK12" s="45" t="e">
        <f t="shared" ca="1" si="20"/>
        <v>#NAME?</v>
      </c>
      <c r="DL12" s="42" t="e">
        <f t="shared" ca="1" si="21"/>
        <v>#NAME?</v>
      </c>
      <c r="DM12" s="45" t="e">
        <f t="shared" ca="1" si="22"/>
        <v>#NAME?</v>
      </c>
      <c r="DN12" s="45">
        <f t="shared" si="23"/>
        <v>1.2500000000000001E-2</v>
      </c>
      <c r="DO12" s="45" t="e">
        <f t="shared" ca="1" si="23"/>
        <v>#NAME?</v>
      </c>
      <c r="DP12" s="47">
        <v>0.3</v>
      </c>
      <c r="DQ12" s="45" t="e">
        <f t="shared" ca="1" si="24"/>
        <v>#NAME?</v>
      </c>
      <c r="DR12" s="45" t="e">
        <f t="shared" ca="1" si="25"/>
        <v>#NAME?</v>
      </c>
      <c r="DS12" s="42" t="e">
        <f t="shared" ca="1" si="26"/>
        <v>#NAME?</v>
      </c>
      <c r="DT12" s="45" t="e">
        <f t="shared" ca="1" si="27"/>
        <v>#NAME?</v>
      </c>
      <c r="DU12" s="45" t="e">
        <f t="shared" ca="1" si="28"/>
        <v>#NAME?</v>
      </c>
      <c r="DV12" s="45" t="e">
        <f t="shared" ca="1" si="28"/>
        <v>#NAME?</v>
      </c>
      <c r="DW12" s="47">
        <v>0.35</v>
      </c>
      <c r="DX12" s="45">
        <v>0.5</v>
      </c>
      <c r="DY12" s="45" t="e">
        <f t="shared" ca="1" si="29"/>
        <v>#NAME?</v>
      </c>
      <c r="DZ12" s="42" t="e">
        <f t="shared" ca="1" si="30"/>
        <v>#NAME?</v>
      </c>
      <c r="EA12" s="45" t="e">
        <f t="shared" ca="1" si="31"/>
        <v>#NAME?</v>
      </c>
      <c r="EB12" s="45">
        <f t="shared" si="32"/>
        <v>1.2500000000000001E-2</v>
      </c>
      <c r="EC12" s="45" t="e">
        <f t="shared" ca="1" si="32"/>
        <v>#NAME?</v>
      </c>
      <c r="ED12" s="47">
        <v>0.4</v>
      </c>
      <c r="EE12" s="45" t="e">
        <f t="shared" ca="1" si="33"/>
        <v>#NAME?</v>
      </c>
      <c r="EF12" s="45" t="e">
        <f t="shared" ca="1" si="34"/>
        <v>#NAME?</v>
      </c>
      <c r="EG12" s="42" t="e">
        <f t="shared" ca="1" si="35"/>
        <v>#NAME?</v>
      </c>
      <c r="EH12" s="45" t="e">
        <f t="shared" ca="1" si="36"/>
        <v>#NAME?</v>
      </c>
      <c r="EI12" s="45" t="e">
        <f t="shared" ca="1" si="37"/>
        <v>#NAME?</v>
      </c>
      <c r="EJ12" s="45" t="e">
        <f t="shared" ca="1" si="37"/>
        <v>#NAME?</v>
      </c>
      <c r="EK12" s="47">
        <v>0.45</v>
      </c>
      <c r="EL12" s="45">
        <v>0.5</v>
      </c>
      <c r="EM12" s="45" t="e">
        <f t="shared" ca="1" si="38"/>
        <v>#NAME?</v>
      </c>
      <c r="EN12" s="42" t="e">
        <f t="shared" ca="1" si="39"/>
        <v>#NAME?</v>
      </c>
      <c r="EO12" s="45" t="e">
        <f t="shared" ca="1" si="40"/>
        <v>#NAME?</v>
      </c>
      <c r="EP12" s="45">
        <f t="shared" si="41"/>
        <v>1.2500000000000001E-2</v>
      </c>
      <c r="EQ12" s="45" t="e">
        <f t="shared" ca="1" si="41"/>
        <v>#NAME?</v>
      </c>
      <c r="ER12" s="45">
        <v>0.5</v>
      </c>
      <c r="ES12" s="45">
        <v>0.5</v>
      </c>
      <c r="ET12" s="45" t="e">
        <f t="shared" ca="1" si="42"/>
        <v>#NAME?</v>
      </c>
      <c r="EU12" s="42" t="e">
        <f t="shared" ca="1" si="43"/>
        <v>#NAME?</v>
      </c>
      <c r="EV12" s="45" t="e">
        <f t="shared" ca="1" si="44"/>
        <v>#NAME?</v>
      </c>
      <c r="EW12" s="45">
        <f t="shared" si="45"/>
        <v>1.2500000000000001E-2</v>
      </c>
      <c r="EX12" s="45" t="e">
        <f t="shared" ca="1" si="45"/>
        <v>#NAME?</v>
      </c>
      <c r="EY12" s="47">
        <v>0.55000000000000004</v>
      </c>
      <c r="EZ12" s="45">
        <v>0.5</v>
      </c>
      <c r="FA12" s="45" t="e">
        <f t="shared" ca="1" si="46"/>
        <v>#NAME?</v>
      </c>
      <c r="FB12" s="42" t="e">
        <f t="shared" ca="1" si="47"/>
        <v>#NAME?</v>
      </c>
      <c r="FC12" s="45" t="e">
        <f t="shared" ca="1" si="48"/>
        <v>#NAME?</v>
      </c>
      <c r="FD12" s="45">
        <f t="shared" si="49"/>
        <v>1.2500000000000001E-2</v>
      </c>
      <c r="FE12" s="45" t="e">
        <f t="shared" ca="1" si="49"/>
        <v>#NAME?</v>
      </c>
      <c r="FF12" s="45">
        <v>0.6</v>
      </c>
      <c r="FG12" s="45">
        <v>1</v>
      </c>
      <c r="FH12" s="45" t="e">
        <f t="shared" ca="1" si="50"/>
        <v>#NAME?</v>
      </c>
      <c r="FI12" s="42" t="e">
        <f t="shared" ca="1" si="51"/>
        <v>#NAME?</v>
      </c>
      <c r="FJ12" s="45" t="e">
        <f t="shared" ca="1" si="52"/>
        <v>#NAME?</v>
      </c>
      <c r="FK12" s="45">
        <f t="shared" si="53"/>
        <v>2.5000000000000001E-2</v>
      </c>
      <c r="FL12" s="45" t="e">
        <f t="shared" ca="1" si="53"/>
        <v>#NAME?</v>
      </c>
      <c r="FM12" s="47">
        <v>0.65</v>
      </c>
      <c r="FN12" s="45">
        <v>0.5</v>
      </c>
      <c r="FO12" s="45" t="e">
        <f t="shared" ca="1" si="54"/>
        <v>#NAME?</v>
      </c>
      <c r="FP12" s="42" t="e">
        <f t="shared" ca="1" si="55"/>
        <v>#NAME?</v>
      </c>
      <c r="FQ12" s="45" t="e">
        <f t="shared" ca="1" si="56"/>
        <v>#NAME?</v>
      </c>
      <c r="FR12" s="45">
        <f t="shared" si="57"/>
        <v>1.2500000000000001E-2</v>
      </c>
      <c r="FS12" s="45" t="e">
        <f t="shared" ca="1" si="57"/>
        <v>#NAME?</v>
      </c>
      <c r="FT12" s="45">
        <v>0.7</v>
      </c>
      <c r="FU12" s="45">
        <v>1</v>
      </c>
      <c r="FV12" s="45" t="e">
        <f t="shared" ca="1" si="58"/>
        <v>#NAME?</v>
      </c>
      <c r="FW12" s="42" t="e">
        <f t="shared" ca="1" si="59"/>
        <v>#NAME?</v>
      </c>
      <c r="FX12" s="45" t="e">
        <f t="shared" ca="1" si="60"/>
        <v>#NAME?</v>
      </c>
      <c r="FY12" s="45">
        <f t="shared" si="61"/>
        <v>2.5000000000000001E-2</v>
      </c>
      <c r="FZ12" s="45" t="e">
        <f t="shared" ca="1" si="61"/>
        <v>#NAME?</v>
      </c>
      <c r="GA12" s="47">
        <v>0.75</v>
      </c>
      <c r="GB12" s="45">
        <v>0.5</v>
      </c>
      <c r="GC12" s="45" t="e">
        <f t="shared" ca="1" si="62"/>
        <v>#NAME?</v>
      </c>
      <c r="GD12" s="42" t="e">
        <f t="shared" ca="1" si="63"/>
        <v>#NAME?</v>
      </c>
      <c r="GE12" s="45" t="e">
        <f t="shared" ca="1" si="64"/>
        <v>#NAME?</v>
      </c>
      <c r="GF12" s="45">
        <f t="shared" si="65"/>
        <v>1.2500000000000001E-2</v>
      </c>
      <c r="GG12" s="45" t="e">
        <f t="shared" ca="1" si="65"/>
        <v>#NAME?</v>
      </c>
      <c r="GH12" s="45">
        <v>0.8</v>
      </c>
      <c r="GI12" s="45">
        <v>1</v>
      </c>
      <c r="GJ12" s="45" t="e">
        <f t="shared" ca="1" si="66"/>
        <v>#NAME?</v>
      </c>
      <c r="GK12" s="42" t="e">
        <f t="shared" ca="1" si="67"/>
        <v>#NAME?</v>
      </c>
      <c r="GL12" s="45" t="e">
        <f t="shared" ca="1" si="68"/>
        <v>#NAME?</v>
      </c>
      <c r="GM12" s="45">
        <f t="shared" si="69"/>
        <v>2.5000000000000001E-2</v>
      </c>
      <c r="GN12" s="45" t="e">
        <f t="shared" ca="1" si="69"/>
        <v>#NAME?</v>
      </c>
      <c r="GO12" s="47">
        <v>0.85</v>
      </c>
      <c r="GP12" s="45">
        <v>0.5</v>
      </c>
      <c r="GQ12" s="45" t="e">
        <f t="shared" ca="1" si="70"/>
        <v>#NAME?</v>
      </c>
      <c r="GR12" s="42" t="e">
        <f t="shared" ca="1" si="71"/>
        <v>#NAME?</v>
      </c>
      <c r="GS12" s="45" t="e">
        <f t="shared" ca="1" si="72"/>
        <v>#NAME?</v>
      </c>
      <c r="GT12" s="45">
        <f t="shared" si="73"/>
        <v>1.2500000000000001E-2</v>
      </c>
      <c r="GU12" s="45" t="e">
        <f t="shared" ca="1" si="73"/>
        <v>#NAME?</v>
      </c>
      <c r="GV12" s="45">
        <v>0.9</v>
      </c>
      <c r="GW12" s="45">
        <v>1</v>
      </c>
      <c r="GX12" s="45" t="e">
        <f t="shared" ca="1" si="74"/>
        <v>#NAME?</v>
      </c>
      <c r="GY12" s="42" t="e">
        <f t="shared" ca="1" si="75"/>
        <v>#NAME?</v>
      </c>
      <c r="GZ12" s="45" t="e">
        <f t="shared" ca="1" si="76"/>
        <v>#NAME?</v>
      </c>
      <c r="HA12" s="45">
        <f t="shared" si="77"/>
        <v>2.5000000000000001E-2</v>
      </c>
      <c r="HB12" s="45" t="e">
        <f t="shared" ca="1" si="77"/>
        <v>#NAME?</v>
      </c>
      <c r="HC12" s="47">
        <v>0.95</v>
      </c>
      <c r="HD12" s="45">
        <v>0.5</v>
      </c>
      <c r="HE12" s="45" t="e">
        <f t="shared" ca="1" si="78"/>
        <v>#NAME?</v>
      </c>
      <c r="HF12" s="42" t="e">
        <f t="shared" ca="1" si="79"/>
        <v>#NAME?</v>
      </c>
      <c r="HG12" s="45" t="e">
        <f t="shared" ca="1" si="80"/>
        <v>#NAME?</v>
      </c>
      <c r="HH12" s="45">
        <f t="shared" si="81"/>
        <v>1.2500000000000001E-2</v>
      </c>
      <c r="HI12" s="45" t="e">
        <f t="shared" ca="1" si="81"/>
        <v>#NAME?</v>
      </c>
      <c r="HJ12" s="47">
        <v>1</v>
      </c>
      <c r="HK12" s="47">
        <v>1</v>
      </c>
      <c r="HL12" s="45" t="e">
        <f t="shared" ca="1" si="82"/>
        <v>#NAME?</v>
      </c>
      <c r="HM12" s="42" t="e">
        <f t="shared" ca="1" si="83"/>
        <v>#NAME?</v>
      </c>
      <c r="HN12" s="45" t="e">
        <f t="shared" ca="1" si="84"/>
        <v>#NAME?</v>
      </c>
      <c r="HO12" s="45">
        <f t="shared" si="85"/>
        <v>2.5000000000000001E-2</v>
      </c>
      <c r="HP12" s="45" t="e">
        <f t="shared" ca="1" si="85"/>
        <v>#NAME?</v>
      </c>
    </row>
    <row r="13" spans="1:226" s="48" customFormat="1" ht="55.25" customHeight="1">
      <c r="A13" s="40"/>
      <c r="B13" s="210"/>
      <c r="C13" s="212"/>
      <c r="D13" s="201"/>
      <c r="E13" s="41" t="str">
        <f>+_xlfn.CONCAT(MID($D10,1,3),".4 ",[1]Acciones!$B$8)</f>
        <v>1.1.4 Apoyo financiero al desarrollo de estrategias para promoción de la integración de actores del SNCTI mediante redes, según la ruta de innovación correspondiente, para dar respuesta a demandas de innovación social con enfoque diferencial</v>
      </c>
      <c r="F13" s="42" t="s">
        <v>89</v>
      </c>
      <c r="G13" s="49">
        <f t="shared" ref="G13" si="86">+G12</f>
        <v>4.1666666666666666E-3</v>
      </c>
      <c r="H13" s="44" t="str">
        <f>+_xlfn.CONCAT("Si,",MID(E10,1,5),",",MID(E11,1,5),",",MID(E12,1,5),",",MID(E14,1,5),",",MID(E15,1,5),",",MID(E16,1,5),",",MID(E17,1,5),",",MID(E18,1,5),",",MID(E19,1,6))</f>
        <v>Si,1.1.1,1.1.2,1.1.3,1.1.5,1.1.6,1.1.7,1.1.8,1.1.9,1.1.10</v>
      </c>
      <c r="I13" s="42" t="s">
        <v>89</v>
      </c>
      <c r="J13" s="42"/>
      <c r="K13" s="42"/>
      <c r="L13" s="42"/>
      <c r="M13" s="44" t="s">
        <v>90</v>
      </c>
      <c r="N13" s="44" t="s">
        <v>91</v>
      </c>
      <c r="O13" s="44" t="e">
        <f ca="1">+_xlfn.XLOOKUP(MID(E13,7,LEN(E13)-6),[1]Acciones!$B$4:$B$14,[1]Acciones!$C$4:$C$14,0,0,1)</f>
        <v>#NAME?</v>
      </c>
      <c r="P13" s="42" t="e">
        <f ca="1">+_xlfn.XLOOKUP(MID($E13,7,LEN($E13)-6),[1]Acciones!$B$4:$B$14,[1]Acciones!D$4:D$14,0,0,1)</f>
        <v>#NAME?</v>
      </c>
      <c r="Q13" s="42" t="e">
        <f ca="1">+_xlfn.XLOOKUP(MID($E13,7,LEN($E13)-6),[1]Acciones!$B$4:$B$14,[1]Acciones!E$4:E$14,0,0,1)</f>
        <v>#NAME?</v>
      </c>
      <c r="R13" s="42" t="e">
        <f ca="1">+_xlfn.XLOOKUP(MID($E13,7,LEN($E13)-6),[1]Acciones!$B$4:$B$14,[1]Acciones!F$4:F$14,0,0,1)</f>
        <v>#NAME?</v>
      </c>
      <c r="S13" s="42" t="e">
        <f ca="1">+_xlfn.XLOOKUP(MID($E13,7,LEN($E13)-6),[1]Acciones!$B$4:$B$14,[1]Acciones!G$4:G$14,0,0,1)</f>
        <v>#NAME?</v>
      </c>
      <c r="T13" s="42" t="e">
        <f ca="1">+_xlfn.XLOOKUP(MID($E13,7,LEN($E13)-6),[1]Acciones!$B$4:$B$14,[1]Acciones!H$4:H$14,0,0,1)</f>
        <v>#NAME?</v>
      </c>
      <c r="U13" s="45" t="e">
        <f ca="1">+_xlfn.XLOOKUP(MID($E13,7,LEN($E13)-6),[1]Acciones!$B$4:$B$14,[1]Acciones!I$4:I$14,0,0,1)</f>
        <v>#NAME?</v>
      </c>
      <c r="V13" s="45" t="e">
        <f ca="1">+_xlfn.XLOOKUP(MID($E13,7,LEN($E13)-6),[1]Acciones!$B$4:$B$14,[1]Acciones!J$4:J$14,0,0,1)</f>
        <v>#NAME?</v>
      </c>
      <c r="W13" s="45" t="e">
        <f ca="1">+_xlfn.XLOOKUP(MID($E13,7,LEN($E13)-6),[1]Acciones!$B$4:$B$14,[1]Acciones!K$4:K$14,0,0,1)</f>
        <v>#NAME?</v>
      </c>
      <c r="X13" s="45" t="e">
        <f ca="1">+_xlfn.XLOOKUP(MID($E13,7,LEN($E13)-6),[1]Acciones!$B$4:$B$14,[1]Acciones!L$4:L$14,0,0,1)</f>
        <v>#NAME?</v>
      </c>
      <c r="Y13" s="45" t="e">
        <f ca="1">+_xlfn.XLOOKUP(MID($E13,7,LEN($E13)-6),[1]Acciones!$B$4:$B$14,[1]Acciones!M$4:M$14,0,0,1)</f>
        <v>#NAME?</v>
      </c>
      <c r="Z13" s="45" t="e">
        <f ca="1">+_xlfn.XLOOKUP(MID($E13,7,LEN($E13)-6),[1]Acciones!$B$4:$B$14,[1]Acciones!N$4:N$14,0,0,1)</f>
        <v>#NAME?</v>
      </c>
      <c r="AA13" s="45" t="e">
        <f ca="1">+_xlfn.XLOOKUP(MID($E13,7,LEN($E13)-6),[1]Acciones!$B$4:$B$14,[1]Acciones!O$4:O$14,0,0,1)</f>
        <v>#NAME?</v>
      </c>
      <c r="AB13" s="45" t="e">
        <f ca="1">+_xlfn.XLOOKUP(MID($E13,7,LEN($E13)-6),[1]Acciones!$B$4:$B$14,[1]Acciones!P$4:P$14,0,0,1)</f>
        <v>#NAME?</v>
      </c>
      <c r="AC13" s="45" t="e">
        <f ca="1">+_xlfn.XLOOKUP(MID($E13,7,LEN($E13)-6),[1]Acciones!$B$4:$B$14,[1]Acciones!Q$4:Q$14,0,0,1)</f>
        <v>#NAME?</v>
      </c>
      <c r="AD13" s="45" t="e">
        <f ca="1">+_xlfn.XLOOKUP(MID($E13,7,LEN($E13)-6),[1]Acciones!$B$4:$B$14,[1]Acciones!R$4:R$14,0,0,1)</f>
        <v>#NAME?</v>
      </c>
      <c r="AE13" s="45" t="e">
        <f ca="1">+_xlfn.XLOOKUP(MID($E13,7,LEN($E13)-6),[1]Acciones!$B$4:$B$14,[1]Acciones!S$4:S$14,0,0,1)</f>
        <v>#NAME?</v>
      </c>
      <c r="AF13" s="42" t="e">
        <f ca="1">+_xlfn.XLOOKUP(MID($E13,7,LEN($E13)-6),[1]Acciones!$B$4:$B$14,[1]Acciones!T$4:T$14,0,0,1)</f>
        <v>#NAME?</v>
      </c>
      <c r="AG13" s="42" t="e">
        <f ca="1">+_xlfn.XLOOKUP(MID($E13,7,LEN($E13)-6),[1]Acciones!$B$4:$B$14,[1]Acciones!U$4:U$14,0,0,1)</f>
        <v>#NAME?</v>
      </c>
      <c r="AH13" s="42" t="e">
        <f ca="1">+_xlfn.XLOOKUP(MID($E13,7,LEN($E13)-6),[1]Acciones!$B$4:$B$14,[1]Acciones!V$4:V$14,0,0,1)</f>
        <v>#NAME?</v>
      </c>
      <c r="AI13" s="42" t="e">
        <f ca="1">+_xlfn.XLOOKUP(MID($E13,7,LEN($E13)-6),[1]Acciones!$B$4:$B$14,[1]Acciones!W$4:W$14,0,0,1)</f>
        <v>#NAME?</v>
      </c>
      <c r="AJ13" s="42" t="e">
        <f ca="1">+_xlfn.XLOOKUP(MID($E13,7,LEN($E13)-6),[1]Acciones!$B$4:$B$14,[1]Acciones!X$4:X$14,0,0,1)</f>
        <v>#NAME?</v>
      </c>
      <c r="AK13" s="42" t="e">
        <f ca="1">+_xlfn.XLOOKUP(MID($E13,7,LEN($E13)-6),[1]Acciones!$B$4:$B$14,[1]Acciones!Y$4:Y$14,0,0,1)</f>
        <v>#NAME?</v>
      </c>
      <c r="AL13" s="42" t="e">
        <f ca="1">+_xlfn.XLOOKUP(MID($E13,7,LEN($E13)-6),[1]Acciones!$B$4:$B$14,[1]Acciones!Z$4:Z$14,0,0,1)</f>
        <v>#NAME?</v>
      </c>
      <c r="AM13" s="42" t="e">
        <f ca="1">+_xlfn.XLOOKUP(MID($E13,7,LEN($E13)-6),[1]Acciones!$B$4:$B$14,[1]Acciones!AA$4:AA$14,0,0,1)</f>
        <v>#NAME?</v>
      </c>
      <c r="AN13" s="42" t="e">
        <f ca="1">+_xlfn.XLOOKUP(MID($E13,7,LEN($E13)-6),[1]Acciones!$B$4:$B$14,[1]Acciones!AB$4:AB$14,0,0,1)</f>
        <v>#NAME?</v>
      </c>
      <c r="AO13" s="42" t="e">
        <f ca="1">+_xlfn.XLOOKUP(MID($E13,7,LEN($E13)-6),[1]Acciones!$B$4:$B$14,[1]Acciones!AC$4:AC$14,0,0,1)</f>
        <v>#NAME?</v>
      </c>
      <c r="AP13" s="42" t="e">
        <f ca="1">+_xlfn.XLOOKUP(MID($E13,7,LEN($E13)-6),[1]Acciones!$B$4:$B$14,[1]Acciones!AD$4:AD$14,0,0,1)</f>
        <v>#NAME?</v>
      </c>
      <c r="AQ13" s="42" t="e">
        <f ca="1">+_xlfn.XLOOKUP(MID($E13,7,LEN($E13)-6),[1]Acciones!$B$4:$B$14,[1]Acciones!AE$4:AE$14,0,0,1)</f>
        <v>#NAME?</v>
      </c>
      <c r="AR13" s="42" t="e">
        <f ca="1">+_xlfn.XLOOKUP(MID($E13,7,LEN($E13)-6),[1]Acciones!$B$4:$B$14,[1]Acciones!AF$4:AF$14,0,0,1)</f>
        <v>#NAME?</v>
      </c>
      <c r="AS13" s="42" t="e">
        <f ca="1">+_xlfn.XLOOKUP(MID($E13,7,LEN($E13)-6),[1]Acciones!$B$4:$B$14,[1]Acciones!AG$4:AG$14,0,0,1)</f>
        <v>#NAME?</v>
      </c>
      <c r="AT13" s="42" t="e">
        <f ca="1">+_xlfn.XLOOKUP(MID($E13,7,LEN($E13)-6),[1]Acciones!$B$4:$B$14,[1]Acciones!AH$4:AH$14,0,0,1)</f>
        <v>#NAME?</v>
      </c>
      <c r="AU13" s="42" t="e">
        <f ca="1">+_xlfn.XLOOKUP(MID($E13,7,LEN($E13)-6),[1]Acciones!$B$4:$B$14,[1]Acciones!AI$4:AI$14,0,0,1)</f>
        <v>#NAME?</v>
      </c>
      <c r="AV13" s="42" t="e">
        <f ca="1">+_xlfn.XLOOKUP(MID($E13,7,LEN($E13)-6),[1]Acciones!$B$4:$B$14,[1]Acciones!AJ$4:AJ$14,0,0,1)</f>
        <v>#NAME?</v>
      </c>
      <c r="AW13" s="42" t="e">
        <f ca="1">+_xlfn.XLOOKUP(MID($E13,7,LEN($E13)-6),[1]Acciones!$B$4:$B$14,[1]Acciones!AK$4:AK$14,0,0,1)</f>
        <v>#NAME?</v>
      </c>
      <c r="AX13" s="42" t="e">
        <f ca="1">+_xlfn.XLOOKUP(MID($E13,7,LEN($E13)-6),[1]Acciones!$B$4:$B$14,[1]Acciones!AL$4:AL$14,0,0,1)</f>
        <v>#NAME?</v>
      </c>
      <c r="AY13" s="42" t="e">
        <f ca="1">+_xlfn.XLOOKUP(MID($E13,7,LEN($E13)-6),[1]Acciones!$B$4:$B$14,[1]Acciones!AM$4:AM$14,0,0,1)</f>
        <v>#NAME?</v>
      </c>
      <c r="AZ13" s="42" t="e">
        <f ca="1">+_xlfn.XLOOKUP(MID($E13,7,LEN($E13)-6),[1]Acciones!$B$4:$B$14,[1]Acciones!AN$4:AN$14,0,0,1)</f>
        <v>#NAME?</v>
      </c>
      <c r="BA13" s="42" t="e">
        <f ca="1">+_xlfn.XLOOKUP(MID($E13,7,LEN($E13)-6),[1]Acciones!$B$4:$B$14,[1]Acciones!AO$4:AO$14,0,0,1)</f>
        <v>#NAME?</v>
      </c>
      <c r="BB13" s="42" t="e">
        <f ca="1">+_xlfn.XLOOKUP(MID($E13,7,LEN($E13)-6),[1]Acciones!$B$4:$B$14,[1]Acciones!AP$4:AP$14,0,0,1)</f>
        <v>#NAME?</v>
      </c>
      <c r="BC13" s="42" t="e">
        <f ca="1">+_xlfn.XLOOKUP(MID($E13,7,LEN($E13)-6),[1]Acciones!$B$4:$B$14,[1]Acciones!AQ$4:AQ$14,0,0,1)</f>
        <v>#NAME?</v>
      </c>
      <c r="BD13" s="42" t="e">
        <f ca="1">+_xlfn.XLOOKUP(MID($E13,7,LEN($E13)-6),[1]Acciones!$B$4:$B$14,[1]Acciones!AR$4:AR$14,0,0,1)</f>
        <v>#NAME?</v>
      </c>
      <c r="BE13" s="42" t="e">
        <f ca="1">+_xlfn.XLOOKUP(MID($E13,7,LEN($E13)-6),[1]Acciones!$B$4:$B$14,[1]Acciones!AS$4:AS$14,0,0,1)</f>
        <v>#NAME?</v>
      </c>
      <c r="BF13" s="42" t="e">
        <f ca="1">+_xlfn.XLOOKUP(MID($E13,7,LEN($E13)-6),[1]Acciones!$B$4:$B$14,[1]Acciones!AT$4:AT$14,0,0,1)</f>
        <v>#NAME?</v>
      </c>
      <c r="BG13" s="42" t="e">
        <f ca="1">+_xlfn.XLOOKUP(MID($E13,7,LEN($E13)-6),[1]Acciones!$B$4:$B$14,[1]Acciones!AU$4:AU$14,0,0,1)</f>
        <v>#NAME?</v>
      </c>
      <c r="BH13" s="42" t="e">
        <f ca="1">+_xlfn.XLOOKUP(MID($E13,7,LEN($E13)-6),[1]Acciones!$B$4:$B$14,[1]Acciones!AV$4:AV$14,0,0,1)</f>
        <v>#NAME?</v>
      </c>
      <c r="BI13" s="42" t="e">
        <f ca="1">+_xlfn.XLOOKUP(MID($E13,7,LEN($E13)-6),[1]Acciones!$B$4:$B$14,[1]Acciones!AW$4:AW$14,0,0,1)</f>
        <v>#NAME?</v>
      </c>
      <c r="BJ13" s="42" t="e">
        <f ca="1">+_xlfn.XLOOKUP(MID($E13,7,LEN($E13)-6),[1]Acciones!$B$4:$B$14,[1]Acciones!AX$4:AX$14,0,0,1)</f>
        <v>#NAME?</v>
      </c>
      <c r="BK13" s="42" t="e">
        <f ca="1">+_xlfn.XLOOKUP(MID($E13,7,LEN($E13)-6),[1]Acciones!$B$4:$B$14,[1]Acciones!AY$4:AY$14,0,0,1)</f>
        <v>#NAME?</v>
      </c>
      <c r="BL13" s="42" t="e">
        <f ca="1">+_xlfn.XLOOKUP(MID($E13,7,LEN($E13)-6),[1]Acciones!$B$4:$B$14,[1]Acciones!AZ$4:AZ$14,0,0,1)</f>
        <v>#NAME?</v>
      </c>
      <c r="BM13" s="42" t="e">
        <f ca="1">+_xlfn.XLOOKUP(MID($E13,7,LEN($E13)-6),[1]Acciones!$B$4:$B$14,[1]Acciones!BA$4:BA$14,0,0,1)</f>
        <v>#NAME?</v>
      </c>
      <c r="BN13" s="42" t="e">
        <f ca="1">+_xlfn.XLOOKUP(MID($E13,7,LEN($E13)-6),[1]Acciones!$B$4:$B$14,[1]Acciones!BB$4:BB$14,0,0,1)</f>
        <v>#NAME?</v>
      </c>
      <c r="BO13" s="42" t="e">
        <f ca="1">+_xlfn.XLOOKUP(MID($E13,7,LEN($E13)-6),[1]Acciones!$B$4:$B$14,[1]Acciones!BC$4:BC$14,0,0,1)</f>
        <v>#NAME?</v>
      </c>
      <c r="BP13" s="42" t="e">
        <f ca="1">+_xlfn.XLOOKUP(MID($E13,7,LEN($E13)-6),[1]Acciones!$B$4:$B$14,[1]Acciones!BD$4:BD$14,0,0,1)</f>
        <v>#NAME?</v>
      </c>
      <c r="BQ13" s="42" t="e">
        <f ca="1">+_xlfn.XLOOKUP(MID($E13,7,LEN($E13)-6),[1]Acciones!$B$4:$B$14,[1]Acciones!BE$4:BE$14,0,0,1)</f>
        <v>#NAME?</v>
      </c>
      <c r="BR13" s="42" t="e">
        <f ca="1">+_xlfn.XLOOKUP(MID($E13,7,LEN($E13)-6),[1]Acciones!$B$4:$B$14,[1]Acciones!BF$4:BF$14,0,0,1)</f>
        <v>#NAME?</v>
      </c>
      <c r="BS13" s="42" t="e">
        <f ca="1">+_xlfn.XLOOKUP(MID($E13,7,LEN($E13)-6),[1]Acciones!$B$4:$B$14,[1]Acciones!BG$4:BG$14,0,0,1)</f>
        <v>#NAME?</v>
      </c>
      <c r="BT13" s="42" t="e">
        <f ca="1">+_xlfn.XLOOKUP(MID($E13,7,LEN($E13)-6),[1]Acciones!$B$4:$B$14,[1]Acciones!BH$4:BH$14,0,0,1)</f>
        <v>#NAME?</v>
      </c>
      <c r="BU13" s="42" t="e">
        <f ca="1">+_xlfn.XLOOKUP(MID($E13,7,LEN($E13)-6),[1]Acciones!$B$4:$B$14,[1]Acciones!BI$4:BI$14,0,0,1)</f>
        <v>#NAME?</v>
      </c>
      <c r="BV13" s="42" t="e">
        <f ca="1">+_xlfn.XLOOKUP(MID($E13,7,LEN($E13)-6),[1]Acciones!$B$4:$B$14,[1]Acciones!BJ$4:BJ$14,0,0,1)</f>
        <v>#NAME?</v>
      </c>
      <c r="BW13" s="42" t="e">
        <f ca="1">+_xlfn.XLOOKUP(MID($E13,7,LEN($E13)-6),[1]Acciones!$B$4:$B$14,[1]Acciones!BK$4:BK$14,0,0,1)</f>
        <v>#NAME?</v>
      </c>
      <c r="BX13" s="42" t="e">
        <f ca="1">+_xlfn.XLOOKUP(MID($E13,7,LEN($E13)-6),[1]Acciones!$B$4:$B$14,[1]Acciones!BL$4:BL$14,0,0,1)</f>
        <v>#NAME?</v>
      </c>
      <c r="BY13" s="42" t="e">
        <f ca="1">+_xlfn.XLOOKUP(MID($E13,7,LEN($E13)-6),[1]Acciones!$B$4:$B$14,[1]Acciones!BM$4:BM$14,0,0,1)</f>
        <v>#NAME?</v>
      </c>
      <c r="BZ13" s="42" t="e">
        <f ca="1">+_xlfn.XLOOKUP(MID($E13,7,LEN($E13)-6),[1]Acciones!$B$4:$B$14,[1]Acciones!BN$4:BN$14,0,0,1)</f>
        <v>#NAME?</v>
      </c>
      <c r="CA13" s="42" t="e">
        <f ca="1">+_xlfn.XLOOKUP(MID($E13,7,LEN($E13)-6),[1]Acciones!$B$4:$B$14,[1]Acciones!BO$4:BO$14,0,0,1)</f>
        <v>#NAME?</v>
      </c>
      <c r="CB13" s="42" t="e">
        <f ca="1">+_xlfn.XLOOKUP(MID($E13,7,LEN($E13)-6),[1]Acciones!$B$4:$B$14,[1]Acciones!BP$4:BP$14,0,0,1)</f>
        <v>#NAME?</v>
      </c>
      <c r="CC13" s="42" t="e">
        <f ca="1">+_xlfn.XLOOKUP(MID($E13,7,LEN($E13)-6),[1]Acciones!$B$4:$B$14,[1]Acciones!BQ$4:BQ$14,0,0,1)</f>
        <v>#NAME?</v>
      </c>
      <c r="CD13" s="42" t="e">
        <f ca="1">+_xlfn.XLOOKUP(MID($E13,7,LEN($E13)-6),[1]Acciones!$B$4:$B$14,[1]Acciones!BR$4:BR$14,0,0,1)</f>
        <v>#NAME?</v>
      </c>
      <c r="CE13" s="42" t="e">
        <f ca="1">+_xlfn.XLOOKUP(MID($E13,7,LEN($E13)-6),[1]Acciones!$B$4:$B$14,[1]Acciones!BS$4:BS$14,0,0,1)</f>
        <v>#NAME?</v>
      </c>
      <c r="CF13" s="42" t="e">
        <f ca="1">+_xlfn.XLOOKUP(MID($E13,7,LEN($E13)-6),[1]Acciones!$B$4:$B$14,[1]Acciones!BT$4:BT$14,0,0,1)</f>
        <v>#NAME?</v>
      </c>
      <c r="CG13" s="45">
        <v>0.05</v>
      </c>
      <c r="CH13" s="45" t="e">
        <f t="shared" ca="1" si="0"/>
        <v>#NAME?</v>
      </c>
      <c r="CI13" s="45" t="e">
        <f t="shared" ca="1" si="1"/>
        <v>#NAME?</v>
      </c>
      <c r="CJ13" s="42" t="e">
        <f t="shared" ca="1" si="2"/>
        <v>#NAME?</v>
      </c>
      <c r="CK13" s="42" t="e">
        <f t="shared" ca="1" si="3"/>
        <v>#NAME?</v>
      </c>
      <c r="CL13" s="46" t="e">
        <f t="shared" ca="1" si="5"/>
        <v>#NAME?</v>
      </c>
      <c r="CM13" s="45" t="e">
        <f t="shared" ca="1" si="4"/>
        <v>#NAME?</v>
      </c>
      <c r="CN13" s="47">
        <v>0.1</v>
      </c>
      <c r="CO13" s="45" t="e">
        <f t="shared" ca="1" si="6"/>
        <v>#NAME?</v>
      </c>
      <c r="CP13" s="45" t="e">
        <f t="shared" ca="1" si="7"/>
        <v>#NAME?</v>
      </c>
      <c r="CQ13" s="42" t="e">
        <f t="shared" ca="1" si="8"/>
        <v>#NAME?</v>
      </c>
      <c r="CR13" s="45" t="e">
        <f t="shared" ca="1" si="9"/>
        <v>#NAME?</v>
      </c>
      <c r="CS13" s="45" t="e">
        <f t="shared" ca="1" si="10"/>
        <v>#NAME?</v>
      </c>
      <c r="CT13" s="45" t="e">
        <f t="shared" ca="1" si="10"/>
        <v>#NAME?</v>
      </c>
      <c r="CU13" s="47">
        <v>0.15</v>
      </c>
      <c r="CV13" s="45">
        <v>0.5</v>
      </c>
      <c r="CW13" s="45" t="e">
        <f t="shared" ca="1" si="11"/>
        <v>#NAME?</v>
      </c>
      <c r="CX13" s="42" t="e">
        <f t="shared" ca="1" si="12"/>
        <v>#NAME?</v>
      </c>
      <c r="CY13" s="45" t="e">
        <f t="shared" ca="1" si="13"/>
        <v>#NAME?</v>
      </c>
      <c r="CZ13" s="45">
        <f t="shared" si="14"/>
        <v>1.2500000000000001E-2</v>
      </c>
      <c r="DA13" s="45" t="e">
        <f t="shared" ca="1" si="14"/>
        <v>#NAME?</v>
      </c>
      <c r="DB13" s="47">
        <v>0.2</v>
      </c>
      <c r="DC13" s="45" t="e">
        <f t="shared" ca="1" si="15"/>
        <v>#NAME?</v>
      </c>
      <c r="DD13" s="45" t="e">
        <f t="shared" ca="1" si="16"/>
        <v>#NAME?</v>
      </c>
      <c r="DE13" s="42" t="e">
        <f t="shared" ca="1" si="17"/>
        <v>#NAME?</v>
      </c>
      <c r="DF13" s="45" t="e">
        <f t="shared" ca="1" si="18"/>
        <v>#NAME?</v>
      </c>
      <c r="DG13" s="45" t="e">
        <f t="shared" ca="1" si="19"/>
        <v>#NAME?</v>
      </c>
      <c r="DH13" s="45" t="e">
        <f t="shared" ca="1" si="19"/>
        <v>#NAME?</v>
      </c>
      <c r="DI13" s="47">
        <v>0.25</v>
      </c>
      <c r="DJ13" s="45">
        <v>0.5</v>
      </c>
      <c r="DK13" s="45" t="e">
        <f t="shared" ca="1" si="20"/>
        <v>#NAME?</v>
      </c>
      <c r="DL13" s="42" t="e">
        <f t="shared" ca="1" si="21"/>
        <v>#NAME?</v>
      </c>
      <c r="DM13" s="45" t="e">
        <f t="shared" ca="1" si="22"/>
        <v>#NAME?</v>
      </c>
      <c r="DN13" s="45">
        <f t="shared" si="23"/>
        <v>1.2500000000000001E-2</v>
      </c>
      <c r="DO13" s="45" t="e">
        <f t="shared" ca="1" si="23"/>
        <v>#NAME?</v>
      </c>
      <c r="DP13" s="47">
        <v>0.3</v>
      </c>
      <c r="DQ13" s="45" t="e">
        <f t="shared" ca="1" si="24"/>
        <v>#NAME?</v>
      </c>
      <c r="DR13" s="45" t="e">
        <f t="shared" ca="1" si="25"/>
        <v>#NAME?</v>
      </c>
      <c r="DS13" s="42" t="e">
        <f t="shared" ca="1" si="26"/>
        <v>#NAME?</v>
      </c>
      <c r="DT13" s="45" t="e">
        <f t="shared" ca="1" si="27"/>
        <v>#NAME?</v>
      </c>
      <c r="DU13" s="45" t="e">
        <f t="shared" ca="1" si="28"/>
        <v>#NAME?</v>
      </c>
      <c r="DV13" s="45" t="e">
        <f t="shared" ca="1" si="28"/>
        <v>#NAME?</v>
      </c>
      <c r="DW13" s="47">
        <v>0.35</v>
      </c>
      <c r="DX13" s="45">
        <v>0.5</v>
      </c>
      <c r="DY13" s="45" t="e">
        <f t="shared" ca="1" si="29"/>
        <v>#NAME?</v>
      </c>
      <c r="DZ13" s="42" t="e">
        <f t="shared" ca="1" si="30"/>
        <v>#NAME?</v>
      </c>
      <c r="EA13" s="45" t="e">
        <f t="shared" ca="1" si="31"/>
        <v>#NAME?</v>
      </c>
      <c r="EB13" s="45">
        <f t="shared" si="32"/>
        <v>1.2500000000000001E-2</v>
      </c>
      <c r="EC13" s="45" t="e">
        <f t="shared" ca="1" si="32"/>
        <v>#NAME?</v>
      </c>
      <c r="ED13" s="47">
        <v>0.4</v>
      </c>
      <c r="EE13" s="45" t="e">
        <f t="shared" ca="1" si="33"/>
        <v>#NAME?</v>
      </c>
      <c r="EF13" s="45" t="e">
        <f t="shared" ca="1" si="34"/>
        <v>#NAME?</v>
      </c>
      <c r="EG13" s="42" t="e">
        <f t="shared" ca="1" si="35"/>
        <v>#NAME?</v>
      </c>
      <c r="EH13" s="45" t="e">
        <f t="shared" ca="1" si="36"/>
        <v>#NAME?</v>
      </c>
      <c r="EI13" s="45" t="e">
        <f t="shared" ca="1" si="37"/>
        <v>#NAME?</v>
      </c>
      <c r="EJ13" s="45" t="e">
        <f t="shared" ca="1" si="37"/>
        <v>#NAME?</v>
      </c>
      <c r="EK13" s="47">
        <v>0.45</v>
      </c>
      <c r="EL13" s="45">
        <v>0.5</v>
      </c>
      <c r="EM13" s="45" t="e">
        <f t="shared" ca="1" si="38"/>
        <v>#NAME?</v>
      </c>
      <c r="EN13" s="42" t="e">
        <f t="shared" ca="1" si="39"/>
        <v>#NAME?</v>
      </c>
      <c r="EO13" s="45" t="e">
        <f t="shared" ca="1" si="40"/>
        <v>#NAME?</v>
      </c>
      <c r="EP13" s="45">
        <f t="shared" si="41"/>
        <v>1.2500000000000001E-2</v>
      </c>
      <c r="EQ13" s="45" t="e">
        <f t="shared" ca="1" si="41"/>
        <v>#NAME?</v>
      </c>
      <c r="ER13" s="45">
        <v>0.5</v>
      </c>
      <c r="ES13" s="45">
        <v>0.5</v>
      </c>
      <c r="ET13" s="45" t="e">
        <f t="shared" ca="1" si="42"/>
        <v>#NAME?</v>
      </c>
      <c r="EU13" s="42" t="e">
        <f t="shared" ca="1" si="43"/>
        <v>#NAME?</v>
      </c>
      <c r="EV13" s="45" t="e">
        <f t="shared" ca="1" si="44"/>
        <v>#NAME?</v>
      </c>
      <c r="EW13" s="45">
        <f t="shared" si="45"/>
        <v>1.2500000000000001E-2</v>
      </c>
      <c r="EX13" s="45" t="e">
        <f t="shared" ca="1" si="45"/>
        <v>#NAME?</v>
      </c>
      <c r="EY13" s="47">
        <v>0.55000000000000004</v>
      </c>
      <c r="EZ13" s="45">
        <v>0.5</v>
      </c>
      <c r="FA13" s="45" t="e">
        <f t="shared" ca="1" si="46"/>
        <v>#NAME?</v>
      </c>
      <c r="FB13" s="42" t="e">
        <f t="shared" ca="1" si="47"/>
        <v>#NAME?</v>
      </c>
      <c r="FC13" s="45" t="e">
        <f t="shared" ca="1" si="48"/>
        <v>#NAME?</v>
      </c>
      <c r="FD13" s="45">
        <f t="shared" si="49"/>
        <v>1.2500000000000001E-2</v>
      </c>
      <c r="FE13" s="45" t="e">
        <f t="shared" ca="1" si="49"/>
        <v>#NAME?</v>
      </c>
      <c r="FF13" s="45">
        <v>0.6</v>
      </c>
      <c r="FG13" s="45">
        <v>1</v>
      </c>
      <c r="FH13" s="45" t="e">
        <f t="shared" ca="1" si="50"/>
        <v>#NAME?</v>
      </c>
      <c r="FI13" s="42" t="e">
        <f t="shared" ca="1" si="51"/>
        <v>#NAME?</v>
      </c>
      <c r="FJ13" s="45" t="e">
        <f t="shared" ca="1" si="52"/>
        <v>#NAME?</v>
      </c>
      <c r="FK13" s="45">
        <f t="shared" si="53"/>
        <v>2.5000000000000001E-2</v>
      </c>
      <c r="FL13" s="45" t="e">
        <f t="shared" ca="1" si="53"/>
        <v>#NAME?</v>
      </c>
      <c r="FM13" s="47">
        <v>0.65</v>
      </c>
      <c r="FN13" s="45">
        <v>0.5</v>
      </c>
      <c r="FO13" s="45" t="e">
        <f t="shared" ca="1" si="54"/>
        <v>#NAME?</v>
      </c>
      <c r="FP13" s="42" t="e">
        <f t="shared" ca="1" si="55"/>
        <v>#NAME?</v>
      </c>
      <c r="FQ13" s="45" t="e">
        <f t="shared" ca="1" si="56"/>
        <v>#NAME?</v>
      </c>
      <c r="FR13" s="45">
        <f t="shared" si="57"/>
        <v>1.2500000000000001E-2</v>
      </c>
      <c r="FS13" s="45" t="e">
        <f t="shared" ca="1" si="57"/>
        <v>#NAME?</v>
      </c>
      <c r="FT13" s="45">
        <v>0.7</v>
      </c>
      <c r="FU13" s="45">
        <v>1</v>
      </c>
      <c r="FV13" s="45" t="e">
        <f t="shared" ca="1" si="58"/>
        <v>#NAME?</v>
      </c>
      <c r="FW13" s="42" t="e">
        <f t="shared" ca="1" si="59"/>
        <v>#NAME?</v>
      </c>
      <c r="FX13" s="45" t="e">
        <f t="shared" ca="1" si="60"/>
        <v>#NAME?</v>
      </c>
      <c r="FY13" s="45">
        <f t="shared" si="61"/>
        <v>2.5000000000000001E-2</v>
      </c>
      <c r="FZ13" s="45" t="e">
        <f t="shared" ca="1" si="61"/>
        <v>#NAME?</v>
      </c>
      <c r="GA13" s="47">
        <v>0.75</v>
      </c>
      <c r="GB13" s="45">
        <v>0.5</v>
      </c>
      <c r="GC13" s="45" t="e">
        <f t="shared" ca="1" si="62"/>
        <v>#NAME?</v>
      </c>
      <c r="GD13" s="42" t="e">
        <f t="shared" ca="1" si="63"/>
        <v>#NAME?</v>
      </c>
      <c r="GE13" s="45" t="e">
        <f t="shared" ca="1" si="64"/>
        <v>#NAME?</v>
      </c>
      <c r="GF13" s="45">
        <f t="shared" si="65"/>
        <v>1.2500000000000001E-2</v>
      </c>
      <c r="GG13" s="45" t="e">
        <f t="shared" ca="1" si="65"/>
        <v>#NAME?</v>
      </c>
      <c r="GH13" s="45">
        <v>0.8</v>
      </c>
      <c r="GI13" s="45">
        <v>1</v>
      </c>
      <c r="GJ13" s="45" t="e">
        <f t="shared" ca="1" si="66"/>
        <v>#NAME?</v>
      </c>
      <c r="GK13" s="42" t="e">
        <f t="shared" ca="1" si="67"/>
        <v>#NAME?</v>
      </c>
      <c r="GL13" s="45" t="e">
        <f t="shared" ca="1" si="68"/>
        <v>#NAME?</v>
      </c>
      <c r="GM13" s="45">
        <f t="shared" si="69"/>
        <v>2.5000000000000001E-2</v>
      </c>
      <c r="GN13" s="45" t="e">
        <f t="shared" ca="1" si="69"/>
        <v>#NAME?</v>
      </c>
      <c r="GO13" s="47">
        <v>0.85</v>
      </c>
      <c r="GP13" s="45">
        <v>0.5</v>
      </c>
      <c r="GQ13" s="45" t="e">
        <f t="shared" ca="1" si="70"/>
        <v>#NAME?</v>
      </c>
      <c r="GR13" s="42" t="e">
        <f t="shared" ca="1" si="71"/>
        <v>#NAME?</v>
      </c>
      <c r="GS13" s="45" t="e">
        <f t="shared" ca="1" si="72"/>
        <v>#NAME?</v>
      </c>
      <c r="GT13" s="45">
        <f t="shared" si="73"/>
        <v>1.2500000000000001E-2</v>
      </c>
      <c r="GU13" s="45" t="e">
        <f t="shared" ca="1" si="73"/>
        <v>#NAME?</v>
      </c>
      <c r="GV13" s="45">
        <v>0.9</v>
      </c>
      <c r="GW13" s="45">
        <v>1</v>
      </c>
      <c r="GX13" s="45" t="e">
        <f t="shared" ca="1" si="74"/>
        <v>#NAME?</v>
      </c>
      <c r="GY13" s="42" t="e">
        <f t="shared" ca="1" si="75"/>
        <v>#NAME?</v>
      </c>
      <c r="GZ13" s="45" t="e">
        <f t="shared" ca="1" si="76"/>
        <v>#NAME?</v>
      </c>
      <c r="HA13" s="45">
        <f t="shared" si="77"/>
        <v>2.5000000000000001E-2</v>
      </c>
      <c r="HB13" s="45" t="e">
        <f t="shared" ca="1" si="77"/>
        <v>#NAME?</v>
      </c>
      <c r="HC13" s="47">
        <v>0.95</v>
      </c>
      <c r="HD13" s="45">
        <v>0.5</v>
      </c>
      <c r="HE13" s="45" t="e">
        <f t="shared" ca="1" si="78"/>
        <v>#NAME?</v>
      </c>
      <c r="HF13" s="42" t="e">
        <f t="shared" ca="1" si="79"/>
        <v>#NAME?</v>
      </c>
      <c r="HG13" s="45" t="e">
        <f t="shared" ca="1" si="80"/>
        <v>#NAME?</v>
      </c>
      <c r="HH13" s="45">
        <f t="shared" si="81"/>
        <v>1.2500000000000001E-2</v>
      </c>
      <c r="HI13" s="45" t="e">
        <f t="shared" ca="1" si="81"/>
        <v>#NAME?</v>
      </c>
      <c r="HJ13" s="47">
        <v>1</v>
      </c>
      <c r="HK13" s="47">
        <v>1</v>
      </c>
      <c r="HL13" s="45" t="e">
        <f t="shared" ca="1" si="82"/>
        <v>#NAME?</v>
      </c>
      <c r="HM13" s="42" t="e">
        <f t="shared" ca="1" si="83"/>
        <v>#NAME?</v>
      </c>
      <c r="HN13" s="45" t="e">
        <f t="shared" ca="1" si="84"/>
        <v>#NAME?</v>
      </c>
      <c r="HO13" s="45">
        <f t="shared" si="85"/>
        <v>2.5000000000000001E-2</v>
      </c>
      <c r="HP13" s="45" t="e">
        <f t="shared" ca="1" si="85"/>
        <v>#NAME?</v>
      </c>
    </row>
    <row r="14" spans="1:226" s="48" customFormat="1" ht="55.25" customHeight="1">
      <c r="A14" s="40"/>
      <c r="B14" s="210"/>
      <c r="C14" s="212"/>
      <c r="D14" s="201"/>
      <c r="E14" s="41" t="str">
        <f>+_xlfn.CONCAT(MID($D10,1,3),".5 ",[1]Acciones!$B$9)</f>
        <v>1.1.5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4" s="42" t="s">
        <v>89</v>
      </c>
      <c r="G14" s="49">
        <f t="shared" ref="G14" si="87">+G12</f>
        <v>4.1666666666666666E-3</v>
      </c>
      <c r="H14" s="42" t="str">
        <f>+_xlfn.CONCAT("Si,",MID(E10,1,5),",",MID(E11,1,5),",",MID(E12,1,5),",",MID(E13,1,5),",",MID(E15,1,5),",",MID(E16,1,5),",",MID(E17,1,5),",",MID(E18,1,5),",",MID(E19,1,6))</f>
        <v>Si,1.1.1,1.1.2,1.1.3,1.1.4,1.1.6,1.1.7,1.1.8,1.1.9,1.1.10</v>
      </c>
      <c r="I14" s="42" t="s">
        <v>89</v>
      </c>
      <c r="J14" s="42"/>
      <c r="K14" s="42"/>
      <c r="L14" s="42"/>
      <c r="M14" s="44" t="s">
        <v>90</v>
      </c>
      <c r="N14" s="44" t="s">
        <v>91</v>
      </c>
      <c r="O14" s="44" t="e">
        <f ca="1">+_xlfn.XLOOKUP(MID(E14,7,LEN(E14)-6),[1]Acciones!$B$4:$B$14,[1]Acciones!$C$4:$C$14,0,0,1)</f>
        <v>#NAME?</v>
      </c>
      <c r="P14" s="42" t="e">
        <f ca="1">+_xlfn.XLOOKUP(MID($E14,7,LEN($E14)-6),[1]Acciones!$B$4:$B$14,[1]Acciones!D$4:D$14,0,0,1)</f>
        <v>#NAME?</v>
      </c>
      <c r="Q14" s="42" t="e">
        <f ca="1">+_xlfn.XLOOKUP(MID($E14,7,LEN($E14)-6),[1]Acciones!$B$4:$B$14,[1]Acciones!E$4:E$14,0,0,1)</f>
        <v>#NAME?</v>
      </c>
      <c r="R14" s="42" t="e">
        <f ca="1">+_xlfn.XLOOKUP(MID($E14,7,LEN($E14)-6),[1]Acciones!$B$4:$B$14,[1]Acciones!F$4:F$14,0,0,1)</f>
        <v>#NAME?</v>
      </c>
      <c r="S14" s="42" t="e">
        <f ca="1">+_xlfn.XLOOKUP(MID($E14,7,LEN($E14)-6),[1]Acciones!$B$4:$B$14,[1]Acciones!G$4:G$14,0,0,1)</f>
        <v>#NAME?</v>
      </c>
      <c r="T14" s="42" t="e">
        <f ca="1">+_xlfn.XLOOKUP(MID($E14,7,LEN($E14)-6),[1]Acciones!$B$4:$B$14,[1]Acciones!H$4:H$14,0,0,1)</f>
        <v>#NAME?</v>
      </c>
      <c r="U14" s="45" t="e">
        <f ca="1">+_xlfn.XLOOKUP(MID($E14,7,LEN($E14)-6),[1]Acciones!$B$4:$B$14,[1]Acciones!I$4:I$14,0,0,1)</f>
        <v>#NAME?</v>
      </c>
      <c r="V14" s="45" t="e">
        <f ca="1">+_xlfn.XLOOKUP(MID($E14,7,LEN($E14)-6),[1]Acciones!$B$4:$B$14,[1]Acciones!J$4:J$14,0,0,1)</f>
        <v>#NAME?</v>
      </c>
      <c r="W14" s="45" t="e">
        <f ca="1">+_xlfn.XLOOKUP(MID($E14,7,LEN($E14)-6),[1]Acciones!$B$4:$B$14,[1]Acciones!K$4:K$14,0,0,1)</f>
        <v>#NAME?</v>
      </c>
      <c r="X14" s="45" t="e">
        <f ca="1">+_xlfn.XLOOKUP(MID($E14,7,LEN($E14)-6),[1]Acciones!$B$4:$B$14,[1]Acciones!L$4:L$14,0,0,1)</f>
        <v>#NAME?</v>
      </c>
      <c r="Y14" s="45" t="e">
        <f ca="1">+_xlfn.XLOOKUP(MID($E14,7,LEN($E14)-6),[1]Acciones!$B$4:$B$14,[1]Acciones!M$4:M$14,0,0,1)</f>
        <v>#NAME?</v>
      </c>
      <c r="Z14" s="45" t="e">
        <f ca="1">+_xlfn.XLOOKUP(MID($E14,7,LEN($E14)-6),[1]Acciones!$B$4:$B$14,[1]Acciones!N$4:N$14,0,0,1)</f>
        <v>#NAME?</v>
      </c>
      <c r="AA14" s="45" t="e">
        <f ca="1">+_xlfn.XLOOKUP(MID($E14,7,LEN($E14)-6),[1]Acciones!$B$4:$B$14,[1]Acciones!O$4:O$14,0,0,1)</f>
        <v>#NAME?</v>
      </c>
      <c r="AB14" s="45" t="e">
        <f ca="1">+_xlfn.XLOOKUP(MID($E14,7,LEN($E14)-6),[1]Acciones!$B$4:$B$14,[1]Acciones!P$4:P$14,0,0,1)</f>
        <v>#NAME?</v>
      </c>
      <c r="AC14" s="45" t="e">
        <f ca="1">+_xlfn.XLOOKUP(MID($E14,7,LEN($E14)-6),[1]Acciones!$B$4:$B$14,[1]Acciones!Q$4:Q$14,0,0,1)</f>
        <v>#NAME?</v>
      </c>
      <c r="AD14" s="45" t="e">
        <f ca="1">+_xlfn.XLOOKUP(MID($E14,7,LEN($E14)-6),[1]Acciones!$B$4:$B$14,[1]Acciones!R$4:R$14,0,0,1)</f>
        <v>#NAME?</v>
      </c>
      <c r="AE14" s="45" t="e">
        <f ca="1">+_xlfn.XLOOKUP(MID($E14,7,LEN($E14)-6),[1]Acciones!$B$4:$B$14,[1]Acciones!S$4:S$14,0,0,1)</f>
        <v>#NAME?</v>
      </c>
      <c r="AF14" s="42" t="e">
        <f ca="1">+_xlfn.XLOOKUP(MID($E14,7,LEN($E14)-6),[1]Acciones!$B$4:$B$14,[1]Acciones!T$4:T$14,0,0,1)</f>
        <v>#NAME?</v>
      </c>
      <c r="AG14" s="42" t="e">
        <f ca="1">+_xlfn.XLOOKUP(MID($E14,7,LEN($E14)-6),[1]Acciones!$B$4:$B$14,[1]Acciones!U$4:U$14,0,0,1)</f>
        <v>#NAME?</v>
      </c>
      <c r="AH14" s="42" t="e">
        <f ca="1">+_xlfn.XLOOKUP(MID($E14,7,LEN($E14)-6),[1]Acciones!$B$4:$B$14,[1]Acciones!V$4:V$14,0,0,1)</f>
        <v>#NAME?</v>
      </c>
      <c r="AI14" s="42" t="e">
        <f ca="1">+_xlfn.XLOOKUP(MID($E14,7,LEN($E14)-6),[1]Acciones!$B$4:$B$14,[1]Acciones!W$4:W$14,0,0,1)</f>
        <v>#NAME?</v>
      </c>
      <c r="AJ14" s="42" t="e">
        <f ca="1">+_xlfn.XLOOKUP(MID($E14,7,LEN($E14)-6),[1]Acciones!$B$4:$B$14,[1]Acciones!X$4:X$14,0,0,1)</f>
        <v>#NAME?</v>
      </c>
      <c r="AK14" s="42" t="e">
        <f ca="1">+_xlfn.XLOOKUP(MID($E14,7,LEN($E14)-6),[1]Acciones!$B$4:$B$14,[1]Acciones!Y$4:Y$14,0,0,1)</f>
        <v>#NAME?</v>
      </c>
      <c r="AL14" s="42" t="e">
        <f ca="1">+_xlfn.XLOOKUP(MID($E14,7,LEN($E14)-6),[1]Acciones!$B$4:$B$14,[1]Acciones!Z$4:Z$14,0,0,1)</f>
        <v>#NAME?</v>
      </c>
      <c r="AM14" s="42" t="e">
        <f ca="1">+_xlfn.XLOOKUP(MID($E14,7,LEN($E14)-6),[1]Acciones!$B$4:$B$14,[1]Acciones!AA$4:AA$14,0,0,1)</f>
        <v>#NAME?</v>
      </c>
      <c r="AN14" s="42" t="e">
        <f ca="1">+_xlfn.XLOOKUP(MID($E14,7,LEN($E14)-6),[1]Acciones!$B$4:$B$14,[1]Acciones!AB$4:AB$14,0,0,1)</f>
        <v>#NAME?</v>
      </c>
      <c r="AO14" s="42" t="e">
        <f ca="1">+_xlfn.XLOOKUP(MID($E14,7,LEN($E14)-6),[1]Acciones!$B$4:$B$14,[1]Acciones!AC$4:AC$14,0,0,1)</f>
        <v>#NAME?</v>
      </c>
      <c r="AP14" s="42" t="e">
        <f ca="1">+_xlfn.XLOOKUP(MID($E14,7,LEN($E14)-6),[1]Acciones!$B$4:$B$14,[1]Acciones!AD$4:AD$14,0,0,1)</f>
        <v>#NAME?</v>
      </c>
      <c r="AQ14" s="42" t="e">
        <f ca="1">+_xlfn.XLOOKUP(MID($E14,7,LEN($E14)-6),[1]Acciones!$B$4:$B$14,[1]Acciones!AE$4:AE$14,0,0,1)</f>
        <v>#NAME?</v>
      </c>
      <c r="AR14" s="42" t="e">
        <f ca="1">+_xlfn.XLOOKUP(MID($E14,7,LEN($E14)-6),[1]Acciones!$B$4:$B$14,[1]Acciones!AF$4:AF$14,0,0,1)</f>
        <v>#NAME?</v>
      </c>
      <c r="AS14" s="42" t="e">
        <f ca="1">+_xlfn.XLOOKUP(MID($E14,7,LEN($E14)-6),[1]Acciones!$B$4:$B$14,[1]Acciones!AG$4:AG$14,0,0,1)</f>
        <v>#NAME?</v>
      </c>
      <c r="AT14" s="42" t="e">
        <f ca="1">+_xlfn.XLOOKUP(MID($E14,7,LEN($E14)-6),[1]Acciones!$B$4:$B$14,[1]Acciones!AH$4:AH$14,0,0,1)</f>
        <v>#NAME?</v>
      </c>
      <c r="AU14" s="42" t="e">
        <f ca="1">+_xlfn.XLOOKUP(MID($E14,7,LEN($E14)-6),[1]Acciones!$B$4:$B$14,[1]Acciones!AI$4:AI$14,0,0,1)</f>
        <v>#NAME?</v>
      </c>
      <c r="AV14" s="42" t="e">
        <f ca="1">+_xlfn.XLOOKUP(MID($E14,7,LEN($E14)-6),[1]Acciones!$B$4:$B$14,[1]Acciones!AJ$4:AJ$14,0,0,1)</f>
        <v>#NAME?</v>
      </c>
      <c r="AW14" s="42" t="e">
        <f ca="1">+_xlfn.XLOOKUP(MID($E14,7,LEN($E14)-6),[1]Acciones!$B$4:$B$14,[1]Acciones!AK$4:AK$14,0,0,1)</f>
        <v>#NAME?</v>
      </c>
      <c r="AX14" s="42" t="e">
        <f ca="1">+_xlfn.XLOOKUP(MID($E14,7,LEN($E14)-6),[1]Acciones!$B$4:$B$14,[1]Acciones!AL$4:AL$14,0,0,1)</f>
        <v>#NAME?</v>
      </c>
      <c r="AY14" s="42" t="e">
        <f ca="1">+_xlfn.XLOOKUP(MID($E14,7,LEN($E14)-6),[1]Acciones!$B$4:$B$14,[1]Acciones!AM$4:AM$14,0,0,1)</f>
        <v>#NAME?</v>
      </c>
      <c r="AZ14" s="42" t="e">
        <f ca="1">+_xlfn.XLOOKUP(MID($E14,7,LEN($E14)-6),[1]Acciones!$B$4:$B$14,[1]Acciones!AN$4:AN$14,0,0,1)</f>
        <v>#NAME?</v>
      </c>
      <c r="BA14" s="42" t="e">
        <f ca="1">+_xlfn.XLOOKUP(MID($E14,7,LEN($E14)-6),[1]Acciones!$B$4:$B$14,[1]Acciones!AO$4:AO$14,0,0,1)</f>
        <v>#NAME?</v>
      </c>
      <c r="BB14" s="42" t="e">
        <f ca="1">+_xlfn.XLOOKUP(MID($E14,7,LEN($E14)-6),[1]Acciones!$B$4:$B$14,[1]Acciones!AP$4:AP$14,0,0,1)</f>
        <v>#NAME?</v>
      </c>
      <c r="BC14" s="42" t="e">
        <f ca="1">+_xlfn.XLOOKUP(MID($E14,7,LEN($E14)-6),[1]Acciones!$B$4:$B$14,[1]Acciones!AQ$4:AQ$14,0,0,1)</f>
        <v>#NAME?</v>
      </c>
      <c r="BD14" s="42" t="e">
        <f ca="1">+_xlfn.XLOOKUP(MID($E14,7,LEN($E14)-6),[1]Acciones!$B$4:$B$14,[1]Acciones!AR$4:AR$14,0,0,1)</f>
        <v>#NAME?</v>
      </c>
      <c r="BE14" s="42" t="e">
        <f ca="1">+_xlfn.XLOOKUP(MID($E14,7,LEN($E14)-6),[1]Acciones!$B$4:$B$14,[1]Acciones!AS$4:AS$14,0,0,1)</f>
        <v>#NAME?</v>
      </c>
      <c r="BF14" s="42" t="e">
        <f ca="1">+_xlfn.XLOOKUP(MID($E14,7,LEN($E14)-6),[1]Acciones!$B$4:$B$14,[1]Acciones!AT$4:AT$14,0,0,1)</f>
        <v>#NAME?</v>
      </c>
      <c r="BG14" s="42" t="e">
        <f ca="1">+_xlfn.XLOOKUP(MID($E14,7,LEN($E14)-6),[1]Acciones!$B$4:$B$14,[1]Acciones!AU$4:AU$14,0,0,1)</f>
        <v>#NAME?</v>
      </c>
      <c r="BH14" s="42" t="e">
        <f ca="1">+_xlfn.XLOOKUP(MID($E14,7,LEN($E14)-6),[1]Acciones!$B$4:$B$14,[1]Acciones!AV$4:AV$14,0,0,1)</f>
        <v>#NAME?</v>
      </c>
      <c r="BI14" s="42" t="e">
        <f ca="1">+_xlfn.XLOOKUP(MID($E14,7,LEN($E14)-6),[1]Acciones!$B$4:$B$14,[1]Acciones!AW$4:AW$14,0,0,1)</f>
        <v>#NAME?</v>
      </c>
      <c r="BJ14" s="42" t="e">
        <f ca="1">+_xlfn.XLOOKUP(MID($E14,7,LEN($E14)-6),[1]Acciones!$B$4:$B$14,[1]Acciones!AX$4:AX$14,0,0,1)</f>
        <v>#NAME?</v>
      </c>
      <c r="BK14" s="42" t="e">
        <f ca="1">+_xlfn.XLOOKUP(MID($E14,7,LEN($E14)-6),[1]Acciones!$B$4:$B$14,[1]Acciones!AY$4:AY$14,0,0,1)</f>
        <v>#NAME?</v>
      </c>
      <c r="BL14" s="42" t="e">
        <f ca="1">+_xlfn.XLOOKUP(MID($E14,7,LEN($E14)-6),[1]Acciones!$B$4:$B$14,[1]Acciones!AZ$4:AZ$14,0,0,1)</f>
        <v>#NAME?</v>
      </c>
      <c r="BM14" s="42" t="e">
        <f ca="1">+_xlfn.XLOOKUP(MID($E14,7,LEN($E14)-6),[1]Acciones!$B$4:$B$14,[1]Acciones!BA$4:BA$14,0,0,1)</f>
        <v>#NAME?</v>
      </c>
      <c r="BN14" s="42" t="e">
        <f ca="1">+_xlfn.XLOOKUP(MID($E14,7,LEN($E14)-6),[1]Acciones!$B$4:$B$14,[1]Acciones!BB$4:BB$14,0,0,1)</f>
        <v>#NAME?</v>
      </c>
      <c r="BO14" s="42" t="e">
        <f ca="1">+_xlfn.XLOOKUP(MID($E14,7,LEN($E14)-6),[1]Acciones!$B$4:$B$14,[1]Acciones!BC$4:BC$14,0,0,1)</f>
        <v>#NAME?</v>
      </c>
      <c r="BP14" s="42" t="e">
        <f ca="1">+_xlfn.XLOOKUP(MID($E14,7,LEN($E14)-6),[1]Acciones!$B$4:$B$14,[1]Acciones!BD$4:BD$14,0,0,1)</f>
        <v>#NAME?</v>
      </c>
      <c r="BQ14" s="42" t="e">
        <f ca="1">+_xlfn.XLOOKUP(MID($E14,7,LEN($E14)-6),[1]Acciones!$B$4:$B$14,[1]Acciones!BE$4:BE$14,0,0,1)</f>
        <v>#NAME?</v>
      </c>
      <c r="BR14" s="42" t="e">
        <f ca="1">+_xlfn.XLOOKUP(MID($E14,7,LEN($E14)-6),[1]Acciones!$B$4:$B$14,[1]Acciones!BF$4:BF$14,0,0,1)</f>
        <v>#NAME?</v>
      </c>
      <c r="BS14" s="42" t="e">
        <f ca="1">+_xlfn.XLOOKUP(MID($E14,7,LEN($E14)-6),[1]Acciones!$B$4:$B$14,[1]Acciones!BG$4:BG$14,0,0,1)</f>
        <v>#NAME?</v>
      </c>
      <c r="BT14" s="42" t="e">
        <f ca="1">+_xlfn.XLOOKUP(MID($E14,7,LEN($E14)-6),[1]Acciones!$B$4:$B$14,[1]Acciones!BH$4:BH$14,0,0,1)</f>
        <v>#NAME?</v>
      </c>
      <c r="BU14" s="42" t="e">
        <f ca="1">+_xlfn.XLOOKUP(MID($E14,7,LEN($E14)-6),[1]Acciones!$B$4:$B$14,[1]Acciones!BI$4:BI$14,0,0,1)</f>
        <v>#NAME?</v>
      </c>
      <c r="BV14" s="42" t="e">
        <f ca="1">+_xlfn.XLOOKUP(MID($E14,7,LEN($E14)-6),[1]Acciones!$B$4:$B$14,[1]Acciones!BJ$4:BJ$14,0,0,1)</f>
        <v>#NAME?</v>
      </c>
      <c r="BW14" s="42" t="e">
        <f ca="1">+_xlfn.XLOOKUP(MID($E14,7,LEN($E14)-6),[1]Acciones!$B$4:$B$14,[1]Acciones!BK$4:BK$14,0,0,1)</f>
        <v>#NAME?</v>
      </c>
      <c r="BX14" s="42" t="e">
        <f ca="1">+_xlfn.XLOOKUP(MID($E14,7,LEN($E14)-6),[1]Acciones!$B$4:$B$14,[1]Acciones!BL$4:BL$14,0,0,1)</f>
        <v>#NAME?</v>
      </c>
      <c r="BY14" s="42" t="e">
        <f ca="1">+_xlfn.XLOOKUP(MID($E14,7,LEN($E14)-6),[1]Acciones!$B$4:$B$14,[1]Acciones!BM$4:BM$14,0,0,1)</f>
        <v>#NAME?</v>
      </c>
      <c r="BZ14" s="42" t="e">
        <f ca="1">+_xlfn.XLOOKUP(MID($E14,7,LEN($E14)-6),[1]Acciones!$B$4:$B$14,[1]Acciones!BN$4:BN$14,0,0,1)</f>
        <v>#NAME?</v>
      </c>
      <c r="CA14" s="42" t="e">
        <f ca="1">+_xlfn.XLOOKUP(MID($E14,7,LEN($E14)-6),[1]Acciones!$B$4:$B$14,[1]Acciones!BO$4:BO$14,0,0,1)</f>
        <v>#NAME?</v>
      </c>
      <c r="CB14" s="42" t="e">
        <f ca="1">+_xlfn.XLOOKUP(MID($E14,7,LEN($E14)-6),[1]Acciones!$B$4:$B$14,[1]Acciones!BP$4:BP$14,0,0,1)</f>
        <v>#NAME?</v>
      </c>
      <c r="CC14" s="42" t="e">
        <f ca="1">+_xlfn.XLOOKUP(MID($E14,7,LEN($E14)-6),[1]Acciones!$B$4:$B$14,[1]Acciones!BQ$4:BQ$14,0,0,1)</f>
        <v>#NAME?</v>
      </c>
      <c r="CD14" s="42" t="e">
        <f ca="1">+_xlfn.XLOOKUP(MID($E14,7,LEN($E14)-6),[1]Acciones!$B$4:$B$14,[1]Acciones!BR$4:BR$14,0,0,1)</f>
        <v>#NAME?</v>
      </c>
      <c r="CE14" s="42" t="e">
        <f ca="1">+_xlfn.XLOOKUP(MID($E14,7,LEN($E14)-6),[1]Acciones!$B$4:$B$14,[1]Acciones!BS$4:BS$14,0,0,1)</f>
        <v>#NAME?</v>
      </c>
      <c r="CF14" s="42" t="e">
        <f ca="1">+_xlfn.XLOOKUP(MID($E14,7,LEN($E14)-6),[1]Acciones!$B$4:$B$14,[1]Acciones!BT$4:BT$14,0,0,1)</f>
        <v>#NAME?</v>
      </c>
      <c r="CG14" s="45">
        <v>0.05</v>
      </c>
      <c r="CH14" s="45" t="e">
        <f t="shared" ca="1" si="0"/>
        <v>#NAME?</v>
      </c>
      <c r="CI14" s="45" t="e">
        <f t="shared" ca="1" si="1"/>
        <v>#NAME?</v>
      </c>
      <c r="CJ14" s="42" t="e">
        <f t="shared" ca="1" si="2"/>
        <v>#NAME?</v>
      </c>
      <c r="CK14" s="42" t="e">
        <f t="shared" ca="1" si="3"/>
        <v>#NAME?</v>
      </c>
      <c r="CL14" s="46" t="e">
        <f t="shared" ca="1" si="5"/>
        <v>#NAME?</v>
      </c>
      <c r="CM14" s="45" t="e">
        <f t="shared" ca="1" si="4"/>
        <v>#NAME?</v>
      </c>
      <c r="CN14" s="47">
        <v>0.1</v>
      </c>
      <c r="CO14" s="45" t="e">
        <f t="shared" ca="1" si="6"/>
        <v>#NAME?</v>
      </c>
      <c r="CP14" s="45" t="e">
        <f t="shared" ca="1" si="7"/>
        <v>#NAME?</v>
      </c>
      <c r="CQ14" s="42" t="e">
        <f t="shared" ca="1" si="8"/>
        <v>#NAME?</v>
      </c>
      <c r="CR14" s="45" t="e">
        <f t="shared" ca="1" si="9"/>
        <v>#NAME?</v>
      </c>
      <c r="CS14" s="45" t="e">
        <f t="shared" ca="1" si="10"/>
        <v>#NAME?</v>
      </c>
      <c r="CT14" s="45" t="e">
        <f t="shared" ca="1" si="10"/>
        <v>#NAME?</v>
      </c>
      <c r="CU14" s="47">
        <v>0.15</v>
      </c>
      <c r="CV14" s="45">
        <v>0.5</v>
      </c>
      <c r="CW14" s="45" t="e">
        <f t="shared" ca="1" si="11"/>
        <v>#NAME?</v>
      </c>
      <c r="CX14" s="42" t="e">
        <f t="shared" ca="1" si="12"/>
        <v>#NAME?</v>
      </c>
      <c r="CY14" s="45" t="e">
        <f t="shared" ca="1" si="13"/>
        <v>#NAME?</v>
      </c>
      <c r="CZ14" s="45">
        <f t="shared" si="14"/>
        <v>1.2500000000000001E-2</v>
      </c>
      <c r="DA14" s="45" t="e">
        <f t="shared" ca="1" si="14"/>
        <v>#NAME?</v>
      </c>
      <c r="DB14" s="47">
        <v>0.2</v>
      </c>
      <c r="DC14" s="45" t="e">
        <f t="shared" ca="1" si="15"/>
        <v>#NAME?</v>
      </c>
      <c r="DD14" s="45" t="e">
        <f t="shared" ca="1" si="16"/>
        <v>#NAME?</v>
      </c>
      <c r="DE14" s="42" t="e">
        <f t="shared" ca="1" si="17"/>
        <v>#NAME?</v>
      </c>
      <c r="DF14" s="45" t="e">
        <f t="shared" ca="1" si="18"/>
        <v>#NAME?</v>
      </c>
      <c r="DG14" s="45" t="e">
        <f t="shared" ca="1" si="19"/>
        <v>#NAME?</v>
      </c>
      <c r="DH14" s="45" t="e">
        <f t="shared" ca="1" si="19"/>
        <v>#NAME?</v>
      </c>
      <c r="DI14" s="47">
        <v>0.25</v>
      </c>
      <c r="DJ14" s="45">
        <v>0.5</v>
      </c>
      <c r="DK14" s="45" t="e">
        <f t="shared" ca="1" si="20"/>
        <v>#NAME?</v>
      </c>
      <c r="DL14" s="42" t="e">
        <f t="shared" ca="1" si="21"/>
        <v>#NAME?</v>
      </c>
      <c r="DM14" s="45" t="e">
        <f t="shared" ca="1" si="22"/>
        <v>#NAME?</v>
      </c>
      <c r="DN14" s="45">
        <f t="shared" si="23"/>
        <v>1.2500000000000001E-2</v>
      </c>
      <c r="DO14" s="45" t="e">
        <f t="shared" ca="1" si="23"/>
        <v>#NAME?</v>
      </c>
      <c r="DP14" s="47">
        <v>0.3</v>
      </c>
      <c r="DQ14" s="45" t="e">
        <f t="shared" ca="1" si="24"/>
        <v>#NAME?</v>
      </c>
      <c r="DR14" s="45" t="e">
        <f t="shared" ca="1" si="25"/>
        <v>#NAME?</v>
      </c>
      <c r="DS14" s="42" t="e">
        <f t="shared" ca="1" si="26"/>
        <v>#NAME?</v>
      </c>
      <c r="DT14" s="45" t="e">
        <f t="shared" ca="1" si="27"/>
        <v>#NAME?</v>
      </c>
      <c r="DU14" s="45" t="e">
        <f t="shared" ca="1" si="28"/>
        <v>#NAME?</v>
      </c>
      <c r="DV14" s="45" t="e">
        <f t="shared" ca="1" si="28"/>
        <v>#NAME?</v>
      </c>
      <c r="DW14" s="47">
        <v>0.35</v>
      </c>
      <c r="DX14" s="45">
        <v>0.5</v>
      </c>
      <c r="DY14" s="45" t="e">
        <f t="shared" ca="1" si="29"/>
        <v>#NAME?</v>
      </c>
      <c r="DZ14" s="42" t="e">
        <f t="shared" ca="1" si="30"/>
        <v>#NAME?</v>
      </c>
      <c r="EA14" s="45" t="e">
        <f t="shared" ca="1" si="31"/>
        <v>#NAME?</v>
      </c>
      <c r="EB14" s="45">
        <f t="shared" si="32"/>
        <v>1.2500000000000001E-2</v>
      </c>
      <c r="EC14" s="45" t="e">
        <f t="shared" ca="1" si="32"/>
        <v>#NAME?</v>
      </c>
      <c r="ED14" s="47">
        <v>0.4</v>
      </c>
      <c r="EE14" s="45" t="e">
        <f t="shared" ca="1" si="33"/>
        <v>#NAME?</v>
      </c>
      <c r="EF14" s="45" t="e">
        <f t="shared" ca="1" si="34"/>
        <v>#NAME?</v>
      </c>
      <c r="EG14" s="42" t="e">
        <f t="shared" ca="1" si="35"/>
        <v>#NAME?</v>
      </c>
      <c r="EH14" s="45" t="e">
        <f t="shared" ca="1" si="36"/>
        <v>#NAME?</v>
      </c>
      <c r="EI14" s="45" t="e">
        <f t="shared" ca="1" si="37"/>
        <v>#NAME?</v>
      </c>
      <c r="EJ14" s="45" t="e">
        <f t="shared" ca="1" si="37"/>
        <v>#NAME?</v>
      </c>
      <c r="EK14" s="47">
        <v>0.45</v>
      </c>
      <c r="EL14" s="45">
        <v>0.5</v>
      </c>
      <c r="EM14" s="45" t="e">
        <f t="shared" ca="1" si="38"/>
        <v>#NAME?</v>
      </c>
      <c r="EN14" s="42" t="e">
        <f t="shared" ca="1" si="39"/>
        <v>#NAME?</v>
      </c>
      <c r="EO14" s="45" t="e">
        <f t="shared" ca="1" si="40"/>
        <v>#NAME?</v>
      </c>
      <c r="EP14" s="45">
        <f t="shared" si="41"/>
        <v>1.2500000000000001E-2</v>
      </c>
      <c r="EQ14" s="45" t="e">
        <f t="shared" ca="1" si="41"/>
        <v>#NAME?</v>
      </c>
      <c r="ER14" s="45">
        <v>0.5</v>
      </c>
      <c r="ES14" s="45">
        <v>0.5</v>
      </c>
      <c r="ET14" s="45" t="e">
        <f t="shared" ca="1" si="42"/>
        <v>#NAME?</v>
      </c>
      <c r="EU14" s="42" t="e">
        <f t="shared" ca="1" si="43"/>
        <v>#NAME?</v>
      </c>
      <c r="EV14" s="45" t="e">
        <f t="shared" ca="1" si="44"/>
        <v>#NAME?</v>
      </c>
      <c r="EW14" s="45">
        <f t="shared" si="45"/>
        <v>1.2500000000000001E-2</v>
      </c>
      <c r="EX14" s="45" t="e">
        <f t="shared" ca="1" si="45"/>
        <v>#NAME?</v>
      </c>
      <c r="EY14" s="47">
        <v>0.55000000000000004</v>
      </c>
      <c r="EZ14" s="45">
        <v>0.5</v>
      </c>
      <c r="FA14" s="45" t="e">
        <f t="shared" ca="1" si="46"/>
        <v>#NAME?</v>
      </c>
      <c r="FB14" s="42" t="e">
        <f t="shared" ca="1" si="47"/>
        <v>#NAME?</v>
      </c>
      <c r="FC14" s="45" t="e">
        <f t="shared" ca="1" si="48"/>
        <v>#NAME?</v>
      </c>
      <c r="FD14" s="45">
        <f t="shared" si="49"/>
        <v>1.2500000000000001E-2</v>
      </c>
      <c r="FE14" s="45" t="e">
        <f t="shared" ca="1" si="49"/>
        <v>#NAME?</v>
      </c>
      <c r="FF14" s="45">
        <v>0.6</v>
      </c>
      <c r="FG14" s="45">
        <v>1</v>
      </c>
      <c r="FH14" s="45" t="e">
        <f t="shared" ca="1" si="50"/>
        <v>#NAME?</v>
      </c>
      <c r="FI14" s="42" t="e">
        <f t="shared" ca="1" si="51"/>
        <v>#NAME?</v>
      </c>
      <c r="FJ14" s="45" t="e">
        <f t="shared" ca="1" si="52"/>
        <v>#NAME?</v>
      </c>
      <c r="FK14" s="45">
        <f t="shared" si="53"/>
        <v>2.5000000000000001E-2</v>
      </c>
      <c r="FL14" s="45" t="e">
        <f t="shared" ca="1" si="53"/>
        <v>#NAME?</v>
      </c>
      <c r="FM14" s="47">
        <v>0.65</v>
      </c>
      <c r="FN14" s="45">
        <v>0.5</v>
      </c>
      <c r="FO14" s="45" t="e">
        <f t="shared" ca="1" si="54"/>
        <v>#NAME?</v>
      </c>
      <c r="FP14" s="42" t="e">
        <f t="shared" ca="1" si="55"/>
        <v>#NAME?</v>
      </c>
      <c r="FQ14" s="45" t="e">
        <f t="shared" ca="1" si="56"/>
        <v>#NAME?</v>
      </c>
      <c r="FR14" s="45">
        <f t="shared" si="57"/>
        <v>1.2500000000000001E-2</v>
      </c>
      <c r="FS14" s="45" t="e">
        <f t="shared" ca="1" si="57"/>
        <v>#NAME?</v>
      </c>
      <c r="FT14" s="45">
        <v>0.7</v>
      </c>
      <c r="FU14" s="45">
        <v>1</v>
      </c>
      <c r="FV14" s="45" t="e">
        <f t="shared" ca="1" si="58"/>
        <v>#NAME?</v>
      </c>
      <c r="FW14" s="42" t="e">
        <f t="shared" ca="1" si="59"/>
        <v>#NAME?</v>
      </c>
      <c r="FX14" s="45" t="e">
        <f t="shared" ca="1" si="60"/>
        <v>#NAME?</v>
      </c>
      <c r="FY14" s="45">
        <f t="shared" si="61"/>
        <v>2.5000000000000001E-2</v>
      </c>
      <c r="FZ14" s="45" t="e">
        <f t="shared" ca="1" si="61"/>
        <v>#NAME?</v>
      </c>
      <c r="GA14" s="47">
        <v>0.75</v>
      </c>
      <c r="GB14" s="45">
        <v>0.5</v>
      </c>
      <c r="GC14" s="45" t="e">
        <f t="shared" ca="1" si="62"/>
        <v>#NAME?</v>
      </c>
      <c r="GD14" s="42" t="e">
        <f t="shared" ca="1" si="63"/>
        <v>#NAME?</v>
      </c>
      <c r="GE14" s="45" t="e">
        <f t="shared" ca="1" si="64"/>
        <v>#NAME?</v>
      </c>
      <c r="GF14" s="45">
        <f t="shared" si="65"/>
        <v>1.2500000000000001E-2</v>
      </c>
      <c r="GG14" s="45" t="e">
        <f t="shared" ca="1" si="65"/>
        <v>#NAME?</v>
      </c>
      <c r="GH14" s="45">
        <v>0.8</v>
      </c>
      <c r="GI14" s="45">
        <v>1</v>
      </c>
      <c r="GJ14" s="45" t="e">
        <f t="shared" ca="1" si="66"/>
        <v>#NAME?</v>
      </c>
      <c r="GK14" s="42" t="e">
        <f t="shared" ca="1" si="67"/>
        <v>#NAME?</v>
      </c>
      <c r="GL14" s="45" t="e">
        <f t="shared" ca="1" si="68"/>
        <v>#NAME?</v>
      </c>
      <c r="GM14" s="45">
        <f t="shared" si="69"/>
        <v>2.5000000000000001E-2</v>
      </c>
      <c r="GN14" s="45" t="e">
        <f t="shared" ca="1" si="69"/>
        <v>#NAME?</v>
      </c>
      <c r="GO14" s="47">
        <v>0.85</v>
      </c>
      <c r="GP14" s="45">
        <v>0.5</v>
      </c>
      <c r="GQ14" s="45" t="e">
        <f t="shared" ca="1" si="70"/>
        <v>#NAME?</v>
      </c>
      <c r="GR14" s="42" t="e">
        <f t="shared" ca="1" si="71"/>
        <v>#NAME?</v>
      </c>
      <c r="GS14" s="45" t="e">
        <f t="shared" ca="1" si="72"/>
        <v>#NAME?</v>
      </c>
      <c r="GT14" s="45">
        <f t="shared" si="73"/>
        <v>1.2500000000000001E-2</v>
      </c>
      <c r="GU14" s="45" t="e">
        <f t="shared" ca="1" si="73"/>
        <v>#NAME?</v>
      </c>
      <c r="GV14" s="45">
        <v>0.9</v>
      </c>
      <c r="GW14" s="45">
        <v>1</v>
      </c>
      <c r="GX14" s="45" t="e">
        <f t="shared" ca="1" si="74"/>
        <v>#NAME?</v>
      </c>
      <c r="GY14" s="42" t="e">
        <f t="shared" ca="1" si="75"/>
        <v>#NAME?</v>
      </c>
      <c r="GZ14" s="45" t="e">
        <f t="shared" ca="1" si="76"/>
        <v>#NAME?</v>
      </c>
      <c r="HA14" s="45">
        <f t="shared" si="77"/>
        <v>2.5000000000000001E-2</v>
      </c>
      <c r="HB14" s="45" t="e">
        <f t="shared" ca="1" si="77"/>
        <v>#NAME?</v>
      </c>
      <c r="HC14" s="47">
        <v>0.95</v>
      </c>
      <c r="HD14" s="45">
        <v>0.5</v>
      </c>
      <c r="HE14" s="45" t="e">
        <f t="shared" ca="1" si="78"/>
        <v>#NAME?</v>
      </c>
      <c r="HF14" s="42" t="e">
        <f t="shared" ca="1" si="79"/>
        <v>#NAME?</v>
      </c>
      <c r="HG14" s="45" t="e">
        <f t="shared" ca="1" si="80"/>
        <v>#NAME?</v>
      </c>
      <c r="HH14" s="45">
        <f t="shared" si="81"/>
        <v>1.2500000000000001E-2</v>
      </c>
      <c r="HI14" s="45" t="e">
        <f t="shared" ca="1" si="81"/>
        <v>#NAME?</v>
      </c>
      <c r="HJ14" s="47">
        <v>1</v>
      </c>
      <c r="HK14" s="47">
        <v>1</v>
      </c>
      <c r="HL14" s="45" t="e">
        <f t="shared" ca="1" si="82"/>
        <v>#NAME?</v>
      </c>
      <c r="HM14" s="42" t="e">
        <f t="shared" ca="1" si="83"/>
        <v>#NAME?</v>
      </c>
      <c r="HN14" s="45" t="e">
        <f t="shared" ca="1" si="84"/>
        <v>#NAME?</v>
      </c>
      <c r="HO14" s="45">
        <f t="shared" si="85"/>
        <v>2.5000000000000001E-2</v>
      </c>
      <c r="HP14" s="45" t="e">
        <f t="shared" ca="1" si="85"/>
        <v>#NAME?</v>
      </c>
    </row>
    <row r="15" spans="1:226" s="48" customFormat="1" ht="55.25" customHeight="1">
      <c r="A15" s="40"/>
      <c r="B15" s="210"/>
      <c r="C15" s="212"/>
      <c r="D15" s="201"/>
      <c r="E15" s="41" t="str">
        <f>+_xlfn.CONCAT(MID($D10,1,3),".6 ",[1]Acciones!$B$10)</f>
        <v>1.1.6 Fortalecer las estrategias de gobernanza para la implementación de políticas de investigación e innovación orientadas por misiones en la ruta de innovación correspondiente</v>
      </c>
      <c r="F15" s="42" t="s">
        <v>89</v>
      </c>
      <c r="G15" s="49">
        <f t="shared" ref="G15" si="88">+G14</f>
        <v>4.1666666666666666E-3</v>
      </c>
      <c r="H15" s="42" t="str">
        <f>+_xlfn.CONCAT("Si,",MID(E10,1,5),",",MID(E11,1,5),",",MID(E12,1,5),",",MID(E13,1,5),",",MID(E14,1,5),",",MID(E16,1,5),",",MID(E17,1,5),",",MID(E18,1,5),",",MID(E19,1,6))</f>
        <v>Si,1.1.1,1.1.2,1.1.3,1.1.4,1.1.5,1.1.7,1.1.8,1.1.9,1.1.10</v>
      </c>
      <c r="I15" s="42" t="s">
        <v>89</v>
      </c>
      <c r="J15" s="42"/>
      <c r="K15" s="42"/>
      <c r="L15" s="42"/>
      <c r="M15" s="44" t="s">
        <v>90</v>
      </c>
      <c r="N15" s="44" t="s">
        <v>91</v>
      </c>
      <c r="O15" s="44" t="e">
        <f ca="1">+_xlfn.XLOOKUP(MID(E15,7,LEN(E15)-6),[1]Acciones!$B$4:$B$14,[1]Acciones!$C$4:$C$14,0,0,1)</f>
        <v>#NAME?</v>
      </c>
      <c r="P15" s="42" t="e">
        <f ca="1">+_xlfn.XLOOKUP(MID($E15,7,LEN($E15)-6),[1]Acciones!$B$4:$B$14,[1]Acciones!D$4:D$14,0,0,1)</f>
        <v>#NAME?</v>
      </c>
      <c r="Q15" s="42" t="e">
        <f ca="1">+_xlfn.XLOOKUP(MID($E15,7,LEN($E15)-6),[1]Acciones!$B$4:$B$14,[1]Acciones!E$4:E$14,0,0,1)</f>
        <v>#NAME?</v>
      </c>
      <c r="R15" s="42" t="e">
        <f ca="1">+_xlfn.XLOOKUP(MID($E15,7,LEN($E15)-6),[1]Acciones!$B$4:$B$14,[1]Acciones!F$4:F$14,0,0,1)</f>
        <v>#NAME?</v>
      </c>
      <c r="S15" s="42" t="e">
        <f ca="1">+_xlfn.XLOOKUP(MID($E15,7,LEN($E15)-6),[1]Acciones!$B$4:$B$14,[1]Acciones!G$4:G$14,0,0,1)</f>
        <v>#NAME?</v>
      </c>
      <c r="T15" s="42" t="e">
        <f ca="1">+_xlfn.XLOOKUP(MID($E15,7,LEN($E15)-6),[1]Acciones!$B$4:$B$14,[1]Acciones!H$4:H$14,0,0,1)</f>
        <v>#NAME?</v>
      </c>
      <c r="U15" s="45" t="e">
        <f ca="1">+_xlfn.XLOOKUP(MID($E15,7,LEN($E15)-6),[1]Acciones!$B$4:$B$14,[1]Acciones!I$4:I$14,0,0,1)</f>
        <v>#NAME?</v>
      </c>
      <c r="V15" s="45" t="e">
        <f ca="1">+_xlfn.XLOOKUP(MID($E15,7,LEN($E15)-6),[1]Acciones!$B$4:$B$14,[1]Acciones!J$4:J$14,0,0,1)</f>
        <v>#NAME?</v>
      </c>
      <c r="W15" s="45" t="e">
        <f ca="1">+_xlfn.XLOOKUP(MID($E15,7,LEN($E15)-6),[1]Acciones!$B$4:$B$14,[1]Acciones!K$4:K$14,0,0,1)</f>
        <v>#NAME?</v>
      </c>
      <c r="X15" s="45" t="e">
        <f ca="1">+_xlfn.XLOOKUP(MID($E15,7,LEN($E15)-6),[1]Acciones!$B$4:$B$14,[1]Acciones!L$4:L$14,0,0,1)</f>
        <v>#NAME?</v>
      </c>
      <c r="Y15" s="45" t="e">
        <f ca="1">+_xlfn.XLOOKUP(MID($E15,7,LEN($E15)-6),[1]Acciones!$B$4:$B$14,[1]Acciones!M$4:M$14,0,0,1)</f>
        <v>#NAME?</v>
      </c>
      <c r="Z15" s="45" t="e">
        <f ca="1">+_xlfn.XLOOKUP(MID($E15,7,LEN($E15)-6),[1]Acciones!$B$4:$B$14,[1]Acciones!N$4:N$14,0,0,1)</f>
        <v>#NAME?</v>
      </c>
      <c r="AA15" s="45" t="e">
        <f ca="1">+_xlfn.XLOOKUP(MID($E15,7,LEN($E15)-6),[1]Acciones!$B$4:$B$14,[1]Acciones!O$4:O$14,0,0,1)</f>
        <v>#NAME?</v>
      </c>
      <c r="AB15" s="45" t="e">
        <f ca="1">+_xlfn.XLOOKUP(MID($E15,7,LEN($E15)-6),[1]Acciones!$B$4:$B$14,[1]Acciones!P$4:P$14,0,0,1)</f>
        <v>#NAME?</v>
      </c>
      <c r="AC15" s="45" t="e">
        <f ca="1">+_xlfn.XLOOKUP(MID($E15,7,LEN($E15)-6),[1]Acciones!$B$4:$B$14,[1]Acciones!Q$4:Q$14,0,0,1)</f>
        <v>#NAME?</v>
      </c>
      <c r="AD15" s="45" t="e">
        <f ca="1">+_xlfn.XLOOKUP(MID($E15,7,LEN($E15)-6),[1]Acciones!$B$4:$B$14,[1]Acciones!R$4:R$14,0,0,1)</f>
        <v>#NAME?</v>
      </c>
      <c r="AE15" s="45" t="e">
        <f ca="1">+_xlfn.XLOOKUP(MID($E15,7,LEN($E15)-6),[1]Acciones!$B$4:$B$14,[1]Acciones!S$4:S$14,0,0,1)</f>
        <v>#NAME?</v>
      </c>
      <c r="AF15" s="42" t="e">
        <f ca="1">+_xlfn.XLOOKUP(MID($E15,7,LEN($E15)-6),[1]Acciones!$B$4:$B$14,[1]Acciones!T$4:T$14,0,0,1)</f>
        <v>#NAME?</v>
      </c>
      <c r="AG15" s="42" t="e">
        <f ca="1">+_xlfn.XLOOKUP(MID($E15,7,LEN($E15)-6),[1]Acciones!$B$4:$B$14,[1]Acciones!U$4:U$14,0,0,1)</f>
        <v>#NAME?</v>
      </c>
      <c r="AH15" s="42" t="e">
        <f ca="1">+_xlfn.XLOOKUP(MID($E15,7,LEN($E15)-6),[1]Acciones!$B$4:$B$14,[1]Acciones!V$4:V$14,0,0,1)</f>
        <v>#NAME?</v>
      </c>
      <c r="AI15" s="42" t="e">
        <f ca="1">+_xlfn.XLOOKUP(MID($E15,7,LEN($E15)-6),[1]Acciones!$B$4:$B$14,[1]Acciones!W$4:W$14,0,0,1)</f>
        <v>#NAME?</v>
      </c>
      <c r="AJ15" s="42" t="e">
        <f ca="1">+_xlfn.XLOOKUP(MID($E15,7,LEN($E15)-6),[1]Acciones!$B$4:$B$14,[1]Acciones!X$4:X$14,0,0,1)</f>
        <v>#NAME?</v>
      </c>
      <c r="AK15" s="42" t="e">
        <f ca="1">+_xlfn.XLOOKUP(MID($E15,7,LEN($E15)-6),[1]Acciones!$B$4:$B$14,[1]Acciones!Y$4:Y$14,0,0,1)</f>
        <v>#NAME?</v>
      </c>
      <c r="AL15" s="42" t="e">
        <f ca="1">+_xlfn.XLOOKUP(MID($E15,7,LEN($E15)-6),[1]Acciones!$B$4:$B$14,[1]Acciones!Z$4:Z$14,0,0,1)</f>
        <v>#NAME?</v>
      </c>
      <c r="AM15" s="42" t="e">
        <f ca="1">+_xlfn.XLOOKUP(MID($E15,7,LEN($E15)-6),[1]Acciones!$B$4:$B$14,[1]Acciones!AA$4:AA$14,0,0,1)</f>
        <v>#NAME?</v>
      </c>
      <c r="AN15" s="42" t="e">
        <f ca="1">+_xlfn.XLOOKUP(MID($E15,7,LEN($E15)-6),[1]Acciones!$B$4:$B$14,[1]Acciones!AB$4:AB$14,0,0,1)</f>
        <v>#NAME?</v>
      </c>
      <c r="AO15" s="42" t="e">
        <f ca="1">+_xlfn.XLOOKUP(MID($E15,7,LEN($E15)-6),[1]Acciones!$B$4:$B$14,[1]Acciones!AC$4:AC$14,0,0,1)</f>
        <v>#NAME?</v>
      </c>
      <c r="AP15" s="42" t="e">
        <f ca="1">+_xlfn.XLOOKUP(MID($E15,7,LEN($E15)-6),[1]Acciones!$B$4:$B$14,[1]Acciones!AD$4:AD$14,0,0,1)</f>
        <v>#NAME?</v>
      </c>
      <c r="AQ15" s="42" t="e">
        <f ca="1">+_xlfn.XLOOKUP(MID($E15,7,LEN($E15)-6),[1]Acciones!$B$4:$B$14,[1]Acciones!AE$4:AE$14,0,0,1)</f>
        <v>#NAME?</v>
      </c>
      <c r="AR15" s="42" t="e">
        <f ca="1">+_xlfn.XLOOKUP(MID($E15,7,LEN($E15)-6),[1]Acciones!$B$4:$B$14,[1]Acciones!AF$4:AF$14,0,0,1)</f>
        <v>#NAME?</v>
      </c>
      <c r="AS15" s="42" t="e">
        <f ca="1">+_xlfn.XLOOKUP(MID($E15,7,LEN($E15)-6),[1]Acciones!$B$4:$B$14,[1]Acciones!AG$4:AG$14,0,0,1)</f>
        <v>#NAME?</v>
      </c>
      <c r="AT15" s="42" t="e">
        <f ca="1">+_xlfn.XLOOKUP(MID($E15,7,LEN($E15)-6),[1]Acciones!$B$4:$B$14,[1]Acciones!AH$4:AH$14,0,0,1)</f>
        <v>#NAME?</v>
      </c>
      <c r="AU15" s="42" t="e">
        <f ca="1">+_xlfn.XLOOKUP(MID($E15,7,LEN($E15)-6),[1]Acciones!$B$4:$B$14,[1]Acciones!AI$4:AI$14,0,0,1)</f>
        <v>#NAME?</v>
      </c>
      <c r="AV15" s="42" t="e">
        <f ca="1">+_xlfn.XLOOKUP(MID($E15,7,LEN($E15)-6),[1]Acciones!$B$4:$B$14,[1]Acciones!AJ$4:AJ$14,0,0,1)</f>
        <v>#NAME?</v>
      </c>
      <c r="AW15" s="42" t="e">
        <f ca="1">+_xlfn.XLOOKUP(MID($E15,7,LEN($E15)-6),[1]Acciones!$B$4:$B$14,[1]Acciones!AK$4:AK$14,0,0,1)</f>
        <v>#NAME?</v>
      </c>
      <c r="AX15" s="42" t="e">
        <f ca="1">+_xlfn.XLOOKUP(MID($E15,7,LEN($E15)-6),[1]Acciones!$B$4:$B$14,[1]Acciones!AL$4:AL$14,0,0,1)</f>
        <v>#NAME?</v>
      </c>
      <c r="AY15" s="42" t="e">
        <f ca="1">+_xlfn.XLOOKUP(MID($E15,7,LEN($E15)-6),[1]Acciones!$B$4:$B$14,[1]Acciones!AM$4:AM$14,0,0,1)</f>
        <v>#NAME?</v>
      </c>
      <c r="AZ15" s="42" t="e">
        <f ca="1">+_xlfn.XLOOKUP(MID($E15,7,LEN($E15)-6),[1]Acciones!$B$4:$B$14,[1]Acciones!AN$4:AN$14,0,0,1)</f>
        <v>#NAME?</v>
      </c>
      <c r="BA15" s="42" t="e">
        <f ca="1">+_xlfn.XLOOKUP(MID($E15,7,LEN($E15)-6),[1]Acciones!$B$4:$B$14,[1]Acciones!AO$4:AO$14,0,0,1)</f>
        <v>#NAME?</v>
      </c>
      <c r="BB15" s="42" t="e">
        <f ca="1">+_xlfn.XLOOKUP(MID($E15,7,LEN($E15)-6),[1]Acciones!$B$4:$B$14,[1]Acciones!AP$4:AP$14,0,0,1)</f>
        <v>#NAME?</v>
      </c>
      <c r="BC15" s="42" t="e">
        <f ca="1">+_xlfn.XLOOKUP(MID($E15,7,LEN($E15)-6),[1]Acciones!$B$4:$B$14,[1]Acciones!AQ$4:AQ$14,0,0,1)</f>
        <v>#NAME?</v>
      </c>
      <c r="BD15" s="42" t="e">
        <f ca="1">+_xlfn.XLOOKUP(MID($E15,7,LEN($E15)-6),[1]Acciones!$B$4:$B$14,[1]Acciones!AR$4:AR$14,0,0,1)</f>
        <v>#NAME?</v>
      </c>
      <c r="BE15" s="42" t="e">
        <f ca="1">+_xlfn.XLOOKUP(MID($E15,7,LEN($E15)-6),[1]Acciones!$B$4:$B$14,[1]Acciones!AS$4:AS$14,0,0,1)</f>
        <v>#NAME?</v>
      </c>
      <c r="BF15" s="42" t="e">
        <f ca="1">+_xlfn.XLOOKUP(MID($E15,7,LEN($E15)-6),[1]Acciones!$B$4:$B$14,[1]Acciones!AT$4:AT$14,0,0,1)</f>
        <v>#NAME?</v>
      </c>
      <c r="BG15" s="42" t="e">
        <f ca="1">+_xlfn.XLOOKUP(MID($E15,7,LEN($E15)-6),[1]Acciones!$B$4:$B$14,[1]Acciones!AU$4:AU$14,0,0,1)</f>
        <v>#NAME?</v>
      </c>
      <c r="BH15" s="42" t="e">
        <f ca="1">+_xlfn.XLOOKUP(MID($E15,7,LEN($E15)-6),[1]Acciones!$B$4:$B$14,[1]Acciones!AV$4:AV$14,0,0,1)</f>
        <v>#NAME?</v>
      </c>
      <c r="BI15" s="42" t="e">
        <f ca="1">+_xlfn.XLOOKUP(MID($E15,7,LEN($E15)-6),[1]Acciones!$B$4:$B$14,[1]Acciones!AW$4:AW$14,0,0,1)</f>
        <v>#NAME?</v>
      </c>
      <c r="BJ15" s="42" t="e">
        <f ca="1">+_xlfn.XLOOKUP(MID($E15,7,LEN($E15)-6),[1]Acciones!$B$4:$B$14,[1]Acciones!AX$4:AX$14,0,0,1)</f>
        <v>#NAME?</v>
      </c>
      <c r="BK15" s="42" t="e">
        <f ca="1">+_xlfn.XLOOKUP(MID($E15,7,LEN($E15)-6),[1]Acciones!$B$4:$B$14,[1]Acciones!AY$4:AY$14,0,0,1)</f>
        <v>#NAME?</v>
      </c>
      <c r="BL15" s="42" t="e">
        <f ca="1">+_xlfn.XLOOKUP(MID($E15,7,LEN($E15)-6),[1]Acciones!$B$4:$B$14,[1]Acciones!AZ$4:AZ$14,0,0,1)</f>
        <v>#NAME?</v>
      </c>
      <c r="BM15" s="42" t="e">
        <f ca="1">+_xlfn.XLOOKUP(MID($E15,7,LEN($E15)-6),[1]Acciones!$B$4:$B$14,[1]Acciones!BA$4:BA$14,0,0,1)</f>
        <v>#NAME?</v>
      </c>
      <c r="BN15" s="42" t="e">
        <f ca="1">+_xlfn.XLOOKUP(MID($E15,7,LEN($E15)-6),[1]Acciones!$B$4:$B$14,[1]Acciones!BB$4:BB$14,0,0,1)</f>
        <v>#NAME?</v>
      </c>
      <c r="BO15" s="42" t="e">
        <f ca="1">+_xlfn.XLOOKUP(MID($E15,7,LEN($E15)-6),[1]Acciones!$B$4:$B$14,[1]Acciones!BC$4:BC$14,0,0,1)</f>
        <v>#NAME?</v>
      </c>
      <c r="BP15" s="42" t="e">
        <f ca="1">+_xlfn.XLOOKUP(MID($E15,7,LEN($E15)-6),[1]Acciones!$B$4:$B$14,[1]Acciones!BD$4:BD$14,0,0,1)</f>
        <v>#NAME?</v>
      </c>
      <c r="BQ15" s="42" t="e">
        <f ca="1">+_xlfn.XLOOKUP(MID($E15,7,LEN($E15)-6),[1]Acciones!$B$4:$B$14,[1]Acciones!BE$4:BE$14,0,0,1)</f>
        <v>#NAME?</v>
      </c>
      <c r="BR15" s="42" t="e">
        <f ca="1">+_xlfn.XLOOKUP(MID($E15,7,LEN($E15)-6),[1]Acciones!$B$4:$B$14,[1]Acciones!BF$4:BF$14,0,0,1)</f>
        <v>#NAME?</v>
      </c>
      <c r="BS15" s="42" t="e">
        <f ca="1">+_xlfn.XLOOKUP(MID($E15,7,LEN($E15)-6),[1]Acciones!$B$4:$B$14,[1]Acciones!BG$4:BG$14,0,0,1)</f>
        <v>#NAME?</v>
      </c>
      <c r="BT15" s="42" t="e">
        <f ca="1">+_xlfn.XLOOKUP(MID($E15,7,LEN($E15)-6),[1]Acciones!$B$4:$B$14,[1]Acciones!BH$4:BH$14,0,0,1)</f>
        <v>#NAME?</v>
      </c>
      <c r="BU15" s="42" t="e">
        <f ca="1">+_xlfn.XLOOKUP(MID($E15,7,LEN($E15)-6),[1]Acciones!$B$4:$B$14,[1]Acciones!BI$4:BI$14,0,0,1)</f>
        <v>#NAME?</v>
      </c>
      <c r="BV15" s="42" t="e">
        <f ca="1">+_xlfn.XLOOKUP(MID($E15,7,LEN($E15)-6),[1]Acciones!$B$4:$B$14,[1]Acciones!BJ$4:BJ$14,0,0,1)</f>
        <v>#NAME?</v>
      </c>
      <c r="BW15" s="42" t="e">
        <f ca="1">+_xlfn.XLOOKUP(MID($E15,7,LEN($E15)-6),[1]Acciones!$B$4:$B$14,[1]Acciones!BK$4:BK$14,0,0,1)</f>
        <v>#NAME?</v>
      </c>
      <c r="BX15" s="42" t="e">
        <f ca="1">+_xlfn.XLOOKUP(MID($E15,7,LEN($E15)-6),[1]Acciones!$B$4:$B$14,[1]Acciones!BL$4:BL$14,0,0,1)</f>
        <v>#NAME?</v>
      </c>
      <c r="BY15" s="42" t="e">
        <f ca="1">+_xlfn.XLOOKUP(MID($E15,7,LEN($E15)-6),[1]Acciones!$B$4:$B$14,[1]Acciones!BM$4:BM$14,0,0,1)</f>
        <v>#NAME?</v>
      </c>
      <c r="BZ15" s="42" t="e">
        <f ca="1">+_xlfn.XLOOKUP(MID($E15,7,LEN($E15)-6),[1]Acciones!$B$4:$B$14,[1]Acciones!BN$4:BN$14,0,0,1)</f>
        <v>#NAME?</v>
      </c>
      <c r="CA15" s="42" t="e">
        <f ca="1">+_xlfn.XLOOKUP(MID($E15,7,LEN($E15)-6),[1]Acciones!$B$4:$B$14,[1]Acciones!BO$4:BO$14,0,0,1)</f>
        <v>#NAME?</v>
      </c>
      <c r="CB15" s="42" t="e">
        <f ca="1">+_xlfn.XLOOKUP(MID($E15,7,LEN($E15)-6),[1]Acciones!$B$4:$B$14,[1]Acciones!BP$4:BP$14,0,0,1)</f>
        <v>#NAME?</v>
      </c>
      <c r="CC15" s="42" t="e">
        <f ca="1">+_xlfn.XLOOKUP(MID($E15,7,LEN($E15)-6),[1]Acciones!$B$4:$B$14,[1]Acciones!BQ$4:BQ$14,0,0,1)</f>
        <v>#NAME?</v>
      </c>
      <c r="CD15" s="42" t="e">
        <f ca="1">+_xlfn.XLOOKUP(MID($E15,7,LEN($E15)-6),[1]Acciones!$B$4:$B$14,[1]Acciones!BR$4:BR$14,0,0,1)</f>
        <v>#NAME?</v>
      </c>
      <c r="CE15" s="42" t="e">
        <f ca="1">+_xlfn.XLOOKUP(MID($E15,7,LEN($E15)-6),[1]Acciones!$B$4:$B$14,[1]Acciones!BS$4:BS$14,0,0,1)</f>
        <v>#NAME?</v>
      </c>
      <c r="CF15" s="42" t="e">
        <f ca="1">+_xlfn.XLOOKUP(MID($E15,7,LEN($E15)-6),[1]Acciones!$B$4:$B$14,[1]Acciones!BT$4:BT$14,0,0,1)</f>
        <v>#NAME?</v>
      </c>
      <c r="CG15" s="45">
        <v>0.05</v>
      </c>
      <c r="CH15" s="45" t="e">
        <f t="shared" ca="1" si="0"/>
        <v>#NAME?</v>
      </c>
      <c r="CI15" s="45" t="e">
        <f t="shared" ca="1" si="1"/>
        <v>#NAME?</v>
      </c>
      <c r="CJ15" s="42" t="e">
        <f t="shared" ca="1" si="2"/>
        <v>#NAME?</v>
      </c>
      <c r="CK15" s="42" t="e">
        <f t="shared" ca="1" si="3"/>
        <v>#NAME?</v>
      </c>
      <c r="CL15" s="46" t="e">
        <f t="shared" ca="1" si="5"/>
        <v>#NAME?</v>
      </c>
      <c r="CM15" s="45" t="e">
        <f t="shared" ca="1" si="4"/>
        <v>#NAME?</v>
      </c>
      <c r="CN15" s="47">
        <v>0.1</v>
      </c>
      <c r="CO15" s="45" t="e">
        <f t="shared" ca="1" si="6"/>
        <v>#NAME?</v>
      </c>
      <c r="CP15" s="45" t="e">
        <f t="shared" ca="1" si="7"/>
        <v>#NAME?</v>
      </c>
      <c r="CQ15" s="42" t="e">
        <f t="shared" ca="1" si="8"/>
        <v>#NAME?</v>
      </c>
      <c r="CR15" s="45" t="e">
        <f t="shared" ca="1" si="9"/>
        <v>#NAME?</v>
      </c>
      <c r="CS15" s="45" t="e">
        <f t="shared" ca="1" si="10"/>
        <v>#NAME?</v>
      </c>
      <c r="CT15" s="45" t="e">
        <f t="shared" ca="1" si="10"/>
        <v>#NAME?</v>
      </c>
      <c r="CU15" s="47">
        <v>0.15</v>
      </c>
      <c r="CV15" s="45">
        <v>0.5</v>
      </c>
      <c r="CW15" s="45" t="e">
        <f t="shared" ca="1" si="11"/>
        <v>#NAME?</v>
      </c>
      <c r="CX15" s="42" t="e">
        <f t="shared" ca="1" si="12"/>
        <v>#NAME?</v>
      </c>
      <c r="CY15" s="45" t="e">
        <f t="shared" ca="1" si="13"/>
        <v>#NAME?</v>
      </c>
      <c r="CZ15" s="45">
        <f t="shared" si="14"/>
        <v>1.2500000000000001E-2</v>
      </c>
      <c r="DA15" s="45" t="e">
        <f t="shared" ca="1" si="14"/>
        <v>#NAME?</v>
      </c>
      <c r="DB15" s="47">
        <v>0.2</v>
      </c>
      <c r="DC15" s="45" t="e">
        <f t="shared" ca="1" si="15"/>
        <v>#NAME?</v>
      </c>
      <c r="DD15" s="45" t="e">
        <f t="shared" ca="1" si="16"/>
        <v>#NAME?</v>
      </c>
      <c r="DE15" s="42" t="e">
        <f t="shared" ca="1" si="17"/>
        <v>#NAME?</v>
      </c>
      <c r="DF15" s="45" t="e">
        <f t="shared" ca="1" si="18"/>
        <v>#NAME?</v>
      </c>
      <c r="DG15" s="45" t="e">
        <f t="shared" ca="1" si="19"/>
        <v>#NAME?</v>
      </c>
      <c r="DH15" s="45" t="e">
        <f t="shared" ca="1" si="19"/>
        <v>#NAME?</v>
      </c>
      <c r="DI15" s="47">
        <v>0.25</v>
      </c>
      <c r="DJ15" s="45">
        <v>0.5</v>
      </c>
      <c r="DK15" s="45" t="e">
        <f t="shared" ca="1" si="20"/>
        <v>#NAME?</v>
      </c>
      <c r="DL15" s="42" t="e">
        <f t="shared" ca="1" si="21"/>
        <v>#NAME?</v>
      </c>
      <c r="DM15" s="45" t="e">
        <f t="shared" ca="1" si="22"/>
        <v>#NAME?</v>
      </c>
      <c r="DN15" s="45">
        <f t="shared" si="23"/>
        <v>1.2500000000000001E-2</v>
      </c>
      <c r="DO15" s="45" t="e">
        <f t="shared" ca="1" si="23"/>
        <v>#NAME?</v>
      </c>
      <c r="DP15" s="47">
        <v>0.3</v>
      </c>
      <c r="DQ15" s="45" t="e">
        <f t="shared" ca="1" si="24"/>
        <v>#NAME?</v>
      </c>
      <c r="DR15" s="45" t="e">
        <f t="shared" ca="1" si="25"/>
        <v>#NAME?</v>
      </c>
      <c r="DS15" s="42" t="e">
        <f t="shared" ca="1" si="26"/>
        <v>#NAME?</v>
      </c>
      <c r="DT15" s="45" t="e">
        <f t="shared" ca="1" si="27"/>
        <v>#NAME?</v>
      </c>
      <c r="DU15" s="45" t="e">
        <f t="shared" ca="1" si="28"/>
        <v>#NAME?</v>
      </c>
      <c r="DV15" s="45" t="e">
        <f t="shared" ca="1" si="28"/>
        <v>#NAME?</v>
      </c>
      <c r="DW15" s="47">
        <v>0.35</v>
      </c>
      <c r="DX15" s="45">
        <v>0.5</v>
      </c>
      <c r="DY15" s="45" t="e">
        <f t="shared" ca="1" si="29"/>
        <v>#NAME?</v>
      </c>
      <c r="DZ15" s="42" t="e">
        <f t="shared" ca="1" si="30"/>
        <v>#NAME?</v>
      </c>
      <c r="EA15" s="45" t="e">
        <f t="shared" ca="1" si="31"/>
        <v>#NAME?</v>
      </c>
      <c r="EB15" s="45">
        <f t="shared" si="32"/>
        <v>1.2500000000000001E-2</v>
      </c>
      <c r="EC15" s="45" t="e">
        <f t="shared" ca="1" si="32"/>
        <v>#NAME?</v>
      </c>
      <c r="ED15" s="47">
        <v>0.4</v>
      </c>
      <c r="EE15" s="45" t="e">
        <f t="shared" ca="1" si="33"/>
        <v>#NAME?</v>
      </c>
      <c r="EF15" s="45" t="e">
        <f t="shared" ca="1" si="34"/>
        <v>#NAME?</v>
      </c>
      <c r="EG15" s="42" t="e">
        <f t="shared" ca="1" si="35"/>
        <v>#NAME?</v>
      </c>
      <c r="EH15" s="45" t="e">
        <f t="shared" ca="1" si="36"/>
        <v>#NAME?</v>
      </c>
      <c r="EI15" s="45" t="e">
        <f t="shared" ca="1" si="37"/>
        <v>#NAME?</v>
      </c>
      <c r="EJ15" s="45" t="e">
        <f t="shared" ca="1" si="37"/>
        <v>#NAME?</v>
      </c>
      <c r="EK15" s="47">
        <v>0.45</v>
      </c>
      <c r="EL15" s="45">
        <v>0.5</v>
      </c>
      <c r="EM15" s="45" t="e">
        <f t="shared" ca="1" si="38"/>
        <v>#NAME?</v>
      </c>
      <c r="EN15" s="42" t="e">
        <f t="shared" ca="1" si="39"/>
        <v>#NAME?</v>
      </c>
      <c r="EO15" s="45" t="e">
        <f t="shared" ca="1" si="40"/>
        <v>#NAME?</v>
      </c>
      <c r="EP15" s="45">
        <f t="shared" si="41"/>
        <v>1.2500000000000001E-2</v>
      </c>
      <c r="EQ15" s="45" t="e">
        <f t="shared" ca="1" si="41"/>
        <v>#NAME?</v>
      </c>
      <c r="ER15" s="45">
        <v>0.5</v>
      </c>
      <c r="ES15" s="45">
        <v>0.5</v>
      </c>
      <c r="ET15" s="45" t="e">
        <f t="shared" ca="1" si="42"/>
        <v>#NAME?</v>
      </c>
      <c r="EU15" s="42" t="e">
        <f t="shared" ca="1" si="43"/>
        <v>#NAME?</v>
      </c>
      <c r="EV15" s="45" t="e">
        <f t="shared" ca="1" si="44"/>
        <v>#NAME?</v>
      </c>
      <c r="EW15" s="45">
        <f t="shared" si="45"/>
        <v>1.2500000000000001E-2</v>
      </c>
      <c r="EX15" s="45" t="e">
        <f t="shared" ca="1" si="45"/>
        <v>#NAME?</v>
      </c>
      <c r="EY15" s="47">
        <v>0.55000000000000004</v>
      </c>
      <c r="EZ15" s="45">
        <v>0.5</v>
      </c>
      <c r="FA15" s="45" t="e">
        <f t="shared" ca="1" si="46"/>
        <v>#NAME?</v>
      </c>
      <c r="FB15" s="42" t="e">
        <f t="shared" ca="1" si="47"/>
        <v>#NAME?</v>
      </c>
      <c r="FC15" s="45" t="e">
        <f t="shared" ca="1" si="48"/>
        <v>#NAME?</v>
      </c>
      <c r="FD15" s="45">
        <f t="shared" si="49"/>
        <v>1.2500000000000001E-2</v>
      </c>
      <c r="FE15" s="45" t="e">
        <f t="shared" ca="1" si="49"/>
        <v>#NAME?</v>
      </c>
      <c r="FF15" s="45">
        <v>0.6</v>
      </c>
      <c r="FG15" s="45">
        <v>1</v>
      </c>
      <c r="FH15" s="45" t="e">
        <f t="shared" ca="1" si="50"/>
        <v>#NAME?</v>
      </c>
      <c r="FI15" s="42" t="e">
        <f t="shared" ca="1" si="51"/>
        <v>#NAME?</v>
      </c>
      <c r="FJ15" s="45" t="e">
        <f t="shared" ca="1" si="52"/>
        <v>#NAME?</v>
      </c>
      <c r="FK15" s="45">
        <f t="shared" si="53"/>
        <v>2.5000000000000001E-2</v>
      </c>
      <c r="FL15" s="45" t="e">
        <f t="shared" ca="1" si="53"/>
        <v>#NAME?</v>
      </c>
      <c r="FM15" s="47">
        <v>0.65</v>
      </c>
      <c r="FN15" s="45">
        <v>0.5</v>
      </c>
      <c r="FO15" s="45" t="e">
        <f t="shared" ca="1" si="54"/>
        <v>#NAME?</v>
      </c>
      <c r="FP15" s="42" t="e">
        <f t="shared" ca="1" si="55"/>
        <v>#NAME?</v>
      </c>
      <c r="FQ15" s="45" t="e">
        <f t="shared" ca="1" si="56"/>
        <v>#NAME?</v>
      </c>
      <c r="FR15" s="45">
        <f t="shared" si="57"/>
        <v>1.2500000000000001E-2</v>
      </c>
      <c r="FS15" s="45" t="e">
        <f t="shared" ca="1" si="57"/>
        <v>#NAME?</v>
      </c>
      <c r="FT15" s="45">
        <v>0.7</v>
      </c>
      <c r="FU15" s="45">
        <v>1</v>
      </c>
      <c r="FV15" s="45" t="e">
        <f t="shared" ca="1" si="58"/>
        <v>#NAME?</v>
      </c>
      <c r="FW15" s="42" t="e">
        <f t="shared" ca="1" si="59"/>
        <v>#NAME?</v>
      </c>
      <c r="FX15" s="45" t="e">
        <f t="shared" ca="1" si="60"/>
        <v>#NAME?</v>
      </c>
      <c r="FY15" s="45">
        <f t="shared" si="61"/>
        <v>2.5000000000000001E-2</v>
      </c>
      <c r="FZ15" s="45" t="e">
        <f t="shared" ca="1" si="61"/>
        <v>#NAME?</v>
      </c>
      <c r="GA15" s="47">
        <v>0.75</v>
      </c>
      <c r="GB15" s="45">
        <v>0.5</v>
      </c>
      <c r="GC15" s="45" t="e">
        <f t="shared" ca="1" si="62"/>
        <v>#NAME?</v>
      </c>
      <c r="GD15" s="42" t="e">
        <f t="shared" ca="1" si="63"/>
        <v>#NAME?</v>
      </c>
      <c r="GE15" s="45" t="e">
        <f t="shared" ca="1" si="64"/>
        <v>#NAME?</v>
      </c>
      <c r="GF15" s="45">
        <f t="shared" si="65"/>
        <v>1.2500000000000001E-2</v>
      </c>
      <c r="GG15" s="45" t="e">
        <f t="shared" ca="1" si="65"/>
        <v>#NAME?</v>
      </c>
      <c r="GH15" s="45">
        <v>0.8</v>
      </c>
      <c r="GI15" s="45">
        <v>1</v>
      </c>
      <c r="GJ15" s="45" t="e">
        <f t="shared" ca="1" si="66"/>
        <v>#NAME?</v>
      </c>
      <c r="GK15" s="42" t="e">
        <f t="shared" ca="1" si="67"/>
        <v>#NAME?</v>
      </c>
      <c r="GL15" s="45" t="e">
        <f t="shared" ca="1" si="68"/>
        <v>#NAME?</v>
      </c>
      <c r="GM15" s="45">
        <f t="shared" si="69"/>
        <v>2.5000000000000001E-2</v>
      </c>
      <c r="GN15" s="45" t="e">
        <f t="shared" ca="1" si="69"/>
        <v>#NAME?</v>
      </c>
      <c r="GO15" s="47">
        <v>0.85</v>
      </c>
      <c r="GP15" s="45">
        <v>0.5</v>
      </c>
      <c r="GQ15" s="45" t="e">
        <f t="shared" ca="1" si="70"/>
        <v>#NAME?</v>
      </c>
      <c r="GR15" s="42" t="e">
        <f t="shared" ca="1" si="71"/>
        <v>#NAME?</v>
      </c>
      <c r="GS15" s="45" t="e">
        <f t="shared" ca="1" si="72"/>
        <v>#NAME?</v>
      </c>
      <c r="GT15" s="45">
        <f t="shared" si="73"/>
        <v>1.2500000000000001E-2</v>
      </c>
      <c r="GU15" s="45" t="e">
        <f t="shared" ca="1" si="73"/>
        <v>#NAME?</v>
      </c>
      <c r="GV15" s="45">
        <v>0.9</v>
      </c>
      <c r="GW15" s="45">
        <v>1</v>
      </c>
      <c r="GX15" s="45" t="e">
        <f t="shared" ca="1" si="74"/>
        <v>#NAME?</v>
      </c>
      <c r="GY15" s="42" t="e">
        <f t="shared" ca="1" si="75"/>
        <v>#NAME?</v>
      </c>
      <c r="GZ15" s="45" t="e">
        <f t="shared" ca="1" si="76"/>
        <v>#NAME?</v>
      </c>
      <c r="HA15" s="45">
        <f t="shared" si="77"/>
        <v>2.5000000000000001E-2</v>
      </c>
      <c r="HB15" s="45" t="e">
        <f t="shared" ca="1" si="77"/>
        <v>#NAME?</v>
      </c>
      <c r="HC15" s="47">
        <v>0.95</v>
      </c>
      <c r="HD15" s="45">
        <v>0.5</v>
      </c>
      <c r="HE15" s="45" t="e">
        <f t="shared" ca="1" si="78"/>
        <v>#NAME?</v>
      </c>
      <c r="HF15" s="42" t="e">
        <f t="shared" ca="1" si="79"/>
        <v>#NAME?</v>
      </c>
      <c r="HG15" s="45" t="e">
        <f t="shared" ca="1" si="80"/>
        <v>#NAME?</v>
      </c>
      <c r="HH15" s="45">
        <f t="shared" si="81"/>
        <v>1.2500000000000001E-2</v>
      </c>
      <c r="HI15" s="45" t="e">
        <f t="shared" ca="1" si="81"/>
        <v>#NAME?</v>
      </c>
      <c r="HJ15" s="47">
        <v>1</v>
      </c>
      <c r="HK15" s="47">
        <v>1</v>
      </c>
      <c r="HL15" s="45" t="e">
        <f t="shared" ca="1" si="82"/>
        <v>#NAME?</v>
      </c>
      <c r="HM15" s="42" t="e">
        <f t="shared" ca="1" si="83"/>
        <v>#NAME?</v>
      </c>
      <c r="HN15" s="45" t="e">
        <f t="shared" ca="1" si="84"/>
        <v>#NAME?</v>
      </c>
      <c r="HO15" s="45">
        <f t="shared" si="85"/>
        <v>2.5000000000000001E-2</v>
      </c>
      <c r="HP15" s="45" t="e">
        <f t="shared" ca="1" si="85"/>
        <v>#NAME?</v>
      </c>
    </row>
    <row r="16" spans="1:226" s="48" customFormat="1" ht="55.25" customHeight="1">
      <c r="A16" s="40"/>
      <c r="B16" s="210"/>
      <c r="C16" s="212"/>
      <c r="D16" s="201"/>
      <c r="E16" s="41" t="str">
        <f>+_xlfn.CONCAT(MID($D10,1,3),".7 ",[1]Acciones!$B$11)</f>
        <v>1.1.7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6" s="42" t="s">
        <v>89</v>
      </c>
      <c r="G16" s="49">
        <f t="shared" ref="G16" si="89">+G14</f>
        <v>4.1666666666666666E-3</v>
      </c>
      <c r="H16" s="42" t="str">
        <f>+_xlfn.CONCAT("Si,",MID(E10,1,5),",",MID(E11,1,5),",",MID(E12,1,5),",",MID(E13,1,5),",",MID(E14,1,5),",",MID(E15,1,5),",",MID(E17,1,5),",",MID(E18,1,5),",",MID(E19,1,6))</f>
        <v>Si,1.1.1,1.1.2,1.1.3,1.1.4,1.1.5,1.1.6,1.1.8,1.1.9,1.1.10</v>
      </c>
      <c r="I16" s="42" t="s">
        <v>89</v>
      </c>
      <c r="J16" s="42"/>
      <c r="K16" s="42"/>
      <c r="L16" s="42"/>
      <c r="M16" s="44" t="s">
        <v>90</v>
      </c>
      <c r="N16" s="44" t="s">
        <v>91</v>
      </c>
      <c r="O16" s="44" t="e">
        <f ca="1">+_xlfn.XLOOKUP(MID(E16,7,LEN(E16)-6),[1]Acciones!$B$4:$B$14,[1]Acciones!$C$4:$C$14,0,0,1)</f>
        <v>#NAME?</v>
      </c>
      <c r="P16" s="42" t="e">
        <f ca="1">+_xlfn.XLOOKUP(MID($E16,7,LEN($E16)-6),[1]Acciones!$B$4:$B$14,[1]Acciones!D$4:D$14,0,0,1)</f>
        <v>#NAME?</v>
      </c>
      <c r="Q16" s="42" t="e">
        <f ca="1">+_xlfn.XLOOKUP(MID($E16,7,LEN($E16)-6),[1]Acciones!$B$4:$B$14,[1]Acciones!E$4:E$14,0,0,1)</f>
        <v>#NAME?</v>
      </c>
      <c r="R16" s="42" t="e">
        <f ca="1">+_xlfn.XLOOKUP(MID($E16,7,LEN($E16)-6),[1]Acciones!$B$4:$B$14,[1]Acciones!F$4:F$14,0,0,1)</f>
        <v>#NAME?</v>
      </c>
      <c r="S16" s="42" t="e">
        <f ca="1">+_xlfn.XLOOKUP(MID($E16,7,LEN($E16)-6),[1]Acciones!$B$4:$B$14,[1]Acciones!G$4:G$14,0,0,1)</f>
        <v>#NAME?</v>
      </c>
      <c r="T16" s="42" t="e">
        <f ca="1">+_xlfn.XLOOKUP(MID($E16,7,LEN($E16)-6),[1]Acciones!$B$4:$B$14,[1]Acciones!H$4:H$14,0,0,1)</f>
        <v>#NAME?</v>
      </c>
      <c r="U16" s="45" t="e">
        <f ca="1">+_xlfn.XLOOKUP(MID($E16,7,LEN($E16)-6),[1]Acciones!$B$4:$B$14,[1]Acciones!I$4:I$14,0,0,1)</f>
        <v>#NAME?</v>
      </c>
      <c r="V16" s="45" t="e">
        <f ca="1">+_xlfn.XLOOKUP(MID($E16,7,LEN($E16)-6),[1]Acciones!$B$4:$B$14,[1]Acciones!J$4:J$14,0,0,1)</f>
        <v>#NAME?</v>
      </c>
      <c r="W16" s="45" t="e">
        <f ca="1">+_xlfn.XLOOKUP(MID($E16,7,LEN($E16)-6),[1]Acciones!$B$4:$B$14,[1]Acciones!K$4:K$14,0,0,1)</f>
        <v>#NAME?</v>
      </c>
      <c r="X16" s="45" t="e">
        <f ca="1">+_xlfn.XLOOKUP(MID($E16,7,LEN($E16)-6),[1]Acciones!$B$4:$B$14,[1]Acciones!L$4:L$14,0,0,1)</f>
        <v>#NAME?</v>
      </c>
      <c r="Y16" s="45" t="e">
        <f ca="1">+_xlfn.XLOOKUP(MID($E16,7,LEN($E16)-6),[1]Acciones!$B$4:$B$14,[1]Acciones!M$4:M$14,0,0,1)</f>
        <v>#NAME?</v>
      </c>
      <c r="Z16" s="45" t="e">
        <f ca="1">+_xlfn.XLOOKUP(MID($E16,7,LEN($E16)-6),[1]Acciones!$B$4:$B$14,[1]Acciones!N$4:N$14,0,0,1)</f>
        <v>#NAME?</v>
      </c>
      <c r="AA16" s="45" t="e">
        <f ca="1">+_xlfn.XLOOKUP(MID($E16,7,LEN($E16)-6),[1]Acciones!$B$4:$B$14,[1]Acciones!O$4:O$14,0,0,1)</f>
        <v>#NAME?</v>
      </c>
      <c r="AB16" s="45" t="e">
        <f ca="1">+_xlfn.XLOOKUP(MID($E16,7,LEN($E16)-6),[1]Acciones!$B$4:$B$14,[1]Acciones!P$4:P$14,0,0,1)</f>
        <v>#NAME?</v>
      </c>
      <c r="AC16" s="45" t="e">
        <f ca="1">+_xlfn.XLOOKUP(MID($E16,7,LEN($E16)-6),[1]Acciones!$B$4:$B$14,[1]Acciones!Q$4:Q$14,0,0,1)</f>
        <v>#NAME?</v>
      </c>
      <c r="AD16" s="45" t="e">
        <f ca="1">+_xlfn.XLOOKUP(MID($E16,7,LEN($E16)-6),[1]Acciones!$B$4:$B$14,[1]Acciones!R$4:R$14,0,0,1)</f>
        <v>#NAME?</v>
      </c>
      <c r="AE16" s="45" t="e">
        <f ca="1">+_xlfn.XLOOKUP(MID($E16,7,LEN($E16)-6),[1]Acciones!$B$4:$B$14,[1]Acciones!S$4:S$14,0,0,1)</f>
        <v>#NAME?</v>
      </c>
      <c r="AF16" s="42" t="e">
        <f ca="1">+_xlfn.XLOOKUP(MID($E16,7,LEN($E16)-6),[1]Acciones!$B$4:$B$14,[1]Acciones!T$4:T$14,0,0,1)</f>
        <v>#NAME?</v>
      </c>
      <c r="AG16" s="42" t="e">
        <f ca="1">+_xlfn.XLOOKUP(MID($E16,7,LEN($E16)-6),[1]Acciones!$B$4:$B$14,[1]Acciones!U$4:U$14,0,0,1)</f>
        <v>#NAME?</v>
      </c>
      <c r="AH16" s="42" t="e">
        <f ca="1">+_xlfn.XLOOKUP(MID($E16,7,LEN($E16)-6),[1]Acciones!$B$4:$B$14,[1]Acciones!V$4:V$14,0,0,1)</f>
        <v>#NAME?</v>
      </c>
      <c r="AI16" s="42" t="e">
        <f ca="1">+_xlfn.XLOOKUP(MID($E16,7,LEN($E16)-6),[1]Acciones!$B$4:$B$14,[1]Acciones!W$4:W$14,0,0,1)</f>
        <v>#NAME?</v>
      </c>
      <c r="AJ16" s="42" t="e">
        <f ca="1">+_xlfn.XLOOKUP(MID($E16,7,LEN($E16)-6),[1]Acciones!$B$4:$B$14,[1]Acciones!X$4:X$14,0,0,1)</f>
        <v>#NAME?</v>
      </c>
      <c r="AK16" s="42" t="e">
        <f ca="1">+_xlfn.XLOOKUP(MID($E16,7,LEN($E16)-6),[1]Acciones!$B$4:$B$14,[1]Acciones!Y$4:Y$14,0,0,1)</f>
        <v>#NAME?</v>
      </c>
      <c r="AL16" s="42" t="e">
        <f ca="1">+_xlfn.XLOOKUP(MID($E16,7,LEN($E16)-6),[1]Acciones!$B$4:$B$14,[1]Acciones!Z$4:Z$14,0,0,1)</f>
        <v>#NAME?</v>
      </c>
      <c r="AM16" s="42" t="e">
        <f ca="1">+_xlfn.XLOOKUP(MID($E16,7,LEN($E16)-6),[1]Acciones!$B$4:$B$14,[1]Acciones!AA$4:AA$14,0,0,1)</f>
        <v>#NAME?</v>
      </c>
      <c r="AN16" s="42" t="e">
        <f ca="1">+_xlfn.XLOOKUP(MID($E16,7,LEN($E16)-6),[1]Acciones!$B$4:$B$14,[1]Acciones!AB$4:AB$14,0,0,1)</f>
        <v>#NAME?</v>
      </c>
      <c r="AO16" s="42" t="e">
        <f ca="1">+_xlfn.XLOOKUP(MID($E16,7,LEN($E16)-6),[1]Acciones!$B$4:$B$14,[1]Acciones!AC$4:AC$14,0,0,1)</f>
        <v>#NAME?</v>
      </c>
      <c r="AP16" s="42" t="e">
        <f ca="1">+_xlfn.XLOOKUP(MID($E16,7,LEN($E16)-6),[1]Acciones!$B$4:$B$14,[1]Acciones!AD$4:AD$14,0,0,1)</f>
        <v>#NAME?</v>
      </c>
      <c r="AQ16" s="42" t="e">
        <f ca="1">+_xlfn.XLOOKUP(MID($E16,7,LEN($E16)-6),[1]Acciones!$B$4:$B$14,[1]Acciones!AE$4:AE$14,0,0,1)</f>
        <v>#NAME?</v>
      </c>
      <c r="AR16" s="42" t="e">
        <f ca="1">+_xlfn.XLOOKUP(MID($E16,7,LEN($E16)-6),[1]Acciones!$B$4:$B$14,[1]Acciones!AF$4:AF$14,0,0,1)</f>
        <v>#NAME?</v>
      </c>
      <c r="AS16" s="42" t="e">
        <f ca="1">+_xlfn.XLOOKUP(MID($E16,7,LEN($E16)-6),[1]Acciones!$B$4:$B$14,[1]Acciones!AG$4:AG$14,0,0,1)</f>
        <v>#NAME?</v>
      </c>
      <c r="AT16" s="42" t="e">
        <f ca="1">+_xlfn.XLOOKUP(MID($E16,7,LEN($E16)-6),[1]Acciones!$B$4:$B$14,[1]Acciones!AH$4:AH$14,0,0,1)</f>
        <v>#NAME?</v>
      </c>
      <c r="AU16" s="42" t="e">
        <f ca="1">+_xlfn.XLOOKUP(MID($E16,7,LEN($E16)-6),[1]Acciones!$B$4:$B$14,[1]Acciones!AI$4:AI$14,0,0,1)</f>
        <v>#NAME?</v>
      </c>
      <c r="AV16" s="42" t="e">
        <f ca="1">+_xlfn.XLOOKUP(MID($E16,7,LEN($E16)-6),[1]Acciones!$B$4:$B$14,[1]Acciones!AJ$4:AJ$14,0,0,1)</f>
        <v>#NAME?</v>
      </c>
      <c r="AW16" s="42" t="e">
        <f ca="1">+_xlfn.XLOOKUP(MID($E16,7,LEN($E16)-6),[1]Acciones!$B$4:$B$14,[1]Acciones!AK$4:AK$14,0,0,1)</f>
        <v>#NAME?</v>
      </c>
      <c r="AX16" s="42" t="e">
        <f ca="1">+_xlfn.XLOOKUP(MID($E16,7,LEN($E16)-6),[1]Acciones!$B$4:$B$14,[1]Acciones!AL$4:AL$14,0,0,1)</f>
        <v>#NAME?</v>
      </c>
      <c r="AY16" s="42" t="e">
        <f ca="1">+_xlfn.XLOOKUP(MID($E16,7,LEN($E16)-6),[1]Acciones!$B$4:$B$14,[1]Acciones!AM$4:AM$14,0,0,1)</f>
        <v>#NAME?</v>
      </c>
      <c r="AZ16" s="42" t="e">
        <f ca="1">+_xlfn.XLOOKUP(MID($E16,7,LEN($E16)-6),[1]Acciones!$B$4:$B$14,[1]Acciones!AN$4:AN$14,0,0,1)</f>
        <v>#NAME?</v>
      </c>
      <c r="BA16" s="42" t="e">
        <f ca="1">+_xlfn.XLOOKUP(MID($E16,7,LEN($E16)-6),[1]Acciones!$B$4:$B$14,[1]Acciones!AO$4:AO$14,0,0,1)</f>
        <v>#NAME?</v>
      </c>
      <c r="BB16" s="42" t="e">
        <f ca="1">+_xlfn.XLOOKUP(MID($E16,7,LEN($E16)-6),[1]Acciones!$B$4:$B$14,[1]Acciones!AP$4:AP$14,0,0,1)</f>
        <v>#NAME?</v>
      </c>
      <c r="BC16" s="42" t="e">
        <f ca="1">+_xlfn.XLOOKUP(MID($E16,7,LEN($E16)-6),[1]Acciones!$B$4:$B$14,[1]Acciones!AQ$4:AQ$14,0,0,1)</f>
        <v>#NAME?</v>
      </c>
      <c r="BD16" s="42" t="e">
        <f ca="1">+_xlfn.XLOOKUP(MID($E16,7,LEN($E16)-6),[1]Acciones!$B$4:$B$14,[1]Acciones!AR$4:AR$14,0,0,1)</f>
        <v>#NAME?</v>
      </c>
      <c r="BE16" s="42" t="e">
        <f ca="1">+_xlfn.XLOOKUP(MID($E16,7,LEN($E16)-6),[1]Acciones!$B$4:$B$14,[1]Acciones!AS$4:AS$14,0,0,1)</f>
        <v>#NAME?</v>
      </c>
      <c r="BF16" s="42" t="e">
        <f ca="1">+_xlfn.XLOOKUP(MID($E16,7,LEN($E16)-6),[1]Acciones!$B$4:$B$14,[1]Acciones!AT$4:AT$14,0,0,1)</f>
        <v>#NAME?</v>
      </c>
      <c r="BG16" s="42" t="e">
        <f ca="1">+_xlfn.XLOOKUP(MID($E16,7,LEN($E16)-6),[1]Acciones!$B$4:$B$14,[1]Acciones!AU$4:AU$14,0,0,1)</f>
        <v>#NAME?</v>
      </c>
      <c r="BH16" s="42" t="e">
        <f ca="1">+_xlfn.XLOOKUP(MID($E16,7,LEN($E16)-6),[1]Acciones!$B$4:$B$14,[1]Acciones!AV$4:AV$14,0,0,1)</f>
        <v>#NAME?</v>
      </c>
      <c r="BI16" s="42" t="e">
        <f ca="1">+_xlfn.XLOOKUP(MID($E16,7,LEN($E16)-6),[1]Acciones!$B$4:$B$14,[1]Acciones!AW$4:AW$14,0,0,1)</f>
        <v>#NAME?</v>
      </c>
      <c r="BJ16" s="42" t="e">
        <f ca="1">+_xlfn.XLOOKUP(MID($E16,7,LEN($E16)-6),[1]Acciones!$B$4:$B$14,[1]Acciones!AX$4:AX$14,0,0,1)</f>
        <v>#NAME?</v>
      </c>
      <c r="BK16" s="42" t="e">
        <f ca="1">+_xlfn.XLOOKUP(MID($E16,7,LEN($E16)-6),[1]Acciones!$B$4:$B$14,[1]Acciones!AY$4:AY$14,0,0,1)</f>
        <v>#NAME?</v>
      </c>
      <c r="BL16" s="42" t="e">
        <f ca="1">+_xlfn.XLOOKUP(MID($E16,7,LEN($E16)-6),[1]Acciones!$B$4:$B$14,[1]Acciones!AZ$4:AZ$14,0,0,1)</f>
        <v>#NAME?</v>
      </c>
      <c r="BM16" s="42" t="e">
        <f ca="1">+_xlfn.XLOOKUP(MID($E16,7,LEN($E16)-6),[1]Acciones!$B$4:$B$14,[1]Acciones!BA$4:BA$14,0,0,1)</f>
        <v>#NAME?</v>
      </c>
      <c r="BN16" s="42" t="e">
        <f ca="1">+_xlfn.XLOOKUP(MID($E16,7,LEN($E16)-6),[1]Acciones!$B$4:$B$14,[1]Acciones!BB$4:BB$14,0,0,1)</f>
        <v>#NAME?</v>
      </c>
      <c r="BO16" s="42" t="e">
        <f ca="1">+_xlfn.XLOOKUP(MID($E16,7,LEN($E16)-6),[1]Acciones!$B$4:$B$14,[1]Acciones!BC$4:BC$14,0,0,1)</f>
        <v>#NAME?</v>
      </c>
      <c r="BP16" s="42" t="e">
        <f ca="1">+_xlfn.XLOOKUP(MID($E16,7,LEN($E16)-6),[1]Acciones!$B$4:$B$14,[1]Acciones!BD$4:BD$14,0,0,1)</f>
        <v>#NAME?</v>
      </c>
      <c r="BQ16" s="42" t="e">
        <f ca="1">+_xlfn.XLOOKUP(MID($E16,7,LEN($E16)-6),[1]Acciones!$B$4:$B$14,[1]Acciones!BE$4:BE$14,0,0,1)</f>
        <v>#NAME?</v>
      </c>
      <c r="BR16" s="42" t="e">
        <f ca="1">+_xlfn.XLOOKUP(MID($E16,7,LEN($E16)-6),[1]Acciones!$B$4:$B$14,[1]Acciones!BF$4:BF$14,0,0,1)</f>
        <v>#NAME?</v>
      </c>
      <c r="BS16" s="42" t="e">
        <f ca="1">+_xlfn.XLOOKUP(MID($E16,7,LEN($E16)-6),[1]Acciones!$B$4:$B$14,[1]Acciones!BG$4:BG$14,0,0,1)</f>
        <v>#NAME?</v>
      </c>
      <c r="BT16" s="42" t="e">
        <f ca="1">+_xlfn.XLOOKUP(MID($E16,7,LEN($E16)-6),[1]Acciones!$B$4:$B$14,[1]Acciones!BH$4:BH$14,0,0,1)</f>
        <v>#NAME?</v>
      </c>
      <c r="BU16" s="42" t="e">
        <f ca="1">+_xlfn.XLOOKUP(MID($E16,7,LEN($E16)-6),[1]Acciones!$B$4:$B$14,[1]Acciones!BI$4:BI$14,0,0,1)</f>
        <v>#NAME?</v>
      </c>
      <c r="BV16" s="42" t="e">
        <f ca="1">+_xlfn.XLOOKUP(MID($E16,7,LEN($E16)-6),[1]Acciones!$B$4:$B$14,[1]Acciones!BJ$4:BJ$14,0,0,1)</f>
        <v>#NAME?</v>
      </c>
      <c r="BW16" s="42" t="e">
        <f ca="1">+_xlfn.XLOOKUP(MID($E16,7,LEN($E16)-6),[1]Acciones!$B$4:$B$14,[1]Acciones!BK$4:BK$14,0,0,1)</f>
        <v>#NAME?</v>
      </c>
      <c r="BX16" s="42" t="e">
        <f ca="1">+_xlfn.XLOOKUP(MID($E16,7,LEN($E16)-6),[1]Acciones!$B$4:$B$14,[1]Acciones!BL$4:BL$14,0,0,1)</f>
        <v>#NAME?</v>
      </c>
      <c r="BY16" s="42" t="e">
        <f ca="1">+_xlfn.XLOOKUP(MID($E16,7,LEN($E16)-6),[1]Acciones!$B$4:$B$14,[1]Acciones!BM$4:BM$14,0,0,1)</f>
        <v>#NAME?</v>
      </c>
      <c r="BZ16" s="42" t="e">
        <f ca="1">+_xlfn.XLOOKUP(MID($E16,7,LEN($E16)-6),[1]Acciones!$B$4:$B$14,[1]Acciones!BN$4:BN$14,0,0,1)</f>
        <v>#NAME?</v>
      </c>
      <c r="CA16" s="42" t="e">
        <f ca="1">+_xlfn.XLOOKUP(MID($E16,7,LEN($E16)-6),[1]Acciones!$B$4:$B$14,[1]Acciones!BO$4:BO$14,0,0,1)</f>
        <v>#NAME?</v>
      </c>
      <c r="CB16" s="42" t="e">
        <f ca="1">+_xlfn.XLOOKUP(MID($E16,7,LEN($E16)-6),[1]Acciones!$B$4:$B$14,[1]Acciones!BP$4:BP$14,0,0,1)</f>
        <v>#NAME?</v>
      </c>
      <c r="CC16" s="42" t="e">
        <f ca="1">+_xlfn.XLOOKUP(MID($E16,7,LEN($E16)-6),[1]Acciones!$B$4:$B$14,[1]Acciones!BQ$4:BQ$14,0,0,1)</f>
        <v>#NAME?</v>
      </c>
      <c r="CD16" s="42" t="e">
        <f ca="1">+_xlfn.XLOOKUP(MID($E16,7,LEN($E16)-6),[1]Acciones!$B$4:$B$14,[1]Acciones!BR$4:BR$14,0,0,1)</f>
        <v>#NAME?</v>
      </c>
      <c r="CE16" s="42" t="e">
        <f ca="1">+_xlfn.XLOOKUP(MID($E16,7,LEN($E16)-6),[1]Acciones!$B$4:$B$14,[1]Acciones!BS$4:BS$14,0,0,1)</f>
        <v>#NAME?</v>
      </c>
      <c r="CF16" s="42" t="e">
        <f ca="1">+_xlfn.XLOOKUP(MID($E16,7,LEN($E16)-6),[1]Acciones!$B$4:$B$14,[1]Acciones!BT$4:BT$14,0,0,1)</f>
        <v>#NAME?</v>
      </c>
      <c r="CG16" s="45">
        <v>0.05</v>
      </c>
      <c r="CH16" s="45" t="e">
        <f t="shared" ca="1" si="0"/>
        <v>#NAME?</v>
      </c>
      <c r="CI16" s="45" t="e">
        <f t="shared" ca="1" si="1"/>
        <v>#NAME?</v>
      </c>
      <c r="CJ16" s="42" t="e">
        <f t="shared" ca="1" si="2"/>
        <v>#NAME?</v>
      </c>
      <c r="CK16" s="42" t="e">
        <f t="shared" ca="1" si="3"/>
        <v>#NAME?</v>
      </c>
      <c r="CL16" s="46" t="e">
        <f t="shared" ca="1" si="5"/>
        <v>#NAME?</v>
      </c>
      <c r="CM16" s="45" t="e">
        <f t="shared" ca="1" si="4"/>
        <v>#NAME?</v>
      </c>
      <c r="CN16" s="47">
        <v>0.1</v>
      </c>
      <c r="CO16" s="45" t="e">
        <f t="shared" ca="1" si="6"/>
        <v>#NAME?</v>
      </c>
      <c r="CP16" s="45" t="e">
        <f t="shared" ca="1" si="7"/>
        <v>#NAME?</v>
      </c>
      <c r="CQ16" s="42" t="e">
        <f t="shared" ca="1" si="8"/>
        <v>#NAME?</v>
      </c>
      <c r="CR16" s="45" t="e">
        <f t="shared" ca="1" si="9"/>
        <v>#NAME?</v>
      </c>
      <c r="CS16" s="45" t="e">
        <f t="shared" ca="1" si="10"/>
        <v>#NAME?</v>
      </c>
      <c r="CT16" s="45" t="e">
        <f t="shared" ca="1" si="10"/>
        <v>#NAME?</v>
      </c>
      <c r="CU16" s="47">
        <v>0.15</v>
      </c>
      <c r="CV16" s="45">
        <v>0.5</v>
      </c>
      <c r="CW16" s="45" t="e">
        <f t="shared" ca="1" si="11"/>
        <v>#NAME?</v>
      </c>
      <c r="CX16" s="42" t="e">
        <f t="shared" ca="1" si="12"/>
        <v>#NAME?</v>
      </c>
      <c r="CY16" s="45" t="e">
        <f t="shared" ca="1" si="13"/>
        <v>#NAME?</v>
      </c>
      <c r="CZ16" s="45">
        <f t="shared" si="14"/>
        <v>1.2500000000000001E-2</v>
      </c>
      <c r="DA16" s="45" t="e">
        <f t="shared" ca="1" si="14"/>
        <v>#NAME?</v>
      </c>
      <c r="DB16" s="47">
        <v>0.2</v>
      </c>
      <c r="DC16" s="45" t="e">
        <f t="shared" ca="1" si="15"/>
        <v>#NAME?</v>
      </c>
      <c r="DD16" s="45" t="e">
        <f t="shared" ca="1" si="16"/>
        <v>#NAME?</v>
      </c>
      <c r="DE16" s="42" t="e">
        <f t="shared" ca="1" si="17"/>
        <v>#NAME?</v>
      </c>
      <c r="DF16" s="45" t="e">
        <f t="shared" ca="1" si="18"/>
        <v>#NAME?</v>
      </c>
      <c r="DG16" s="45" t="e">
        <f t="shared" ca="1" si="19"/>
        <v>#NAME?</v>
      </c>
      <c r="DH16" s="45" t="e">
        <f t="shared" ca="1" si="19"/>
        <v>#NAME?</v>
      </c>
      <c r="DI16" s="47">
        <v>0.25</v>
      </c>
      <c r="DJ16" s="45">
        <v>0.5</v>
      </c>
      <c r="DK16" s="45" t="e">
        <f t="shared" ca="1" si="20"/>
        <v>#NAME?</v>
      </c>
      <c r="DL16" s="42" t="e">
        <f t="shared" ca="1" si="21"/>
        <v>#NAME?</v>
      </c>
      <c r="DM16" s="45" t="e">
        <f t="shared" ca="1" si="22"/>
        <v>#NAME?</v>
      </c>
      <c r="DN16" s="45">
        <f t="shared" si="23"/>
        <v>1.2500000000000001E-2</v>
      </c>
      <c r="DO16" s="45" t="e">
        <f t="shared" ca="1" si="23"/>
        <v>#NAME?</v>
      </c>
      <c r="DP16" s="47">
        <v>0.3</v>
      </c>
      <c r="DQ16" s="45" t="e">
        <f t="shared" ca="1" si="24"/>
        <v>#NAME?</v>
      </c>
      <c r="DR16" s="45" t="e">
        <f t="shared" ca="1" si="25"/>
        <v>#NAME?</v>
      </c>
      <c r="DS16" s="42" t="e">
        <f t="shared" ca="1" si="26"/>
        <v>#NAME?</v>
      </c>
      <c r="DT16" s="45" t="e">
        <f t="shared" ca="1" si="27"/>
        <v>#NAME?</v>
      </c>
      <c r="DU16" s="45" t="e">
        <f t="shared" ca="1" si="28"/>
        <v>#NAME?</v>
      </c>
      <c r="DV16" s="45" t="e">
        <f t="shared" ca="1" si="28"/>
        <v>#NAME?</v>
      </c>
      <c r="DW16" s="47">
        <v>0.35</v>
      </c>
      <c r="DX16" s="45">
        <v>0.5</v>
      </c>
      <c r="DY16" s="45" t="e">
        <f t="shared" ca="1" si="29"/>
        <v>#NAME?</v>
      </c>
      <c r="DZ16" s="42" t="e">
        <f t="shared" ca="1" si="30"/>
        <v>#NAME?</v>
      </c>
      <c r="EA16" s="45" t="e">
        <f t="shared" ca="1" si="31"/>
        <v>#NAME?</v>
      </c>
      <c r="EB16" s="45">
        <f t="shared" si="32"/>
        <v>1.2500000000000001E-2</v>
      </c>
      <c r="EC16" s="45" t="e">
        <f t="shared" ca="1" si="32"/>
        <v>#NAME?</v>
      </c>
      <c r="ED16" s="47">
        <v>0.4</v>
      </c>
      <c r="EE16" s="45" t="e">
        <f t="shared" ca="1" si="33"/>
        <v>#NAME?</v>
      </c>
      <c r="EF16" s="45" t="e">
        <f t="shared" ca="1" si="34"/>
        <v>#NAME?</v>
      </c>
      <c r="EG16" s="42" t="e">
        <f t="shared" ca="1" si="35"/>
        <v>#NAME?</v>
      </c>
      <c r="EH16" s="45" t="e">
        <f t="shared" ca="1" si="36"/>
        <v>#NAME?</v>
      </c>
      <c r="EI16" s="45" t="e">
        <f t="shared" ca="1" si="37"/>
        <v>#NAME?</v>
      </c>
      <c r="EJ16" s="45" t="e">
        <f t="shared" ca="1" si="37"/>
        <v>#NAME?</v>
      </c>
      <c r="EK16" s="47">
        <v>0.45</v>
      </c>
      <c r="EL16" s="45">
        <v>0.5</v>
      </c>
      <c r="EM16" s="45" t="e">
        <f t="shared" ca="1" si="38"/>
        <v>#NAME?</v>
      </c>
      <c r="EN16" s="42" t="e">
        <f t="shared" ca="1" si="39"/>
        <v>#NAME?</v>
      </c>
      <c r="EO16" s="45" t="e">
        <f t="shared" ca="1" si="40"/>
        <v>#NAME?</v>
      </c>
      <c r="EP16" s="45">
        <f t="shared" si="41"/>
        <v>1.2500000000000001E-2</v>
      </c>
      <c r="EQ16" s="45" t="e">
        <f t="shared" ca="1" si="41"/>
        <v>#NAME?</v>
      </c>
      <c r="ER16" s="45">
        <v>0.5</v>
      </c>
      <c r="ES16" s="45">
        <v>0.5</v>
      </c>
      <c r="ET16" s="45" t="e">
        <f t="shared" ca="1" si="42"/>
        <v>#NAME?</v>
      </c>
      <c r="EU16" s="42" t="e">
        <f t="shared" ca="1" si="43"/>
        <v>#NAME?</v>
      </c>
      <c r="EV16" s="45" t="e">
        <f t="shared" ca="1" si="44"/>
        <v>#NAME?</v>
      </c>
      <c r="EW16" s="45">
        <f t="shared" si="45"/>
        <v>1.2500000000000001E-2</v>
      </c>
      <c r="EX16" s="45" t="e">
        <f t="shared" ca="1" si="45"/>
        <v>#NAME?</v>
      </c>
      <c r="EY16" s="47">
        <v>0.55000000000000004</v>
      </c>
      <c r="EZ16" s="45">
        <v>0.5</v>
      </c>
      <c r="FA16" s="45" t="e">
        <f t="shared" ca="1" si="46"/>
        <v>#NAME?</v>
      </c>
      <c r="FB16" s="42" t="e">
        <f t="shared" ca="1" si="47"/>
        <v>#NAME?</v>
      </c>
      <c r="FC16" s="45" t="e">
        <f t="shared" ca="1" si="48"/>
        <v>#NAME?</v>
      </c>
      <c r="FD16" s="45">
        <f t="shared" si="49"/>
        <v>1.2500000000000001E-2</v>
      </c>
      <c r="FE16" s="45" t="e">
        <f t="shared" ca="1" si="49"/>
        <v>#NAME?</v>
      </c>
      <c r="FF16" s="45">
        <v>0.6</v>
      </c>
      <c r="FG16" s="45">
        <v>1</v>
      </c>
      <c r="FH16" s="45" t="e">
        <f t="shared" ca="1" si="50"/>
        <v>#NAME?</v>
      </c>
      <c r="FI16" s="42" t="e">
        <f t="shared" ca="1" si="51"/>
        <v>#NAME?</v>
      </c>
      <c r="FJ16" s="45" t="e">
        <f t="shared" ca="1" si="52"/>
        <v>#NAME?</v>
      </c>
      <c r="FK16" s="45">
        <f t="shared" si="53"/>
        <v>2.5000000000000001E-2</v>
      </c>
      <c r="FL16" s="45" t="e">
        <f t="shared" ca="1" si="53"/>
        <v>#NAME?</v>
      </c>
      <c r="FM16" s="47">
        <v>0.65</v>
      </c>
      <c r="FN16" s="45">
        <v>0.5</v>
      </c>
      <c r="FO16" s="45" t="e">
        <f t="shared" ca="1" si="54"/>
        <v>#NAME?</v>
      </c>
      <c r="FP16" s="42" t="e">
        <f t="shared" ca="1" si="55"/>
        <v>#NAME?</v>
      </c>
      <c r="FQ16" s="45" t="e">
        <f t="shared" ca="1" si="56"/>
        <v>#NAME?</v>
      </c>
      <c r="FR16" s="45">
        <f t="shared" si="57"/>
        <v>1.2500000000000001E-2</v>
      </c>
      <c r="FS16" s="45" t="e">
        <f t="shared" ca="1" si="57"/>
        <v>#NAME?</v>
      </c>
      <c r="FT16" s="45">
        <v>0.7</v>
      </c>
      <c r="FU16" s="45">
        <v>1</v>
      </c>
      <c r="FV16" s="45" t="e">
        <f t="shared" ca="1" si="58"/>
        <v>#NAME?</v>
      </c>
      <c r="FW16" s="42" t="e">
        <f t="shared" ca="1" si="59"/>
        <v>#NAME?</v>
      </c>
      <c r="FX16" s="45" t="e">
        <f t="shared" ca="1" si="60"/>
        <v>#NAME?</v>
      </c>
      <c r="FY16" s="45">
        <f t="shared" si="61"/>
        <v>2.5000000000000001E-2</v>
      </c>
      <c r="FZ16" s="45" t="e">
        <f t="shared" ca="1" si="61"/>
        <v>#NAME?</v>
      </c>
      <c r="GA16" s="47">
        <v>0.75</v>
      </c>
      <c r="GB16" s="45">
        <v>0.5</v>
      </c>
      <c r="GC16" s="45" t="e">
        <f t="shared" ca="1" si="62"/>
        <v>#NAME?</v>
      </c>
      <c r="GD16" s="42" t="e">
        <f t="shared" ca="1" si="63"/>
        <v>#NAME?</v>
      </c>
      <c r="GE16" s="45" t="e">
        <f t="shared" ca="1" si="64"/>
        <v>#NAME?</v>
      </c>
      <c r="GF16" s="45">
        <f t="shared" si="65"/>
        <v>1.2500000000000001E-2</v>
      </c>
      <c r="GG16" s="45" t="e">
        <f t="shared" ca="1" si="65"/>
        <v>#NAME?</v>
      </c>
      <c r="GH16" s="45">
        <v>0.8</v>
      </c>
      <c r="GI16" s="45">
        <v>1</v>
      </c>
      <c r="GJ16" s="45" t="e">
        <f t="shared" ca="1" si="66"/>
        <v>#NAME?</v>
      </c>
      <c r="GK16" s="42" t="e">
        <f t="shared" ca="1" si="67"/>
        <v>#NAME?</v>
      </c>
      <c r="GL16" s="45" t="e">
        <f t="shared" ca="1" si="68"/>
        <v>#NAME?</v>
      </c>
      <c r="GM16" s="45">
        <f t="shared" si="69"/>
        <v>2.5000000000000001E-2</v>
      </c>
      <c r="GN16" s="45" t="e">
        <f t="shared" ca="1" si="69"/>
        <v>#NAME?</v>
      </c>
      <c r="GO16" s="47">
        <v>0.85</v>
      </c>
      <c r="GP16" s="45">
        <v>0.5</v>
      </c>
      <c r="GQ16" s="45" t="e">
        <f t="shared" ca="1" si="70"/>
        <v>#NAME?</v>
      </c>
      <c r="GR16" s="42" t="e">
        <f t="shared" ca="1" si="71"/>
        <v>#NAME?</v>
      </c>
      <c r="GS16" s="45" t="e">
        <f t="shared" ca="1" si="72"/>
        <v>#NAME?</v>
      </c>
      <c r="GT16" s="45">
        <f t="shared" si="73"/>
        <v>1.2500000000000001E-2</v>
      </c>
      <c r="GU16" s="45" t="e">
        <f t="shared" ca="1" si="73"/>
        <v>#NAME?</v>
      </c>
      <c r="GV16" s="45">
        <v>0.9</v>
      </c>
      <c r="GW16" s="45">
        <v>1</v>
      </c>
      <c r="GX16" s="45" t="e">
        <f t="shared" ca="1" si="74"/>
        <v>#NAME?</v>
      </c>
      <c r="GY16" s="42" t="e">
        <f t="shared" ca="1" si="75"/>
        <v>#NAME?</v>
      </c>
      <c r="GZ16" s="45" t="e">
        <f t="shared" ca="1" si="76"/>
        <v>#NAME?</v>
      </c>
      <c r="HA16" s="45">
        <f t="shared" si="77"/>
        <v>2.5000000000000001E-2</v>
      </c>
      <c r="HB16" s="45" t="e">
        <f t="shared" ca="1" si="77"/>
        <v>#NAME?</v>
      </c>
      <c r="HC16" s="47">
        <v>0.95</v>
      </c>
      <c r="HD16" s="45">
        <v>0.5</v>
      </c>
      <c r="HE16" s="45" t="e">
        <f t="shared" ca="1" si="78"/>
        <v>#NAME?</v>
      </c>
      <c r="HF16" s="42" t="e">
        <f t="shared" ca="1" si="79"/>
        <v>#NAME?</v>
      </c>
      <c r="HG16" s="45" t="e">
        <f t="shared" ca="1" si="80"/>
        <v>#NAME?</v>
      </c>
      <c r="HH16" s="45">
        <f t="shared" si="81"/>
        <v>1.2500000000000001E-2</v>
      </c>
      <c r="HI16" s="45" t="e">
        <f t="shared" ca="1" si="81"/>
        <v>#NAME?</v>
      </c>
      <c r="HJ16" s="47">
        <v>1</v>
      </c>
      <c r="HK16" s="47">
        <v>1</v>
      </c>
      <c r="HL16" s="45" t="e">
        <f t="shared" ca="1" si="82"/>
        <v>#NAME?</v>
      </c>
      <c r="HM16" s="42" t="e">
        <f t="shared" ca="1" si="83"/>
        <v>#NAME?</v>
      </c>
      <c r="HN16" s="45" t="e">
        <f t="shared" ca="1" si="84"/>
        <v>#NAME?</v>
      </c>
      <c r="HO16" s="45">
        <f t="shared" si="85"/>
        <v>2.5000000000000001E-2</v>
      </c>
      <c r="HP16" s="45" t="e">
        <f t="shared" ca="1" si="85"/>
        <v>#NAME?</v>
      </c>
    </row>
    <row r="17" spans="1:224" s="48" customFormat="1" ht="96.65" customHeight="1">
      <c r="A17" s="40"/>
      <c r="B17" s="210"/>
      <c r="C17" s="212"/>
      <c r="D17" s="201"/>
      <c r="E17" s="41" t="str">
        <f>+_xlfn.CONCAT(MID($D10,1,3),".8 ",[1]Acciones!$B$12)</f>
        <v>1.1.8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7" s="42" t="s">
        <v>89</v>
      </c>
      <c r="G17" s="49">
        <f t="shared" ref="G17" si="90">+G16</f>
        <v>4.1666666666666666E-3</v>
      </c>
      <c r="H17" s="42" t="str">
        <f>+_xlfn.CONCAT("Si,",MID(E10,1,5),",",MID(E11,1,5),",",MID(E12,1,5),",",MID(E13,1,5),",",MID(E14,1,5),",",MID(E15,1,5),",",MID(E16,1,5),",",MID(E18,1,5),",",MID(E19,1,6))</f>
        <v>Si,1.1.1,1.1.2,1.1.3,1.1.4,1.1.5,1.1.6,1.1.7,1.1.9,1.1.10</v>
      </c>
      <c r="I17" s="42" t="s">
        <v>89</v>
      </c>
      <c r="J17" s="42"/>
      <c r="K17" s="42"/>
      <c r="L17" s="42"/>
      <c r="M17" s="44" t="s">
        <v>90</v>
      </c>
      <c r="N17" s="44" t="s">
        <v>91</v>
      </c>
      <c r="O17" s="44" t="e">
        <f ca="1">+_xlfn.XLOOKUP(MID(E17,7,LEN(E17)-6),[1]Acciones!$B$4:$B$14,[1]Acciones!$C$4:$C$14,0,0,1)</f>
        <v>#NAME?</v>
      </c>
      <c r="P17" s="42" t="e">
        <f ca="1">+_xlfn.XLOOKUP(MID($E17,7,LEN($E17)-6),[1]Acciones!$B$4:$B$14,[1]Acciones!D$4:D$14,0,0,1)</f>
        <v>#NAME?</v>
      </c>
      <c r="Q17" s="42" t="e">
        <f ca="1">+_xlfn.XLOOKUP(MID($E17,7,LEN($E17)-6),[1]Acciones!$B$4:$B$14,[1]Acciones!E$4:E$14,0,0,1)</f>
        <v>#NAME?</v>
      </c>
      <c r="R17" s="42" t="e">
        <f ca="1">+_xlfn.XLOOKUP(MID($E17,7,LEN($E17)-6),[1]Acciones!$B$4:$B$14,[1]Acciones!F$4:F$14,0,0,1)</f>
        <v>#NAME?</v>
      </c>
      <c r="S17" s="42" t="e">
        <f ca="1">+_xlfn.XLOOKUP(MID($E17,7,LEN($E17)-6),[1]Acciones!$B$4:$B$14,[1]Acciones!G$4:G$14,0,0,1)</f>
        <v>#NAME?</v>
      </c>
      <c r="T17" s="42" t="e">
        <f ca="1">+_xlfn.XLOOKUP(MID($E17,7,LEN($E17)-6),[1]Acciones!$B$4:$B$14,[1]Acciones!H$4:H$14,0,0,1)</f>
        <v>#NAME?</v>
      </c>
      <c r="U17" s="45" t="e">
        <f ca="1">+_xlfn.XLOOKUP(MID($E17,7,LEN($E17)-6),[1]Acciones!$B$4:$B$14,[1]Acciones!I$4:I$14,0,0,1)</f>
        <v>#NAME?</v>
      </c>
      <c r="V17" s="45" t="e">
        <f ca="1">+_xlfn.XLOOKUP(MID($E17,7,LEN($E17)-6),[1]Acciones!$B$4:$B$14,[1]Acciones!J$4:J$14,0,0,1)</f>
        <v>#NAME?</v>
      </c>
      <c r="W17" s="45" t="e">
        <f ca="1">+_xlfn.XLOOKUP(MID($E17,7,LEN($E17)-6),[1]Acciones!$B$4:$B$14,[1]Acciones!K$4:K$14,0,0,1)</f>
        <v>#NAME?</v>
      </c>
      <c r="X17" s="45" t="e">
        <f ca="1">+_xlfn.XLOOKUP(MID($E17,7,LEN($E17)-6),[1]Acciones!$B$4:$B$14,[1]Acciones!L$4:L$14,0,0,1)</f>
        <v>#NAME?</v>
      </c>
      <c r="Y17" s="45" t="e">
        <f ca="1">+_xlfn.XLOOKUP(MID($E17,7,LEN($E17)-6),[1]Acciones!$B$4:$B$14,[1]Acciones!M$4:M$14,0,0,1)</f>
        <v>#NAME?</v>
      </c>
      <c r="Z17" s="45" t="e">
        <f ca="1">+_xlfn.XLOOKUP(MID($E17,7,LEN($E17)-6),[1]Acciones!$B$4:$B$14,[1]Acciones!N$4:N$14,0,0,1)</f>
        <v>#NAME?</v>
      </c>
      <c r="AA17" s="45" t="e">
        <f ca="1">+_xlfn.XLOOKUP(MID($E17,7,LEN($E17)-6),[1]Acciones!$B$4:$B$14,[1]Acciones!O$4:O$14,0,0,1)</f>
        <v>#NAME?</v>
      </c>
      <c r="AB17" s="45" t="e">
        <f ca="1">+_xlfn.XLOOKUP(MID($E17,7,LEN($E17)-6),[1]Acciones!$B$4:$B$14,[1]Acciones!P$4:P$14,0,0,1)</f>
        <v>#NAME?</v>
      </c>
      <c r="AC17" s="45" t="e">
        <f ca="1">+_xlfn.XLOOKUP(MID($E17,7,LEN($E17)-6),[1]Acciones!$B$4:$B$14,[1]Acciones!Q$4:Q$14,0,0,1)</f>
        <v>#NAME?</v>
      </c>
      <c r="AD17" s="45" t="e">
        <f ca="1">+_xlfn.XLOOKUP(MID($E17,7,LEN($E17)-6),[1]Acciones!$B$4:$B$14,[1]Acciones!R$4:R$14,0,0,1)</f>
        <v>#NAME?</v>
      </c>
      <c r="AE17" s="45" t="e">
        <f ca="1">+_xlfn.XLOOKUP(MID($E17,7,LEN($E17)-6),[1]Acciones!$B$4:$B$14,[1]Acciones!S$4:S$14,0,0,1)</f>
        <v>#NAME?</v>
      </c>
      <c r="AF17" s="42" t="e">
        <f ca="1">+_xlfn.XLOOKUP(MID($E17,7,LEN($E17)-6),[1]Acciones!$B$4:$B$14,[1]Acciones!T$4:T$14,0,0,1)</f>
        <v>#NAME?</v>
      </c>
      <c r="AG17" s="42" t="e">
        <f ca="1">+_xlfn.XLOOKUP(MID($E17,7,LEN($E17)-6),[1]Acciones!$B$4:$B$14,[1]Acciones!U$4:U$14,0,0,1)</f>
        <v>#NAME?</v>
      </c>
      <c r="AH17" s="42" t="e">
        <f ca="1">+_xlfn.XLOOKUP(MID($E17,7,LEN($E17)-6),[1]Acciones!$B$4:$B$14,[1]Acciones!V$4:V$14,0,0,1)</f>
        <v>#NAME?</v>
      </c>
      <c r="AI17" s="42" t="e">
        <f ca="1">+_xlfn.XLOOKUP(MID($E17,7,LEN($E17)-6),[1]Acciones!$B$4:$B$14,[1]Acciones!W$4:W$14,0,0,1)</f>
        <v>#NAME?</v>
      </c>
      <c r="AJ17" s="42" t="e">
        <f ca="1">+_xlfn.XLOOKUP(MID($E17,7,LEN($E17)-6),[1]Acciones!$B$4:$B$14,[1]Acciones!X$4:X$14,0,0,1)</f>
        <v>#NAME?</v>
      </c>
      <c r="AK17" s="42" t="e">
        <f ca="1">+_xlfn.XLOOKUP(MID($E17,7,LEN($E17)-6),[1]Acciones!$B$4:$B$14,[1]Acciones!Y$4:Y$14,0,0,1)</f>
        <v>#NAME?</v>
      </c>
      <c r="AL17" s="42" t="e">
        <f ca="1">+_xlfn.XLOOKUP(MID($E17,7,LEN($E17)-6),[1]Acciones!$B$4:$B$14,[1]Acciones!Z$4:Z$14,0,0,1)</f>
        <v>#NAME?</v>
      </c>
      <c r="AM17" s="42" t="e">
        <f ca="1">+_xlfn.XLOOKUP(MID($E17,7,LEN($E17)-6),[1]Acciones!$B$4:$B$14,[1]Acciones!AA$4:AA$14,0,0,1)</f>
        <v>#NAME?</v>
      </c>
      <c r="AN17" s="42" t="e">
        <f ca="1">+_xlfn.XLOOKUP(MID($E17,7,LEN($E17)-6),[1]Acciones!$B$4:$B$14,[1]Acciones!AB$4:AB$14,0,0,1)</f>
        <v>#NAME?</v>
      </c>
      <c r="AO17" s="42" t="e">
        <f ca="1">+_xlfn.XLOOKUP(MID($E17,7,LEN($E17)-6),[1]Acciones!$B$4:$B$14,[1]Acciones!AC$4:AC$14,0,0,1)</f>
        <v>#NAME?</v>
      </c>
      <c r="AP17" s="42" t="e">
        <f ca="1">+_xlfn.XLOOKUP(MID($E17,7,LEN($E17)-6),[1]Acciones!$B$4:$B$14,[1]Acciones!AD$4:AD$14,0,0,1)</f>
        <v>#NAME?</v>
      </c>
      <c r="AQ17" s="42" t="e">
        <f ca="1">+_xlfn.XLOOKUP(MID($E17,7,LEN($E17)-6),[1]Acciones!$B$4:$B$14,[1]Acciones!AE$4:AE$14,0,0,1)</f>
        <v>#NAME?</v>
      </c>
      <c r="AR17" s="42" t="e">
        <f ca="1">+_xlfn.XLOOKUP(MID($E17,7,LEN($E17)-6),[1]Acciones!$B$4:$B$14,[1]Acciones!AF$4:AF$14,0,0,1)</f>
        <v>#NAME?</v>
      </c>
      <c r="AS17" s="42" t="e">
        <f ca="1">+_xlfn.XLOOKUP(MID($E17,7,LEN($E17)-6),[1]Acciones!$B$4:$B$14,[1]Acciones!AG$4:AG$14,0,0,1)</f>
        <v>#NAME?</v>
      </c>
      <c r="AT17" s="42" t="e">
        <f ca="1">+_xlfn.XLOOKUP(MID($E17,7,LEN($E17)-6),[1]Acciones!$B$4:$B$14,[1]Acciones!AH$4:AH$14,0,0,1)</f>
        <v>#NAME?</v>
      </c>
      <c r="AU17" s="42" t="e">
        <f ca="1">+_xlfn.XLOOKUP(MID($E17,7,LEN($E17)-6),[1]Acciones!$B$4:$B$14,[1]Acciones!AI$4:AI$14,0,0,1)</f>
        <v>#NAME?</v>
      </c>
      <c r="AV17" s="42" t="e">
        <f ca="1">+_xlfn.XLOOKUP(MID($E17,7,LEN($E17)-6),[1]Acciones!$B$4:$B$14,[1]Acciones!AJ$4:AJ$14,0,0,1)</f>
        <v>#NAME?</v>
      </c>
      <c r="AW17" s="42" t="e">
        <f ca="1">+_xlfn.XLOOKUP(MID($E17,7,LEN($E17)-6),[1]Acciones!$B$4:$B$14,[1]Acciones!AK$4:AK$14,0,0,1)</f>
        <v>#NAME?</v>
      </c>
      <c r="AX17" s="42" t="e">
        <f ca="1">+_xlfn.XLOOKUP(MID($E17,7,LEN($E17)-6),[1]Acciones!$B$4:$B$14,[1]Acciones!AL$4:AL$14,0,0,1)</f>
        <v>#NAME?</v>
      </c>
      <c r="AY17" s="42" t="e">
        <f ca="1">+_xlfn.XLOOKUP(MID($E17,7,LEN($E17)-6),[1]Acciones!$B$4:$B$14,[1]Acciones!AM$4:AM$14,0,0,1)</f>
        <v>#NAME?</v>
      </c>
      <c r="AZ17" s="42" t="e">
        <f ca="1">+_xlfn.XLOOKUP(MID($E17,7,LEN($E17)-6),[1]Acciones!$B$4:$B$14,[1]Acciones!AN$4:AN$14,0,0,1)</f>
        <v>#NAME?</v>
      </c>
      <c r="BA17" s="42" t="e">
        <f ca="1">+_xlfn.XLOOKUP(MID($E17,7,LEN($E17)-6),[1]Acciones!$B$4:$B$14,[1]Acciones!AO$4:AO$14,0,0,1)</f>
        <v>#NAME?</v>
      </c>
      <c r="BB17" s="42" t="e">
        <f ca="1">+_xlfn.XLOOKUP(MID($E17,7,LEN($E17)-6),[1]Acciones!$B$4:$B$14,[1]Acciones!AP$4:AP$14,0,0,1)</f>
        <v>#NAME?</v>
      </c>
      <c r="BC17" s="42" t="e">
        <f ca="1">+_xlfn.XLOOKUP(MID($E17,7,LEN($E17)-6),[1]Acciones!$B$4:$B$14,[1]Acciones!AQ$4:AQ$14,0,0,1)</f>
        <v>#NAME?</v>
      </c>
      <c r="BD17" s="42" t="e">
        <f ca="1">+_xlfn.XLOOKUP(MID($E17,7,LEN($E17)-6),[1]Acciones!$B$4:$B$14,[1]Acciones!AR$4:AR$14,0,0,1)</f>
        <v>#NAME?</v>
      </c>
      <c r="BE17" s="42" t="e">
        <f ca="1">+_xlfn.XLOOKUP(MID($E17,7,LEN($E17)-6),[1]Acciones!$B$4:$B$14,[1]Acciones!AS$4:AS$14,0,0,1)</f>
        <v>#NAME?</v>
      </c>
      <c r="BF17" s="42" t="e">
        <f ca="1">+_xlfn.XLOOKUP(MID($E17,7,LEN($E17)-6),[1]Acciones!$B$4:$B$14,[1]Acciones!AT$4:AT$14,0,0,1)</f>
        <v>#NAME?</v>
      </c>
      <c r="BG17" s="42" t="e">
        <f ca="1">+_xlfn.XLOOKUP(MID($E17,7,LEN($E17)-6),[1]Acciones!$B$4:$B$14,[1]Acciones!AU$4:AU$14,0,0,1)</f>
        <v>#NAME?</v>
      </c>
      <c r="BH17" s="42" t="e">
        <f ca="1">+_xlfn.XLOOKUP(MID($E17,7,LEN($E17)-6),[1]Acciones!$B$4:$B$14,[1]Acciones!AV$4:AV$14,0,0,1)</f>
        <v>#NAME?</v>
      </c>
      <c r="BI17" s="42" t="e">
        <f ca="1">+_xlfn.XLOOKUP(MID($E17,7,LEN($E17)-6),[1]Acciones!$B$4:$B$14,[1]Acciones!AW$4:AW$14,0,0,1)</f>
        <v>#NAME?</v>
      </c>
      <c r="BJ17" s="42" t="e">
        <f ca="1">+_xlfn.XLOOKUP(MID($E17,7,LEN($E17)-6),[1]Acciones!$B$4:$B$14,[1]Acciones!AX$4:AX$14,0,0,1)</f>
        <v>#NAME?</v>
      </c>
      <c r="BK17" s="42" t="e">
        <f ca="1">+_xlfn.XLOOKUP(MID($E17,7,LEN($E17)-6),[1]Acciones!$B$4:$B$14,[1]Acciones!AY$4:AY$14,0,0,1)</f>
        <v>#NAME?</v>
      </c>
      <c r="BL17" s="42" t="e">
        <f ca="1">+_xlfn.XLOOKUP(MID($E17,7,LEN($E17)-6),[1]Acciones!$B$4:$B$14,[1]Acciones!AZ$4:AZ$14,0,0,1)</f>
        <v>#NAME?</v>
      </c>
      <c r="BM17" s="42" t="e">
        <f ca="1">+_xlfn.XLOOKUP(MID($E17,7,LEN($E17)-6),[1]Acciones!$B$4:$B$14,[1]Acciones!BA$4:BA$14,0,0,1)</f>
        <v>#NAME?</v>
      </c>
      <c r="BN17" s="42" t="e">
        <f ca="1">+_xlfn.XLOOKUP(MID($E17,7,LEN($E17)-6),[1]Acciones!$B$4:$B$14,[1]Acciones!BB$4:BB$14,0,0,1)</f>
        <v>#NAME?</v>
      </c>
      <c r="BO17" s="42" t="e">
        <f ca="1">+_xlfn.XLOOKUP(MID($E17,7,LEN($E17)-6),[1]Acciones!$B$4:$B$14,[1]Acciones!BC$4:BC$14,0,0,1)</f>
        <v>#NAME?</v>
      </c>
      <c r="BP17" s="42" t="e">
        <f ca="1">+_xlfn.XLOOKUP(MID($E17,7,LEN($E17)-6),[1]Acciones!$B$4:$B$14,[1]Acciones!BD$4:BD$14,0,0,1)</f>
        <v>#NAME?</v>
      </c>
      <c r="BQ17" s="42" t="e">
        <f ca="1">+_xlfn.XLOOKUP(MID($E17,7,LEN($E17)-6),[1]Acciones!$B$4:$B$14,[1]Acciones!BE$4:BE$14,0,0,1)</f>
        <v>#NAME?</v>
      </c>
      <c r="BR17" s="42" t="e">
        <f ca="1">+_xlfn.XLOOKUP(MID($E17,7,LEN($E17)-6),[1]Acciones!$B$4:$B$14,[1]Acciones!BF$4:BF$14,0,0,1)</f>
        <v>#NAME?</v>
      </c>
      <c r="BS17" s="42" t="e">
        <f ca="1">+_xlfn.XLOOKUP(MID($E17,7,LEN($E17)-6),[1]Acciones!$B$4:$B$14,[1]Acciones!BG$4:BG$14,0,0,1)</f>
        <v>#NAME?</v>
      </c>
      <c r="BT17" s="42" t="e">
        <f ca="1">+_xlfn.XLOOKUP(MID($E17,7,LEN($E17)-6),[1]Acciones!$B$4:$B$14,[1]Acciones!BH$4:BH$14,0,0,1)</f>
        <v>#NAME?</v>
      </c>
      <c r="BU17" s="42" t="e">
        <f ca="1">+_xlfn.XLOOKUP(MID($E17,7,LEN($E17)-6),[1]Acciones!$B$4:$B$14,[1]Acciones!BI$4:BI$14,0,0,1)</f>
        <v>#NAME?</v>
      </c>
      <c r="BV17" s="42" t="e">
        <f ca="1">+_xlfn.XLOOKUP(MID($E17,7,LEN($E17)-6),[1]Acciones!$B$4:$B$14,[1]Acciones!BJ$4:BJ$14,0,0,1)</f>
        <v>#NAME?</v>
      </c>
      <c r="BW17" s="42" t="e">
        <f ca="1">+_xlfn.XLOOKUP(MID($E17,7,LEN($E17)-6),[1]Acciones!$B$4:$B$14,[1]Acciones!BK$4:BK$14,0,0,1)</f>
        <v>#NAME?</v>
      </c>
      <c r="BX17" s="42" t="e">
        <f ca="1">+_xlfn.XLOOKUP(MID($E17,7,LEN($E17)-6),[1]Acciones!$B$4:$B$14,[1]Acciones!BL$4:BL$14,0,0,1)</f>
        <v>#NAME?</v>
      </c>
      <c r="BY17" s="42" t="e">
        <f ca="1">+_xlfn.XLOOKUP(MID($E17,7,LEN($E17)-6),[1]Acciones!$B$4:$B$14,[1]Acciones!BM$4:BM$14,0,0,1)</f>
        <v>#NAME?</v>
      </c>
      <c r="BZ17" s="42" t="e">
        <f ca="1">+_xlfn.XLOOKUP(MID($E17,7,LEN($E17)-6),[1]Acciones!$B$4:$B$14,[1]Acciones!BN$4:BN$14,0,0,1)</f>
        <v>#NAME?</v>
      </c>
      <c r="CA17" s="42" t="e">
        <f ca="1">+_xlfn.XLOOKUP(MID($E17,7,LEN($E17)-6),[1]Acciones!$B$4:$B$14,[1]Acciones!BO$4:BO$14,0,0,1)</f>
        <v>#NAME?</v>
      </c>
      <c r="CB17" s="42" t="e">
        <f ca="1">+_xlfn.XLOOKUP(MID($E17,7,LEN($E17)-6),[1]Acciones!$B$4:$B$14,[1]Acciones!BP$4:BP$14,0,0,1)</f>
        <v>#NAME?</v>
      </c>
      <c r="CC17" s="42" t="e">
        <f ca="1">+_xlfn.XLOOKUP(MID($E17,7,LEN($E17)-6),[1]Acciones!$B$4:$B$14,[1]Acciones!BQ$4:BQ$14,0,0,1)</f>
        <v>#NAME?</v>
      </c>
      <c r="CD17" s="42" t="e">
        <f ca="1">+_xlfn.XLOOKUP(MID($E17,7,LEN($E17)-6),[1]Acciones!$B$4:$B$14,[1]Acciones!BR$4:BR$14,0,0,1)</f>
        <v>#NAME?</v>
      </c>
      <c r="CE17" s="42" t="e">
        <f ca="1">+_xlfn.XLOOKUP(MID($E17,7,LEN($E17)-6),[1]Acciones!$B$4:$B$14,[1]Acciones!BS$4:BS$14,0,0,1)</f>
        <v>#NAME?</v>
      </c>
      <c r="CF17" s="42" t="e">
        <f ca="1">+_xlfn.XLOOKUP(MID($E17,7,LEN($E17)-6),[1]Acciones!$B$4:$B$14,[1]Acciones!BT$4:BT$14,0,0,1)</f>
        <v>#NAME?</v>
      </c>
      <c r="CG17" s="45">
        <v>0.05</v>
      </c>
      <c r="CH17" s="45" t="e">
        <f t="shared" ca="1" si="0"/>
        <v>#NAME?</v>
      </c>
      <c r="CI17" s="45" t="e">
        <f t="shared" ca="1" si="1"/>
        <v>#NAME?</v>
      </c>
      <c r="CJ17" s="42" t="e">
        <f t="shared" ca="1" si="2"/>
        <v>#NAME?</v>
      </c>
      <c r="CK17" s="42" t="e">
        <f t="shared" ca="1" si="3"/>
        <v>#NAME?</v>
      </c>
      <c r="CL17" s="46" t="e">
        <f t="shared" ca="1" si="5"/>
        <v>#NAME?</v>
      </c>
      <c r="CM17" s="45" t="e">
        <f t="shared" ca="1" si="4"/>
        <v>#NAME?</v>
      </c>
      <c r="CN17" s="47">
        <v>0.1</v>
      </c>
      <c r="CO17" s="45" t="e">
        <f t="shared" ca="1" si="6"/>
        <v>#NAME?</v>
      </c>
      <c r="CP17" s="45" t="e">
        <f t="shared" ca="1" si="7"/>
        <v>#NAME?</v>
      </c>
      <c r="CQ17" s="42" t="e">
        <f t="shared" ca="1" si="8"/>
        <v>#NAME?</v>
      </c>
      <c r="CR17" s="45" t="e">
        <f t="shared" ca="1" si="9"/>
        <v>#NAME?</v>
      </c>
      <c r="CS17" s="45" t="e">
        <f t="shared" ca="1" si="10"/>
        <v>#NAME?</v>
      </c>
      <c r="CT17" s="45" t="e">
        <f t="shared" ca="1" si="10"/>
        <v>#NAME?</v>
      </c>
      <c r="CU17" s="47">
        <v>0.15</v>
      </c>
      <c r="CV17" s="45">
        <v>0.5</v>
      </c>
      <c r="CW17" s="45" t="e">
        <f t="shared" ca="1" si="11"/>
        <v>#NAME?</v>
      </c>
      <c r="CX17" s="42" t="e">
        <f t="shared" ca="1" si="12"/>
        <v>#NAME?</v>
      </c>
      <c r="CY17" s="45" t="e">
        <f t="shared" ca="1" si="13"/>
        <v>#NAME?</v>
      </c>
      <c r="CZ17" s="45">
        <f t="shared" si="14"/>
        <v>1.2500000000000001E-2</v>
      </c>
      <c r="DA17" s="45" t="e">
        <f t="shared" ca="1" si="14"/>
        <v>#NAME?</v>
      </c>
      <c r="DB17" s="47">
        <v>0.2</v>
      </c>
      <c r="DC17" s="45" t="e">
        <f t="shared" ca="1" si="15"/>
        <v>#NAME?</v>
      </c>
      <c r="DD17" s="45" t="e">
        <f t="shared" ca="1" si="16"/>
        <v>#NAME?</v>
      </c>
      <c r="DE17" s="42" t="e">
        <f t="shared" ca="1" si="17"/>
        <v>#NAME?</v>
      </c>
      <c r="DF17" s="45" t="e">
        <f t="shared" ca="1" si="18"/>
        <v>#NAME?</v>
      </c>
      <c r="DG17" s="45" t="e">
        <f t="shared" ca="1" si="19"/>
        <v>#NAME?</v>
      </c>
      <c r="DH17" s="45" t="e">
        <f t="shared" ca="1" si="19"/>
        <v>#NAME?</v>
      </c>
      <c r="DI17" s="47">
        <v>0.25</v>
      </c>
      <c r="DJ17" s="45">
        <v>0.5</v>
      </c>
      <c r="DK17" s="45" t="e">
        <f t="shared" ca="1" si="20"/>
        <v>#NAME?</v>
      </c>
      <c r="DL17" s="42" t="e">
        <f t="shared" ca="1" si="21"/>
        <v>#NAME?</v>
      </c>
      <c r="DM17" s="45" t="e">
        <f t="shared" ca="1" si="22"/>
        <v>#NAME?</v>
      </c>
      <c r="DN17" s="45">
        <f t="shared" si="23"/>
        <v>1.2500000000000001E-2</v>
      </c>
      <c r="DO17" s="45" t="e">
        <f t="shared" ca="1" si="23"/>
        <v>#NAME?</v>
      </c>
      <c r="DP17" s="47">
        <v>0.3</v>
      </c>
      <c r="DQ17" s="45" t="e">
        <f t="shared" ca="1" si="24"/>
        <v>#NAME?</v>
      </c>
      <c r="DR17" s="45" t="e">
        <f t="shared" ca="1" si="25"/>
        <v>#NAME?</v>
      </c>
      <c r="DS17" s="42" t="e">
        <f t="shared" ca="1" si="26"/>
        <v>#NAME?</v>
      </c>
      <c r="DT17" s="45" t="e">
        <f t="shared" ca="1" si="27"/>
        <v>#NAME?</v>
      </c>
      <c r="DU17" s="45" t="e">
        <f t="shared" ca="1" si="28"/>
        <v>#NAME?</v>
      </c>
      <c r="DV17" s="45" t="e">
        <f t="shared" ca="1" si="28"/>
        <v>#NAME?</v>
      </c>
      <c r="DW17" s="47">
        <v>0.35</v>
      </c>
      <c r="DX17" s="45">
        <v>0.5</v>
      </c>
      <c r="DY17" s="45" t="e">
        <f t="shared" ca="1" si="29"/>
        <v>#NAME?</v>
      </c>
      <c r="DZ17" s="42" t="e">
        <f t="shared" ca="1" si="30"/>
        <v>#NAME?</v>
      </c>
      <c r="EA17" s="45" t="e">
        <f t="shared" ca="1" si="31"/>
        <v>#NAME?</v>
      </c>
      <c r="EB17" s="45">
        <f t="shared" si="32"/>
        <v>1.2500000000000001E-2</v>
      </c>
      <c r="EC17" s="45" t="e">
        <f t="shared" ca="1" si="32"/>
        <v>#NAME?</v>
      </c>
      <c r="ED17" s="47">
        <v>0.4</v>
      </c>
      <c r="EE17" s="45" t="e">
        <f t="shared" ca="1" si="33"/>
        <v>#NAME?</v>
      </c>
      <c r="EF17" s="45" t="e">
        <f t="shared" ca="1" si="34"/>
        <v>#NAME?</v>
      </c>
      <c r="EG17" s="42" t="e">
        <f t="shared" ca="1" si="35"/>
        <v>#NAME?</v>
      </c>
      <c r="EH17" s="45" t="e">
        <f t="shared" ca="1" si="36"/>
        <v>#NAME?</v>
      </c>
      <c r="EI17" s="45" t="e">
        <f t="shared" ca="1" si="37"/>
        <v>#NAME?</v>
      </c>
      <c r="EJ17" s="45" t="e">
        <f t="shared" ca="1" si="37"/>
        <v>#NAME?</v>
      </c>
      <c r="EK17" s="47">
        <v>0.45</v>
      </c>
      <c r="EL17" s="45">
        <v>0.5</v>
      </c>
      <c r="EM17" s="45" t="e">
        <f t="shared" ca="1" si="38"/>
        <v>#NAME?</v>
      </c>
      <c r="EN17" s="42" t="e">
        <f t="shared" ca="1" si="39"/>
        <v>#NAME?</v>
      </c>
      <c r="EO17" s="45" t="e">
        <f t="shared" ca="1" si="40"/>
        <v>#NAME?</v>
      </c>
      <c r="EP17" s="45">
        <f t="shared" si="41"/>
        <v>1.2500000000000001E-2</v>
      </c>
      <c r="EQ17" s="45" t="e">
        <f t="shared" ca="1" si="41"/>
        <v>#NAME?</v>
      </c>
      <c r="ER17" s="45">
        <v>0.5</v>
      </c>
      <c r="ES17" s="45">
        <v>0.5</v>
      </c>
      <c r="ET17" s="45" t="e">
        <f t="shared" ca="1" si="42"/>
        <v>#NAME?</v>
      </c>
      <c r="EU17" s="42" t="e">
        <f t="shared" ca="1" si="43"/>
        <v>#NAME?</v>
      </c>
      <c r="EV17" s="45" t="e">
        <f t="shared" ca="1" si="44"/>
        <v>#NAME?</v>
      </c>
      <c r="EW17" s="45">
        <f t="shared" si="45"/>
        <v>1.2500000000000001E-2</v>
      </c>
      <c r="EX17" s="45" t="e">
        <f t="shared" ca="1" si="45"/>
        <v>#NAME?</v>
      </c>
      <c r="EY17" s="47">
        <v>0.55000000000000004</v>
      </c>
      <c r="EZ17" s="45">
        <v>0.5</v>
      </c>
      <c r="FA17" s="45" t="e">
        <f t="shared" ca="1" si="46"/>
        <v>#NAME?</v>
      </c>
      <c r="FB17" s="42" t="e">
        <f t="shared" ca="1" si="47"/>
        <v>#NAME?</v>
      </c>
      <c r="FC17" s="45" t="e">
        <f t="shared" ca="1" si="48"/>
        <v>#NAME?</v>
      </c>
      <c r="FD17" s="45">
        <f t="shared" si="49"/>
        <v>1.2500000000000001E-2</v>
      </c>
      <c r="FE17" s="45" t="e">
        <f t="shared" ca="1" si="49"/>
        <v>#NAME?</v>
      </c>
      <c r="FF17" s="45">
        <v>0.6</v>
      </c>
      <c r="FG17" s="45">
        <v>1</v>
      </c>
      <c r="FH17" s="45" t="e">
        <f t="shared" ca="1" si="50"/>
        <v>#NAME?</v>
      </c>
      <c r="FI17" s="42" t="e">
        <f t="shared" ca="1" si="51"/>
        <v>#NAME?</v>
      </c>
      <c r="FJ17" s="45" t="e">
        <f t="shared" ca="1" si="52"/>
        <v>#NAME?</v>
      </c>
      <c r="FK17" s="45">
        <f t="shared" si="53"/>
        <v>2.5000000000000001E-2</v>
      </c>
      <c r="FL17" s="45" t="e">
        <f t="shared" ca="1" si="53"/>
        <v>#NAME?</v>
      </c>
      <c r="FM17" s="47">
        <v>0.65</v>
      </c>
      <c r="FN17" s="45">
        <v>0.5</v>
      </c>
      <c r="FO17" s="45" t="e">
        <f t="shared" ca="1" si="54"/>
        <v>#NAME?</v>
      </c>
      <c r="FP17" s="42" t="e">
        <f t="shared" ca="1" si="55"/>
        <v>#NAME?</v>
      </c>
      <c r="FQ17" s="45" t="e">
        <f t="shared" ca="1" si="56"/>
        <v>#NAME?</v>
      </c>
      <c r="FR17" s="45">
        <f t="shared" si="57"/>
        <v>1.2500000000000001E-2</v>
      </c>
      <c r="FS17" s="45" t="e">
        <f t="shared" ca="1" si="57"/>
        <v>#NAME?</v>
      </c>
      <c r="FT17" s="45">
        <v>0.7</v>
      </c>
      <c r="FU17" s="45">
        <v>1</v>
      </c>
      <c r="FV17" s="45" t="e">
        <f t="shared" ca="1" si="58"/>
        <v>#NAME?</v>
      </c>
      <c r="FW17" s="42" t="e">
        <f t="shared" ca="1" si="59"/>
        <v>#NAME?</v>
      </c>
      <c r="FX17" s="45" t="e">
        <f t="shared" ca="1" si="60"/>
        <v>#NAME?</v>
      </c>
      <c r="FY17" s="45">
        <f t="shared" si="61"/>
        <v>2.5000000000000001E-2</v>
      </c>
      <c r="FZ17" s="45" t="e">
        <f t="shared" ca="1" si="61"/>
        <v>#NAME?</v>
      </c>
      <c r="GA17" s="47">
        <v>0.75</v>
      </c>
      <c r="GB17" s="45">
        <v>0.5</v>
      </c>
      <c r="GC17" s="45" t="e">
        <f t="shared" ca="1" si="62"/>
        <v>#NAME?</v>
      </c>
      <c r="GD17" s="42" t="e">
        <f t="shared" ca="1" si="63"/>
        <v>#NAME?</v>
      </c>
      <c r="GE17" s="45" t="e">
        <f t="shared" ca="1" si="64"/>
        <v>#NAME?</v>
      </c>
      <c r="GF17" s="45">
        <f t="shared" si="65"/>
        <v>1.2500000000000001E-2</v>
      </c>
      <c r="GG17" s="45" t="e">
        <f t="shared" ca="1" si="65"/>
        <v>#NAME?</v>
      </c>
      <c r="GH17" s="45">
        <v>0.8</v>
      </c>
      <c r="GI17" s="45">
        <v>1</v>
      </c>
      <c r="GJ17" s="45" t="e">
        <f t="shared" ca="1" si="66"/>
        <v>#NAME?</v>
      </c>
      <c r="GK17" s="42" t="e">
        <f t="shared" ca="1" si="67"/>
        <v>#NAME?</v>
      </c>
      <c r="GL17" s="45" t="e">
        <f t="shared" ca="1" si="68"/>
        <v>#NAME?</v>
      </c>
      <c r="GM17" s="45">
        <f t="shared" si="69"/>
        <v>2.5000000000000001E-2</v>
      </c>
      <c r="GN17" s="45" t="e">
        <f t="shared" ca="1" si="69"/>
        <v>#NAME?</v>
      </c>
      <c r="GO17" s="47">
        <v>0.85</v>
      </c>
      <c r="GP17" s="45">
        <v>0.5</v>
      </c>
      <c r="GQ17" s="45" t="e">
        <f t="shared" ca="1" si="70"/>
        <v>#NAME?</v>
      </c>
      <c r="GR17" s="42" t="e">
        <f t="shared" ca="1" si="71"/>
        <v>#NAME?</v>
      </c>
      <c r="GS17" s="45" t="e">
        <f t="shared" ca="1" si="72"/>
        <v>#NAME?</v>
      </c>
      <c r="GT17" s="45">
        <f t="shared" si="73"/>
        <v>1.2500000000000001E-2</v>
      </c>
      <c r="GU17" s="45" t="e">
        <f t="shared" ca="1" si="73"/>
        <v>#NAME?</v>
      </c>
      <c r="GV17" s="45">
        <v>0.9</v>
      </c>
      <c r="GW17" s="45">
        <v>1</v>
      </c>
      <c r="GX17" s="45" t="e">
        <f t="shared" ca="1" si="74"/>
        <v>#NAME?</v>
      </c>
      <c r="GY17" s="42" t="e">
        <f t="shared" ca="1" si="75"/>
        <v>#NAME?</v>
      </c>
      <c r="GZ17" s="45" t="e">
        <f t="shared" ca="1" si="76"/>
        <v>#NAME?</v>
      </c>
      <c r="HA17" s="45">
        <f t="shared" si="77"/>
        <v>2.5000000000000001E-2</v>
      </c>
      <c r="HB17" s="45" t="e">
        <f t="shared" ca="1" si="77"/>
        <v>#NAME?</v>
      </c>
      <c r="HC17" s="47">
        <v>0.95</v>
      </c>
      <c r="HD17" s="45">
        <v>0.5</v>
      </c>
      <c r="HE17" s="45" t="e">
        <f t="shared" ca="1" si="78"/>
        <v>#NAME?</v>
      </c>
      <c r="HF17" s="42" t="e">
        <f t="shared" ca="1" si="79"/>
        <v>#NAME?</v>
      </c>
      <c r="HG17" s="45" t="e">
        <f t="shared" ca="1" si="80"/>
        <v>#NAME?</v>
      </c>
      <c r="HH17" s="45">
        <f t="shared" si="81"/>
        <v>1.2500000000000001E-2</v>
      </c>
      <c r="HI17" s="45" t="e">
        <f t="shared" ca="1" si="81"/>
        <v>#NAME?</v>
      </c>
      <c r="HJ17" s="47">
        <v>1</v>
      </c>
      <c r="HK17" s="47">
        <v>1</v>
      </c>
      <c r="HL17" s="45" t="e">
        <f t="shared" ca="1" si="82"/>
        <v>#NAME?</v>
      </c>
      <c r="HM17" s="42" t="e">
        <f t="shared" ca="1" si="83"/>
        <v>#NAME?</v>
      </c>
      <c r="HN17" s="45" t="e">
        <f t="shared" ca="1" si="84"/>
        <v>#NAME?</v>
      </c>
      <c r="HO17" s="45">
        <f t="shared" si="85"/>
        <v>2.5000000000000001E-2</v>
      </c>
      <c r="HP17" s="45" t="e">
        <f t="shared" ca="1" si="85"/>
        <v>#NAME?</v>
      </c>
    </row>
    <row r="18" spans="1:224" s="48" customFormat="1" ht="89.4" customHeight="1">
      <c r="A18" s="40"/>
      <c r="B18" s="210"/>
      <c r="C18" s="212"/>
      <c r="D18" s="201"/>
      <c r="E18" s="41" t="str">
        <f>+_xlfn.CONCAT(MID($D10,1,3),".9 ",[1]Acciones!$B$13)</f>
        <v>1.1.9 PE4 Comunicación pública y divulgación de la CTeI en la ruta de innovación correspondiente, para promover proyectos, estrategias comunicativas, pedagógicas y divulgativas de alto impacto, incentivar; estimular; promover modelos abiertos y participativos de CTI.</v>
      </c>
      <c r="F18" s="42" t="s">
        <v>89</v>
      </c>
      <c r="G18" s="49">
        <f t="shared" ref="G18" si="91">+G16</f>
        <v>4.1666666666666666E-3</v>
      </c>
      <c r="H18" s="42" t="str">
        <f>+_xlfn.CONCAT("Si,",MID(E10,1,5),",",MID(E11,1,5),",",MID(E12,1,5),",",MID(E13,1,5),",",MID(E14,1,5),",",MID(E15,1,5),",",MID(E16,1,5),",",MID(E17,1,5),",",MID(E19,1,6))</f>
        <v>Si,1.1.1,1.1.2,1.1.3,1.1.4,1.1.5,1.1.6,1.1.7,1.1.8,1.1.10</v>
      </c>
      <c r="I18" s="42" t="s">
        <v>89</v>
      </c>
      <c r="J18" s="42"/>
      <c r="K18" s="42"/>
      <c r="L18" s="42"/>
      <c r="M18" s="44" t="s">
        <v>90</v>
      </c>
      <c r="N18" s="44" t="s">
        <v>91</v>
      </c>
      <c r="O18" s="44" t="e">
        <f ca="1">+_xlfn.XLOOKUP(MID(E18,7,LEN(E18)-6),[1]Acciones!$B$4:$B$14,[1]Acciones!$C$4:$C$14,0,0,1)</f>
        <v>#NAME?</v>
      </c>
      <c r="P18" s="42" t="e">
        <f ca="1">+_xlfn.XLOOKUP(MID($E18,7,LEN($E18)-6),[1]Acciones!$B$4:$B$14,[1]Acciones!D$4:D$14,0,0,1)</f>
        <v>#NAME?</v>
      </c>
      <c r="Q18" s="42" t="e">
        <f ca="1">+_xlfn.XLOOKUP(MID($E18,7,LEN($E18)-6),[1]Acciones!$B$4:$B$14,[1]Acciones!E$4:E$14,0,0,1)</f>
        <v>#NAME?</v>
      </c>
      <c r="R18" s="42" t="e">
        <f ca="1">+_xlfn.XLOOKUP(MID($E18,7,LEN($E18)-6),[1]Acciones!$B$4:$B$14,[1]Acciones!F$4:F$14,0,0,1)</f>
        <v>#NAME?</v>
      </c>
      <c r="S18" s="42" t="e">
        <f ca="1">+_xlfn.XLOOKUP(MID($E18,7,LEN($E18)-6),[1]Acciones!$B$4:$B$14,[1]Acciones!G$4:G$14,0,0,1)</f>
        <v>#NAME?</v>
      </c>
      <c r="T18" s="42" t="e">
        <f ca="1">+_xlfn.XLOOKUP(MID($E18,7,LEN($E18)-6),[1]Acciones!$B$4:$B$14,[1]Acciones!H$4:H$14,0,0,1)</f>
        <v>#NAME?</v>
      </c>
      <c r="U18" s="45" t="e">
        <f ca="1">+_xlfn.XLOOKUP(MID($E18,7,LEN($E18)-6),[1]Acciones!$B$4:$B$14,[1]Acciones!I$4:I$14,0,0,1)</f>
        <v>#NAME?</v>
      </c>
      <c r="V18" s="45" t="e">
        <f ca="1">+_xlfn.XLOOKUP(MID($E18,7,LEN($E18)-6),[1]Acciones!$B$4:$B$14,[1]Acciones!J$4:J$14,0,0,1)</f>
        <v>#NAME?</v>
      </c>
      <c r="W18" s="45" t="e">
        <f ca="1">+_xlfn.XLOOKUP(MID($E18,7,LEN($E18)-6),[1]Acciones!$B$4:$B$14,[1]Acciones!K$4:K$14,0,0,1)</f>
        <v>#NAME?</v>
      </c>
      <c r="X18" s="45" t="e">
        <f ca="1">+_xlfn.XLOOKUP(MID($E18,7,LEN($E18)-6),[1]Acciones!$B$4:$B$14,[1]Acciones!L$4:L$14,0,0,1)</f>
        <v>#NAME?</v>
      </c>
      <c r="Y18" s="45" t="e">
        <f ca="1">+_xlfn.XLOOKUP(MID($E18,7,LEN($E18)-6),[1]Acciones!$B$4:$B$14,[1]Acciones!M$4:M$14,0,0,1)</f>
        <v>#NAME?</v>
      </c>
      <c r="Z18" s="45" t="e">
        <f ca="1">+_xlfn.XLOOKUP(MID($E18,7,LEN($E18)-6),[1]Acciones!$B$4:$B$14,[1]Acciones!N$4:N$14,0,0,1)</f>
        <v>#NAME?</v>
      </c>
      <c r="AA18" s="45" t="e">
        <f ca="1">+_xlfn.XLOOKUP(MID($E18,7,LEN($E18)-6),[1]Acciones!$B$4:$B$14,[1]Acciones!O$4:O$14,0,0,1)</f>
        <v>#NAME?</v>
      </c>
      <c r="AB18" s="45" t="e">
        <f ca="1">+_xlfn.XLOOKUP(MID($E18,7,LEN($E18)-6),[1]Acciones!$B$4:$B$14,[1]Acciones!P$4:P$14,0,0,1)</f>
        <v>#NAME?</v>
      </c>
      <c r="AC18" s="45" t="e">
        <f ca="1">+_xlfn.XLOOKUP(MID($E18,7,LEN($E18)-6),[1]Acciones!$B$4:$B$14,[1]Acciones!Q$4:Q$14,0,0,1)</f>
        <v>#NAME?</v>
      </c>
      <c r="AD18" s="45" t="e">
        <f ca="1">+_xlfn.XLOOKUP(MID($E18,7,LEN($E18)-6),[1]Acciones!$B$4:$B$14,[1]Acciones!R$4:R$14,0,0,1)</f>
        <v>#NAME?</v>
      </c>
      <c r="AE18" s="45" t="e">
        <f ca="1">+_xlfn.XLOOKUP(MID($E18,7,LEN($E18)-6),[1]Acciones!$B$4:$B$14,[1]Acciones!S$4:S$14,0,0,1)</f>
        <v>#NAME?</v>
      </c>
      <c r="AF18" s="42" t="e">
        <f ca="1">+_xlfn.XLOOKUP(MID($E18,7,LEN($E18)-6),[1]Acciones!$B$4:$B$14,[1]Acciones!T$4:T$14,0,0,1)</f>
        <v>#NAME?</v>
      </c>
      <c r="AG18" s="42" t="e">
        <f ca="1">+_xlfn.XLOOKUP(MID($E18,7,LEN($E18)-6),[1]Acciones!$B$4:$B$14,[1]Acciones!U$4:U$14,0,0,1)</f>
        <v>#NAME?</v>
      </c>
      <c r="AH18" s="42" t="e">
        <f ca="1">+_xlfn.XLOOKUP(MID($E18,7,LEN($E18)-6),[1]Acciones!$B$4:$B$14,[1]Acciones!V$4:V$14,0,0,1)</f>
        <v>#NAME?</v>
      </c>
      <c r="AI18" s="42" t="e">
        <f ca="1">+_xlfn.XLOOKUP(MID($E18,7,LEN($E18)-6),[1]Acciones!$B$4:$B$14,[1]Acciones!W$4:W$14,0,0,1)</f>
        <v>#NAME?</v>
      </c>
      <c r="AJ18" s="42" t="e">
        <f ca="1">+_xlfn.XLOOKUP(MID($E18,7,LEN($E18)-6),[1]Acciones!$B$4:$B$14,[1]Acciones!X$4:X$14,0,0,1)</f>
        <v>#NAME?</v>
      </c>
      <c r="AK18" s="42" t="e">
        <f ca="1">+_xlfn.XLOOKUP(MID($E18,7,LEN($E18)-6),[1]Acciones!$B$4:$B$14,[1]Acciones!Y$4:Y$14,0,0,1)</f>
        <v>#NAME?</v>
      </c>
      <c r="AL18" s="42" t="e">
        <f ca="1">+_xlfn.XLOOKUP(MID($E18,7,LEN($E18)-6),[1]Acciones!$B$4:$B$14,[1]Acciones!Z$4:Z$14,0,0,1)</f>
        <v>#NAME?</v>
      </c>
      <c r="AM18" s="42" t="e">
        <f ca="1">+_xlfn.XLOOKUP(MID($E18,7,LEN($E18)-6),[1]Acciones!$B$4:$B$14,[1]Acciones!AA$4:AA$14,0,0,1)</f>
        <v>#NAME?</v>
      </c>
      <c r="AN18" s="42" t="e">
        <f ca="1">+_xlfn.XLOOKUP(MID($E18,7,LEN($E18)-6),[1]Acciones!$B$4:$B$14,[1]Acciones!AB$4:AB$14,0,0,1)</f>
        <v>#NAME?</v>
      </c>
      <c r="AO18" s="42" t="e">
        <f ca="1">+_xlfn.XLOOKUP(MID($E18,7,LEN($E18)-6),[1]Acciones!$B$4:$B$14,[1]Acciones!AC$4:AC$14,0,0,1)</f>
        <v>#NAME?</v>
      </c>
      <c r="AP18" s="42" t="e">
        <f ca="1">+_xlfn.XLOOKUP(MID($E18,7,LEN($E18)-6),[1]Acciones!$B$4:$B$14,[1]Acciones!AD$4:AD$14,0,0,1)</f>
        <v>#NAME?</v>
      </c>
      <c r="AQ18" s="42" t="e">
        <f ca="1">+_xlfn.XLOOKUP(MID($E18,7,LEN($E18)-6),[1]Acciones!$B$4:$B$14,[1]Acciones!AE$4:AE$14,0,0,1)</f>
        <v>#NAME?</v>
      </c>
      <c r="AR18" s="42" t="e">
        <f ca="1">+_xlfn.XLOOKUP(MID($E18,7,LEN($E18)-6),[1]Acciones!$B$4:$B$14,[1]Acciones!AF$4:AF$14,0,0,1)</f>
        <v>#NAME?</v>
      </c>
      <c r="AS18" s="42" t="e">
        <f ca="1">+_xlfn.XLOOKUP(MID($E18,7,LEN($E18)-6),[1]Acciones!$B$4:$B$14,[1]Acciones!AG$4:AG$14,0,0,1)</f>
        <v>#NAME?</v>
      </c>
      <c r="AT18" s="42" t="e">
        <f ca="1">+_xlfn.XLOOKUP(MID($E18,7,LEN($E18)-6),[1]Acciones!$B$4:$B$14,[1]Acciones!AH$4:AH$14,0,0,1)</f>
        <v>#NAME?</v>
      </c>
      <c r="AU18" s="42" t="e">
        <f ca="1">+_xlfn.XLOOKUP(MID($E18,7,LEN($E18)-6),[1]Acciones!$B$4:$B$14,[1]Acciones!AI$4:AI$14,0,0,1)</f>
        <v>#NAME?</v>
      </c>
      <c r="AV18" s="42" t="e">
        <f ca="1">+_xlfn.XLOOKUP(MID($E18,7,LEN($E18)-6),[1]Acciones!$B$4:$B$14,[1]Acciones!AJ$4:AJ$14,0,0,1)</f>
        <v>#NAME?</v>
      </c>
      <c r="AW18" s="42" t="e">
        <f ca="1">+_xlfn.XLOOKUP(MID($E18,7,LEN($E18)-6),[1]Acciones!$B$4:$B$14,[1]Acciones!AK$4:AK$14,0,0,1)</f>
        <v>#NAME?</v>
      </c>
      <c r="AX18" s="42" t="e">
        <f ca="1">+_xlfn.XLOOKUP(MID($E18,7,LEN($E18)-6),[1]Acciones!$B$4:$B$14,[1]Acciones!AL$4:AL$14,0,0,1)</f>
        <v>#NAME?</v>
      </c>
      <c r="AY18" s="42" t="e">
        <f ca="1">+_xlfn.XLOOKUP(MID($E18,7,LEN($E18)-6),[1]Acciones!$B$4:$B$14,[1]Acciones!AM$4:AM$14,0,0,1)</f>
        <v>#NAME?</v>
      </c>
      <c r="AZ18" s="42" t="e">
        <f ca="1">+_xlfn.XLOOKUP(MID($E18,7,LEN($E18)-6),[1]Acciones!$B$4:$B$14,[1]Acciones!AN$4:AN$14,0,0,1)</f>
        <v>#NAME?</v>
      </c>
      <c r="BA18" s="42" t="e">
        <f ca="1">+_xlfn.XLOOKUP(MID($E18,7,LEN($E18)-6),[1]Acciones!$B$4:$B$14,[1]Acciones!AO$4:AO$14,0,0,1)</f>
        <v>#NAME?</v>
      </c>
      <c r="BB18" s="42" t="e">
        <f ca="1">+_xlfn.XLOOKUP(MID($E18,7,LEN($E18)-6),[1]Acciones!$B$4:$B$14,[1]Acciones!AP$4:AP$14,0,0,1)</f>
        <v>#NAME?</v>
      </c>
      <c r="BC18" s="42" t="e">
        <f ca="1">+_xlfn.XLOOKUP(MID($E18,7,LEN($E18)-6),[1]Acciones!$B$4:$B$14,[1]Acciones!AQ$4:AQ$14,0,0,1)</f>
        <v>#NAME?</v>
      </c>
      <c r="BD18" s="42" t="e">
        <f ca="1">+_xlfn.XLOOKUP(MID($E18,7,LEN($E18)-6),[1]Acciones!$B$4:$B$14,[1]Acciones!AR$4:AR$14,0,0,1)</f>
        <v>#NAME?</v>
      </c>
      <c r="BE18" s="42" t="e">
        <f ca="1">+_xlfn.XLOOKUP(MID($E18,7,LEN($E18)-6),[1]Acciones!$B$4:$B$14,[1]Acciones!AS$4:AS$14,0,0,1)</f>
        <v>#NAME?</v>
      </c>
      <c r="BF18" s="42" t="e">
        <f ca="1">+_xlfn.XLOOKUP(MID($E18,7,LEN($E18)-6),[1]Acciones!$B$4:$B$14,[1]Acciones!AT$4:AT$14,0,0,1)</f>
        <v>#NAME?</v>
      </c>
      <c r="BG18" s="42" t="e">
        <f ca="1">+_xlfn.XLOOKUP(MID($E18,7,LEN($E18)-6),[1]Acciones!$B$4:$B$14,[1]Acciones!AU$4:AU$14,0,0,1)</f>
        <v>#NAME?</v>
      </c>
      <c r="BH18" s="42" t="e">
        <f ca="1">+_xlfn.XLOOKUP(MID($E18,7,LEN($E18)-6),[1]Acciones!$B$4:$B$14,[1]Acciones!AV$4:AV$14,0,0,1)</f>
        <v>#NAME?</v>
      </c>
      <c r="BI18" s="42" t="e">
        <f ca="1">+_xlfn.XLOOKUP(MID($E18,7,LEN($E18)-6),[1]Acciones!$B$4:$B$14,[1]Acciones!AW$4:AW$14,0,0,1)</f>
        <v>#NAME?</v>
      </c>
      <c r="BJ18" s="42" t="e">
        <f ca="1">+_xlfn.XLOOKUP(MID($E18,7,LEN($E18)-6),[1]Acciones!$B$4:$B$14,[1]Acciones!AX$4:AX$14,0,0,1)</f>
        <v>#NAME?</v>
      </c>
      <c r="BK18" s="42" t="e">
        <f ca="1">+_xlfn.XLOOKUP(MID($E18,7,LEN($E18)-6),[1]Acciones!$B$4:$B$14,[1]Acciones!AY$4:AY$14,0,0,1)</f>
        <v>#NAME?</v>
      </c>
      <c r="BL18" s="42" t="e">
        <f ca="1">+_xlfn.XLOOKUP(MID($E18,7,LEN($E18)-6),[1]Acciones!$B$4:$B$14,[1]Acciones!AZ$4:AZ$14,0,0,1)</f>
        <v>#NAME?</v>
      </c>
      <c r="BM18" s="42" t="e">
        <f ca="1">+_xlfn.XLOOKUP(MID($E18,7,LEN($E18)-6),[1]Acciones!$B$4:$B$14,[1]Acciones!BA$4:BA$14,0,0,1)</f>
        <v>#NAME?</v>
      </c>
      <c r="BN18" s="42" t="e">
        <f ca="1">+_xlfn.XLOOKUP(MID($E18,7,LEN($E18)-6),[1]Acciones!$B$4:$B$14,[1]Acciones!BB$4:BB$14,0,0,1)</f>
        <v>#NAME?</v>
      </c>
      <c r="BO18" s="42" t="e">
        <f ca="1">+_xlfn.XLOOKUP(MID($E18,7,LEN($E18)-6),[1]Acciones!$B$4:$B$14,[1]Acciones!BC$4:BC$14,0,0,1)</f>
        <v>#NAME?</v>
      </c>
      <c r="BP18" s="42" t="e">
        <f ca="1">+_xlfn.XLOOKUP(MID($E18,7,LEN($E18)-6),[1]Acciones!$B$4:$B$14,[1]Acciones!BD$4:BD$14,0,0,1)</f>
        <v>#NAME?</v>
      </c>
      <c r="BQ18" s="42" t="e">
        <f ca="1">+_xlfn.XLOOKUP(MID($E18,7,LEN($E18)-6),[1]Acciones!$B$4:$B$14,[1]Acciones!BE$4:BE$14,0,0,1)</f>
        <v>#NAME?</v>
      </c>
      <c r="BR18" s="42" t="e">
        <f ca="1">+_xlfn.XLOOKUP(MID($E18,7,LEN($E18)-6),[1]Acciones!$B$4:$B$14,[1]Acciones!BF$4:BF$14,0,0,1)</f>
        <v>#NAME?</v>
      </c>
      <c r="BS18" s="42" t="e">
        <f ca="1">+_xlfn.XLOOKUP(MID($E18,7,LEN($E18)-6),[1]Acciones!$B$4:$B$14,[1]Acciones!BG$4:BG$14,0,0,1)</f>
        <v>#NAME?</v>
      </c>
      <c r="BT18" s="42" t="e">
        <f ca="1">+_xlfn.XLOOKUP(MID($E18,7,LEN($E18)-6),[1]Acciones!$B$4:$B$14,[1]Acciones!BH$4:BH$14,0,0,1)</f>
        <v>#NAME?</v>
      </c>
      <c r="BU18" s="42" t="e">
        <f ca="1">+_xlfn.XLOOKUP(MID($E18,7,LEN($E18)-6),[1]Acciones!$B$4:$B$14,[1]Acciones!BI$4:BI$14,0,0,1)</f>
        <v>#NAME?</v>
      </c>
      <c r="BV18" s="42" t="e">
        <f ca="1">+_xlfn.XLOOKUP(MID($E18,7,LEN($E18)-6),[1]Acciones!$B$4:$B$14,[1]Acciones!BJ$4:BJ$14,0,0,1)</f>
        <v>#NAME?</v>
      </c>
      <c r="BW18" s="42" t="e">
        <f ca="1">+_xlfn.XLOOKUP(MID($E18,7,LEN($E18)-6),[1]Acciones!$B$4:$B$14,[1]Acciones!BK$4:BK$14,0,0,1)</f>
        <v>#NAME?</v>
      </c>
      <c r="BX18" s="42" t="e">
        <f ca="1">+_xlfn.XLOOKUP(MID($E18,7,LEN($E18)-6),[1]Acciones!$B$4:$B$14,[1]Acciones!BL$4:BL$14,0,0,1)</f>
        <v>#NAME?</v>
      </c>
      <c r="BY18" s="42" t="e">
        <f ca="1">+_xlfn.XLOOKUP(MID($E18,7,LEN($E18)-6),[1]Acciones!$B$4:$B$14,[1]Acciones!BM$4:BM$14,0,0,1)</f>
        <v>#NAME?</v>
      </c>
      <c r="BZ18" s="42" t="e">
        <f ca="1">+_xlfn.XLOOKUP(MID($E18,7,LEN($E18)-6),[1]Acciones!$B$4:$B$14,[1]Acciones!BN$4:BN$14,0,0,1)</f>
        <v>#NAME?</v>
      </c>
      <c r="CA18" s="42" t="e">
        <f ca="1">+_xlfn.XLOOKUP(MID($E18,7,LEN($E18)-6),[1]Acciones!$B$4:$B$14,[1]Acciones!BO$4:BO$14,0,0,1)</f>
        <v>#NAME?</v>
      </c>
      <c r="CB18" s="42" t="e">
        <f ca="1">+_xlfn.XLOOKUP(MID($E18,7,LEN($E18)-6),[1]Acciones!$B$4:$B$14,[1]Acciones!BP$4:BP$14,0,0,1)</f>
        <v>#NAME?</v>
      </c>
      <c r="CC18" s="42" t="e">
        <f ca="1">+_xlfn.XLOOKUP(MID($E18,7,LEN($E18)-6),[1]Acciones!$B$4:$B$14,[1]Acciones!BQ$4:BQ$14,0,0,1)</f>
        <v>#NAME?</v>
      </c>
      <c r="CD18" s="42" t="e">
        <f ca="1">+_xlfn.XLOOKUP(MID($E18,7,LEN($E18)-6),[1]Acciones!$B$4:$B$14,[1]Acciones!BR$4:BR$14,0,0,1)</f>
        <v>#NAME?</v>
      </c>
      <c r="CE18" s="42" t="e">
        <f ca="1">+_xlfn.XLOOKUP(MID($E18,7,LEN($E18)-6),[1]Acciones!$B$4:$B$14,[1]Acciones!BS$4:BS$14,0,0,1)</f>
        <v>#NAME?</v>
      </c>
      <c r="CF18" s="42" t="e">
        <f ca="1">+_xlfn.XLOOKUP(MID($E18,7,LEN($E18)-6),[1]Acciones!$B$4:$B$14,[1]Acciones!BT$4:BT$14,0,0,1)</f>
        <v>#NAME?</v>
      </c>
      <c r="CG18" s="45">
        <v>0.05</v>
      </c>
      <c r="CH18" s="45" t="e">
        <f t="shared" ca="1" si="0"/>
        <v>#NAME?</v>
      </c>
      <c r="CI18" s="45" t="e">
        <f t="shared" ca="1" si="1"/>
        <v>#NAME?</v>
      </c>
      <c r="CJ18" s="42" t="e">
        <f t="shared" ca="1" si="2"/>
        <v>#NAME?</v>
      </c>
      <c r="CK18" s="42" t="e">
        <f t="shared" ca="1" si="3"/>
        <v>#NAME?</v>
      </c>
      <c r="CL18" s="46" t="e">
        <f t="shared" ca="1" si="5"/>
        <v>#NAME?</v>
      </c>
      <c r="CM18" s="45" t="e">
        <f t="shared" ca="1" si="4"/>
        <v>#NAME?</v>
      </c>
      <c r="CN18" s="47">
        <v>0.1</v>
      </c>
      <c r="CO18" s="45" t="e">
        <f t="shared" ca="1" si="6"/>
        <v>#NAME?</v>
      </c>
      <c r="CP18" s="45" t="e">
        <f t="shared" ca="1" si="7"/>
        <v>#NAME?</v>
      </c>
      <c r="CQ18" s="42" t="e">
        <f t="shared" ca="1" si="8"/>
        <v>#NAME?</v>
      </c>
      <c r="CR18" s="45" t="e">
        <f t="shared" ca="1" si="9"/>
        <v>#NAME?</v>
      </c>
      <c r="CS18" s="45" t="e">
        <f t="shared" ca="1" si="10"/>
        <v>#NAME?</v>
      </c>
      <c r="CT18" s="45" t="e">
        <f t="shared" ca="1" si="10"/>
        <v>#NAME?</v>
      </c>
      <c r="CU18" s="47">
        <v>0.15</v>
      </c>
      <c r="CV18" s="45">
        <v>0.5</v>
      </c>
      <c r="CW18" s="45" t="e">
        <f t="shared" ca="1" si="11"/>
        <v>#NAME?</v>
      </c>
      <c r="CX18" s="42" t="e">
        <f t="shared" ca="1" si="12"/>
        <v>#NAME?</v>
      </c>
      <c r="CY18" s="45" t="e">
        <f t="shared" ca="1" si="13"/>
        <v>#NAME?</v>
      </c>
      <c r="CZ18" s="45">
        <f t="shared" si="14"/>
        <v>1.2500000000000001E-2</v>
      </c>
      <c r="DA18" s="45" t="e">
        <f t="shared" ca="1" si="14"/>
        <v>#NAME?</v>
      </c>
      <c r="DB18" s="47">
        <v>0.2</v>
      </c>
      <c r="DC18" s="45" t="e">
        <f t="shared" ca="1" si="15"/>
        <v>#NAME?</v>
      </c>
      <c r="DD18" s="45" t="e">
        <f t="shared" ca="1" si="16"/>
        <v>#NAME?</v>
      </c>
      <c r="DE18" s="42" t="e">
        <f t="shared" ca="1" si="17"/>
        <v>#NAME?</v>
      </c>
      <c r="DF18" s="45" t="e">
        <f t="shared" ca="1" si="18"/>
        <v>#NAME?</v>
      </c>
      <c r="DG18" s="45" t="e">
        <f t="shared" ca="1" si="19"/>
        <v>#NAME?</v>
      </c>
      <c r="DH18" s="45" t="e">
        <f t="shared" ca="1" si="19"/>
        <v>#NAME?</v>
      </c>
      <c r="DI18" s="47">
        <v>0.25</v>
      </c>
      <c r="DJ18" s="45">
        <v>0.5</v>
      </c>
      <c r="DK18" s="45" t="e">
        <f t="shared" ca="1" si="20"/>
        <v>#NAME?</v>
      </c>
      <c r="DL18" s="42" t="e">
        <f t="shared" ca="1" si="21"/>
        <v>#NAME?</v>
      </c>
      <c r="DM18" s="45" t="e">
        <f t="shared" ca="1" si="22"/>
        <v>#NAME?</v>
      </c>
      <c r="DN18" s="45">
        <f t="shared" si="23"/>
        <v>1.2500000000000001E-2</v>
      </c>
      <c r="DO18" s="45" t="e">
        <f t="shared" ca="1" si="23"/>
        <v>#NAME?</v>
      </c>
      <c r="DP18" s="47">
        <v>0.3</v>
      </c>
      <c r="DQ18" s="45" t="e">
        <f t="shared" ca="1" si="24"/>
        <v>#NAME?</v>
      </c>
      <c r="DR18" s="45" t="e">
        <f t="shared" ca="1" si="25"/>
        <v>#NAME?</v>
      </c>
      <c r="DS18" s="42" t="e">
        <f t="shared" ca="1" si="26"/>
        <v>#NAME?</v>
      </c>
      <c r="DT18" s="45" t="e">
        <f t="shared" ca="1" si="27"/>
        <v>#NAME?</v>
      </c>
      <c r="DU18" s="45" t="e">
        <f t="shared" ca="1" si="28"/>
        <v>#NAME?</v>
      </c>
      <c r="DV18" s="45" t="e">
        <f t="shared" ca="1" si="28"/>
        <v>#NAME?</v>
      </c>
      <c r="DW18" s="47">
        <v>0.35</v>
      </c>
      <c r="DX18" s="45">
        <v>0.5</v>
      </c>
      <c r="DY18" s="45" t="e">
        <f t="shared" ca="1" si="29"/>
        <v>#NAME?</v>
      </c>
      <c r="DZ18" s="42" t="e">
        <f t="shared" ca="1" si="30"/>
        <v>#NAME?</v>
      </c>
      <c r="EA18" s="45" t="e">
        <f t="shared" ca="1" si="31"/>
        <v>#NAME?</v>
      </c>
      <c r="EB18" s="45">
        <f t="shared" si="32"/>
        <v>1.2500000000000001E-2</v>
      </c>
      <c r="EC18" s="45" t="e">
        <f t="shared" ca="1" si="32"/>
        <v>#NAME?</v>
      </c>
      <c r="ED18" s="47">
        <v>0.4</v>
      </c>
      <c r="EE18" s="45" t="e">
        <f t="shared" ca="1" si="33"/>
        <v>#NAME?</v>
      </c>
      <c r="EF18" s="45" t="e">
        <f t="shared" ca="1" si="34"/>
        <v>#NAME?</v>
      </c>
      <c r="EG18" s="42" t="e">
        <f t="shared" ca="1" si="35"/>
        <v>#NAME?</v>
      </c>
      <c r="EH18" s="45" t="e">
        <f t="shared" ca="1" si="36"/>
        <v>#NAME?</v>
      </c>
      <c r="EI18" s="45" t="e">
        <f t="shared" ca="1" si="37"/>
        <v>#NAME?</v>
      </c>
      <c r="EJ18" s="45" t="e">
        <f t="shared" ca="1" si="37"/>
        <v>#NAME?</v>
      </c>
      <c r="EK18" s="47">
        <v>0.45</v>
      </c>
      <c r="EL18" s="45">
        <v>0.5</v>
      </c>
      <c r="EM18" s="45" t="e">
        <f t="shared" ca="1" si="38"/>
        <v>#NAME?</v>
      </c>
      <c r="EN18" s="42" t="e">
        <f t="shared" ca="1" si="39"/>
        <v>#NAME?</v>
      </c>
      <c r="EO18" s="45" t="e">
        <f t="shared" ca="1" si="40"/>
        <v>#NAME?</v>
      </c>
      <c r="EP18" s="45">
        <f t="shared" si="41"/>
        <v>1.2500000000000001E-2</v>
      </c>
      <c r="EQ18" s="45" t="e">
        <f t="shared" ca="1" si="41"/>
        <v>#NAME?</v>
      </c>
      <c r="ER18" s="45">
        <v>0.5</v>
      </c>
      <c r="ES18" s="45">
        <v>0.5</v>
      </c>
      <c r="ET18" s="45" t="e">
        <f t="shared" ca="1" si="42"/>
        <v>#NAME?</v>
      </c>
      <c r="EU18" s="42" t="e">
        <f t="shared" ca="1" si="43"/>
        <v>#NAME?</v>
      </c>
      <c r="EV18" s="45" t="e">
        <f t="shared" ca="1" si="44"/>
        <v>#NAME?</v>
      </c>
      <c r="EW18" s="45">
        <f t="shared" si="45"/>
        <v>1.2500000000000001E-2</v>
      </c>
      <c r="EX18" s="45" t="e">
        <f t="shared" ca="1" si="45"/>
        <v>#NAME?</v>
      </c>
      <c r="EY18" s="47">
        <v>0.55000000000000004</v>
      </c>
      <c r="EZ18" s="45">
        <v>0.5</v>
      </c>
      <c r="FA18" s="45" t="e">
        <f t="shared" ca="1" si="46"/>
        <v>#NAME?</v>
      </c>
      <c r="FB18" s="42" t="e">
        <f t="shared" ca="1" si="47"/>
        <v>#NAME?</v>
      </c>
      <c r="FC18" s="45" t="e">
        <f t="shared" ca="1" si="48"/>
        <v>#NAME?</v>
      </c>
      <c r="FD18" s="45">
        <f t="shared" si="49"/>
        <v>1.2500000000000001E-2</v>
      </c>
      <c r="FE18" s="45" t="e">
        <f t="shared" ca="1" si="49"/>
        <v>#NAME?</v>
      </c>
      <c r="FF18" s="45">
        <v>0.6</v>
      </c>
      <c r="FG18" s="45">
        <v>1</v>
      </c>
      <c r="FH18" s="45" t="e">
        <f t="shared" ca="1" si="50"/>
        <v>#NAME?</v>
      </c>
      <c r="FI18" s="42" t="e">
        <f t="shared" ca="1" si="51"/>
        <v>#NAME?</v>
      </c>
      <c r="FJ18" s="45" t="e">
        <f t="shared" ca="1" si="52"/>
        <v>#NAME?</v>
      </c>
      <c r="FK18" s="45">
        <f t="shared" si="53"/>
        <v>2.5000000000000001E-2</v>
      </c>
      <c r="FL18" s="45" t="e">
        <f t="shared" ca="1" si="53"/>
        <v>#NAME?</v>
      </c>
      <c r="FM18" s="47">
        <v>0.65</v>
      </c>
      <c r="FN18" s="45">
        <v>0.5</v>
      </c>
      <c r="FO18" s="45" t="e">
        <f t="shared" ca="1" si="54"/>
        <v>#NAME?</v>
      </c>
      <c r="FP18" s="42" t="e">
        <f t="shared" ca="1" si="55"/>
        <v>#NAME?</v>
      </c>
      <c r="FQ18" s="45" t="e">
        <f t="shared" ca="1" si="56"/>
        <v>#NAME?</v>
      </c>
      <c r="FR18" s="45">
        <f t="shared" si="57"/>
        <v>1.2500000000000001E-2</v>
      </c>
      <c r="FS18" s="45" t="e">
        <f t="shared" ca="1" si="57"/>
        <v>#NAME?</v>
      </c>
      <c r="FT18" s="45">
        <v>0.7</v>
      </c>
      <c r="FU18" s="45">
        <v>1</v>
      </c>
      <c r="FV18" s="45" t="e">
        <f t="shared" ca="1" si="58"/>
        <v>#NAME?</v>
      </c>
      <c r="FW18" s="42" t="e">
        <f t="shared" ca="1" si="59"/>
        <v>#NAME?</v>
      </c>
      <c r="FX18" s="45" t="e">
        <f t="shared" ca="1" si="60"/>
        <v>#NAME?</v>
      </c>
      <c r="FY18" s="45">
        <f t="shared" si="61"/>
        <v>2.5000000000000001E-2</v>
      </c>
      <c r="FZ18" s="45" t="e">
        <f t="shared" ca="1" si="61"/>
        <v>#NAME?</v>
      </c>
      <c r="GA18" s="47">
        <v>0.75</v>
      </c>
      <c r="GB18" s="45">
        <v>0.5</v>
      </c>
      <c r="GC18" s="45" t="e">
        <f t="shared" ca="1" si="62"/>
        <v>#NAME?</v>
      </c>
      <c r="GD18" s="42" t="e">
        <f t="shared" ca="1" si="63"/>
        <v>#NAME?</v>
      </c>
      <c r="GE18" s="45" t="e">
        <f t="shared" ca="1" si="64"/>
        <v>#NAME?</v>
      </c>
      <c r="GF18" s="45">
        <f t="shared" si="65"/>
        <v>1.2500000000000001E-2</v>
      </c>
      <c r="GG18" s="45" t="e">
        <f t="shared" ca="1" si="65"/>
        <v>#NAME?</v>
      </c>
      <c r="GH18" s="45">
        <v>0.8</v>
      </c>
      <c r="GI18" s="45">
        <v>1</v>
      </c>
      <c r="GJ18" s="45" t="e">
        <f t="shared" ca="1" si="66"/>
        <v>#NAME?</v>
      </c>
      <c r="GK18" s="42" t="e">
        <f t="shared" ca="1" si="67"/>
        <v>#NAME?</v>
      </c>
      <c r="GL18" s="45" t="e">
        <f t="shared" ca="1" si="68"/>
        <v>#NAME?</v>
      </c>
      <c r="GM18" s="45">
        <f t="shared" si="69"/>
        <v>2.5000000000000001E-2</v>
      </c>
      <c r="GN18" s="45" t="e">
        <f t="shared" ca="1" si="69"/>
        <v>#NAME?</v>
      </c>
      <c r="GO18" s="47">
        <v>0.85</v>
      </c>
      <c r="GP18" s="45">
        <v>0.5</v>
      </c>
      <c r="GQ18" s="45" t="e">
        <f t="shared" ca="1" si="70"/>
        <v>#NAME?</v>
      </c>
      <c r="GR18" s="42" t="e">
        <f t="shared" ca="1" si="71"/>
        <v>#NAME?</v>
      </c>
      <c r="GS18" s="45" t="e">
        <f t="shared" ca="1" si="72"/>
        <v>#NAME?</v>
      </c>
      <c r="GT18" s="45">
        <f t="shared" si="73"/>
        <v>1.2500000000000001E-2</v>
      </c>
      <c r="GU18" s="45" t="e">
        <f t="shared" ca="1" si="73"/>
        <v>#NAME?</v>
      </c>
      <c r="GV18" s="45">
        <v>0.9</v>
      </c>
      <c r="GW18" s="45">
        <v>1</v>
      </c>
      <c r="GX18" s="45" t="e">
        <f t="shared" ca="1" si="74"/>
        <v>#NAME?</v>
      </c>
      <c r="GY18" s="42" t="e">
        <f t="shared" ca="1" si="75"/>
        <v>#NAME?</v>
      </c>
      <c r="GZ18" s="45" t="e">
        <f t="shared" ca="1" si="76"/>
        <v>#NAME?</v>
      </c>
      <c r="HA18" s="45">
        <f t="shared" si="77"/>
        <v>2.5000000000000001E-2</v>
      </c>
      <c r="HB18" s="45" t="e">
        <f t="shared" ca="1" si="77"/>
        <v>#NAME?</v>
      </c>
      <c r="HC18" s="47">
        <v>0.95</v>
      </c>
      <c r="HD18" s="45">
        <v>0.5</v>
      </c>
      <c r="HE18" s="45" t="e">
        <f t="shared" ca="1" si="78"/>
        <v>#NAME?</v>
      </c>
      <c r="HF18" s="42" t="e">
        <f t="shared" ca="1" si="79"/>
        <v>#NAME?</v>
      </c>
      <c r="HG18" s="45" t="e">
        <f t="shared" ca="1" si="80"/>
        <v>#NAME?</v>
      </c>
      <c r="HH18" s="45">
        <f t="shared" si="81"/>
        <v>1.2500000000000001E-2</v>
      </c>
      <c r="HI18" s="45" t="e">
        <f t="shared" ca="1" si="81"/>
        <v>#NAME?</v>
      </c>
      <c r="HJ18" s="47">
        <v>1</v>
      </c>
      <c r="HK18" s="47">
        <v>1</v>
      </c>
      <c r="HL18" s="45" t="e">
        <f t="shared" ca="1" si="82"/>
        <v>#NAME?</v>
      </c>
      <c r="HM18" s="42" t="e">
        <f t="shared" ca="1" si="83"/>
        <v>#NAME?</v>
      </c>
      <c r="HN18" s="45" t="e">
        <f t="shared" ca="1" si="84"/>
        <v>#NAME?</v>
      </c>
      <c r="HO18" s="45">
        <f t="shared" si="85"/>
        <v>2.5000000000000001E-2</v>
      </c>
      <c r="HP18" s="45" t="e">
        <f t="shared" ca="1" si="85"/>
        <v>#NAME?</v>
      </c>
    </row>
    <row r="19" spans="1:224" s="48" customFormat="1" ht="55.25" customHeight="1">
      <c r="A19" s="40"/>
      <c r="B19" s="210"/>
      <c r="C19" s="212"/>
      <c r="D19" s="201"/>
      <c r="E19" s="41" t="str">
        <f>+_xlfn.CONCAT(MID($D10,1,3),".10 ",[1]Acciones!$B$14)</f>
        <v>1.1.10 PE5 Promover y fortalecer procesos de apropiación social del conocimiento y la innovación social en el territorio relacionado con la ruta de innovación correspondiente. (Estrategia 5.3.5 CONPES 4069)</v>
      </c>
      <c r="F19" s="42" t="s">
        <v>89</v>
      </c>
      <c r="G19" s="49">
        <f t="shared" ref="G19" si="92">+G18</f>
        <v>4.1666666666666666E-3</v>
      </c>
      <c r="H19" s="42" t="str">
        <f>+_xlfn.CONCAT("Si,",MID(E10,1,5),",",MID(E11,1,5),",",MID(E12,1,5),",",MID(E13,1,5),",",MID(E14,1,5),",",MID(E15,1,5),",",MID(E16,1,5),",",MID(E17,1,5),",",MID(E18,1,6))</f>
        <v xml:space="preserve">Si,1.1.1,1.1.2,1.1.3,1.1.4,1.1.5,1.1.6,1.1.7,1.1.8,1.1.9 </v>
      </c>
      <c r="I19" s="42" t="s">
        <v>89</v>
      </c>
      <c r="J19" s="42"/>
      <c r="K19" s="42"/>
      <c r="L19" s="42"/>
      <c r="M19" s="44" t="s">
        <v>90</v>
      </c>
      <c r="N19" s="44" t="s">
        <v>91</v>
      </c>
      <c r="O19" s="44" t="e">
        <f ca="1">+_xlfn.XLOOKUP(MID(E19,8,LEN(E19)-7),[1]Acciones!$B$4:$B$14,[1]Acciones!$C$4:$C$14,0,0,1)</f>
        <v>#NAME?</v>
      </c>
      <c r="P19" s="42" t="e">
        <f ca="1">+_xlfn.XLOOKUP(MID($E19,8,LEN($E19)-7),[1]Acciones!$B$4:$B$14,[1]Acciones!D$4:D$14,0,0,1)</f>
        <v>#NAME?</v>
      </c>
      <c r="Q19" s="42" t="e">
        <f ca="1">+_xlfn.XLOOKUP(MID($E19,8,LEN($E19)-7),[1]Acciones!$B$4:$B$14,[1]Acciones!E$4:E$14,0,0,1)</f>
        <v>#NAME?</v>
      </c>
      <c r="R19" s="42" t="e">
        <f ca="1">+_xlfn.XLOOKUP(MID($E19,8,LEN($E19)-7),[1]Acciones!$B$4:$B$14,[1]Acciones!F$4:F$14,0,0,1)</f>
        <v>#NAME?</v>
      </c>
      <c r="S19" s="42" t="e">
        <f ca="1">+_xlfn.XLOOKUP(MID($E19,8,LEN($E19)-7),[1]Acciones!$B$4:$B$14,[1]Acciones!G$4:G$14,0,0,1)</f>
        <v>#NAME?</v>
      </c>
      <c r="T19" s="42" t="e">
        <f ca="1">+_xlfn.XLOOKUP(MID($E19,8,LEN($E19)-7),[1]Acciones!$B$4:$B$14,[1]Acciones!H$4:H$14,0,0,1)</f>
        <v>#NAME?</v>
      </c>
      <c r="U19" s="45" t="e">
        <f ca="1">+_xlfn.XLOOKUP(MID($E19,8,LEN($E19)-7),[1]Acciones!$B$4:$B$14,[1]Acciones!I$4:I$14,0,0,1)</f>
        <v>#NAME?</v>
      </c>
      <c r="V19" s="45" t="e">
        <f ca="1">+_xlfn.XLOOKUP(MID($E19,8,LEN($E19)-7),[1]Acciones!$B$4:$B$14,[1]Acciones!J$4:J$14,0,0,1)</f>
        <v>#NAME?</v>
      </c>
      <c r="W19" s="45" t="e">
        <f ca="1">+_xlfn.XLOOKUP(MID($E19,8,LEN($E19)-7),[1]Acciones!$B$4:$B$14,[1]Acciones!K$4:K$14,0,0,1)</f>
        <v>#NAME?</v>
      </c>
      <c r="X19" s="45" t="e">
        <f ca="1">+_xlfn.XLOOKUP(MID($E19,8,LEN($E19)-7),[1]Acciones!$B$4:$B$14,[1]Acciones!L$4:L$14,0,0,1)</f>
        <v>#NAME?</v>
      </c>
      <c r="Y19" s="45" t="e">
        <f ca="1">+_xlfn.XLOOKUP(MID($E19,8,LEN($E19)-7),[1]Acciones!$B$4:$B$14,[1]Acciones!M$4:M$14,0,0,1)</f>
        <v>#NAME?</v>
      </c>
      <c r="Z19" s="45" t="e">
        <f ca="1">+_xlfn.XLOOKUP(MID($E19,8,LEN($E19)-7),[1]Acciones!$B$4:$B$14,[1]Acciones!N$4:N$14,0,0,1)</f>
        <v>#NAME?</v>
      </c>
      <c r="AA19" s="45" t="e">
        <f ca="1">+_xlfn.XLOOKUP(MID($E19,8,LEN($E19)-7),[1]Acciones!$B$4:$B$14,[1]Acciones!O$4:O$14,0,0,1)</f>
        <v>#NAME?</v>
      </c>
      <c r="AB19" s="45" t="e">
        <f ca="1">+_xlfn.XLOOKUP(MID($E19,8,LEN($E19)-7),[1]Acciones!$B$4:$B$14,[1]Acciones!P$4:P$14,0,0,1)</f>
        <v>#NAME?</v>
      </c>
      <c r="AC19" s="45" t="e">
        <f ca="1">+_xlfn.XLOOKUP(MID($E19,8,LEN($E19)-7),[1]Acciones!$B$4:$B$14,[1]Acciones!Q$4:Q$14,0,0,1)</f>
        <v>#NAME?</v>
      </c>
      <c r="AD19" s="45" t="e">
        <f ca="1">+_xlfn.XLOOKUP(MID($E19,8,LEN($E19)-7),[1]Acciones!$B$4:$B$14,[1]Acciones!R$4:R$14,0,0,1)</f>
        <v>#NAME?</v>
      </c>
      <c r="AE19" s="45" t="e">
        <f ca="1">+_xlfn.XLOOKUP(MID($E19,8,LEN($E19)-7),[1]Acciones!$B$4:$B$14,[1]Acciones!S$4:S$14,0,0,1)</f>
        <v>#NAME?</v>
      </c>
      <c r="AF19" s="42" t="e">
        <f ca="1">+_xlfn.XLOOKUP(MID($E19,8,LEN($E19)-7),[1]Acciones!$B$4:$B$14,[1]Acciones!T$4:T$14,0,0,1)</f>
        <v>#NAME?</v>
      </c>
      <c r="AG19" s="42" t="e">
        <f ca="1">+_xlfn.XLOOKUP(MID($E19,8,LEN($E19)-7),[1]Acciones!$B$4:$B$14,[1]Acciones!U$4:U$14,0,0,1)</f>
        <v>#NAME?</v>
      </c>
      <c r="AH19" s="42" t="e">
        <f ca="1">+_xlfn.XLOOKUP(MID($E19,8,LEN($E19)-7),[1]Acciones!$B$4:$B$14,[1]Acciones!V$4:V$14,0,0,1)</f>
        <v>#NAME?</v>
      </c>
      <c r="AI19" s="42" t="e">
        <f ca="1">+_xlfn.XLOOKUP(MID($E19,8,LEN($E19)-7),[1]Acciones!$B$4:$B$14,[1]Acciones!W$4:W$14,0,0,1)</f>
        <v>#NAME?</v>
      </c>
      <c r="AJ19" s="42" t="e">
        <f ca="1">+_xlfn.XLOOKUP(MID($E19,8,LEN($E19)-7),[1]Acciones!$B$4:$B$14,[1]Acciones!X$4:X$14,0,0,1)</f>
        <v>#NAME?</v>
      </c>
      <c r="AK19" s="42" t="e">
        <f ca="1">+_xlfn.XLOOKUP(MID($E19,8,LEN($E19)-7),[1]Acciones!$B$4:$B$14,[1]Acciones!Y$4:Y$14,0,0,1)</f>
        <v>#NAME?</v>
      </c>
      <c r="AL19" s="42" t="e">
        <f ca="1">+_xlfn.XLOOKUP(MID($E19,8,LEN($E19)-7),[1]Acciones!$B$4:$B$14,[1]Acciones!Z$4:Z$14,0,0,1)</f>
        <v>#NAME?</v>
      </c>
      <c r="AM19" s="42" t="e">
        <f ca="1">+_xlfn.XLOOKUP(MID($E19,8,LEN($E19)-7),[1]Acciones!$B$4:$B$14,[1]Acciones!AA$4:AA$14,0,0,1)</f>
        <v>#NAME?</v>
      </c>
      <c r="AN19" s="42" t="e">
        <f ca="1">+_xlfn.XLOOKUP(MID($E19,8,LEN($E19)-7),[1]Acciones!$B$4:$B$14,[1]Acciones!AB$4:AB$14,0,0,1)</f>
        <v>#NAME?</v>
      </c>
      <c r="AO19" s="42" t="e">
        <f ca="1">+_xlfn.XLOOKUP(MID($E19,8,LEN($E19)-7),[1]Acciones!$B$4:$B$14,[1]Acciones!AC$4:AC$14,0,0,1)</f>
        <v>#NAME?</v>
      </c>
      <c r="AP19" s="42" t="e">
        <f ca="1">+_xlfn.XLOOKUP(MID($E19,8,LEN($E19)-7),[1]Acciones!$B$4:$B$14,[1]Acciones!AD$4:AD$14,0,0,1)</f>
        <v>#NAME?</v>
      </c>
      <c r="AQ19" s="42" t="e">
        <f ca="1">+_xlfn.XLOOKUP(MID($E19,8,LEN($E19)-7),[1]Acciones!$B$4:$B$14,[1]Acciones!AE$4:AE$14,0,0,1)</f>
        <v>#NAME?</v>
      </c>
      <c r="AR19" s="42" t="e">
        <f ca="1">+_xlfn.XLOOKUP(MID($E19,8,LEN($E19)-7),[1]Acciones!$B$4:$B$14,[1]Acciones!AF$4:AF$14,0,0,1)</f>
        <v>#NAME?</v>
      </c>
      <c r="AS19" s="42" t="e">
        <f ca="1">+_xlfn.XLOOKUP(MID($E19,8,LEN($E19)-7),[1]Acciones!$B$4:$B$14,[1]Acciones!AG$4:AG$14,0,0,1)</f>
        <v>#NAME?</v>
      </c>
      <c r="AT19" s="42" t="e">
        <f ca="1">+_xlfn.XLOOKUP(MID($E19,8,LEN($E19)-7),[1]Acciones!$B$4:$B$14,[1]Acciones!AH$4:AH$14,0,0,1)</f>
        <v>#NAME?</v>
      </c>
      <c r="AU19" s="42" t="e">
        <f ca="1">+_xlfn.XLOOKUP(MID($E19,8,LEN($E19)-7),[1]Acciones!$B$4:$B$14,[1]Acciones!AI$4:AI$14,0,0,1)</f>
        <v>#NAME?</v>
      </c>
      <c r="AV19" s="42" t="e">
        <f ca="1">+_xlfn.XLOOKUP(MID($E19,8,LEN($E19)-7),[1]Acciones!$B$4:$B$14,[1]Acciones!AJ$4:AJ$14,0,0,1)</f>
        <v>#NAME?</v>
      </c>
      <c r="AW19" s="42" t="e">
        <f ca="1">+_xlfn.XLOOKUP(MID($E19,8,LEN($E19)-7),[1]Acciones!$B$4:$B$14,[1]Acciones!AK$4:AK$14,0,0,1)</f>
        <v>#NAME?</v>
      </c>
      <c r="AX19" s="42" t="e">
        <f ca="1">+_xlfn.XLOOKUP(MID($E19,8,LEN($E19)-7),[1]Acciones!$B$4:$B$14,[1]Acciones!AL$4:AL$14,0,0,1)</f>
        <v>#NAME?</v>
      </c>
      <c r="AY19" s="42" t="e">
        <f ca="1">+_xlfn.XLOOKUP(MID($E19,8,LEN($E19)-7),[1]Acciones!$B$4:$B$14,[1]Acciones!AM$4:AM$14,0,0,1)</f>
        <v>#NAME?</v>
      </c>
      <c r="AZ19" s="42" t="e">
        <f ca="1">+_xlfn.XLOOKUP(MID($E19,8,LEN($E19)-7),[1]Acciones!$B$4:$B$14,[1]Acciones!AN$4:AN$14,0,0,1)</f>
        <v>#NAME?</v>
      </c>
      <c r="BA19" s="42" t="e">
        <f ca="1">+_xlfn.XLOOKUP(MID($E19,8,LEN($E19)-7),[1]Acciones!$B$4:$B$14,[1]Acciones!AO$4:AO$14,0,0,1)</f>
        <v>#NAME?</v>
      </c>
      <c r="BB19" s="42" t="e">
        <f ca="1">+_xlfn.XLOOKUP(MID($E19,8,LEN($E19)-7),[1]Acciones!$B$4:$B$14,[1]Acciones!AP$4:AP$14,0,0,1)</f>
        <v>#NAME?</v>
      </c>
      <c r="BC19" s="42" t="e">
        <f ca="1">+_xlfn.XLOOKUP(MID($E19,8,LEN($E19)-7),[1]Acciones!$B$4:$B$14,[1]Acciones!AQ$4:AQ$14,0,0,1)</f>
        <v>#NAME?</v>
      </c>
      <c r="BD19" s="42" t="e">
        <f ca="1">+_xlfn.XLOOKUP(MID($E19,8,LEN($E19)-7),[1]Acciones!$B$4:$B$14,[1]Acciones!AR$4:AR$14,0,0,1)</f>
        <v>#NAME?</v>
      </c>
      <c r="BE19" s="42" t="e">
        <f ca="1">+_xlfn.XLOOKUP(MID($E19,8,LEN($E19)-7),[1]Acciones!$B$4:$B$14,[1]Acciones!AS$4:AS$14,0,0,1)</f>
        <v>#NAME?</v>
      </c>
      <c r="BF19" s="42" t="e">
        <f ca="1">+_xlfn.XLOOKUP(MID($E19,8,LEN($E19)-7),[1]Acciones!$B$4:$B$14,[1]Acciones!AT$4:AT$14,0,0,1)</f>
        <v>#NAME?</v>
      </c>
      <c r="BG19" s="42" t="e">
        <f ca="1">+_xlfn.XLOOKUP(MID($E19,8,LEN($E19)-7),[1]Acciones!$B$4:$B$14,[1]Acciones!AU$4:AU$14,0,0,1)</f>
        <v>#NAME?</v>
      </c>
      <c r="BH19" s="42" t="e">
        <f ca="1">+_xlfn.XLOOKUP(MID($E19,8,LEN($E19)-7),[1]Acciones!$B$4:$B$14,[1]Acciones!AV$4:AV$14,0,0,1)</f>
        <v>#NAME?</v>
      </c>
      <c r="BI19" s="42" t="e">
        <f ca="1">+_xlfn.XLOOKUP(MID($E19,8,LEN($E19)-7),[1]Acciones!$B$4:$B$14,[1]Acciones!AW$4:AW$14,0,0,1)</f>
        <v>#NAME?</v>
      </c>
      <c r="BJ19" s="42" t="e">
        <f ca="1">+_xlfn.XLOOKUP(MID($E19,8,LEN($E19)-7),[1]Acciones!$B$4:$B$14,[1]Acciones!AX$4:AX$14,0,0,1)</f>
        <v>#NAME?</v>
      </c>
      <c r="BK19" s="42" t="e">
        <f ca="1">+_xlfn.XLOOKUP(MID($E19,8,LEN($E19)-7),[1]Acciones!$B$4:$B$14,[1]Acciones!AY$4:AY$14,0,0,1)</f>
        <v>#NAME?</v>
      </c>
      <c r="BL19" s="42" t="e">
        <f ca="1">+_xlfn.XLOOKUP(MID($E19,8,LEN($E19)-7),[1]Acciones!$B$4:$B$14,[1]Acciones!AZ$4:AZ$14,0,0,1)</f>
        <v>#NAME?</v>
      </c>
      <c r="BM19" s="42" t="e">
        <f ca="1">+_xlfn.XLOOKUP(MID($E19,8,LEN($E19)-7),[1]Acciones!$B$4:$B$14,[1]Acciones!BA$4:BA$14,0,0,1)</f>
        <v>#NAME?</v>
      </c>
      <c r="BN19" s="42" t="e">
        <f ca="1">+_xlfn.XLOOKUP(MID($E19,8,LEN($E19)-7),[1]Acciones!$B$4:$B$14,[1]Acciones!BB$4:BB$14,0,0,1)</f>
        <v>#NAME?</v>
      </c>
      <c r="BO19" s="42" t="e">
        <f ca="1">+_xlfn.XLOOKUP(MID($E19,8,LEN($E19)-7),[1]Acciones!$B$4:$B$14,[1]Acciones!BC$4:BC$14,0,0,1)</f>
        <v>#NAME?</v>
      </c>
      <c r="BP19" s="42" t="e">
        <f ca="1">+_xlfn.XLOOKUP(MID($E19,8,LEN($E19)-7),[1]Acciones!$B$4:$B$14,[1]Acciones!BD$4:BD$14,0,0,1)</f>
        <v>#NAME?</v>
      </c>
      <c r="BQ19" s="42" t="e">
        <f ca="1">+_xlfn.XLOOKUP(MID($E19,8,LEN($E19)-7),[1]Acciones!$B$4:$B$14,[1]Acciones!BE$4:BE$14,0,0,1)</f>
        <v>#NAME?</v>
      </c>
      <c r="BR19" s="42" t="e">
        <f ca="1">+_xlfn.XLOOKUP(MID($E19,8,LEN($E19)-7),[1]Acciones!$B$4:$B$14,[1]Acciones!BF$4:BF$14,0,0,1)</f>
        <v>#NAME?</v>
      </c>
      <c r="BS19" s="42" t="e">
        <f ca="1">+_xlfn.XLOOKUP(MID($E19,8,LEN($E19)-7),[1]Acciones!$B$4:$B$14,[1]Acciones!BG$4:BG$14,0,0,1)</f>
        <v>#NAME?</v>
      </c>
      <c r="BT19" s="42" t="e">
        <f ca="1">+_xlfn.XLOOKUP(MID($E19,8,LEN($E19)-7),[1]Acciones!$B$4:$B$14,[1]Acciones!BH$4:BH$14,0,0,1)</f>
        <v>#NAME?</v>
      </c>
      <c r="BU19" s="42" t="e">
        <f ca="1">+_xlfn.XLOOKUP(MID($E19,8,LEN($E19)-7),[1]Acciones!$B$4:$B$14,[1]Acciones!BI$4:BI$14,0,0,1)</f>
        <v>#NAME?</v>
      </c>
      <c r="BV19" s="42" t="e">
        <f ca="1">+_xlfn.XLOOKUP(MID($E19,8,LEN($E19)-7),[1]Acciones!$B$4:$B$14,[1]Acciones!BJ$4:BJ$14,0,0,1)</f>
        <v>#NAME?</v>
      </c>
      <c r="BW19" s="42" t="e">
        <f ca="1">+_xlfn.XLOOKUP(MID($E19,8,LEN($E19)-7),[1]Acciones!$B$4:$B$14,[1]Acciones!BK$4:BK$14,0,0,1)</f>
        <v>#NAME?</v>
      </c>
      <c r="BX19" s="42" t="e">
        <f ca="1">+_xlfn.XLOOKUP(MID($E19,8,LEN($E19)-7),[1]Acciones!$B$4:$B$14,[1]Acciones!BL$4:BL$14,0,0,1)</f>
        <v>#NAME?</v>
      </c>
      <c r="BY19" s="42" t="e">
        <f ca="1">+_xlfn.XLOOKUP(MID($E19,8,LEN($E19)-7),[1]Acciones!$B$4:$B$14,[1]Acciones!BM$4:BM$14,0,0,1)</f>
        <v>#NAME?</v>
      </c>
      <c r="BZ19" s="42" t="e">
        <f ca="1">+_xlfn.XLOOKUP(MID($E19,8,LEN($E19)-7),[1]Acciones!$B$4:$B$14,[1]Acciones!BN$4:BN$14,0,0,1)</f>
        <v>#NAME?</v>
      </c>
      <c r="CA19" s="42" t="e">
        <f ca="1">+_xlfn.XLOOKUP(MID($E19,8,LEN($E19)-7),[1]Acciones!$B$4:$B$14,[1]Acciones!BO$4:BO$14,0,0,1)</f>
        <v>#NAME?</v>
      </c>
      <c r="CB19" s="42" t="e">
        <f ca="1">+_xlfn.XLOOKUP(MID($E19,8,LEN($E19)-7),[1]Acciones!$B$4:$B$14,[1]Acciones!BP$4:BP$14,0,0,1)</f>
        <v>#NAME?</v>
      </c>
      <c r="CC19" s="42" t="e">
        <f ca="1">+_xlfn.XLOOKUP(MID($E19,8,LEN($E19)-7),[1]Acciones!$B$4:$B$14,[1]Acciones!BQ$4:BQ$14,0,0,1)</f>
        <v>#NAME?</v>
      </c>
      <c r="CD19" s="42" t="e">
        <f ca="1">+_xlfn.XLOOKUP(MID($E19,8,LEN($E19)-7),[1]Acciones!$B$4:$B$14,[1]Acciones!BR$4:BR$14,0,0,1)</f>
        <v>#NAME?</v>
      </c>
      <c r="CE19" s="42" t="e">
        <f ca="1">+_xlfn.XLOOKUP(MID($E19,8,LEN($E19)-7),[1]Acciones!$B$4:$B$14,[1]Acciones!BS$4:BS$14,0,0,1)</f>
        <v>#NAME?</v>
      </c>
      <c r="CF19" s="42" t="e">
        <f ca="1">+_xlfn.XLOOKUP(MID($E19,8,LEN($E19)-7),[1]Acciones!$B$4:$B$14,[1]Acciones!BT$4:BT$14,0,0,1)</f>
        <v>#NAME?</v>
      </c>
      <c r="CG19" s="45">
        <v>0.05</v>
      </c>
      <c r="CH19" s="45" t="e">
        <f t="shared" ca="1" si="0"/>
        <v>#NAME?</v>
      </c>
      <c r="CI19" s="45" t="e">
        <f t="shared" ca="1" si="1"/>
        <v>#NAME?</v>
      </c>
      <c r="CJ19" s="42" t="e">
        <f t="shared" ca="1" si="2"/>
        <v>#NAME?</v>
      </c>
      <c r="CK19" s="42" t="e">
        <f t="shared" ca="1" si="3"/>
        <v>#NAME?</v>
      </c>
      <c r="CL19" s="46" t="e">
        <f t="shared" ca="1" si="5"/>
        <v>#NAME?</v>
      </c>
      <c r="CM19" s="45" t="e">
        <f t="shared" ca="1" si="4"/>
        <v>#NAME?</v>
      </c>
      <c r="CN19" s="47">
        <v>0.1</v>
      </c>
      <c r="CO19" s="45" t="e">
        <f t="shared" ca="1" si="6"/>
        <v>#NAME?</v>
      </c>
      <c r="CP19" s="45" t="e">
        <f t="shared" ca="1" si="7"/>
        <v>#NAME?</v>
      </c>
      <c r="CQ19" s="42" t="e">
        <f t="shared" ca="1" si="8"/>
        <v>#NAME?</v>
      </c>
      <c r="CR19" s="45" t="e">
        <f t="shared" ca="1" si="9"/>
        <v>#NAME?</v>
      </c>
      <c r="CS19" s="45" t="e">
        <f t="shared" ca="1" si="10"/>
        <v>#NAME?</v>
      </c>
      <c r="CT19" s="45" t="e">
        <f t="shared" ca="1" si="10"/>
        <v>#NAME?</v>
      </c>
      <c r="CU19" s="47">
        <v>0.15</v>
      </c>
      <c r="CV19" s="45">
        <v>0.5</v>
      </c>
      <c r="CW19" s="45" t="e">
        <f t="shared" ca="1" si="11"/>
        <v>#NAME?</v>
      </c>
      <c r="CX19" s="42" t="e">
        <f t="shared" ca="1" si="12"/>
        <v>#NAME?</v>
      </c>
      <c r="CY19" s="45" t="e">
        <f t="shared" ca="1" si="13"/>
        <v>#NAME?</v>
      </c>
      <c r="CZ19" s="45">
        <f t="shared" si="14"/>
        <v>1.2500000000000001E-2</v>
      </c>
      <c r="DA19" s="45" t="e">
        <f t="shared" ca="1" si="14"/>
        <v>#NAME?</v>
      </c>
      <c r="DB19" s="47">
        <v>0.2</v>
      </c>
      <c r="DC19" s="45" t="e">
        <f t="shared" ca="1" si="15"/>
        <v>#NAME?</v>
      </c>
      <c r="DD19" s="45" t="e">
        <f t="shared" ca="1" si="16"/>
        <v>#NAME?</v>
      </c>
      <c r="DE19" s="42" t="e">
        <f t="shared" ca="1" si="17"/>
        <v>#NAME?</v>
      </c>
      <c r="DF19" s="45" t="e">
        <f t="shared" ca="1" si="18"/>
        <v>#NAME?</v>
      </c>
      <c r="DG19" s="45" t="e">
        <f t="shared" ca="1" si="19"/>
        <v>#NAME?</v>
      </c>
      <c r="DH19" s="45" t="e">
        <f t="shared" ca="1" si="19"/>
        <v>#NAME?</v>
      </c>
      <c r="DI19" s="47">
        <v>0.25</v>
      </c>
      <c r="DJ19" s="45">
        <v>0.5</v>
      </c>
      <c r="DK19" s="45" t="e">
        <f t="shared" ca="1" si="20"/>
        <v>#NAME?</v>
      </c>
      <c r="DL19" s="42" t="e">
        <f t="shared" ca="1" si="21"/>
        <v>#NAME?</v>
      </c>
      <c r="DM19" s="45" t="e">
        <f t="shared" ca="1" si="22"/>
        <v>#NAME?</v>
      </c>
      <c r="DN19" s="45">
        <f t="shared" si="23"/>
        <v>1.2500000000000001E-2</v>
      </c>
      <c r="DO19" s="45" t="e">
        <f t="shared" ca="1" si="23"/>
        <v>#NAME?</v>
      </c>
      <c r="DP19" s="47">
        <v>0.3</v>
      </c>
      <c r="DQ19" s="45" t="e">
        <f t="shared" ca="1" si="24"/>
        <v>#NAME?</v>
      </c>
      <c r="DR19" s="45" t="e">
        <f t="shared" ca="1" si="25"/>
        <v>#NAME?</v>
      </c>
      <c r="DS19" s="42" t="e">
        <f t="shared" ca="1" si="26"/>
        <v>#NAME?</v>
      </c>
      <c r="DT19" s="45" t="e">
        <f t="shared" ca="1" si="27"/>
        <v>#NAME?</v>
      </c>
      <c r="DU19" s="45" t="e">
        <f t="shared" ca="1" si="28"/>
        <v>#NAME?</v>
      </c>
      <c r="DV19" s="45" t="e">
        <f t="shared" ca="1" si="28"/>
        <v>#NAME?</v>
      </c>
      <c r="DW19" s="47">
        <v>0.35</v>
      </c>
      <c r="DX19" s="45">
        <v>0.5</v>
      </c>
      <c r="DY19" s="45" t="e">
        <f t="shared" ca="1" si="29"/>
        <v>#NAME?</v>
      </c>
      <c r="DZ19" s="42" t="e">
        <f t="shared" ca="1" si="30"/>
        <v>#NAME?</v>
      </c>
      <c r="EA19" s="45" t="e">
        <f t="shared" ca="1" si="31"/>
        <v>#NAME?</v>
      </c>
      <c r="EB19" s="45">
        <f t="shared" si="32"/>
        <v>1.2500000000000001E-2</v>
      </c>
      <c r="EC19" s="45" t="e">
        <f t="shared" ca="1" si="32"/>
        <v>#NAME?</v>
      </c>
      <c r="ED19" s="47">
        <v>0.4</v>
      </c>
      <c r="EE19" s="45" t="e">
        <f t="shared" ca="1" si="33"/>
        <v>#NAME?</v>
      </c>
      <c r="EF19" s="45" t="e">
        <f t="shared" ca="1" si="34"/>
        <v>#NAME?</v>
      </c>
      <c r="EG19" s="42" t="e">
        <f t="shared" ca="1" si="35"/>
        <v>#NAME?</v>
      </c>
      <c r="EH19" s="45" t="e">
        <f t="shared" ca="1" si="36"/>
        <v>#NAME?</v>
      </c>
      <c r="EI19" s="45" t="e">
        <f t="shared" ca="1" si="37"/>
        <v>#NAME?</v>
      </c>
      <c r="EJ19" s="45" t="e">
        <f t="shared" ca="1" si="37"/>
        <v>#NAME?</v>
      </c>
      <c r="EK19" s="47">
        <v>0.45</v>
      </c>
      <c r="EL19" s="45">
        <v>0.5</v>
      </c>
      <c r="EM19" s="45" t="e">
        <f t="shared" ca="1" si="38"/>
        <v>#NAME?</v>
      </c>
      <c r="EN19" s="42" t="e">
        <f t="shared" ca="1" si="39"/>
        <v>#NAME?</v>
      </c>
      <c r="EO19" s="45" t="e">
        <f t="shared" ca="1" si="40"/>
        <v>#NAME?</v>
      </c>
      <c r="EP19" s="45">
        <f t="shared" si="41"/>
        <v>1.2500000000000001E-2</v>
      </c>
      <c r="EQ19" s="45" t="e">
        <f t="shared" ca="1" si="41"/>
        <v>#NAME?</v>
      </c>
      <c r="ER19" s="45">
        <v>0.5</v>
      </c>
      <c r="ES19" s="45">
        <v>0.5</v>
      </c>
      <c r="ET19" s="45" t="e">
        <f t="shared" ca="1" si="42"/>
        <v>#NAME?</v>
      </c>
      <c r="EU19" s="42" t="e">
        <f t="shared" ca="1" si="43"/>
        <v>#NAME?</v>
      </c>
      <c r="EV19" s="45" t="e">
        <f t="shared" ca="1" si="44"/>
        <v>#NAME?</v>
      </c>
      <c r="EW19" s="45">
        <f t="shared" si="45"/>
        <v>1.2500000000000001E-2</v>
      </c>
      <c r="EX19" s="45" t="e">
        <f t="shared" ca="1" si="45"/>
        <v>#NAME?</v>
      </c>
      <c r="EY19" s="47">
        <v>0.55000000000000004</v>
      </c>
      <c r="EZ19" s="45">
        <v>0.5</v>
      </c>
      <c r="FA19" s="45" t="e">
        <f t="shared" ca="1" si="46"/>
        <v>#NAME?</v>
      </c>
      <c r="FB19" s="42" t="e">
        <f t="shared" ca="1" si="47"/>
        <v>#NAME?</v>
      </c>
      <c r="FC19" s="45" t="e">
        <f t="shared" ca="1" si="48"/>
        <v>#NAME?</v>
      </c>
      <c r="FD19" s="45">
        <f t="shared" si="49"/>
        <v>1.2500000000000001E-2</v>
      </c>
      <c r="FE19" s="45" t="e">
        <f t="shared" ca="1" si="49"/>
        <v>#NAME?</v>
      </c>
      <c r="FF19" s="45">
        <v>0.6</v>
      </c>
      <c r="FG19" s="45">
        <v>1</v>
      </c>
      <c r="FH19" s="45" t="e">
        <f t="shared" ca="1" si="50"/>
        <v>#NAME?</v>
      </c>
      <c r="FI19" s="42" t="e">
        <f t="shared" ca="1" si="51"/>
        <v>#NAME?</v>
      </c>
      <c r="FJ19" s="45" t="e">
        <f t="shared" ca="1" si="52"/>
        <v>#NAME?</v>
      </c>
      <c r="FK19" s="45">
        <f t="shared" si="53"/>
        <v>2.5000000000000001E-2</v>
      </c>
      <c r="FL19" s="45" t="e">
        <f t="shared" ca="1" si="53"/>
        <v>#NAME?</v>
      </c>
      <c r="FM19" s="47">
        <v>0.65</v>
      </c>
      <c r="FN19" s="45">
        <v>0.5</v>
      </c>
      <c r="FO19" s="45" t="e">
        <f t="shared" ca="1" si="54"/>
        <v>#NAME?</v>
      </c>
      <c r="FP19" s="42" t="e">
        <f t="shared" ca="1" si="55"/>
        <v>#NAME?</v>
      </c>
      <c r="FQ19" s="45" t="e">
        <f t="shared" ca="1" si="56"/>
        <v>#NAME?</v>
      </c>
      <c r="FR19" s="45">
        <f t="shared" si="57"/>
        <v>1.2500000000000001E-2</v>
      </c>
      <c r="FS19" s="45" t="e">
        <f t="shared" ca="1" si="57"/>
        <v>#NAME?</v>
      </c>
      <c r="FT19" s="45">
        <v>0.7</v>
      </c>
      <c r="FU19" s="45">
        <v>1</v>
      </c>
      <c r="FV19" s="45" t="e">
        <f t="shared" ca="1" si="58"/>
        <v>#NAME?</v>
      </c>
      <c r="FW19" s="42" t="e">
        <f t="shared" ca="1" si="59"/>
        <v>#NAME?</v>
      </c>
      <c r="FX19" s="45" t="e">
        <f t="shared" ca="1" si="60"/>
        <v>#NAME?</v>
      </c>
      <c r="FY19" s="45">
        <f t="shared" si="61"/>
        <v>2.5000000000000001E-2</v>
      </c>
      <c r="FZ19" s="45" t="e">
        <f t="shared" ca="1" si="61"/>
        <v>#NAME?</v>
      </c>
      <c r="GA19" s="47">
        <v>0.75</v>
      </c>
      <c r="GB19" s="45">
        <v>0.5</v>
      </c>
      <c r="GC19" s="45" t="e">
        <f t="shared" ca="1" si="62"/>
        <v>#NAME?</v>
      </c>
      <c r="GD19" s="42" t="e">
        <f t="shared" ca="1" si="63"/>
        <v>#NAME?</v>
      </c>
      <c r="GE19" s="45" t="e">
        <f t="shared" ca="1" si="64"/>
        <v>#NAME?</v>
      </c>
      <c r="GF19" s="45">
        <f t="shared" si="65"/>
        <v>1.2500000000000001E-2</v>
      </c>
      <c r="GG19" s="45" t="e">
        <f t="shared" ca="1" si="65"/>
        <v>#NAME?</v>
      </c>
      <c r="GH19" s="45">
        <v>0.8</v>
      </c>
      <c r="GI19" s="45">
        <v>1</v>
      </c>
      <c r="GJ19" s="45" t="e">
        <f t="shared" ca="1" si="66"/>
        <v>#NAME?</v>
      </c>
      <c r="GK19" s="42" t="e">
        <f t="shared" ca="1" si="67"/>
        <v>#NAME?</v>
      </c>
      <c r="GL19" s="45" t="e">
        <f t="shared" ca="1" si="68"/>
        <v>#NAME?</v>
      </c>
      <c r="GM19" s="45">
        <f t="shared" si="69"/>
        <v>2.5000000000000001E-2</v>
      </c>
      <c r="GN19" s="45" t="e">
        <f t="shared" ca="1" si="69"/>
        <v>#NAME?</v>
      </c>
      <c r="GO19" s="47">
        <v>0.85</v>
      </c>
      <c r="GP19" s="45">
        <v>0.5</v>
      </c>
      <c r="GQ19" s="45" t="e">
        <f t="shared" ca="1" si="70"/>
        <v>#NAME?</v>
      </c>
      <c r="GR19" s="42" t="e">
        <f t="shared" ca="1" si="71"/>
        <v>#NAME?</v>
      </c>
      <c r="GS19" s="45" t="e">
        <f t="shared" ca="1" si="72"/>
        <v>#NAME?</v>
      </c>
      <c r="GT19" s="45">
        <f t="shared" si="73"/>
        <v>1.2500000000000001E-2</v>
      </c>
      <c r="GU19" s="45" t="e">
        <f t="shared" ca="1" si="73"/>
        <v>#NAME?</v>
      </c>
      <c r="GV19" s="45">
        <v>0.9</v>
      </c>
      <c r="GW19" s="45">
        <v>1</v>
      </c>
      <c r="GX19" s="45" t="e">
        <f t="shared" ca="1" si="74"/>
        <v>#NAME?</v>
      </c>
      <c r="GY19" s="42" t="e">
        <f t="shared" ca="1" si="75"/>
        <v>#NAME?</v>
      </c>
      <c r="GZ19" s="45" t="e">
        <f t="shared" ca="1" si="76"/>
        <v>#NAME?</v>
      </c>
      <c r="HA19" s="45">
        <f t="shared" si="77"/>
        <v>2.5000000000000001E-2</v>
      </c>
      <c r="HB19" s="45" t="e">
        <f t="shared" ca="1" si="77"/>
        <v>#NAME?</v>
      </c>
      <c r="HC19" s="47">
        <v>0.95</v>
      </c>
      <c r="HD19" s="45">
        <v>0.5</v>
      </c>
      <c r="HE19" s="45" t="e">
        <f t="shared" ca="1" si="78"/>
        <v>#NAME?</v>
      </c>
      <c r="HF19" s="42" t="e">
        <f t="shared" ca="1" si="79"/>
        <v>#NAME?</v>
      </c>
      <c r="HG19" s="45" t="e">
        <f t="shared" ca="1" si="80"/>
        <v>#NAME?</v>
      </c>
      <c r="HH19" s="45">
        <f t="shared" si="81"/>
        <v>1.2500000000000001E-2</v>
      </c>
      <c r="HI19" s="45" t="e">
        <f t="shared" ca="1" si="81"/>
        <v>#NAME?</v>
      </c>
      <c r="HJ19" s="47">
        <v>1</v>
      </c>
      <c r="HK19" s="47">
        <v>1</v>
      </c>
      <c r="HL19" s="45" t="e">
        <f t="shared" ca="1" si="82"/>
        <v>#NAME?</v>
      </c>
      <c r="HM19" s="42" t="e">
        <f t="shared" ca="1" si="83"/>
        <v>#NAME?</v>
      </c>
      <c r="HN19" s="45" t="e">
        <f t="shared" ca="1" si="84"/>
        <v>#NAME?</v>
      </c>
      <c r="HO19" s="45">
        <f t="shared" si="85"/>
        <v>2.5000000000000001E-2</v>
      </c>
      <c r="HP19" s="45" t="e">
        <f t="shared" ca="1" si="85"/>
        <v>#NAME?</v>
      </c>
    </row>
    <row r="20" spans="1:224" s="48" customFormat="1" ht="85.75" customHeight="1">
      <c r="A20" s="51"/>
      <c r="B20" s="210"/>
      <c r="C20" s="212"/>
      <c r="D20" s="200" t="s">
        <v>92</v>
      </c>
      <c r="E20" s="41" t="str">
        <f>+_xlfn.CONCAT(MID($D20,1,3),".1 ",[1]Acciones!$B$4)</f>
        <v>1.2.1 Apoyo financiero para el desarrollo de Programas de I+D+i ejecutados por ecosistemas de investigación e innovación en la ruta de innovación correspondiente</v>
      </c>
      <c r="F20" s="42" t="s">
        <v>89</v>
      </c>
      <c r="G20" s="43">
        <f>C10/40</f>
        <v>4.1666666666666666E-3</v>
      </c>
      <c r="H20" s="44" t="str">
        <f>+_xlfn.CONCAT("Si,",MID(E21,1,5),",",MID(E22,1,5),",",MID(E23,1,5),",",MID(E24,1,5),",",MID(E25,1,5),",",MID(E26,1,5),",",MID(E27,1,5),",",MID(E28,1,5),",",MID(E29,1,6))</f>
        <v>Si,1.2.2,1.2.3,1.2.4,1.2.5,1.2.6,1.2.7,1.2.8,1.2.9,1.2.10</v>
      </c>
      <c r="I20" s="42" t="s">
        <v>89</v>
      </c>
      <c r="J20" s="42"/>
      <c r="K20" s="42"/>
      <c r="L20" s="42"/>
      <c r="M20" s="44" t="s">
        <v>90</v>
      </c>
      <c r="N20" s="44" t="s">
        <v>91</v>
      </c>
      <c r="O20" s="44" t="e">
        <f ca="1">+_xlfn.XLOOKUP(MID(E20,7,LEN(E20)-6),[1]Acciones!$B$4:$B$14,[1]Acciones!$C$4:$C$14,0,0,1)</f>
        <v>#NAME?</v>
      </c>
      <c r="P20" s="42" t="e">
        <f ca="1">+_xlfn.XLOOKUP(MID($E20,7,LEN($E20)-6),[1]Acciones!$B$4:$B$14,[1]Acciones!D$4:D$14,0,0,1)</f>
        <v>#NAME?</v>
      </c>
      <c r="Q20" s="42" t="e">
        <f ca="1">+_xlfn.XLOOKUP(MID($E20,7,LEN($E20)-6),[1]Acciones!$B$4:$B$14,[1]Acciones!E$4:E$14,0,0,1)</f>
        <v>#NAME?</v>
      </c>
      <c r="R20" s="42" t="e">
        <f ca="1">+_xlfn.XLOOKUP(MID($E20,7,LEN($E20)-6),[1]Acciones!$B$4:$B$14,[1]Acciones!F$4:F$14,0,0,1)</f>
        <v>#NAME?</v>
      </c>
      <c r="S20" s="42" t="e">
        <f ca="1">+_xlfn.XLOOKUP(MID($E20,7,LEN($E20)-6),[1]Acciones!$B$4:$B$14,[1]Acciones!G$4:G$14,0,0,1)</f>
        <v>#NAME?</v>
      </c>
      <c r="T20" s="42" t="e">
        <f ca="1">+_xlfn.XLOOKUP(MID($E20,7,LEN($E20)-6),[1]Acciones!$B$4:$B$14,[1]Acciones!H$4:H$14,0,0,1)</f>
        <v>#NAME?</v>
      </c>
      <c r="U20" s="45" t="e">
        <f ca="1">+_xlfn.XLOOKUP(MID($E20,7,LEN($E20)-6),[1]Acciones!$B$4:$B$14,[1]Acciones!I$4:I$14,0,0,1)</f>
        <v>#NAME?</v>
      </c>
      <c r="V20" s="45" t="e">
        <f ca="1">+_xlfn.XLOOKUP(MID($E20,7,LEN($E20)-6),[1]Acciones!$B$4:$B$14,[1]Acciones!J$4:J$14,0,0,1)</f>
        <v>#NAME?</v>
      </c>
      <c r="W20" s="45" t="e">
        <f ca="1">+_xlfn.XLOOKUP(MID($E20,7,LEN($E20)-6),[1]Acciones!$B$4:$B$14,[1]Acciones!K$4:K$14,0,0,1)</f>
        <v>#NAME?</v>
      </c>
      <c r="X20" s="45" t="e">
        <f ca="1">+_xlfn.XLOOKUP(MID($E20,7,LEN($E20)-6),[1]Acciones!$B$4:$B$14,[1]Acciones!L$4:L$14,0,0,1)</f>
        <v>#NAME?</v>
      </c>
      <c r="Y20" s="45" t="e">
        <f ca="1">+_xlfn.XLOOKUP(MID($E20,7,LEN($E20)-6),[1]Acciones!$B$4:$B$14,[1]Acciones!M$4:M$14,0,0,1)</f>
        <v>#NAME?</v>
      </c>
      <c r="Z20" s="45" t="e">
        <f ca="1">+_xlfn.XLOOKUP(MID($E20,7,LEN($E20)-6),[1]Acciones!$B$4:$B$14,[1]Acciones!N$4:N$14,0,0,1)</f>
        <v>#NAME?</v>
      </c>
      <c r="AA20" s="45" t="e">
        <f ca="1">+_xlfn.XLOOKUP(MID($E20,7,LEN($E20)-6),[1]Acciones!$B$4:$B$14,[1]Acciones!O$4:O$14,0,0,1)</f>
        <v>#NAME?</v>
      </c>
      <c r="AB20" s="45" t="e">
        <f ca="1">+_xlfn.XLOOKUP(MID($E20,7,LEN($E20)-6),[1]Acciones!$B$4:$B$14,[1]Acciones!P$4:P$14,0,0,1)</f>
        <v>#NAME?</v>
      </c>
      <c r="AC20" s="45" t="e">
        <f ca="1">+_xlfn.XLOOKUP(MID($E20,7,LEN($E20)-6),[1]Acciones!$B$4:$B$14,[1]Acciones!Q$4:Q$14,0,0,1)</f>
        <v>#NAME?</v>
      </c>
      <c r="AD20" s="45" t="e">
        <f ca="1">+_xlfn.XLOOKUP(MID($E20,7,LEN($E20)-6),[1]Acciones!$B$4:$B$14,[1]Acciones!R$4:R$14,0,0,1)</f>
        <v>#NAME?</v>
      </c>
      <c r="AE20" s="45" t="e">
        <f ca="1">+_xlfn.XLOOKUP(MID($E20,7,LEN($E20)-6),[1]Acciones!$B$4:$B$14,[1]Acciones!S$4:S$14,0,0,1)</f>
        <v>#NAME?</v>
      </c>
      <c r="AF20" s="42" t="e">
        <f ca="1">+_xlfn.XLOOKUP(MID($E20,7,LEN($E20)-6),[1]Acciones!$B$4:$B$14,[1]Acciones!T$4:T$14,0,0,1)</f>
        <v>#NAME?</v>
      </c>
      <c r="AG20" s="42" t="e">
        <f ca="1">+_xlfn.XLOOKUP(MID($E20,7,LEN($E20)-6),[1]Acciones!$B$4:$B$14,[1]Acciones!U$4:U$14,0,0,1)</f>
        <v>#NAME?</v>
      </c>
      <c r="AH20" s="42" t="e">
        <f ca="1">+_xlfn.XLOOKUP(MID($E20,7,LEN($E20)-6),[1]Acciones!$B$4:$B$14,[1]Acciones!V$4:V$14,0,0,1)</f>
        <v>#NAME?</v>
      </c>
      <c r="AI20" s="42" t="e">
        <f ca="1">+_xlfn.XLOOKUP(MID($E20,7,LEN($E20)-6),[1]Acciones!$B$4:$B$14,[1]Acciones!W$4:W$14,0,0,1)</f>
        <v>#NAME?</v>
      </c>
      <c r="AJ20" s="42" t="e">
        <f ca="1">+_xlfn.XLOOKUP(MID($E20,7,LEN($E20)-6),[1]Acciones!$B$4:$B$14,[1]Acciones!X$4:X$14,0,0,1)</f>
        <v>#NAME?</v>
      </c>
      <c r="AK20" s="42" t="e">
        <f ca="1">+_xlfn.XLOOKUP(MID($E20,7,LEN($E20)-6),[1]Acciones!$B$4:$B$14,[1]Acciones!Y$4:Y$14,0,0,1)</f>
        <v>#NAME?</v>
      </c>
      <c r="AL20" s="42" t="e">
        <f ca="1">+_xlfn.XLOOKUP(MID($E20,7,LEN($E20)-6),[1]Acciones!$B$4:$B$14,[1]Acciones!Z$4:Z$14,0,0,1)</f>
        <v>#NAME?</v>
      </c>
      <c r="AM20" s="42" t="e">
        <f ca="1">+_xlfn.XLOOKUP(MID($E20,7,LEN($E20)-6),[1]Acciones!$B$4:$B$14,[1]Acciones!AA$4:AA$14,0,0,1)</f>
        <v>#NAME?</v>
      </c>
      <c r="AN20" s="42" t="e">
        <f ca="1">+_xlfn.XLOOKUP(MID($E20,7,LEN($E20)-6),[1]Acciones!$B$4:$B$14,[1]Acciones!AB$4:AB$14,0,0,1)</f>
        <v>#NAME?</v>
      </c>
      <c r="AO20" s="42" t="e">
        <f ca="1">+_xlfn.XLOOKUP(MID($E20,7,LEN($E20)-6),[1]Acciones!$B$4:$B$14,[1]Acciones!AC$4:AC$14,0,0,1)</f>
        <v>#NAME?</v>
      </c>
      <c r="AP20" s="42" t="e">
        <f ca="1">+_xlfn.XLOOKUP(MID($E20,7,LEN($E20)-6),[1]Acciones!$B$4:$B$14,[1]Acciones!AD$4:AD$14,0,0,1)</f>
        <v>#NAME?</v>
      </c>
      <c r="AQ20" s="42" t="e">
        <f ca="1">+_xlfn.XLOOKUP(MID($E20,7,LEN($E20)-6),[1]Acciones!$B$4:$B$14,[1]Acciones!AE$4:AE$14,0,0,1)</f>
        <v>#NAME?</v>
      </c>
      <c r="AR20" s="42" t="e">
        <f ca="1">+_xlfn.XLOOKUP(MID($E20,7,LEN($E20)-6),[1]Acciones!$B$4:$B$14,[1]Acciones!AF$4:AF$14,0,0,1)</f>
        <v>#NAME?</v>
      </c>
      <c r="AS20" s="42" t="e">
        <f ca="1">+_xlfn.XLOOKUP(MID($E20,7,LEN($E20)-6),[1]Acciones!$B$4:$B$14,[1]Acciones!AG$4:AG$14,0,0,1)</f>
        <v>#NAME?</v>
      </c>
      <c r="AT20" s="42" t="e">
        <f ca="1">+_xlfn.XLOOKUP(MID($E20,7,LEN($E20)-6),[1]Acciones!$B$4:$B$14,[1]Acciones!AH$4:AH$14,0,0,1)</f>
        <v>#NAME?</v>
      </c>
      <c r="AU20" s="42" t="e">
        <f ca="1">+_xlfn.XLOOKUP(MID($E20,7,LEN($E20)-6),[1]Acciones!$B$4:$B$14,[1]Acciones!AI$4:AI$14,0,0,1)</f>
        <v>#NAME?</v>
      </c>
      <c r="AV20" s="42" t="e">
        <f ca="1">+_xlfn.XLOOKUP(MID($E20,7,LEN($E20)-6),[1]Acciones!$B$4:$B$14,[1]Acciones!AJ$4:AJ$14,0,0,1)</f>
        <v>#NAME?</v>
      </c>
      <c r="AW20" s="42" t="e">
        <f ca="1">+_xlfn.XLOOKUP(MID($E20,7,LEN($E20)-6),[1]Acciones!$B$4:$B$14,[1]Acciones!AK$4:AK$14,0,0,1)</f>
        <v>#NAME?</v>
      </c>
      <c r="AX20" s="42" t="e">
        <f ca="1">+_xlfn.XLOOKUP(MID($E20,7,LEN($E20)-6),[1]Acciones!$B$4:$B$14,[1]Acciones!AL$4:AL$14,0,0,1)</f>
        <v>#NAME?</v>
      </c>
      <c r="AY20" s="42" t="e">
        <f ca="1">+_xlfn.XLOOKUP(MID($E20,7,LEN($E20)-6),[1]Acciones!$B$4:$B$14,[1]Acciones!AM$4:AM$14,0,0,1)</f>
        <v>#NAME?</v>
      </c>
      <c r="AZ20" s="42" t="e">
        <f ca="1">+_xlfn.XLOOKUP(MID($E20,7,LEN($E20)-6),[1]Acciones!$B$4:$B$14,[1]Acciones!AN$4:AN$14,0,0,1)</f>
        <v>#NAME?</v>
      </c>
      <c r="BA20" s="42" t="e">
        <f ca="1">+_xlfn.XLOOKUP(MID($E20,7,LEN($E20)-6),[1]Acciones!$B$4:$B$14,[1]Acciones!AO$4:AO$14,0,0,1)</f>
        <v>#NAME?</v>
      </c>
      <c r="BB20" s="42" t="e">
        <f ca="1">+_xlfn.XLOOKUP(MID($E20,7,LEN($E20)-6),[1]Acciones!$B$4:$B$14,[1]Acciones!AP$4:AP$14,0,0,1)</f>
        <v>#NAME?</v>
      </c>
      <c r="BC20" s="42" t="e">
        <f ca="1">+_xlfn.XLOOKUP(MID($E20,7,LEN($E20)-6),[1]Acciones!$B$4:$B$14,[1]Acciones!AQ$4:AQ$14,0,0,1)</f>
        <v>#NAME?</v>
      </c>
      <c r="BD20" s="42" t="e">
        <f ca="1">+_xlfn.XLOOKUP(MID($E20,7,LEN($E20)-6),[1]Acciones!$B$4:$B$14,[1]Acciones!AR$4:AR$14,0,0,1)</f>
        <v>#NAME?</v>
      </c>
      <c r="BE20" s="42" t="e">
        <f ca="1">+_xlfn.XLOOKUP(MID($E20,7,LEN($E20)-6),[1]Acciones!$B$4:$B$14,[1]Acciones!AS$4:AS$14,0,0,1)</f>
        <v>#NAME?</v>
      </c>
      <c r="BF20" s="42" t="e">
        <f ca="1">+_xlfn.XLOOKUP(MID($E20,7,LEN($E20)-6),[1]Acciones!$B$4:$B$14,[1]Acciones!AT$4:AT$14,0,0,1)</f>
        <v>#NAME?</v>
      </c>
      <c r="BG20" s="42" t="e">
        <f ca="1">+_xlfn.XLOOKUP(MID($E20,7,LEN($E20)-6),[1]Acciones!$B$4:$B$14,[1]Acciones!AU$4:AU$14,0,0,1)</f>
        <v>#NAME?</v>
      </c>
      <c r="BH20" s="42" t="e">
        <f ca="1">+_xlfn.XLOOKUP(MID($E20,7,LEN($E20)-6),[1]Acciones!$B$4:$B$14,[1]Acciones!AV$4:AV$14,0,0,1)</f>
        <v>#NAME?</v>
      </c>
      <c r="BI20" s="42" t="e">
        <f ca="1">+_xlfn.XLOOKUP(MID($E20,7,LEN($E20)-6),[1]Acciones!$B$4:$B$14,[1]Acciones!AW$4:AW$14,0,0,1)</f>
        <v>#NAME?</v>
      </c>
      <c r="BJ20" s="42" t="e">
        <f ca="1">+_xlfn.XLOOKUP(MID($E20,7,LEN($E20)-6),[1]Acciones!$B$4:$B$14,[1]Acciones!AX$4:AX$14,0,0,1)</f>
        <v>#NAME?</v>
      </c>
      <c r="BK20" s="42" t="e">
        <f ca="1">+_xlfn.XLOOKUP(MID($E20,7,LEN($E20)-6),[1]Acciones!$B$4:$B$14,[1]Acciones!AY$4:AY$14,0,0,1)</f>
        <v>#NAME?</v>
      </c>
      <c r="BL20" s="42" t="e">
        <f ca="1">+_xlfn.XLOOKUP(MID($E20,7,LEN($E20)-6),[1]Acciones!$B$4:$B$14,[1]Acciones!AZ$4:AZ$14,0,0,1)</f>
        <v>#NAME?</v>
      </c>
      <c r="BM20" s="42" t="e">
        <f ca="1">+_xlfn.XLOOKUP(MID($E20,7,LEN($E20)-6),[1]Acciones!$B$4:$B$14,[1]Acciones!BA$4:BA$14,0,0,1)</f>
        <v>#NAME?</v>
      </c>
      <c r="BN20" s="42" t="e">
        <f ca="1">+_xlfn.XLOOKUP(MID($E20,7,LEN($E20)-6),[1]Acciones!$B$4:$B$14,[1]Acciones!BB$4:BB$14,0,0,1)</f>
        <v>#NAME?</v>
      </c>
      <c r="BO20" s="42" t="e">
        <f ca="1">+_xlfn.XLOOKUP(MID($E20,7,LEN($E20)-6),[1]Acciones!$B$4:$B$14,[1]Acciones!BC$4:BC$14,0,0,1)</f>
        <v>#NAME?</v>
      </c>
      <c r="BP20" s="42" t="e">
        <f ca="1">+_xlfn.XLOOKUP(MID($E20,7,LEN($E20)-6),[1]Acciones!$B$4:$B$14,[1]Acciones!BD$4:BD$14,0,0,1)</f>
        <v>#NAME?</v>
      </c>
      <c r="BQ20" s="42" t="e">
        <f ca="1">+_xlfn.XLOOKUP(MID($E20,7,LEN($E20)-6),[1]Acciones!$B$4:$B$14,[1]Acciones!BE$4:BE$14,0,0,1)</f>
        <v>#NAME?</v>
      </c>
      <c r="BR20" s="42" t="e">
        <f ca="1">+_xlfn.XLOOKUP(MID($E20,7,LEN($E20)-6),[1]Acciones!$B$4:$B$14,[1]Acciones!BF$4:BF$14,0,0,1)</f>
        <v>#NAME?</v>
      </c>
      <c r="BS20" s="42" t="e">
        <f ca="1">+_xlfn.XLOOKUP(MID($E20,7,LEN($E20)-6),[1]Acciones!$B$4:$B$14,[1]Acciones!BG$4:BG$14,0,0,1)</f>
        <v>#NAME?</v>
      </c>
      <c r="BT20" s="42" t="e">
        <f ca="1">+_xlfn.XLOOKUP(MID($E20,7,LEN($E20)-6),[1]Acciones!$B$4:$B$14,[1]Acciones!BH$4:BH$14,0,0,1)</f>
        <v>#NAME?</v>
      </c>
      <c r="BU20" s="42" t="e">
        <f ca="1">+_xlfn.XLOOKUP(MID($E20,7,LEN($E20)-6),[1]Acciones!$B$4:$B$14,[1]Acciones!BI$4:BI$14,0,0,1)</f>
        <v>#NAME?</v>
      </c>
      <c r="BV20" s="42" t="e">
        <f ca="1">+_xlfn.XLOOKUP(MID($E20,7,LEN($E20)-6),[1]Acciones!$B$4:$B$14,[1]Acciones!BJ$4:BJ$14,0,0,1)</f>
        <v>#NAME?</v>
      </c>
      <c r="BW20" s="42" t="e">
        <f ca="1">+_xlfn.XLOOKUP(MID($E20,7,LEN($E20)-6),[1]Acciones!$B$4:$B$14,[1]Acciones!BK$4:BK$14,0,0,1)</f>
        <v>#NAME?</v>
      </c>
      <c r="BX20" s="42" t="e">
        <f ca="1">+_xlfn.XLOOKUP(MID($E20,7,LEN($E20)-6),[1]Acciones!$B$4:$B$14,[1]Acciones!BL$4:BL$14,0,0,1)</f>
        <v>#NAME?</v>
      </c>
      <c r="BY20" s="42" t="e">
        <f ca="1">+_xlfn.XLOOKUP(MID($E20,7,LEN($E20)-6),[1]Acciones!$B$4:$B$14,[1]Acciones!BM$4:BM$14,0,0,1)</f>
        <v>#NAME?</v>
      </c>
      <c r="BZ20" s="42" t="e">
        <f ca="1">+_xlfn.XLOOKUP(MID($E20,7,LEN($E20)-6),[1]Acciones!$B$4:$B$14,[1]Acciones!BN$4:BN$14,0,0,1)</f>
        <v>#NAME?</v>
      </c>
      <c r="CA20" s="42" t="e">
        <f ca="1">+_xlfn.XLOOKUP(MID($E20,7,LEN($E20)-6),[1]Acciones!$B$4:$B$14,[1]Acciones!BO$4:BO$14,0,0,1)</f>
        <v>#NAME?</v>
      </c>
      <c r="CB20" s="42" t="e">
        <f ca="1">+_xlfn.XLOOKUP(MID($E20,7,LEN($E20)-6),[1]Acciones!$B$4:$B$14,[1]Acciones!BP$4:BP$14,0,0,1)</f>
        <v>#NAME?</v>
      </c>
      <c r="CC20" s="42" t="e">
        <f ca="1">+_xlfn.XLOOKUP(MID($E20,7,LEN($E20)-6),[1]Acciones!$B$4:$B$14,[1]Acciones!BQ$4:BQ$14,0,0,1)</f>
        <v>#NAME?</v>
      </c>
      <c r="CD20" s="42" t="e">
        <f ca="1">+_xlfn.XLOOKUP(MID($E20,7,LEN($E20)-6),[1]Acciones!$B$4:$B$14,[1]Acciones!BR$4:BR$14,0,0,1)</f>
        <v>#NAME?</v>
      </c>
      <c r="CE20" s="42" t="e">
        <f ca="1">+_xlfn.XLOOKUP(MID($E20,7,LEN($E20)-6),[1]Acciones!$B$4:$B$14,[1]Acciones!BS$4:BS$14,0,0,1)</f>
        <v>#NAME?</v>
      </c>
      <c r="CF20" s="42" t="e">
        <f ca="1">+_xlfn.XLOOKUP(MID($E20,7,LEN($E20)-6),[1]Acciones!$B$4:$B$14,[1]Acciones!BT$4:BT$14,0,0,1)</f>
        <v>#NAME?</v>
      </c>
      <c r="CG20" s="45">
        <v>0.05</v>
      </c>
      <c r="CH20" s="45" t="e">
        <f t="shared" ca="1" si="0"/>
        <v>#NAME?</v>
      </c>
      <c r="CI20" s="45" t="e">
        <f t="shared" ca="1" si="1"/>
        <v>#NAME?</v>
      </c>
      <c r="CJ20" s="42" t="e">
        <f t="shared" ca="1" si="2"/>
        <v>#NAME?</v>
      </c>
      <c r="CK20" s="42" t="e">
        <f t="shared" ca="1" si="3"/>
        <v>#NAME?</v>
      </c>
      <c r="CL20" s="46" t="e">
        <f t="shared" ca="1" si="5"/>
        <v>#NAME?</v>
      </c>
      <c r="CM20" s="45" t="e">
        <f t="shared" ca="1" si="4"/>
        <v>#NAME?</v>
      </c>
      <c r="CN20" s="47">
        <v>0.1</v>
      </c>
      <c r="CO20" s="45" t="e">
        <f t="shared" ca="1" si="6"/>
        <v>#NAME?</v>
      </c>
      <c r="CP20" s="45" t="e">
        <f t="shared" ca="1" si="7"/>
        <v>#NAME?</v>
      </c>
      <c r="CQ20" s="42" t="e">
        <f t="shared" ca="1" si="8"/>
        <v>#NAME?</v>
      </c>
      <c r="CR20" s="45" t="e">
        <f t="shared" ca="1" si="9"/>
        <v>#NAME?</v>
      </c>
      <c r="CS20" s="45" t="e">
        <f t="shared" ca="1" si="10"/>
        <v>#NAME?</v>
      </c>
      <c r="CT20" s="45" t="e">
        <f t="shared" ca="1" si="10"/>
        <v>#NAME?</v>
      </c>
      <c r="CU20" s="47">
        <v>0.15</v>
      </c>
      <c r="CV20" s="45">
        <v>0.5</v>
      </c>
      <c r="CW20" s="45" t="e">
        <f t="shared" ca="1" si="11"/>
        <v>#NAME?</v>
      </c>
      <c r="CX20" s="42" t="e">
        <f t="shared" ca="1" si="12"/>
        <v>#NAME?</v>
      </c>
      <c r="CY20" s="45" t="e">
        <f t="shared" ca="1" si="13"/>
        <v>#NAME?</v>
      </c>
      <c r="CZ20" s="45">
        <f t="shared" si="14"/>
        <v>1.2500000000000001E-2</v>
      </c>
      <c r="DA20" s="45" t="e">
        <f t="shared" ca="1" si="14"/>
        <v>#NAME?</v>
      </c>
      <c r="DB20" s="47">
        <v>0.2</v>
      </c>
      <c r="DC20" s="45" t="e">
        <f t="shared" ca="1" si="15"/>
        <v>#NAME?</v>
      </c>
      <c r="DD20" s="45" t="e">
        <f t="shared" ca="1" si="16"/>
        <v>#NAME?</v>
      </c>
      <c r="DE20" s="42" t="e">
        <f t="shared" ca="1" si="17"/>
        <v>#NAME?</v>
      </c>
      <c r="DF20" s="45" t="e">
        <f t="shared" ca="1" si="18"/>
        <v>#NAME?</v>
      </c>
      <c r="DG20" s="45" t="e">
        <f t="shared" ca="1" si="19"/>
        <v>#NAME?</v>
      </c>
      <c r="DH20" s="45" t="e">
        <f t="shared" ca="1" si="19"/>
        <v>#NAME?</v>
      </c>
      <c r="DI20" s="47">
        <v>0.25</v>
      </c>
      <c r="DJ20" s="45">
        <v>0.5</v>
      </c>
      <c r="DK20" s="45" t="e">
        <f t="shared" ca="1" si="20"/>
        <v>#NAME?</v>
      </c>
      <c r="DL20" s="42" t="e">
        <f t="shared" ca="1" si="21"/>
        <v>#NAME?</v>
      </c>
      <c r="DM20" s="45" t="e">
        <f t="shared" ca="1" si="22"/>
        <v>#NAME?</v>
      </c>
      <c r="DN20" s="45">
        <f t="shared" si="23"/>
        <v>1.2500000000000001E-2</v>
      </c>
      <c r="DO20" s="45" t="e">
        <f t="shared" ca="1" si="23"/>
        <v>#NAME?</v>
      </c>
      <c r="DP20" s="47">
        <v>0.3</v>
      </c>
      <c r="DQ20" s="45" t="e">
        <f t="shared" ca="1" si="24"/>
        <v>#NAME?</v>
      </c>
      <c r="DR20" s="45" t="e">
        <f t="shared" ca="1" si="25"/>
        <v>#NAME?</v>
      </c>
      <c r="DS20" s="42" t="e">
        <f t="shared" ca="1" si="26"/>
        <v>#NAME?</v>
      </c>
      <c r="DT20" s="45" t="e">
        <f t="shared" ca="1" si="27"/>
        <v>#NAME?</v>
      </c>
      <c r="DU20" s="45" t="e">
        <f t="shared" ca="1" si="28"/>
        <v>#NAME?</v>
      </c>
      <c r="DV20" s="45" t="e">
        <f t="shared" ca="1" si="28"/>
        <v>#NAME?</v>
      </c>
      <c r="DW20" s="47">
        <v>0.35</v>
      </c>
      <c r="DX20" s="45">
        <v>0.5</v>
      </c>
      <c r="DY20" s="45" t="e">
        <f t="shared" ca="1" si="29"/>
        <v>#NAME?</v>
      </c>
      <c r="DZ20" s="42" t="e">
        <f t="shared" ca="1" si="30"/>
        <v>#NAME?</v>
      </c>
      <c r="EA20" s="45" t="e">
        <f t="shared" ca="1" si="31"/>
        <v>#NAME?</v>
      </c>
      <c r="EB20" s="45">
        <f t="shared" si="32"/>
        <v>1.2500000000000001E-2</v>
      </c>
      <c r="EC20" s="45" t="e">
        <f t="shared" ca="1" si="32"/>
        <v>#NAME?</v>
      </c>
      <c r="ED20" s="47">
        <v>0.4</v>
      </c>
      <c r="EE20" s="45" t="e">
        <f t="shared" ca="1" si="33"/>
        <v>#NAME?</v>
      </c>
      <c r="EF20" s="45" t="e">
        <f t="shared" ca="1" si="34"/>
        <v>#NAME?</v>
      </c>
      <c r="EG20" s="42" t="e">
        <f t="shared" ca="1" si="35"/>
        <v>#NAME?</v>
      </c>
      <c r="EH20" s="45" t="e">
        <f t="shared" ca="1" si="36"/>
        <v>#NAME?</v>
      </c>
      <c r="EI20" s="45" t="e">
        <f t="shared" ca="1" si="37"/>
        <v>#NAME?</v>
      </c>
      <c r="EJ20" s="45" t="e">
        <f t="shared" ca="1" si="37"/>
        <v>#NAME?</v>
      </c>
      <c r="EK20" s="47">
        <v>0.45</v>
      </c>
      <c r="EL20" s="45">
        <v>0.5</v>
      </c>
      <c r="EM20" s="45" t="e">
        <f t="shared" ca="1" si="38"/>
        <v>#NAME?</v>
      </c>
      <c r="EN20" s="42" t="e">
        <f t="shared" ca="1" si="39"/>
        <v>#NAME?</v>
      </c>
      <c r="EO20" s="45" t="e">
        <f t="shared" ca="1" si="40"/>
        <v>#NAME?</v>
      </c>
      <c r="EP20" s="45">
        <f t="shared" si="41"/>
        <v>1.2500000000000001E-2</v>
      </c>
      <c r="EQ20" s="45" t="e">
        <f t="shared" ca="1" si="41"/>
        <v>#NAME?</v>
      </c>
      <c r="ER20" s="45">
        <v>0.5</v>
      </c>
      <c r="ES20" s="45">
        <v>0.5</v>
      </c>
      <c r="ET20" s="45" t="e">
        <f t="shared" ca="1" si="42"/>
        <v>#NAME?</v>
      </c>
      <c r="EU20" s="42" t="e">
        <f t="shared" ca="1" si="43"/>
        <v>#NAME?</v>
      </c>
      <c r="EV20" s="45" t="e">
        <f t="shared" ca="1" si="44"/>
        <v>#NAME?</v>
      </c>
      <c r="EW20" s="45">
        <f t="shared" si="45"/>
        <v>1.2500000000000001E-2</v>
      </c>
      <c r="EX20" s="45" t="e">
        <f t="shared" ca="1" si="45"/>
        <v>#NAME?</v>
      </c>
      <c r="EY20" s="47">
        <v>0.55000000000000004</v>
      </c>
      <c r="EZ20" s="45">
        <v>0.5</v>
      </c>
      <c r="FA20" s="45" t="e">
        <f t="shared" ca="1" si="46"/>
        <v>#NAME?</v>
      </c>
      <c r="FB20" s="42" t="e">
        <f t="shared" ca="1" si="47"/>
        <v>#NAME?</v>
      </c>
      <c r="FC20" s="45" t="e">
        <f t="shared" ca="1" si="48"/>
        <v>#NAME?</v>
      </c>
      <c r="FD20" s="45">
        <f t="shared" si="49"/>
        <v>1.2500000000000001E-2</v>
      </c>
      <c r="FE20" s="45" t="e">
        <f t="shared" ca="1" si="49"/>
        <v>#NAME?</v>
      </c>
      <c r="FF20" s="45">
        <v>0.6</v>
      </c>
      <c r="FG20" s="45">
        <v>1</v>
      </c>
      <c r="FH20" s="45" t="e">
        <f t="shared" ca="1" si="50"/>
        <v>#NAME?</v>
      </c>
      <c r="FI20" s="42" t="e">
        <f t="shared" ca="1" si="51"/>
        <v>#NAME?</v>
      </c>
      <c r="FJ20" s="45" t="e">
        <f t="shared" ca="1" si="52"/>
        <v>#NAME?</v>
      </c>
      <c r="FK20" s="45">
        <f t="shared" si="53"/>
        <v>2.5000000000000001E-2</v>
      </c>
      <c r="FL20" s="45" t="e">
        <f t="shared" ca="1" si="53"/>
        <v>#NAME?</v>
      </c>
      <c r="FM20" s="47">
        <v>0.65</v>
      </c>
      <c r="FN20" s="45">
        <v>0.5</v>
      </c>
      <c r="FO20" s="45" t="e">
        <f t="shared" ca="1" si="54"/>
        <v>#NAME?</v>
      </c>
      <c r="FP20" s="42" t="e">
        <f t="shared" ca="1" si="55"/>
        <v>#NAME?</v>
      </c>
      <c r="FQ20" s="45" t="e">
        <f t="shared" ca="1" si="56"/>
        <v>#NAME?</v>
      </c>
      <c r="FR20" s="45">
        <f t="shared" si="57"/>
        <v>1.2500000000000001E-2</v>
      </c>
      <c r="FS20" s="45" t="e">
        <f t="shared" ca="1" si="57"/>
        <v>#NAME?</v>
      </c>
      <c r="FT20" s="45">
        <v>0.7</v>
      </c>
      <c r="FU20" s="45">
        <v>1</v>
      </c>
      <c r="FV20" s="45" t="e">
        <f t="shared" ca="1" si="58"/>
        <v>#NAME?</v>
      </c>
      <c r="FW20" s="42" t="e">
        <f t="shared" ca="1" si="59"/>
        <v>#NAME?</v>
      </c>
      <c r="FX20" s="45" t="e">
        <f t="shared" ca="1" si="60"/>
        <v>#NAME?</v>
      </c>
      <c r="FY20" s="45">
        <f t="shared" si="61"/>
        <v>2.5000000000000001E-2</v>
      </c>
      <c r="FZ20" s="45" t="e">
        <f t="shared" ca="1" si="61"/>
        <v>#NAME?</v>
      </c>
      <c r="GA20" s="47">
        <v>0.75</v>
      </c>
      <c r="GB20" s="45">
        <v>0.5</v>
      </c>
      <c r="GC20" s="45" t="e">
        <f t="shared" ca="1" si="62"/>
        <v>#NAME?</v>
      </c>
      <c r="GD20" s="42" t="e">
        <f t="shared" ca="1" si="63"/>
        <v>#NAME?</v>
      </c>
      <c r="GE20" s="45" t="e">
        <f t="shared" ca="1" si="64"/>
        <v>#NAME?</v>
      </c>
      <c r="GF20" s="45">
        <f t="shared" si="65"/>
        <v>1.2500000000000001E-2</v>
      </c>
      <c r="GG20" s="45" t="e">
        <f t="shared" ca="1" si="65"/>
        <v>#NAME?</v>
      </c>
      <c r="GH20" s="45">
        <v>0.8</v>
      </c>
      <c r="GI20" s="45">
        <v>1</v>
      </c>
      <c r="GJ20" s="45" t="e">
        <f t="shared" ca="1" si="66"/>
        <v>#NAME?</v>
      </c>
      <c r="GK20" s="42" t="e">
        <f t="shared" ca="1" si="67"/>
        <v>#NAME?</v>
      </c>
      <c r="GL20" s="45" t="e">
        <f t="shared" ca="1" si="68"/>
        <v>#NAME?</v>
      </c>
      <c r="GM20" s="45">
        <f t="shared" si="69"/>
        <v>2.5000000000000001E-2</v>
      </c>
      <c r="GN20" s="45" t="e">
        <f t="shared" ca="1" si="69"/>
        <v>#NAME?</v>
      </c>
      <c r="GO20" s="47">
        <v>0.85</v>
      </c>
      <c r="GP20" s="45">
        <v>0.5</v>
      </c>
      <c r="GQ20" s="45" t="e">
        <f t="shared" ca="1" si="70"/>
        <v>#NAME?</v>
      </c>
      <c r="GR20" s="42" t="e">
        <f t="shared" ca="1" si="71"/>
        <v>#NAME?</v>
      </c>
      <c r="GS20" s="45" t="e">
        <f t="shared" ca="1" si="72"/>
        <v>#NAME?</v>
      </c>
      <c r="GT20" s="45">
        <f t="shared" si="73"/>
        <v>1.2500000000000001E-2</v>
      </c>
      <c r="GU20" s="45" t="e">
        <f t="shared" ca="1" si="73"/>
        <v>#NAME?</v>
      </c>
      <c r="GV20" s="45">
        <v>0.9</v>
      </c>
      <c r="GW20" s="45">
        <v>1</v>
      </c>
      <c r="GX20" s="45" t="e">
        <f t="shared" ca="1" si="74"/>
        <v>#NAME?</v>
      </c>
      <c r="GY20" s="42" t="e">
        <f t="shared" ca="1" si="75"/>
        <v>#NAME?</v>
      </c>
      <c r="GZ20" s="45" t="e">
        <f t="shared" ca="1" si="76"/>
        <v>#NAME?</v>
      </c>
      <c r="HA20" s="45">
        <f t="shared" si="77"/>
        <v>2.5000000000000001E-2</v>
      </c>
      <c r="HB20" s="45" t="e">
        <f t="shared" ca="1" si="77"/>
        <v>#NAME?</v>
      </c>
      <c r="HC20" s="47">
        <v>0.95</v>
      </c>
      <c r="HD20" s="45">
        <v>0.5</v>
      </c>
      <c r="HE20" s="45" t="e">
        <f t="shared" ca="1" si="78"/>
        <v>#NAME?</v>
      </c>
      <c r="HF20" s="42" t="e">
        <f t="shared" ca="1" si="79"/>
        <v>#NAME?</v>
      </c>
      <c r="HG20" s="45" t="e">
        <f t="shared" ca="1" si="80"/>
        <v>#NAME?</v>
      </c>
      <c r="HH20" s="45">
        <f t="shared" si="81"/>
        <v>1.2500000000000001E-2</v>
      </c>
      <c r="HI20" s="45" t="e">
        <f t="shared" ca="1" si="81"/>
        <v>#NAME?</v>
      </c>
      <c r="HJ20" s="47">
        <v>1</v>
      </c>
      <c r="HK20" s="47">
        <v>1</v>
      </c>
      <c r="HL20" s="45" t="e">
        <f t="shared" ca="1" si="82"/>
        <v>#NAME?</v>
      </c>
      <c r="HM20" s="42" t="e">
        <f t="shared" ca="1" si="83"/>
        <v>#NAME?</v>
      </c>
      <c r="HN20" s="45" t="e">
        <f t="shared" ca="1" si="84"/>
        <v>#NAME?</v>
      </c>
      <c r="HO20" s="45">
        <f t="shared" si="85"/>
        <v>2.5000000000000001E-2</v>
      </c>
      <c r="HP20" s="45" t="e">
        <f t="shared" ca="1" si="85"/>
        <v>#NAME?</v>
      </c>
    </row>
    <row r="21" spans="1:224" s="48" customFormat="1" ht="85.75" customHeight="1">
      <c r="A21" s="51"/>
      <c r="B21" s="210"/>
      <c r="C21" s="212"/>
      <c r="D21" s="201"/>
      <c r="E21" s="41" t="str">
        <f>+_xlfn.CONCAT(MID($D20,1,3),".2 ",[1]Acciones!$B$6)</f>
        <v>1.2.2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21" s="42" t="s">
        <v>89</v>
      </c>
      <c r="G21" s="49">
        <f>+G20</f>
        <v>4.1666666666666666E-3</v>
      </c>
      <c r="H21" s="44" t="str">
        <f>+_xlfn.CONCAT("Si,",MID(E20,1,5),",",MID(E22,1,5),",",MID(E23,1,5),",",MID(E24,1,5),",",MID(E25,1,5),",",MID(E26,1,5),",",MID(E27,1,5),",",MID(E28,1,5),",",MID(E29,1,6))</f>
        <v>Si,1.2.1,1.2.3,1.2.4,1.2.5,1.2.6,1.2.7,1.2.8,1.2.9,1.2.10</v>
      </c>
      <c r="I21" s="42" t="s">
        <v>89</v>
      </c>
      <c r="J21" s="42"/>
      <c r="K21" s="42"/>
      <c r="L21" s="42"/>
      <c r="M21" s="44" t="s">
        <v>90</v>
      </c>
      <c r="N21" s="44" t="s">
        <v>91</v>
      </c>
      <c r="O21" s="44" t="e">
        <f ca="1">+_xlfn.XLOOKUP(MID(E21,7,LEN(E21)-6),[1]Acciones!$B$4:$B$14,[1]Acciones!$C$4:$C$14,0,0,1)</f>
        <v>#NAME?</v>
      </c>
      <c r="P21" s="42" t="e">
        <f ca="1">+_xlfn.XLOOKUP(MID($E21,7,LEN($E21)-6),[1]Acciones!$B$4:$B$14,[1]Acciones!D$4:D$14,0,0,1)</f>
        <v>#NAME?</v>
      </c>
      <c r="Q21" s="42" t="e">
        <f ca="1">+_xlfn.XLOOKUP(MID($E21,7,LEN($E21)-6),[1]Acciones!$B$4:$B$14,[1]Acciones!E$4:E$14,0,0,1)</f>
        <v>#NAME?</v>
      </c>
      <c r="R21" s="42" t="e">
        <f ca="1">+_xlfn.XLOOKUP(MID($E21,7,LEN($E21)-6),[1]Acciones!$B$4:$B$14,[1]Acciones!F$4:F$14,0,0,1)</f>
        <v>#NAME?</v>
      </c>
      <c r="S21" s="42" t="e">
        <f ca="1">+_xlfn.XLOOKUP(MID($E21,7,LEN($E21)-6),[1]Acciones!$B$4:$B$14,[1]Acciones!G$4:G$14,0,0,1)</f>
        <v>#NAME?</v>
      </c>
      <c r="T21" s="42" t="e">
        <f ca="1">+_xlfn.XLOOKUP(MID($E21,7,LEN($E21)-6),[1]Acciones!$B$4:$B$14,[1]Acciones!H$4:H$14,0,0,1)</f>
        <v>#NAME?</v>
      </c>
      <c r="U21" s="45" t="e">
        <f ca="1">+_xlfn.XLOOKUP(MID($E21,7,LEN($E21)-6),[1]Acciones!$B$4:$B$14,[1]Acciones!I$4:I$14,0,0,1)</f>
        <v>#NAME?</v>
      </c>
      <c r="V21" s="45" t="e">
        <f ca="1">+_xlfn.XLOOKUP(MID($E21,7,LEN($E21)-6),[1]Acciones!$B$4:$B$14,[1]Acciones!J$4:J$14,0,0,1)</f>
        <v>#NAME?</v>
      </c>
      <c r="W21" s="45" t="e">
        <f ca="1">+_xlfn.XLOOKUP(MID($E21,7,LEN($E21)-6),[1]Acciones!$B$4:$B$14,[1]Acciones!K$4:K$14,0,0,1)</f>
        <v>#NAME?</v>
      </c>
      <c r="X21" s="45" t="e">
        <f ca="1">+_xlfn.XLOOKUP(MID($E21,7,LEN($E21)-6),[1]Acciones!$B$4:$B$14,[1]Acciones!L$4:L$14,0,0,1)</f>
        <v>#NAME?</v>
      </c>
      <c r="Y21" s="45" t="e">
        <f ca="1">+_xlfn.XLOOKUP(MID($E21,7,LEN($E21)-6),[1]Acciones!$B$4:$B$14,[1]Acciones!M$4:M$14,0,0,1)</f>
        <v>#NAME?</v>
      </c>
      <c r="Z21" s="45" t="e">
        <f ca="1">+_xlfn.XLOOKUP(MID($E21,7,LEN($E21)-6),[1]Acciones!$B$4:$B$14,[1]Acciones!N$4:N$14,0,0,1)</f>
        <v>#NAME?</v>
      </c>
      <c r="AA21" s="45" t="e">
        <f ca="1">+_xlfn.XLOOKUP(MID($E21,7,LEN($E21)-6),[1]Acciones!$B$4:$B$14,[1]Acciones!O$4:O$14,0,0,1)</f>
        <v>#NAME?</v>
      </c>
      <c r="AB21" s="45" t="e">
        <f ca="1">+_xlfn.XLOOKUP(MID($E21,7,LEN($E21)-6),[1]Acciones!$B$4:$B$14,[1]Acciones!P$4:P$14,0,0,1)</f>
        <v>#NAME?</v>
      </c>
      <c r="AC21" s="45" t="e">
        <f ca="1">+_xlfn.XLOOKUP(MID($E21,7,LEN($E21)-6),[1]Acciones!$B$4:$B$14,[1]Acciones!Q$4:Q$14,0,0,1)</f>
        <v>#NAME?</v>
      </c>
      <c r="AD21" s="45" t="e">
        <f ca="1">+_xlfn.XLOOKUP(MID($E21,7,LEN($E21)-6),[1]Acciones!$B$4:$B$14,[1]Acciones!R$4:R$14,0,0,1)</f>
        <v>#NAME?</v>
      </c>
      <c r="AE21" s="45" t="e">
        <f ca="1">+_xlfn.XLOOKUP(MID($E21,7,LEN($E21)-6),[1]Acciones!$B$4:$B$14,[1]Acciones!S$4:S$14,0,0,1)</f>
        <v>#NAME?</v>
      </c>
      <c r="AF21" s="42" t="e">
        <f ca="1">+_xlfn.XLOOKUP(MID($E21,7,LEN($E21)-6),[1]Acciones!$B$4:$B$14,[1]Acciones!T$4:T$14,0,0,1)</f>
        <v>#NAME?</v>
      </c>
      <c r="AG21" s="42" t="e">
        <f ca="1">+_xlfn.XLOOKUP(MID($E21,7,LEN($E21)-6),[1]Acciones!$B$4:$B$14,[1]Acciones!U$4:U$14,0,0,1)</f>
        <v>#NAME?</v>
      </c>
      <c r="AH21" s="42" t="e">
        <f ca="1">+_xlfn.XLOOKUP(MID($E21,7,LEN($E21)-6),[1]Acciones!$B$4:$B$14,[1]Acciones!V$4:V$14,0,0,1)</f>
        <v>#NAME?</v>
      </c>
      <c r="AI21" s="42" t="e">
        <f ca="1">+_xlfn.XLOOKUP(MID($E21,7,LEN($E21)-6),[1]Acciones!$B$4:$B$14,[1]Acciones!W$4:W$14,0,0,1)</f>
        <v>#NAME?</v>
      </c>
      <c r="AJ21" s="42" t="e">
        <f ca="1">+_xlfn.XLOOKUP(MID($E21,7,LEN($E21)-6),[1]Acciones!$B$4:$B$14,[1]Acciones!X$4:X$14,0,0,1)</f>
        <v>#NAME?</v>
      </c>
      <c r="AK21" s="42" t="e">
        <f ca="1">+_xlfn.XLOOKUP(MID($E21,7,LEN($E21)-6),[1]Acciones!$B$4:$B$14,[1]Acciones!Y$4:Y$14,0,0,1)</f>
        <v>#NAME?</v>
      </c>
      <c r="AL21" s="42" t="e">
        <f ca="1">+_xlfn.XLOOKUP(MID($E21,7,LEN($E21)-6),[1]Acciones!$B$4:$B$14,[1]Acciones!Z$4:Z$14,0,0,1)</f>
        <v>#NAME?</v>
      </c>
      <c r="AM21" s="42" t="e">
        <f ca="1">+_xlfn.XLOOKUP(MID($E21,7,LEN($E21)-6),[1]Acciones!$B$4:$B$14,[1]Acciones!AA$4:AA$14,0,0,1)</f>
        <v>#NAME?</v>
      </c>
      <c r="AN21" s="42" t="e">
        <f ca="1">+_xlfn.XLOOKUP(MID($E21,7,LEN($E21)-6),[1]Acciones!$B$4:$B$14,[1]Acciones!AB$4:AB$14,0,0,1)</f>
        <v>#NAME?</v>
      </c>
      <c r="AO21" s="42" t="e">
        <f ca="1">+_xlfn.XLOOKUP(MID($E21,7,LEN($E21)-6),[1]Acciones!$B$4:$B$14,[1]Acciones!AC$4:AC$14,0,0,1)</f>
        <v>#NAME?</v>
      </c>
      <c r="AP21" s="42" t="e">
        <f ca="1">+_xlfn.XLOOKUP(MID($E21,7,LEN($E21)-6),[1]Acciones!$B$4:$B$14,[1]Acciones!AD$4:AD$14,0,0,1)</f>
        <v>#NAME?</v>
      </c>
      <c r="AQ21" s="42" t="e">
        <f ca="1">+_xlfn.XLOOKUP(MID($E21,7,LEN($E21)-6),[1]Acciones!$B$4:$B$14,[1]Acciones!AE$4:AE$14,0,0,1)</f>
        <v>#NAME?</v>
      </c>
      <c r="AR21" s="42" t="e">
        <f ca="1">+_xlfn.XLOOKUP(MID($E21,7,LEN($E21)-6),[1]Acciones!$B$4:$B$14,[1]Acciones!AF$4:AF$14,0,0,1)</f>
        <v>#NAME?</v>
      </c>
      <c r="AS21" s="42" t="e">
        <f ca="1">+_xlfn.XLOOKUP(MID($E21,7,LEN($E21)-6),[1]Acciones!$B$4:$B$14,[1]Acciones!AG$4:AG$14,0,0,1)</f>
        <v>#NAME?</v>
      </c>
      <c r="AT21" s="42" t="e">
        <f ca="1">+_xlfn.XLOOKUP(MID($E21,7,LEN($E21)-6),[1]Acciones!$B$4:$B$14,[1]Acciones!AH$4:AH$14,0,0,1)</f>
        <v>#NAME?</v>
      </c>
      <c r="AU21" s="42" t="e">
        <f ca="1">+_xlfn.XLOOKUP(MID($E21,7,LEN($E21)-6),[1]Acciones!$B$4:$B$14,[1]Acciones!AI$4:AI$14,0,0,1)</f>
        <v>#NAME?</v>
      </c>
      <c r="AV21" s="42" t="e">
        <f ca="1">+_xlfn.XLOOKUP(MID($E21,7,LEN($E21)-6),[1]Acciones!$B$4:$B$14,[1]Acciones!AJ$4:AJ$14,0,0,1)</f>
        <v>#NAME?</v>
      </c>
      <c r="AW21" s="42" t="e">
        <f ca="1">+_xlfn.XLOOKUP(MID($E21,7,LEN($E21)-6),[1]Acciones!$B$4:$B$14,[1]Acciones!AK$4:AK$14,0,0,1)</f>
        <v>#NAME?</v>
      </c>
      <c r="AX21" s="42" t="e">
        <f ca="1">+_xlfn.XLOOKUP(MID($E21,7,LEN($E21)-6),[1]Acciones!$B$4:$B$14,[1]Acciones!AL$4:AL$14,0,0,1)</f>
        <v>#NAME?</v>
      </c>
      <c r="AY21" s="42" t="e">
        <f ca="1">+_xlfn.XLOOKUP(MID($E21,7,LEN($E21)-6),[1]Acciones!$B$4:$B$14,[1]Acciones!AM$4:AM$14,0,0,1)</f>
        <v>#NAME?</v>
      </c>
      <c r="AZ21" s="42" t="e">
        <f ca="1">+_xlfn.XLOOKUP(MID($E21,7,LEN($E21)-6),[1]Acciones!$B$4:$B$14,[1]Acciones!AN$4:AN$14,0,0,1)</f>
        <v>#NAME?</v>
      </c>
      <c r="BA21" s="42" t="e">
        <f ca="1">+_xlfn.XLOOKUP(MID($E21,7,LEN($E21)-6),[1]Acciones!$B$4:$B$14,[1]Acciones!AO$4:AO$14,0,0,1)</f>
        <v>#NAME?</v>
      </c>
      <c r="BB21" s="42" t="e">
        <f ca="1">+_xlfn.XLOOKUP(MID($E21,7,LEN($E21)-6),[1]Acciones!$B$4:$B$14,[1]Acciones!AP$4:AP$14,0,0,1)</f>
        <v>#NAME?</v>
      </c>
      <c r="BC21" s="42" t="e">
        <f ca="1">+_xlfn.XLOOKUP(MID($E21,7,LEN($E21)-6),[1]Acciones!$B$4:$B$14,[1]Acciones!AQ$4:AQ$14,0,0,1)</f>
        <v>#NAME?</v>
      </c>
      <c r="BD21" s="42" t="e">
        <f ca="1">+_xlfn.XLOOKUP(MID($E21,7,LEN($E21)-6),[1]Acciones!$B$4:$B$14,[1]Acciones!AR$4:AR$14,0,0,1)</f>
        <v>#NAME?</v>
      </c>
      <c r="BE21" s="42" t="e">
        <f ca="1">+_xlfn.XLOOKUP(MID($E21,7,LEN($E21)-6),[1]Acciones!$B$4:$B$14,[1]Acciones!AS$4:AS$14,0,0,1)</f>
        <v>#NAME?</v>
      </c>
      <c r="BF21" s="42" t="e">
        <f ca="1">+_xlfn.XLOOKUP(MID($E21,7,LEN($E21)-6),[1]Acciones!$B$4:$B$14,[1]Acciones!AT$4:AT$14,0,0,1)</f>
        <v>#NAME?</v>
      </c>
      <c r="BG21" s="42" t="e">
        <f ca="1">+_xlfn.XLOOKUP(MID($E21,7,LEN($E21)-6),[1]Acciones!$B$4:$B$14,[1]Acciones!AU$4:AU$14,0,0,1)</f>
        <v>#NAME?</v>
      </c>
      <c r="BH21" s="42" t="e">
        <f ca="1">+_xlfn.XLOOKUP(MID($E21,7,LEN($E21)-6),[1]Acciones!$B$4:$B$14,[1]Acciones!AV$4:AV$14,0,0,1)</f>
        <v>#NAME?</v>
      </c>
      <c r="BI21" s="42" t="e">
        <f ca="1">+_xlfn.XLOOKUP(MID($E21,7,LEN($E21)-6),[1]Acciones!$B$4:$B$14,[1]Acciones!AW$4:AW$14,0,0,1)</f>
        <v>#NAME?</v>
      </c>
      <c r="BJ21" s="42" t="e">
        <f ca="1">+_xlfn.XLOOKUP(MID($E21,7,LEN($E21)-6),[1]Acciones!$B$4:$B$14,[1]Acciones!AX$4:AX$14,0,0,1)</f>
        <v>#NAME?</v>
      </c>
      <c r="BK21" s="42" t="e">
        <f ca="1">+_xlfn.XLOOKUP(MID($E21,7,LEN($E21)-6),[1]Acciones!$B$4:$B$14,[1]Acciones!AY$4:AY$14,0,0,1)</f>
        <v>#NAME?</v>
      </c>
      <c r="BL21" s="42" t="e">
        <f ca="1">+_xlfn.XLOOKUP(MID($E21,7,LEN($E21)-6),[1]Acciones!$B$4:$B$14,[1]Acciones!AZ$4:AZ$14,0,0,1)</f>
        <v>#NAME?</v>
      </c>
      <c r="BM21" s="42" t="e">
        <f ca="1">+_xlfn.XLOOKUP(MID($E21,7,LEN($E21)-6),[1]Acciones!$B$4:$B$14,[1]Acciones!BA$4:BA$14,0,0,1)</f>
        <v>#NAME?</v>
      </c>
      <c r="BN21" s="42" t="e">
        <f ca="1">+_xlfn.XLOOKUP(MID($E21,7,LEN($E21)-6),[1]Acciones!$B$4:$B$14,[1]Acciones!BB$4:BB$14,0,0,1)</f>
        <v>#NAME?</v>
      </c>
      <c r="BO21" s="42" t="e">
        <f ca="1">+_xlfn.XLOOKUP(MID($E21,7,LEN($E21)-6),[1]Acciones!$B$4:$B$14,[1]Acciones!BC$4:BC$14,0,0,1)</f>
        <v>#NAME?</v>
      </c>
      <c r="BP21" s="42" t="e">
        <f ca="1">+_xlfn.XLOOKUP(MID($E21,7,LEN($E21)-6),[1]Acciones!$B$4:$B$14,[1]Acciones!BD$4:BD$14,0,0,1)</f>
        <v>#NAME?</v>
      </c>
      <c r="BQ21" s="42" t="e">
        <f ca="1">+_xlfn.XLOOKUP(MID($E21,7,LEN($E21)-6),[1]Acciones!$B$4:$B$14,[1]Acciones!BE$4:BE$14,0,0,1)</f>
        <v>#NAME?</v>
      </c>
      <c r="BR21" s="42" t="e">
        <f ca="1">+_xlfn.XLOOKUP(MID($E21,7,LEN($E21)-6),[1]Acciones!$B$4:$B$14,[1]Acciones!BF$4:BF$14,0,0,1)</f>
        <v>#NAME?</v>
      </c>
      <c r="BS21" s="42" t="e">
        <f ca="1">+_xlfn.XLOOKUP(MID($E21,7,LEN($E21)-6),[1]Acciones!$B$4:$B$14,[1]Acciones!BG$4:BG$14,0,0,1)</f>
        <v>#NAME?</v>
      </c>
      <c r="BT21" s="42" t="e">
        <f ca="1">+_xlfn.XLOOKUP(MID($E21,7,LEN($E21)-6),[1]Acciones!$B$4:$B$14,[1]Acciones!BH$4:BH$14,0,0,1)</f>
        <v>#NAME?</v>
      </c>
      <c r="BU21" s="42" t="e">
        <f ca="1">+_xlfn.XLOOKUP(MID($E21,7,LEN($E21)-6),[1]Acciones!$B$4:$B$14,[1]Acciones!BI$4:BI$14,0,0,1)</f>
        <v>#NAME?</v>
      </c>
      <c r="BV21" s="42" t="e">
        <f ca="1">+_xlfn.XLOOKUP(MID($E21,7,LEN($E21)-6),[1]Acciones!$B$4:$B$14,[1]Acciones!BJ$4:BJ$14,0,0,1)</f>
        <v>#NAME?</v>
      </c>
      <c r="BW21" s="42" t="e">
        <f ca="1">+_xlfn.XLOOKUP(MID($E21,7,LEN($E21)-6),[1]Acciones!$B$4:$B$14,[1]Acciones!BK$4:BK$14,0,0,1)</f>
        <v>#NAME?</v>
      </c>
      <c r="BX21" s="42" t="e">
        <f ca="1">+_xlfn.XLOOKUP(MID($E21,7,LEN($E21)-6),[1]Acciones!$B$4:$B$14,[1]Acciones!BL$4:BL$14,0,0,1)</f>
        <v>#NAME?</v>
      </c>
      <c r="BY21" s="42" t="e">
        <f ca="1">+_xlfn.XLOOKUP(MID($E21,7,LEN($E21)-6),[1]Acciones!$B$4:$B$14,[1]Acciones!BM$4:BM$14,0,0,1)</f>
        <v>#NAME?</v>
      </c>
      <c r="BZ21" s="42" t="e">
        <f ca="1">+_xlfn.XLOOKUP(MID($E21,7,LEN($E21)-6),[1]Acciones!$B$4:$B$14,[1]Acciones!BN$4:BN$14,0,0,1)</f>
        <v>#NAME?</v>
      </c>
      <c r="CA21" s="42" t="e">
        <f ca="1">+_xlfn.XLOOKUP(MID($E21,7,LEN($E21)-6),[1]Acciones!$B$4:$B$14,[1]Acciones!BO$4:BO$14,0,0,1)</f>
        <v>#NAME?</v>
      </c>
      <c r="CB21" s="42" t="e">
        <f ca="1">+_xlfn.XLOOKUP(MID($E21,7,LEN($E21)-6),[1]Acciones!$B$4:$B$14,[1]Acciones!BP$4:BP$14,0,0,1)</f>
        <v>#NAME?</v>
      </c>
      <c r="CC21" s="42" t="e">
        <f ca="1">+_xlfn.XLOOKUP(MID($E21,7,LEN($E21)-6),[1]Acciones!$B$4:$B$14,[1]Acciones!BQ$4:BQ$14,0,0,1)</f>
        <v>#NAME?</v>
      </c>
      <c r="CD21" s="42" t="e">
        <f ca="1">+_xlfn.XLOOKUP(MID($E21,7,LEN($E21)-6),[1]Acciones!$B$4:$B$14,[1]Acciones!BR$4:BR$14,0,0,1)</f>
        <v>#NAME?</v>
      </c>
      <c r="CE21" s="42" t="e">
        <f ca="1">+_xlfn.XLOOKUP(MID($E21,7,LEN($E21)-6),[1]Acciones!$B$4:$B$14,[1]Acciones!BS$4:BS$14,0,0,1)</f>
        <v>#NAME?</v>
      </c>
      <c r="CF21" s="42" t="e">
        <f ca="1">+_xlfn.XLOOKUP(MID($E21,7,LEN($E21)-6),[1]Acciones!$B$4:$B$14,[1]Acciones!BT$4:BT$14,0,0,1)</f>
        <v>#NAME?</v>
      </c>
      <c r="CG21" s="45">
        <v>0.05</v>
      </c>
      <c r="CH21" s="45" t="e">
        <f t="shared" ca="1" si="0"/>
        <v>#NAME?</v>
      </c>
      <c r="CI21" s="45" t="e">
        <f t="shared" ca="1" si="1"/>
        <v>#NAME?</v>
      </c>
      <c r="CJ21" s="42" t="e">
        <f t="shared" ca="1" si="2"/>
        <v>#NAME?</v>
      </c>
      <c r="CK21" s="42" t="e">
        <f t="shared" ca="1" si="3"/>
        <v>#NAME?</v>
      </c>
      <c r="CL21" s="46" t="e">
        <f t="shared" ca="1" si="5"/>
        <v>#NAME?</v>
      </c>
      <c r="CM21" s="45" t="e">
        <f t="shared" ca="1" si="4"/>
        <v>#NAME?</v>
      </c>
      <c r="CN21" s="47">
        <v>0.1</v>
      </c>
      <c r="CO21" s="45" t="e">
        <f t="shared" ca="1" si="6"/>
        <v>#NAME?</v>
      </c>
      <c r="CP21" s="45" t="e">
        <f t="shared" ca="1" si="7"/>
        <v>#NAME?</v>
      </c>
      <c r="CQ21" s="42" t="e">
        <f t="shared" ca="1" si="8"/>
        <v>#NAME?</v>
      </c>
      <c r="CR21" s="45" t="e">
        <f t="shared" ca="1" si="9"/>
        <v>#NAME?</v>
      </c>
      <c r="CS21" s="45" t="e">
        <f t="shared" ca="1" si="10"/>
        <v>#NAME?</v>
      </c>
      <c r="CT21" s="45" t="e">
        <f t="shared" ca="1" si="10"/>
        <v>#NAME?</v>
      </c>
      <c r="CU21" s="47">
        <v>0.15</v>
      </c>
      <c r="CV21" s="45">
        <v>0.5</v>
      </c>
      <c r="CW21" s="45" t="e">
        <f t="shared" ca="1" si="11"/>
        <v>#NAME?</v>
      </c>
      <c r="CX21" s="42" t="e">
        <f t="shared" ca="1" si="12"/>
        <v>#NAME?</v>
      </c>
      <c r="CY21" s="45" t="e">
        <f t="shared" ca="1" si="13"/>
        <v>#NAME?</v>
      </c>
      <c r="CZ21" s="45">
        <f t="shared" si="14"/>
        <v>1.2500000000000001E-2</v>
      </c>
      <c r="DA21" s="45" t="e">
        <f t="shared" ca="1" si="14"/>
        <v>#NAME?</v>
      </c>
      <c r="DB21" s="47">
        <v>0.2</v>
      </c>
      <c r="DC21" s="45" t="e">
        <f t="shared" ca="1" si="15"/>
        <v>#NAME?</v>
      </c>
      <c r="DD21" s="45" t="e">
        <f t="shared" ca="1" si="16"/>
        <v>#NAME?</v>
      </c>
      <c r="DE21" s="42" t="e">
        <f t="shared" ca="1" si="17"/>
        <v>#NAME?</v>
      </c>
      <c r="DF21" s="45" t="e">
        <f t="shared" ca="1" si="18"/>
        <v>#NAME?</v>
      </c>
      <c r="DG21" s="45" t="e">
        <f t="shared" ca="1" si="19"/>
        <v>#NAME?</v>
      </c>
      <c r="DH21" s="45" t="e">
        <f t="shared" ca="1" si="19"/>
        <v>#NAME?</v>
      </c>
      <c r="DI21" s="47">
        <v>0.25</v>
      </c>
      <c r="DJ21" s="45">
        <v>0.5</v>
      </c>
      <c r="DK21" s="45" t="e">
        <f t="shared" ca="1" si="20"/>
        <v>#NAME?</v>
      </c>
      <c r="DL21" s="42" t="e">
        <f t="shared" ca="1" si="21"/>
        <v>#NAME?</v>
      </c>
      <c r="DM21" s="45" t="e">
        <f t="shared" ca="1" si="22"/>
        <v>#NAME?</v>
      </c>
      <c r="DN21" s="45">
        <f t="shared" si="23"/>
        <v>1.2500000000000001E-2</v>
      </c>
      <c r="DO21" s="45" t="e">
        <f t="shared" ca="1" si="23"/>
        <v>#NAME?</v>
      </c>
      <c r="DP21" s="47">
        <v>0.3</v>
      </c>
      <c r="DQ21" s="45" t="e">
        <f t="shared" ca="1" si="24"/>
        <v>#NAME?</v>
      </c>
      <c r="DR21" s="45" t="e">
        <f t="shared" ca="1" si="25"/>
        <v>#NAME?</v>
      </c>
      <c r="DS21" s="42" t="e">
        <f t="shared" ca="1" si="26"/>
        <v>#NAME?</v>
      </c>
      <c r="DT21" s="45" t="e">
        <f t="shared" ca="1" si="27"/>
        <v>#NAME?</v>
      </c>
      <c r="DU21" s="45" t="e">
        <f t="shared" ca="1" si="28"/>
        <v>#NAME?</v>
      </c>
      <c r="DV21" s="45" t="e">
        <f t="shared" ca="1" si="28"/>
        <v>#NAME?</v>
      </c>
      <c r="DW21" s="47">
        <v>0.35</v>
      </c>
      <c r="DX21" s="45">
        <v>0.5</v>
      </c>
      <c r="DY21" s="45" t="e">
        <f t="shared" ca="1" si="29"/>
        <v>#NAME?</v>
      </c>
      <c r="DZ21" s="42" t="e">
        <f t="shared" ca="1" si="30"/>
        <v>#NAME?</v>
      </c>
      <c r="EA21" s="45" t="e">
        <f t="shared" ca="1" si="31"/>
        <v>#NAME?</v>
      </c>
      <c r="EB21" s="45">
        <f t="shared" si="32"/>
        <v>1.2500000000000001E-2</v>
      </c>
      <c r="EC21" s="45" t="e">
        <f t="shared" ca="1" si="32"/>
        <v>#NAME?</v>
      </c>
      <c r="ED21" s="47">
        <v>0.4</v>
      </c>
      <c r="EE21" s="45" t="e">
        <f t="shared" ca="1" si="33"/>
        <v>#NAME?</v>
      </c>
      <c r="EF21" s="45" t="e">
        <f t="shared" ca="1" si="34"/>
        <v>#NAME?</v>
      </c>
      <c r="EG21" s="42" t="e">
        <f t="shared" ca="1" si="35"/>
        <v>#NAME?</v>
      </c>
      <c r="EH21" s="45" t="e">
        <f t="shared" ca="1" si="36"/>
        <v>#NAME?</v>
      </c>
      <c r="EI21" s="45" t="e">
        <f t="shared" ca="1" si="37"/>
        <v>#NAME?</v>
      </c>
      <c r="EJ21" s="45" t="e">
        <f t="shared" ca="1" si="37"/>
        <v>#NAME?</v>
      </c>
      <c r="EK21" s="47">
        <v>0.45</v>
      </c>
      <c r="EL21" s="45">
        <v>0.5</v>
      </c>
      <c r="EM21" s="45" t="e">
        <f t="shared" ca="1" si="38"/>
        <v>#NAME?</v>
      </c>
      <c r="EN21" s="42" t="e">
        <f t="shared" ca="1" si="39"/>
        <v>#NAME?</v>
      </c>
      <c r="EO21" s="45" t="e">
        <f t="shared" ca="1" si="40"/>
        <v>#NAME?</v>
      </c>
      <c r="EP21" s="45">
        <f t="shared" si="41"/>
        <v>1.2500000000000001E-2</v>
      </c>
      <c r="EQ21" s="45" t="e">
        <f t="shared" ca="1" si="41"/>
        <v>#NAME?</v>
      </c>
      <c r="ER21" s="45">
        <v>0.5</v>
      </c>
      <c r="ES21" s="45">
        <v>0.5</v>
      </c>
      <c r="ET21" s="45" t="e">
        <f t="shared" ca="1" si="42"/>
        <v>#NAME?</v>
      </c>
      <c r="EU21" s="42" t="e">
        <f t="shared" ca="1" si="43"/>
        <v>#NAME?</v>
      </c>
      <c r="EV21" s="45" t="e">
        <f t="shared" ca="1" si="44"/>
        <v>#NAME?</v>
      </c>
      <c r="EW21" s="45">
        <f t="shared" si="45"/>
        <v>1.2500000000000001E-2</v>
      </c>
      <c r="EX21" s="45" t="e">
        <f t="shared" ca="1" si="45"/>
        <v>#NAME?</v>
      </c>
      <c r="EY21" s="47">
        <v>0.55000000000000004</v>
      </c>
      <c r="EZ21" s="45">
        <v>0.5</v>
      </c>
      <c r="FA21" s="45" t="e">
        <f t="shared" ca="1" si="46"/>
        <v>#NAME?</v>
      </c>
      <c r="FB21" s="42" t="e">
        <f t="shared" ca="1" si="47"/>
        <v>#NAME?</v>
      </c>
      <c r="FC21" s="45" t="e">
        <f t="shared" ca="1" si="48"/>
        <v>#NAME?</v>
      </c>
      <c r="FD21" s="45">
        <f t="shared" si="49"/>
        <v>1.2500000000000001E-2</v>
      </c>
      <c r="FE21" s="45" t="e">
        <f t="shared" ca="1" si="49"/>
        <v>#NAME?</v>
      </c>
      <c r="FF21" s="45">
        <v>0.6</v>
      </c>
      <c r="FG21" s="45">
        <v>1</v>
      </c>
      <c r="FH21" s="45" t="e">
        <f t="shared" ca="1" si="50"/>
        <v>#NAME?</v>
      </c>
      <c r="FI21" s="42" t="e">
        <f t="shared" ca="1" si="51"/>
        <v>#NAME?</v>
      </c>
      <c r="FJ21" s="45" t="e">
        <f t="shared" ca="1" si="52"/>
        <v>#NAME?</v>
      </c>
      <c r="FK21" s="45">
        <f t="shared" si="53"/>
        <v>2.5000000000000001E-2</v>
      </c>
      <c r="FL21" s="45" t="e">
        <f t="shared" ca="1" si="53"/>
        <v>#NAME?</v>
      </c>
      <c r="FM21" s="47">
        <v>0.65</v>
      </c>
      <c r="FN21" s="45">
        <v>0.5</v>
      </c>
      <c r="FO21" s="45" t="e">
        <f t="shared" ca="1" si="54"/>
        <v>#NAME?</v>
      </c>
      <c r="FP21" s="42" t="e">
        <f t="shared" ca="1" si="55"/>
        <v>#NAME?</v>
      </c>
      <c r="FQ21" s="45" t="e">
        <f t="shared" ca="1" si="56"/>
        <v>#NAME?</v>
      </c>
      <c r="FR21" s="45">
        <f t="shared" si="57"/>
        <v>1.2500000000000001E-2</v>
      </c>
      <c r="FS21" s="45" t="e">
        <f t="shared" ca="1" si="57"/>
        <v>#NAME?</v>
      </c>
      <c r="FT21" s="45">
        <v>0.7</v>
      </c>
      <c r="FU21" s="45">
        <v>1</v>
      </c>
      <c r="FV21" s="45" t="e">
        <f t="shared" ca="1" si="58"/>
        <v>#NAME?</v>
      </c>
      <c r="FW21" s="42" t="e">
        <f t="shared" ca="1" si="59"/>
        <v>#NAME?</v>
      </c>
      <c r="FX21" s="45" t="e">
        <f t="shared" ca="1" si="60"/>
        <v>#NAME?</v>
      </c>
      <c r="FY21" s="45">
        <f t="shared" si="61"/>
        <v>2.5000000000000001E-2</v>
      </c>
      <c r="FZ21" s="45" t="e">
        <f t="shared" ca="1" si="61"/>
        <v>#NAME?</v>
      </c>
      <c r="GA21" s="47">
        <v>0.75</v>
      </c>
      <c r="GB21" s="45">
        <v>0.5</v>
      </c>
      <c r="GC21" s="45" t="e">
        <f t="shared" ca="1" si="62"/>
        <v>#NAME?</v>
      </c>
      <c r="GD21" s="42" t="e">
        <f t="shared" ca="1" si="63"/>
        <v>#NAME?</v>
      </c>
      <c r="GE21" s="45" t="e">
        <f t="shared" ca="1" si="64"/>
        <v>#NAME?</v>
      </c>
      <c r="GF21" s="45">
        <f t="shared" si="65"/>
        <v>1.2500000000000001E-2</v>
      </c>
      <c r="GG21" s="45" t="e">
        <f t="shared" ca="1" si="65"/>
        <v>#NAME?</v>
      </c>
      <c r="GH21" s="45">
        <v>0.8</v>
      </c>
      <c r="GI21" s="45">
        <v>1</v>
      </c>
      <c r="GJ21" s="45" t="e">
        <f t="shared" ca="1" si="66"/>
        <v>#NAME?</v>
      </c>
      <c r="GK21" s="42" t="e">
        <f t="shared" ca="1" si="67"/>
        <v>#NAME?</v>
      </c>
      <c r="GL21" s="45" t="e">
        <f t="shared" ca="1" si="68"/>
        <v>#NAME?</v>
      </c>
      <c r="GM21" s="45">
        <f t="shared" si="69"/>
        <v>2.5000000000000001E-2</v>
      </c>
      <c r="GN21" s="45" t="e">
        <f t="shared" ca="1" si="69"/>
        <v>#NAME?</v>
      </c>
      <c r="GO21" s="47">
        <v>0.85</v>
      </c>
      <c r="GP21" s="45">
        <v>0.5</v>
      </c>
      <c r="GQ21" s="45" t="e">
        <f t="shared" ca="1" si="70"/>
        <v>#NAME?</v>
      </c>
      <c r="GR21" s="42" t="e">
        <f t="shared" ca="1" si="71"/>
        <v>#NAME?</v>
      </c>
      <c r="GS21" s="45" t="e">
        <f t="shared" ca="1" si="72"/>
        <v>#NAME?</v>
      </c>
      <c r="GT21" s="45">
        <f t="shared" si="73"/>
        <v>1.2500000000000001E-2</v>
      </c>
      <c r="GU21" s="45" t="e">
        <f t="shared" ca="1" si="73"/>
        <v>#NAME?</v>
      </c>
      <c r="GV21" s="45">
        <v>0.9</v>
      </c>
      <c r="GW21" s="45">
        <v>1</v>
      </c>
      <c r="GX21" s="45" t="e">
        <f t="shared" ca="1" si="74"/>
        <v>#NAME?</v>
      </c>
      <c r="GY21" s="42" t="e">
        <f t="shared" ca="1" si="75"/>
        <v>#NAME?</v>
      </c>
      <c r="GZ21" s="45" t="e">
        <f t="shared" ca="1" si="76"/>
        <v>#NAME?</v>
      </c>
      <c r="HA21" s="45">
        <f t="shared" si="77"/>
        <v>2.5000000000000001E-2</v>
      </c>
      <c r="HB21" s="45" t="e">
        <f t="shared" ca="1" si="77"/>
        <v>#NAME?</v>
      </c>
      <c r="HC21" s="47">
        <v>0.95</v>
      </c>
      <c r="HD21" s="45">
        <v>0.5</v>
      </c>
      <c r="HE21" s="45" t="e">
        <f t="shared" ca="1" si="78"/>
        <v>#NAME?</v>
      </c>
      <c r="HF21" s="42" t="e">
        <f t="shared" ca="1" si="79"/>
        <v>#NAME?</v>
      </c>
      <c r="HG21" s="45" t="e">
        <f t="shared" ca="1" si="80"/>
        <v>#NAME?</v>
      </c>
      <c r="HH21" s="45">
        <f t="shared" si="81"/>
        <v>1.2500000000000001E-2</v>
      </c>
      <c r="HI21" s="45" t="e">
        <f t="shared" ca="1" si="81"/>
        <v>#NAME?</v>
      </c>
      <c r="HJ21" s="47">
        <v>1</v>
      </c>
      <c r="HK21" s="47">
        <v>1</v>
      </c>
      <c r="HL21" s="45" t="e">
        <f t="shared" ca="1" si="82"/>
        <v>#NAME?</v>
      </c>
      <c r="HM21" s="42" t="e">
        <f t="shared" ca="1" si="83"/>
        <v>#NAME?</v>
      </c>
      <c r="HN21" s="45" t="e">
        <f t="shared" ca="1" si="84"/>
        <v>#NAME?</v>
      </c>
      <c r="HO21" s="45">
        <f t="shared" si="85"/>
        <v>2.5000000000000001E-2</v>
      </c>
      <c r="HP21" s="45" t="e">
        <f t="shared" ca="1" si="85"/>
        <v>#NAME?</v>
      </c>
    </row>
    <row r="22" spans="1:224" s="48" customFormat="1" ht="85.75" customHeight="1">
      <c r="A22" s="51"/>
      <c r="B22" s="210"/>
      <c r="C22" s="212"/>
      <c r="D22" s="201"/>
      <c r="E22" s="41" t="str">
        <f>+_xlfn.CONCAT(MID($D20,1,3),".3 ",[1]Acciones!$B$7)</f>
        <v>1.2.3 Apoyo financiero de proyectos de investigación e innovación orientados por misiones que integren actores sociales a su diseño y desarrollo (Proyectos de innovación transformativa en nichos) en la ruta de innovación correspondiente</v>
      </c>
      <c r="F22" s="42" t="s">
        <v>89</v>
      </c>
      <c r="G22" s="49">
        <f>+G20</f>
        <v>4.1666666666666666E-3</v>
      </c>
      <c r="H22" s="44" t="str">
        <f>+_xlfn.CONCAT("Si,",MID(E20,1,5),",",MID(E21,1,5),",",MID(E23,1,5),",",MID(E24,1,5),",",MID(E25,1,5),",",MID(E26,1,5),",",MID(E27,1,5),",",MID(E28,1,5),",",MID(E29,1,6))</f>
        <v>Si,1.2.1,1.2.2,1.2.4,1.2.5,1.2.6,1.2.7,1.2.8,1.2.9,1.2.10</v>
      </c>
      <c r="I22" s="42" t="s">
        <v>89</v>
      </c>
      <c r="J22" s="42"/>
      <c r="K22" s="42"/>
      <c r="L22" s="42"/>
      <c r="M22" s="44" t="s">
        <v>90</v>
      </c>
      <c r="N22" s="44" t="s">
        <v>91</v>
      </c>
      <c r="O22" s="44" t="e">
        <f ca="1">+_xlfn.XLOOKUP(MID(E22,7,LEN(E22)-6),[1]Acciones!$B$4:$B$14,[1]Acciones!$C$4:$C$14,0,0,1)</f>
        <v>#NAME?</v>
      </c>
      <c r="P22" s="42" t="e">
        <f ca="1">+_xlfn.XLOOKUP(MID($E22,7,LEN($E22)-6),[1]Acciones!$B$4:$B$14,[1]Acciones!D$4:D$14,0,0,1)</f>
        <v>#NAME?</v>
      </c>
      <c r="Q22" s="42" t="e">
        <f ca="1">+_xlfn.XLOOKUP(MID($E22,7,LEN($E22)-6),[1]Acciones!$B$4:$B$14,[1]Acciones!E$4:E$14,0,0,1)</f>
        <v>#NAME?</v>
      </c>
      <c r="R22" s="42" t="e">
        <f ca="1">+_xlfn.XLOOKUP(MID($E22,7,LEN($E22)-6),[1]Acciones!$B$4:$B$14,[1]Acciones!F$4:F$14,0,0,1)</f>
        <v>#NAME?</v>
      </c>
      <c r="S22" s="42" t="e">
        <f ca="1">+_xlfn.XLOOKUP(MID($E22,7,LEN($E22)-6),[1]Acciones!$B$4:$B$14,[1]Acciones!G$4:G$14,0,0,1)</f>
        <v>#NAME?</v>
      </c>
      <c r="T22" s="42" t="e">
        <f ca="1">+_xlfn.XLOOKUP(MID($E22,7,LEN($E22)-6),[1]Acciones!$B$4:$B$14,[1]Acciones!H$4:H$14,0,0,1)</f>
        <v>#NAME?</v>
      </c>
      <c r="U22" s="45" t="e">
        <f ca="1">+_xlfn.XLOOKUP(MID($E22,7,LEN($E22)-6),[1]Acciones!$B$4:$B$14,[1]Acciones!I$4:I$14,0,0,1)</f>
        <v>#NAME?</v>
      </c>
      <c r="V22" s="45" t="e">
        <f ca="1">+_xlfn.XLOOKUP(MID($E22,7,LEN($E22)-6),[1]Acciones!$B$4:$B$14,[1]Acciones!J$4:J$14,0,0,1)</f>
        <v>#NAME?</v>
      </c>
      <c r="W22" s="45" t="e">
        <f ca="1">+_xlfn.XLOOKUP(MID($E22,7,LEN($E22)-6),[1]Acciones!$B$4:$B$14,[1]Acciones!K$4:K$14,0,0,1)</f>
        <v>#NAME?</v>
      </c>
      <c r="X22" s="45" t="e">
        <f ca="1">+_xlfn.XLOOKUP(MID($E22,7,LEN($E22)-6),[1]Acciones!$B$4:$B$14,[1]Acciones!L$4:L$14,0,0,1)</f>
        <v>#NAME?</v>
      </c>
      <c r="Y22" s="45" t="e">
        <f ca="1">+_xlfn.XLOOKUP(MID($E22,7,LEN($E22)-6),[1]Acciones!$B$4:$B$14,[1]Acciones!M$4:M$14,0,0,1)</f>
        <v>#NAME?</v>
      </c>
      <c r="Z22" s="45" t="e">
        <f ca="1">+_xlfn.XLOOKUP(MID($E22,7,LEN($E22)-6),[1]Acciones!$B$4:$B$14,[1]Acciones!N$4:N$14,0,0,1)</f>
        <v>#NAME?</v>
      </c>
      <c r="AA22" s="45" t="e">
        <f ca="1">+_xlfn.XLOOKUP(MID($E22,7,LEN($E22)-6),[1]Acciones!$B$4:$B$14,[1]Acciones!O$4:O$14,0,0,1)</f>
        <v>#NAME?</v>
      </c>
      <c r="AB22" s="45" t="e">
        <f ca="1">+_xlfn.XLOOKUP(MID($E22,7,LEN($E22)-6),[1]Acciones!$B$4:$B$14,[1]Acciones!P$4:P$14,0,0,1)</f>
        <v>#NAME?</v>
      </c>
      <c r="AC22" s="45" t="e">
        <f ca="1">+_xlfn.XLOOKUP(MID($E22,7,LEN($E22)-6),[1]Acciones!$B$4:$B$14,[1]Acciones!Q$4:Q$14,0,0,1)</f>
        <v>#NAME?</v>
      </c>
      <c r="AD22" s="45" t="e">
        <f ca="1">+_xlfn.XLOOKUP(MID($E22,7,LEN($E22)-6),[1]Acciones!$B$4:$B$14,[1]Acciones!R$4:R$14,0,0,1)</f>
        <v>#NAME?</v>
      </c>
      <c r="AE22" s="45" t="e">
        <f ca="1">+_xlfn.XLOOKUP(MID($E22,7,LEN($E22)-6),[1]Acciones!$B$4:$B$14,[1]Acciones!S$4:S$14,0,0,1)</f>
        <v>#NAME?</v>
      </c>
      <c r="AF22" s="42" t="e">
        <f ca="1">+_xlfn.XLOOKUP(MID($E22,7,LEN($E22)-6),[1]Acciones!$B$4:$B$14,[1]Acciones!T$4:T$14,0,0,1)</f>
        <v>#NAME?</v>
      </c>
      <c r="AG22" s="42" t="e">
        <f ca="1">+_xlfn.XLOOKUP(MID($E22,7,LEN($E22)-6),[1]Acciones!$B$4:$B$14,[1]Acciones!U$4:U$14,0,0,1)</f>
        <v>#NAME?</v>
      </c>
      <c r="AH22" s="42" t="e">
        <f ca="1">+_xlfn.XLOOKUP(MID($E22,7,LEN($E22)-6),[1]Acciones!$B$4:$B$14,[1]Acciones!V$4:V$14,0,0,1)</f>
        <v>#NAME?</v>
      </c>
      <c r="AI22" s="42" t="e">
        <f ca="1">+_xlfn.XLOOKUP(MID($E22,7,LEN($E22)-6),[1]Acciones!$B$4:$B$14,[1]Acciones!W$4:W$14,0,0,1)</f>
        <v>#NAME?</v>
      </c>
      <c r="AJ22" s="42" t="e">
        <f ca="1">+_xlfn.XLOOKUP(MID($E22,7,LEN($E22)-6),[1]Acciones!$B$4:$B$14,[1]Acciones!X$4:X$14,0,0,1)</f>
        <v>#NAME?</v>
      </c>
      <c r="AK22" s="42" t="e">
        <f ca="1">+_xlfn.XLOOKUP(MID($E22,7,LEN($E22)-6),[1]Acciones!$B$4:$B$14,[1]Acciones!Y$4:Y$14,0,0,1)</f>
        <v>#NAME?</v>
      </c>
      <c r="AL22" s="42" t="e">
        <f ca="1">+_xlfn.XLOOKUP(MID($E22,7,LEN($E22)-6),[1]Acciones!$B$4:$B$14,[1]Acciones!Z$4:Z$14,0,0,1)</f>
        <v>#NAME?</v>
      </c>
      <c r="AM22" s="42" t="e">
        <f ca="1">+_xlfn.XLOOKUP(MID($E22,7,LEN($E22)-6),[1]Acciones!$B$4:$B$14,[1]Acciones!AA$4:AA$14,0,0,1)</f>
        <v>#NAME?</v>
      </c>
      <c r="AN22" s="42" t="e">
        <f ca="1">+_xlfn.XLOOKUP(MID($E22,7,LEN($E22)-6),[1]Acciones!$B$4:$B$14,[1]Acciones!AB$4:AB$14,0,0,1)</f>
        <v>#NAME?</v>
      </c>
      <c r="AO22" s="42" t="e">
        <f ca="1">+_xlfn.XLOOKUP(MID($E22,7,LEN($E22)-6),[1]Acciones!$B$4:$B$14,[1]Acciones!AC$4:AC$14,0,0,1)</f>
        <v>#NAME?</v>
      </c>
      <c r="AP22" s="42" t="e">
        <f ca="1">+_xlfn.XLOOKUP(MID($E22,7,LEN($E22)-6),[1]Acciones!$B$4:$B$14,[1]Acciones!AD$4:AD$14,0,0,1)</f>
        <v>#NAME?</v>
      </c>
      <c r="AQ22" s="42" t="e">
        <f ca="1">+_xlfn.XLOOKUP(MID($E22,7,LEN($E22)-6),[1]Acciones!$B$4:$B$14,[1]Acciones!AE$4:AE$14,0,0,1)</f>
        <v>#NAME?</v>
      </c>
      <c r="AR22" s="42" t="e">
        <f ca="1">+_xlfn.XLOOKUP(MID($E22,7,LEN($E22)-6),[1]Acciones!$B$4:$B$14,[1]Acciones!AF$4:AF$14,0,0,1)</f>
        <v>#NAME?</v>
      </c>
      <c r="AS22" s="42" t="e">
        <f ca="1">+_xlfn.XLOOKUP(MID($E22,7,LEN($E22)-6),[1]Acciones!$B$4:$B$14,[1]Acciones!AG$4:AG$14,0,0,1)</f>
        <v>#NAME?</v>
      </c>
      <c r="AT22" s="42" t="e">
        <f ca="1">+_xlfn.XLOOKUP(MID($E22,7,LEN($E22)-6),[1]Acciones!$B$4:$B$14,[1]Acciones!AH$4:AH$14,0,0,1)</f>
        <v>#NAME?</v>
      </c>
      <c r="AU22" s="42" t="e">
        <f ca="1">+_xlfn.XLOOKUP(MID($E22,7,LEN($E22)-6),[1]Acciones!$B$4:$B$14,[1]Acciones!AI$4:AI$14,0,0,1)</f>
        <v>#NAME?</v>
      </c>
      <c r="AV22" s="42" t="e">
        <f ca="1">+_xlfn.XLOOKUP(MID($E22,7,LEN($E22)-6),[1]Acciones!$B$4:$B$14,[1]Acciones!AJ$4:AJ$14,0,0,1)</f>
        <v>#NAME?</v>
      </c>
      <c r="AW22" s="42" t="e">
        <f ca="1">+_xlfn.XLOOKUP(MID($E22,7,LEN($E22)-6),[1]Acciones!$B$4:$B$14,[1]Acciones!AK$4:AK$14,0,0,1)</f>
        <v>#NAME?</v>
      </c>
      <c r="AX22" s="42" t="e">
        <f ca="1">+_xlfn.XLOOKUP(MID($E22,7,LEN($E22)-6),[1]Acciones!$B$4:$B$14,[1]Acciones!AL$4:AL$14,0,0,1)</f>
        <v>#NAME?</v>
      </c>
      <c r="AY22" s="42" t="e">
        <f ca="1">+_xlfn.XLOOKUP(MID($E22,7,LEN($E22)-6),[1]Acciones!$B$4:$B$14,[1]Acciones!AM$4:AM$14,0,0,1)</f>
        <v>#NAME?</v>
      </c>
      <c r="AZ22" s="42" t="e">
        <f ca="1">+_xlfn.XLOOKUP(MID($E22,7,LEN($E22)-6),[1]Acciones!$B$4:$B$14,[1]Acciones!AN$4:AN$14,0,0,1)</f>
        <v>#NAME?</v>
      </c>
      <c r="BA22" s="42" t="e">
        <f ca="1">+_xlfn.XLOOKUP(MID($E22,7,LEN($E22)-6),[1]Acciones!$B$4:$B$14,[1]Acciones!AO$4:AO$14,0,0,1)</f>
        <v>#NAME?</v>
      </c>
      <c r="BB22" s="42" t="e">
        <f ca="1">+_xlfn.XLOOKUP(MID($E22,7,LEN($E22)-6),[1]Acciones!$B$4:$B$14,[1]Acciones!AP$4:AP$14,0,0,1)</f>
        <v>#NAME?</v>
      </c>
      <c r="BC22" s="42" t="e">
        <f ca="1">+_xlfn.XLOOKUP(MID($E22,7,LEN($E22)-6),[1]Acciones!$B$4:$B$14,[1]Acciones!AQ$4:AQ$14,0,0,1)</f>
        <v>#NAME?</v>
      </c>
      <c r="BD22" s="42" t="e">
        <f ca="1">+_xlfn.XLOOKUP(MID($E22,7,LEN($E22)-6),[1]Acciones!$B$4:$B$14,[1]Acciones!AR$4:AR$14,0,0,1)</f>
        <v>#NAME?</v>
      </c>
      <c r="BE22" s="42" t="e">
        <f ca="1">+_xlfn.XLOOKUP(MID($E22,7,LEN($E22)-6),[1]Acciones!$B$4:$B$14,[1]Acciones!AS$4:AS$14,0,0,1)</f>
        <v>#NAME?</v>
      </c>
      <c r="BF22" s="42" t="e">
        <f ca="1">+_xlfn.XLOOKUP(MID($E22,7,LEN($E22)-6),[1]Acciones!$B$4:$B$14,[1]Acciones!AT$4:AT$14,0,0,1)</f>
        <v>#NAME?</v>
      </c>
      <c r="BG22" s="42" t="e">
        <f ca="1">+_xlfn.XLOOKUP(MID($E22,7,LEN($E22)-6),[1]Acciones!$B$4:$B$14,[1]Acciones!AU$4:AU$14,0,0,1)</f>
        <v>#NAME?</v>
      </c>
      <c r="BH22" s="42" t="e">
        <f ca="1">+_xlfn.XLOOKUP(MID($E22,7,LEN($E22)-6),[1]Acciones!$B$4:$B$14,[1]Acciones!AV$4:AV$14,0,0,1)</f>
        <v>#NAME?</v>
      </c>
      <c r="BI22" s="42" t="e">
        <f ca="1">+_xlfn.XLOOKUP(MID($E22,7,LEN($E22)-6),[1]Acciones!$B$4:$B$14,[1]Acciones!AW$4:AW$14,0,0,1)</f>
        <v>#NAME?</v>
      </c>
      <c r="BJ22" s="42" t="e">
        <f ca="1">+_xlfn.XLOOKUP(MID($E22,7,LEN($E22)-6),[1]Acciones!$B$4:$B$14,[1]Acciones!AX$4:AX$14,0,0,1)</f>
        <v>#NAME?</v>
      </c>
      <c r="BK22" s="42" t="e">
        <f ca="1">+_xlfn.XLOOKUP(MID($E22,7,LEN($E22)-6),[1]Acciones!$B$4:$B$14,[1]Acciones!AY$4:AY$14,0,0,1)</f>
        <v>#NAME?</v>
      </c>
      <c r="BL22" s="42" t="e">
        <f ca="1">+_xlfn.XLOOKUP(MID($E22,7,LEN($E22)-6),[1]Acciones!$B$4:$B$14,[1]Acciones!AZ$4:AZ$14,0,0,1)</f>
        <v>#NAME?</v>
      </c>
      <c r="BM22" s="42" t="e">
        <f ca="1">+_xlfn.XLOOKUP(MID($E22,7,LEN($E22)-6),[1]Acciones!$B$4:$B$14,[1]Acciones!BA$4:BA$14,0,0,1)</f>
        <v>#NAME?</v>
      </c>
      <c r="BN22" s="42" t="e">
        <f ca="1">+_xlfn.XLOOKUP(MID($E22,7,LEN($E22)-6),[1]Acciones!$B$4:$B$14,[1]Acciones!BB$4:BB$14,0,0,1)</f>
        <v>#NAME?</v>
      </c>
      <c r="BO22" s="42" t="e">
        <f ca="1">+_xlfn.XLOOKUP(MID($E22,7,LEN($E22)-6),[1]Acciones!$B$4:$B$14,[1]Acciones!BC$4:BC$14,0,0,1)</f>
        <v>#NAME?</v>
      </c>
      <c r="BP22" s="42" t="e">
        <f ca="1">+_xlfn.XLOOKUP(MID($E22,7,LEN($E22)-6),[1]Acciones!$B$4:$B$14,[1]Acciones!BD$4:BD$14,0,0,1)</f>
        <v>#NAME?</v>
      </c>
      <c r="BQ22" s="42" t="e">
        <f ca="1">+_xlfn.XLOOKUP(MID($E22,7,LEN($E22)-6),[1]Acciones!$B$4:$B$14,[1]Acciones!BE$4:BE$14,0,0,1)</f>
        <v>#NAME?</v>
      </c>
      <c r="BR22" s="42" t="e">
        <f ca="1">+_xlfn.XLOOKUP(MID($E22,7,LEN($E22)-6),[1]Acciones!$B$4:$B$14,[1]Acciones!BF$4:BF$14,0,0,1)</f>
        <v>#NAME?</v>
      </c>
      <c r="BS22" s="42" t="e">
        <f ca="1">+_xlfn.XLOOKUP(MID($E22,7,LEN($E22)-6),[1]Acciones!$B$4:$B$14,[1]Acciones!BG$4:BG$14,0,0,1)</f>
        <v>#NAME?</v>
      </c>
      <c r="BT22" s="42" t="e">
        <f ca="1">+_xlfn.XLOOKUP(MID($E22,7,LEN($E22)-6),[1]Acciones!$B$4:$B$14,[1]Acciones!BH$4:BH$14,0,0,1)</f>
        <v>#NAME?</v>
      </c>
      <c r="BU22" s="42" t="e">
        <f ca="1">+_xlfn.XLOOKUP(MID($E22,7,LEN($E22)-6),[1]Acciones!$B$4:$B$14,[1]Acciones!BI$4:BI$14,0,0,1)</f>
        <v>#NAME?</v>
      </c>
      <c r="BV22" s="42" t="e">
        <f ca="1">+_xlfn.XLOOKUP(MID($E22,7,LEN($E22)-6),[1]Acciones!$B$4:$B$14,[1]Acciones!BJ$4:BJ$14,0,0,1)</f>
        <v>#NAME?</v>
      </c>
      <c r="BW22" s="42" t="e">
        <f ca="1">+_xlfn.XLOOKUP(MID($E22,7,LEN($E22)-6),[1]Acciones!$B$4:$B$14,[1]Acciones!BK$4:BK$14,0,0,1)</f>
        <v>#NAME?</v>
      </c>
      <c r="BX22" s="42" t="e">
        <f ca="1">+_xlfn.XLOOKUP(MID($E22,7,LEN($E22)-6),[1]Acciones!$B$4:$B$14,[1]Acciones!BL$4:BL$14,0,0,1)</f>
        <v>#NAME?</v>
      </c>
      <c r="BY22" s="42" t="e">
        <f ca="1">+_xlfn.XLOOKUP(MID($E22,7,LEN($E22)-6),[1]Acciones!$B$4:$B$14,[1]Acciones!BM$4:BM$14,0,0,1)</f>
        <v>#NAME?</v>
      </c>
      <c r="BZ22" s="42" t="e">
        <f ca="1">+_xlfn.XLOOKUP(MID($E22,7,LEN($E22)-6),[1]Acciones!$B$4:$B$14,[1]Acciones!BN$4:BN$14,0,0,1)</f>
        <v>#NAME?</v>
      </c>
      <c r="CA22" s="42" t="e">
        <f ca="1">+_xlfn.XLOOKUP(MID($E22,7,LEN($E22)-6),[1]Acciones!$B$4:$B$14,[1]Acciones!BO$4:BO$14,0,0,1)</f>
        <v>#NAME?</v>
      </c>
      <c r="CB22" s="42" t="e">
        <f ca="1">+_xlfn.XLOOKUP(MID($E22,7,LEN($E22)-6),[1]Acciones!$B$4:$B$14,[1]Acciones!BP$4:BP$14,0,0,1)</f>
        <v>#NAME?</v>
      </c>
      <c r="CC22" s="42" t="e">
        <f ca="1">+_xlfn.XLOOKUP(MID($E22,7,LEN($E22)-6),[1]Acciones!$B$4:$B$14,[1]Acciones!BQ$4:BQ$14,0,0,1)</f>
        <v>#NAME?</v>
      </c>
      <c r="CD22" s="42" t="e">
        <f ca="1">+_xlfn.XLOOKUP(MID($E22,7,LEN($E22)-6),[1]Acciones!$B$4:$B$14,[1]Acciones!BR$4:BR$14,0,0,1)</f>
        <v>#NAME?</v>
      </c>
      <c r="CE22" s="42" t="e">
        <f ca="1">+_xlfn.XLOOKUP(MID($E22,7,LEN($E22)-6),[1]Acciones!$B$4:$B$14,[1]Acciones!BS$4:BS$14,0,0,1)</f>
        <v>#NAME?</v>
      </c>
      <c r="CF22" s="42" t="e">
        <f ca="1">+_xlfn.XLOOKUP(MID($E22,7,LEN($E22)-6),[1]Acciones!$B$4:$B$14,[1]Acciones!BT$4:BT$14,0,0,1)</f>
        <v>#NAME?</v>
      </c>
      <c r="CG22" s="45">
        <v>0.05</v>
      </c>
      <c r="CH22" s="45" t="e">
        <f t="shared" ca="1" si="0"/>
        <v>#NAME?</v>
      </c>
      <c r="CI22" s="45" t="e">
        <f t="shared" ca="1" si="1"/>
        <v>#NAME?</v>
      </c>
      <c r="CJ22" s="42" t="e">
        <f t="shared" ca="1" si="2"/>
        <v>#NAME?</v>
      </c>
      <c r="CK22" s="42" t="e">
        <f t="shared" ca="1" si="3"/>
        <v>#NAME?</v>
      </c>
      <c r="CL22" s="46" t="e">
        <f t="shared" ca="1" si="5"/>
        <v>#NAME?</v>
      </c>
      <c r="CM22" s="45" t="e">
        <f t="shared" ca="1" si="4"/>
        <v>#NAME?</v>
      </c>
      <c r="CN22" s="47">
        <v>0.1</v>
      </c>
      <c r="CO22" s="45" t="e">
        <f t="shared" ca="1" si="6"/>
        <v>#NAME?</v>
      </c>
      <c r="CP22" s="45" t="e">
        <f t="shared" ca="1" si="7"/>
        <v>#NAME?</v>
      </c>
      <c r="CQ22" s="42" t="e">
        <f t="shared" ca="1" si="8"/>
        <v>#NAME?</v>
      </c>
      <c r="CR22" s="45" t="e">
        <f t="shared" ca="1" si="9"/>
        <v>#NAME?</v>
      </c>
      <c r="CS22" s="45" t="e">
        <f t="shared" ca="1" si="10"/>
        <v>#NAME?</v>
      </c>
      <c r="CT22" s="45" t="e">
        <f t="shared" ca="1" si="10"/>
        <v>#NAME?</v>
      </c>
      <c r="CU22" s="47">
        <v>0.15</v>
      </c>
      <c r="CV22" s="45">
        <v>0.5</v>
      </c>
      <c r="CW22" s="45" t="e">
        <f t="shared" ca="1" si="11"/>
        <v>#NAME?</v>
      </c>
      <c r="CX22" s="42" t="e">
        <f t="shared" ca="1" si="12"/>
        <v>#NAME?</v>
      </c>
      <c r="CY22" s="45" t="e">
        <f t="shared" ca="1" si="13"/>
        <v>#NAME?</v>
      </c>
      <c r="CZ22" s="45">
        <f t="shared" si="14"/>
        <v>1.2500000000000001E-2</v>
      </c>
      <c r="DA22" s="45" t="e">
        <f t="shared" ca="1" si="14"/>
        <v>#NAME?</v>
      </c>
      <c r="DB22" s="47">
        <v>0.2</v>
      </c>
      <c r="DC22" s="45" t="e">
        <f t="shared" ca="1" si="15"/>
        <v>#NAME?</v>
      </c>
      <c r="DD22" s="45" t="e">
        <f t="shared" ca="1" si="16"/>
        <v>#NAME?</v>
      </c>
      <c r="DE22" s="42" t="e">
        <f t="shared" ca="1" si="17"/>
        <v>#NAME?</v>
      </c>
      <c r="DF22" s="45" t="e">
        <f t="shared" ca="1" si="18"/>
        <v>#NAME?</v>
      </c>
      <c r="DG22" s="45" t="e">
        <f t="shared" ca="1" si="19"/>
        <v>#NAME?</v>
      </c>
      <c r="DH22" s="45" t="e">
        <f t="shared" ca="1" si="19"/>
        <v>#NAME?</v>
      </c>
      <c r="DI22" s="47">
        <v>0.25</v>
      </c>
      <c r="DJ22" s="45">
        <v>0.5</v>
      </c>
      <c r="DK22" s="45" t="e">
        <f t="shared" ca="1" si="20"/>
        <v>#NAME?</v>
      </c>
      <c r="DL22" s="42" t="e">
        <f t="shared" ca="1" si="21"/>
        <v>#NAME?</v>
      </c>
      <c r="DM22" s="45" t="e">
        <f t="shared" ca="1" si="22"/>
        <v>#NAME?</v>
      </c>
      <c r="DN22" s="45">
        <f t="shared" si="23"/>
        <v>1.2500000000000001E-2</v>
      </c>
      <c r="DO22" s="45" t="e">
        <f t="shared" ca="1" si="23"/>
        <v>#NAME?</v>
      </c>
      <c r="DP22" s="47">
        <v>0.3</v>
      </c>
      <c r="DQ22" s="45" t="e">
        <f t="shared" ca="1" si="24"/>
        <v>#NAME?</v>
      </c>
      <c r="DR22" s="45" t="e">
        <f t="shared" ca="1" si="25"/>
        <v>#NAME?</v>
      </c>
      <c r="DS22" s="42" t="e">
        <f t="shared" ca="1" si="26"/>
        <v>#NAME?</v>
      </c>
      <c r="DT22" s="45" t="e">
        <f t="shared" ca="1" si="27"/>
        <v>#NAME?</v>
      </c>
      <c r="DU22" s="45" t="e">
        <f t="shared" ca="1" si="28"/>
        <v>#NAME?</v>
      </c>
      <c r="DV22" s="45" t="e">
        <f t="shared" ca="1" si="28"/>
        <v>#NAME?</v>
      </c>
      <c r="DW22" s="47">
        <v>0.35</v>
      </c>
      <c r="DX22" s="45">
        <v>0.5</v>
      </c>
      <c r="DY22" s="45" t="e">
        <f t="shared" ca="1" si="29"/>
        <v>#NAME?</v>
      </c>
      <c r="DZ22" s="42" t="e">
        <f t="shared" ca="1" si="30"/>
        <v>#NAME?</v>
      </c>
      <c r="EA22" s="45" t="e">
        <f t="shared" ca="1" si="31"/>
        <v>#NAME?</v>
      </c>
      <c r="EB22" s="45">
        <f t="shared" si="32"/>
        <v>1.2500000000000001E-2</v>
      </c>
      <c r="EC22" s="45" t="e">
        <f t="shared" ca="1" si="32"/>
        <v>#NAME?</v>
      </c>
      <c r="ED22" s="47">
        <v>0.4</v>
      </c>
      <c r="EE22" s="45" t="e">
        <f t="shared" ca="1" si="33"/>
        <v>#NAME?</v>
      </c>
      <c r="EF22" s="45" t="e">
        <f t="shared" ca="1" si="34"/>
        <v>#NAME?</v>
      </c>
      <c r="EG22" s="42" t="e">
        <f t="shared" ca="1" si="35"/>
        <v>#NAME?</v>
      </c>
      <c r="EH22" s="45" t="e">
        <f t="shared" ca="1" si="36"/>
        <v>#NAME?</v>
      </c>
      <c r="EI22" s="45" t="e">
        <f t="shared" ca="1" si="37"/>
        <v>#NAME?</v>
      </c>
      <c r="EJ22" s="45" t="e">
        <f t="shared" ca="1" si="37"/>
        <v>#NAME?</v>
      </c>
      <c r="EK22" s="47">
        <v>0.45</v>
      </c>
      <c r="EL22" s="45">
        <v>0.5</v>
      </c>
      <c r="EM22" s="45" t="e">
        <f t="shared" ca="1" si="38"/>
        <v>#NAME?</v>
      </c>
      <c r="EN22" s="42" t="e">
        <f t="shared" ca="1" si="39"/>
        <v>#NAME?</v>
      </c>
      <c r="EO22" s="45" t="e">
        <f t="shared" ca="1" si="40"/>
        <v>#NAME?</v>
      </c>
      <c r="EP22" s="45">
        <f t="shared" si="41"/>
        <v>1.2500000000000001E-2</v>
      </c>
      <c r="EQ22" s="45" t="e">
        <f t="shared" ca="1" si="41"/>
        <v>#NAME?</v>
      </c>
      <c r="ER22" s="45">
        <v>0.5</v>
      </c>
      <c r="ES22" s="45">
        <v>0.5</v>
      </c>
      <c r="ET22" s="45" t="e">
        <f t="shared" ca="1" si="42"/>
        <v>#NAME?</v>
      </c>
      <c r="EU22" s="42" t="e">
        <f t="shared" ca="1" si="43"/>
        <v>#NAME?</v>
      </c>
      <c r="EV22" s="45" t="e">
        <f t="shared" ca="1" si="44"/>
        <v>#NAME?</v>
      </c>
      <c r="EW22" s="45">
        <f t="shared" si="45"/>
        <v>1.2500000000000001E-2</v>
      </c>
      <c r="EX22" s="45" t="e">
        <f t="shared" ca="1" si="45"/>
        <v>#NAME?</v>
      </c>
      <c r="EY22" s="47">
        <v>0.55000000000000004</v>
      </c>
      <c r="EZ22" s="45">
        <v>0.5</v>
      </c>
      <c r="FA22" s="45" t="e">
        <f t="shared" ca="1" si="46"/>
        <v>#NAME?</v>
      </c>
      <c r="FB22" s="42" t="e">
        <f t="shared" ca="1" si="47"/>
        <v>#NAME?</v>
      </c>
      <c r="FC22" s="45" t="e">
        <f t="shared" ca="1" si="48"/>
        <v>#NAME?</v>
      </c>
      <c r="FD22" s="45">
        <f t="shared" si="49"/>
        <v>1.2500000000000001E-2</v>
      </c>
      <c r="FE22" s="45" t="e">
        <f t="shared" ca="1" si="49"/>
        <v>#NAME?</v>
      </c>
      <c r="FF22" s="45">
        <v>0.6</v>
      </c>
      <c r="FG22" s="45">
        <v>1</v>
      </c>
      <c r="FH22" s="45" t="e">
        <f t="shared" ca="1" si="50"/>
        <v>#NAME?</v>
      </c>
      <c r="FI22" s="42" t="e">
        <f t="shared" ca="1" si="51"/>
        <v>#NAME?</v>
      </c>
      <c r="FJ22" s="45" t="e">
        <f t="shared" ca="1" si="52"/>
        <v>#NAME?</v>
      </c>
      <c r="FK22" s="45">
        <f t="shared" si="53"/>
        <v>2.5000000000000001E-2</v>
      </c>
      <c r="FL22" s="45" t="e">
        <f t="shared" ca="1" si="53"/>
        <v>#NAME?</v>
      </c>
      <c r="FM22" s="47">
        <v>0.65</v>
      </c>
      <c r="FN22" s="45">
        <v>0.5</v>
      </c>
      <c r="FO22" s="45" t="e">
        <f t="shared" ca="1" si="54"/>
        <v>#NAME?</v>
      </c>
      <c r="FP22" s="42" t="e">
        <f t="shared" ca="1" si="55"/>
        <v>#NAME?</v>
      </c>
      <c r="FQ22" s="45" t="e">
        <f t="shared" ca="1" si="56"/>
        <v>#NAME?</v>
      </c>
      <c r="FR22" s="45">
        <f t="shared" si="57"/>
        <v>1.2500000000000001E-2</v>
      </c>
      <c r="FS22" s="45" t="e">
        <f t="shared" ca="1" si="57"/>
        <v>#NAME?</v>
      </c>
      <c r="FT22" s="45">
        <v>0.7</v>
      </c>
      <c r="FU22" s="45">
        <v>1</v>
      </c>
      <c r="FV22" s="45" t="e">
        <f t="shared" ca="1" si="58"/>
        <v>#NAME?</v>
      </c>
      <c r="FW22" s="42" t="e">
        <f t="shared" ca="1" si="59"/>
        <v>#NAME?</v>
      </c>
      <c r="FX22" s="45" t="e">
        <f t="shared" ca="1" si="60"/>
        <v>#NAME?</v>
      </c>
      <c r="FY22" s="45">
        <f t="shared" si="61"/>
        <v>2.5000000000000001E-2</v>
      </c>
      <c r="FZ22" s="45" t="e">
        <f t="shared" ca="1" si="61"/>
        <v>#NAME?</v>
      </c>
      <c r="GA22" s="47">
        <v>0.75</v>
      </c>
      <c r="GB22" s="45">
        <v>0.5</v>
      </c>
      <c r="GC22" s="45" t="e">
        <f t="shared" ca="1" si="62"/>
        <v>#NAME?</v>
      </c>
      <c r="GD22" s="42" t="e">
        <f t="shared" ca="1" si="63"/>
        <v>#NAME?</v>
      </c>
      <c r="GE22" s="45" t="e">
        <f t="shared" ca="1" si="64"/>
        <v>#NAME?</v>
      </c>
      <c r="GF22" s="45">
        <f t="shared" si="65"/>
        <v>1.2500000000000001E-2</v>
      </c>
      <c r="GG22" s="45" t="e">
        <f t="shared" ca="1" si="65"/>
        <v>#NAME?</v>
      </c>
      <c r="GH22" s="45">
        <v>0.8</v>
      </c>
      <c r="GI22" s="45">
        <v>1</v>
      </c>
      <c r="GJ22" s="45" t="e">
        <f t="shared" ca="1" si="66"/>
        <v>#NAME?</v>
      </c>
      <c r="GK22" s="42" t="e">
        <f t="shared" ca="1" si="67"/>
        <v>#NAME?</v>
      </c>
      <c r="GL22" s="45" t="e">
        <f t="shared" ca="1" si="68"/>
        <v>#NAME?</v>
      </c>
      <c r="GM22" s="45">
        <f t="shared" si="69"/>
        <v>2.5000000000000001E-2</v>
      </c>
      <c r="GN22" s="45" t="e">
        <f t="shared" ca="1" si="69"/>
        <v>#NAME?</v>
      </c>
      <c r="GO22" s="47">
        <v>0.85</v>
      </c>
      <c r="GP22" s="45">
        <v>0.5</v>
      </c>
      <c r="GQ22" s="45" t="e">
        <f t="shared" ca="1" si="70"/>
        <v>#NAME?</v>
      </c>
      <c r="GR22" s="42" t="e">
        <f t="shared" ca="1" si="71"/>
        <v>#NAME?</v>
      </c>
      <c r="GS22" s="45" t="e">
        <f t="shared" ca="1" si="72"/>
        <v>#NAME?</v>
      </c>
      <c r="GT22" s="45">
        <f t="shared" si="73"/>
        <v>1.2500000000000001E-2</v>
      </c>
      <c r="GU22" s="45" t="e">
        <f t="shared" ca="1" si="73"/>
        <v>#NAME?</v>
      </c>
      <c r="GV22" s="45">
        <v>0.9</v>
      </c>
      <c r="GW22" s="45">
        <v>1</v>
      </c>
      <c r="GX22" s="45" t="e">
        <f t="shared" ca="1" si="74"/>
        <v>#NAME?</v>
      </c>
      <c r="GY22" s="42" t="e">
        <f t="shared" ca="1" si="75"/>
        <v>#NAME?</v>
      </c>
      <c r="GZ22" s="45" t="e">
        <f t="shared" ca="1" si="76"/>
        <v>#NAME?</v>
      </c>
      <c r="HA22" s="45">
        <f t="shared" si="77"/>
        <v>2.5000000000000001E-2</v>
      </c>
      <c r="HB22" s="45" t="e">
        <f t="shared" ca="1" si="77"/>
        <v>#NAME?</v>
      </c>
      <c r="HC22" s="47">
        <v>0.95</v>
      </c>
      <c r="HD22" s="45">
        <v>0.5</v>
      </c>
      <c r="HE22" s="45" t="e">
        <f t="shared" ca="1" si="78"/>
        <v>#NAME?</v>
      </c>
      <c r="HF22" s="42" t="e">
        <f t="shared" ca="1" si="79"/>
        <v>#NAME?</v>
      </c>
      <c r="HG22" s="45" t="e">
        <f t="shared" ca="1" si="80"/>
        <v>#NAME?</v>
      </c>
      <c r="HH22" s="45">
        <f t="shared" si="81"/>
        <v>1.2500000000000001E-2</v>
      </c>
      <c r="HI22" s="45" t="e">
        <f t="shared" ca="1" si="81"/>
        <v>#NAME?</v>
      </c>
      <c r="HJ22" s="47">
        <v>1</v>
      </c>
      <c r="HK22" s="47">
        <v>1</v>
      </c>
      <c r="HL22" s="45" t="e">
        <f t="shared" ca="1" si="82"/>
        <v>#NAME?</v>
      </c>
      <c r="HM22" s="42" t="e">
        <f t="shared" ca="1" si="83"/>
        <v>#NAME?</v>
      </c>
      <c r="HN22" s="45" t="e">
        <f t="shared" ca="1" si="84"/>
        <v>#NAME?</v>
      </c>
      <c r="HO22" s="45">
        <f t="shared" si="85"/>
        <v>2.5000000000000001E-2</v>
      </c>
      <c r="HP22" s="45" t="e">
        <f t="shared" ca="1" si="85"/>
        <v>#NAME?</v>
      </c>
    </row>
    <row r="23" spans="1:224" s="48" customFormat="1" ht="85.75" customHeight="1">
      <c r="A23" s="51"/>
      <c r="B23" s="210"/>
      <c r="C23" s="212"/>
      <c r="D23" s="201"/>
      <c r="E23" s="41" t="str">
        <f>+_xlfn.CONCAT(MID($D20,1,3),".4 ",[1]Acciones!$B$8)</f>
        <v>1.2.4 Apoyo financiero al desarrollo de estrategias para promoción de la integración de actores del SNCTI mediante redes, según la ruta de innovación correspondiente, para dar respuesta a demandas de innovación social con enfoque diferencial</v>
      </c>
      <c r="F23" s="42" t="s">
        <v>89</v>
      </c>
      <c r="G23" s="49">
        <f>+G22</f>
        <v>4.1666666666666666E-3</v>
      </c>
      <c r="H23" s="44" t="str">
        <f>+_xlfn.CONCAT("Si,",MID(E20,1,5),",",MID(E21,1,5),",",MID(E22,1,5),",",MID(E24,1,5),",",MID(E25,1,5),",",MID(E26,1,5),",",MID(E27,1,5),",",MID(E28,1,5),",",MID(E29,1,6))</f>
        <v>Si,1.2.1,1.2.2,1.2.3,1.2.5,1.2.6,1.2.7,1.2.8,1.2.9,1.2.10</v>
      </c>
      <c r="I23" s="42" t="s">
        <v>89</v>
      </c>
      <c r="J23" s="42"/>
      <c r="K23" s="42"/>
      <c r="L23" s="42"/>
      <c r="M23" s="44" t="s">
        <v>90</v>
      </c>
      <c r="N23" s="44" t="s">
        <v>91</v>
      </c>
      <c r="O23" s="44" t="e">
        <f ca="1">+_xlfn.XLOOKUP(MID(E23,7,LEN(E23)-6),[1]Acciones!$B$4:$B$14,[1]Acciones!$C$4:$C$14,0,0,1)</f>
        <v>#NAME?</v>
      </c>
      <c r="P23" s="42" t="e">
        <f ca="1">+_xlfn.XLOOKUP(MID($E23,7,LEN($E23)-6),[1]Acciones!$B$4:$B$14,[1]Acciones!D$4:D$14,0,0,1)</f>
        <v>#NAME?</v>
      </c>
      <c r="Q23" s="42" t="e">
        <f ca="1">+_xlfn.XLOOKUP(MID($E23,7,LEN($E23)-6),[1]Acciones!$B$4:$B$14,[1]Acciones!E$4:E$14,0,0,1)</f>
        <v>#NAME?</v>
      </c>
      <c r="R23" s="42" t="e">
        <f ca="1">+_xlfn.XLOOKUP(MID($E23,7,LEN($E23)-6),[1]Acciones!$B$4:$B$14,[1]Acciones!F$4:F$14,0,0,1)</f>
        <v>#NAME?</v>
      </c>
      <c r="S23" s="42" t="e">
        <f ca="1">+_xlfn.XLOOKUP(MID($E23,7,LEN($E23)-6),[1]Acciones!$B$4:$B$14,[1]Acciones!G$4:G$14,0,0,1)</f>
        <v>#NAME?</v>
      </c>
      <c r="T23" s="42" t="e">
        <f ca="1">+_xlfn.XLOOKUP(MID($E23,7,LEN($E23)-6),[1]Acciones!$B$4:$B$14,[1]Acciones!H$4:H$14,0,0,1)</f>
        <v>#NAME?</v>
      </c>
      <c r="U23" s="45" t="e">
        <f ca="1">+_xlfn.XLOOKUP(MID($E23,7,LEN($E23)-6),[1]Acciones!$B$4:$B$14,[1]Acciones!I$4:I$14,0,0,1)</f>
        <v>#NAME?</v>
      </c>
      <c r="V23" s="45" t="e">
        <f ca="1">+_xlfn.XLOOKUP(MID($E23,7,LEN($E23)-6),[1]Acciones!$B$4:$B$14,[1]Acciones!J$4:J$14,0,0,1)</f>
        <v>#NAME?</v>
      </c>
      <c r="W23" s="45" t="e">
        <f ca="1">+_xlfn.XLOOKUP(MID($E23,7,LEN($E23)-6),[1]Acciones!$B$4:$B$14,[1]Acciones!K$4:K$14,0,0,1)</f>
        <v>#NAME?</v>
      </c>
      <c r="X23" s="45" t="e">
        <f ca="1">+_xlfn.XLOOKUP(MID($E23,7,LEN($E23)-6),[1]Acciones!$B$4:$B$14,[1]Acciones!L$4:L$14,0,0,1)</f>
        <v>#NAME?</v>
      </c>
      <c r="Y23" s="45" t="e">
        <f ca="1">+_xlfn.XLOOKUP(MID($E23,7,LEN($E23)-6),[1]Acciones!$B$4:$B$14,[1]Acciones!M$4:M$14,0,0,1)</f>
        <v>#NAME?</v>
      </c>
      <c r="Z23" s="45" t="e">
        <f ca="1">+_xlfn.XLOOKUP(MID($E23,7,LEN($E23)-6),[1]Acciones!$B$4:$B$14,[1]Acciones!N$4:N$14,0,0,1)</f>
        <v>#NAME?</v>
      </c>
      <c r="AA23" s="45" t="e">
        <f ca="1">+_xlfn.XLOOKUP(MID($E23,7,LEN($E23)-6),[1]Acciones!$B$4:$B$14,[1]Acciones!O$4:O$14,0,0,1)</f>
        <v>#NAME?</v>
      </c>
      <c r="AB23" s="45" t="e">
        <f ca="1">+_xlfn.XLOOKUP(MID($E23,7,LEN($E23)-6),[1]Acciones!$B$4:$B$14,[1]Acciones!P$4:P$14,0,0,1)</f>
        <v>#NAME?</v>
      </c>
      <c r="AC23" s="45" t="e">
        <f ca="1">+_xlfn.XLOOKUP(MID($E23,7,LEN($E23)-6),[1]Acciones!$B$4:$B$14,[1]Acciones!Q$4:Q$14,0,0,1)</f>
        <v>#NAME?</v>
      </c>
      <c r="AD23" s="45" t="e">
        <f ca="1">+_xlfn.XLOOKUP(MID($E23,7,LEN($E23)-6),[1]Acciones!$B$4:$B$14,[1]Acciones!R$4:R$14,0,0,1)</f>
        <v>#NAME?</v>
      </c>
      <c r="AE23" s="45" t="e">
        <f ca="1">+_xlfn.XLOOKUP(MID($E23,7,LEN($E23)-6),[1]Acciones!$B$4:$B$14,[1]Acciones!S$4:S$14,0,0,1)</f>
        <v>#NAME?</v>
      </c>
      <c r="AF23" s="42" t="e">
        <f ca="1">+_xlfn.XLOOKUP(MID($E23,7,LEN($E23)-6),[1]Acciones!$B$4:$B$14,[1]Acciones!T$4:T$14,0,0,1)</f>
        <v>#NAME?</v>
      </c>
      <c r="AG23" s="42" t="e">
        <f ca="1">+_xlfn.XLOOKUP(MID($E23,7,LEN($E23)-6),[1]Acciones!$B$4:$B$14,[1]Acciones!U$4:U$14,0,0,1)</f>
        <v>#NAME?</v>
      </c>
      <c r="AH23" s="42" t="e">
        <f ca="1">+_xlfn.XLOOKUP(MID($E23,7,LEN($E23)-6),[1]Acciones!$B$4:$B$14,[1]Acciones!V$4:V$14,0,0,1)</f>
        <v>#NAME?</v>
      </c>
      <c r="AI23" s="42" t="e">
        <f ca="1">+_xlfn.XLOOKUP(MID($E23,7,LEN($E23)-6),[1]Acciones!$B$4:$B$14,[1]Acciones!W$4:W$14,0,0,1)</f>
        <v>#NAME?</v>
      </c>
      <c r="AJ23" s="42" t="e">
        <f ca="1">+_xlfn.XLOOKUP(MID($E23,7,LEN($E23)-6),[1]Acciones!$B$4:$B$14,[1]Acciones!X$4:X$14,0,0,1)</f>
        <v>#NAME?</v>
      </c>
      <c r="AK23" s="42" t="e">
        <f ca="1">+_xlfn.XLOOKUP(MID($E23,7,LEN($E23)-6),[1]Acciones!$B$4:$B$14,[1]Acciones!Y$4:Y$14,0,0,1)</f>
        <v>#NAME?</v>
      </c>
      <c r="AL23" s="42" t="e">
        <f ca="1">+_xlfn.XLOOKUP(MID($E23,7,LEN($E23)-6),[1]Acciones!$B$4:$B$14,[1]Acciones!Z$4:Z$14,0,0,1)</f>
        <v>#NAME?</v>
      </c>
      <c r="AM23" s="42" t="e">
        <f ca="1">+_xlfn.XLOOKUP(MID($E23,7,LEN($E23)-6),[1]Acciones!$B$4:$B$14,[1]Acciones!AA$4:AA$14,0,0,1)</f>
        <v>#NAME?</v>
      </c>
      <c r="AN23" s="42" t="e">
        <f ca="1">+_xlfn.XLOOKUP(MID($E23,7,LEN($E23)-6),[1]Acciones!$B$4:$B$14,[1]Acciones!AB$4:AB$14,0,0,1)</f>
        <v>#NAME?</v>
      </c>
      <c r="AO23" s="42" t="e">
        <f ca="1">+_xlfn.XLOOKUP(MID($E23,7,LEN($E23)-6),[1]Acciones!$B$4:$B$14,[1]Acciones!AC$4:AC$14,0,0,1)</f>
        <v>#NAME?</v>
      </c>
      <c r="AP23" s="42" t="e">
        <f ca="1">+_xlfn.XLOOKUP(MID($E23,7,LEN($E23)-6),[1]Acciones!$B$4:$B$14,[1]Acciones!AD$4:AD$14,0,0,1)</f>
        <v>#NAME?</v>
      </c>
      <c r="AQ23" s="42" t="e">
        <f ca="1">+_xlfn.XLOOKUP(MID($E23,7,LEN($E23)-6),[1]Acciones!$B$4:$B$14,[1]Acciones!AE$4:AE$14,0,0,1)</f>
        <v>#NAME?</v>
      </c>
      <c r="AR23" s="42" t="e">
        <f ca="1">+_xlfn.XLOOKUP(MID($E23,7,LEN($E23)-6),[1]Acciones!$B$4:$B$14,[1]Acciones!AF$4:AF$14,0,0,1)</f>
        <v>#NAME?</v>
      </c>
      <c r="AS23" s="42" t="e">
        <f ca="1">+_xlfn.XLOOKUP(MID($E23,7,LEN($E23)-6),[1]Acciones!$B$4:$B$14,[1]Acciones!AG$4:AG$14,0,0,1)</f>
        <v>#NAME?</v>
      </c>
      <c r="AT23" s="42" t="e">
        <f ca="1">+_xlfn.XLOOKUP(MID($E23,7,LEN($E23)-6),[1]Acciones!$B$4:$B$14,[1]Acciones!AH$4:AH$14,0,0,1)</f>
        <v>#NAME?</v>
      </c>
      <c r="AU23" s="42" t="e">
        <f ca="1">+_xlfn.XLOOKUP(MID($E23,7,LEN($E23)-6),[1]Acciones!$B$4:$B$14,[1]Acciones!AI$4:AI$14,0,0,1)</f>
        <v>#NAME?</v>
      </c>
      <c r="AV23" s="42" t="e">
        <f ca="1">+_xlfn.XLOOKUP(MID($E23,7,LEN($E23)-6),[1]Acciones!$B$4:$B$14,[1]Acciones!AJ$4:AJ$14,0,0,1)</f>
        <v>#NAME?</v>
      </c>
      <c r="AW23" s="42" t="e">
        <f ca="1">+_xlfn.XLOOKUP(MID($E23,7,LEN($E23)-6),[1]Acciones!$B$4:$B$14,[1]Acciones!AK$4:AK$14,0,0,1)</f>
        <v>#NAME?</v>
      </c>
      <c r="AX23" s="42" t="e">
        <f ca="1">+_xlfn.XLOOKUP(MID($E23,7,LEN($E23)-6),[1]Acciones!$B$4:$B$14,[1]Acciones!AL$4:AL$14,0,0,1)</f>
        <v>#NAME?</v>
      </c>
      <c r="AY23" s="42" t="e">
        <f ca="1">+_xlfn.XLOOKUP(MID($E23,7,LEN($E23)-6),[1]Acciones!$B$4:$B$14,[1]Acciones!AM$4:AM$14,0,0,1)</f>
        <v>#NAME?</v>
      </c>
      <c r="AZ23" s="42" t="e">
        <f ca="1">+_xlfn.XLOOKUP(MID($E23,7,LEN($E23)-6),[1]Acciones!$B$4:$B$14,[1]Acciones!AN$4:AN$14,0,0,1)</f>
        <v>#NAME?</v>
      </c>
      <c r="BA23" s="42" t="e">
        <f ca="1">+_xlfn.XLOOKUP(MID($E23,7,LEN($E23)-6),[1]Acciones!$B$4:$B$14,[1]Acciones!AO$4:AO$14,0,0,1)</f>
        <v>#NAME?</v>
      </c>
      <c r="BB23" s="42" t="e">
        <f ca="1">+_xlfn.XLOOKUP(MID($E23,7,LEN($E23)-6),[1]Acciones!$B$4:$B$14,[1]Acciones!AP$4:AP$14,0,0,1)</f>
        <v>#NAME?</v>
      </c>
      <c r="BC23" s="42" t="e">
        <f ca="1">+_xlfn.XLOOKUP(MID($E23,7,LEN($E23)-6),[1]Acciones!$B$4:$B$14,[1]Acciones!AQ$4:AQ$14,0,0,1)</f>
        <v>#NAME?</v>
      </c>
      <c r="BD23" s="42" t="e">
        <f ca="1">+_xlfn.XLOOKUP(MID($E23,7,LEN($E23)-6),[1]Acciones!$B$4:$B$14,[1]Acciones!AR$4:AR$14,0,0,1)</f>
        <v>#NAME?</v>
      </c>
      <c r="BE23" s="42" t="e">
        <f ca="1">+_xlfn.XLOOKUP(MID($E23,7,LEN($E23)-6),[1]Acciones!$B$4:$B$14,[1]Acciones!AS$4:AS$14,0,0,1)</f>
        <v>#NAME?</v>
      </c>
      <c r="BF23" s="42" t="e">
        <f ca="1">+_xlfn.XLOOKUP(MID($E23,7,LEN($E23)-6),[1]Acciones!$B$4:$B$14,[1]Acciones!AT$4:AT$14,0,0,1)</f>
        <v>#NAME?</v>
      </c>
      <c r="BG23" s="42" t="e">
        <f ca="1">+_xlfn.XLOOKUP(MID($E23,7,LEN($E23)-6),[1]Acciones!$B$4:$B$14,[1]Acciones!AU$4:AU$14,0,0,1)</f>
        <v>#NAME?</v>
      </c>
      <c r="BH23" s="42" t="e">
        <f ca="1">+_xlfn.XLOOKUP(MID($E23,7,LEN($E23)-6),[1]Acciones!$B$4:$B$14,[1]Acciones!AV$4:AV$14,0,0,1)</f>
        <v>#NAME?</v>
      </c>
      <c r="BI23" s="42" t="e">
        <f ca="1">+_xlfn.XLOOKUP(MID($E23,7,LEN($E23)-6),[1]Acciones!$B$4:$B$14,[1]Acciones!AW$4:AW$14,0,0,1)</f>
        <v>#NAME?</v>
      </c>
      <c r="BJ23" s="42" t="e">
        <f ca="1">+_xlfn.XLOOKUP(MID($E23,7,LEN($E23)-6),[1]Acciones!$B$4:$B$14,[1]Acciones!AX$4:AX$14,0,0,1)</f>
        <v>#NAME?</v>
      </c>
      <c r="BK23" s="42" t="e">
        <f ca="1">+_xlfn.XLOOKUP(MID($E23,7,LEN($E23)-6),[1]Acciones!$B$4:$B$14,[1]Acciones!AY$4:AY$14,0,0,1)</f>
        <v>#NAME?</v>
      </c>
      <c r="BL23" s="42" t="e">
        <f ca="1">+_xlfn.XLOOKUP(MID($E23,7,LEN($E23)-6),[1]Acciones!$B$4:$B$14,[1]Acciones!AZ$4:AZ$14,0,0,1)</f>
        <v>#NAME?</v>
      </c>
      <c r="BM23" s="42" t="e">
        <f ca="1">+_xlfn.XLOOKUP(MID($E23,7,LEN($E23)-6),[1]Acciones!$B$4:$B$14,[1]Acciones!BA$4:BA$14,0,0,1)</f>
        <v>#NAME?</v>
      </c>
      <c r="BN23" s="42" t="e">
        <f ca="1">+_xlfn.XLOOKUP(MID($E23,7,LEN($E23)-6),[1]Acciones!$B$4:$B$14,[1]Acciones!BB$4:BB$14,0,0,1)</f>
        <v>#NAME?</v>
      </c>
      <c r="BO23" s="42" t="e">
        <f ca="1">+_xlfn.XLOOKUP(MID($E23,7,LEN($E23)-6),[1]Acciones!$B$4:$B$14,[1]Acciones!BC$4:BC$14,0,0,1)</f>
        <v>#NAME?</v>
      </c>
      <c r="BP23" s="42" t="e">
        <f ca="1">+_xlfn.XLOOKUP(MID($E23,7,LEN($E23)-6),[1]Acciones!$B$4:$B$14,[1]Acciones!BD$4:BD$14,0,0,1)</f>
        <v>#NAME?</v>
      </c>
      <c r="BQ23" s="42" t="e">
        <f ca="1">+_xlfn.XLOOKUP(MID($E23,7,LEN($E23)-6),[1]Acciones!$B$4:$B$14,[1]Acciones!BE$4:BE$14,0,0,1)</f>
        <v>#NAME?</v>
      </c>
      <c r="BR23" s="42" t="e">
        <f ca="1">+_xlfn.XLOOKUP(MID($E23,7,LEN($E23)-6),[1]Acciones!$B$4:$B$14,[1]Acciones!BF$4:BF$14,0,0,1)</f>
        <v>#NAME?</v>
      </c>
      <c r="BS23" s="42" t="e">
        <f ca="1">+_xlfn.XLOOKUP(MID($E23,7,LEN($E23)-6),[1]Acciones!$B$4:$B$14,[1]Acciones!BG$4:BG$14,0,0,1)</f>
        <v>#NAME?</v>
      </c>
      <c r="BT23" s="42" t="e">
        <f ca="1">+_xlfn.XLOOKUP(MID($E23,7,LEN($E23)-6),[1]Acciones!$B$4:$B$14,[1]Acciones!BH$4:BH$14,0,0,1)</f>
        <v>#NAME?</v>
      </c>
      <c r="BU23" s="42" t="e">
        <f ca="1">+_xlfn.XLOOKUP(MID($E23,7,LEN($E23)-6),[1]Acciones!$B$4:$B$14,[1]Acciones!BI$4:BI$14,0,0,1)</f>
        <v>#NAME?</v>
      </c>
      <c r="BV23" s="42" t="e">
        <f ca="1">+_xlfn.XLOOKUP(MID($E23,7,LEN($E23)-6),[1]Acciones!$B$4:$B$14,[1]Acciones!BJ$4:BJ$14,0,0,1)</f>
        <v>#NAME?</v>
      </c>
      <c r="BW23" s="42" t="e">
        <f ca="1">+_xlfn.XLOOKUP(MID($E23,7,LEN($E23)-6),[1]Acciones!$B$4:$B$14,[1]Acciones!BK$4:BK$14,0,0,1)</f>
        <v>#NAME?</v>
      </c>
      <c r="BX23" s="42" t="e">
        <f ca="1">+_xlfn.XLOOKUP(MID($E23,7,LEN($E23)-6),[1]Acciones!$B$4:$B$14,[1]Acciones!BL$4:BL$14,0,0,1)</f>
        <v>#NAME?</v>
      </c>
      <c r="BY23" s="42" t="e">
        <f ca="1">+_xlfn.XLOOKUP(MID($E23,7,LEN($E23)-6),[1]Acciones!$B$4:$B$14,[1]Acciones!BM$4:BM$14,0,0,1)</f>
        <v>#NAME?</v>
      </c>
      <c r="BZ23" s="42" t="e">
        <f ca="1">+_xlfn.XLOOKUP(MID($E23,7,LEN($E23)-6),[1]Acciones!$B$4:$B$14,[1]Acciones!BN$4:BN$14,0,0,1)</f>
        <v>#NAME?</v>
      </c>
      <c r="CA23" s="42" t="e">
        <f ca="1">+_xlfn.XLOOKUP(MID($E23,7,LEN($E23)-6),[1]Acciones!$B$4:$B$14,[1]Acciones!BO$4:BO$14,0,0,1)</f>
        <v>#NAME?</v>
      </c>
      <c r="CB23" s="42" t="e">
        <f ca="1">+_xlfn.XLOOKUP(MID($E23,7,LEN($E23)-6),[1]Acciones!$B$4:$B$14,[1]Acciones!BP$4:BP$14,0,0,1)</f>
        <v>#NAME?</v>
      </c>
      <c r="CC23" s="42" t="e">
        <f ca="1">+_xlfn.XLOOKUP(MID($E23,7,LEN($E23)-6),[1]Acciones!$B$4:$B$14,[1]Acciones!BQ$4:BQ$14,0,0,1)</f>
        <v>#NAME?</v>
      </c>
      <c r="CD23" s="42" t="e">
        <f ca="1">+_xlfn.XLOOKUP(MID($E23,7,LEN($E23)-6),[1]Acciones!$B$4:$B$14,[1]Acciones!BR$4:BR$14,0,0,1)</f>
        <v>#NAME?</v>
      </c>
      <c r="CE23" s="42" t="e">
        <f ca="1">+_xlfn.XLOOKUP(MID($E23,7,LEN($E23)-6),[1]Acciones!$B$4:$B$14,[1]Acciones!BS$4:BS$14,0,0,1)</f>
        <v>#NAME?</v>
      </c>
      <c r="CF23" s="42" t="e">
        <f ca="1">+_xlfn.XLOOKUP(MID($E23,7,LEN($E23)-6),[1]Acciones!$B$4:$B$14,[1]Acciones!BT$4:BT$14,0,0,1)</f>
        <v>#NAME?</v>
      </c>
      <c r="CG23" s="45">
        <v>0.05</v>
      </c>
      <c r="CH23" s="45" t="e">
        <f t="shared" ca="1" si="0"/>
        <v>#NAME?</v>
      </c>
      <c r="CI23" s="45" t="e">
        <f t="shared" ca="1" si="1"/>
        <v>#NAME?</v>
      </c>
      <c r="CJ23" s="42" t="e">
        <f t="shared" ca="1" si="2"/>
        <v>#NAME?</v>
      </c>
      <c r="CK23" s="42" t="e">
        <f t="shared" ca="1" si="3"/>
        <v>#NAME?</v>
      </c>
      <c r="CL23" s="46" t="e">
        <f t="shared" ca="1" si="5"/>
        <v>#NAME?</v>
      </c>
      <c r="CM23" s="45" t="e">
        <f t="shared" ca="1" si="4"/>
        <v>#NAME?</v>
      </c>
      <c r="CN23" s="47">
        <v>0.1</v>
      </c>
      <c r="CO23" s="45" t="e">
        <f t="shared" ca="1" si="6"/>
        <v>#NAME?</v>
      </c>
      <c r="CP23" s="45" t="e">
        <f t="shared" ca="1" si="7"/>
        <v>#NAME?</v>
      </c>
      <c r="CQ23" s="42" t="e">
        <f t="shared" ca="1" si="8"/>
        <v>#NAME?</v>
      </c>
      <c r="CR23" s="45" t="e">
        <f t="shared" ca="1" si="9"/>
        <v>#NAME?</v>
      </c>
      <c r="CS23" s="45" t="e">
        <f t="shared" ca="1" si="10"/>
        <v>#NAME?</v>
      </c>
      <c r="CT23" s="45" t="e">
        <f t="shared" ca="1" si="10"/>
        <v>#NAME?</v>
      </c>
      <c r="CU23" s="47">
        <v>0.15</v>
      </c>
      <c r="CV23" s="45">
        <v>0.5</v>
      </c>
      <c r="CW23" s="45" t="e">
        <f t="shared" ca="1" si="11"/>
        <v>#NAME?</v>
      </c>
      <c r="CX23" s="42" t="e">
        <f t="shared" ca="1" si="12"/>
        <v>#NAME?</v>
      </c>
      <c r="CY23" s="45" t="e">
        <f t="shared" ca="1" si="13"/>
        <v>#NAME?</v>
      </c>
      <c r="CZ23" s="45">
        <f t="shared" si="14"/>
        <v>1.2500000000000001E-2</v>
      </c>
      <c r="DA23" s="45" t="e">
        <f t="shared" ca="1" si="14"/>
        <v>#NAME?</v>
      </c>
      <c r="DB23" s="47">
        <v>0.2</v>
      </c>
      <c r="DC23" s="45" t="e">
        <f t="shared" ca="1" si="15"/>
        <v>#NAME?</v>
      </c>
      <c r="DD23" s="45" t="e">
        <f t="shared" ca="1" si="16"/>
        <v>#NAME?</v>
      </c>
      <c r="DE23" s="42" t="e">
        <f t="shared" ca="1" si="17"/>
        <v>#NAME?</v>
      </c>
      <c r="DF23" s="45" t="e">
        <f t="shared" ca="1" si="18"/>
        <v>#NAME?</v>
      </c>
      <c r="DG23" s="45" t="e">
        <f t="shared" ca="1" si="19"/>
        <v>#NAME?</v>
      </c>
      <c r="DH23" s="45" t="e">
        <f t="shared" ca="1" si="19"/>
        <v>#NAME?</v>
      </c>
      <c r="DI23" s="47">
        <v>0.25</v>
      </c>
      <c r="DJ23" s="45">
        <v>0.5</v>
      </c>
      <c r="DK23" s="45" t="e">
        <f t="shared" ca="1" si="20"/>
        <v>#NAME?</v>
      </c>
      <c r="DL23" s="42" t="e">
        <f t="shared" ca="1" si="21"/>
        <v>#NAME?</v>
      </c>
      <c r="DM23" s="45" t="e">
        <f t="shared" ca="1" si="22"/>
        <v>#NAME?</v>
      </c>
      <c r="DN23" s="45">
        <f t="shared" si="23"/>
        <v>1.2500000000000001E-2</v>
      </c>
      <c r="DO23" s="45" t="e">
        <f t="shared" ca="1" si="23"/>
        <v>#NAME?</v>
      </c>
      <c r="DP23" s="47">
        <v>0.3</v>
      </c>
      <c r="DQ23" s="45" t="e">
        <f t="shared" ca="1" si="24"/>
        <v>#NAME?</v>
      </c>
      <c r="DR23" s="45" t="e">
        <f t="shared" ca="1" si="25"/>
        <v>#NAME?</v>
      </c>
      <c r="DS23" s="42" t="e">
        <f t="shared" ca="1" si="26"/>
        <v>#NAME?</v>
      </c>
      <c r="DT23" s="45" t="e">
        <f t="shared" ca="1" si="27"/>
        <v>#NAME?</v>
      </c>
      <c r="DU23" s="45" t="e">
        <f t="shared" ca="1" si="28"/>
        <v>#NAME?</v>
      </c>
      <c r="DV23" s="45" t="e">
        <f t="shared" ca="1" si="28"/>
        <v>#NAME?</v>
      </c>
      <c r="DW23" s="47">
        <v>0.35</v>
      </c>
      <c r="DX23" s="45">
        <v>0.5</v>
      </c>
      <c r="DY23" s="45" t="e">
        <f t="shared" ca="1" si="29"/>
        <v>#NAME?</v>
      </c>
      <c r="DZ23" s="42" t="e">
        <f t="shared" ca="1" si="30"/>
        <v>#NAME?</v>
      </c>
      <c r="EA23" s="45" t="e">
        <f t="shared" ca="1" si="31"/>
        <v>#NAME?</v>
      </c>
      <c r="EB23" s="45">
        <f t="shared" si="32"/>
        <v>1.2500000000000001E-2</v>
      </c>
      <c r="EC23" s="45" t="e">
        <f t="shared" ca="1" si="32"/>
        <v>#NAME?</v>
      </c>
      <c r="ED23" s="47">
        <v>0.4</v>
      </c>
      <c r="EE23" s="45" t="e">
        <f t="shared" ca="1" si="33"/>
        <v>#NAME?</v>
      </c>
      <c r="EF23" s="45" t="e">
        <f t="shared" ca="1" si="34"/>
        <v>#NAME?</v>
      </c>
      <c r="EG23" s="42" t="e">
        <f t="shared" ca="1" si="35"/>
        <v>#NAME?</v>
      </c>
      <c r="EH23" s="45" t="e">
        <f t="shared" ca="1" si="36"/>
        <v>#NAME?</v>
      </c>
      <c r="EI23" s="45" t="e">
        <f t="shared" ca="1" si="37"/>
        <v>#NAME?</v>
      </c>
      <c r="EJ23" s="45" t="e">
        <f t="shared" ca="1" si="37"/>
        <v>#NAME?</v>
      </c>
      <c r="EK23" s="47">
        <v>0.45</v>
      </c>
      <c r="EL23" s="45">
        <v>0.5</v>
      </c>
      <c r="EM23" s="45" t="e">
        <f t="shared" ca="1" si="38"/>
        <v>#NAME?</v>
      </c>
      <c r="EN23" s="42" t="e">
        <f t="shared" ca="1" si="39"/>
        <v>#NAME?</v>
      </c>
      <c r="EO23" s="45" t="e">
        <f t="shared" ca="1" si="40"/>
        <v>#NAME?</v>
      </c>
      <c r="EP23" s="45">
        <f t="shared" si="41"/>
        <v>1.2500000000000001E-2</v>
      </c>
      <c r="EQ23" s="45" t="e">
        <f t="shared" ca="1" si="41"/>
        <v>#NAME?</v>
      </c>
      <c r="ER23" s="45">
        <v>0.5</v>
      </c>
      <c r="ES23" s="45">
        <v>0.5</v>
      </c>
      <c r="ET23" s="45" t="e">
        <f t="shared" ca="1" si="42"/>
        <v>#NAME?</v>
      </c>
      <c r="EU23" s="42" t="e">
        <f t="shared" ca="1" si="43"/>
        <v>#NAME?</v>
      </c>
      <c r="EV23" s="45" t="e">
        <f t="shared" ca="1" si="44"/>
        <v>#NAME?</v>
      </c>
      <c r="EW23" s="45">
        <f t="shared" si="45"/>
        <v>1.2500000000000001E-2</v>
      </c>
      <c r="EX23" s="45" t="e">
        <f t="shared" ca="1" si="45"/>
        <v>#NAME?</v>
      </c>
      <c r="EY23" s="47">
        <v>0.55000000000000004</v>
      </c>
      <c r="EZ23" s="45">
        <v>0.5</v>
      </c>
      <c r="FA23" s="45" t="e">
        <f t="shared" ca="1" si="46"/>
        <v>#NAME?</v>
      </c>
      <c r="FB23" s="42" t="e">
        <f t="shared" ca="1" si="47"/>
        <v>#NAME?</v>
      </c>
      <c r="FC23" s="45" t="e">
        <f t="shared" ca="1" si="48"/>
        <v>#NAME?</v>
      </c>
      <c r="FD23" s="45">
        <f t="shared" si="49"/>
        <v>1.2500000000000001E-2</v>
      </c>
      <c r="FE23" s="45" t="e">
        <f t="shared" ca="1" si="49"/>
        <v>#NAME?</v>
      </c>
      <c r="FF23" s="45">
        <v>0.6</v>
      </c>
      <c r="FG23" s="45">
        <v>1</v>
      </c>
      <c r="FH23" s="45" t="e">
        <f t="shared" ca="1" si="50"/>
        <v>#NAME?</v>
      </c>
      <c r="FI23" s="42" t="e">
        <f t="shared" ca="1" si="51"/>
        <v>#NAME?</v>
      </c>
      <c r="FJ23" s="45" t="e">
        <f t="shared" ca="1" si="52"/>
        <v>#NAME?</v>
      </c>
      <c r="FK23" s="45">
        <f t="shared" si="53"/>
        <v>2.5000000000000001E-2</v>
      </c>
      <c r="FL23" s="45" t="e">
        <f t="shared" ca="1" si="53"/>
        <v>#NAME?</v>
      </c>
      <c r="FM23" s="47">
        <v>0.65</v>
      </c>
      <c r="FN23" s="45">
        <v>0.5</v>
      </c>
      <c r="FO23" s="45" t="e">
        <f t="shared" ca="1" si="54"/>
        <v>#NAME?</v>
      </c>
      <c r="FP23" s="42" t="e">
        <f t="shared" ca="1" si="55"/>
        <v>#NAME?</v>
      </c>
      <c r="FQ23" s="45" t="e">
        <f t="shared" ca="1" si="56"/>
        <v>#NAME?</v>
      </c>
      <c r="FR23" s="45">
        <f t="shared" si="57"/>
        <v>1.2500000000000001E-2</v>
      </c>
      <c r="FS23" s="45" t="e">
        <f t="shared" ca="1" si="57"/>
        <v>#NAME?</v>
      </c>
      <c r="FT23" s="45">
        <v>0.7</v>
      </c>
      <c r="FU23" s="45">
        <v>1</v>
      </c>
      <c r="FV23" s="45" t="e">
        <f t="shared" ca="1" si="58"/>
        <v>#NAME?</v>
      </c>
      <c r="FW23" s="42" t="e">
        <f t="shared" ca="1" si="59"/>
        <v>#NAME?</v>
      </c>
      <c r="FX23" s="45" t="e">
        <f t="shared" ca="1" si="60"/>
        <v>#NAME?</v>
      </c>
      <c r="FY23" s="45">
        <f t="shared" si="61"/>
        <v>2.5000000000000001E-2</v>
      </c>
      <c r="FZ23" s="45" t="e">
        <f t="shared" ca="1" si="61"/>
        <v>#NAME?</v>
      </c>
      <c r="GA23" s="47">
        <v>0.75</v>
      </c>
      <c r="GB23" s="45">
        <v>0.5</v>
      </c>
      <c r="GC23" s="45" t="e">
        <f t="shared" ca="1" si="62"/>
        <v>#NAME?</v>
      </c>
      <c r="GD23" s="42" t="e">
        <f t="shared" ca="1" si="63"/>
        <v>#NAME?</v>
      </c>
      <c r="GE23" s="45" t="e">
        <f t="shared" ca="1" si="64"/>
        <v>#NAME?</v>
      </c>
      <c r="GF23" s="45">
        <f t="shared" si="65"/>
        <v>1.2500000000000001E-2</v>
      </c>
      <c r="GG23" s="45" t="e">
        <f t="shared" ca="1" si="65"/>
        <v>#NAME?</v>
      </c>
      <c r="GH23" s="45">
        <v>0.8</v>
      </c>
      <c r="GI23" s="45">
        <v>1</v>
      </c>
      <c r="GJ23" s="45" t="e">
        <f t="shared" ca="1" si="66"/>
        <v>#NAME?</v>
      </c>
      <c r="GK23" s="42" t="e">
        <f t="shared" ca="1" si="67"/>
        <v>#NAME?</v>
      </c>
      <c r="GL23" s="45" t="e">
        <f t="shared" ca="1" si="68"/>
        <v>#NAME?</v>
      </c>
      <c r="GM23" s="45">
        <f t="shared" si="69"/>
        <v>2.5000000000000001E-2</v>
      </c>
      <c r="GN23" s="45" t="e">
        <f t="shared" ca="1" si="69"/>
        <v>#NAME?</v>
      </c>
      <c r="GO23" s="47">
        <v>0.85</v>
      </c>
      <c r="GP23" s="45">
        <v>0.5</v>
      </c>
      <c r="GQ23" s="45" t="e">
        <f t="shared" ca="1" si="70"/>
        <v>#NAME?</v>
      </c>
      <c r="GR23" s="42" t="e">
        <f t="shared" ca="1" si="71"/>
        <v>#NAME?</v>
      </c>
      <c r="GS23" s="45" t="e">
        <f t="shared" ca="1" si="72"/>
        <v>#NAME?</v>
      </c>
      <c r="GT23" s="45">
        <f t="shared" si="73"/>
        <v>1.2500000000000001E-2</v>
      </c>
      <c r="GU23" s="45" t="e">
        <f t="shared" ca="1" si="73"/>
        <v>#NAME?</v>
      </c>
      <c r="GV23" s="45">
        <v>0.9</v>
      </c>
      <c r="GW23" s="45">
        <v>1</v>
      </c>
      <c r="GX23" s="45" t="e">
        <f t="shared" ca="1" si="74"/>
        <v>#NAME?</v>
      </c>
      <c r="GY23" s="42" t="e">
        <f t="shared" ca="1" si="75"/>
        <v>#NAME?</v>
      </c>
      <c r="GZ23" s="45" t="e">
        <f t="shared" ca="1" si="76"/>
        <v>#NAME?</v>
      </c>
      <c r="HA23" s="45">
        <f t="shared" si="77"/>
        <v>2.5000000000000001E-2</v>
      </c>
      <c r="HB23" s="45" t="e">
        <f t="shared" ca="1" si="77"/>
        <v>#NAME?</v>
      </c>
      <c r="HC23" s="47">
        <v>0.95</v>
      </c>
      <c r="HD23" s="45">
        <v>0.5</v>
      </c>
      <c r="HE23" s="45" t="e">
        <f t="shared" ca="1" si="78"/>
        <v>#NAME?</v>
      </c>
      <c r="HF23" s="42" t="e">
        <f t="shared" ca="1" si="79"/>
        <v>#NAME?</v>
      </c>
      <c r="HG23" s="45" t="e">
        <f t="shared" ca="1" si="80"/>
        <v>#NAME?</v>
      </c>
      <c r="HH23" s="45">
        <f t="shared" si="81"/>
        <v>1.2500000000000001E-2</v>
      </c>
      <c r="HI23" s="45" t="e">
        <f t="shared" ca="1" si="81"/>
        <v>#NAME?</v>
      </c>
      <c r="HJ23" s="47">
        <v>1</v>
      </c>
      <c r="HK23" s="47">
        <v>1</v>
      </c>
      <c r="HL23" s="45" t="e">
        <f t="shared" ca="1" si="82"/>
        <v>#NAME?</v>
      </c>
      <c r="HM23" s="42" t="e">
        <f t="shared" ca="1" si="83"/>
        <v>#NAME?</v>
      </c>
      <c r="HN23" s="45" t="e">
        <f t="shared" ca="1" si="84"/>
        <v>#NAME?</v>
      </c>
      <c r="HO23" s="45">
        <f t="shared" si="85"/>
        <v>2.5000000000000001E-2</v>
      </c>
      <c r="HP23" s="45" t="e">
        <f t="shared" ca="1" si="85"/>
        <v>#NAME?</v>
      </c>
    </row>
    <row r="24" spans="1:224" s="48" customFormat="1" ht="85.75" customHeight="1">
      <c r="A24" s="51"/>
      <c r="B24" s="210"/>
      <c r="C24" s="212"/>
      <c r="D24" s="201"/>
      <c r="E24" s="41" t="str">
        <f>+_xlfn.CONCAT(MID($D20,1,3),".5 ",[1]Acciones!$B$9)</f>
        <v>1.2.5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24" s="42" t="s">
        <v>89</v>
      </c>
      <c r="G24" s="49">
        <f>+G22</f>
        <v>4.1666666666666666E-3</v>
      </c>
      <c r="H24" s="42" t="str">
        <f>+_xlfn.CONCAT("Si,",MID(E20,1,5),",",MID(E21,1,5),",",MID(E22,1,5),",",MID(E23,1,5),",",MID(E25,1,5),",",MID(E26,1,5),",",MID(E27,1,5),",",MID(E28,1,5),",",MID(E29,1,6))</f>
        <v>Si,1.2.1,1.2.2,1.2.3,1.2.4,1.2.6,1.2.7,1.2.8,1.2.9,1.2.10</v>
      </c>
      <c r="I24" s="42" t="s">
        <v>89</v>
      </c>
      <c r="J24" s="42"/>
      <c r="K24" s="42"/>
      <c r="L24" s="42"/>
      <c r="M24" s="44" t="s">
        <v>90</v>
      </c>
      <c r="N24" s="44" t="s">
        <v>91</v>
      </c>
      <c r="O24" s="44" t="e">
        <f ca="1">+_xlfn.XLOOKUP(MID(E24,7,LEN(E24)-6),[1]Acciones!$B$4:$B$14,[1]Acciones!$C$4:$C$14,0,0,1)</f>
        <v>#NAME?</v>
      </c>
      <c r="P24" s="42" t="e">
        <f ca="1">+_xlfn.XLOOKUP(MID($E24,7,LEN($E24)-6),[1]Acciones!$B$4:$B$14,[1]Acciones!D$4:D$14,0,0,1)</f>
        <v>#NAME?</v>
      </c>
      <c r="Q24" s="42" t="e">
        <f ca="1">+_xlfn.XLOOKUP(MID($E24,7,LEN($E24)-6),[1]Acciones!$B$4:$B$14,[1]Acciones!E$4:E$14,0,0,1)</f>
        <v>#NAME?</v>
      </c>
      <c r="R24" s="42" t="e">
        <f ca="1">+_xlfn.XLOOKUP(MID($E24,7,LEN($E24)-6),[1]Acciones!$B$4:$B$14,[1]Acciones!F$4:F$14,0,0,1)</f>
        <v>#NAME?</v>
      </c>
      <c r="S24" s="42" t="e">
        <f ca="1">+_xlfn.XLOOKUP(MID($E24,7,LEN($E24)-6),[1]Acciones!$B$4:$B$14,[1]Acciones!G$4:G$14,0,0,1)</f>
        <v>#NAME?</v>
      </c>
      <c r="T24" s="42" t="e">
        <f ca="1">+_xlfn.XLOOKUP(MID($E24,7,LEN($E24)-6),[1]Acciones!$B$4:$B$14,[1]Acciones!H$4:H$14,0,0,1)</f>
        <v>#NAME?</v>
      </c>
      <c r="U24" s="45" t="e">
        <f ca="1">+_xlfn.XLOOKUP(MID($E24,7,LEN($E24)-6),[1]Acciones!$B$4:$B$14,[1]Acciones!I$4:I$14,0,0,1)</f>
        <v>#NAME?</v>
      </c>
      <c r="V24" s="45" t="e">
        <f ca="1">+_xlfn.XLOOKUP(MID($E24,7,LEN($E24)-6),[1]Acciones!$B$4:$B$14,[1]Acciones!J$4:J$14,0,0,1)</f>
        <v>#NAME?</v>
      </c>
      <c r="W24" s="45" t="e">
        <f ca="1">+_xlfn.XLOOKUP(MID($E24,7,LEN($E24)-6),[1]Acciones!$B$4:$B$14,[1]Acciones!K$4:K$14,0,0,1)</f>
        <v>#NAME?</v>
      </c>
      <c r="X24" s="45" t="e">
        <f ca="1">+_xlfn.XLOOKUP(MID($E24,7,LEN($E24)-6),[1]Acciones!$B$4:$B$14,[1]Acciones!L$4:L$14,0,0,1)</f>
        <v>#NAME?</v>
      </c>
      <c r="Y24" s="45" t="e">
        <f ca="1">+_xlfn.XLOOKUP(MID($E24,7,LEN($E24)-6),[1]Acciones!$B$4:$B$14,[1]Acciones!M$4:M$14,0,0,1)</f>
        <v>#NAME?</v>
      </c>
      <c r="Z24" s="45" t="e">
        <f ca="1">+_xlfn.XLOOKUP(MID($E24,7,LEN($E24)-6),[1]Acciones!$B$4:$B$14,[1]Acciones!N$4:N$14,0,0,1)</f>
        <v>#NAME?</v>
      </c>
      <c r="AA24" s="45" t="e">
        <f ca="1">+_xlfn.XLOOKUP(MID($E24,7,LEN($E24)-6),[1]Acciones!$B$4:$B$14,[1]Acciones!O$4:O$14,0,0,1)</f>
        <v>#NAME?</v>
      </c>
      <c r="AB24" s="45" t="e">
        <f ca="1">+_xlfn.XLOOKUP(MID($E24,7,LEN($E24)-6),[1]Acciones!$B$4:$B$14,[1]Acciones!P$4:P$14,0,0,1)</f>
        <v>#NAME?</v>
      </c>
      <c r="AC24" s="45" t="e">
        <f ca="1">+_xlfn.XLOOKUP(MID($E24,7,LEN($E24)-6),[1]Acciones!$B$4:$B$14,[1]Acciones!Q$4:Q$14,0,0,1)</f>
        <v>#NAME?</v>
      </c>
      <c r="AD24" s="45" t="e">
        <f ca="1">+_xlfn.XLOOKUP(MID($E24,7,LEN($E24)-6),[1]Acciones!$B$4:$B$14,[1]Acciones!R$4:R$14,0,0,1)</f>
        <v>#NAME?</v>
      </c>
      <c r="AE24" s="45" t="e">
        <f ca="1">+_xlfn.XLOOKUP(MID($E24,7,LEN($E24)-6),[1]Acciones!$B$4:$B$14,[1]Acciones!S$4:S$14,0,0,1)</f>
        <v>#NAME?</v>
      </c>
      <c r="AF24" s="42" t="e">
        <f ca="1">+_xlfn.XLOOKUP(MID($E24,7,LEN($E24)-6),[1]Acciones!$B$4:$B$14,[1]Acciones!T$4:T$14,0,0,1)</f>
        <v>#NAME?</v>
      </c>
      <c r="AG24" s="42" t="e">
        <f ca="1">+_xlfn.XLOOKUP(MID($E24,7,LEN($E24)-6),[1]Acciones!$B$4:$B$14,[1]Acciones!U$4:U$14,0,0,1)</f>
        <v>#NAME?</v>
      </c>
      <c r="AH24" s="42" t="e">
        <f ca="1">+_xlfn.XLOOKUP(MID($E24,7,LEN($E24)-6),[1]Acciones!$B$4:$B$14,[1]Acciones!V$4:V$14,0,0,1)</f>
        <v>#NAME?</v>
      </c>
      <c r="AI24" s="42" t="e">
        <f ca="1">+_xlfn.XLOOKUP(MID($E24,7,LEN($E24)-6),[1]Acciones!$B$4:$B$14,[1]Acciones!W$4:W$14,0,0,1)</f>
        <v>#NAME?</v>
      </c>
      <c r="AJ24" s="42" t="e">
        <f ca="1">+_xlfn.XLOOKUP(MID($E24,7,LEN($E24)-6),[1]Acciones!$B$4:$B$14,[1]Acciones!X$4:X$14,0,0,1)</f>
        <v>#NAME?</v>
      </c>
      <c r="AK24" s="42" t="e">
        <f ca="1">+_xlfn.XLOOKUP(MID($E24,7,LEN($E24)-6),[1]Acciones!$B$4:$B$14,[1]Acciones!Y$4:Y$14,0,0,1)</f>
        <v>#NAME?</v>
      </c>
      <c r="AL24" s="42" t="e">
        <f ca="1">+_xlfn.XLOOKUP(MID($E24,7,LEN($E24)-6),[1]Acciones!$B$4:$B$14,[1]Acciones!Z$4:Z$14,0,0,1)</f>
        <v>#NAME?</v>
      </c>
      <c r="AM24" s="42" t="e">
        <f ca="1">+_xlfn.XLOOKUP(MID($E24,7,LEN($E24)-6),[1]Acciones!$B$4:$B$14,[1]Acciones!AA$4:AA$14,0,0,1)</f>
        <v>#NAME?</v>
      </c>
      <c r="AN24" s="42" t="e">
        <f ca="1">+_xlfn.XLOOKUP(MID($E24,7,LEN($E24)-6),[1]Acciones!$B$4:$B$14,[1]Acciones!AB$4:AB$14,0,0,1)</f>
        <v>#NAME?</v>
      </c>
      <c r="AO24" s="42" t="e">
        <f ca="1">+_xlfn.XLOOKUP(MID($E24,7,LEN($E24)-6),[1]Acciones!$B$4:$B$14,[1]Acciones!AC$4:AC$14,0,0,1)</f>
        <v>#NAME?</v>
      </c>
      <c r="AP24" s="42" t="e">
        <f ca="1">+_xlfn.XLOOKUP(MID($E24,7,LEN($E24)-6),[1]Acciones!$B$4:$B$14,[1]Acciones!AD$4:AD$14,0,0,1)</f>
        <v>#NAME?</v>
      </c>
      <c r="AQ24" s="42" t="e">
        <f ca="1">+_xlfn.XLOOKUP(MID($E24,7,LEN($E24)-6),[1]Acciones!$B$4:$B$14,[1]Acciones!AE$4:AE$14,0,0,1)</f>
        <v>#NAME?</v>
      </c>
      <c r="AR24" s="42" t="e">
        <f ca="1">+_xlfn.XLOOKUP(MID($E24,7,LEN($E24)-6),[1]Acciones!$B$4:$B$14,[1]Acciones!AF$4:AF$14,0,0,1)</f>
        <v>#NAME?</v>
      </c>
      <c r="AS24" s="42" t="e">
        <f ca="1">+_xlfn.XLOOKUP(MID($E24,7,LEN($E24)-6),[1]Acciones!$B$4:$B$14,[1]Acciones!AG$4:AG$14,0,0,1)</f>
        <v>#NAME?</v>
      </c>
      <c r="AT24" s="42" t="e">
        <f ca="1">+_xlfn.XLOOKUP(MID($E24,7,LEN($E24)-6),[1]Acciones!$B$4:$B$14,[1]Acciones!AH$4:AH$14,0,0,1)</f>
        <v>#NAME?</v>
      </c>
      <c r="AU24" s="42" t="e">
        <f ca="1">+_xlfn.XLOOKUP(MID($E24,7,LEN($E24)-6),[1]Acciones!$B$4:$B$14,[1]Acciones!AI$4:AI$14,0,0,1)</f>
        <v>#NAME?</v>
      </c>
      <c r="AV24" s="42" t="e">
        <f ca="1">+_xlfn.XLOOKUP(MID($E24,7,LEN($E24)-6),[1]Acciones!$B$4:$B$14,[1]Acciones!AJ$4:AJ$14,0,0,1)</f>
        <v>#NAME?</v>
      </c>
      <c r="AW24" s="42" t="e">
        <f ca="1">+_xlfn.XLOOKUP(MID($E24,7,LEN($E24)-6),[1]Acciones!$B$4:$B$14,[1]Acciones!AK$4:AK$14,0,0,1)</f>
        <v>#NAME?</v>
      </c>
      <c r="AX24" s="42" t="e">
        <f ca="1">+_xlfn.XLOOKUP(MID($E24,7,LEN($E24)-6),[1]Acciones!$B$4:$B$14,[1]Acciones!AL$4:AL$14,0,0,1)</f>
        <v>#NAME?</v>
      </c>
      <c r="AY24" s="42" t="e">
        <f ca="1">+_xlfn.XLOOKUP(MID($E24,7,LEN($E24)-6),[1]Acciones!$B$4:$B$14,[1]Acciones!AM$4:AM$14,0,0,1)</f>
        <v>#NAME?</v>
      </c>
      <c r="AZ24" s="42" t="e">
        <f ca="1">+_xlfn.XLOOKUP(MID($E24,7,LEN($E24)-6),[1]Acciones!$B$4:$B$14,[1]Acciones!AN$4:AN$14,0,0,1)</f>
        <v>#NAME?</v>
      </c>
      <c r="BA24" s="42" t="e">
        <f ca="1">+_xlfn.XLOOKUP(MID($E24,7,LEN($E24)-6),[1]Acciones!$B$4:$B$14,[1]Acciones!AO$4:AO$14,0,0,1)</f>
        <v>#NAME?</v>
      </c>
      <c r="BB24" s="42" t="e">
        <f ca="1">+_xlfn.XLOOKUP(MID($E24,7,LEN($E24)-6),[1]Acciones!$B$4:$B$14,[1]Acciones!AP$4:AP$14,0,0,1)</f>
        <v>#NAME?</v>
      </c>
      <c r="BC24" s="42" t="e">
        <f ca="1">+_xlfn.XLOOKUP(MID($E24,7,LEN($E24)-6),[1]Acciones!$B$4:$B$14,[1]Acciones!AQ$4:AQ$14,0,0,1)</f>
        <v>#NAME?</v>
      </c>
      <c r="BD24" s="42" t="e">
        <f ca="1">+_xlfn.XLOOKUP(MID($E24,7,LEN($E24)-6),[1]Acciones!$B$4:$B$14,[1]Acciones!AR$4:AR$14,0,0,1)</f>
        <v>#NAME?</v>
      </c>
      <c r="BE24" s="42" t="e">
        <f ca="1">+_xlfn.XLOOKUP(MID($E24,7,LEN($E24)-6),[1]Acciones!$B$4:$B$14,[1]Acciones!AS$4:AS$14,0,0,1)</f>
        <v>#NAME?</v>
      </c>
      <c r="BF24" s="42" t="e">
        <f ca="1">+_xlfn.XLOOKUP(MID($E24,7,LEN($E24)-6),[1]Acciones!$B$4:$B$14,[1]Acciones!AT$4:AT$14,0,0,1)</f>
        <v>#NAME?</v>
      </c>
      <c r="BG24" s="42" t="e">
        <f ca="1">+_xlfn.XLOOKUP(MID($E24,7,LEN($E24)-6),[1]Acciones!$B$4:$B$14,[1]Acciones!AU$4:AU$14,0,0,1)</f>
        <v>#NAME?</v>
      </c>
      <c r="BH24" s="42" t="e">
        <f ca="1">+_xlfn.XLOOKUP(MID($E24,7,LEN($E24)-6),[1]Acciones!$B$4:$B$14,[1]Acciones!AV$4:AV$14,0,0,1)</f>
        <v>#NAME?</v>
      </c>
      <c r="BI24" s="42" t="e">
        <f ca="1">+_xlfn.XLOOKUP(MID($E24,7,LEN($E24)-6),[1]Acciones!$B$4:$B$14,[1]Acciones!AW$4:AW$14,0,0,1)</f>
        <v>#NAME?</v>
      </c>
      <c r="BJ24" s="42" t="e">
        <f ca="1">+_xlfn.XLOOKUP(MID($E24,7,LEN($E24)-6),[1]Acciones!$B$4:$B$14,[1]Acciones!AX$4:AX$14,0,0,1)</f>
        <v>#NAME?</v>
      </c>
      <c r="BK24" s="42" t="e">
        <f ca="1">+_xlfn.XLOOKUP(MID($E24,7,LEN($E24)-6),[1]Acciones!$B$4:$B$14,[1]Acciones!AY$4:AY$14,0,0,1)</f>
        <v>#NAME?</v>
      </c>
      <c r="BL24" s="42" t="e">
        <f ca="1">+_xlfn.XLOOKUP(MID($E24,7,LEN($E24)-6),[1]Acciones!$B$4:$B$14,[1]Acciones!AZ$4:AZ$14,0,0,1)</f>
        <v>#NAME?</v>
      </c>
      <c r="BM24" s="42" t="e">
        <f ca="1">+_xlfn.XLOOKUP(MID($E24,7,LEN($E24)-6),[1]Acciones!$B$4:$B$14,[1]Acciones!BA$4:BA$14,0,0,1)</f>
        <v>#NAME?</v>
      </c>
      <c r="BN24" s="42" t="e">
        <f ca="1">+_xlfn.XLOOKUP(MID($E24,7,LEN($E24)-6),[1]Acciones!$B$4:$B$14,[1]Acciones!BB$4:BB$14,0,0,1)</f>
        <v>#NAME?</v>
      </c>
      <c r="BO24" s="42" t="e">
        <f ca="1">+_xlfn.XLOOKUP(MID($E24,7,LEN($E24)-6),[1]Acciones!$B$4:$B$14,[1]Acciones!BC$4:BC$14,0,0,1)</f>
        <v>#NAME?</v>
      </c>
      <c r="BP24" s="42" t="e">
        <f ca="1">+_xlfn.XLOOKUP(MID($E24,7,LEN($E24)-6),[1]Acciones!$B$4:$B$14,[1]Acciones!BD$4:BD$14,0,0,1)</f>
        <v>#NAME?</v>
      </c>
      <c r="BQ24" s="42" t="e">
        <f ca="1">+_xlfn.XLOOKUP(MID($E24,7,LEN($E24)-6),[1]Acciones!$B$4:$B$14,[1]Acciones!BE$4:BE$14,0,0,1)</f>
        <v>#NAME?</v>
      </c>
      <c r="BR24" s="42" t="e">
        <f ca="1">+_xlfn.XLOOKUP(MID($E24,7,LEN($E24)-6),[1]Acciones!$B$4:$B$14,[1]Acciones!BF$4:BF$14,0,0,1)</f>
        <v>#NAME?</v>
      </c>
      <c r="BS24" s="42" t="e">
        <f ca="1">+_xlfn.XLOOKUP(MID($E24,7,LEN($E24)-6),[1]Acciones!$B$4:$B$14,[1]Acciones!BG$4:BG$14,0,0,1)</f>
        <v>#NAME?</v>
      </c>
      <c r="BT24" s="42" t="e">
        <f ca="1">+_xlfn.XLOOKUP(MID($E24,7,LEN($E24)-6),[1]Acciones!$B$4:$B$14,[1]Acciones!BH$4:BH$14,0,0,1)</f>
        <v>#NAME?</v>
      </c>
      <c r="BU24" s="42" t="e">
        <f ca="1">+_xlfn.XLOOKUP(MID($E24,7,LEN($E24)-6),[1]Acciones!$B$4:$B$14,[1]Acciones!BI$4:BI$14,0,0,1)</f>
        <v>#NAME?</v>
      </c>
      <c r="BV24" s="42" t="e">
        <f ca="1">+_xlfn.XLOOKUP(MID($E24,7,LEN($E24)-6),[1]Acciones!$B$4:$B$14,[1]Acciones!BJ$4:BJ$14,0,0,1)</f>
        <v>#NAME?</v>
      </c>
      <c r="BW24" s="42" t="e">
        <f ca="1">+_xlfn.XLOOKUP(MID($E24,7,LEN($E24)-6),[1]Acciones!$B$4:$B$14,[1]Acciones!BK$4:BK$14,0,0,1)</f>
        <v>#NAME?</v>
      </c>
      <c r="BX24" s="42" t="e">
        <f ca="1">+_xlfn.XLOOKUP(MID($E24,7,LEN($E24)-6),[1]Acciones!$B$4:$B$14,[1]Acciones!BL$4:BL$14,0,0,1)</f>
        <v>#NAME?</v>
      </c>
      <c r="BY24" s="42" t="e">
        <f ca="1">+_xlfn.XLOOKUP(MID($E24,7,LEN($E24)-6),[1]Acciones!$B$4:$B$14,[1]Acciones!BM$4:BM$14,0,0,1)</f>
        <v>#NAME?</v>
      </c>
      <c r="BZ24" s="42" t="e">
        <f ca="1">+_xlfn.XLOOKUP(MID($E24,7,LEN($E24)-6),[1]Acciones!$B$4:$B$14,[1]Acciones!BN$4:BN$14,0,0,1)</f>
        <v>#NAME?</v>
      </c>
      <c r="CA24" s="42" t="e">
        <f ca="1">+_xlfn.XLOOKUP(MID($E24,7,LEN($E24)-6),[1]Acciones!$B$4:$B$14,[1]Acciones!BO$4:BO$14,0,0,1)</f>
        <v>#NAME?</v>
      </c>
      <c r="CB24" s="42" t="e">
        <f ca="1">+_xlfn.XLOOKUP(MID($E24,7,LEN($E24)-6),[1]Acciones!$B$4:$B$14,[1]Acciones!BP$4:BP$14,0,0,1)</f>
        <v>#NAME?</v>
      </c>
      <c r="CC24" s="42" t="e">
        <f ca="1">+_xlfn.XLOOKUP(MID($E24,7,LEN($E24)-6),[1]Acciones!$B$4:$B$14,[1]Acciones!BQ$4:BQ$14,0,0,1)</f>
        <v>#NAME?</v>
      </c>
      <c r="CD24" s="42" t="e">
        <f ca="1">+_xlfn.XLOOKUP(MID($E24,7,LEN($E24)-6),[1]Acciones!$B$4:$B$14,[1]Acciones!BR$4:BR$14,0,0,1)</f>
        <v>#NAME?</v>
      </c>
      <c r="CE24" s="42" t="e">
        <f ca="1">+_xlfn.XLOOKUP(MID($E24,7,LEN($E24)-6),[1]Acciones!$B$4:$B$14,[1]Acciones!BS$4:BS$14,0,0,1)</f>
        <v>#NAME?</v>
      </c>
      <c r="CF24" s="42" t="e">
        <f ca="1">+_xlfn.XLOOKUP(MID($E24,7,LEN($E24)-6),[1]Acciones!$B$4:$B$14,[1]Acciones!BT$4:BT$14,0,0,1)</f>
        <v>#NAME?</v>
      </c>
      <c r="CG24" s="45">
        <v>0.05</v>
      </c>
      <c r="CH24" s="45" t="e">
        <f t="shared" ca="1" si="0"/>
        <v>#NAME?</v>
      </c>
      <c r="CI24" s="45" t="e">
        <f t="shared" ca="1" si="1"/>
        <v>#NAME?</v>
      </c>
      <c r="CJ24" s="42" t="e">
        <f t="shared" ca="1" si="2"/>
        <v>#NAME?</v>
      </c>
      <c r="CK24" s="42" t="e">
        <f t="shared" ca="1" si="3"/>
        <v>#NAME?</v>
      </c>
      <c r="CL24" s="46" t="e">
        <f t="shared" ca="1" si="5"/>
        <v>#NAME?</v>
      </c>
      <c r="CM24" s="45" t="e">
        <f t="shared" ca="1" si="4"/>
        <v>#NAME?</v>
      </c>
      <c r="CN24" s="47">
        <v>0.1</v>
      </c>
      <c r="CO24" s="45" t="e">
        <f t="shared" ca="1" si="6"/>
        <v>#NAME?</v>
      </c>
      <c r="CP24" s="45" t="e">
        <f t="shared" ca="1" si="7"/>
        <v>#NAME?</v>
      </c>
      <c r="CQ24" s="42" t="e">
        <f t="shared" ca="1" si="8"/>
        <v>#NAME?</v>
      </c>
      <c r="CR24" s="45" t="e">
        <f t="shared" ca="1" si="9"/>
        <v>#NAME?</v>
      </c>
      <c r="CS24" s="45" t="e">
        <f t="shared" ca="1" si="10"/>
        <v>#NAME?</v>
      </c>
      <c r="CT24" s="45" t="e">
        <f t="shared" ca="1" si="10"/>
        <v>#NAME?</v>
      </c>
      <c r="CU24" s="47">
        <v>0.15</v>
      </c>
      <c r="CV24" s="45">
        <v>0.5</v>
      </c>
      <c r="CW24" s="45" t="e">
        <f t="shared" ca="1" si="11"/>
        <v>#NAME?</v>
      </c>
      <c r="CX24" s="42" t="e">
        <f t="shared" ca="1" si="12"/>
        <v>#NAME?</v>
      </c>
      <c r="CY24" s="45" t="e">
        <f t="shared" ca="1" si="13"/>
        <v>#NAME?</v>
      </c>
      <c r="CZ24" s="45">
        <f t="shared" si="14"/>
        <v>1.2500000000000001E-2</v>
      </c>
      <c r="DA24" s="45" t="e">
        <f t="shared" ca="1" si="14"/>
        <v>#NAME?</v>
      </c>
      <c r="DB24" s="47">
        <v>0.2</v>
      </c>
      <c r="DC24" s="45" t="e">
        <f t="shared" ca="1" si="15"/>
        <v>#NAME?</v>
      </c>
      <c r="DD24" s="45" t="e">
        <f t="shared" ca="1" si="16"/>
        <v>#NAME?</v>
      </c>
      <c r="DE24" s="42" t="e">
        <f t="shared" ca="1" si="17"/>
        <v>#NAME?</v>
      </c>
      <c r="DF24" s="45" t="e">
        <f t="shared" ca="1" si="18"/>
        <v>#NAME?</v>
      </c>
      <c r="DG24" s="45" t="e">
        <f t="shared" ca="1" si="19"/>
        <v>#NAME?</v>
      </c>
      <c r="DH24" s="45" t="e">
        <f t="shared" ca="1" si="19"/>
        <v>#NAME?</v>
      </c>
      <c r="DI24" s="47">
        <v>0.25</v>
      </c>
      <c r="DJ24" s="45">
        <v>0.5</v>
      </c>
      <c r="DK24" s="45" t="e">
        <f t="shared" ca="1" si="20"/>
        <v>#NAME?</v>
      </c>
      <c r="DL24" s="42" t="e">
        <f t="shared" ca="1" si="21"/>
        <v>#NAME?</v>
      </c>
      <c r="DM24" s="45" t="e">
        <f t="shared" ca="1" si="22"/>
        <v>#NAME?</v>
      </c>
      <c r="DN24" s="45">
        <f t="shared" si="23"/>
        <v>1.2500000000000001E-2</v>
      </c>
      <c r="DO24" s="45" t="e">
        <f t="shared" ca="1" si="23"/>
        <v>#NAME?</v>
      </c>
      <c r="DP24" s="47">
        <v>0.3</v>
      </c>
      <c r="DQ24" s="45" t="e">
        <f t="shared" ca="1" si="24"/>
        <v>#NAME?</v>
      </c>
      <c r="DR24" s="45" t="e">
        <f t="shared" ca="1" si="25"/>
        <v>#NAME?</v>
      </c>
      <c r="DS24" s="42" t="e">
        <f t="shared" ca="1" si="26"/>
        <v>#NAME?</v>
      </c>
      <c r="DT24" s="45" t="e">
        <f t="shared" ca="1" si="27"/>
        <v>#NAME?</v>
      </c>
      <c r="DU24" s="45" t="e">
        <f t="shared" ca="1" si="28"/>
        <v>#NAME?</v>
      </c>
      <c r="DV24" s="45" t="e">
        <f t="shared" ca="1" si="28"/>
        <v>#NAME?</v>
      </c>
      <c r="DW24" s="47">
        <v>0.35</v>
      </c>
      <c r="DX24" s="45">
        <v>0.5</v>
      </c>
      <c r="DY24" s="45" t="e">
        <f t="shared" ca="1" si="29"/>
        <v>#NAME?</v>
      </c>
      <c r="DZ24" s="42" t="e">
        <f t="shared" ca="1" si="30"/>
        <v>#NAME?</v>
      </c>
      <c r="EA24" s="45" t="e">
        <f t="shared" ca="1" si="31"/>
        <v>#NAME?</v>
      </c>
      <c r="EB24" s="45">
        <f t="shared" si="32"/>
        <v>1.2500000000000001E-2</v>
      </c>
      <c r="EC24" s="45" t="e">
        <f t="shared" ca="1" si="32"/>
        <v>#NAME?</v>
      </c>
      <c r="ED24" s="47">
        <v>0.4</v>
      </c>
      <c r="EE24" s="45" t="e">
        <f t="shared" ca="1" si="33"/>
        <v>#NAME?</v>
      </c>
      <c r="EF24" s="45" t="e">
        <f t="shared" ca="1" si="34"/>
        <v>#NAME?</v>
      </c>
      <c r="EG24" s="42" t="e">
        <f t="shared" ca="1" si="35"/>
        <v>#NAME?</v>
      </c>
      <c r="EH24" s="45" t="e">
        <f t="shared" ca="1" si="36"/>
        <v>#NAME?</v>
      </c>
      <c r="EI24" s="45" t="e">
        <f t="shared" ca="1" si="37"/>
        <v>#NAME?</v>
      </c>
      <c r="EJ24" s="45" t="e">
        <f t="shared" ca="1" si="37"/>
        <v>#NAME?</v>
      </c>
      <c r="EK24" s="47">
        <v>0.45</v>
      </c>
      <c r="EL24" s="45">
        <v>0.5</v>
      </c>
      <c r="EM24" s="45" t="e">
        <f t="shared" ca="1" si="38"/>
        <v>#NAME?</v>
      </c>
      <c r="EN24" s="42" t="e">
        <f t="shared" ca="1" si="39"/>
        <v>#NAME?</v>
      </c>
      <c r="EO24" s="45" t="e">
        <f t="shared" ca="1" si="40"/>
        <v>#NAME?</v>
      </c>
      <c r="EP24" s="45">
        <f t="shared" si="41"/>
        <v>1.2500000000000001E-2</v>
      </c>
      <c r="EQ24" s="45" t="e">
        <f t="shared" ca="1" si="41"/>
        <v>#NAME?</v>
      </c>
      <c r="ER24" s="45">
        <v>0.5</v>
      </c>
      <c r="ES24" s="45">
        <v>0.5</v>
      </c>
      <c r="ET24" s="45" t="e">
        <f t="shared" ca="1" si="42"/>
        <v>#NAME?</v>
      </c>
      <c r="EU24" s="42" t="e">
        <f t="shared" ca="1" si="43"/>
        <v>#NAME?</v>
      </c>
      <c r="EV24" s="45" t="e">
        <f t="shared" ca="1" si="44"/>
        <v>#NAME?</v>
      </c>
      <c r="EW24" s="45">
        <f t="shared" si="45"/>
        <v>1.2500000000000001E-2</v>
      </c>
      <c r="EX24" s="45" t="e">
        <f t="shared" ca="1" si="45"/>
        <v>#NAME?</v>
      </c>
      <c r="EY24" s="47">
        <v>0.55000000000000004</v>
      </c>
      <c r="EZ24" s="45">
        <v>0.5</v>
      </c>
      <c r="FA24" s="45" t="e">
        <f t="shared" ca="1" si="46"/>
        <v>#NAME?</v>
      </c>
      <c r="FB24" s="42" t="e">
        <f t="shared" ca="1" si="47"/>
        <v>#NAME?</v>
      </c>
      <c r="FC24" s="45" t="e">
        <f t="shared" ca="1" si="48"/>
        <v>#NAME?</v>
      </c>
      <c r="FD24" s="45">
        <f t="shared" si="49"/>
        <v>1.2500000000000001E-2</v>
      </c>
      <c r="FE24" s="45" t="e">
        <f t="shared" ca="1" si="49"/>
        <v>#NAME?</v>
      </c>
      <c r="FF24" s="45">
        <v>0.6</v>
      </c>
      <c r="FG24" s="45">
        <v>1</v>
      </c>
      <c r="FH24" s="45" t="e">
        <f t="shared" ca="1" si="50"/>
        <v>#NAME?</v>
      </c>
      <c r="FI24" s="42" t="e">
        <f t="shared" ca="1" si="51"/>
        <v>#NAME?</v>
      </c>
      <c r="FJ24" s="45" t="e">
        <f t="shared" ca="1" si="52"/>
        <v>#NAME?</v>
      </c>
      <c r="FK24" s="45">
        <f t="shared" si="53"/>
        <v>2.5000000000000001E-2</v>
      </c>
      <c r="FL24" s="45" t="e">
        <f t="shared" ca="1" si="53"/>
        <v>#NAME?</v>
      </c>
      <c r="FM24" s="47">
        <v>0.65</v>
      </c>
      <c r="FN24" s="45">
        <v>0.5</v>
      </c>
      <c r="FO24" s="45" t="e">
        <f t="shared" ca="1" si="54"/>
        <v>#NAME?</v>
      </c>
      <c r="FP24" s="42" t="e">
        <f t="shared" ca="1" si="55"/>
        <v>#NAME?</v>
      </c>
      <c r="FQ24" s="45" t="e">
        <f t="shared" ca="1" si="56"/>
        <v>#NAME?</v>
      </c>
      <c r="FR24" s="45">
        <f t="shared" si="57"/>
        <v>1.2500000000000001E-2</v>
      </c>
      <c r="FS24" s="45" t="e">
        <f t="shared" ca="1" si="57"/>
        <v>#NAME?</v>
      </c>
      <c r="FT24" s="45">
        <v>0.7</v>
      </c>
      <c r="FU24" s="45">
        <v>1</v>
      </c>
      <c r="FV24" s="45" t="e">
        <f t="shared" ca="1" si="58"/>
        <v>#NAME?</v>
      </c>
      <c r="FW24" s="42" t="e">
        <f t="shared" ca="1" si="59"/>
        <v>#NAME?</v>
      </c>
      <c r="FX24" s="45" t="e">
        <f t="shared" ca="1" si="60"/>
        <v>#NAME?</v>
      </c>
      <c r="FY24" s="45">
        <f t="shared" si="61"/>
        <v>2.5000000000000001E-2</v>
      </c>
      <c r="FZ24" s="45" t="e">
        <f t="shared" ca="1" si="61"/>
        <v>#NAME?</v>
      </c>
      <c r="GA24" s="47">
        <v>0.75</v>
      </c>
      <c r="GB24" s="45">
        <v>0.5</v>
      </c>
      <c r="GC24" s="45" t="e">
        <f t="shared" ca="1" si="62"/>
        <v>#NAME?</v>
      </c>
      <c r="GD24" s="42" t="e">
        <f t="shared" ca="1" si="63"/>
        <v>#NAME?</v>
      </c>
      <c r="GE24" s="45" t="e">
        <f t="shared" ca="1" si="64"/>
        <v>#NAME?</v>
      </c>
      <c r="GF24" s="45">
        <f t="shared" si="65"/>
        <v>1.2500000000000001E-2</v>
      </c>
      <c r="GG24" s="45" t="e">
        <f t="shared" ca="1" si="65"/>
        <v>#NAME?</v>
      </c>
      <c r="GH24" s="45">
        <v>0.8</v>
      </c>
      <c r="GI24" s="45">
        <v>1</v>
      </c>
      <c r="GJ24" s="45" t="e">
        <f t="shared" ca="1" si="66"/>
        <v>#NAME?</v>
      </c>
      <c r="GK24" s="42" t="e">
        <f t="shared" ca="1" si="67"/>
        <v>#NAME?</v>
      </c>
      <c r="GL24" s="45" t="e">
        <f t="shared" ca="1" si="68"/>
        <v>#NAME?</v>
      </c>
      <c r="GM24" s="45">
        <f t="shared" si="69"/>
        <v>2.5000000000000001E-2</v>
      </c>
      <c r="GN24" s="45" t="e">
        <f t="shared" ca="1" si="69"/>
        <v>#NAME?</v>
      </c>
      <c r="GO24" s="47">
        <v>0.85</v>
      </c>
      <c r="GP24" s="45">
        <v>0.5</v>
      </c>
      <c r="GQ24" s="45" t="e">
        <f t="shared" ca="1" si="70"/>
        <v>#NAME?</v>
      </c>
      <c r="GR24" s="42" t="e">
        <f t="shared" ca="1" si="71"/>
        <v>#NAME?</v>
      </c>
      <c r="GS24" s="45" t="e">
        <f t="shared" ca="1" si="72"/>
        <v>#NAME?</v>
      </c>
      <c r="GT24" s="45">
        <f t="shared" si="73"/>
        <v>1.2500000000000001E-2</v>
      </c>
      <c r="GU24" s="45" t="e">
        <f t="shared" ca="1" si="73"/>
        <v>#NAME?</v>
      </c>
      <c r="GV24" s="45">
        <v>0.9</v>
      </c>
      <c r="GW24" s="45">
        <v>1</v>
      </c>
      <c r="GX24" s="45" t="e">
        <f t="shared" ca="1" si="74"/>
        <v>#NAME?</v>
      </c>
      <c r="GY24" s="42" t="e">
        <f t="shared" ca="1" si="75"/>
        <v>#NAME?</v>
      </c>
      <c r="GZ24" s="45" t="e">
        <f t="shared" ca="1" si="76"/>
        <v>#NAME?</v>
      </c>
      <c r="HA24" s="45">
        <f t="shared" si="77"/>
        <v>2.5000000000000001E-2</v>
      </c>
      <c r="HB24" s="45" t="e">
        <f t="shared" ca="1" si="77"/>
        <v>#NAME?</v>
      </c>
      <c r="HC24" s="47">
        <v>0.95</v>
      </c>
      <c r="HD24" s="45">
        <v>0.5</v>
      </c>
      <c r="HE24" s="45" t="e">
        <f t="shared" ca="1" si="78"/>
        <v>#NAME?</v>
      </c>
      <c r="HF24" s="42" t="e">
        <f t="shared" ca="1" si="79"/>
        <v>#NAME?</v>
      </c>
      <c r="HG24" s="45" t="e">
        <f t="shared" ca="1" si="80"/>
        <v>#NAME?</v>
      </c>
      <c r="HH24" s="45">
        <f t="shared" si="81"/>
        <v>1.2500000000000001E-2</v>
      </c>
      <c r="HI24" s="45" t="e">
        <f t="shared" ca="1" si="81"/>
        <v>#NAME?</v>
      </c>
      <c r="HJ24" s="47">
        <v>1</v>
      </c>
      <c r="HK24" s="47">
        <v>1</v>
      </c>
      <c r="HL24" s="45" t="e">
        <f t="shared" ca="1" si="82"/>
        <v>#NAME?</v>
      </c>
      <c r="HM24" s="42" t="e">
        <f t="shared" ca="1" si="83"/>
        <v>#NAME?</v>
      </c>
      <c r="HN24" s="45" t="e">
        <f t="shared" ca="1" si="84"/>
        <v>#NAME?</v>
      </c>
      <c r="HO24" s="45">
        <f t="shared" si="85"/>
        <v>2.5000000000000001E-2</v>
      </c>
      <c r="HP24" s="45" t="e">
        <f t="shared" ca="1" si="85"/>
        <v>#NAME?</v>
      </c>
    </row>
    <row r="25" spans="1:224" s="48" customFormat="1" ht="85.75" customHeight="1">
      <c r="A25" s="51"/>
      <c r="B25" s="210"/>
      <c r="C25" s="212"/>
      <c r="D25" s="201"/>
      <c r="E25" s="41" t="str">
        <f>+_xlfn.CONCAT(MID($D20,1,3),".6 ",[1]Acciones!$B$10)</f>
        <v>1.2.6 Fortalecer las estrategias de gobernanza para la implementación de políticas de investigación e innovación orientadas por misiones en la ruta de innovación correspondiente</v>
      </c>
      <c r="F25" s="42" t="s">
        <v>89</v>
      </c>
      <c r="G25" s="49">
        <f>+G24</f>
        <v>4.1666666666666666E-3</v>
      </c>
      <c r="H25" s="42" t="str">
        <f>+_xlfn.CONCAT("Si,",MID(E20,1,5),",",MID(E21,1,5),",",MID(E22,1,5),",",MID(E23,1,5),",",MID(E24,1,5),",",MID(E26,1,5),",",MID(E27,1,5),",",MID(E28,1,5),",",MID(E29,1,6))</f>
        <v>Si,1.2.1,1.2.2,1.2.3,1.2.4,1.2.5,1.2.7,1.2.8,1.2.9,1.2.10</v>
      </c>
      <c r="I25" s="42" t="s">
        <v>89</v>
      </c>
      <c r="J25" s="42"/>
      <c r="K25" s="42"/>
      <c r="L25" s="42"/>
      <c r="M25" s="44" t="s">
        <v>90</v>
      </c>
      <c r="N25" s="44" t="s">
        <v>91</v>
      </c>
      <c r="O25" s="44" t="e">
        <f ca="1">+_xlfn.XLOOKUP(MID(E25,7,LEN(E25)-6),[1]Acciones!$B$4:$B$14,[1]Acciones!$C$4:$C$14,0,0,1)</f>
        <v>#NAME?</v>
      </c>
      <c r="P25" s="42" t="e">
        <f ca="1">+_xlfn.XLOOKUP(MID($E25,7,LEN($E25)-6),[1]Acciones!$B$4:$B$14,[1]Acciones!D$4:D$14,0,0,1)</f>
        <v>#NAME?</v>
      </c>
      <c r="Q25" s="42" t="e">
        <f ca="1">+_xlfn.XLOOKUP(MID($E25,7,LEN($E25)-6),[1]Acciones!$B$4:$B$14,[1]Acciones!E$4:E$14,0,0,1)</f>
        <v>#NAME?</v>
      </c>
      <c r="R25" s="42" t="e">
        <f ca="1">+_xlfn.XLOOKUP(MID($E25,7,LEN($E25)-6),[1]Acciones!$B$4:$B$14,[1]Acciones!F$4:F$14,0,0,1)</f>
        <v>#NAME?</v>
      </c>
      <c r="S25" s="42" t="e">
        <f ca="1">+_xlfn.XLOOKUP(MID($E25,7,LEN($E25)-6),[1]Acciones!$B$4:$B$14,[1]Acciones!G$4:G$14,0,0,1)</f>
        <v>#NAME?</v>
      </c>
      <c r="T25" s="42" t="e">
        <f ca="1">+_xlfn.XLOOKUP(MID($E25,7,LEN($E25)-6),[1]Acciones!$B$4:$B$14,[1]Acciones!H$4:H$14,0,0,1)</f>
        <v>#NAME?</v>
      </c>
      <c r="U25" s="45" t="e">
        <f ca="1">+_xlfn.XLOOKUP(MID($E25,7,LEN($E25)-6),[1]Acciones!$B$4:$B$14,[1]Acciones!I$4:I$14,0,0,1)</f>
        <v>#NAME?</v>
      </c>
      <c r="V25" s="45" t="e">
        <f ca="1">+_xlfn.XLOOKUP(MID($E25,7,LEN($E25)-6),[1]Acciones!$B$4:$B$14,[1]Acciones!J$4:J$14,0,0,1)</f>
        <v>#NAME?</v>
      </c>
      <c r="W25" s="45" t="e">
        <f ca="1">+_xlfn.XLOOKUP(MID($E25,7,LEN($E25)-6),[1]Acciones!$B$4:$B$14,[1]Acciones!K$4:K$14,0,0,1)</f>
        <v>#NAME?</v>
      </c>
      <c r="X25" s="45" t="e">
        <f ca="1">+_xlfn.XLOOKUP(MID($E25,7,LEN($E25)-6),[1]Acciones!$B$4:$B$14,[1]Acciones!L$4:L$14,0,0,1)</f>
        <v>#NAME?</v>
      </c>
      <c r="Y25" s="45" t="e">
        <f ca="1">+_xlfn.XLOOKUP(MID($E25,7,LEN($E25)-6),[1]Acciones!$B$4:$B$14,[1]Acciones!M$4:M$14,0,0,1)</f>
        <v>#NAME?</v>
      </c>
      <c r="Z25" s="45" t="e">
        <f ca="1">+_xlfn.XLOOKUP(MID($E25,7,LEN($E25)-6),[1]Acciones!$B$4:$B$14,[1]Acciones!N$4:N$14,0,0,1)</f>
        <v>#NAME?</v>
      </c>
      <c r="AA25" s="45" t="e">
        <f ca="1">+_xlfn.XLOOKUP(MID($E25,7,LEN($E25)-6),[1]Acciones!$B$4:$B$14,[1]Acciones!O$4:O$14,0,0,1)</f>
        <v>#NAME?</v>
      </c>
      <c r="AB25" s="45" t="e">
        <f ca="1">+_xlfn.XLOOKUP(MID($E25,7,LEN($E25)-6),[1]Acciones!$B$4:$B$14,[1]Acciones!P$4:P$14,0,0,1)</f>
        <v>#NAME?</v>
      </c>
      <c r="AC25" s="45" t="e">
        <f ca="1">+_xlfn.XLOOKUP(MID($E25,7,LEN($E25)-6),[1]Acciones!$B$4:$B$14,[1]Acciones!Q$4:Q$14,0,0,1)</f>
        <v>#NAME?</v>
      </c>
      <c r="AD25" s="45" t="e">
        <f ca="1">+_xlfn.XLOOKUP(MID($E25,7,LEN($E25)-6),[1]Acciones!$B$4:$B$14,[1]Acciones!R$4:R$14,0,0,1)</f>
        <v>#NAME?</v>
      </c>
      <c r="AE25" s="45" t="e">
        <f ca="1">+_xlfn.XLOOKUP(MID($E25,7,LEN($E25)-6),[1]Acciones!$B$4:$B$14,[1]Acciones!S$4:S$14,0,0,1)</f>
        <v>#NAME?</v>
      </c>
      <c r="AF25" s="42" t="e">
        <f ca="1">+_xlfn.XLOOKUP(MID($E25,7,LEN($E25)-6),[1]Acciones!$B$4:$B$14,[1]Acciones!T$4:T$14,0,0,1)</f>
        <v>#NAME?</v>
      </c>
      <c r="AG25" s="42" t="e">
        <f ca="1">+_xlfn.XLOOKUP(MID($E25,7,LEN($E25)-6),[1]Acciones!$B$4:$B$14,[1]Acciones!U$4:U$14,0,0,1)</f>
        <v>#NAME?</v>
      </c>
      <c r="AH25" s="42" t="e">
        <f ca="1">+_xlfn.XLOOKUP(MID($E25,7,LEN($E25)-6),[1]Acciones!$B$4:$B$14,[1]Acciones!V$4:V$14,0,0,1)</f>
        <v>#NAME?</v>
      </c>
      <c r="AI25" s="42" t="e">
        <f ca="1">+_xlfn.XLOOKUP(MID($E25,7,LEN($E25)-6),[1]Acciones!$B$4:$B$14,[1]Acciones!W$4:W$14,0,0,1)</f>
        <v>#NAME?</v>
      </c>
      <c r="AJ25" s="42" t="e">
        <f ca="1">+_xlfn.XLOOKUP(MID($E25,7,LEN($E25)-6),[1]Acciones!$B$4:$B$14,[1]Acciones!X$4:X$14,0,0,1)</f>
        <v>#NAME?</v>
      </c>
      <c r="AK25" s="42" t="e">
        <f ca="1">+_xlfn.XLOOKUP(MID($E25,7,LEN($E25)-6),[1]Acciones!$B$4:$B$14,[1]Acciones!Y$4:Y$14,0,0,1)</f>
        <v>#NAME?</v>
      </c>
      <c r="AL25" s="42" t="e">
        <f ca="1">+_xlfn.XLOOKUP(MID($E25,7,LEN($E25)-6),[1]Acciones!$B$4:$B$14,[1]Acciones!Z$4:Z$14,0,0,1)</f>
        <v>#NAME?</v>
      </c>
      <c r="AM25" s="42" t="e">
        <f ca="1">+_xlfn.XLOOKUP(MID($E25,7,LEN($E25)-6),[1]Acciones!$B$4:$B$14,[1]Acciones!AA$4:AA$14,0,0,1)</f>
        <v>#NAME?</v>
      </c>
      <c r="AN25" s="42" t="e">
        <f ca="1">+_xlfn.XLOOKUP(MID($E25,7,LEN($E25)-6),[1]Acciones!$B$4:$B$14,[1]Acciones!AB$4:AB$14,0,0,1)</f>
        <v>#NAME?</v>
      </c>
      <c r="AO25" s="42" t="e">
        <f ca="1">+_xlfn.XLOOKUP(MID($E25,7,LEN($E25)-6),[1]Acciones!$B$4:$B$14,[1]Acciones!AC$4:AC$14,0,0,1)</f>
        <v>#NAME?</v>
      </c>
      <c r="AP25" s="42" t="e">
        <f ca="1">+_xlfn.XLOOKUP(MID($E25,7,LEN($E25)-6),[1]Acciones!$B$4:$B$14,[1]Acciones!AD$4:AD$14,0,0,1)</f>
        <v>#NAME?</v>
      </c>
      <c r="AQ25" s="42" t="e">
        <f ca="1">+_xlfn.XLOOKUP(MID($E25,7,LEN($E25)-6),[1]Acciones!$B$4:$B$14,[1]Acciones!AE$4:AE$14,0,0,1)</f>
        <v>#NAME?</v>
      </c>
      <c r="AR25" s="42" t="e">
        <f ca="1">+_xlfn.XLOOKUP(MID($E25,7,LEN($E25)-6),[1]Acciones!$B$4:$B$14,[1]Acciones!AF$4:AF$14,0,0,1)</f>
        <v>#NAME?</v>
      </c>
      <c r="AS25" s="42" t="e">
        <f ca="1">+_xlfn.XLOOKUP(MID($E25,7,LEN($E25)-6),[1]Acciones!$B$4:$B$14,[1]Acciones!AG$4:AG$14,0,0,1)</f>
        <v>#NAME?</v>
      </c>
      <c r="AT25" s="42" t="e">
        <f ca="1">+_xlfn.XLOOKUP(MID($E25,7,LEN($E25)-6),[1]Acciones!$B$4:$B$14,[1]Acciones!AH$4:AH$14,0,0,1)</f>
        <v>#NAME?</v>
      </c>
      <c r="AU25" s="42" t="e">
        <f ca="1">+_xlfn.XLOOKUP(MID($E25,7,LEN($E25)-6),[1]Acciones!$B$4:$B$14,[1]Acciones!AI$4:AI$14,0,0,1)</f>
        <v>#NAME?</v>
      </c>
      <c r="AV25" s="42" t="e">
        <f ca="1">+_xlfn.XLOOKUP(MID($E25,7,LEN($E25)-6),[1]Acciones!$B$4:$B$14,[1]Acciones!AJ$4:AJ$14,0,0,1)</f>
        <v>#NAME?</v>
      </c>
      <c r="AW25" s="42" t="e">
        <f ca="1">+_xlfn.XLOOKUP(MID($E25,7,LEN($E25)-6),[1]Acciones!$B$4:$B$14,[1]Acciones!AK$4:AK$14,0,0,1)</f>
        <v>#NAME?</v>
      </c>
      <c r="AX25" s="42" t="e">
        <f ca="1">+_xlfn.XLOOKUP(MID($E25,7,LEN($E25)-6),[1]Acciones!$B$4:$B$14,[1]Acciones!AL$4:AL$14,0,0,1)</f>
        <v>#NAME?</v>
      </c>
      <c r="AY25" s="42" t="e">
        <f ca="1">+_xlfn.XLOOKUP(MID($E25,7,LEN($E25)-6),[1]Acciones!$B$4:$B$14,[1]Acciones!AM$4:AM$14,0,0,1)</f>
        <v>#NAME?</v>
      </c>
      <c r="AZ25" s="42" t="e">
        <f ca="1">+_xlfn.XLOOKUP(MID($E25,7,LEN($E25)-6),[1]Acciones!$B$4:$B$14,[1]Acciones!AN$4:AN$14,0,0,1)</f>
        <v>#NAME?</v>
      </c>
      <c r="BA25" s="42" t="e">
        <f ca="1">+_xlfn.XLOOKUP(MID($E25,7,LEN($E25)-6),[1]Acciones!$B$4:$B$14,[1]Acciones!AO$4:AO$14,0,0,1)</f>
        <v>#NAME?</v>
      </c>
      <c r="BB25" s="42" t="e">
        <f ca="1">+_xlfn.XLOOKUP(MID($E25,7,LEN($E25)-6),[1]Acciones!$B$4:$B$14,[1]Acciones!AP$4:AP$14,0,0,1)</f>
        <v>#NAME?</v>
      </c>
      <c r="BC25" s="42" t="e">
        <f ca="1">+_xlfn.XLOOKUP(MID($E25,7,LEN($E25)-6),[1]Acciones!$B$4:$B$14,[1]Acciones!AQ$4:AQ$14,0,0,1)</f>
        <v>#NAME?</v>
      </c>
      <c r="BD25" s="42" t="e">
        <f ca="1">+_xlfn.XLOOKUP(MID($E25,7,LEN($E25)-6),[1]Acciones!$B$4:$B$14,[1]Acciones!AR$4:AR$14,0,0,1)</f>
        <v>#NAME?</v>
      </c>
      <c r="BE25" s="42" t="e">
        <f ca="1">+_xlfn.XLOOKUP(MID($E25,7,LEN($E25)-6),[1]Acciones!$B$4:$B$14,[1]Acciones!AS$4:AS$14,0,0,1)</f>
        <v>#NAME?</v>
      </c>
      <c r="BF25" s="42" t="e">
        <f ca="1">+_xlfn.XLOOKUP(MID($E25,7,LEN($E25)-6),[1]Acciones!$B$4:$B$14,[1]Acciones!AT$4:AT$14,0,0,1)</f>
        <v>#NAME?</v>
      </c>
      <c r="BG25" s="42" t="e">
        <f ca="1">+_xlfn.XLOOKUP(MID($E25,7,LEN($E25)-6),[1]Acciones!$B$4:$B$14,[1]Acciones!AU$4:AU$14,0,0,1)</f>
        <v>#NAME?</v>
      </c>
      <c r="BH25" s="42" t="e">
        <f ca="1">+_xlfn.XLOOKUP(MID($E25,7,LEN($E25)-6),[1]Acciones!$B$4:$B$14,[1]Acciones!AV$4:AV$14,0,0,1)</f>
        <v>#NAME?</v>
      </c>
      <c r="BI25" s="42" t="e">
        <f ca="1">+_xlfn.XLOOKUP(MID($E25,7,LEN($E25)-6),[1]Acciones!$B$4:$B$14,[1]Acciones!AW$4:AW$14,0,0,1)</f>
        <v>#NAME?</v>
      </c>
      <c r="BJ25" s="42" t="e">
        <f ca="1">+_xlfn.XLOOKUP(MID($E25,7,LEN($E25)-6),[1]Acciones!$B$4:$B$14,[1]Acciones!AX$4:AX$14,0,0,1)</f>
        <v>#NAME?</v>
      </c>
      <c r="BK25" s="42" t="e">
        <f ca="1">+_xlfn.XLOOKUP(MID($E25,7,LEN($E25)-6),[1]Acciones!$B$4:$B$14,[1]Acciones!AY$4:AY$14,0,0,1)</f>
        <v>#NAME?</v>
      </c>
      <c r="BL25" s="42" t="e">
        <f ca="1">+_xlfn.XLOOKUP(MID($E25,7,LEN($E25)-6),[1]Acciones!$B$4:$B$14,[1]Acciones!AZ$4:AZ$14,0,0,1)</f>
        <v>#NAME?</v>
      </c>
      <c r="BM25" s="42" t="e">
        <f ca="1">+_xlfn.XLOOKUP(MID($E25,7,LEN($E25)-6),[1]Acciones!$B$4:$B$14,[1]Acciones!BA$4:BA$14,0,0,1)</f>
        <v>#NAME?</v>
      </c>
      <c r="BN25" s="42" t="e">
        <f ca="1">+_xlfn.XLOOKUP(MID($E25,7,LEN($E25)-6),[1]Acciones!$B$4:$B$14,[1]Acciones!BB$4:BB$14,0,0,1)</f>
        <v>#NAME?</v>
      </c>
      <c r="BO25" s="42" t="e">
        <f ca="1">+_xlfn.XLOOKUP(MID($E25,7,LEN($E25)-6),[1]Acciones!$B$4:$B$14,[1]Acciones!BC$4:BC$14,0,0,1)</f>
        <v>#NAME?</v>
      </c>
      <c r="BP25" s="42" t="e">
        <f ca="1">+_xlfn.XLOOKUP(MID($E25,7,LEN($E25)-6),[1]Acciones!$B$4:$B$14,[1]Acciones!BD$4:BD$14,0,0,1)</f>
        <v>#NAME?</v>
      </c>
      <c r="BQ25" s="42" t="e">
        <f ca="1">+_xlfn.XLOOKUP(MID($E25,7,LEN($E25)-6),[1]Acciones!$B$4:$B$14,[1]Acciones!BE$4:BE$14,0,0,1)</f>
        <v>#NAME?</v>
      </c>
      <c r="BR25" s="42" t="e">
        <f ca="1">+_xlfn.XLOOKUP(MID($E25,7,LEN($E25)-6),[1]Acciones!$B$4:$B$14,[1]Acciones!BF$4:BF$14,0,0,1)</f>
        <v>#NAME?</v>
      </c>
      <c r="BS25" s="42" t="e">
        <f ca="1">+_xlfn.XLOOKUP(MID($E25,7,LEN($E25)-6),[1]Acciones!$B$4:$B$14,[1]Acciones!BG$4:BG$14,0,0,1)</f>
        <v>#NAME?</v>
      </c>
      <c r="BT25" s="42" t="e">
        <f ca="1">+_xlfn.XLOOKUP(MID($E25,7,LEN($E25)-6),[1]Acciones!$B$4:$B$14,[1]Acciones!BH$4:BH$14,0,0,1)</f>
        <v>#NAME?</v>
      </c>
      <c r="BU25" s="42" t="e">
        <f ca="1">+_xlfn.XLOOKUP(MID($E25,7,LEN($E25)-6),[1]Acciones!$B$4:$B$14,[1]Acciones!BI$4:BI$14,0,0,1)</f>
        <v>#NAME?</v>
      </c>
      <c r="BV25" s="42" t="e">
        <f ca="1">+_xlfn.XLOOKUP(MID($E25,7,LEN($E25)-6),[1]Acciones!$B$4:$B$14,[1]Acciones!BJ$4:BJ$14,0,0,1)</f>
        <v>#NAME?</v>
      </c>
      <c r="BW25" s="42" t="e">
        <f ca="1">+_xlfn.XLOOKUP(MID($E25,7,LEN($E25)-6),[1]Acciones!$B$4:$B$14,[1]Acciones!BK$4:BK$14,0,0,1)</f>
        <v>#NAME?</v>
      </c>
      <c r="BX25" s="42" t="e">
        <f ca="1">+_xlfn.XLOOKUP(MID($E25,7,LEN($E25)-6),[1]Acciones!$B$4:$B$14,[1]Acciones!BL$4:BL$14,0,0,1)</f>
        <v>#NAME?</v>
      </c>
      <c r="BY25" s="42" t="e">
        <f ca="1">+_xlfn.XLOOKUP(MID($E25,7,LEN($E25)-6),[1]Acciones!$B$4:$B$14,[1]Acciones!BM$4:BM$14,0,0,1)</f>
        <v>#NAME?</v>
      </c>
      <c r="BZ25" s="42" t="e">
        <f ca="1">+_xlfn.XLOOKUP(MID($E25,7,LEN($E25)-6),[1]Acciones!$B$4:$B$14,[1]Acciones!BN$4:BN$14,0,0,1)</f>
        <v>#NAME?</v>
      </c>
      <c r="CA25" s="42" t="e">
        <f ca="1">+_xlfn.XLOOKUP(MID($E25,7,LEN($E25)-6),[1]Acciones!$B$4:$B$14,[1]Acciones!BO$4:BO$14,0,0,1)</f>
        <v>#NAME?</v>
      </c>
      <c r="CB25" s="42" t="e">
        <f ca="1">+_xlfn.XLOOKUP(MID($E25,7,LEN($E25)-6),[1]Acciones!$B$4:$B$14,[1]Acciones!BP$4:BP$14,0,0,1)</f>
        <v>#NAME?</v>
      </c>
      <c r="CC25" s="42" t="e">
        <f ca="1">+_xlfn.XLOOKUP(MID($E25,7,LEN($E25)-6),[1]Acciones!$B$4:$B$14,[1]Acciones!BQ$4:BQ$14,0,0,1)</f>
        <v>#NAME?</v>
      </c>
      <c r="CD25" s="42" t="e">
        <f ca="1">+_xlfn.XLOOKUP(MID($E25,7,LEN($E25)-6),[1]Acciones!$B$4:$B$14,[1]Acciones!BR$4:BR$14,0,0,1)</f>
        <v>#NAME?</v>
      </c>
      <c r="CE25" s="42" t="e">
        <f ca="1">+_xlfn.XLOOKUP(MID($E25,7,LEN($E25)-6),[1]Acciones!$B$4:$B$14,[1]Acciones!BS$4:BS$14,0,0,1)</f>
        <v>#NAME?</v>
      </c>
      <c r="CF25" s="42" t="e">
        <f ca="1">+_xlfn.XLOOKUP(MID($E25,7,LEN($E25)-6),[1]Acciones!$B$4:$B$14,[1]Acciones!BT$4:BT$14,0,0,1)</f>
        <v>#NAME?</v>
      </c>
      <c r="CG25" s="45">
        <v>0.05</v>
      </c>
      <c r="CH25" s="45" t="e">
        <f t="shared" ca="1" si="0"/>
        <v>#NAME?</v>
      </c>
      <c r="CI25" s="45" t="e">
        <f t="shared" ca="1" si="1"/>
        <v>#NAME?</v>
      </c>
      <c r="CJ25" s="42" t="e">
        <f t="shared" ca="1" si="2"/>
        <v>#NAME?</v>
      </c>
      <c r="CK25" s="42" t="e">
        <f t="shared" ca="1" si="3"/>
        <v>#NAME?</v>
      </c>
      <c r="CL25" s="46" t="e">
        <f t="shared" ca="1" si="5"/>
        <v>#NAME?</v>
      </c>
      <c r="CM25" s="45" t="e">
        <f t="shared" ca="1" si="4"/>
        <v>#NAME?</v>
      </c>
      <c r="CN25" s="47">
        <v>0.1</v>
      </c>
      <c r="CO25" s="45" t="e">
        <f t="shared" ca="1" si="6"/>
        <v>#NAME?</v>
      </c>
      <c r="CP25" s="45" t="e">
        <f t="shared" ca="1" si="7"/>
        <v>#NAME?</v>
      </c>
      <c r="CQ25" s="42" t="e">
        <f t="shared" ca="1" si="8"/>
        <v>#NAME?</v>
      </c>
      <c r="CR25" s="45" t="e">
        <f t="shared" ca="1" si="9"/>
        <v>#NAME?</v>
      </c>
      <c r="CS25" s="45" t="e">
        <f t="shared" ca="1" si="10"/>
        <v>#NAME?</v>
      </c>
      <c r="CT25" s="45" t="e">
        <f t="shared" ca="1" si="10"/>
        <v>#NAME?</v>
      </c>
      <c r="CU25" s="47">
        <v>0.15</v>
      </c>
      <c r="CV25" s="45">
        <v>0.5</v>
      </c>
      <c r="CW25" s="45" t="e">
        <f t="shared" ca="1" si="11"/>
        <v>#NAME?</v>
      </c>
      <c r="CX25" s="42" t="e">
        <f t="shared" ca="1" si="12"/>
        <v>#NAME?</v>
      </c>
      <c r="CY25" s="45" t="e">
        <f t="shared" ca="1" si="13"/>
        <v>#NAME?</v>
      </c>
      <c r="CZ25" s="45">
        <f t="shared" si="14"/>
        <v>1.2500000000000001E-2</v>
      </c>
      <c r="DA25" s="45" t="e">
        <f t="shared" ca="1" si="14"/>
        <v>#NAME?</v>
      </c>
      <c r="DB25" s="47">
        <v>0.2</v>
      </c>
      <c r="DC25" s="45" t="e">
        <f t="shared" ca="1" si="15"/>
        <v>#NAME?</v>
      </c>
      <c r="DD25" s="45" t="e">
        <f t="shared" ca="1" si="16"/>
        <v>#NAME?</v>
      </c>
      <c r="DE25" s="42" t="e">
        <f t="shared" ca="1" si="17"/>
        <v>#NAME?</v>
      </c>
      <c r="DF25" s="45" t="e">
        <f t="shared" ca="1" si="18"/>
        <v>#NAME?</v>
      </c>
      <c r="DG25" s="45" t="e">
        <f t="shared" ca="1" si="19"/>
        <v>#NAME?</v>
      </c>
      <c r="DH25" s="45" t="e">
        <f t="shared" ca="1" si="19"/>
        <v>#NAME?</v>
      </c>
      <c r="DI25" s="47">
        <v>0.25</v>
      </c>
      <c r="DJ25" s="45">
        <v>0.5</v>
      </c>
      <c r="DK25" s="45" t="e">
        <f t="shared" ca="1" si="20"/>
        <v>#NAME?</v>
      </c>
      <c r="DL25" s="42" t="e">
        <f t="shared" ca="1" si="21"/>
        <v>#NAME?</v>
      </c>
      <c r="DM25" s="45" t="e">
        <f t="shared" ca="1" si="22"/>
        <v>#NAME?</v>
      </c>
      <c r="DN25" s="45">
        <f t="shared" si="23"/>
        <v>1.2500000000000001E-2</v>
      </c>
      <c r="DO25" s="45" t="e">
        <f t="shared" ca="1" si="23"/>
        <v>#NAME?</v>
      </c>
      <c r="DP25" s="47">
        <v>0.3</v>
      </c>
      <c r="DQ25" s="45" t="e">
        <f t="shared" ca="1" si="24"/>
        <v>#NAME?</v>
      </c>
      <c r="DR25" s="45" t="e">
        <f t="shared" ca="1" si="25"/>
        <v>#NAME?</v>
      </c>
      <c r="DS25" s="42" t="e">
        <f t="shared" ca="1" si="26"/>
        <v>#NAME?</v>
      </c>
      <c r="DT25" s="45" t="e">
        <f t="shared" ca="1" si="27"/>
        <v>#NAME?</v>
      </c>
      <c r="DU25" s="45" t="e">
        <f t="shared" ca="1" si="28"/>
        <v>#NAME?</v>
      </c>
      <c r="DV25" s="45" t="e">
        <f t="shared" ca="1" si="28"/>
        <v>#NAME?</v>
      </c>
      <c r="DW25" s="47">
        <v>0.35</v>
      </c>
      <c r="DX25" s="45">
        <v>0.5</v>
      </c>
      <c r="DY25" s="45" t="e">
        <f t="shared" ca="1" si="29"/>
        <v>#NAME?</v>
      </c>
      <c r="DZ25" s="42" t="e">
        <f t="shared" ca="1" si="30"/>
        <v>#NAME?</v>
      </c>
      <c r="EA25" s="45" t="e">
        <f t="shared" ca="1" si="31"/>
        <v>#NAME?</v>
      </c>
      <c r="EB25" s="45">
        <f t="shared" si="32"/>
        <v>1.2500000000000001E-2</v>
      </c>
      <c r="EC25" s="45" t="e">
        <f t="shared" ca="1" si="32"/>
        <v>#NAME?</v>
      </c>
      <c r="ED25" s="47">
        <v>0.4</v>
      </c>
      <c r="EE25" s="45" t="e">
        <f t="shared" ca="1" si="33"/>
        <v>#NAME?</v>
      </c>
      <c r="EF25" s="45" t="e">
        <f t="shared" ca="1" si="34"/>
        <v>#NAME?</v>
      </c>
      <c r="EG25" s="42" t="e">
        <f t="shared" ca="1" si="35"/>
        <v>#NAME?</v>
      </c>
      <c r="EH25" s="45" t="e">
        <f t="shared" ca="1" si="36"/>
        <v>#NAME?</v>
      </c>
      <c r="EI25" s="45" t="e">
        <f t="shared" ca="1" si="37"/>
        <v>#NAME?</v>
      </c>
      <c r="EJ25" s="45" t="e">
        <f t="shared" ca="1" si="37"/>
        <v>#NAME?</v>
      </c>
      <c r="EK25" s="47">
        <v>0.45</v>
      </c>
      <c r="EL25" s="45">
        <v>0.5</v>
      </c>
      <c r="EM25" s="45" t="e">
        <f t="shared" ca="1" si="38"/>
        <v>#NAME?</v>
      </c>
      <c r="EN25" s="42" t="e">
        <f t="shared" ca="1" si="39"/>
        <v>#NAME?</v>
      </c>
      <c r="EO25" s="45" t="e">
        <f t="shared" ca="1" si="40"/>
        <v>#NAME?</v>
      </c>
      <c r="EP25" s="45">
        <f t="shared" si="41"/>
        <v>1.2500000000000001E-2</v>
      </c>
      <c r="EQ25" s="45" t="e">
        <f t="shared" ca="1" si="41"/>
        <v>#NAME?</v>
      </c>
      <c r="ER25" s="45">
        <v>0.5</v>
      </c>
      <c r="ES25" s="45">
        <v>0.5</v>
      </c>
      <c r="ET25" s="45" t="e">
        <f t="shared" ca="1" si="42"/>
        <v>#NAME?</v>
      </c>
      <c r="EU25" s="42" t="e">
        <f t="shared" ca="1" si="43"/>
        <v>#NAME?</v>
      </c>
      <c r="EV25" s="45" t="e">
        <f t="shared" ca="1" si="44"/>
        <v>#NAME?</v>
      </c>
      <c r="EW25" s="45">
        <f t="shared" si="45"/>
        <v>1.2500000000000001E-2</v>
      </c>
      <c r="EX25" s="45" t="e">
        <f t="shared" ca="1" si="45"/>
        <v>#NAME?</v>
      </c>
      <c r="EY25" s="47">
        <v>0.55000000000000004</v>
      </c>
      <c r="EZ25" s="45">
        <v>0.5</v>
      </c>
      <c r="FA25" s="45" t="e">
        <f t="shared" ca="1" si="46"/>
        <v>#NAME?</v>
      </c>
      <c r="FB25" s="42" t="e">
        <f t="shared" ca="1" si="47"/>
        <v>#NAME?</v>
      </c>
      <c r="FC25" s="45" t="e">
        <f t="shared" ca="1" si="48"/>
        <v>#NAME?</v>
      </c>
      <c r="FD25" s="45">
        <f t="shared" si="49"/>
        <v>1.2500000000000001E-2</v>
      </c>
      <c r="FE25" s="45" t="e">
        <f t="shared" ca="1" si="49"/>
        <v>#NAME?</v>
      </c>
      <c r="FF25" s="45">
        <v>0.6</v>
      </c>
      <c r="FG25" s="45">
        <v>1</v>
      </c>
      <c r="FH25" s="45" t="e">
        <f t="shared" ca="1" si="50"/>
        <v>#NAME?</v>
      </c>
      <c r="FI25" s="42" t="e">
        <f t="shared" ca="1" si="51"/>
        <v>#NAME?</v>
      </c>
      <c r="FJ25" s="45" t="e">
        <f t="shared" ca="1" si="52"/>
        <v>#NAME?</v>
      </c>
      <c r="FK25" s="45">
        <f t="shared" si="53"/>
        <v>2.5000000000000001E-2</v>
      </c>
      <c r="FL25" s="45" t="e">
        <f t="shared" ca="1" si="53"/>
        <v>#NAME?</v>
      </c>
      <c r="FM25" s="47">
        <v>0.65</v>
      </c>
      <c r="FN25" s="45">
        <v>0.5</v>
      </c>
      <c r="FO25" s="45" t="e">
        <f t="shared" ca="1" si="54"/>
        <v>#NAME?</v>
      </c>
      <c r="FP25" s="42" t="e">
        <f t="shared" ca="1" si="55"/>
        <v>#NAME?</v>
      </c>
      <c r="FQ25" s="45" t="e">
        <f t="shared" ca="1" si="56"/>
        <v>#NAME?</v>
      </c>
      <c r="FR25" s="45">
        <f t="shared" si="57"/>
        <v>1.2500000000000001E-2</v>
      </c>
      <c r="FS25" s="45" t="e">
        <f t="shared" ca="1" si="57"/>
        <v>#NAME?</v>
      </c>
      <c r="FT25" s="45">
        <v>0.7</v>
      </c>
      <c r="FU25" s="45">
        <v>1</v>
      </c>
      <c r="FV25" s="45" t="e">
        <f t="shared" ca="1" si="58"/>
        <v>#NAME?</v>
      </c>
      <c r="FW25" s="42" t="e">
        <f t="shared" ca="1" si="59"/>
        <v>#NAME?</v>
      </c>
      <c r="FX25" s="45" t="e">
        <f t="shared" ca="1" si="60"/>
        <v>#NAME?</v>
      </c>
      <c r="FY25" s="45">
        <f t="shared" si="61"/>
        <v>2.5000000000000001E-2</v>
      </c>
      <c r="FZ25" s="45" t="e">
        <f t="shared" ca="1" si="61"/>
        <v>#NAME?</v>
      </c>
      <c r="GA25" s="47">
        <v>0.75</v>
      </c>
      <c r="GB25" s="45">
        <v>0.5</v>
      </c>
      <c r="GC25" s="45" t="e">
        <f t="shared" ca="1" si="62"/>
        <v>#NAME?</v>
      </c>
      <c r="GD25" s="42" t="e">
        <f t="shared" ca="1" si="63"/>
        <v>#NAME?</v>
      </c>
      <c r="GE25" s="45" t="e">
        <f t="shared" ca="1" si="64"/>
        <v>#NAME?</v>
      </c>
      <c r="GF25" s="45">
        <f t="shared" si="65"/>
        <v>1.2500000000000001E-2</v>
      </c>
      <c r="GG25" s="45" t="e">
        <f t="shared" ca="1" si="65"/>
        <v>#NAME?</v>
      </c>
      <c r="GH25" s="45">
        <v>0.8</v>
      </c>
      <c r="GI25" s="45">
        <v>1</v>
      </c>
      <c r="GJ25" s="45" t="e">
        <f t="shared" ca="1" si="66"/>
        <v>#NAME?</v>
      </c>
      <c r="GK25" s="42" t="e">
        <f t="shared" ca="1" si="67"/>
        <v>#NAME?</v>
      </c>
      <c r="GL25" s="45" t="e">
        <f t="shared" ca="1" si="68"/>
        <v>#NAME?</v>
      </c>
      <c r="GM25" s="45">
        <f t="shared" si="69"/>
        <v>2.5000000000000001E-2</v>
      </c>
      <c r="GN25" s="45" t="e">
        <f t="shared" ca="1" si="69"/>
        <v>#NAME?</v>
      </c>
      <c r="GO25" s="47">
        <v>0.85</v>
      </c>
      <c r="GP25" s="45">
        <v>0.5</v>
      </c>
      <c r="GQ25" s="45" t="e">
        <f t="shared" ca="1" si="70"/>
        <v>#NAME?</v>
      </c>
      <c r="GR25" s="42" t="e">
        <f t="shared" ca="1" si="71"/>
        <v>#NAME?</v>
      </c>
      <c r="GS25" s="45" t="e">
        <f t="shared" ca="1" si="72"/>
        <v>#NAME?</v>
      </c>
      <c r="GT25" s="45">
        <f t="shared" si="73"/>
        <v>1.2500000000000001E-2</v>
      </c>
      <c r="GU25" s="45" t="e">
        <f t="shared" ca="1" si="73"/>
        <v>#NAME?</v>
      </c>
      <c r="GV25" s="45">
        <v>0.9</v>
      </c>
      <c r="GW25" s="45">
        <v>1</v>
      </c>
      <c r="GX25" s="45" t="e">
        <f t="shared" ca="1" si="74"/>
        <v>#NAME?</v>
      </c>
      <c r="GY25" s="42" t="e">
        <f t="shared" ca="1" si="75"/>
        <v>#NAME?</v>
      </c>
      <c r="GZ25" s="45" t="e">
        <f t="shared" ca="1" si="76"/>
        <v>#NAME?</v>
      </c>
      <c r="HA25" s="45">
        <f t="shared" si="77"/>
        <v>2.5000000000000001E-2</v>
      </c>
      <c r="HB25" s="45" t="e">
        <f t="shared" ca="1" si="77"/>
        <v>#NAME?</v>
      </c>
      <c r="HC25" s="47">
        <v>0.95</v>
      </c>
      <c r="HD25" s="45">
        <v>0.5</v>
      </c>
      <c r="HE25" s="45" t="e">
        <f t="shared" ca="1" si="78"/>
        <v>#NAME?</v>
      </c>
      <c r="HF25" s="42" t="e">
        <f t="shared" ca="1" si="79"/>
        <v>#NAME?</v>
      </c>
      <c r="HG25" s="45" t="e">
        <f t="shared" ca="1" si="80"/>
        <v>#NAME?</v>
      </c>
      <c r="HH25" s="45">
        <f t="shared" si="81"/>
        <v>1.2500000000000001E-2</v>
      </c>
      <c r="HI25" s="45" t="e">
        <f t="shared" ca="1" si="81"/>
        <v>#NAME?</v>
      </c>
      <c r="HJ25" s="47">
        <v>1</v>
      </c>
      <c r="HK25" s="47">
        <v>1</v>
      </c>
      <c r="HL25" s="45" t="e">
        <f t="shared" ca="1" si="82"/>
        <v>#NAME?</v>
      </c>
      <c r="HM25" s="42" t="e">
        <f t="shared" ca="1" si="83"/>
        <v>#NAME?</v>
      </c>
      <c r="HN25" s="45" t="e">
        <f t="shared" ca="1" si="84"/>
        <v>#NAME?</v>
      </c>
      <c r="HO25" s="45">
        <f t="shared" si="85"/>
        <v>2.5000000000000001E-2</v>
      </c>
      <c r="HP25" s="45" t="e">
        <f t="shared" ca="1" si="85"/>
        <v>#NAME?</v>
      </c>
    </row>
    <row r="26" spans="1:224" s="48" customFormat="1" ht="85.75" customHeight="1">
      <c r="A26" s="51"/>
      <c r="B26" s="210"/>
      <c r="C26" s="212"/>
      <c r="D26" s="201"/>
      <c r="E26" s="41" t="str">
        <f>+_xlfn.CONCAT(MID($D20,1,3),".7 ",[1]Acciones!$B$11)</f>
        <v>1.2.7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26" s="42" t="s">
        <v>89</v>
      </c>
      <c r="G26" s="49">
        <f>+G24</f>
        <v>4.1666666666666666E-3</v>
      </c>
      <c r="H26" s="42" t="str">
        <f>+_xlfn.CONCAT("Si,",MID(E20,1,5),",",MID(E21,1,5),",",MID(E22,1,5),",",MID(E23,1,5),",",MID(E24,1,5),",",MID(E25,1,5),",",MID(E27,1,5),",",MID(E28,1,5),",",MID(E29,1,6))</f>
        <v>Si,1.2.1,1.2.2,1.2.3,1.2.4,1.2.5,1.2.6,1.2.8,1.2.9,1.2.10</v>
      </c>
      <c r="I26" s="42" t="s">
        <v>89</v>
      </c>
      <c r="J26" s="42"/>
      <c r="K26" s="42"/>
      <c r="L26" s="42"/>
      <c r="M26" s="44" t="s">
        <v>90</v>
      </c>
      <c r="N26" s="44" t="s">
        <v>91</v>
      </c>
      <c r="O26" s="44" t="e">
        <f ca="1">+_xlfn.XLOOKUP(MID(E26,7,LEN(E26)-6),[1]Acciones!$B$4:$B$14,[1]Acciones!$C$4:$C$14,0,0,1)</f>
        <v>#NAME?</v>
      </c>
      <c r="P26" s="42" t="e">
        <f ca="1">+_xlfn.XLOOKUP(MID($E26,7,LEN($E26)-6),[1]Acciones!$B$4:$B$14,[1]Acciones!D$4:D$14,0,0,1)</f>
        <v>#NAME?</v>
      </c>
      <c r="Q26" s="42" t="e">
        <f ca="1">+_xlfn.XLOOKUP(MID($E26,7,LEN($E26)-6),[1]Acciones!$B$4:$B$14,[1]Acciones!E$4:E$14,0,0,1)</f>
        <v>#NAME?</v>
      </c>
      <c r="R26" s="42" t="e">
        <f ca="1">+_xlfn.XLOOKUP(MID($E26,7,LEN($E26)-6),[1]Acciones!$B$4:$B$14,[1]Acciones!F$4:F$14,0,0,1)</f>
        <v>#NAME?</v>
      </c>
      <c r="S26" s="42" t="e">
        <f ca="1">+_xlfn.XLOOKUP(MID($E26,7,LEN($E26)-6),[1]Acciones!$B$4:$B$14,[1]Acciones!G$4:G$14,0,0,1)</f>
        <v>#NAME?</v>
      </c>
      <c r="T26" s="42" t="e">
        <f ca="1">+_xlfn.XLOOKUP(MID($E26,7,LEN($E26)-6),[1]Acciones!$B$4:$B$14,[1]Acciones!H$4:H$14,0,0,1)</f>
        <v>#NAME?</v>
      </c>
      <c r="U26" s="45" t="e">
        <f ca="1">+_xlfn.XLOOKUP(MID($E26,7,LEN($E26)-6),[1]Acciones!$B$4:$B$14,[1]Acciones!I$4:I$14,0,0,1)</f>
        <v>#NAME?</v>
      </c>
      <c r="V26" s="45" t="e">
        <f ca="1">+_xlfn.XLOOKUP(MID($E26,7,LEN($E26)-6),[1]Acciones!$B$4:$B$14,[1]Acciones!J$4:J$14,0,0,1)</f>
        <v>#NAME?</v>
      </c>
      <c r="W26" s="45" t="e">
        <f ca="1">+_xlfn.XLOOKUP(MID($E26,7,LEN($E26)-6),[1]Acciones!$B$4:$B$14,[1]Acciones!K$4:K$14,0,0,1)</f>
        <v>#NAME?</v>
      </c>
      <c r="X26" s="45" t="e">
        <f ca="1">+_xlfn.XLOOKUP(MID($E26,7,LEN($E26)-6),[1]Acciones!$B$4:$B$14,[1]Acciones!L$4:L$14,0,0,1)</f>
        <v>#NAME?</v>
      </c>
      <c r="Y26" s="45" t="e">
        <f ca="1">+_xlfn.XLOOKUP(MID($E26,7,LEN($E26)-6),[1]Acciones!$B$4:$B$14,[1]Acciones!M$4:M$14,0,0,1)</f>
        <v>#NAME?</v>
      </c>
      <c r="Z26" s="45" t="e">
        <f ca="1">+_xlfn.XLOOKUP(MID($E26,7,LEN($E26)-6),[1]Acciones!$B$4:$B$14,[1]Acciones!N$4:N$14,0,0,1)</f>
        <v>#NAME?</v>
      </c>
      <c r="AA26" s="45" t="e">
        <f ca="1">+_xlfn.XLOOKUP(MID($E26,7,LEN($E26)-6),[1]Acciones!$B$4:$B$14,[1]Acciones!O$4:O$14,0,0,1)</f>
        <v>#NAME?</v>
      </c>
      <c r="AB26" s="45" t="e">
        <f ca="1">+_xlfn.XLOOKUP(MID($E26,7,LEN($E26)-6),[1]Acciones!$B$4:$B$14,[1]Acciones!P$4:P$14,0,0,1)</f>
        <v>#NAME?</v>
      </c>
      <c r="AC26" s="45" t="e">
        <f ca="1">+_xlfn.XLOOKUP(MID($E26,7,LEN($E26)-6),[1]Acciones!$B$4:$B$14,[1]Acciones!Q$4:Q$14,0,0,1)</f>
        <v>#NAME?</v>
      </c>
      <c r="AD26" s="45" t="e">
        <f ca="1">+_xlfn.XLOOKUP(MID($E26,7,LEN($E26)-6),[1]Acciones!$B$4:$B$14,[1]Acciones!R$4:R$14,0,0,1)</f>
        <v>#NAME?</v>
      </c>
      <c r="AE26" s="45" t="e">
        <f ca="1">+_xlfn.XLOOKUP(MID($E26,7,LEN($E26)-6),[1]Acciones!$B$4:$B$14,[1]Acciones!S$4:S$14,0,0,1)</f>
        <v>#NAME?</v>
      </c>
      <c r="AF26" s="42" t="e">
        <f ca="1">+_xlfn.XLOOKUP(MID($E26,7,LEN($E26)-6),[1]Acciones!$B$4:$B$14,[1]Acciones!T$4:T$14,0,0,1)</f>
        <v>#NAME?</v>
      </c>
      <c r="AG26" s="42" t="e">
        <f ca="1">+_xlfn.XLOOKUP(MID($E26,7,LEN($E26)-6),[1]Acciones!$B$4:$B$14,[1]Acciones!U$4:U$14,0,0,1)</f>
        <v>#NAME?</v>
      </c>
      <c r="AH26" s="42" t="e">
        <f ca="1">+_xlfn.XLOOKUP(MID($E26,7,LEN($E26)-6),[1]Acciones!$B$4:$B$14,[1]Acciones!V$4:V$14,0,0,1)</f>
        <v>#NAME?</v>
      </c>
      <c r="AI26" s="42" t="e">
        <f ca="1">+_xlfn.XLOOKUP(MID($E26,7,LEN($E26)-6),[1]Acciones!$B$4:$B$14,[1]Acciones!W$4:W$14,0,0,1)</f>
        <v>#NAME?</v>
      </c>
      <c r="AJ26" s="42" t="e">
        <f ca="1">+_xlfn.XLOOKUP(MID($E26,7,LEN($E26)-6),[1]Acciones!$B$4:$B$14,[1]Acciones!X$4:X$14,0,0,1)</f>
        <v>#NAME?</v>
      </c>
      <c r="AK26" s="42" t="e">
        <f ca="1">+_xlfn.XLOOKUP(MID($E26,7,LEN($E26)-6),[1]Acciones!$B$4:$B$14,[1]Acciones!Y$4:Y$14,0,0,1)</f>
        <v>#NAME?</v>
      </c>
      <c r="AL26" s="42" t="e">
        <f ca="1">+_xlfn.XLOOKUP(MID($E26,7,LEN($E26)-6),[1]Acciones!$B$4:$B$14,[1]Acciones!Z$4:Z$14,0,0,1)</f>
        <v>#NAME?</v>
      </c>
      <c r="AM26" s="42" t="e">
        <f ca="1">+_xlfn.XLOOKUP(MID($E26,7,LEN($E26)-6),[1]Acciones!$B$4:$B$14,[1]Acciones!AA$4:AA$14,0,0,1)</f>
        <v>#NAME?</v>
      </c>
      <c r="AN26" s="42" t="e">
        <f ca="1">+_xlfn.XLOOKUP(MID($E26,7,LEN($E26)-6),[1]Acciones!$B$4:$B$14,[1]Acciones!AB$4:AB$14,0,0,1)</f>
        <v>#NAME?</v>
      </c>
      <c r="AO26" s="42" t="e">
        <f ca="1">+_xlfn.XLOOKUP(MID($E26,7,LEN($E26)-6),[1]Acciones!$B$4:$B$14,[1]Acciones!AC$4:AC$14,0,0,1)</f>
        <v>#NAME?</v>
      </c>
      <c r="AP26" s="42" t="e">
        <f ca="1">+_xlfn.XLOOKUP(MID($E26,7,LEN($E26)-6),[1]Acciones!$B$4:$B$14,[1]Acciones!AD$4:AD$14,0,0,1)</f>
        <v>#NAME?</v>
      </c>
      <c r="AQ26" s="42" t="e">
        <f ca="1">+_xlfn.XLOOKUP(MID($E26,7,LEN($E26)-6),[1]Acciones!$B$4:$B$14,[1]Acciones!AE$4:AE$14,0,0,1)</f>
        <v>#NAME?</v>
      </c>
      <c r="AR26" s="42" t="e">
        <f ca="1">+_xlfn.XLOOKUP(MID($E26,7,LEN($E26)-6),[1]Acciones!$B$4:$B$14,[1]Acciones!AF$4:AF$14,0,0,1)</f>
        <v>#NAME?</v>
      </c>
      <c r="AS26" s="42" t="e">
        <f ca="1">+_xlfn.XLOOKUP(MID($E26,7,LEN($E26)-6),[1]Acciones!$B$4:$B$14,[1]Acciones!AG$4:AG$14,0,0,1)</f>
        <v>#NAME?</v>
      </c>
      <c r="AT26" s="42" t="e">
        <f ca="1">+_xlfn.XLOOKUP(MID($E26,7,LEN($E26)-6),[1]Acciones!$B$4:$B$14,[1]Acciones!AH$4:AH$14,0,0,1)</f>
        <v>#NAME?</v>
      </c>
      <c r="AU26" s="42" t="e">
        <f ca="1">+_xlfn.XLOOKUP(MID($E26,7,LEN($E26)-6),[1]Acciones!$B$4:$B$14,[1]Acciones!AI$4:AI$14,0,0,1)</f>
        <v>#NAME?</v>
      </c>
      <c r="AV26" s="42" t="e">
        <f ca="1">+_xlfn.XLOOKUP(MID($E26,7,LEN($E26)-6),[1]Acciones!$B$4:$B$14,[1]Acciones!AJ$4:AJ$14,0,0,1)</f>
        <v>#NAME?</v>
      </c>
      <c r="AW26" s="42" t="e">
        <f ca="1">+_xlfn.XLOOKUP(MID($E26,7,LEN($E26)-6),[1]Acciones!$B$4:$B$14,[1]Acciones!AK$4:AK$14,0,0,1)</f>
        <v>#NAME?</v>
      </c>
      <c r="AX26" s="42" t="e">
        <f ca="1">+_xlfn.XLOOKUP(MID($E26,7,LEN($E26)-6),[1]Acciones!$B$4:$B$14,[1]Acciones!AL$4:AL$14,0,0,1)</f>
        <v>#NAME?</v>
      </c>
      <c r="AY26" s="42" t="e">
        <f ca="1">+_xlfn.XLOOKUP(MID($E26,7,LEN($E26)-6),[1]Acciones!$B$4:$B$14,[1]Acciones!AM$4:AM$14,0,0,1)</f>
        <v>#NAME?</v>
      </c>
      <c r="AZ26" s="42" t="e">
        <f ca="1">+_xlfn.XLOOKUP(MID($E26,7,LEN($E26)-6),[1]Acciones!$B$4:$B$14,[1]Acciones!AN$4:AN$14,0,0,1)</f>
        <v>#NAME?</v>
      </c>
      <c r="BA26" s="42" t="e">
        <f ca="1">+_xlfn.XLOOKUP(MID($E26,7,LEN($E26)-6),[1]Acciones!$B$4:$B$14,[1]Acciones!AO$4:AO$14,0,0,1)</f>
        <v>#NAME?</v>
      </c>
      <c r="BB26" s="42" t="e">
        <f ca="1">+_xlfn.XLOOKUP(MID($E26,7,LEN($E26)-6),[1]Acciones!$B$4:$B$14,[1]Acciones!AP$4:AP$14,0,0,1)</f>
        <v>#NAME?</v>
      </c>
      <c r="BC26" s="42" t="e">
        <f ca="1">+_xlfn.XLOOKUP(MID($E26,7,LEN($E26)-6),[1]Acciones!$B$4:$B$14,[1]Acciones!AQ$4:AQ$14,0,0,1)</f>
        <v>#NAME?</v>
      </c>
      <c r="BD26" s="42" t="e">
        <f ca="1">+_xlfn.XLOOKUP(MID($E26,7,LEN($E26)-6),[1]Acciones!$B$4:$B$14,[1]Acciones!AR$4:AR$14,0,0,1)</f>
        <v>#NAME?</v>
      </c>
      <c r="BE26" s="42" t="e">
        <f ca="1">+_xlfn.XLOOKUP(MID($E26,7,LEN($E26)-6),[1]Acciones!$B$4:$B$14,[1]Acciones!AS$4:AS$14,0,0,1)</f>
        <v>#NAME?</v>
      </c>
      <c r="BF26" s="42" t="e">
        <f ca="1">+_xlfn.XLOOKUP(MID($E26,7,LEN($E26)-6),[1]Acciones!$B$4:$B$14,[1]Acciones!AT$4:AT$14,0,0,1)</f>
        <v>#NAME?</v>
      </c>
      <c r="BG26" s="42" t="e">
        <f ca="1">+_xlfn.XLOOKUP(MID($E26,7,LEN($E26)-6),[1]Acciones!$B$4:$B$14,[1]Acciones!AU$4:AU$14,0,0,1)</f>
        <v>#NAME?</v>
      </c>
      <c r="BH26" s="42" t="e">
        <f ca="1">+_xlfn.XLOOKUP(MID($E26,7,LEN($E26)-6),[1]Acciones!$B$4:$B$14,[1]Acciones!AV$4:AV$14,0,0,1)</f>
        <v>#NAME?</v>
      </c>
      <c r="BI26" s="42" t="e">
        <f ca="1">+_xlfn.XLOOKUP(MID($E26,7,LEN($E26)-6),[1]Acciones!$B$4:$B$14,[1]Acciones!AW$4:AW$14,0,0,1)</f>
        <v>#NAME?</v>
      </c>
      <c r="BJ26" s="42" t="e">
        <f ca="1">+_xlfn.XLOOKUP(MID($E26,7,LEN($E26)-6),[1]Acciones!$B$4:$B$14,[1]Acciones!AX$4:AX$14,0,0,1)</f>
        <v>#NAME?</v>
      </c>
      <c r="BK26" s="42" t="e">
        <f ca="1">+_xlfn.XLOOKUP(MID($E26,7,LEN($E26)-6),[1]Acciones!$B$4:$B$14,[1]Acciones!AY$4:AY$14,0,0,1)</f>
        <v>#NAME?</v>
      </c>
      <c r="BL26" s="42" t="e">
        <f ca="1">+_xlfn.XLOOKUP(MID($E26,7,LEN($E26)-6),[1]Acciones!$B$4:$B$14,[1]Acciones!AZ$4:AZ$14,0,0,1)</f>
        <v>#NAME?</v>
      </c>
      <c r="BM26" s="42" t="e">
        <f ca="1">+_xlfn.XLOOKUP(MID($E26,7,LEN($E26)-6),[1]Acciones!$B$4:$B$14,[1]Acciones!BA$4:BA$14,0,0,1)</f>
        <v>#NAME?</v>
      </c>
      <c r="BN26" s="42" t="e">
        <f ca="1">+_xlfn.XLOOKUP(MID($E26,7,LEN($E26)-6),[1]Acciones!$B$4:$B$14,[1]Acciones!BB$4:BB$14,0,0,1)</f>
        <v>#NAME?</v>
      </c>
      <c r="BO26" s="42" t="e">
        <f ca="1">+_xlfn.XLOOKUP(MID($E26,7,LEN($E26)-6),[1]Acciones!$B$4:$B$14,[1]Acciones!BC$4:BC$14,0,0,1)</f>
        <v>#NAME?</v>
      </c>
      <c r="BP26" s="42" t="e">
        <f ca="1">+_xlfn.XLOOKUP(MID($E26,7,LEN($E26)-6),[1]Acciones!$B$4:$B$14,[1]Acciones!BD$4:BD$14,0,0,1)</f>
        <v>#NAME?</v>
      </c>
      <c r="BQ26" s="42" t="e">
        <f ca="1">+_xlfn.XLOOKUP(MID($E26,7,LEN($E26)-6),[1]Acciones!$B$4:$B$14,[1]Acciones!BE$4:BE$14,0,0,1)</f>
        <v>#NAME?</v>
      </c>
      <c r="BR26" s="42" t="e">
        <f ca="1">+_xlfn.XLOOKUP(MID($E26,7,LEN($E26)-6),[1]Acciones!$B$4:$B$14,[1]Acciones!BF$4:BF$14,0,0,1)</f>
        <v>#NAME?</v>
      </c>
      <c r="BS26" s="42" t="e">
        <f ca="1">+_xlfn.XLOOKUP(MID($E26,7,LEN($E26)-6),[1]Acciones!$B$4:$B$14,[1]Acciones!BG$4:BG$14,0,0,1)</f>
        <v>#NAME?</v>
      </c>
      <c r="BT26" s="42" t="e">
        <f ca="1">+_xlfn.XLOOKUP(MID($E26,7,LEN($E26)-6),[1]Acciones!$B$4:$B$14,[1]Acciones!BH$4:BH$14,0,0,1)</f>
        <v>#NAME?</v>
      </c>
      <c r="BU26" s="42" t="e">
        <f ca="1">+_xlfn.XLOOKUP(MID($E26,7,LEN($E26)-6),[1]Acciones!$B$4:$B$14,[1]Acciones!BI$4:BI$14,0,0,1)</f>
        <v>#NAME?</v>
      </c>
      <c r="BV26" s="42" t="e">
        <f ca="1">+_xlfn.XLOOKUP(MID($E26,7,LEN($E26)-6),[1]Acciones!$B$4:$B$14,[1]Acciones!BJ$4:BJ$14,0,0,1)</f>
        <v>#NAME?</v>
      </c>
      <c r="BW26" s="42" t="e">
        <f ca="1">+_xlfn.XLOOKUP(MID($E26,7,LEN($E26)-6),[1]Acciones!$B$4:$B$14,[1]Acciones!BK$4:BK$14,0,0,1)</f>
        <v>#NAME?</v>
      </c>
      <c r="BX26" s="42" t="e">
        <f ca="1">+_xlfn.XLOOKUP(MID($E26,7,LEN($E26)-6),[1]Acciones!$B$4:$B$14,[1]Acciones!BL$4:BL$14,0,0,1)</f>
        <v>#NAME?</v>
      </c>
      <c r="BY26" s="42" t="e">
        <f ca="1">+_xlfn.XLOOKUP(MID($E26,7,LEN($E26)-6),[1]Acciones!$B$4:$B$14,[1]Acciones!BM$4:BM$14,0,0,1)</f>
        <v>#NAME?</v>
      </c>
      <c r="BZ26" s="42" t="e">
        <f ca="1">+_xlfn.XLOOKUP(MID($E26,7,LEN($E26)-6),[1]Acciones!$B$4:$B$14,[1]Acciones!BN$4:BN$14,0,0,1)</f>
        <v>#NAME?</v>
      </c>
      <c r="CA26" s="42" t="e">
        <f ca="1">+_xlfn.XLOOKUP(MID($E26,7,LEN($E26)-6),[1]Acciones!$B$4:$B$14,[1]Acciones!BO$4:BO$14,0,0,1)</f>
        <v>#NAME?</v>
      </c>
      <c r="CB26" s="42" t="e">
        <f ca="1">+_xlfn.XLOOKUP(MID($E26,7,LEN($E26)-6),[1]Acciones!$B$4:$B$14,[1]Acciones!BP$4:BP$14,0,0,1)</f>
        <v>#NAME?</v>
      </c>
      <c r="CC26" s="42" t="e">
        <f ca="1">+_xlfn.XLOOKUP(MID($E26,7,LEN($E26)-6),[1]Acciones!$B$4:$B$14,[1]Acciones!BQ$4:BQ$14,0,0,1)</f>
        <v>#NAME?</v>
      </c>
      <c r="CD26" s="42" t="e">
        <f ca="1">+_xlfn.XLOOKUP(MID($E26,7,LEN($E26)-6),[1]Acciones!$B$4:$B$14,[1]Acciones!BR$4:BR$14,0,0,1)</f>
        <v>#NAME?</v>
      </c>
      <c r="CE26" s="42" t="e">
        <f ca="1">+_xlfn.XLOOKUP(MID($E26,7,LEN($E26)-6),[1]Acciones!$B$4:$B$14,[1]Acciones!BS$4:BS$14,0,0,1)</f>
        <v>#NAME?</v>
      </c>
      <c r="CF26" s="42" t="e">
        <f ca="1">+_xlfn.XLOOKUP(MID($E26,7,LEN($E26)-6),[1]Acciones!$B$4:$B$14,[1]Acciones!BT$4:BT$14,0,0,1)</f>
        <v>#NAME?</v>
      </c>
      <c r="CG26" s="45">
        <v>0.05</v>
      </c>
      <c r="CH26" s="45" t="e">
        <f t="shared" ca="1" si="0"/>
        <v>#NAME?</v>
      </c>
      <c r="CI26" s="45" t="e">
        <f t="shared" ca="1" si="1"/>
        <v>#NAME?</v>
      </c>
      <c r="CJ26" s="42" t="e">
        <f t="shared" ca="1" si="2"/>
        <v>#NAME?</v>
      </c>
      <c r="CK26" s="42" t="e">
        <f t="shared" ca="1" si="3"/>
        <v>#NAME?</v>
      </c>
      <c r="CL26" s="46" t="e">
        <f t="shared" ca="1" si="5"/>
        <v>#NAME?</v>
      </c>
      <c r="CM26" s="45" t="e">
        <f t="shared" ca="1" si="4"/>
        <v>#NAME?</v>
      </c>
      <c r="CN26" s="47">
        <v>0.1</v>
      </c>
      <c r="CO26" s="45" t="e">
        <f t="shared" ca="1" si="6"/>
        <v>#NAME?</v>
      </c>
      <c r="CP26" s="45" t="e">
        <f t="shared" ca="1" si="7"/>
        <v>#NAME?</v>
      </c>
      <c r="CQ26" s="42" t="e">
        <f t="shared" ca="1" si="8"/>
        <v>#NAME?</v>
      </c>
      <c r="CR26" s="45" t="e">
        <f t="shared" ca="1" si="9"/>
        <v>#NAME?</v>
      </c>
      <c r="CS26" s="45" t="e">
        <f t="shared" ca="1" si="10"/>
        <v>#NAME?</v>
      </c>
      <c r="CT26" s="45" t="e">
        <f t="shared" ca="1" si="10"/>
        <v>#NAME?</v>
      </c>
      <c r="CU26" s="47">
        <v>0.15</v>
      </c>
      <c r="CV26" s="45">
        <v>0.5</v>
      </c>
      <c r="CW26" s="45" t="e">
        <f t="shared" ca="1" si="11"/>
        <v>#NAME?</v>
      </c>
      <c r="CX26" s="42" t="e">
        <f t="shared" ca="1" si="12"/>
        <v>#NAME?</v>
      </c>
      <c r="CY26" s="45" t="e">
        <f t="shared" ca="1" si="13"/>
        <v>#NAME?</v>
      </c>
      <c r="CZ26" s="45">
        <f t="shared" si="14"/>
        <v>1.2500000000000001E-2</v>
      </c>
      <c r="DA26" s="45" t="e">
        <f t="shared" ca="1" si="14"/>
        <v>#NAME?</v>
      </c>
      <c r="DB26" s="47">
        <v>0.2</v>
      </c>
      <c r="DC26" s="45" t="e">
        <f t="shared" ca="1" si="15"/>
        <v>#NAME?</v>
      </c>
      <c r="DD26" s="45" t="e">
        <f t="shared" ca="1" si="16"/>
        <v>#NAME?</v>
      </c>
      <c r="DE26" s="42" t="e">
        <f t="shared" ca="1" si="17"/>
        <v>#NAME?</v>
      </c>
      <c r="DF26" s="45" t="e">
        <f t="shared" ca="1" si="18"/>
        <v>#NAME?</v>
      </c>
      <c r="DG26" s="45" t="e">
        <f t="shared" ca="1" si="19"/>
        <v>#NAME?</v>
      </c>
      <c r="DH26" s="45" t="e">
        <f t="shared" ca="1" si="19"/>
        <v>#NAME?</v>
      </c>
      <c r="DI26" s="47">
        <v>0.25</v>
      </c>
      <c r="DJ26" s="45">
        <v>0.5</v>
      </c>
      <c r="DK26" s="45" t="e">
        <f t="shared" ca="1" si="20"/>
        <v>#NAME?</v>
      </c>
      <c r="DL26" s="42" t="e">
        <f t="shared" ca="1" si="21"/>
        <v>#NAME?</v>
      </c>
      <c r="DM26" s="45" t="e">
        <f t="shared" ca="1" si="22"/>
        <v>#NAME?</v>
      </c>
      <c r="DN26" s="45">
        <f t="shared" si="23"/>
        <v>1.2500000000000001E-2</v>
      </c>
      <c r="DO26" s="45" t="e">
        <f t="shared" ca="1" si="23"/>
        <v>#NAME?</v>
      </c>
      <c r="DP26" s="47">
        <v>0.3</v>
      </c>
      <c r="DQ26" s="45" t="e">
        <f t="shared" ca="1" si="24"/>
        <v>#NAME?</v>
      </c>
      <c r="DR26" s="45" t="e">
        <f t="shared" ca="1" si="25"/>
        <v>#NAME?</v>
      </c>
      <c r="DS26" s="42" t="e">
        <f t="shared" ca="1" si="26"/>
        <v>#NAME?</v>
      </c>
      <c r="DT26" s="45" t="e">
        <f t="shared" ca="1" si="27"/>
        <v>#NAME?</v>
      </c>
      <c r="DU26" s="45" t="e">
        <f t="shared" ca="1" si="28"/>
        <v>#NAME?</v>
      </c>
      <c r="DV26" s="45" t="e">
        <f t="shared" ca="1" si="28"/>
        <v>#NAME?</v>
      </c>
      <c r="DW26" s="47">
        <v>0.35</v>
      </c>
      <c r="DX26" s="45">
        <v>0.5</v>
      </c>
      <c r="DY26" s="45" t="e">
        <f t="shared" ca="1" si="29"/>
        <v>#NAME?</v>
      </c>
      <c r="DZ26" s="42" t="e">
        <f t="shared" ca="1" si="30"/>
        <v>#NAME?</v>
      </c>
      <c r="EA26" s="45" t="e">
        <f t="shared" ca="1" si="31"/>
        <v>#NAME?</v>
      </c>
      <c r="EB26" s="45">
        <f t="shared" si="32"/>
        <v>1.2500000000000001E-2</v>
      </c>
      <c r="EC26" s="45" t="e">
        <f t="shared" ca="1" si="32"/>
        <v>#NAME?</v>
      </c>
      <c r="ED26" s="47">
        <v>0.4</v>
      </c>
      <c r="EE26" s="45" t="e">
        <f t="shared" ca="1" si="33"/>
        <v>#NAME?</v>
      </c>
      <c r="EF26" s="45" t="e">
        <f t="shared" ca="1" si="34"/>
        <v>#NAME?</v>
      </c>
      <c r="EG26" s="42" t="e">
        <f t="shared" ca="1" si="35"/>
        <v>#NAME?</v>
      </c>
      <c r="EH26" s="45" t="e">
        <f t="shared" ca="1" si="36"/>
        <v>#NAME?</v>
      </c>
      <c r="EI26" s="45" t="e">
        <f t="shared" ca="1" si="37"/>
        <v>#NAME?</v>
      </c>
      <c r="EJ26" s="45" t="e">
        <f t="shared" ca="1" si="37"/>
        <v>#NAME?</v>
      </c>
      <c r="EK26" s="47">
        <v>0.45</v>
      </c>
      <c r="EL26" s="45">
        <v>0.5</v>
      </c>
      <c r="EM26" s="45" t="e">
        <f t="shared" ca="1" si="38"/>
        <v>#NAME?</v>
      </c>
      <c r="EN26" s="42" t="e">
        <f t="shared" ca="1" si="39"/>
        <v>#NAME?</v>
      </c>
      <c r="EO26" s="45" t="e">
        <f t="shared" ca="1" si="40"/>
        <v>#NAME?</v>
      </c>
      <c r="EP26" s="45">
        <f t="shared" si="41"/>
        <v>1.2500000000000001E-2</v>
      </c>
      <c r="EQ26" s="45" t="e">
        <f t="shared" ca="1" si="41"/>
        <v>#NAME?</v>
      </c>
      <c r="ER26" s="45">
        <v>0.5</v>
      </c>
      <c r="ES26" s="45">
        <v>0.5</v>
      </c>
      <c r="ET26" s="45" t="e">
        <f t="shared" ca="1" si="42"/>
        <v>#NAME?</v>
      </c>
      <c r="EU26" s="42" t="e">
        <f t="shared" ca="1" si="43"/>
        <v>#NAME?</v>
      </c>
      <c r="EV26" s="45" t="e">
        <f t="shared" ca="1" si="44"/>
        <v>#NAME?</v>
      </c>
      <c r="EW26" s="45">
        <f t="shared" si="45"/>
        <v>1.2500000000000001E-2</v>
      </c>
      <c r="EX26" s="45" t="e">
        <f t="shared" ca="1" si="45"/>
        <v>#NAME?</v>
      </c>
      <c r="EY26" s="47">
        <v>0.55000000000000004</v>
      </c>
      <c r="EZ26" s="45">
        <v>0.5</v>
      </c>
      <c r="FA26" s="45" t="e">
        <f t="shared" ca="1" si="46"/>
        <v>#NAME?</v>
      </c>
      <c r="FB26" s="42" t="e">
        <f t="shared" ca="1" si="47"/>
        <v>#NAME?</v>
      </c>
      <c r="FC26" s="45" t="e">
        <f t="shared" ca="1" si="48"/>
        <v>#NAME?</v>
      </c>
      <c r="FD26" s="45">
        <f t="shared" si="49"/>
        <v>1.2500000000000001E-2</v>
      </c>
      <c r="FE26" s="45" t="e">
        <f t="shared" ca="1" si="49"/>
        <v>#NAME?</v>
      </c>
      <c r="FF26" s="45">
        <v>0.6</v>
      </c>
      <c r="FG26" s="45">
        <v>1</v>
      </c>
      <c r="FH26" s="45" t="e">
        <f t="shared" ca="1" si="50"/>
        <v>#NAME?</v>
      </c>
      <c r="FI26" s="42" t="e">
        <f t="shared" ca="1" si="51"/>
        <v>#NAME?</v>
      </c>
      <c r="FJ26" s="45" t="e">
        <f t="shared" ca="1" si="52"/>
        <v>#NAME?</v>
      </c>
      <c r="FK26" s="45">
        <f t="shared" si="53"/>
        <v>2.5000000000000001E-2</v>
      </c>
      <c r="FL26" s="45" t="e">
        <f t="shared" ca="1" si="53"/>
        <v>#NAME?</v>
      </c>
      <c r="FM26" s="47">
        <v>0.65</v>
      </c>
      <c r="FN26" s="45">
        <v>0.5</v>
      </c>
      <c r="FO26" s="45" t="e">
        <f t="shared" ca="1" si="54"/>
        <v>#NAME?</v>
      </c>
      <c r="FP26" s="42" t="e">
        <f t="shared" ca="1" si="55"/>
        <v>#NAME?</v>
      </c>
      <c r="FQ26" s="45" t="e">
        <f t="shared" ca="1" si="56"/>
        <v>#NAME?</v>
      </c>
      <c r="FR26" s="45">
        <f t="shared" si="57"/>
        <v>1.2500000000000001E-2</v>
      </c>
      <c r="FS26" s="45" t="e">
        <f t="shared" ca="1" si="57"/>
        <v>#NAME?</v>
      </c>
      <c r="FT26" s="45">
        <v>0.7</v>
      </c>
      <c r="FU26" s="45">
        <v>1</v>
      </c>
      <c r="FV26" s="45" t="e">
        <f t="shared" ca="1" si="58"/>
        <v>#NAME?</v>
      </c>
      <c r="FW26" s="42" t="e">
        <f t="shared" ca="1" si="59"/>
        <v>#NAME?</v>
      </c>
      <c r="FX26" s="45" t="e">
        <f t="shared" ca="1" si="60"/>
        <v>#NAME?</v>
      </c>
      <c r="FY26" s="45">
        <f t="shared" si="61"/>
        <v>2.5000000000000001E-2</v>
      </c>
      <c r="FZ26" s="45" t="e">
        <f t="shared" ca="1" si="61"/>
        <v>#NAME?</v>
      </c>
      <c r="GA26" s="47">
        <v>0.75</v>
      </c>
      <c r="GB26" s="45">
        <v>0.5</v>
      </c>
      <c r="GC26" s="45" t="e">
        <f t="shared" ca="1" si="62"/>
        <v>#NAME?</v>
      </c>
      <c r="GD26" s="42" t="e">
        <f t="shared" ca="1" si="63"/>
        <v>#NAME?</v>
      </c>
      <c r="GE26" s="45" t="e">
        <f t="shared" ca="1" si="64"/>
        <v>#NAME?</v>
      </c>
      <c r="GF26" s="45">
        <f t="shared" si="65"/>
        <v>1.2500000000000001E-2</v>
      </c>
      <c r="GG26" s="45" t="e">
        <f t="shared" ca="1" si="65"/>
        <v>#NAME?</v>
      </c>
      <c r="GH26" s="45">
        <v>0.8</v>
      </c>
      <c r="GI26" s="45">
        <v>1</v>
      </c>
      <c r="GJ26" s="45" t="e">
        <f t="shared" ca="1" si="66"/>
        <v>#NAME?</v>
      </c>
      <c r="GK26" s="42" t="e">
        <f t="shared" ca="1" si="67"/>
        <v>#NAME?</v>
      </c>
      <c r="GL26" s="45" t="e">
        <f t="shared" ca="1" si="68"/>
        <v>#NAME?</v>
      </c>
      <c r="GM26" s="45">
        <f t="shared" si="69"/>
        <v>2.5000000000000001E-2</v>
      </c>
      <c r="GN26" s="45" t="e">
        <f t="shared" ca="1" si="69"/>
        <v>#NAME?</v>
      </c>
      <c r="GO26" s="47">
        <v>0.85</v>
      </c>
      <c r="GP26" s="45">
        <v>0.5</v>
      </c>
      <c r="GQ26" s="45" t="e">
        <f t="shared" ca="1" si="70"/>
        <v>#NAME?</v>
      </c>
      <c r="GR26" s="42" t="e">
        <f t="shared" ca="1" si="71"/>
        <v>#NAME?</v>
      </c>
      <c r="GS26" s="45" t="e">
        <f t="shared" ca="1" si="72"/>
        <v>#NAME?</v>
      </c>
      <c r="GT26" s="45">
        <f t="shared" si="73"/>
        <v>1.2500000000000001E-2</v>
      </c>
      <c r="GU26" s="45" t="e">
        <f t="shared" ca="1" si="73"/>
        <v>#NAME?</v>
      </c>
      <c r="GV26" s="45">
        <v>0.9</v>
      </c>
      <c r="GW26" s="45">
        <v>1</v>
      </c>
      <c r="GX26" s="45" t="e">
        <f t="shared" ca="1" si="74"/>
        <v>#NAME?</v>
      </c>
      <c r="GY26" s="42" t="e">
        <f t="shared" ca="1" si="75"/>
        <v>#NAME?</v>
      </c>
      <c r="GZ26" s="45" t="e">
        <f t="shared" ca="1" si="76"/>
        <v>#NAME?</v>
      </c>
      <c r="HA26" s="45">
        <f t="shared" si="77"/>
        <v>2.5000000000000001E-2</v>
      </c>
      <c r="HB26" s="45" t="e">
        <f t="shared" ca="1" si="77"/>
        <v>#NAME?</v>
      </c>
      <c r="HC26" s="47">
        <v>0.95</v>
      </c>
      <c r="HD26" s="45">
        <v>0.5</v>
      </c>
      <c r="HE26" s="45" t="e">
        <f t="shared" ca="1" si="78"/>
        <v>#NAME?</v>
      </c>
      <c r="HF26" s="42" t="e">
        <f t="shared" ca="1" si="79"/>
        <v>#NAME?</v>
      </c>
      <c r="HG26" s="45" t="e">
        <f t="shared" ca="1" si="80"/>
        <v>#NAME?</v>
      </c>
      <c r="HH26" s="45">
        <f t="shared" si="81"/>
        <v>1.2500000000000001E-2</v>
      </c>
      <c r="HI26" s="45" t="e">
        <f t="shared" ca="1" si="81"/>
        <v>#NAME?</v>
      </c>
      <c r="HJ26" s="47">
        <v>1</v>
      </c>
      <c r="HK26" s="47">
        <v>1</v>
      </c>
      <c r="HL26" s="45" t="e">
        <f t="shared" ca="1" si="82"/>
        <v>#NAME?</v>
      </c>
      <c r="HM26" s="42" t="e">
        <f t="shared" ca="1" si="83"/>
        <v>#NAME?</v>
      </c>
      <c r="HN26" s="45" t="e">
        <f t="shared" ca="1" si="84"/>
        <v>#NAME?</v>
      </c>
      <c r="HO26" s="45">
        <f t="shared" si="85"/>
        <v>2.5000000000000001E-2</v>
      </c>
      <c r="HP26" s="45" t="e">
        <f t="shared" ca="1" si="85"/>
        <v>#NAME?</v>
      </c>
    </row>
    <row r="27" spans="1:224" s="48" customFormat="1" ht="85.75" customHeight="1">
      <c r="A27" s="51"/>
      <c r="B27" s="210"/>
      <c r="C27" s="212"/>
      <c r="D27" s="201"/>
      <c r="E27" s="41" t="str">
        <f>+_xlfn.CONCAT(MID($D20,1,3),".8 ",[1]Acciones!$B$12)</f>
        <v>1.2.8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27" s="42" t="s">
        <v>89</v>
      </c>
      <c r="G27" s="49">
        <f>+G26</f>
        <v>4.1666666666666666E-3</v>
      </c>
      <c r="H27" s="42" t="str">
        <f>+_xlfn.CONCAT("Si,",MID(E20,1,5),",",MID(E21,1,5),",",MID(E22,1,5),",",MID(E23,1,5),",",MID(E24,1,5),",",MID(E25,1,5),",",MID(E26,1,5),",",MID(E28,1,5),",",MID(E29,1,6))</f>
        <v>Si,1.2.1,1.2.2,1.2.3,1.2.4,1.2.5,1.2.6,1.2.7,1.2.9,1.2.10</v>
      </c>
      <c r="I27" s="42" t="s">
        <v>89</v>
      </c>
      <c r="J27" s="42"/>
      <c r="K27" s="42"/>
      <c r="L27" s="42"/>
      <c r="M27" s="44" t="s">
        <v>90</v>
      </c>
      <c r="N27" s="44" t="s">
        <v>91</v>
      </c>
      <c r="O27" s="44" t="e">
        <f ca="1">+_xlfn.XLOOKUP(MID(E27,7,LEN(E27)-6),[1]Acciones!$B$4:$B$14,[1]Acciones!$C$4:$C$14,0,0,1)</f>
        <v>#NAME?</v>
      </c>
      <c r="P27" s="42" t="e">
        <f ca="1">+_xlfn.XLOOKUP(MID($E27,7,LEN($E27)-6),[1]Acciones!$B$4:$B$14,[1]Acciones!D$4:D$14,0,0,1)</f>
        <v>#NAME?</v>
      </c>
      <c r="Q27" s="42" t="e">
        <f ca="1">+_xlfn.XLOOKUP(MID($E27,7,LEN($E27)-6),[1]Acciones!$B$4:$B$14,[1]Acciones!E$4:E$14,0,0,1)</f>
        <v>#NAME?</v>
      </c>
      <c r="R27" s="42" t="e">
        <f ca="1">+_xlfn.XLOOKUP(MID($E27,7,LEN($E27)-6),[1]Acciones!$B$4:$B$14,[1]Acciones!F$4:F$14,0,0,1)</f>
        <v>#NAME?</v>
      </c>
      <c r="S27" s="42" t="e">
        <f ca="1">+_xlfn.XLOOKUP(MID($E27,7,LEN($E27)-6),[1]Acciones!$B$4:$B$14,[1]Acciones!G$4:G$14,0,0,1)</f>
        <v>#NAME?</v>
      </c>
      <c r="T27" s="42" t="e">
        <f ca="1">+_xlfn.XLOOKUP(MID($E27,7,LEN($E27)-6),[1]Acciones!$B$4:$B$14,[1]Acciones!H$4:H$14,0,0,1)</f>
        <v>#NAME?</v>
      </c>
      <c r="U27" s="45" t="e">
        <f ca="1">+_xlfn.XLOOKUP(MID($E27,7,LEN($E27)-6),[1]Acciones!$B$4:$B$14,[1]Acciones!I$4:I$14,0,0,1)</f>
        <v>#NAME?</v>
      </c>
      <c r="V27" s="45" t="e">
        <f ca="1">+_xlfn.XLOOKUP(MID($E27,7,LEN($E27)-6),[1]Acciones!$B$4:$B$14,[1]Acciones!J$4:J$14,0,0,1)</f>
        <v>#NAME?</v>
      </c>
      <c r="W27" s="45" t="e">
        <f ca="1">+_xlfn.XLOOKUP(MID($E27,7,LEN($E27)-6),[1]Acciones!$B$4:$B$14,[1]Acciones!K$4:K$14,0,0,1)</f>
        <v>#NAME?</v>
      </c>
      <c r="X27" s="45" t="e">
        <f ca="1">+_xlfn.XLOOKUP(MID($E27,7,LEN($E27)-6),[1]Acciones!$B$4:$B$14,[1]Acciones!L$4:L$14,0,0,1)</f>
        <v>#NAME?</v>
      </c>
      <c r="Y27" s="45" t="e">
        <f ca="1">+_xlfn.XLOOKUP(MID($E27,7,LEN($E27)-6),[1]Acciones!$B$4:$B$14,[1]Acciones!M$4:M$14,0,0,1)</f>
        <v>#NAME?</v>
      </c>
      <c r="Z27" s="45" t="e">
        <f ca="1">+_xlfn.XLOOKUP(MID($E27,7,LEN($E27)-6),[1]Acciones!$B$4:$B$14,[1]Acciones!N$4:N$14,0,0,1)</f>
        <v>#NAME?</v>
      </c>
      <c r="AA27" s="45" t="e">
        <f ca="1">+_xlfn.XLOOKUP(MID($E27,7,LEN($E27)-6),[1]Acciones!$B$4:$B$14,[1]Acciones!O$4:O$14,0,0,1)</f>
        <v>#NAME?</v>
      </c>
      <c r="AB27" s="45" t="e">
        <f ca="1">+_xlfn.XLOOKUP(MID($E27,7,LEN($E27)-6),[1]Acciones!$B$4:$B$14,[1]Acciones!P$4:P$14,0,0,1)</f>
        <v>#NAME?</v>
      </c>
      <c r="AC27" s="45" t="e">
        <f ca="1">+_xlfn.XLOOKUP(MID($E27,7,LEN($E27)-6),[1]Acciones!$B$4:$B$14,[1]Acciones!Q$4:Q$14,0,0,1)</f>
        <v>#NAME?</v>
      </c>
      <c r="AD27" s="45" t="e">
        <f ca="1">+_xlfn.XLOOKUP(MID($E27,7,LEN($E27)-6),[1]Acciones!$B$4:$B$14,[1]Acciones!R$4:R$14,0,0,1)</f>
        <v>#NAME?</v>
      </c>
      <c r="AE27" s="45" t="e">
        <f ca="1">+_xlfn.XLOOKUP(MID($E27,7,LEN($E27)-6),[1]Acciones!$B$4:$B$14,[1]Acciones!S$4:S$14,0,0,1)</f>
        <v>#NAME?</v>
      </c>
      <c r="AF27" s="42" t="e">
        <f ca="1">+_xlfn.XLOOKUP(MID($E27,7,LEN($E27)-6),[1]Acciones!$B$4:$B$14,[1]Acciones!T$4:T$14,0,0,1)</f>
        <v>#NAME?</v>
      </c>
      <c r="AG27" s="42" t="e">
        <f ca="1">+_xlfn.XLOOKUP(MID($E27,7,LEN($E27)-6),[1]Acciones!$B$4:$B$14,[1]Acciones!U$4:U$14,0,0,1)</f>
        <v>#NAME?</v>
      </c>
      <c r="AH27" s="42" t="e">
        <f ca="1">+_xlfn.XLOOKUP(MID($E27,7,LEN($E27)-6),[1]Acciones!$B$4:$B$14,[1]Acciones!V$4:V$14,0,0,1)</f>
        <v>#NAME?</v>
      </c>
      <c r="AI27" s="42" t="e">
        <f ca="1">+_xlfn.XLOOKUP(MID($E27,7,LEN($E27)-6),[1]Acciones!$B$4:$B$14,[1]Acciones!W$4:W$14,0,0,1)</f>
        <v>#NAME?</v>
      </c>
      <c r="AJ27" s="42" t="e">
        <f ca="1">+_xlfn.XLOOKUP(MID($E27,7,LEN($E27)-6),[1]Acciones!$B$4:$B$14,[1]Acciones!X$4:X$14,0,0,1)</f>
        <v>#NAME?</v>
      </c>
      <c r="AK27" s="42" t="e">
        <f ca="1">+_xlfn.XLOOKUP(MID($E27,7,LEN($E27)-6),[1]Acciones!$B$4:$B$14,[1]Acciones!Y$4:Y$14,0,0,1)</f>
        <v>#NAME?</v>
      </c>
      <c r="AL27" s="42" t="e">
        <f ca="1">+_xlfn.XLOOKUP(MID($E27,7,LEN($E27)-6),[1]Acciones!$B$4:$B$14,[1]Acciones!Z$4:Z$14,0,0,1)</f>
        <v>#NAME?</v>
      </c>
      <c r="AM27" s="42" t="e">
        <f ca="1">+_xlfn.XLOOKUP(MID($E27,7,LEN($E27)-6),[1]Acciones!$B$4:$B$14,[1]Acciones!AA$4:AA$14,0,0,1)</f>
        <v>#NAME?</v>
      </c>
      <c r="AN27" s="42" t="e">
        <f ca="1">+_xlfn.XLOOKUP(MID($E27,7,LEN($E27)-6),[1]Acciones!$B$4:$B$14,[1]Acciones!AB$4:AB$14,0,0,1)</f>
        <v>#NAME?</v>
      </c>
      <c r="AO27" s="42" t="e">
        <f ca="1">+_xlfn.XLOOKUP(MID($E27,7,LEN($E27)-6),[1]Acciones!$B$4:$B$14,[1]Acciones!AC$4:AC$14,0,0,1)</f>
        <v>#NAME?</v>
      </c>
      <c r="AP27" s="42" t="e">
        <f ca="1">+_xlfn.XLOOKUP(MID($E27,7,LEN($E27)-6),[1]Acciones!$B$4:$B$14,[1]Acciones!AD$4:AD$14,0,0,1)</f>
        <v>#NAME?</v>
      </c>
      <c r="AQ27" s="42" t="e">
        <f ca="1">+_xlfn.XLOOKUP(MID($E27,7,LEN($E27)-6),[1]Acciones!$B$4:$B$14,[1]Acciones!AE$4:AE$14,0,0,1)</f>
        <v>#NAME?</v>
      </c>
      <c r="AR27" s="42" t="e">
        <f ca="1">+_xlfn.XLOOKUP(MID($E27,7,LEN($E27)-6),[1]Acciones!$B$4:$B$14,[1]Acciones!AF$4:AF$14,0,0,1)</f>
        <v>#NAME?</v>
      </c>
      <c r="AS27" s="42" t="e">
        <f ca="1">+_xlfn.XLOOKUP(MID($E27,7,LEN($E27)-6),[1]Acciones!$B$4:$B$14,[1]Acciones!AG$4:AG$14,0,0,1)</f>
        <v>#NAME?</v>
      </c>
      <c r="AT27" s="42" t="e">
        <f ca="1">+_xlfn.XLOOKUP(MID($E27,7,LEN($E27)-6),[1]Acciones!$B$4:$B$14,[1]Acciones!AH$4:AH$14,0,0,1)</f>
        <v>#NAME?</v>
      </c>
      <c r="AU27" s="42" t="e">
        <f ca="1">+_xlfn.XLOOKUP(MID($E27,7,LEN($E27)-6),[1]Acciones!$B$4:$B$14,[1]Acciones!AI$4:AI$14,0,0,1)</f>
        <v>#NAME?</v>
      </c>
      <c r="AV27" s="42" t="e">
        <f ca="1">+_xlfn.XLOOKUP(MID($E27,7,LEN($E27)-6),[1]Acciones!$B$4:$B$14,[1]Acciones!AJ$4:AJ$14,0,0,1)</f>
        <v>#NAME?</v>
      </c>
      <c r="AW27" s="42" t="e">
        <f ca="1">+_xlfn.XLOOKUP(MID($E27,7,LEN($E27)-6),[1]Acciones!$B$4:$B$14,[1]Acciones!AK$4:AK$14,0,0,1)</f>
        <v>#NAME?</v>
      </c>
      <c r="AX27" s="42" t="e">
        <f ca="1">+_xlfn.XLOOKUP(MID($E27,7,LEN($E27)-6),[1]Acciones!$B$4:$B$14,[1]Acciones!AL$4:AL$14,0,0,1)</f>
        <v>#NAME?</v>
      </c>
      <c r="AY27" s="42" t="e">
        <f ca="1">+_xlfn.XLOOKUP(MID($E27,7,LEN($E27)-6),[1]Acciones!$B$4:$B$14,[1]Acciones!AM$4:AM$14,0,0,1)</f>
        <v>#NAME?</v>
      </c>
      <c r="AZ27" s="42" t="e">
        <f ca="1">+_xlfn.XLOOKUP(MID($E27,7,LEN($E27)-6),[1]Acciones!$B$4:$B$14,[1]Acciones!AN$4:AN$14,0,0,1)</f>
        <v>#NAME?</v>
      </c>
      <c r="BA27" s="42" t="e">
        <f ca="1">+_xlfn.XLOOKUP(MID($E27,7,LEN($E27)-6),[1]Acciones!$B$4:$B$14,[1]Acciones!AO$4:AO$14,0,0,1)</f>
        <v>#NAME?</v>
      </c>
      <c r="BB27" s="42" t="e">
        <f ca="1">+_xlfn.XLOOKUP(MID($E27,7,LEN($E27)-6),[1]Acciones!$B$4:$B$14,[1]Acciones!AP$4:AP$14,0,0,1)</f>
        <v>#NAME?</v>
      </c>
      <c r="BC27" s="42" t="e">
        <f ca="1">+_xlfn.XLOOKUP(MID($E27,7,LEN($E27)-6),[1]Acciones!$B$4:$B$14,[1]Acciones!AQ$4:AQ$14,0,0,1)</f>
        <v>#NAME?</v>
      </c>
      <c r="BD27" s="42" t="e">
        <f ca="1">+_xlfn.XLOOKUP(MID($E27,7,LEN($E27)-6),[1]Acciones!$B$4:$B$14,[1]Acciones!AR$4:AR$14,0,0,1)</f>
        <v>#NAME?</v>
      </c>
      <c r="BE27" s="42" t="e">
        <f ca="1">+_xlfn.XLOOKUP(MID($E27,7,LEN($E27)-6),[1]Acciones!$B$4:$B$14,[1]Acciones!AS$4:AS$14,0,0,1)</f>
        <v>#NAME?</v>
      </c>
      <c r="BF27" s="42" t="e">
        <f ca="1">+_xlfn.XLOOKUP(MID($E27,7,LEN($E27)-6),[1]Acciones!$B$4:$B$14,[1]Acciones!AT$4:AT$14,0,0,1)</f>
        <v>#NAME?</v>
      </c>
      <c r="BG27" s="42" t="e">
        <f ca="1">+_xlfn.XLOOKUP(MID($E27,7,LEN($E27)-6),[1]Acciones!$B$4:$B$14,[1]Acciones!AU$4:AU$14,0,0,1)</f>
        <v>#NAME?</v>
      </c>
      <c r="BH27" s="42" t="e">
        <f ca="1">+_xlfn.XLOOKUP(MID($E27,7,LEN($E27)-6),[1]Acciones!$B$4:$B$14,[1]Acciones!AV$4:AV$14,0,0,1)</f>
        <v>#NAME?</v>
      </c>
      <c r="BI27" s="42" t="e">
        <f ca="1">+_xlfn.XLOOKUP(MID($E27,7,LEN($E27)-6),[1]Acciones!$B$4:$B$14,[1]Acciones!AW$4:AW$14,0,0,1)</f>
        <v>#NAME?</v>
      </c>
      <c r="BJ27" s="42" t="e">
        <f ca="1">+_xlfn.XLOOKUP(MID($E27,7,LEN($E27)-6),[1]Acciones!$B$4:$B$14,[1]Acciones!AX$4:AX$14,0,0,1)</f>
        <v>#NAME?</v>
      </c>
      <c r="BK27" s="42" t="e">
        <f ca="1">+_xlfn.XLOOKUP(MID($E27,7,LEN($E27)-6),[1]Acciones!$B$4:$B$14,[1]Acciones!AY$4:AY$14,0,0,1)</f>
        <v>#NAME?</v>
      </c>
      <c r="BL27" s="42" t="e">
        <f ca="1">+_xlfn.XLOOKUP(MID($E27,7,LEN($E27)-6),[1]Acciones!$B$4:$B$14,[1]Acciones!AZ$4:AZ$14,0,0,1)</f>
        <v>#NAME?</v>
      </c>
      <c r="BM27" s="42" t="e">
        <f ca="1">+_xlfn.XLOOKUP(MID($E27,7,LEN($E27)-6),[1]Acciones!$B$4:$B$14,[1]Acciones!BA$4:BA$14,0,0,1)</f>
        <v>#NAME?</v>
      </c>
      <c r="BN27" s="42" t="e">
        <f ca="1">+_xlfn.XLOOKUP(MID($E27,7,LEN($E27)-6),[1]Acciones!$B$4:$B$14,[1]Acciones!BB$4:BB$14,0,0,1)</f>
        <v>#NAME?</v>
      </c>
      <c r="BO27" s="42" t="e">
        <f ca="1">+_xlfn.XLOOKUP(MID($E27,7,LEN($E27)-6),[1]Acciones!$B$4:$B$14,[1]Acciones!BC$4:BC$14,0,0,1)</f>
        <v>#NAME?</v>
      </c>
      <c r="BP27" s="42" t="e">
        <f ca="1">+_xlfn.XLOOKUP(MID($E27,7,LEN($E27)-6),[1]Acciones!$B$4:$B$14,[1]Acciones!BD$4:BD$14,0,0,1)</f>
        <v>#NAME?</v>
      </c>
      <c r="BQ27" s="42" t="e">
        <f ca="1">+_xlfn.XLOOKUP(MID($E27,7,LEN($E27)-6),[1]Acciones!$B$4:$B$14,[1]Acciones!BE$4:BE$14,0,0,1)</f>
        <v>#NAME?</v>
      </c>
      <c r="BR27" s="42" t="e">
        <f ca="1">+_xlfn.XLOOKUP(MID($E27,7,LEN($E27)-6),[1]Acciones!$B$4:$B$14,[1]Acciones!BF$4:BF$14,0,0,1)</f>
        <v>#NAME?</v>
      </c>
      <c r="BS27" s="42" t="e">
        <f ca="1">+_xlfn.XLOOKUP(MID($E27,7,LEN($E27)-6),[1]Acciones!$B$4:$B$14,[1]Acciones!BG$4:BG$14,0,0,1)</f>
        <v>#NAME?</v>
      </c>
      <c r="BT27" s="42" t="e">
        <f ca="1">+_xlfn.XLOOKUP(MID($E27,7,LEN($E27)-6),[1]Acciones!$B$4:$B$14,[1]Acciones!BH$4:BH$14,0,0,1)</f>
        <v>#NAME?</v>
      </c>
      <c r="BU27" s="42" t="e">
        <f ca="1">+_xlfn.XLOOKUP(MID($E27,7,LEN($E27)-6),[1]Acciones!$B$4:$B$14,[1]Acciones!BI$4:BI$14,0,0,1)</f>
        <v>#NAME?</v>
      </c>
      <c r="BV27" s="42" t="e">
        <f ca="1">+_xlfn.XLOOKUP(MID($E27,7,LEN($E27)-6),[1]Acciones!$B$4:$B$14,[1]Acciones!BJ$4:BJ$14,0,0,1)</f>
        <v>#NAME?</v>
      </c>
      <c r="BW27" s="42" t="e">
        <f ca="1">+_xlfn.XLOOKUP(MID($E27,7,LEN($E27)-6),[1]Acciones!$B$4:$B$14,[1]Acciones!BK$4:BK$14,0,0,1)</f>
        <v>#NAME?</v>
      </c>
      <c r="BX27" s="42" t="e">
        <f ca="1">+_xlfn.XLOOKUP(MID($E27,7,LEN($E27)-6),[1]Acciones!$B$4:$B$14,[1]Acciones!BL$4:BL$14,0,0,1)</f>
        <v>#NAME?</v>
      </c>
      <c r="BY27" s="42" t="e">
        <f ca="1">+_xlfn.XLOOKUP(MID($E27,7,LEN($E27)-6),[1]Acciones!$B$4:$B$14,[1]Acciones!BM$4:BM$14,0,0,1)</f>
        <v>#NAME?</v>
      </c>
      <c r="BZ27" s="42" t="e">
        <f ca="1">+_xlfn.XLOOKUP(MID($E27,7,LEN($E27)-6),[1]Acciones!$B$4:$B$14,[1]Acciones!BN$4:BN$14,0,0,1)</f>
        <v>#NAME?</v>
      </c>
      <c r="CA27" s="42" t="e">
        <f ca="1">+_xlfn.XLOOKUP(MID($E27,7,LEN($E27)-6),[1]Acciones!$B$4:$B$14,[1]Acciones!BO$4:BO$14,0,0,1)</f>
        <v>#NAME?</v>
      </c>
      <c r="CB27" s="42" t="e">
        <f ca="1">+_xlfn.XLOOKUP(MID($E27,7,LEN($E27)-6),[1]Acciones!$B$4:$B$14,[1]Acciones!BP$4:BP$14,0,0,1)</f>
        <v>#NAME?</v>
      </c>
      <c r="CC27" s="42" t="e">
        <f ca="1">+_xlfn.XLOOKUP(MID($E27,7,LEN($E27)-6),[1]Acciones!$B$4:$B$14,[1]Acciones!BQ$4:BQ$14,0,0,1)</f>
        <v>#NAME?</v>
      </c>
      <c r="CD27" s="42" t="e">
        <f ca="1">+_xlfn.XLOOKUP(MID($E27,7,LEN($E27)-6),[1]Acciones!$B$4:$B$14,[1]Acciones!BR$4:BR$14,0,0,1)</f>
        <v>#NAME?</v>
      </c>
      <c r="CE27" s="42" t="e">
        <f ca="1">+_xlfn.XLOOKUP(MID($E27,7,LEN($E27)-6),[1]Acciones!$B$4:$B$14,[1]Acciones!BS$4:BS$14,0,0,1)</f>
        <v>#NAME?</v>
      </c>
      <c r="CF27" s="42" t="e">
        <f ca="1">+_xlfn.XLOOKUP(MID($E27,7,LEN($E27)-6),[1]Acciones!$B$4:$B$14,[1]Acciones!BT$4:BT$14,0,0,1)</f>
        <v>#NAME?</v>
      </c>
      <c r="CG27" s="45">
        <v>0.05</v>
      </c>
      <c r="CH27" s="45" t="e">
        <f t="shared" ca="1" si="0"/>
        <v>#NAME?</v>
      </c>
      <c r="CI27" s="45" t="e">
        <f t="shared" ca="1" si="1"/>
        <v>#NAME?</v>
      </c>
      <c r="CJ27" s="42" t="e">
        <f t="shared" ca="1" si="2"/>
        <v>#NAME?</v>
      </c>
      <c r="CK27" s="42" t="e">
        <f t="shared" ca="1" si="3"/>
        <v>#NAME?</v>
      </c>
      <c r="CL27" s="46" t="e">
        <f t="shared" ca="1" si="5"/>
        <v>#NAME?</v>
      </c>
      <c r="CM27" s="45" t="e">
        <f t="shared" ca="1" si="4"/>
        <v>#NAME?</v>
      </c>
      <c r="CN27" s="47">
        <v>0.1</v>
      </c>
      <c r="CO27" s="45" t="e">
        <f t="shared" ca="1" si="6"/>
        <v>#NAME?</v>
      </c>
      <c r="CP27" s="45" t="e">
        <f t="shared" ca="1" si="7"/>
        <v>#NAME?</v>
      </c>
      <c r="CQ27" s="42" t="e">
        <f t="shared" ca="1" si="8"/>
        <v>#NAME?</v>
      </c>
      <c r="CR27" s="45" t="e">
        <f t="shared" ca="1" si="9"/>
        <v>#NAME?</v>
      </c>
      <c r="CS27" s="45" t="e">
        <f t="shared" ca="1" si="10"/>
        <v>#NAME?</v>
      </c>
      <c r="CT27" s="45" t="e">
        <f t="shared" ca="1" si="10"/>
        <v>#NAME?</v>
      </c>
      <c r="CU27" s="47">
        <v>0.15</v>
      </c>
      <c r="CV27" s="45">
        <v>0.5</v>
      </c>
      <c r="CW27" s="45" t="e">
        <f t="shared" ca="1" si="11"/>
        <v>#NAME?</v>
      </c>
      <c r="CX27" s="42" t="e">
        <f t="shared" ca="1" si="12"/>
        <v>#NAME?</v>
      </c>
      <c r="CY27" s="45" t="e">
        <f t="shared" ca="1" si="13"/>
        <v>#NAME?</v>
      </c>
      <c r="CZ27" s="45">
        <f t="shared" si="14"/>
        <v>1.2500000000000001E-2</v>
      </c>
      <c r="DA27" s="45" t="e">
        <f t="shared" ca="1" si="14"/>
        <v>#NAME?</v>
      </c>
      <c r="DB27" s="47">
        <v>0.2</v>
      </c>
      <c r="DC27" s="45" t="e">
        <f t="shared" ca="1" si="15"/>
        <v>#NAME?</v>
      </c>
      <c r="DD27" s="45" t="e">
        <f t="shared" ca="1" si="16"/>
        <v>#NAME?</v>
      </c>
      <c r="DE27" s="42" t="e">
        <f t="shared" ca="1" si="17"/>
        <v>#NAME?</v>
      </c>
      <c r="DF27" s="45" t="e">
        <f t="shared" ca="1" si="18"/>
        <v>#NAME?</v>
      </c>
      <c r="DG27" s="45" t="e">
        <f t="shared" ca="1" si="19"/>
        <v>#NAME?</v>
      </c>
      <c r="DH27" s="45" t="e">
        <f t="shared" ca="1" si="19"/>
        <v>#NAME?</v>
      </c>
      <c r="DI27" s="47">
        <v>0.25</v>
      </c>
      <c r="DJ27" s="45">
        <v>0.5</v>
      </c>
      <c r="DK27" s="45" t="e">
        <f t="shared" ca="1" si="20"/>
        <v>#NAME?</v>
      </c>
      <c r="DL27" s="42" t="e">
        <f t="shared" ca="1" si="21"/>
        <v>#NAME?</v>
      </c>
      <c r="DM27" s="45" t="e">
        <f t="shared" ca="1" si="22"/>
        <v>#NAME?</v>
      </c>
      <c r="DN27" s="45">
        <f t="shared" si="23"/>
        <v>1.2500000000000001E-2</v>
      </c>
      <c r="DO27" s="45" t="e">
        <f t="shared" ca="1" si="23"/>
        <v>#NAME?</v>
      </c>
      <c r="DP27" s="47">
        <v>0.3</v>
      </c>
      <c r="DQ27" s="45" t="e">
        <f t="shared" ca="1" si="24"/>
        <v>#NAME?</v>
      </c>
      <c r="DR27" s="45" t="e">
        <f t="shared" ca="1" si="25"/>
        <v>#NAME?</v>
      </c>
      <c r="DS27" s="42" t="e">
        <f t="shared" ca="1" si="26"/>
        <v>#NAME?</v>
      </c>
      <c r="DT27" s="45" t="e">
        <f t="shared" ca="1" si="27"/>
        <v>#NAME?</v>
      </c>
      <c r="DU27" s="45" t="e">
        <f t="shared" ca="1" si="28"/>
        <v>#NAME?</v>
      </c>
      <c r="DV27" s="45" t="e">
        <f t="shared" ca="1" si="28"/>
        <v>#NAME?</v>
      </c>
      <c r="DW27" s="47">
        <v>0.35</v>
      </c>
      <c r="DX27" s="45">
        <v>0.5</v>
      </c>
      <c r="DY27" s="45" t="e">
        <f t="shared" ca="1" si="29"/>
        <v>#NAME?</v>
      </c>
      <c r="DZ27" s="42" t="e">
        <f t="shared" ca="1" si="30"/>
        <v>#NAME?</v>
      </c>
      <c r="EA27" s="45" t="e">
        <f t="shared" ca="1" si="31"/>
        <v>#NAME?</v>
      </c>
      <c r="EB27" s="45">
        <f t="shared" si="32"/>
        <v>1.2500000000000001E-2</v>
      </c>
      <c r="EC27" s="45" t="e">
        <f t="shared" ca="1" si="32"/>
        <v>#NAME?</v>
      </c>
      <c r="ED27" s="47">
        <v>0.4</v>
      </c>
      <c r="EE27" s="45" t="e">
        <f t="shared" ca="1" si="33"/>
        <v>#NAME?</v>
      </c>
      <c r="EF27" s="45" t="e">
        <f t="shared" ca="1" si="34"/>
        <v>#NAME?</v>
      </c>
      <c r="EG27" s="42" t="e">
        <f t="shared" ca="1" si="35"/>
        <v>#NAME?</v>
      </c>
      <c r="EH27" s="45" t="e">
        <f t="shared" ca="1" si="36"/>
        <v>#NAME?</v>
      </c>
      <c r="EI27" s="45" t="e">
        <f t="shared" ca="1" si="37"/>
        <v>#NAME?</v>
      </c>
      <c r="EJ27" s="45" t="e">
        <f t="shared" ca="1" si="37"/>
        <v>#NAME?</v>
      </c>
      <c r="EK27" s="47">
        <v>0.45</v>
      </c>
      <c r="EL27" s="45">
        <v>0.5</v>
      </c>
      <c r="EM27" s="45" t="e">
        <f t="shared" ca="1" si="38"/>
        <v>#NAME?</v>
      </c>
      <c r="EN27" s="42" t="e">
        <f t="shared" ca="1" si="39"/>
        <v>#NAME?</v>
      </c>
      <c r="EO27" s="45" t="e">
        <f t="shared" ca="1" si="40"/>
        <v>#NAME?</v>
      </c>
      <c r="EP27" s="45">
        <f t="shared" si="41"/>
        <v>1.2500000000000001E-2</v>
      </c>
      <c r="EQ27" s="45" t="e">
        <f t="shared" ca="1" si="41"/>
        <v>#NAME?</v>
      </c>
      <c r="ER27" s="45">
        <v>0.5</v>
      </c>
      <c r="ES27" s="45">
        <v>0.5</v>
      </c>
      <c r="ET27" s="45" t="e">
        <f t="shared" ca="1" si="42"/>
        <v>#NAME?</v>
      </c>
      <c r="EU27" s="42" t="e">
        <f t="shared" ca="1" si="43"/>
        <v>#NAME?</v>
      </c>
      <c r="EV27" s="45" t="e">
        <f t="shared" ca="1" si="44"/>
        <v>#NAME?</v>
      </c>
      <c r="EW27" s="45">
        <f t="shared" si="45"/>
        <v>1.2500000000000001E-2</v>
      </c>
      <c r="EX27" s="45" t="e">
        <f t="shared" ca="1" si="45"/>
        <v>#NAME?</v>
      </c>
      <c r="EY27" s="47">
        <v>0.55000000000000004</v>
      </c>
      <c r="EZ27" s="45">
        <v>0.5</v>
      </c>
      <c r="FA27" s="45" t="e">
        <f t="shared" ca="1" si="46"/>
        <v>#NAME?</v>
      </c>
      <c r="FB27" s="42" t="e">
        <f t="shared" ca="1" si="47"/>
        <v>#NAME?</v>
      </c>
      <c r="FC27" s="45" t="e">
        <f t="shared" ca="1" si="48"/>
        <v>#NAME?</v>
      </c>
      <c r="FD27" s="45">
        <f t="shared" si="49"/>
        <v>1.2500000000000001E-2</v>
      </c>
      <c r="FE27" s="45" t="e">
        <f t="shared" ca="1" si="49"/>
        <v>#NAME?</v>
      </c>
      <c r="FF27" s="45">
        <v>0.6</v>
      </c>
      <c r="FG27" s="45">
        <v>1</v>
      </c>
      <c r="FH27" s="45" t="e">
        <f t="shared" ca="1" si="50"/>
        <v>#NAME?</v>
      </c>
      <c r="FI27" s="42" t="e">
        <f t="shared" ca="1" si="51"/>
        <v>#NAME?</v>
      </c>
      <c r="FJ27" s="45" t="e">
        <f t="shared" ca="1" si="52"/>
        <v>#NAME?</v>
      </c>
      <c r="FK27" s="45">
        <f t="shared" si="53"/>
        <v>2.5000000000000001E-2</v>
      </c>
      <c r="FL27" s="45" t="e">
        <f t="shared" ca="1" si="53"/>
        <v>#NAME?</v>
      </c>
      <c r="FM27" s="47">
        <v>0.65</v>
      </c>
      <c r="FN27" s="45">
        <v>0.5</v>
      </c>
      <c r="FO27" s="45" t="e">
        <f t="shared" ca="1" si="54"/>
        <v>#NAME?</v>
      </c>
      <c r="FP27" s="42" t="e">
        <f t="shared" ca="1" si="55"/>
        <v>#NAME?</v>
      </c>
      <c r="FQ27" s="45" t="e">
        <f t="shared" ca="1" si="56"/>
        <v>#NAME?</v>
      </c>
      <c r="FR27" s="45">
        <f t="shared" si="57"/>
        <v>1.2500000000000001E-2</v>
      </c>
      <c r="FS27" s="45" t="e">
        <f t="shared" ca="1" si="57"/>
        <v>#NAME?</v>
      </c>
      <c r="FT27" s="45">
        <v>0.7</v>
      </c>
      <c r="FU27" s="45">
        <v>1</v>
      </c>
      <c r="FV27" s="45" t="e">
        <f t="shared" ca="1" si="58"/>
        <v>#NAME?</v>
      </c>
      <c r="FW27" s="42" t="e">
        <f t="shared" ca="1" si="59"/>
        <v>#NAME?</v>
      </c>
      <c r="FX27" s="45" t="e">
        <f t="shared" ca="1" si="60"/>
        <v>#NAME?</v>
      </c>
      <c r="FY27" s="45">
        <f t="shared" si="61"/>
        <v>2.5000000000000001E-2</v>
      </c>
      <c r="FZ27" s="45" t="e">
        <f t="shared" ca="1" si="61"/>
        <v>#NAME?</v>
      </c>
      <c r="GA27" s="47">
        <v>0.75</v>
      </c>
      <c r="GB27" s="45">
        <v>0.5</v>
      </c>
      <c r="GC27" s="45" t="e">
        <f t="shared" ca="1" si="62"/>
        <v>#NAME?</v>
      </c>
      <c r="GD27" s="42" t="e">
        <f t="shared" ca="1" si="63"/>
        <v>#NAME?</v>
      </c>
      <c r="GE27" s="45" t="e">
        <f t="shared" ca="1" si="64"/>
        <v>#NAME?</v>
      </c>
      <c r="GF27" s="45">
        <f t="shared" si="65"/>
        <v>1.2500000000000001E-2</v>
      </c>
      <c r="GG27" s="45" t="e">
        <f t="shared" ca="1" si="65"/>
        <v>#NAME?</v>
      </c>
      <c r="GH27" s="45">
        <v>0.8</v>
      </c>
      <c r="GI27" s="45">
        <v>1</v>
      </c>
      <c r="GJ27" s="45" t="e">
        <f t="shared" ca="1" si="66"/>
        <v>#NAME?</v>
      </c>
      <c r="GK27" s="42" t="e">
        <f t="shared" ca="1" si="67"/>
        <v>#NAME?</v>
      </c>
      <c r="GL27" s="45" t="e">
        <f t="shared" ca="1" si="68"/>
        <v>#NAME?</v>
      </c>
      <c r="GM27" s="45">
        <f t="shared" si="69"/>
        <v>2.5000000000000001E-2</v>
      </c>
      <c r="GN27" s="45" t="e">
        <f t="shared" ca="1" si="69"/>
        <v>#NAME?</v>
      </c>
      <c r="GO27" s="47">
        <v>0.85</v>
      </c>
      <c r="GP27" s="45">
        <v>0.5</v>
      </c>
      <c r="GQ27" s="45" t="e">
        <f t="shared" ca="1" si="70"/>
        <v>#NAME?</v>
      </c>
      <c r="GR27" s="42" t="e">
        <f t="shared" ca="1" si="71"/>
        <v>#NAME?</v>
      </c>
      <c r="GS27" s="45" t="e">
        <f t="shared" ca="1" si="72"/>
        <v>#NAME?</v>
      </c>
      <c r="GT27" s="45">
        <f t="shared" si="73"/>
        <v>1.2500000000000001E-2</v>
      </c>
      <c r="GU27" s="45" t="e">
        <f t="shared" ca="1" si="73"/>
        <v>#NAME?</v>
      </c>
      <c r="GV27" s="45">
        <v>0.9</v>
      </c>
      <c r="GW27" s="45">
        <v>1</v>
      </c>
      <c r="GX27" s="45" t="e">
        <f t="shared" ca="1" si="74"/>
        <v>#NAME?</v>
      </c>
      <c r="GY27" s="42" t="e">
        <f t="shared" ca="1" si="75"/>
        <v>#NAME?</v>
      </c>
      <c r="GZ27" s="45" t="e">
        <f t="shared" ca="1" si="76"/>
        <v>#NAME?</v>
      </c>
      <c r="HA27" s="45">
        <f t="shared" si="77"/>
        <v>2.5000000000000001E-2</v>
      </c>
      <c r="HB27" s="45" t="e">
        <f t="shared" ca="1" si="77"/>
        <v>#NAME?</v>
      </c>
      <c r="HC27" s="47">
        <v>0.95</v>
      </c>
      <c r="HD27" s="45">
        <v>0.5</v>
      </c>
      <c r="HE27" s="45" t="e">
        <f t="shared" ca="1" si="78"/>
        <v>#NAME?</v>
      </c>
      <c r="HF27" s="42" t="e">
        <f t="shared" ca="1" si="79"/>
        <v>#NAME?</v>
      </c>
      <c r="HG27" s="45" t="e">
        <f t="shared" ca="1" si="80"/>
        <v>#NAME?</v>
      </c>
      <c r="HH27" s="45">
        <f t="shared" si="81"/>
        <v>1.2500000000000001E-2</v>
      </c>
      <c r="HI27" s="45" t="e">
        <f t="shared" ca="1" si="81"/>
        <v>#NAME?</v>
      </c>
      <c r="HJ27" s="47">
        <v>1</v>
      </c>
      <c r="HK27" s="47">
        <v>1</v>
      </c>
      <c r="HL27" s="45" t="e">
        <f t="shared" ca="1" si="82"/>
        <v>#NAME?</v>
      </c>
      <c r="HM27" s="42" t="e">
        <f t="shared" ca="1" si="83"/>
        <v>#NAME?</v>
      </c>
      <c r="HN27" s="45" t="e">
        <f t="shared" ca="1" si="84"/>
        <v>#NAME?</v>
      </c>
      <c r="HO27" s="45">
        <f t="shared" ref="HO27:HP76" si="93">+HK27*$G27/$C$10</f>
        <v>2.5000000000000001E-2</v>
      </c>
      <c r="HP27" s="45" t="e">
        <f t="shared" ca="1" si="93"/>
        <v>#NAME?</v>
      </c>
    </row>
    <row r="28" spans="1:224" s="48" customFormat="1" ht="85.75" customHeight="1">
      <c r="A28" s="51"/>
      <c r="B28" s="210"/>
      <c r="C28" s="212"/>
      <c r="D28" s="201"/>
      <c r="E28" s="41" t="str">
        <f>+_xlfn.CONCAT(MID($D20,1,3),".9 ",[1]Acciones!$B$13)</f>
        <v>1.2.9 PE4 Comunicación pública y divulgación de la CTeI en la ruta de innovación correspondiente, para promover proyectos, estrategias comunicativas, pedagógicas y divulgativas de alto impacto, incentivar; estimular; promover modelos abiertos y participativos de CTI.</v>
      </c>
      <c r="F28" s="42" t="s">
        <v>89</v>
      </c>
      <c r="G28" s="49">
        <f>+G26</f>
        <v>4.1666666666666666E-3</v>
      </c>
      <c r="H28" s="42" t="str">
        <f>+_xlfn.CONCAT("Si,",MID(E20,1,5),",",MID(E21,1,5),",",MID(E22,1,5),",",MID(E23,1,5),",",MID(E24,1,5),",",MID(E25,1,5),",",MID(E26,1,5),",",MID(E27,1,5),",",MID(E29,1,6))</f>
        <v>Si,1.2.1,1.2.2,1.2.3,1.2.4,1.2.5,1.2.6,1.2.7,1.2.8,1.2.10</v>
      </c>
      <c r="I28" s="42" t="s">
        <v>89</v>
      </c>
      <c r="J28" s="42"/>
      <c r="K28" s="42"/>
      <c r="L28" s="42"/>
      <c r="M28" s="44" t="s">
        <v>90</v>
      </c>
      <c r="N28" s="44" t="s">
        <v>91</v>
      </c>
      <c r="O28" s="44" t="e">
        <f ca="1">+_xlfn.XLOOKUP(MID(E28,7,LEN(E28)-6),[1]Acciones!$B$4:$B$14,[1]Acciones!$C$4:$C$14,0,0,1)</f>
        <v>#NAME?</v>
      </c>
      <c r="P28" s="42" t="e">
        <f ca="1">+_xlfn.XLOOKUP(MID($E28,7,LEN($E28)-6),[1]Acciones!$B$4:$B$14,[1]Acciones!D$4:D$14,0,0,1)</f>
        <v>#NAME?</v>
      </c>
      <c r="Q28" s="42" t="e">
        <f ca="1">+_xlfn.XLOOKUP(MID($E28,7,LEN($E28)-6),[1]Acciones!$B$4:$B$14,[1]Acciones!E$4:E$14,0,0,1)</f>
        <v>#NAME?</v>
      </c>
      <c r="R28" s="42" t="e">
        <f ca="1">+_xlfn.XLOOKUP(MID($E28,7,LEN($E28)-6),[1]Acciones!$B$4:$B$14,[1]Acciones!F$4:F$14,0,0,1)</f>
        <v>#NAME?</v>
      </c>
      <c r="S28" s="42" t="e">
        <f ca="1">+_xlfn.XLOOKUP(MID($E28,7,LEN($E28)-6),[1]Acciones!$B$4:$B$14,[1]Acciones!G$4:G$14,0,0,1)</f>
        <v>#NAME?</v>
      </c>
      <c r="T28" s="42" t="e">
        <f ca="1">+_xlfn.XLOOKUP(MID($E28,7,LEN($E28)-6),[1]Acciones!$B$4:$B$14,[1]Acciones!H$4:H$14,0,0,1)</f>
        <v>#NAME?</v>
      </c>
      <c r="U28" s="45" t="e">
        <f ca="1">+_xlfn.XLOOKUP(MID($E28,7,LEN($E28)-6),[1]Acciones!$B$4:$B$14,[1]Acciones!I$4:I$14,0,0,1)</f>
        <v>#NAME?</v>
      </c>
      <c r="V28" s="45" t="e">
        <f ca="1">+_xlfn.XLOOKUP(MID($E28,7,LEN($E28)-6),[1]Acciones!$B$4:$B$14,[1]Acciones!J$4:J$14,0,0,1)</f>
        <v>#NAME?</v>
      </c>
      <c r="W28" s="45" t="e">
        <f ca="1">+_xlfn.XLOOKUP(MID($E28,7,LEN($E28)-6),[1]Acciones!$B$4:$B$14,[1]Acciones!K$4:K$14,0,0,1)</f>
        <v>#NAME?</v>
      </c>
      <c r="X28" s="45" t="e">
        <f ca="1">+_xlfn.XLOOKUP(MID($E28,7,LEN($E28)-6),[1]Acciones!$B$4:$B$14,[1]Acciones!L$4:L$14,0,0,1)</f>
        <v>#NAME?</v>
      </c>
      <c r="Y28" s="45" t="e">
        <f ca="1">+_xlfn.XLOOKUP(MID($E28,7,LEN($E28)-6),[1]Acciones!$B$4:$B$14,[1]Acciones!M$4:M$14,0,0,1)</f>
        <v>#NAME?</v>
      </c>
      <c r="Z28" s="45" t="e">
        <f ca="1">+_xlfn.XLOOKUP(MID($E28,7,LEN($E28)-6),[1]Acciones!$B$4:$B$14,[1]Acciones!N$4:N$14,0,0,1)</f>
        <v>#NAME?</v>
      </c>
      <c r="AA28" s="45" t="e">
        <f ca="1">+_xlfn.XLOOKUP(MID($E28,7,LEN($E28)-6),[1]Acciones!$B$4:$B$14,[1]Acciones!O$4:O$14,0,0,1)</f>
        <v>#NAME?</v>
      </c>
      <c r="AB28" s="45" t="e">
        <f ca="1">+_xlfn.XLOOKUP(MID($E28,7,LEN($E28)-6),[1]Acciones!$B$4:$B$14,[1]Acciones!P$4:P$14,0,0,1)</f>
        <v>#NAME?</v>
      </c>
      <c r="AC28" s="45" t="e">
        <f ca="1">+_xlfn.XLOOKUP(MID($E28,7,LEN($E28)-6),[1]Acciones!$B$4:$B$14,[1]Acciones!Q$4:Q$14,0,0,1)</f>
        <v>#NAME?</v>
      </c>
      <c r="AD28" s="45" t="e">
        <f ca="1">+_xlfn.XLOOKUP(MID($E28,7,LEN($E28)-6),[1]Acciones!$B$4:$B$14,[1]Acciones!R$4:R$14,0,0,1)</f>
        <v>#NAME?</v>
      </c>
      <c r="AE28" s="45" t="e">
        <f ca="1">+_xlfn.XLOOKUP(MID($E28,7,LEN($E28)-6),[1]Acciones!$B$4:$B$14,[1]Acciones!S$4:S$14,0,0,1)</f>
        <v>#NAME?</v>
      </c>
      <c r="AF28" s="42" t="e">
        <f ca="1">+_xlfn.XLOOKUP(MID($E28,7,LEN($E28)-6),[1]Acciones!$B$4:$B$14,[1]Acciones!T$4:T$14,0,0,1)</f>
        <v>#NAME?</v>
      </c>
      <c r="AG28" s="42" t="e">
        <f ca="1">+_xlfn.XLOOKUP(MID($E28,7,LEN($E28)-6),[1]Acciones!$B$4:$B$14,[1]Acciones!U$4:U$14,0,0,1)</f>
        <v>#NAME?</v>
      </c>
      <c r="AH28" s="42" t="e">
        <f ca="1">+_xlfn.XLOOKUP(MID($E28,7,LEN($E28)-6),[1]Acciones!$B$4:$B$14,[1]Acciones!V$4:V$14,0,0,1)</f>
        <v>#NAME?</v>
      </c>
      <c r="AI28" s="42" t="e">
        <f ca="1">+_xlfn.XLOOKUP(MID($E28,7,LEN($E28)-6),[1]Acciones!$B$4:$B$14,[1]Acciones!W$4:W$14,0,0,1)</f>
        <v>#NAME?</v>
      </c>
      <c r="AJ28" s="42" t="e">
        <f ca="1">+_xlfn.XLOOKUP(MID($E28,7,LEN($E28)-6),[1]Acciones!$B$4:$B$14,[1]Acciones!X$4:X$14,0,0,1)</f>
        <v>#NAME?</v>
      </c>
      <c r="AK28" s="42" t="e">
        <f ca="1">+_xlfn.XLOOKUP(MID($E28,7,LEN($E28)-6),[1]Acciones!$B$4:$B$14,[1]Acciones!Y$4:Y$14,0,0,1)</f>
        <v>#NAME?</v>
      </c>
      <c r="AL28" s="42" t="e">
        <f ca="1">+_xlfn.XLOOKUP(MID($E28,7,LEN($E28)-6),[1]Acciones!$B$4:$B$14,[1]Acciones!Z$4:Z$14,0,0,1)</f>
        <v>#NAME?</v>
      </c>
      <c r="AM28" s="42" t="e">
        <f ca="1">+_xlfn.XLOOKUP(MID($E28,7,LEN($E28)-6),[1]Acciones!$B$4:$B$14,[1]Acciones!AA$4:AA$14,0,0,1)</f>
        <v>#NAME?</v>
      </c>
      <c r="AN28" s="42" t="e">
        <f ca="1">+_xlfn.XLOOKUP(MID($E28,7,LEN($E28)-6),[1]Acciones!$B$4:$B$14,[1]Acciones!AB$4:AB$14,0,0,1)</f>
        <v>#NAME?</v>
      </c>
      <c r="AO28" s="42" t="e">
        <f ca="1">+_xlfn.XLOOKUP(MID($E28,7,LEN($E28)-6),[1]Acciones!$B$4:$B$14,[1]Acciones!AC$4:AC$14,0,0,1)</f>
        <v>#NAME?</v>
      </c>
      <c r="AP28" s="42" t="e">
        <f ca="1">+_xlfn.XLOOKUP(MID($E28,7,LEN($E28)-6),[1]Acciones!$B$4:$B$14,[1]Acciones!AD$4:AD$14,0,0,1)</f>
        <v>#NAME?</v>
      </c>
      <c r="AQ28" s="42" t="e">
        <f ca="1">+_xlfn.XLOOKUP(MID($E28,7,LEN($E28)-6),[1]Acciones!$B$4:$B$14,[1]Acciones!AE$4:AE$14,0,0,1)</f>
        <v>#NAME?</v>
      </c>
      <c r="AR28" s="42" t="e">
        <f ca="1">+_xlfn.XLOOKUP(MID($E28,7,LEN($E28)-6),[1]Acciones!$B$4:$B$14,[1]Acciones!AF$4:AF$14,0,0,1)</f>
        <v>#NAME?</v>
      </c>
      <c r="AS28" s="42" t="e">
        <f ca="1">+_xlfn.XLOOKUP(MID($E28,7,LEN($E28)-6),[1]Acciones!$B$4:$B$14,[1]Acciones!AG$4:AG$14,0,0,1)</f>
        <v>#NAME?</v>
      </c>
      <c r="AT28" s="42" t="e">
        <f ca="1">+_xlfn.XLOOKUP(MID($E28,7,LEN($E28)-6),[1]Acciones!$B$4:$B$14,[1]Acciones!AH$4:AH$14,0,0,1)</f>
        <v>#NAME?</v>
      </c>
      <c r="AU28" s="42" t="e">
        <f ca="1">+_xlfn.XLOOKUP(MID($E28,7,LEN($E28)-6),[1]Acciones!$B$4:$B$14,[1]Acciones!AI$4:AI$14,0,0,1)</f>
        <v>#NAME?</v>
      </c>
      <c r="AV28" s="42" t="e">
        <f ca="1">+_xlfn.XLOOKUP(MID($E28,7,LEN($E28)-6),[1]Acciones!$B$4:$B$14,[1]Acciones!AJ$4:AJ$14,0,0,1)</f>
        <v>#NAME?</v>
      </c>
      <c r="AW28" s="42" t="e">
        <f ca="1">+_xlfn.XLOOKUP(MID($E28,7,LEN($E28)-6),[1]Acciones!$B$4:$B$14,[1]Acciones!AK$4:AK$14,0,0,1)</f>
        <v>#NAME?</v>
      </c>
      <c r="AX28" s="42" t="e">
        <f ca="1">+_xlfn.XLOOKUP(MID($E28,7,LEN($E28)-6),[1]Acciones!$B$4:$B$14,[1]Acciones!AL$4:AL$14,0,0,1)</f>
        <v>#NAME?</v>
      </c>
      <c r="AY28" s="42" t="e">
        <f ca="1">+_xlfn.XLOOKUP(MID($E28,7,LEN($E28)-6),[1]Acciones!$B$4:$B$14,[1]Acciones!AM$4:AM$14,0,0,1)</f>
        <v>#NAME?</v>
      </c>
      <c r="AZ28" s="42" t="e">
        <f ca="1">+_xlfn.XLOOKUP(MID($E28,7,LEN($E28)-6),[1]Acciones!$B$4:$B$14,[1]Acciones!AN$4:AN$14,0,0,1)</f>
        <v>#NAME?</v>
      </c>
      <c r="BA28" s="42" t="e">
        <f ca="1">+_xlfn.XLOOKUP(MID($E28,7,LEN($E28)-6),[1]Acciones!$B$4:$B$14,[1]Acciones!AO$4:AO$14,0,0,1)</f>
        <v>#NAME?</v>
      </c>
      <c r="BB28" s="42" t="e">
        <f ca="1">+_xlfn.XLOOKUP(MID($E28,7,LEN($E28)-6),[1]Acciones!$B$4:$B$14,[1]Acciones!AP$4:AP$14,0,0,1)</f>
        <v>#NAME?</v>
      </c>
      <c r="BC28" s="42" t="e">
        <f ca="1">+_xlfn.XLOOKUP(MID($E28,7,LEN($E28)-6),[1]Acciones!$B$4:$B$14,[1]Acciones!AQ$4:AQ$14,0,0,1)</f>
        <v>#NAME?</v>
      </c>
      <c r="BD28" s="42" t="e">
        <f ca="1">+_xlfn.XLOOKUP(MID($E28,7,LEN($E28)-6),[1]Acciones!$B$4:$B$14,[1]Acciones!AR$4:AR$14,0,0,1)</f>
        <v>#NAME?</v>
      </c>
      <c r="BE28" s="42" t="e">
        <f ca="1">+_xlfn.XLOOKUP(MID($E28,7,LEN($E28)-6),[1]Acciones!$B$4:$B$14,[1]Acciones!AS$4:AS$14,0,0,1)</f>
        <v>#NAME?</v>
      </c>
      <c r="BF28" s="42" t="e">
        <f ca="1">+_xlfn.XLOOKUP(MID($E28,7,LEN($E28)-6),[1]Acciones!$B$4:$B$14,[1]Acciones!AT$4:AT$14,0,0,1)</f>
        <v>#NAME?</v>
      </c>
      <c r="BG28" s="42" t="e">
        <f ca="1">+_xlfn.XLOOKUP(MID($E28,7,LEN($E28)-6),[1]Acciones!$B$4:$B$14,[1]Acciones!AU$4:AU$14,0,0,1)</f>
        <v>#NAME?</v>
      </c>
      <c r="BH28" s="42" t="e">
        <f ca="1">+_xlfn.XLOOKUP(MID($E28,7,LEN($E28)-6),[1]Acciones!$B$4:$B$14,[1]Acciones!AV$4:AV$14,0,0,1)</f>
        <v>#NAME?</v>
      </c>
      <c r="BI28" s="42" t="e">
        <f ca="1">+_xlfn.XLOOKUP(MID($E28,7,LEN($E28)-6),[1]Acciones!$B$4:$B$14,[1]Acciones!AW$4:AW$14,0,0,1)</f>
        <v>#NAME?</v>
      </c>
      <c r="BJ28" s="42" t="e">
        <f ca="1">+_xlfn.XLOOKUP(MID($E28,7,LEN($E28)-6),[1]Acciones!$B$4:$B$14,[1]Acciones!AX$4:AX$14,0,0,1)</f>
        <v>#NAME?</v>
      </c>
      <c r="BK28" s="42" t="e">
        <f ca="1">+_xlfn.XLOOKUP(MID($E28,7,LEN($E28)-6),[1]Acciones!$B$4:$B$14,[1]Acciones!AY$4:AY$14,0,0,1)</f>
        <v>#NAME?</v>
      </c>
      <c r="BL28" s="42" t="e">
        <f ca="1">+_xlfn.XLOOKUP(MID($E28,7,LEN($E28)-6),[1]Acciones!$B$4:$B$14,[1]Acciones!AZ$4:AZ$14,0,0,1)</f>
        <v>#NAME?</v>
      </c>
      <c r="BM28" s="42" t="e">
        <f ca="1">+_xlfn.XLOOKUP(MID($E28,7,LEN($E28)-6),[1]Acciones!$B$4:$B$14,[1]Acciones!BA$4:BA$14,0,0,1)</f>
        <v>#NAME?</v>
      </c>
      <c r="BN28" s="42" t="e">
        <f ca="1">+_xlfn.XLOOKUP(MID($E28,7,LEN($E28)-6),[1]Acciones!$B$4:$B$14,[1]Acciones!BB$4:BB$14,0,0,1)</f>
        <v>#NAME?</v>
      </c>
      <c r="BO28" s="42" t="e">
        <f ca="1">+_xlfn.XLOOKUP(MID($E28,7,LEN($E28)-6),[1]Acciones!$B$4:$B$14,[1]Acciones!BC$4:BC$14,0,0,1)</f>
        <v>#NAME?</v>
      </c>
      <c r="BP28" s="42" t="e">
        <f ca="1">+_xlfn.XLOOKUP(MID($E28,7,LEN($E28)-6),[1]Acciones!$B$4:$B$14,[1]Acciones!BD$4:BD$14,0,0,1)</f>
        <v>#NAME?</v>
      </c>
      <c r="BQ28" s="42" t="e">
        <f ca="1">+_xlfn.XLOOKUP(MID($E28,7,LEN($E28)-6),[1]Acciones!$B$4:$B$14,[1]Acciones!BE$4:BE$14,0,0,1)</f>
        <v>#NAME?</v>
      </c>
      <c r="BR28" s="42" t="e">
        <f ca="1">+_xlfn.XLOOKUP(MID($E28,7,LEN($E28)-6),[1]Acciones!$B$4:$B$14,[1]Acciones!BF$4:BF$14,0,0,1)</f>
        <v>#NAME?</v>
      </c>
      <c r="BS28" s="42" t="e">
        <f ca="1">+_xlfn.XLOOKUP(MID($E28,7,LEN($E28)-6),[1]Acciones!$B$4:$B$14,[1]Acciones!BG$4:BG$14,0,0,1)</f>
        <v>#NAME?</v>
      </c>
      <c r="BT28" s="42" t="e">
        <f ca="1">+_xlfn.XLOOKUP(MID($E28,7,LEN($E28)-6),[1]Acciones!$B$4:$B$14,[1]Acciones!BH$4:BH$14,0,0,1)</f>
        <v>#NAME?</v>
      </c>
      <c r="BU28" s="42" t="e">
        <f ca="1">+_xlfn.XLOOKUP(MID($E28,7,LEN($E28)-6),[1]Acciones!$B$4:$B$14,[1]Acciones!BI$4:BI$14,0,0,1)</f>
        <v>#NAME?</v>
      </c>
      <c r="BV28" s="42" t="e">
        <f ca="1">+_xlfn.XLOOKUP(MID($E28,7,LEN($E28)-6),[1]Acciones!$B$4:$B$14,[1]Acciones!BJ$4:BJ$14,0,0,1)</f>
        <v>#NAME?</v>
      </c>
      <c r="BW28" s="42" t="e">
        <f ca="1">+_xlfn.XLOOKUP(MID($E28,7,LEN($E28)-6),[1]Acciones!$B$4:$B$14,[1]Acciones!BK$4:BK$14,0,0,1)</f>
        <v>#NAME?</v>
      </c>
      <c r="BX28" s="42" t="e">
        <f ca="1">+_xlfn.XLOOKUP(MID($E28,7,LEN($E28)-6),[1]Acciones!$B$4:$B$14,[1]Acciones!BL$4:BL$14,0,0,1)</f>
        <v>#NAME?</v>
      </c>
      <c r="BY28" s="42" t="e">
        <f ca="1">+_xlfn.XLOOKUP(MID($E28,7,LEN($E28)-6),[1]Acciones!$B$4:$B$14,[1]Acciones!BM$4:BM$14,0,0,1)</f>
        <v>#NAME?</v>
      </c>
      <c r="BZ28" s="42" t="e">
        <f ca="1">+_xlfn.XLOOKUP(MID($E28,7,LEN($E28)-6),[1]Acciones!$B$4:$B$14,[1]Acciones!BN$4:BN$14,0,0,1)</f>
        <v>#NAME?</v>
      </c>
      <c r="CA28" s="42" t="e">
        <f ca="1">+_xlfn.XLOOKUP(MID($E28,7,LEN($E28)-6),[1]Acciones!$B$4:$B$14,[1]Acciones!BO$4:BO$14,0,0,1)</f>
        <v>#NAME?</v>
      </c>
      <c r="CB28" s="42" t="e">
        <f ca="1">+_xlfn.XLOOKUP(MID($E28,7,LEN($E28)-6),[1]Acciones!$B$4:$B$14,[1]Acciones!BP$4:BP$14,0,0,1)</f>
        <v>#NAME?</v>
      </c>
      <c r="CC28" s="42" t="e">
        <f ca="1">+_xlfn.XLOOKUP(MID($E28,7,LEN($E28)-6),[1]Acciones!$B$4:$B$14,[1]Acciones!BQ$4:BQ$14,0,0,1)</f>
        <v>#NAME?</v>
      </c>
      <c r="CD28" s="42" t="e">
        <f ca="1">+_xlfn.XLOOKUP(MID($E28,7,LEN($E28)-6),[1]Acciones!$B$4:$B$14,[1]Acciones!BR$4:BR$14,0,0,1)</f>
        <v>#NAME?</v>
      </c>
      <c r="CE28" s="42" t="e">
        <f ca="1">+_xlfn.XLOOKUP(MID($E28,7,LEN($E28)-6),[1]Acciones!$B$4:$B$14,[1]Acciones!BS$4:BS$14,0,0,1)</f>
        <v>#NAME?</v>
      </c>
      <c r="CF28" s="42" t="e">
        <f ca="1">+_xlfn.XLOOKUP(MID($E28,7,LEN($E28)-6),[1]Acciones!$B$4:$B$14,[1]Acciones!BT$4:BT$14,0,0,1)</f>
        <v>#NAME?</v>
      </c>
      <c r="CG28" s="45">
        <v>0.05</v>
      </c>
      <c r="CH28" s="45" t="e">
        <f t="shared" ca="1" si="0"/>
        <v>#NAME?</v>
      </c>
      <c r="CI28" s="45" t="e">
        <f t="shared" ca="1" si="1"/>
        <v>#NAME?</v>
      </c>
      <c r="CJ28" s="42" t="e">
        <f t="shared" ca="1" si="2"/>
        <v>#NAME?</v>
      </c>
      <c r="CK28" s="42" t="e">
        <f t="shared" ca="1" si="3"/>
        <v>#NAME?</v>
      </c>
      <c r="CL28" s="46" t="e">
        <f t="shared" ca="1" si="5"/>
        <v>#NAME?</v>
      </c>
      <c r="CM28" s="45" t="e">
        <f t="shared" ca="1" si="4"/>
        <v>#NAME?</v>
      </c>
      <c r="CN28" s="47">
        <v>0.1</v>
      </c>
      <c r="CO28" s="45" t="e">
        <f t="shared" ca="1" si="6"/>
        <v>#NAME?</v>
      </c>
      <c r="CP28" s="45" t="e">
        <f t="shared" ca="1" si="7"/>
        <v>#NAME?</v>
      </c>
      <c r="CQ28" s="42" t="e">
        <f t="shared" ca="1" si="8"/>
        <v>#NAME?</v>
      </c>
      <c r="CR28" s="45" t="e">
        <f t="shared" ca="1" si="9"/>
        <v>#NAME?</v>
      </c>
      <c r="CS28" s="45" t="e">
        <f t="shared" ca="1" si="10"/>
        <v>#NAME?</v>
      </c>
      <c r="CT28" s="45" t="e">
        <f t="shared" ca="1" si="10"/>
        <v>#NAME?</v>
      </c>
      <c r="CU28" s="47">
        <v>0.15</v>
      </c>
      <c r="CV28" s="45">
        <v>0.5</v>
      </c>
      <c r="CW28" s="45" t="e">
        <f t="shared" ca="1" si="11"/>
        <v>#NAME?</v>
      </c>
      <c r="CX28" s="42" t="e">
        <f t="shared" ca="1" si="12"/>
        <v>#NAME?</v>
      </c>
      <c r="CY28" s="45" t="e">
        <f t="shared" ca="1" si="13"/>
        <v>#NAME?</v>
      </c>
      <c r="CZ28" s="45">
        <f t="shared" si="14"/>
        <v>1.2500000000000001E-2</v>
      </c>
      <c r="DA28" s="45" t="e">
        <f t="shared" ca="1" si="14"/>
        <v>#NAME?</v>
      </c>
      <c r="DB28" s="47">
        <v>0.2</v>
      </c>
      <c r="DC28" s="45" t="e">
        <f t="shared" ca="1" si="15"/>
        <v>#NAME?</v>
      </c>
      <c r="DD28" s="45" t="e">
        <f t="shared" ca="1" si="16"/>
        <v>#NAME?</v>
      </c>
      <c r="DE28" s="42" t="e">
        <f t="shared" ca="1" si="17"/>
        <v>#NAME?</v>
      </c>
      <c r="DF28" s="45" t="e">
        <f t="shared" ca="1" si="18"/>
        <v>#NAME?</v>
      </c>
      <c r="DG28" s="45" t="e">
        <f t="shared" ca="1" si="19"/>
        <v>#NAME?</v>
      </c>
      <c r="DH28" s="45" t="e">
        <f t="shared" ca="1" si="19"/>
        <v>#NAME?</v>
      </c>
      <c r="DI28" s="47">
        <v>0.25</v>
      </c>
      <c r="DJ28" s="45">
        <v>0.5</v>
      </c>
      <c r="DK28" s="45" t="e">
        <f t="shared" ca="1" si="20"/>
        <v>#NAME?</v>
      </c>
      <c r="DL28" s="42" t="e">
        <f t="shared" ca="1" si="21"/>
        <v>#NAME?</v>
      </c>
      <c r="DM28" s="45" t="e">
        <f t="shared" ca="1" si="22"/>
        <v>#NAME?</v>
      </c>
      <c r="DN28" s="45">
        <f t="shared" si="23"/>
        <v>1.2500000000000001E-2</v>
      </c>
      <c r="DO28" s="45" t="e">
        <f t="shared" ca="1" si="23"/>
        <v>#NAME?</v>
      </c>
      <c r="DP28" s="47">
        <v>0.3</v>
      </c>
      <c r="DQ28" s="45" t="e">
        <f t="shared" ca="1" si="24"/>
        <v>#NAME?</v>
      </c>
      <c r="DR28" s="45" t="e">
        <f t="shared" ca="1" si="25"/>
        <v>#NAME?</v>
      </c>
      <c r="DS28" s="42" t="e">
        <f t="shared" ca="1" si="26"/>
        <v>#NAME?</v>
      </c>
      <c r="DT28" s="45" t="e">
        <f t="shared" ca="1" si="27"/>
        <v>#NAME?</v>
      </c>
      <c r="DU28" s="45" t="e">
        <f t="shared" ca="1" si="28"/>
        <v>#NAME?</v>
      </c>
      <c r="DV28" s="45" t="e">
        <f t="shared" ca="1" si="28"/>
        <v>#NAME?</v>
      </c>
      <c r="DW28" s="47">
        <v>0.35</v>
      </c>
      <c r="DX28" s="45">
        <v>0.5</v>
      </c>
      <c r="DY28" s="45" t="e">
        <f t="shared" ca="1" si="29"/>
        <v>#NAME?</v>
      </c>
      <c r="DZ28" s="42" t="e">
        <f t="shared" ca="1" si="30"/>
        <v>#NAME?</v>
      </c>
      <c r="EA28" s="45" t="e">
        <f t="shared" ca="1" si="31"/>
        <v>#NAME?</v>
      </c>
      <c r="EB28" s="45">
        <f t="shared" si="32"/>
        <v>1.2500000000000001E-2</v>
      </c>
      <c r="EC28" s="45" t="e">
        <f t="shared" ca="1" si="32"/>
        <v>#NAME?</v>
      </c>
      <c r="ED28" s="47">
        <v>0.4</v>
      </c>
      <c r="EE28" s="45" t="e">
        <f t="shared" ca="1" si="33"/>
        <v>#NAME?</v>
      </c>
      <c r="EF28" s="45" t="e">
        <f t="shared" ca="1" si="34"/>
        <v>#NAME?</v>
      </c>
      <c r="EG28" s="42" t="e">
        <f t="shared" ca="1" si="35"/>
        <v>#NAME?</v>
      </c>
      <c r="EH28" s="45" t="e">
        <f t="shared" ca="1" si="36"/>
        <v>#NAME?</v>
      </c>
      <c r="EI28" s="45" t="e">
        <f t="shared" ca="1" si="37"/>
        <v>#NAME?</v>
      </c>
      <c r="EJ28" s="45" t="e">
        <f t="shared" ca="1" si="37"/>
        <v>#NAME?</v>
      </c>
      <c r="EK28" s="47">
        <v>0.45</v>
      </c>
      <c r="EL28" s="45">
        <v>0.5</v>
      </c>
      <c r="EM28" s="45" t="e">
        <f t="shared" ca="1" si="38"/>
        <v>#NAME?</v>
      </c>
      <c r="EN28" s="42" t="e">
        <f t="shared" ca="1" si="39"/>
        <v>#NAME?</v>
      </c>
      <c r="EO28" s="45" t="e">
        <f t="shared" ca="1" si="40"/>
        <v>#NAME?</v>
      </c>
      <c r="EP28" s="45">
        <f t="shared" si="41"/>
        <v>1.2500000000000001E-2</v>
      </c>
      <c r="EQ28" s="45" t="e">
        <f t="shared" ca="1" si="41"/>
        <v>#NAME?</v>
      </c>
      <c r="ER28" s="45">
        <v>0.5</v>
      </c>
      <c r="ES28" s="45">
        <v>0.5</v>
      </c>
      <c r="ET28" s="45" t="e">
        <f t="shared" ca="1" si="42"/>
        <v>#NAME?</v>
      </c>
      <c r="EU28" s="42" t="e">
        <f t="shared" ca="1" si="43"/>
        <v>#NAME?</v>
      </c>
      <c r="EV28" s="45" t="e">
        <f t="shared" ca="1" si="44"/>
        <v>#NAME?</v>
      </c>
      <c r="EW28" s="45">
        <f t="shared" si="45"/>
        <v>1.2500000000000001E-2</v>
      </c>
      <c r="EX28" s="45" t="e">
        <f t="shared" ca="1" si="45"/>
        <v>#NAME?</v>
      </c>
      <c r="EY28" s="47">
        <v>0.55000000000000004</v>
      </c>
      <c r="EZ28" s="45">
        <v>0.5</v>
      </c>
      <c r="FA28" s="45" t="e">
        <f t="shared" ca="1" si="46"/>
        <v>#NAME?</v>
      </c>
      <c r="FB28" s="42" t="e">
        <f t="shared" ca="1" si="47"/>
        <v>#NAME?</v>
      </c>
      <c r="FC28" s="45" t="e">
        <f t="shared" ca="1" si="48"/>
        <v>#NAME?</v>
      </c>
      <c r="FD28" s="45">
        <f t="shared" si="49"/>
        <v>1.2500000000000001E-2</v>
      </c>
      <c r="FE28" s="45" t="e">
        <f t="shared" ca="1" si="49"/>
        <v>#NAME?</v>
      </c>
      <c r="FF28" s="45">
        <v>0.6</v>
      </c>
      <c r="FG28" s="45">
        <v>1</v>
      </c>
      <c r="FH28" s="45" t="e">
        <f t="shared" ca="1" si="50"/>
        <v>#NAME?</v>
      </c>
      <c r="FI28" s="42" t="e">
        <f t="shared" ca="1" si="51"/>
        <v>#NAME?</v>
      </c>
      <c r="FJ28" s="45" t="e">
        <f t="shared" ca="1" si="52"/>
        <v>#NAME?</v>
      </c>
      <c r="FK28" s="45">
        <f t="shared" si="53"/>
        <v>2.5000000000000001E-2</v>
      </c>
      <c r="FL28" s="45" t="e">
        <f t="shared" ca="1" si="53"/>
        <v>#NAME?</v>
      </c>
      <c r="FM28" s="47">
        <v>0.65</v>
      </c>
      <c r="FN28" s="45">
        <v>0.5</v>
      </c>
      <c r="FO28" s="45" t="e">
        <f t="shared" ca="1" si="54"/>
        <v>#NAME?</v>
      </c>
      <c r="FP28" s="42" t="e">
        <f t="shared" ca="1" si="55"/>
        <v>#NAME?</v>
      </c>
      <c r="FQ28" s="45" t="e">
        <f t="shared" ca="1" si="56"/>
        <v>#NAME?</v>
      </c>
      <c r="FR28" s="45">
        <f t="shared" si="57"/>
        <v>1.2500000000000001E-2</v>
      </c>
      <c r="FS28" s="45" t="e">
        <f t="shared" ca="1" si="57"/>
        <v>#NAME?</v>
      </c>
      <c r="FT28" s="45">
        <v>0.7</v>
      </c>
      <c r="FU28" s="45">
        <v>1</v>
      </c>
      <c r="FV28" s="45" t="e">
        <f t="shared" ca="1" si="58"/>
        <v>#NAME?</v>
      </c>
      <c r="FW28" s="42" t="e">
        <f t="shared" ca="1" si="59"/>
        <v>#NAME?</v>
      </c>
      <c r="FX28" s="45" t="e">
        <f t="shared" ca="1" si="60"/>
        <v>#NAME?</v>
      </c>
      <c r="FY28" s="45">
        <f t="shared" si="61"/>
        <v>2.5000000000000001E-2</v>
      </c>
      <c r="FZ28" s="45" t="e">
        <f t="shared" ca="1" si="61"/>
        <v>#NAME?</v>
      </c>
      <c r="GA28" s="47">
        <v>0.75</v>
      </c>
      <c r="GB28" s="45">
        <v>0.5</v>
      </c>
      <c r="GC28" s="45" t="e">
        <f t="shared" ca="1" si="62"/>
        <v>#NAME?</v>
      </c>
      <c r="GD28" s="42" t="e">
        <f t="shared" ca="1" si="63"/>
        <v>#NAME?</v>
      </c>
      <c r="GE28" s="45" t="e">
        <f t="shared" ca="1" si="64"/>
        <v>#NAME?</v>
      </c>
      <c r="GF28" s="45">
        <f t="shared" si="65"/>
        <v>1.2500000000000001E-2</v>
      </c>
      <c r="GG28" s="45" t="e">
        <f t="shared" ca="1" si="65"/>
        <v>#NAME?</v>
      </c>
      <c r="GH28" s="45">
        <v>0.8</v>
      </c>
      <c r="GI28" s="45">
        <v>1</v>
      </c>
      <c r="GJ28" s="45" t="e">
        <f t="shared" ca="1" si="66"/>
        <v>#NAME?</v>
      </c>
      <c r="GK28" s="42" t="e">
        <f t="shared" ca="1" si="67"/>
        <v>#NAME?</v>
      </c>
      <c r="GL28" s="45" t="e">
        <f t="shared" ca="1" si="68"/>
        <v>#NAME?</v>
      </c>
      <c r="GM28" s="45">
        <f t="shared" si="69"/>
        <v>2.5000000000000001E-2</v>
      </c>
      <c r="GN28" s="45" t="e">
        <f t="shared" ca="1" si="69"/>
        <v>#NAME?</v>
      </c>
      <c r="GO28" s="47">
        <v>0.85</v>
      </c>
      <c r="GP28" s="45">
        <v>0.5</v>
      </c>
      <c r="GQ28" s="45" t="e">
        <f t="shared" ca="1" si="70"/>
        <v>#NAME?</v>
      </c>
      <c r="GR28" s="42" t="e">
        <f t="shared" ca="1" si="71"/>
        <v>#NAME?</v>
      </c>
      <c r="GS28" s="45" t="e">
        <f t="shared" ca="1" si="72"/>
        <v>#NAME?</v>
      </c>
      <c r="GT28" s="45">
        <f t="shared" si="73"/>
        <v>1.2500000000000001E-2</v>
      </c>
      <c r="GU28" s="45" t="e">
        <f t="shared" ca="1" si="73"/>
        <v>#NAME?</v>
      </c>
      <c r="GV28" s="45">
        <v>0.9</v>
      </c>
      <c r="GW28" s="45">
        <v>1</v>
      </c>
      <c r="GX28" s="45" t="e">
        <f t="shared" ca="1" si="74"/>
        <v>#NAME?</v>
      </c>
      <c r="GY28" s="42" t="e">
        <f t="shared" ca="1" si="75"/>
        <v>#NAME?</v>
      </c>
      <c r="GZ28" s="45" t="e">
        <f t="shared" ca="1" si="76"/>
        <v>#NAME?</v>
      </c>
      <c r="HA28" s="45">
        <f t="shared" si="77"/>
        <v>2.5000000000000001E-2</v>
      </c>
      <c r="HB28" s="45" t="e">
        <f t="shared" ca="1" si="77"/>
        <v>#NAME?</v>
      </c>
      <c r="HC28" s="47">
        <v>0.95</v>
      </c>
      <c r="HD28" s="45">
        <v>0.5</v>
      </c>
      <c r="HE28" s="45" t="e">
        <f t="shared" ca="1" si="78"/>
        <v>#NAME?</v>
      </c>
      <c r="HF28" s="42" t="e">
        <f t="shared" ca="1" si="79"/>
        <v>#NAME?</v>
      </c>
      <c r="HG28" s="45" t="e">
        <f t="shared" ca="1" si="80"/>
        <v>#NAME?</v>
      </c>
      <c r="HH28" s="45">
        <f t="shared" si="81"/>
        <v>1.2500000000000001E-2</v>
      </c>
      <c r="HI28" s="45" t="e">
        <f t="shared" ca="1" si="81"/>
        <v>#NAME?</v>
      </c>
      <c r="HJ28" s="47">
        <v>1</v>
      </c>
      <c r="HK28" s="47">
        <v>1</v>
      </c>
      <c r="HL28" s="45" t="e">
        <f t="shared" ca="1" si="82"/>
        <v>#NAME?</v>
      </c>
      <c r="HM28" s="42" t="e">
        <f t="shared" ca="1" si="83"/>
        <v>#NAME?</v>
      </c>
      <c r="HN28" s="45" t="e">
        <f t="shared" ca="1" si="84"/>
        <v>#NAME?</v>
      </c>
      <c r="HO28" s="45">
        <f t="shared" si="93"/>
        <v>2.5000000000000001E-2</v>
      </c>
      <c r="HP28" s="45" t="e">
        <f t="shared" ca="1" si="93"/>
        <v>#NAME?</v>
      </c>
    </row>
    <row r="29" spans="1:224" s="48" customFormat="1" ht="85.75" customHeight="1">
      <c r="A29" s="51"/>
      <c r="B29" s="210"/>
      <c r="C29" s="212"/>
      <c r="D29" s="201"/>
      <c r="E29" s="41" t="str">
        <f>+_xlfn.CONCAT(MID($D20,1,3),".10 ",[1]Acciones!$B$14)</f>
        <v>1.2.10 PE5 Promover y fortalecer procesos de apropiación social del conocimiento y la innovación social en el territorio relacionado con la ruta de innovación correspondiente. (Estrategia 5.3.5 CONPES 4069)</v>
      </c>
      <c r="F29" s="42" t="s">
        <v>89</v>
      </c>
      <c r="G29" s="49">
        <f>+G28</f>
        <v>4.1666666666666666E-3</v>
      </c>
      <c r="H29" s="42" t="str">
        <f>+_xlfn.CONCAT("Si,",MID(E20,1,5),",",MID(E21,1,5),",",MID(E22,1,5),",",MID(E23,1,5),",",MID(E24,1,5),",",MID(E25,1,5),",",MID(E26,1,5),",",MID(E27,1,5),",",MID(E28,1,6))</f>
        <v xml:space="preserve">Si,1.2.1,1.2.2,1.2.3,1.2.4,1.2.5,1.2.6,1.2.7,1.2.8,1.2.9 </v>
      </c>
      <c r="I29" s="42" t="s">
        <v>89</v>
      </c>
      <c r="J29" s="42"/>
      <c r="K29" s="42"/>
      <c r="L29" s="42"/>
      <c r="M29" s="44" t="s">
        <v>90</v>
      </c>
      <c r="N29" s="44" t="s">
        <v>91</v>
      </c>
      <c r="O29" s="44" t="e">
        <f ca="1">+_xlfn.XLOOKUP(MID(E29,8,LEN(E29)-7),[1]Acciones!$B$4:$B$14,[1]Acciones!$C$4:$C$14,0,0,1)</f>
        <v>#NAME?</v>
      </c>
      <c r="P29" s="42" t="e">
        <f ca="1">+_xlfn.XLOOKUP(MID($E29,8,LEN($E29)-7),[1]Acciones!$B$4:$B$14,[1]Acciones!D$4:D$14,0,0,1)</f>
        <v>#NAME?</v>
      </c>
      <c r="Q29" s="42" t="e">
        <f ca="1">+_xlfn.XLOOKUP(MID($E29,8,LEN($E29)-7),[1]Acciones!$B$4:$B$14,[1]Acciones!E$4:E$14,0,0,1)</f>
        <v>#NAME?</v>
      </c>
      <c r="R29" s="42" t="e">
        <f ca="1">+_xlfn.XLOOKUP(MID($E29,8,LEN($E29)-7),[1]Acciones!$B$4:$B$14,[1]Acciones!F$4:F$14,0,0,1)</f>
        <v>#NAME?</v>
      </c>
      <c r="S29" s="42" t="e">
        <f ca="1">+_xlfn.XLOOKUP(MID($E29,8,LEN($E29)-7),[1]Acciones!$B$4:$B$14,[1]Acciones!G$4:G$14,0,0,1)</f>
        <v>#NAME?</v>
      </c>
      <c r="T29" s="42" t="e">
        <f ca="1">+_xlfn.XLOOKUP(MID($E29,8,LEN($E29)-7),[1]Acciones!$B$4:$B$14,[1]Acciones!H$4:H$14,0,0,1)</f>
        <v>#NAME?</v>
      </c>
      <c r="U29" s="45" t="e">
        <f ca="1">+_xlfn.XLOOKUP(MID($E29,8,LEN($E29)-7),[1]Acciones!$B$4:$B$14,[1]Acciones!I$4:I$14,0,0,1)</f>
        <v>#NAME?</v>
      </c>
      <c r="V29" s="45" t="e">
        <f ca="1">+_xlfn.XLOOKUP(MID($E29,8,LEN($E29)-7),[1]Acciones!$B$4:$B$14,[1]Acciones!J$4:J$14,0,0,1)</f>
        <v>#NAME?</v>
      </c>
      <c r="W29" s="45" t="e">
        <f ca="1">+_xlfn.XLOOKUP(MID($E29,8,LEN($E29)-7),[1]Acciones!$B$4:$B$14,[1]Acciones!K$4:K$14,0,0,1)</f>
        <v>#NAME?</v>
      </c>
      <c r="X29" s="45" t="e">
        <f ca="1">+_xlfn.XLOOKUP(MID($E29,8,LEN($E29)-7),[1]Acciones!$B$4:$B$14,[1]Acciones!L$4:L$14,0,0,1)</f>
        <v>#NAME?</v>
      </c>
      <c r="Y29" s="45" t="e">
        <f ca="1">+_xlfn.XLOOKUP(MID($E29,8,LEN($E29)-7),[1]Acciones!$B$4:$B$14,[1]Acciones!M$4:M$14,0,0,1)</f>
        <v>#NAME?</v>
      </c>
      <c r="Z29" s="45" t="e">
        <f ca="1">+_xlfn.XLOOKUP(MID($E29,8,LEN($E29)-7),[1]Acciones!$B$4:$B$14,[1]Acciones!N$4:N$14,0,0,1)</f>
        <v>#NAME?</v>
      </c>
      <c r="AA29" s="45" t="e">
        <f ca="1">+_xlfn.XLOOKUP(MID($E29,8,LEN($E29)-7),[1]Acciones!$B$4:$B$14,[1]Acciones!O$4:O$14,0,0,1)</f>
        <v>#NAME?</v>
      </c>
      <c r="AB29" s="45" t="e">
        <f ca="1">+_xlfn.XLOOKUP(MID($E29,8,LEN($E29)-7),[1]Acciones!$B$4:$B$14,[1]Acciones!P$4:P$14,0,0,1)</f>
        <v>#NAME?</v>
      </c>
      <c r="AC29" s="45" t="e">
        <f ca="1">+_xlfn.XLOOKUP(MID($E29,8,LEN($E29)-7),[1]Acciones!$B$4:$B$14,[1]Acciones!Q$4:Q$14,0,0,1)</f>
        <v>#NAME?</v>
      </c>
      <c r="AD29" s="45" t="e">
        <f ca="1">+_xlfn.XLOOKUP(MID($E29,8,LEN($E29)-7),[1]Acciones!$B$4:$B$14,[1]Acciones!R$4:R$14,0,0,1)</f>
        <v>#NAME?</v>
      </c>
      <c r="AE29" s="45" t="e">
        <f ca="1">+_xlfn.XLOOKUP(MID($E29,8,LEN($E29)-7),[1]Acciones!$B$4:$B$14,[1]Acciones!S$4:S$14,0,0,1)</f>
        <v>#NAME?</v>
      </c>
      <c r="AF29" s="42" t="e">
        <f ca="1">+_xlfn.XLOOKUP(MID($E29,8,LEN($E29)-7),[1]Acciones!$B$4:$B$14,[1]Acciones!T$4:T$14,0,0,1)</f>
        <v>#NAME?</v>
      </c>
      <c r="AG29" s="42" t="e">
        <f ca="1">+_xlfn.XLOOKUP(MID($E29,8,LEN($E29)-7),[1]Acciones!$B$4:$B$14,[1]Acciones!U$4:U$14,0,0,1)</f>
        <v>#NAME?</v>
      </c>
      <c r="AH29" s="42" t="e">
        <f ca="1">+_xlfn.XLOOKUP(MID($E29,8,LEN($E29)-7),[1]Acciones!$B$4:$B$14,[1]Acciones!V$4:V$14,0,0,1)</f>
        <v>#NAME?</v>
      </c>
      <c r="AI29" s="42" t="e">
        <f ca="1">+_xlfn.XLOOKUP(MID($E29,8,LEN($E29)-7),[1]Acciones!$B$4:$B$14,[1]Acciones!W$4:W$14,0,0,1)</f>
        <v>#NAME?</v>
      </c>
      <c r="AJ29" s="42" t="e">
        <f ca="1">+_xlfn.XLOOKUP(MID($E29,8,LEN($E29)-7),[1]Acciones!$B$4:$B$14,[1]Acciones!X$4:X$14,0,0,1)</f>
        <v>#NAME?</v>
      </c>
      <c r="AK29" s="42" t="e">
        <f ca="1">+_xlfn.XLOOKUP(MID($E29,8,LEN($E29)-7),[1]Acciones!$B$4:$B$14,[1]Acciones!Y$4:Y$14,0,0,1)</f>
        <v>#NAME?</v>
      </c>
      <c r="AL29" s="42" t="e">
        <f ca="1">+_xlfn.XLOOKUP(MID($E29,8,LEN($E29)-7),[1]Acciones!$B$4:$B$14,[1]Acciones!Z$4:Z$14,0,0,1)</f>
        <v>#NAME?</v>
      </c>
      <c r="AM29" s="42" t="e">
        <f ca="1">+_xlfn.XLOOKUP(MID($E29,8,LEN($E29)-7),[1]Acciones!$B$4:$B$14,[1]Acciones!AA$4:AA$14,0,0,1)</f>
        <v>#NAME?</v>
      </c>
      <c r="AN29" s="42" t="e">
        <f ca="1">+_xlfn.XLOOKUP(MID($E29,8,LEN($E29)-7),[1]Acciones!$B$4:$B$14,[1]Acciones!AB$4:AB$14,0,0,1)</f>
        <v>#NAME?</v>
      </c>
      <c r="AO29" s="42" t="e">
        <f ca="1">+_xlfn.XLOOKUP(MID($E29,8,LEN($E29)-7),[1]Acciones!$B$4:$B$14,[1]Acciones!AC$4:AC$14,0,0,1)</f>
        <v>#NAME?</v>
      </c>
      <c r="AP29" s="42" t="e">
        <f ca="1">+_xlfn.XLOOKUP(MID($E29,8,LEN($E29)-7),[1]Acciones!$B$4:$B$14,[1]Acciones!AD$4:AD$14,0,0,1)</f>
        <v>#NAME?</v>
      </c>
      <c r="AQ29" s="42" t="e">
        <f ca="1">+_xlfn.XLOOKUP(MID($E29,8,LEN($E29)-7),[1]Acciones!$B$4:$B$14,[1]Acciones!AE$4:AE$14,0,0,1)</f>
        <v>#NAME?</v>
      </c>
      <c r="AR29" s="42" t="e">
        <f ca="1">+_xlfn.XLOOKUP(MID($E29,8,LEN($E29)-7),[1]Acciones!$B$4:$B$14,[1]Acciones!AF$4:AF$14,0,0,1)</f>
        <v>#NAME?</v>
      </c>
      <c r="AS29" s="42" t="e">
        <f ca="1">+_xlfn.XLOOKUP(MID($E29,8,LEN($E29)-7),[1]Acciones!$B$4:$B$14,[1]Acciones!AG$4:AG$14,0,0,1)</f>
        <v>#NAME?</v>
      </c>
      <c r="AT29" s="42" t="e">
        <f ca="1">+_xlfn.XLOOKUP(MID($E29,8,LEN($E29)-7),[1]Acciones!$B$4:$B$14,[1]Acciones!AH$4:AH$14,0,0,1)</f>
        <v>#NAME?</v>
      </c>
      <c r="AU29" s="42" t="e">
        <f ca="1">+_xlfn.XLOOKUP(MID($E29,8,LEN($E29)-7),[1]Acciones!$B$4:$B$14,[1]Acciones!AI$4:AI$14,0,0,1)</f>
        <v>#NAME?</v>
      </c>
      <c r="AV29" s="42" t="e">
        <f ca="1">+_xlfn.XLOOKUP(MID($E29,8,LEN($E29)-7),[1]Acciones!$B$4:$B$14,[1]Acciones!AJ$4:AJ$14,0,0,1)</f>
        <v>#NAME?</v>
      </c>
      <c r="AW29" s="42" t="e">
        <f ca="1">+_xlfn.XLOOKUP(MID($E29,8,LEN($E29)-7),[1]Acciones!$B$4:$B$14,[1]Acciones!AK$4:AK$14,0,0,1)</f>
        <v>#NAME?</v>
      </c>
      <c r="AX29" s="42" t="e">
        <f ca="1">+_xlfn.XLOOKUP(MID($E29,8,LEN($E29)-7),[1]Acciones!$B$4:$B$14,[1]Acciones!AL$4:AL$14,0,0,1)</f>
        <v>#NAME?</v>
      </c>
      <c r="AY29" s="42" t="e">
        <f ca="1">+_xlfn.XLOOKUP(MID($E29,8,LEN($E29)-7),[1]Acciones!$B$4:$B$14,[1]Acciones!AM$4:AM$14,0,0,1)</f>
        <v>#NAME?</v>
      </c>
      <c r="AZ29" s="42" t="e">
        <f ca="1">+_xlfn.XLOOKUP(MID($E29,8,LEN($E29)-7),[1]Acciones!$B$4:$B$14,[1]Acciones!AN$4:AN$14,0,0,1)</f>
        <v>#NAME?</v>
      </c>
      <c r="BA29" s="42" t="e">
        <f ca="1">+_xlfn.XLOOKUP(MID($E29,8,LEN($E29)-7),[1]Acciones!$B$4:$B$14,[1]Acciones!AO$4:AO$14,0,0,1)</f>
        <v>#NAME?</v>
      </c>
      <c r="BB29" s="42" t="e">
        <f ca="1">+_xlfn.XLOOKUP(MID($E29,8,LEN($E29)-7),[1]Acciones!$B$4:$B$14,[1]Acciones!AP$4:AP$14,0,0,1)</f>
        <v>#NAME?</v>
      </c>
      <c r="BC29" s="42" t="e">
        <f ca="1">+_xlfn.XLOOKUP(MID($E29,8,LEN($E29)-7),[1]Acciones!$B$4:$B$14,[1]Acciones!AQ$4:AQ$14,0,0,1)</f>
        <v>#NAME?</v>
      </c>
      <c r="BD29" s="42" t="e">
        <f ca="1">+_xlfn.XLOOKUP(MID($E29,8,LEN($E29)-7),[1]Acciones!$B$4:$B$14,[1]Acciones!AR$4:AR$14,0,0,1)</f>
        <v>#NAME?</v>
      </c>
      <c r="BE29" s="42" t="e">
        <f ca="1">+_xlfn.XLOOKUP(MID($E29,8,LEN($E29)-7),[1]Acciones!$B$4:$B$14,[1]Acciones!AS$4:AS$14,0,0,1)</f>
        <v>#NAME?</v>
      </c>
      <c r="BF29" s="42" t="e">
        <f ca="1">+_xlfn.XLOOKUP(MID($E29,8,LEN($E29)-7),[1]Acciones!$B$4:$B$14,[1]Acciones!AT$4:AT$14,0,0,1)</f>
        <v>#NAME?</v>
      </c>
      <c r="BG29" s="42" t="e">
        <f ca="1">+_xlfn.XLOOKUP(MID($E29,8,LEN($E29)-7),[1]Acciones!$B$4:$B$14,[1]Acciones!AU$4:AU$14,0,0,1)</f>
        <v>#NAME?</v>
      </c>
      <c r="BH29" s="42" t="e">
        <f ca="1">+_xlfn.XLOOKUP(MID($E29,8,LEN($E29)-7),[1]Acciones!$B$4:$B$14,[1]Acciones!AV$4:AV$14,0,0,1)</f>
        <v>#NAME?</v>
      </c>
      <c r="BI29" s="42" t="e">
        <f ca="1">+_xlfn.XLOOKUP(MID($E29,8,LEN($E29)-7),[1]Acciones!$B$4:$B$14,[1]Acciones!AW$4:AW$14,0,0,1)</f>
        <v>#NAME?</v>
      </c>
      <c r="BJ29" s="42" t="e">
        <f ca="1">+_xlfn.XLOOKUP(MID($E29,8,LEN($E29)-7),[1]Acciones!$B$4:$B$14,[1]Acciones!AX$4:AX$14,0,0,1)</f>
        <v>#NAME?</v>
      </c>
      <c r="BK29" s="42" t="e">
        <f ca="1">+_xlfn.XLOOKUP(MID($E29,8,LEN($E29)-7),[1]Acciones!$B$4:$B$14,[1]Acciones!AY$4:AY$14,0,0,1)</f>
        <v>#NAME?</v>
      </c>
      <c r="BL29" s="42" t="e">
        <f ca="1">+_xlfn.XLOOKUP(MID($E29,8,LEN($E29)-7),[1]Acciones!$B$4:$B$14,[1]Acciones!AZ$4:AZ$14,0,0,1)</f>
        <v>#NAME?</v>
      </c>
      <c r="BM29" s="42" t="e">
        <f ca="1">+_xlfn.XLOOKUP(MID($E29,8,LEN($E29)-7),[1]Acciones!$B$4:$B$14,[1]Acciones!BA$4:BA$14,0,0,1)</f>
        <v>#NAME?</v>
      </c>
      <c r="BN29" s="42" t="e">
        <f ca="1">+_xlfn.XLOOKUP(MID($E29,8,LEN($E29)-7),[1]Acciones!$B$4:$B$14,[1]Acciones!BB$4:BB$14,0,0,1)</f>
        <v>#NAME?</v>
      </c>
      <c r="BO29" s="42" t="e">
        <f ca="1">+_xlfn.XLOOKUP(MID($E29,8,LEN($E29)-7),[1]Acciones!$B$4:$B$14,[1]Acciones!BC$4:BC$14,0,0,1)</f>
        <v>#NAME?</v>
      </c>
      <c r="BP29" s="42" t="e">
        <f ca="1">+_xlfn.XLOOKUP(MID($E29,8,LEN($E29)-7),[1]Acciones!$B$4:$B$14,[1]Acciones!BD$4:BD$14,0,0,1)</f>
        <v>#NAME?</v>
      </c>
      <c r="BQ29" s="42" t="e">
        <f ca="1">+_xlfn.XLOOKUP(MID($E29,8,LEN($E29)-7),[1]Acciones!$B$4:$B$14,[1]Acciones!BE$4:BE$14,0,0,1)</f>
        <v>#NAME?</v>
      </c>
      <c r="BR29" s="42" t="e">
        <f ca="1">+_xlfn.XLOOKUP(MID($E29,8,LEN($E29)-7),[1]Acciones!$B$4:$B$14,[1]Acciones!BF$4:BF$14,0,0,1)</f>
        <v>#NAME?</v>
      </c>
      <c r="BS29" s="42" t="e">
        <f ca="1">+_xlfn.XLOOKUP(MID($E29,8,LEN($E29)-7),[1]Acciones!$B$4:$B$14,[1]Acciones!BG$4:BG$14,0,0,1)</f>
        <v>#NAME?</v>
      </c>
      <c r="BT29" s="42" t="e">
        <f ca="1">+_xlfn.XLOOKUP(MID($E29,8,LEN($E29)-7),[1]Acciones!$B$4:$B$14,[1]Acciones!BH$4:BH$14,0,0,1)</f>
        <v>#NAME?</v>
      </c>
      <c r="BU29" s="42" t="e">
        <f ca="1">+_xlfn.XLOOKUP(MID($E29,8,LEN($E29)-7),[1]Acciones!$B$4:$B$14,[1]Acciones!BI$4:BI$14,0,0,1)</f>
        <v>#NAME?</v>
      </c>
      <c r="BV29" s="42" t="e">
        <f ca="1">+_xlfn.XLOOKUP(MID($E29,8,LEN($E29)-7),[1]Acciones!$B$4:$B$14,[1]Acciones!BJ$4:BJ$14,0,0,1)</f>
        <v>#NAME?</v>
      </c>
      <c r="BW29" s="42" t="e">
        <f ca="1">+_xlfn.XLOOKUP(MID($E29,8,LEN($E29)-7),[1]Acciones!$B$4:$B$14,[1]Acciones!BK$4:BK$14,0,0,1)</f>
        <v>#NAME?</v>
      </c>
      <c r="BX29" s="42" t="e">
        <f ca="1">+_xlfn.XLOOKUP(MID($E29,8,LEN($E29)-7),[1]Acciones!$B$4:$B$14,[1]Acciones!BL$4:BL$14,0,0,1)</f>
        <v>#NAME?</v>
      </c>
      <c r="BY29" s="42" t="e">
        <f ca="1">+_xlfn.XLOOKUP(MID($E29,8,LEN($E29)-7),[1]Acciones!$B$4:$B$14,[1]Acciones!BM$4:BM$14,0,0,1)</f>
        <v>#NAME?</v>
      </c>
      <c r="BZ29" s="42" t="e">
        <f ca="1">+_xlfn.XLOOKUP(MID($E29,8,LEN($E29)-7),[1]Acciones!$B$4:$B$14,[1]Acciones!BN$4:BN$14,0,0,1)</f>
        <v>#NAME?</v>
      </c>
      <c r="CA29" s="42" t="e">
        <f ca="1">+_xlfn.XLOOKUP(MID($E29,8,LEN($E29)-7),[1]Acciones!$B$4:$B$14,[1]Acciones!BO$4:BO$14,0,0,1)</f>
        <v>#NAME?</v>
      </c>
      <c r="CB29" s="42" t="e">
        <f ca="1">+_xlfn.XLOOKUP(MID($E29,8,LEN($E29)-7),[1]Acciones!$B$4:$B$14,[1]Acciones!BP$4:BP$14,0,0,1)</f>
        <v>#NAME?</v>
      </c>
      <c r="CC29" s="42" t="e">
        <f ca="1">+_xlfn.XLOOKUP(MID($E29,8,LEN($E29)-7),[1]Acciones!$B$4:$B$14,[1]Acciones!BQ$4:BQ$14,0,0,1)</f>
        <v>#NAME?</v>
      </c>
      <c r="CD29" s="42" t="e">
        <f ca="1">+_xlfn.XLOOKUP(MID($E29,8,LEN($E29)-7),[1]Acciones!$B$4:$B$14,[1]Acciones!BR$4:BR$14,0,0,1)</f>
        <v>#NAME?</v>
      </c>
      <c r="CE29" s="42" t="e">
        <f ca="1">+_xlfn.XLOOKUP(MID($E29,8,LEN($E29)-7),[1]Acciones!$B$4:$B$14,[1]Acciones!BS$4:BS$14,0,0,1)</f>
        <v>#NAME?</v>
      </c>
      <c r="CF29" s="42" t="e">
        <f ca="1">+_xlfn.XLOOKUP(MID($E29,8,LEN($E29)-7),[1]Acciones!$B$4:$B$14,[1]Acciones!BT$4:BT$14,0,0,1)</f>
        <v>#NAME?</v>
      </c>
      <c r="CG29" s="45">
        <v>0.05</v>
      </c>
      <c r="CH29" s="45" t="e">
        <f t="shared" ca="1" si="0"/>
        <v>#NAME?</v>
      </c>
      <c r="CI29" s="45" t="e">
        <f t="shared" ca="1" si="1"/>
        <v>#NAME?</v>
      </c>
      <c r="CJ29" s="42" t="e">
        <f t="shared" ca="1" si="2"/>
        <v>#NAME?</v>
      </c>
      <c r="CK29" s="42" t="e">
        <f t="shared" ca="1" si="3"/>
        <v>#NAME?</v>
      </c>
      <c r="CL29" s="46" t="e">
        <f t="shared" ca="1" si="5"/>
        <v>#NAME?</v>
      </c>
      <c r="CM29" s="45" t="e">
        <f t="shared" ca="1" si="4"/>
        <v>#NAME?</v>
      </c>
      <c r="CN29" s="47">
        <v>0.1</v>
      </c>
      <c r="CO29" s="45" t="e">
        <f t="shared" ca="1" si="6"/>
        <v>#NAME?</v>
      </c>
      <c r="CP29" s="45" t="e">
        <f t="shared" ca="1" si="7"/>
        <v>#NAME?</v>
      </c>
      <c r="CQ29" s="42" t="e">
        <f t="shared" ca="1" si="8"/>
        <v>#NAME?</v>
      </c>
      <c r="CR29" s="45" t="e">
        <f t="shared" ca="1" si="9"/>
        <v>#NAME?</v>
      </c>
      <c r="CS29" s="45" t="e">
        <f t="shared" ca="1" si="10"/>
        <v>#NAME?</v>
      </c>
      <c r="CT29" s="45" t="e">
        <f t="shared" ca="1" si="10"/>
        <v>#NAME?</v>
      </c>
      <c r="CU29" s="47">
        <v>0.15</v>
      </c>
      <c r="CV29" s="45">
        <v>0.5</v>
      </c>
      <c r="CW29" s="45" t="e">
        <f t="shared" ca="1" si="11"/>
        <v>#NAME?</v>
      </c>
      <c r="CX29" s="42" t="e">
        <f t="shared" ca="1" si="12"/>
        <v>#NAME?</v>
      </c>
      <c r="CY29" s="45" t="e">
        <f t="shared" ca="1" si="13"/>
        <v>#NAME?</v>
      </c>
      <c r="CZ29" s="45">
        <f t="shared" si="14"/>
        <v>1.2500000000000001E-2</v>
      </c>
      <c r="DA29" s="45" t="e">
        <f t="shared" ca="1" si="14"/>
        <v>#NAME?</v>
      </c>
      <c r="DB29" s="47">
        <v>0.2</v>
      </c>
      <c r="DC29" s="45" t="e">
        <f t="shared" ca="1" si="15"/>
        <v>#NAME?</v>
      </c>
      <c r="DD29" s="45" t="e">
        <f t="shared" ca="1" si="16"/>
        <v>#NAME?</v>
      </c>
      <c r="DE29" s="42" t="e">
        <f t="shared" ca="1" si="17"/>
        <v>#NAME?</v>
      </c>
      <c r="DF29" s="45" t="e">
        <f t="shared" ca="1" si="18"/>
        <v>#NAME?</v>
      </c>
      <c r="DG29" s="45" t="e">
        <f t="shared" ca="1" si="19"/>
        <v>#NAME?</v>
      </c>
      <c r="DH29" s="45" t="e">
        <f t="shared" ca="1" si="19"/>
        <v>#NAME?</v>
      </c>
      <c r="DI29" s="47">
        <v>0.25</v>
      </c>
      <c r="DJ29" s="45">
        <v>0.5</v>
      </c>
      <c r="DK29" s="45" t="e">
        <f t="shared" ca="1" si="20"/>
        <v>#NAME?</v>
      </c>
      <c r="DL29" s="42" t="e">
        <f t="shared" ca="1" si="21"/>
        <v>#NAME?</v>
      </c>
      <c r="DM29" s="45" t="e">
        <f t="shared" ca="1" si="22"/>
        <v>#NAME?</v>
      </c>
      <c r="DN29" s="45">
        <f t="shared" si="23"/>
        <v>1.2500000000000001E-2</v>
      </c>
      <c r="DO29" s="45" t="e">
        <f t="shared" ca="1" si="23"/>
        <v>#NAME?</v>
      </c>
      <c r="DP29" s="47">
        <v>0.3</v>
      </c>
      <c r="DQ29" s="45" t="e">
        <f t="shared" ca="1" si="24"/>
        <v>#NAME?</v>
      </c>
      <c r="DR29" s="45" t="e">
        <f t="shared" ca="1" si="25"/>
        <v>#NAME?</v>
      </c>
      <c r="DS29" s="42" t="e">
        <f t="shared" ca="1" si="26"/>
        <v>#NAME?</v>
      </c>
      <c r="DT29" s="45" t="e">
        <f t="shared" ca="1" si="27"/>
        <v>#NAME?</v>
      </c>
      <c r="DU29" s="45" t="e">
        <f t="shared" ca="1" si="28"/>
        <v>#NAME?</v>
      </c>
      <c r="DV29" s="45" t="e">
        <f t="shared" ca="1" si="28"/>
        <v>#NAME?</v>
      </c>
      <c r="DW29" s="47">
        <v>0.35</v>
      </c>
      <c r="DX29" s="45">
        <v>0.5</v>
      </c>
      <c r="DY29" s="45" t="e">
        <f t="shared" ca="1" si="29"/>
        <v>#NAME?</v>
      </c>
      <c r="DZ29" s="42" t="e">
        <f t="shared" ca="1" si="30"/>
        <v>#NAME?</v>
      </c>
      <c r="EA29" s="45" t="e">
        <f t="shared" ca="1" si="31"/>
        <v>#NAME?</v>
      </c>
      <c r="EB29" s="45">
        <f t="shared" si="32"/>
        <v>1.2500000000000001E-2</v>
      </c>
      <c r="EC29" s="45" t="e">
        <f t="shared" ca="1" si="32"/>
        <v>#NAME?</v>
      </c>
      <c r="ED29" s="47">
        <v>0.4</v>
      </c>
      <c r="EE29" s="45" t="e">
        <f t="shared" ca="1" si="33"/>
        <v>#NAME?</v>
      </c>
      <c r="EF29" s="45" t="e">
        <f t="shared" ca="1" si="34"/>
        <v>#NAME?</v>
      </c>
      <c r="EG29" s="42" t="e">
        <f t="shared" ca="1" si="35"/>
        <v>#NAME?</v>
      </c>
      <c r="EH29" s="45" t="e">
        <f t="shared" ca="1" si="36"/>
        <v>#NAME?</v>
      </c>
      <c r="EI29" s="45" t="e">
        <f t="shared" ca="1" si="37"/>
        <v>#NAME?</v>
      </c>
      <c r="EJ29" s="45" t="e">
        <f t="shared" ca="1" si="37"/>
        <v>#NAME?</v>
      </c>
      <c r="EK29" s="47">
        <v>0.45</v>
      </c>
      <c r="EL29" s="45">
        <v>0.5</v>
      </c>
      <c r="EM29" s="45" t="e">
        <f t="shared" ca="1" si="38"/>
        <v>#NAME?</v>
      </c>
      <c r="EN29" s="42" t="e">
        <f t="shared" ca="1" si="39"/>
        <v>#NAME?</v>
      </c>
      <c r="EO29" s="45" t="e">
        <f t="shared" ca="1" si="40"/>
        <v>#NAME?</v>
      </c>
      <c r="EP29" s="45">
        <f t="shared" si="41"/>
        <v>1.2500000000000001E-2</v>
      </c>
      <c r="EQ29" s="45" t="e">
        <f t="shared" ca="1" si="41"/>
        <v>#NAME?</v>
      </c>
      <c r="ER29" s="45">
        <v>0.5</v>
      </c>
      <c r="ES29" s="45">
        <v>0.5</v>
      </c>
      <c r="ET29" s="45" t="e">
        <f t="shared" ca="1" si="42"/>
        <v>#NAME?</v>
      </c>
      <c r="EU29" s="42" t="e">
        <f t="shared" ca="1" si="43"/>
        <v>#NAME?</v>
      </c>
      <c r="EV29" s="45" t="e">
        <f t="shared" ca="1" si="44"/>
        <v>#NAME?</v>
      </c>
      <c r="EW29" s="45">
        <f t="shared" si="45"/>
        <v>1.2500000000000001E-2</v>
      </c>
      <c r="EX29" s="45" t="e">
        <f t="shared" ca="1" si="45"/>
        <v>#NAME?</v>
      </c>
      <c r="EY29" s="47">
        <v>0.55000000000000004</v>
      </c>
      <c r="EZ29" s="45">
        <v>0.5</v>
      </c>
      <c r="FA29" s="45" t="e">
        <f t="shared" ca="1" si="46"/>
        <v>#NAME?</v>
      </c>
      <c r="FB29" s="42" t="e">
        <f t="shared" ca="1" si="47"/>
        <v>#NAME?</v>
      </c>
      <c r="FC29" s="45" t="e">
        <f t="shared" ca="1" si="48"/>
        <v>#NAME?</v>
      </c>
      <c r="FD29" s="45">
        <f t="shared" si="49"/>
        <v>1.2500000000000001E-2</v>
      </c>
      <c r="FE29" s="45" t="e">
        <f t="shared" ca="1" si="49"/>
        <v>#NAME?</v>
      </c>
      <c r="FF29" s="45">
        <v>0.6</v>
      </c>
      <c r="FG29" s="45">
        <v>1</v>
      </c>
      <c r="FH29" s="45" t="e">
        <f t="shared" ca="1" si="50"/>
        <v>#NAME?</v>
      </c>
      <c r="FI29" s="42" t="e">
        <f t="shared" ca="1" si="51"/>
        <v>#NAME?</v>
      </c>
      <c r="FJ29" s="45" t="e">
        <f t="shared" ca="1" si="52"/>
        <v>#NAME?</v>
      </c>
      <c r="FK29" s="45">
        <f t="shared" si="53"/>
        <v>2.5000000000000001E-2</v>
      </c>
      <c r="FL29" s="45" t="e">
        <f t="shared" ca="1" si="53"/>
        <v>#NAME?</v>
      </c>
      <c r="FM29" s="47">
        <v>0.65</v>
      </c>
      <c r="FN29" s="45">
        <v>0.5</v>
      </c>
      <c r="FO29" s="45" t="e">
        <f t="shared" ca="1" si="54"/>
        <v>#NAME?</v>
      </c>
      <c r="FP29" s="42" t="e">
        <f t="shared" ca="1" si="55"/>
        <v>#NAME?</v>
      </c>
      <c r="FQ29" s="45" t="e">
        <f t="shared" ca="1" si="56"/>
        <v>#NAME?</v>
      </c>
      <c r="FR29" s="45">
        <f t="shared" si="57"/>
        <v>1.2500000000000001E-2</v>
      </c>
      <c r="FS29" s="45" t="e">
        <f t="shared" ca="1" si="57"/>
        <v>#NAME?</v>
      </c>
      <c r="FT29" s="45">
        <v>0.7</v>
      </c>
      <c r="FU29" s="45">
        <v>1</v>
      </c>
      <c r="FV29" s="45" t="e">
        <f t="shared" ca="1" si="58"/>
        <v>#NAME?</v>
      </c>
      <c r="FW29" s="42" t="e">
        <f t="shared" ca="1" si="59"/>
        <v>#NAME?</v>
      </c>
      <c r="FX29" s="45" t="e">
        <f t="shared" ca="1" si="60"/>
        <v>#NAME?</v>
      </c>
      <c r="FY29" s="45">
        <f t="shared" si="61"/>
        <v>2.5000000000000001E-2</v>
      </c>
      <c r="FZ29" s="45" t="e">
        <f t="shared" ca="1" si="61"/>
        <v>#NAME?</v>
      </c>
      <c r="GA29" s="47">
        <v>0.75</v>
      </c>
      <c r="GB29" s="45">
        <v>0.5</v>
      </c>
      <c r="GC29" s="45" t="e">
        <f t="shared" ca="1" si="62"/>
        <v>#NAME?</v>
      </c>
      <c r="GD29" s="42" t="e">
        <f t="shared" ca="1" si="63"/>
        <v>#NAME?</v>
      </c>
      <c r="GE29" s="45" t="e">
        <f t="shared" ca="1" si="64"/>
        <v>#NAME?</v>
      </c>
      <c r="GF29" s="45">
        <f t="shared" si="65"/>
        <v>1.2500000000000001E-2</v>
      </c>
      <c r="GG29" s="45" t="e">
        <f t="shared" ca="1" si="65"/>
        <v>#NAME?</v>
      </c>
      <c r="GH29" s="45">
        <v>0.8</v>
      </c>
      <c r="GI29" s="45">
        <v>1</v>
      </c>
      <c r="GJ29" s="45" t="e">
        <f t="shared" ca="1" si="66"/>
        <v>#NAME?</v>
      </c>
      <c r="GK29" s="42" t="e">
        <f t="shared" ca="1" si="67"/>
        <v>#NAME?</v>
      </c>
      <c r="GL29" s="45" t="e">
        <f t="shared" ca="1" si="68"/>
        <v>#NAME?</v>
      </c>
      <c r="GM29" s="45">
        <f t="shared" si="69"/>
        <v>2.5000000000000001E-2</v>
      </c>
      <c r="GN29" s="45" t="e">
        <f t="shared" ca="1" si="69"/>
        <v>#NAME?</v>
      </c>
      <c r="GO29" s="47">
        <v>0.85</v>
      </c>
      <c r="GP29" s="45">
        <v>0.5</v>
      </c>
      <c r="GQ29" s="45" t="e">
        <f t="shared" ca="1" si="70"/>
        <v>#NAME?</v>
      </c>
      <c r="GR29" s="42" t="e">
        <f t="shared" ca="1" si="71"/>
        <v>#NAME?</v>
      </c>
      <c r="GS29" s="45" t="e">
        <f t="shared" ca="1" si="72"/>
        <v>#NAME?</v>
      </c>
      <c r="GT29" s="45">
        <f t="shared" si="73"/>
        <v>1.2500000000000001E-2</v>
      </c>
      <c r="GU29" s="45" t="e">
        <f t="shared" ca="1" si="73"/>
        <v>#NAME?</v>
      </c>
      <c r="GV29" s="45">
        <v>0.9</v>
      </c>
      <c r="GW29" s="45">
        <v>1</v>
      </c>
      <c r="GX29" s="45" t="e">
        <f t="shared" ca="1" si="74"/>
        <v>#NAME?</v>
      </c>
      <c r="GY29" s="42" t="e">
        <f t="shared" ca="1" si="75"/>
        <v>#NAME?</v>
      </c>
      <c r="GZ29" s="45" t="e">
        <f t="shared" ca="1" si="76"/>
        <v>#NAME?</v>
      </c>
      <c r="HA29" s="45">
        <f t="shared" si="77"/>
        <v>2.5000000000000001E-2</v>
      </c>
      <c r="HB29" s="45" t="e">
        <f t="shared" ca="1" si="77"/>
        <v>#NAME?</v>
      </c>
      <c r="HC29" s="47">
        <v>0.95</v>
      </c>
      <c r="HD29" s="45">
        <v>0.5</v>
      </c>
      <c r="HE29" s="45" t="e">
        <f t="shared" ca="1" si="78"/>
        <v>#NAME?</v>
      </c>
      <c r="HF29" s="42" t="e">
        <f t="shared" ca="1" si="79"/>
        <v>#NAME?</v>
      </c>
      <c r="HG29" s="45" t="e">
        <f t="shared" ca="1" si="80"/>
        <v>#NAME?</v>
      </c>
      <c r="HH29" s="45">
        <f t="shared" si="81"/>
        <v>1.2500000000000001E-2</v>
      </c>
      <c r="HI29" s="45" t="e">
        <f t="shared" ca="1" si="81"/>
        <v>#NAME?</v>
      </c>
      <c r="HJ29" s="47">
        <v>1</v>
      </c>
      <c r="HK29" s="47">
        <v>1</v>
      </c>
      <c r="HL29" s="45" t="e">
        <f t="shared" ca="1" si="82"/>
        <v>#NAME?</v>
      </c>
      <c r="HM29" s="42" t="e">
        <f t="shared" ca="1" si="83"/>
        <v>#NAME?</v>
      </c>
      <c r="HN29" s="45" t="e">
        <f t="shared" ca="1" si="84"/>
        <v>#NAME?</v>
      </c>
      <c r="HO29" s="45">
        <f t="shared" si="93"/>
        <v>2.5000000000000001E-2</v>
      </c>
      <c r="HP29" s="45" t="e">
        <f t="shared" ca="1" si="93"/>
        <v>#NAME?</v>
      </c>
    </row>
    <row r="30" spans="1:224" s="48" customFormat="1" ht="69.650000000000006" customHeight="1">
      <c r="A30" s="51"/>
      <c r="B30" s="210"/>
      <c r="C30" s="212"/>
      <c r="D30" s="200" t="s">
        <v>93</v>
      </c>
      <c r="E30" s="41" t="str">
        <f>+_xlfn.CONCAT(MID($D30,1,3),".1 ",[1]Acciones!$B$4)</f>
        <v>1.3.1 Apoyo financiero para el desarrollo de Programas de I+D+i ejecutados por ecosistemas de investigación e innovación en la ruta de innovación correspondiente</v>
      </c>
      <c r="F30" s="42" t="s">
        <v>89</v>
      </c>
      <c r="G30" s="43">
        <f>C10/40</f>
        <v>4.1666666666666666E-3</v>
      </c>
      <c r="H30" s="44" t="str">
        <f>+_xlfn.CONCAT("Si,",MID(E31,1,5),",",MID(E32,1,5),",",MID(E33,1,5),",",MID(E34,1,5),",",MID(E35,1,5),",",MID(E36,1,5),",",MID(E37,1,5),",",MID(E38,1,5),",",MID(E39,1,6))</f>
        <v>Si,1.3.2,1.3.3,1.3.4,1.3.5,1.3.6,1.3.7,1.3.8,1.3.9,1.3.10</v>
      </c>
      <c r="I30" s="42" t="s">
        <v>89</v>
      </c>
      <c r="J30" s="42"/>
      <c r="K30" s="42"/>
      <c r="L30" s="42"/>
      <c r="M30" s="44" t="s">
        <v>90</v>
      </c>
      <c r="N30" s="44" t="s">
        <v>91</v>
      </c>
      <c r="O30" s="44" t="e">
        <f ca="1">+_xlfn.XLOOKUP(MID(E30,7,LEN(E30)-6),[1]Acciones!$B$4:$B$14,[1]Acciones!$C$4:$C$14,0,0,1)</f>
        <v>#NAME?</v>
      </c>
      <c r="P30" s="42" t="e">
        <f ca="1">+_xlfn.XLOOKUP(MID($E30,7,LEN($E30)-6),[1]Acciones!$B$4:$B$14,[1]Acciones!D$4:D$14,0,0,1)</f>
        <v>#NAME?</v>
      </c>
      <c r="Q30" s="42" t="e">
        <f ca="1">+_xlfn.XLOOKUP(MID($E30,7,LEN($E30)-6),[1]Acciones!$B$4:$B$14,[1]Acciones!E$4:E$14,0,0,1)</f>
        <v>#NAME?</v>
      </c>
      <c r="R30" s="42" t="e">
        <f ca="1">+_xlfn.XLOOKUP(MID($E30,7,LEN($E30)-6),[1]Acciones!$B$4:$B$14,[1]Acciones!F$4:F$14,0,0,1)</f>
        <v>#NAME?</v>
      </c>
      <c r="S30" s="42" t="e">
        <f ca="1">+_xlfn.XLOOKUP(MID($E30,7,LEN($E30)-6),[1]Acciones!$B$4:$B$14,[1]Acciones!G$4:G$14,0,0,1)</f>
        <v>#NAME?</v>
      </c>
      <c r="T30" s="42" t="e">
        <f ca="1">+_xlfn.XLOOKUP(MID($E30,7,LEN($E30)-6),[1]Acciones!$B$4:$B$14,[1]Acciones!H$4:H$14,0,0,1)</f>
        <v>#NAME?</v>
      </c>
      <c r="U30" s="45" t="e">
        <f ca="1">+_xlfn.XLOOKUP(MID($E30,7,LEN($E30)-6),[1]Acciones!$B$4:$B$14,[1]Acciones!I$4:I$14,0,0,1)</f>
        <v>#NAME?</v>
      </c>
      <c r="V30" s="45" t="e">
        <f ca="1">+_xlfn.XLOOKUP(MID($E30,7,LEN($E30)-6),[1]Acciones!$B$4:$B$14,[1]Acciones!J$4:J$14,0,0,1)</f>
        <v>#NAME?</v>
      </c>
      <c r="W30" s="45" t="e">
        <f ca="1">+_xlfn.XLOOKUP(MID($E30,7,LEN($E30)-6),[1]Acciones!$B$4:$B$14,[1]Acciones!K$4:K$14,0,0,1)</f>
        <v>#NAME?</v>
      </c>
      <c r="X30" s="45" t="e">
        <f ca="1">+_xlfn.XLOOKUP(MID($E30,7,LEN($E30)-6),[1]Acciones!$B$4:$B$14,[1]Acciones!L$4:L$14,0,0,1)</f>
        <v>#NAME?</v>
      </c>
      <c r="Y30" s="45" t="e">
        <f ca="1">+_xlfn.XLOOKUP(MID($E30,7,LEN($E30)-6),[1]Acciones!$B$4:$B$14,[1]Acciones!M$4:M$14,0,0,1)</f>
        <v>#NAME?</v>
      </c>
      <c r="Z30" s="45" t="e">
        <f ca="1">+_xlfn.XLOOKUP(MID($E30,7,LEN($E30)-6),[1]Acciones!$B$4:$B$14,[1]Acciones!N$4:N$14,0,0,1)</f>
        <v>#NAME?</v>
      </c>
      <c r="AA30" s="45" t="e">
        <f ca="1">+_xlfn.XLOOKUP(MID($E30,7,LEN($E30)-6),[1]Acciones!$B$4:$B$14,[1]Acciones!O$4:O$14,0,0,1)</f>
        <v>#NAME?</v>
      </c>
      <c r="AB30" s="45" t="e">
        <f ca="1">+_xlfn.XLOOKUP(MID($E30,7,LEN($E30)-6),[1]Acciones!$B$4:$B$14,[1]Acciones!P$4:P$14,0,0,1)</f>
        <v>#NAME?</v>
      </c>
      <c r="AC30" s="45" t="e">
        <f ca="1">+_xlfn.XLOOKUP(MID($E30,7,LEN($E30)-6),[1]Acciones!$B$4:$B$14,[1]Acciones!Q$4:Q$14,0,0,1)</f>
        <v>#NAME?</v>
      </c>
      <c r="AD30" s="45" t="e">
        <f ca="1">+_xlfn.XLOOKUP(MID($E30,7,LEN($E30)-6),[1]Acciones!$B$4:$B$14,[1]Acciones!R$4:R$14,0,0,1)</f>
        <v>#NAME?</v>
      </c>
      <c r="AE30" s="45" t="e">
        <f ca="1">+_xlfn.XLOOKUP(MID($E30,7,LEN($E30)-6),[1]Acciones!$B$4:$B$14,[1]Acciones!S$4:S$14,0,0,1)</f>
        <v>#NAME?</v>
      </c>
      <c r="AF30" s="42" t="e">
        <f ca="1">+_xlfn.XLOOKUP(MID($E30,7,LEN($E30)-6),[1]Acciones!$B$4:$B$14,[1]Acciones!T$4:T$14,0,0,1)</f>
        <v>#NAME?</v>
      </c>
      <c r="AG30" s="42" t="e">
        <f ca="1">+_xlfn.XLOOKUP(MID($E30,7,LEN($E30)-6),[1]Acciones!$B$4:$B$14,[1]Acciones!U$4:U$14,0,0,1)</f>
        <v>#NAME?</v>
      </c>
      <c r="AH30" s="42" t="e">
        <f ca="1">+_xlfn.XLOOKUP(MID($E30,7,LEN($E30)-6),[1]Acciones!$B$4:$B$14,[1]Acciones!V$4:V$14,0,0,1)</f>
        <v>#NAME?</v>
      </c>
      <c r="AI30" s="42" t="e">
        <f ca="1">+_xlfn.XLOOKUP(MID($E30,7,LEN($E30)-6),[1]Acciones!$B$4:$B$14,[1]Acciones!W$4:W$14,0,0,1)</f>
        <v>#NAME?</v>
      </c>
      <c r="AJ30" s="42" t="e">
        <f ca="1">+_xlfn.XLOOKUP(MID($E30,7,LEN($E30)-6),[1]Acciones!$B$4:$B$14,[1]Acciones!X$4:X$14,0,0,1)</f>
        <v>#NAME?</v>
      </c>
      <c r="AK30" s="42" t="e">
        <f ca="1">+_xlfn.XLOOKUP(MID($E30,7,LEN($E30)-6),[1]Acciones!$B$4:$B$14,[1]Acciones!Y$4:Y$14,0,0,1)</f>
        <v>#NAME?</v>
      </c>
      <c r="AL30" s="42" t="e">
        <f ca="1">+_xlfn.XLOOKUP(MID($E30,7,LEN($E30)-6),[1]Acciones!$B$4:$B$14,[1]Acciones!Z$4:Z$14,0,0,1)</f>
        <v>#NAME?</v>
      </c>
      <c r="AM30" s="42" t="e">
        <f ca="1">+_xlfn.XLOOKUP(MID($E30,7,LEN($E30)-6),[1]Acciones!$B$4:$B$14,[1]Acciones!AA$4:AA$14,0,0,1)</f>
        <v>#NAME?</v>
      </c>
      <c r="AN30" s="42" t="e">
        <f ca="1">+_xlfn.XLOOKUP(MID($E30,7,LEN($E30)-6),[1]Acciones!$B$4:$B$14,[1]Acciones!AB$4:AB$14,0,0,1)</f>
        <v>#NAME?</v>
      </c>
      <c r="AO30" s="42" t="e">
        <f ca="1">+_xlfn.XLOOKUP(MID($E30,7,LEN($E30)-6),[1]Acciones!$B$4:$B$14,[1]Acciones!AC$4:AC$14,0,0,1)</f>
        <v>#NAME?</v>
      </c>
      <c r="AP30" s="42" t="e">
        <f ca="1">+_xlfn.XLOOKUP(MID($E30,7,LEN($E30)-6),[1]Acciones!$B$4:$B$14,[1]Acciones!AD$4:AD$14,0,0,1)</f>
        <v>#NAME?</v>
      </c>
      <c r="AQ30" s="42" t="e">
        <f ca="1">+_xlfn.XLOOKUP(MID($E30,7,LEN($E30)-6),[1]Acciones!$B$4:$B$14,[1]Acciones!AE$4:AE$14,0,0,1)</f>
        <v>#NAME?</v>
      </c>
      <c r="AR30" s="42" t="e">
        <f ca="1">+_xlfn.XLOOKUP(MID($E30,7,LEN($E30)-6),[1]Acciones!$B$4:$B$14,[1]Acciones!AF$4:AF$14,0,0,1)</f>
        <v>#NAME?</v>
      </c>
      <c r="AS30" s="42" t="e">
        <f ca="1">+_xlfn.XLOOKUP(MID($E30,7,LEN($E30)-6),[1]Acciones!$B$4:$B$14,[1]Acciones!AG$4:AG$14,0,0,1)</f>
        <v>#NAME?</v>
      </c>
      <c r="AT30" s="42" t="e">
        <f ca="1">+_xlfn.XLOOKUP(MID($E30,7,LEN($E30)-6),[1]Acciones!$B$4:$B$14,[1]Acciones!AH$4:AH$14,0,0,1)</f>
        <v>#NAME?</v>
      </c>
      <c r="AU30" s="42" t="e">
        <f ca="1">+_xlfn.XLOOKUP(MID($E30,7,LEN($E30)-6),[1]Acciones!$B$4:$B$14,[1]Acciones!AI$4:AI$14,0,0,1)</f>
        <v>#NAME?</v>
      </c>
      <c r="AV30" s="42" t="e">
        <f ca="1">+_xlfn.XLOOKUP(MID($E30,7,LEN($E30)-6),[1]Acciones!$B$4:$B$14,[1]Acciones!AJ$4:AJ$14,0,0,1)</f>
        <v>#NAME?</v>
      </c>
      <c r="AW30" s="42" t="e">
        <f ca="1">+_xlfn.XLOOKUP(MID($E30,7,LEN($E30)-6),[1]Acciones!$B$4:$B$14,[1]Acciones!AK$4:AK$14,0,0,1)</f>
        <v>#NAME?</v>
      </c>
      <c r="AX30" s="42" t="e">
        <f ca="1">+_xlfn.XLOOKUP(MID($E30,7,LEN($E30)-6),[1]Acciones!$B$4:$B$14,[1]Acciones!AL$4:AL$14,0,0,1)</f>
        <v>#NAME?</v>
      </c>
      <c r="AY30" s="42" t="e">
        <f ca="1">+_xlfn.XLOOKUP(MID($E30,7,LEN($E30)-6),[1]Acciones!$B$4:$B$14,[1]Acciones!AM$4:AM$14,0,0,1)</f>
        <v>#NAME?</v>
      </c>
      <c r="AZ30" s="42" t="e">
        <f ca="1">+_xlfn.XLOOKUP(MID($E30,7,LEN($E30)-6),[1]Acciones!$B$4:$B$14,[1]Acciones!AN$4:AN$14,0,0,1)</f>
        <v>#NAME?</v>
      </c>
      <c r="BA30" s="42" t="e">
        <f ca="1">+_xlfn.XLOOKUP(MID($E30,7,LEN($E30)-6),[1]Acciones!$B$4:$B$14,[1]Acciones!AO$4:AO$14,0,0,1)</f>
        <v>#NAME?</v>
      </c>
      <c r="BB30" s="42" t="e">
        <f ca="1">+_xlfn.XLOOKUP(MID($E30,7,LEN($E30)-6),[1]Acciones!$B$4:$B$14,[1]Acciones!AP$4:AP$14,0,0,1)</f>
        <v>#NAME?</v>
      </c>
      <c r="BC30" s="42" t="e">
        <f ca="1">+_xlfn.XLOOKUP(MID($E30,7,LEN($E30)-6),[1]Acciones!$B$4:$B$14,[1]Acciones!AQ$4:AQ$14,0,0,1)</f>
        <v>#NAME?</v>
      </c>
      <c r="BD30" s="42" t="e">
        <f ca="1">+_xlfn.XLOOKUP(MID($E30,7,LEN($E30)-6),[1]Acciones!$B$4:$B$14,[1]Acciones!AR$4:AR$14,0,0,1)</f>
        <v>#NAME?</v>
      </c>
      <c r="BE30" s="42" t="e">
        <f ca="1">+_xlfn.XLOOKUP(MID($E30,7,LEN($E30)-6),[1]Acciones!$B$4:$B$14,[1]Acciones!AS$4:AS$14,0,0,1)</f>
        <v>#NAME?</v>
      </c>
      <c r="BF30" s="42" t="e">
        <f ca="1">+_xlfn.XLOOKUP(MID($E30,7,LEN($E30)-6),[1]Acciones!$B$4:$B$14,[1]Acciones!AT$4:AT$14,0,0,1)</f>
        <v>#NAME?</v>
      </c>
      <c r="BG30" s="42" t="e">
        <f ca="1">+_xlfn.XLOOKUP(MID($E30,7,LEN($E30)-6),[1]Acciones!$B$4:$B$14,[1]Acciones!AU$4:AU$14,0,0,1)</f>
        <v>#NAME?</v>
      </c>
      <c r="BH30" s="42" t="e">
        <f ca="1">+_xlfn.XLOOKUP(MID($E30,7,LEN($E30)-6),[1]Acciones!$B$4:$B$14,[1]Acciones!AV$4:AV$14,0,0,1)</f>
        <v>#NAME?</v>
      </c>
      <c r="BI30" s="42" t="e">
        <f ca="1">+_xlfn.XLOOKUP(MID($E30,7,LEN($E30)-6),[1]Acciones!$B$4:$B$14,[1]Acciones!AW$4:AW$14,0,0,1)</f>
        <v>#NAME?</v>
      </c>
      <c r="BJ30" s="42" t="e">
        <f ca="1">+_xlfn.XLOOKUP(MID($E30,7,LEN($E30)-6),[1]Acciones!$B$4:$B$14,[1]Acciones!AX$4:AX$14,0,0,1)</f>
        <v>#NAME?</v>
      </c>
      <c r="BK30" s="42" t="e">
        <f ca="1">+_xlfn.XLOOKUP(MID($E30,7,LEN($E30)-6),[1]Acciones!$B$4:$B$14,[1]Acciones!AY$4:AY$14,0,0,1)</f>
        <v>#NAME?</v>
      </c>
      <c r="BL30" s="42" t="e">
        <f ca="1">+_xlfn.XLOOKUP(MID($E30,7,LEN($E30)-6),[1]Acciones!$B$4:$B$14,[1]Acciones!AZ$4:AZ$14,0,0,1)</f>
        <v>#NAME?</v>
      </c>
      <c r="BM30" s="42" t="e">
        <f ca="1">+_xlfn.XLOOKUP(MID($E30,7,LEN($E30)-6),[1]Acciones!$B$4:$B$14,[1]Acciones!BA$4:BA$14,0,0,1)</f>
        <v>#NAME?</v>
      </c>
      <c r="BN30" s="42" t="e">
        <f ca="1">+_xlfn.XLOOKUP(MID($E30,7,LEN($E30)-6),[1]Acciones!$B$4:$B$14,[1]Acciones!BB$4:BB$14,0,0,1)</f>
        <v>#NAME?</v>
      </c>
      <c r="BO30" s="42" t="e">
        <f ca="1">+_xlfn.XLOOKUP(MID($E30,7,LEN($E30)-6),[1]Acciones!$B$4:$B$14,[1]Acciones!BC$4:BC$14,0,0,1)</f>
        <v>#NAME?</v>
      </c>
      <c r="BP30" s="42" t="e">
        <f ca="1">+_xlfn.XLOOKUP(MID($E30,7,LEN($E30)-6),[1]Acciones!$B$4:$B$14,[1]Acciones!BD$4:BD$14,0,0,1)</f>
        <v>#NAME?</v>
      </c>
      <c r="BQ30" s="42" t="e">
        <f ca="1">+_xlfn.XLOOKUP(MID($E30,7,LEN($E30)-6),[1]Acciones!$B$4:$B$14,[1]Acciones!BE$4:BE$14,0,0,1)</f>
        <v>#NAME?</v>
      </c>
      <c r="BR30" s="42" t="e">
        <f ca="1">+_xlfn.XLOOKUP(MID($E30,7,LEN($E30)-6),[1]Acciones!$B$4:$B$14,[1]Acciones!BF$4:BF$14,0,0,1)</f>
        <v>#NAME?</v>
      </c>
      <c r="BS30" s="42" t="e">
        <f ca="1">+_xlfn.XLOOKUP(MID($E30,7,LEN($E30)-6),[1]Acciones!$B$4:$B$14,[1]Acciones!BG$4:BG$14,0,0,1)</f>
        <v>#NAME?</v>
      </c>
      <c r="BT30" s="42" t="e">
        <f ca="1">+_xlfn.XLOOKUP(MID($E30,7,LEN($E30)-6),[1]Acciones!$B$4:$B$14,[1]Acciones!BH$4:BH$14,0,0,1)</f>
        <v>#NAME?</v>
      </c>
      <c r="BU30" s="42" t="e">
        <f ca="1">+_xlfn.XLOOKUP(MID($E30,7,LEN($E30)-6),[1]Acciones!$B$4:$B$14,[1]Acciones!BI$4:BI$14,0,0,1)</f>
        <v>#NAME?</v>
      </c>
      <c r="BV30" s="42" t="e">
        <f ca="1">+_xlfn.XLOOKUP(MID($E30,7,LEN($E30)-6),[1]Acciones!$B$4:$B$14,[1]Acciones!BJ$4:BJ$14,0,0,1)</f>
        <v>#NAME?</v>
      </c>
      <c r="BW30" s="42" t="e">
        <f ca="1">+_xlfn.XLOOKUP(MID($E30,7,LEN($E30)-6),[1]Acciones!$B$4:$B$14,[1]Acciones!BK$4:BK$14,0,0,1)</f>
        <v>#NAME?</v>
      </c>
      <c r="BX30" s="42" t="e">
        <f ca="1">+_xlfn.XLOOKUP(MID($E30,7,LEN($E30)-6),[1]Acciones!$B$4:$B$14,[1]Acciones!BL$4:BL$14,0,0,1)</f>
        <v>#NAME?</v>
      </c>
      <c r="BY30" s="42" t="e">
        <f ca="1">+_xlfn.XLOOKUP(MID($E30,7,LEN($E30)-6),[1]Acciones!$B$4:$B$14,[1]Acciones!BM$4:BM$14,0,0,1)</f>
        <v>#NAME?</v>
      </c>
      <c r="BZ30" s="42" t="e">
        <f ca="1">+_xlfn.XLOOKUP(MID($E30,7,LEN($E30)-6),[1]Acciones!$B$4:$B$14,[1]Acciones!BN$4:BN$14,0,0,1)</f>
        <v>#NAME?</v>
      </c>
      <c r="CA30" s="42" t="e">
        <f ca="1">+_xlfn.XLOOKUP(MID($E30,7,LEN($E30)-6),[1]Acciones!$B$4:$B$14,[1]Acciones!BO$4:BO$14,0,0,1)</f>
        <v>#NAME?</v>
      </c>
      <c r="CB30" s="42" t="e">
        <f ca="1">+_xlfn.XLOOKUP(MID($E30,7,LEN($E30)-6),[1]Acciones!$B$4:$B$14,[1]Acciones!BP$4:BP$14,0,0,1)</f>
        <v>#NAME?</v>
      </c>
      <c r="CC30" s="42" t="e">
        <f ca="1">+_xlfn.XLOOKUP(MID($E30,7,LEN($E30)-6),[1]Acciones!$B$4:$B$14,[1]Acciones!BQ$4:BQ$14,0,0,1)</f>
        <v>#NAME?</v>
      </c>
      <c r="CD30" s="42" t="e">
        <f ca="1">+_xlfn.XLOOKUP(MID($E30,7,LEN($E30)-6),[1]Acciones!$B$4:$B$14,[1]Acciones!BR$4:BR$14,0,0,1)</f>
        <v>#NAME?</v>
      </c>
      <c r="CE30" s="42" t="e">
        <f ca="1">+_xlfn.XLOOKUP(MID($E30,7,LEN($E30)-6),[1]Acciones!$B$4:$B$14,[1]Acciones!BS$4:BS$14,0,0,1)</f>
        <v>#NAME?</v>
      </c>
      <c r="CF30" s="42" t="e">
        <f ca="1">+_xlfn.XLOOKUP(MID($E30,7,LEN($E30)-6),[1]Acciones!$B$4:$B$14,[1]Acciones!BT$4:BT$14,0,0,1)</f>
        <v>#NAME?</v>
      </c>
      <c r="CG30" s="45">
        <v>0.05</v>
      </c>
      <c r="CH30" s="45" t="e">
        <f t="shared" ca="1" si="0"/>
        <v>#NAME?</v>
      </c>
      <c r="CI30" s="45" t="e">
        <f t="shared" ca="1" si="1"/>
        <v>#NAME?</v>
      </c>
      <c r="CJ30" s="42" t="e">
        <f t="shared" ca="1" si="2"/>
        <v>#NAME?</v>
      </c>
      <c r="CK30" s="42" t="e">
        <f t="shared" ca="1" si="3"/>
        <v>#NAME?</v>
      </c>
      <c r="CL30" s="46" t="e">
        <f t="shared" ca="1" si="5"/>
        <v>#NAME?</v>
      </c>
      <c r="CM30" s="45" t="e">
        <f t="shared" ca="1" si="4"/>
        <v>#NAME?</v>
      </c>
      <c r="CN30" s="47">
        <v>0.1</v>
      </c>
      <c r="CO30" s="45" t="e">
        <f t="shared" ca="1" si="6"/>
        <v>#NAME?</v>
      </c>
      <c r="CP30" s="45" t="e">
        <f t="shared" ca="1" si="7"/>
        <v>#NAME?</v>
      </c>
      <c r="CQ30" s="42" t="e">
        <f t="shared" ca="1" si="8"/>
        <v>#NAME?</v>
      </c>
      <c r="CR30" s="45" t="e">
        <f t="shared" ca="1" si="9"/>
        <v>#NAME?</v>
      </c>
      <c r="CS30" s="45" t="e">
        <f t="shared" ca="1" si="10"/>
        <v>#NAME?</v>
      </c>
      <c r="CT30" s="45" t="e">
        <f t="shared" ca="1" si="10"/>
        <v>#NAME?</v>
      </c>
      <c r="CU30" s="47">
        <v>0.15</v>
      </c>
      <c r="CV30" s="45">
        <v>0.5</v>
      </c>
      <c r="CW30" s="45" t="e">
        <f t="shared" ca="1" si="11"/>
        <v>#NAME?</v>
      </c>
      <c r="CX30" s="42" t="e">
        <f t="shared" ca="1" si="12"/>
        <v>#NAME?</v>
      </c>
      <c r="CY30" s="45" t="e">
        <f t="shared" ca="1" si="13"/>
        <v>#NAME?</v>
      </c>
      <c r="CZ30" s="45">
        <f t="shared" si="14"/>
        <v>1.2500000000000001E-2</v>
      </c>
      <c r="DA30" s="45" t="e">
        <f t="shared" ca="1" si="14"/>
        <v>#NAME?</v>
      </c>
      <c r="DB30" s="47">
        <v>0.2</v>
      </c>
      <c r="DC30" s="45" t="e">
        <f t="shared" ca="1" si="15"/>
        <v>#NAME?</v>
      </c>
      <c r="DD30" s="45" t="e">
        <f t="shared" ca="1" si="16"/>
        <v>#NAME?</v>
      </c>
      <c r="DE30" s="42" t="e">
        <f t="shared" ca="1" si="17"/>
        <v>#NAME?</v>
      </c>
      <c r="DF30" s="45" t="e">
        <f t="shared" ca="1" si="18"/>
        <v>#NAME?</v>
      </c>
      <c r="DG30" s="45" t="e">
        <f t="shared" ca="1" si="19"/>
        <v>#NAME?</v>
      </c>
      <c r="DH30" s="45" t="e">
        <f t="shared" ca="1" si="19"/>
        <v>#NAME?</v>
      </c>
      <c r="DI30" s="47">
        <v>0.25</v>
      </c>
      <c r="DJ30" s="45">
        <v>0.5</v>
      </c>
      <c r="DK30" s="45" t="e">
        <f t="shared" ca="1" si="20"/>
        <v>#NAME?</v>
      </c>
      <c r="DL30" s="42" t="e">
        <f t="shared" ca="1" si="21"/>
        <v>#NAME?</v>
      </c>
      <c r="DM30" s="45" t="e">
        <f t="shared" ca="1" si="22"/>
        <v>#NAME?</v>
      </c>
      <c r="DN30" s="45">
        <f t="shared" si="23"/>
        <v>1.2500000000000001E-2</v>
      </c>
      <c r="DO30" s="45" t="e">
        <f t="shared" ca="1" si="23"/>
        <v>#NAME?</v>
      </c>
      <c r="DP30" s="47">
        <v>0.3</v>
      </c>
      <c r="DQ30" s="45" t="e">
        <f t="shared" ca="1" si="24"/>
        <v>#NAME?</v>
      </c>
      <c r="DR30" s="45" t="e">
        <f t="shared" ca="1" si="25"/>
        <v>#NAME?</v>
      </c>
      <c r="DS30" s="42" t="e">
        <f t="shared" ca="1" si="26"/>
        <v>#NAME?</v>
      </c>
      <c r="DT30" s="45" t="e">
        <f t="shared" ca="1" si="27"/>
        <v>#NAME?</v>
      </c>
      <c r="DU30" s="45" t="e">
        <f t="shared" ca="1" si="28"/>
        <v>#NAME?</v>
      </c>
      <c r="DV30" s="45" t="e">
        <f t="shared" ca="1" si="28"/>
        <v>#NAME?</v>
      </c>
      <c r="DW30" s="47">
        <v>0.35</v>
      </c>
      <c r="DX30" s="45">
        <v>0.5</v>
      </c>
      <c r="DY30" s="45" t="e">
        <f t="shared" ca="1" si="29"/>
        <v>#NAME?</v>
      </c>
      <c r="DZ30" s="42" t="e">
        <f t="shared" ca="1" si="30"/>
        <v>#NAME?</v>
      </c>
      <c r="EA30" s="45" t="e">
        <f t="shared" ca="1" si="31"/>
        <v>#NAME?</v>
      </c>
      <c r="EB30" s="45">
        <f t="shared" si="32"/>
        <v>1.2500000000000001E-2</v>
      </c>
      <c r="EC30" s="45" t="e">
        <f t="shared" ca="1" si="32"/>
        <v>#NAME?</v>
      </c>
      <c r="ED30" s="47">
        <v>0.4</v>
      </c>
      <c r="EE30" s="45" t="e">
        <f t="shared" ca="1" si="33"/>
        <v>#NAME?</v>
      </c>
      <c r="EF30" s="45" t="e">
        <f t="shared" ca="1" si="34"/>
        <v>#NAME?</v>
      </c>
      <c r="EG30" s="42" t="e">
        <f t="shared" ca="1" si="35"/>
        <v>#NAME?</v>
      </c>
      <c r="EH30" s="45" t="e">
        <f t="shared" ca="1" si="36"/>
        <v>#NAME?</v>
      </c>
      <c r="EI30" s="45" t="e">
        <f t="shared" ca="1" si="37"/>
        <v>#NAME?</v>
      </c>
      <c r="EJ30" s="45" t="e">
        <f t="shared" ca="1" si="37"/>
        <v>#NAME?</v>
      </c>
      <c r="EK30" s="47">
        <v>0.45</v>
      </c>
      <c r="EL30" s="45">
        <v>0.5</v>
      </c>
      <c r="EM30" s="45" t="e">
        <f t="shared" ca="1" si="38"/>
        <v>#NAME?</v>
      </c>
      <c r="EN30" s="42" t="e">
        <f t="shared" ca="1" si="39"/>
        <v>#NAME?</v>
      </c>
      <c r="EO30" s="45" t="e">
        <f t="shared" ca="1" si="40"/>
        <v>#NAME?</v>
      </c>
      <c r="EP30" s="45">
        <f t="shared" si="41"/>
        <v>1.2500000000000001E-2</v>
      </c>
      <c r="EQ30" s="45" t="e">
        <f t="shared" ca="1" si="41"/>
        <v>#NAME?</v>
      </c>
      <c r="ER30" s="45">
        <v>0.5</v>
      </c>
      <c r="ES30" s="45">
        <v>0.5</v>
      </c>
      <c r="ET30" s="45" t="e">
        <f t="shared" ca="1" si="42"/>
        <v>#NAME?</v>
      </c>
      <c r="EU30" s="42" t="e">
        <f t="shared" ca="1" si="43"/>
        <v>#NAME?</v>
      </c>
      <c r="EV30" s="45" t="e">
        <f t="shared" ca="1" si="44"/>
        <v>#NAME?</v>
      </c>
      <c r="EW30" s="45">
        <f t="shared" si="45"/>
        <v>1.2500000000000001E-2</v>
      </c>
      <c r="EX30" s="45" t="e">
        <f t="shared" ca="1" si="45"/>
        <v>#NAME?</v>
      </c>
      <c r="EY30" s="47">
        <v>0.55000000000000004</v>
      </c>
      <c r="EZ30" s="45">
        <v>0.5</v>
      </c>
      <c r="FA30" s="45" t="e">
        <f t="shared" ca="1" si="46"/>
        <v>#NAME?</v>
      </c>
      <c r="FB30" s="42" t="e">
        <f t="shared" ca="1" si="47"/>
        <v>#NAME?</v>
      </c>
      <c r="FC30" s="45" t="e">
        <f t="shared" ca="1" si="48"/>
        <v>#NAME?</v>
      </c>
      <c r="FD30" s="45">
        <f t="shared" si="49"/>
        <v>1.2500000000000001E-2</v>
      </c>
      <c r="FE30" s="45" t="e">
        <f t="shared" ca="1" si="49"/>
        <v>#NAME?</v>
      </c>
      <c r="FF30" s="45">
        <v>0.6</v>
      </c>
      <c r="FG30" s="45">
        <v>1</v>
      </c>
      <c r="FH30" s="45" t="e">
        <f t="shared" ca="1" si="50"/>
        <v>#NAME?</v>
      </c>
      <c r="FI30" s="42" t="e">
        <f t="shared" ca="1" si="51"/>
        <v>#NAME?</v>
      </c>
      <c r="FJ30" s="45" t="e">
        <f t="shared" ca="1" si="52"/>
        <v>#NAME?</v>
      </c>
      <c r="FK30" s="45">
        <f t="shared" si="53"/>
        <v>2.5000000000000001E-2</v>
      </c>
      <c r="FL30" s="45" t="e">
        <f t="shared" ca="1" si="53"/>
        <v>#NAME?</v>
      </c>
      <c r="FM30" s="47">
        <v>0.65</v>
      </c>
      <c r="FN30" s="45">
        <v>0.5</v>
      </c>
      <c r="FO30" s="45" t="e">
        <f t="shared" ca="1" si="54"/>
        <v>#NAME?</v>
      </c>
      <c r="FP30" s="42" t="e">
        <f t="shared" ca="1" si="55"/>
        <v>#NAME?</v>
      </c>
      <c r="FQ30" s="45" t="e">
        <f t="shared" ca="1" si="56"/>
        <v>#NAME?</v>
      </c>
      <c r="FR30" s="45">
        <f t="shared" si="57"/>
        <v>1.2500000000000001E-2</v>
      </c>
      <c r="FS30" s="45" t="e">
        <f t="shared" ca="1" si="57"/>
        <v>#NAME?</v>
      </c>
      <c r="FT30" s="45">
        <v>0.7</v>
      </c>
      <c r="FU30" s="45">
        <v>1</v>
      </c>
      <c r="FV30" s="45" t="e">
        <f t="shared" ca="1" si="58"/>
        <v>#NAME?</v>
      </c>
      <c r="FW30" s="42" t="e">
        <f t="shared" ca="1" si="59"/>
        <v>#NAME?</v>
      </c>
      <c r="FX30" s="45" t="e">
        <f t="shared" ca="1" si="60"/>
        <v>#NAME?</v>
      </c>
      <c r="FY30" s="45">
        <f t="shared" si="61"/>
        <v>2.5000000000000001E-2</v>
      </c>
      <c r="FZ30" s="45" t="e">
        <f t="shared" ca="1" si="61"/>
        <v>#NAME?</v>
      </c>
      <c r="GA30" s="47">
        <v>0.75</v>
      </c>
      <c r="GB30" s="45">
        <v>0.5</v>
      </c>
      <c r="GC30" s="45" t="e">
        <f t="shared" ca="1" si="62"/>
        <v>#NAME?</v>
      </c>
      <c r="GD30" s="42" t="e">
        <f t="shared" ca="1" si="63"/>
        <v>#NAME?</v>
      </c>
      <c r="GE30" s="45" t="e">
        <f t="shared" ca="1" si="64"/>
        <v>#NAME?</v>
      </c>
      <c r="GF30" s="45">
        <f t="shared" si="65"/>
        <v>1.2500000000000001E-2</v>
      </c>
      <c r="GG30" s="45" t="e">
        <f t="shared" ca="1" si="65"/>
        <v>#NAME?</v>
      </c>
      <c r="GH30" s="45">
        <v>0.8</v>
      </c>
      <c r="GI30" s="45">
        <v>1</v>
      </c>
      <c r="GJ30" s="45" t="e">
        <f t="shared" ca="1" si="66"/>
        <v>#NAME?</v>
      </c>
      <c r="GK30" s="42" t="e">
        <f t="shared" ca="1" si="67"/>
        <v>#NAME?</v>
      </c>
      <c r="GL30" s="45" t="e">
        <f t="shared" ca="1" si="68"/>
        <v>#NAME?</v>
      </c>
      <c r="GM30" s="45">
        <f t="shared" si="69"/>
        <v>2.5000000000000001E-2</v>
      </c>
      <c r="GN30" s="45" t="e">
        <f t="shared" ca="1" si="69"/>
        <v>#NAME?</v>
      </c>
      <c r="GO30" s="47">
        <v>0.85</v>
      </c>
      <c r="GP30" s="45">
        <v>0.5</v>
      </c>
      <c r="GQ30" s="45" t="e">
        <f t="shared" ca="1" si="70"/>
        <v>#NAME?</v>
      </c>
      <c r="GR30" s="42" t="e">
        <f t="shared" ca="1" si="71"/>
        <v>#NAME?</v>
      </c>
      <c r="GS30" s="45" t="e">
        <f t="shared" ca="1" si="72"/>
        <v>#NAME?</v>
      </c>
      <c r="GT30" s="45">
        <f t="shared" si="73"/>
        <v>1.2500000000000001E-2</v>
      </c>
      <c r="GU30" s="45" t="e">
        <f t="shared" ca="1" si="73"/>
        <v>#NAME?</v>
      </c>
      <c r="GV30" s="45">
        <v>0.9</v>
      </c>
      <c r="GW30" s="45">
        <v>1</v>
      </c>
      <c r="GX30" s="45" t="e">
        <f t="shared" ca="1" si="74"/>
        <v>#NAME?</v>
      </c>
      <c r="GY30" s="42" t="e">
        <f t="shared" ca="1" si="75"/>
        <v>#NAME?</v>
      </c>
      <c r="GZ30" s="45" t="e">
        <f t="shared" ca="1" si="76"/>
        <v>#NAME?</v>
      </c>
      <c r="HA30" s="45">
        <f t="shared" si="77"/>
        <v>2.5000000000000001E-2</v>
      </c>
      <c r="HB30" s="45" t="e">
        <f t="shared" ca="1" si="77"/>
        <v>#NAME?</v>
      </c>
      <c r="HC30" s="47">
        <v>0.95</v>
      </c>
      <c r="HD30" s="45">
        <v>0.5</v>
      </c>
      <c r="HE30" s="45" t="e">
        <f t="shared" ca="1" si="78"/>
        <v>#NAME?</v>
      </c>
      <c r="HF30" s="42" t="e">
        <f t="shared" ca="1" si="79"/>
        <v>#NAME?</v>
      </c>
      <c r="HG30" s="45" t="e">
        <f t="shared" ca="1" si="80"/>
        <v>#NAME?</v>
      </c>
      <c r="HH30" s="45">
        <f t="shared" si="81"/>
        <v>1.2500000000000001E-2</v>
      </c>
      <c r="HI30" s="45" t="e">
        <f t="shared" ca="1" si="81"/>
        <v>#NAME?</v>
      </c>
      <c r="HJ30" s="47">
        <v>1</v>
      </c>
      <c r="HK30" s="47">
        <v>1</v>
      </c>
      <c r="HL30" s="45" t="e">
        <f t="shared" ca="1" si="82"/>
        <v>#NAME?</v>
      </c>
      <c r="HM30" s="42" t="e">
        <f t="shared" ca="1" si="83"/>
        <v>#NAME?</v>
      </c>
      <c r="HN30" s="45" t="e">
        <f t="shared" ca="1" si="84"/>
        <v>#NAME?</v>
      </c>
      <c r="HO30" s="45">
        <f t="shared" si="93"/>
        <v>2.5000000000000001E-2</v>
      </c>
      <c r="HP30" s="45" t="e">
        <f t="shared" ca="1" si="93"/>
        <v>#NAME?</v>
      </c>
    </row>
    <row r="31" spans="1:224" s="48" customFormat="1" ht="69.650000000000006" customHeight="1">
      <c r="A31" s="51"/>
      <c r="B31" s="210"/>
      <c r="C31" s="212"/>
      <c r="D31" s="201"/>
      <c r="E31" s="41" t="str">
        <f>+_xlfn.CONCAT(MID($D30,1,3),".2 ",[1]Acciones!$B$6)</f>
        <v>1.3.2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31" s="42" t="s">
        <v>89</v>
      </c>
      <c r="G31" s="49">
        <f>+G30</f>
        <v>4.1666666666666666E-3</v>
      </c>
      <c r="H31" s="44" t="str">
        <f>+_xlfn.CONCAT("Si,",MID(E30,1,5),",",MID(E32,1,5),",",MID(E33,1,5),",",MID(E34,1,5),",",MID(E35,1,5),",",MID(E36,1,5),",",MID(E37,1,5),",",MID(E38,1,5),",",MID(E39,1,6))</f>
        <v>Si,1.3.1,1.3.3,1.3.4,1.3.5,1.3.6,1.3.7,1.3.8,1.3.9,1.3.10</v>
      </c>
      <c r="I31" s="42" t="s">
        <v>89</v>
      </c>
      <c r="J31" s="42"/>
      <c r="K31" s="42"/>
      <c r="L31" s="42"/>
      <c r="M31" s="44" t="s">
        <v>90</v>
      </c>
      <c r="N31" s="44" t="s">
        <v>91</v>
      </c>
      <c r="O31" s="44" t="e">
        <f ca="1">+_xlfn.XLOOKUP(MID(E31,7,LEN(E31)-6),[1]Acciones!$B$4:$B$14,[1]Acciones!$C$4:$C$14,0,0,1)</f>
        <v>#NAME?</v>
      </c>
      <c r="P31" s="42" t="e">
        <f ca="1">+_xlfn.XLOOKUP(MID($E31,7,LEN($E31)-6),[1]Acciones!$B$4:$B$14,[1]Acciones!D$4:D$14,0,0,1)</f>
        <v>#NAME?</v>
      </c>
      <c r="Q31" s="42" t="e">
        <f ca="1">+_xlfn.XLOOKUP(MID($E31,7,LEN($E31)-6),[1]Acciones!$B$4:$B$14,[1]Acciones!E$4:E$14,0,0,1)</f>
        <v>#NAME?</v>
      </c>
      <c r="R31" s="42" t="e">
        <f ca="1">+_xlfn.XLOOKUP(MID($E31,7,LEN($E31)-6),[1]Acciones!$B$4:$B$14,[1]Acciones!F$4:F$14,0,0,1)</f>
        <v>#NAME?</v>
      </c>
      <c r="S31" s="42" t="e">
        <f ca="1">+_xlfn.XLOOKUP(MID($E31,7,LEN($E31)-6),[1]Acciones!$B$4:$B$14,[1]Acciones!G$4:G$14,0,0,1)</f>
        <v>#NAME?</v>
      </c>
      <c r="T31" s="42" t="e">
        <f ca="1">+_xlfn.XLOOKUP(MID($E31,7,LEN($E31)-6),[1]Acciones!$B$4:$B$14,[1]Acciones!H$4:H$14,0,0,1)</f>
        <v>#NAME?</v>
      </c>
      <c r="U31" s="45" t="e">
        <f ca="1">+_xlfn.XLOOKUP(MID($E31,7,LEN($E31)-6),[1]Acciones!$B$4:$B$14,[1]Acciones!I$4:I$14,0,0,1)</f>
        <v>#NAME?</v>
      </c>
      <c r="V31" s="45" t="e">
        <f ca="1">+_xlfn.XLOOKUP(MID($E31,7,LEN($E31)-6),[1]Acciones!$B$4:$B$14,[1]Acciones!J$4:J$14,0,0,1)</f>
        <v>#NAME?</v>
      </c>
      <c r="W31" s="45" t="e">
        <f ca="1">+_xlfn.XLOOKUP(MID($E31,7,LEN($E31)-6),[1]Acciones!$B$4:$B$14,[1]Acciones!K$4:K$14,0,0,1)</f>
        <v>#NAME?</v>
      </c>
      <c r="X31" s="45" t="e">
        <f ca="1">+_xlfn.XLOOKUP(MID($E31,7,LEN($E31)-6),[1]Acciones!$B$4:$B$14,[1]Acciones!L$4:L$14,0,0,1)</f>
        <v>#NAME?</v>
      </c>
      <c r="Y31" s="45" t="e">
        <f ca="1">+_xlfn.XLOOKUP(MID($E31,7,LEN($E31)-6),[1]Acciones!$B$4:$B$14,[1]Acciones!M$4:M$14,0,0,1)</f>
        <v>#NAME?</v>
      </c>
      <c r="Z31" s="45" t="e">
        <f ca="1">+_xlfn.XLOOKUP(MID($E31,7,LEN($E31)-6),[1]Acciones!$B$4:$B$14,[1]Acciones!N$4:N$14,0,0,1)</f>
        <v>#NAME?</v>
      </c>
      <c r="AA31" s="45" t="e">
        <f ca="1">+_xlfn.XLOOKUP(MID($E31,7,LEN($E31)-6),[1]Acciones!$B$4:$B$14,[1]Acciones!O$4:O$14,0,0,1)</f>
        <v>#NAME?</v>
      </c>
      <c r="AB31" s="45" t="e">
        <f ca="1">+_xlfn.XLOOKUP(MID($E31,7,LEN($E31)-6),[1]Acciones!$B$4:$B$14,[1]Acciones!P$4:P$14,0,0,1)</f>
        <v>#NAME?</v>
      </c>
      <c r="AC31" s="45" t="e">
        <f ca="1">+_xlfn.XLOOKUP(MID($E31,7,LEN($E31)-6),[1]Acciones!$B$4:$B$14,[1]Acciones!Q$4:Q$14,0,0,1)</f>
        <v>#NAME?</v>
      </c>
      <c r="AD31" s="45" t="e">
        <f ca="1">+_xlfn.XLOOKUP(MID($E31,7,LEN($E31)-6),[1]Acciones!$B$4:$B$14,[1]Acciones!R$4:R$14,0,0,1)</f>
        <v>#NAME?</v>
      </c>
      <c r="AE31" s="45" t="e">
        <f ca="1">+_xlfn.XLOOKUP(MID($E31,7,LEN($E31)-6),[1]Acciones!$B$4:$B$14,[1]Acciones!S$4:S$14,0,0,1)</f>
        <v>#NAME?</v>
      </c>
      <c r="AF31" s="42" t="e">
        <f ca="1">+_xlfn.XLOOKUP(MID($E31,7,LEN($E31)-6),[1]Acciones!$B$4:$B$14,[1]Acciones!T$4:T$14,0,0,1)</f>
        <v>#NAME?</v>
      </c>
      <c r="AG31" s="42" t="e">
        <f ca="1">+_xlfn.XLOOKUP(MID($E31,7,LEN($E31)-6),[1]Acciones!$B$4:$B$14,[1]Acciones!U$4:U$14,0,0,1)</f>
        <v>#NAME?</v>
      </c>
      <c r="AH31" s="42" t="e">
        <f ca="1">+_xlfn.XLOOKUP(MID($E31,7,LEN($E31)-6),[1]Acciones!$B$4:$B$14,[1]Acciones!V$4:V$14,0,0,1)</f>
        <v>#NAME?</v>
      </c>
      <c r="AI31" s="42" t="e">
        <f ca="1">+_xlfn.XLOOKUP(MID($E31,7,LEN($E31)-6),[1]Acciones!$B$4:$B$14,[1]Acciones!W$4:W$14,0,0,1)</f>
        <v>#NAME?</v>
      </c>
      <c r="AJ31" s="42" t="e">
        <f ca="1">+_xlfn.XLOOKUP(MID($E31,7,LEN($E31)-6),[1]Acciones!$B$4:$B$14,[1]Acciones!X$4:X$14,0,0,1)</f>
        <v>#NAME?</v>
      </c>
      <c r="AK31" s="42" t="e">
        <f ca="1">+_xlfn.XLOOKUP(MID($E31,7,LEN($E31)-6),[1]Acciones!$B$4:$B$14,[1]Acciones!Y$4:Y$14,0,0,1)</f>
        <v>#NAME?</v>
      </c>
      <c r="AL31" s="42" t="e">
        <f ca="1">+_xlfn.XLOOKUP(MID($E31,7,LEN($E31)-6),[1]Acciones!$B$4:$B$14,[1]Acciones!Z$4:Z$14,0,0,1)</f>
        <v>#NAME?</v>
      </c>
      <c r="AM31" s="42" t="e">
        <f ca="1">+_xlfn.XLOOKUP(MID($E31,7,LEN($E31)-6),[1]Acciones!$B$4:$B$14,[1]Acciones!AA$4:AA$14,0,0,1)</f>
        <v>#NAME?</v>
      </c>
      <c r="AN31" s="42" t="e">
        <f ca="1">+_xlfn.XLOOKUP(MID($E31,7,LEN($E31)-6),[1]Acciones!$B$4:$B$14,[1]Acciones!AB$4:AB$14,0,0,1)</f>
        <v>#NAME?</v>
      </c>
      <c r="AO31" s="42" t="e">
        <f ca="1">+_xlfn.XLOOKUP(MID($E31,7,LEN($E31)-6),[1]Acciones!$B$4:$B$14,[1]Acciones!AC$4:AC$14,0,0,1)</f>
        <v>#NAME?</v>
      </c>
      <c r="AP31" s="42" t="e">
        <f ca="1">+_xlfn.XLOOKUP(MID($E31,7,LEN($E31)-6),[1]Acciones!$B$4:$B$14,[1]Acciones!AD$4:AD$14,0,0,1)</f>
        <v>#NAME?</v>
      </c>
      <c r="AQ31" s="42" t="e">
        <f ca="1">+_xlfn.XLOOKUP(MID($E31,7,LEN($E31)-6),[1]Acciones!$B$4:$B$14,[1]Acciones!AE$4:AE$14,0,0,1)</f>
        <v>#NAME?</v>
      </c>
      <c r="AR31" s="42" t="e">
        <f ca="1">+_xlfn.XLOOKUP(MID($E31,7,LEN($E31)-6),[1]Acciones!$B$4:$B$14,[1]Acciones!AF$4:AF$14,0,0,1)</f>
        <v>#NAME?</v>
      </c>
      <c r="AS31" s="42" t="e">
        <f ca="1">+_xlfn.XLOOKUP(MID($E31,7,LEN($E31)-6),[1]Acciones!$B$4:$B$14,[1]Acciones!AG$4:AG$14,0,0,1)</f>
        <v>#NAME?</v>
      </c>
      <c r="AT31" s="42" t="e">
        <f ca="1">+_xlfn.XLOOKUP(MID($E31,7,LEN($E31)-6),[1]Acciones!$B$4:$B$14,[1]Acciones!AH$4:AH$14,0,0,1)</f>
        <v>#NAME?</v>
      </c>
      <c r="AU31" s="42" t="e">
        <f ca="1">+_xlfn.XLOOKUP(MID($E31,7,LEN($E31)-6),[1]Acciones!$B$4:$B$14,[1]Acciones!AI$4:AI$14,0,0,1)</f>
        <v>#NAME?</v>
      </c>
      <c r="AV31" s="42" t="e">
        <f ca="1">+_xlfn.XLOOKUP(MID($E31,7,LEN($E31)-6),[1]Acciones!$B$4:$B$14,[1]Acciones!AJ$4:AJ$14,0,0,1)</f>
        <v>#NAME?</v>
      </c>
      <c r="AW31" s="42" t="e">
        <f ca="1">+_xlfn.XLOOKUP(MID($E31,7,LEN($E31)-6),[1]Acciones!$B$4:$B$14,[1]Acciones!AK$4:AK$14,0,0,1)</f>
        <v>#NAME?</v>
      </c>
      <c r="AX31" s="42" t="e">
        <f ca="1">+_xlfn.XLOOKUP(MID($E31,7,LEN($E31)-6),[1]Acciones!$B$4:$B$14,[1]Acciones!AL$4:AL$14,0,0,1)</f>
        <v>#NAME?</v>
      </c>
      <c r="AY31" s="42" t="e">
        <f ca="1">+_xlfn.XLOOKUP(MID($E31,7,LEN($E31)-6),[1]Acciones!$B$4:$B$14,[1]Acciones!AM$4:AM$14,0,0,1)</f>
        <v>#NAME?</v>
      </c>
      <c r="AZ31" s="42" t="e">
        <f ca="1">+_xlfn.XLOOKUP(MID($E31,7,LEN($E31)-6),[1]Acciones!$B$4:$B$14,[1]Acciones!AN$4:AN$14,0,0,1)</f>
        <v>#NAME?</v>
      </c>
      <c r="BA31" s="42" t="e">
        <f ca="1">+_xlfn.XLOOKUP(MID($E31,7,LEN($E31)-6),[1]Acciones!$B$4:$B$14,[1]Acciones!AO$4:AO$14,0,0,1)</f>
        <v>#NAME?</v>
      </c>
      <c r="BB31" s="42" t="e">
        <f ca="1">+_xlfn.XLOOKUP(MID($E31,7,LEN($E31)-6),[1]Acciones!$B$4:$B$14,[1]Acciones!AP$4:AP$14,0,0,1)</f>
        <v>#NAME?</v>
      </c>
      <c r="BC31" s="42" t="e">
        <f ca="1">+_xlfn.XLOOKUP(MID($E31,7,LEN($E31)-6),[1]Acciones!$B$4:$B$14,[1]Acciones!AQ$4:AQ$14,0,0,1)</f>
        <v>#NAME?</v>
      </c>
      <c r="BD31" s="42" t="e">
        <f ca="1">+_xlfn.XLOOKUP(MID($E31,7,LEN($E31)-6),[1]Acciones!$B$4:$B$14,[1]Acciones!AR$4:AR$14,0,0,1)</f>
        <v>#NAME?</v>
      </c>
      <c r="BE31" s="42" t="e">
        <f ca="1">+_xlfn.XLOOKUP(MID($E31,7,LEN($E31)-6),[1]Acciones!$B$4:$B$14,[1]Acciones!AS$4:AS$14,0,0,1)</f>
        <v>#NAME?</v>
      </c>
      <c r="BF31" s="42" t="e">
        <f ca="1">+_xlfn.XLOOKUP(MID($E31,7,LEN($E31)-6),[1]Acciones!$B$4:$B$14,[1]Acciones!AT$4:AT$14,0,0,1)</f>
        <v>#NAME?</v>
      </c>
      <c r="BG31" s="42" t="e">
        <f ca="1">+_xlfn.XLOOKUP(MID($E31,7,LEN($E31)-6),[1]Acciones!$B$4:$B$14,[1]Acciones!AU$4:AU$14,0,0,1)</f>
        <v>#NAME?</v>
      </c>
      <c r="BH31" s="42" t="e">
        <f ca="1">+_xlfn.XLOOKUP(MID($E31,7,LEN($E31)-6),[1]Acciones!$B$4:$B$14,[1]Acciones!AV$4:AV$14,0,0,1)</f>
        <v>#NAME?</v>
      </c>
      <c r="BI31" s="42" t="e">
        <f ca="1">+_xlfn.XLOOKUP(MID($E31,7,LEN($E31)-6),[1]Acciones!$B$4:$B$14,[1]Acciones!AW$4:AW$14,0,0,1)</f>
        <v>#NAME?</v>
      </c>
      <c r="BJ31" s="42" t="e">
        <f ca="1">+_xlfn.XLOOKUP(MID($E31,7,LEN($E31)-6),[1]Acciones!$B$4:$B$14,[1]Acciones!AX$4:AX$14,0,0,1)</f>
        <v>#NAME?</v>
      </c>
      <c r="BK31" s="42" t="e">
        <f ca="1">+_xlfn.XLOOKUP(MID($E31,7,LEN($E31)-6),[1]Acciones!$B$4:$B$14,[1]Acciones!AY$4:AY$14,0,0,1)</f>
        <v>#NAME?</v>
      </c>
      <c r="BL31" s="42" t="e">
        <f ca="1">+_xlfn.XLOOKUP(MID($E31,7,LEN($E31)-6),[1]Acciones!$B$4:$B$14,[1]Acciones!AZ$4:AZ$14,0,0,1)</f>
        <v>#NAME?</v>
      </c>
      <c r="BM31" s="42" t="e">
        <f ca="1">+_xlfn.XLOOKUP(MID($E31,7,LEN($E31)-6),[1]Acciones!$B$4:$B$14,[1]Acciones!BA$4:BA$14,0,0,1)</f>
        <v>#NAME?</v>
      </c>
      <c r="BN31" s="42" t="e">
        <f ca="1">+_xlfn.XLOOKUP(MID($E31,7,LEN($E31)-6),[1]Acciones!$B$4:$B$14,[1]Acciones!BB$4:BB$14,0,0,1)</f>
        <v>#NAME?</v>
      </c>
      <c r="BO31" s="42" t="e">
        <f ca="1">+_xlfn.XLOOKUP(MID($E31,7,LEN($E31)-6),[1]Acciones!$B$4:$B$14,[1]Acciones!BC$4:BC$14,0,0,1)</f>
        <v>#NAME?</v>
      </c>
      <c r="BP31" s="42" t="e">
        <f ca="1">+_xlfn.XLOOKUP(MID($E31,7,LEN($E31)-6),[1]Acciones!$B$4:$B$14,[1]Acciones!BD$4:BD$14,0,0,1)</f>
        <v>#NAME?</v>
      </c>
      <c r="BQ31" s="42" t="e">
        <f ca="1">+_xlfn.XLOOKUP(MID($E31,7,LEN($E31)-6),[1]Acciones!$B$4:$B$14,[1]Acciones!BE$4:BE$14,0,0,1)</f>
        <v>#NAME?</v>
      </c>
      <c r="BR31" s="42" t="e">
        <f ca="1">+_xlfn.XLOOKUP(MID($E31,7,LEN($E31)-6),[1]Acciones!$B$4:$B$14,[1]Acciones!BF$4:BF$14,0,0,1)</f>
        <v>#NAME?</v>
      </c>
      <c r="BS31" s="42" t="e">
        <f ca="1">+_xlfn.XLOOKUP(MID($E31,7,LEN($E31)-6),[1]Acciones!$B$4:$B$14,[1]Acciones!BG$4:BG$14,0,0,1)</f>
        <v>#NAME?</v>
      </c>
      <c r="BT31" s="42" t="e">
        <f ca="1">+_xlfn.XLOOKUP(MID($E31,7,LEN($E31)-6),[1]Acciones!$B$4:$B$14,[1]Acciones!BH$4:BH$14,0,0,1)</f>
        <v>#NAME?</v>
      </c>
      <c r="BU31" s="42" t="e">
        <f ca="1">+_xlfn.XLOOKUP(MID($E31,7,LEN($E31)-6),[1]Acciones!$B$4:$B$14,[1]Acciones!BI$4:BI$14,0,0,1)</f>
        <v>#NAME?</v>
      </c>
      <c r="BV31" s="42" t="e">
        <f ca="1">+_xlfn.XLOOKUP(MID($E31,7,LEN($E31)-6),[1]Acciones!$B$4:$B$14,[1]Acciones!BJ$4:BJ$14,0,0,1)</f>
        <v>#NAME?</v>
      </c>
      <c r="BW31" s="42" t="e">
        <f ca="1">+_xlfn.XLOOKUP(MID($E31,7,LEN($E31)-6),[1]Acciones!$B$4:$B$14,[1]Acciones!BK$4:BK$14,0,0,1)</f>
        <v>#NAME?</v>
      </c>
      <c r="BX31" s="42" t="e">
        <f ca="1">+_xlfn.XLOOKUP(MID($E31,7,LEN($E31)-6),[1]Acciones!$B$4:$B$14,[1]Acciones!BL$4:BL$14,0,0,1)</f>
        <v>#NAME?</v>
      </c>
      <c r="BY31" s="42" t="e">
        <f ca="1">+_xlfn.XLOOKUP(MID($E31,7,LEN($E31)-6),[1]Acciones!$B$4:$B$14,[1]Acciones!BM$4:BM$14,0,0,1)</f>
        <v>#NAME?</v>
      </c>
      <c r="BZ31" s="42" t="e">
        <f ca="1">+_xlfn.XLOOKUP(MID($E31,7,LEN($E31)-6),[1]Acciones!$B$4:$B$14,[1]Acciones!BN$4:BN$14,0,0,1)</f>
        <v>#NAME?</v>
      </c>
      <c r="CA31" s="42" t="e">
        <f ca="1">+_xlfn.XLOOKUP(MID($E31,7,LEN($E31)-6),[1]Acciones!$B$4:$B$14,[1]Acciones!BO$4:BO$14,0,0,1)</f>
        <v>#NAME?</v>
      </c>
      <c r="CB31" s="42" t="e">
        <f ca="1">+_xlfn.XLOOKUP(MID($E31,7,LEN($E31)-6),[1]Acciones!$B$4:$B$14,[1]Acciones!BP$4:BP$14,0,0,1)</f>
        <v>#NAME?</v>
      </c>
      <c r="CC31" s="42" t="e">
        <f ca="1">+_xlfn.XLOOKUP(MID($E31,7,LEN($E31)-6),[1]Acciones!$B$4:$B$14,[1]Acciones!BQ$4:BQ$14,0,0,1)</f>
        <v>#NAME?</v>
      </c>
      <c r="CD31" s="42" t="e">
        <f ca="1">+_xlfn.XLOOKUP(MID($E31,7,LEN($E31)-6),[1]Acciones!$B$4:$B$14,[1]Acciones!BR$4:BR$14,0,0,1)</f>
        <v>#NAME?</v>
      </c>
      <c r="CE31" s="42" t="e">
        <f ca="1">+_xlfn.XLOOKUP(MID($E31,7,LEN($E31)-6),[1]Acciones!$B$4:$B$14,[1]Acciones!BS$4:BS$14,0,0,1)</f>
        <v>#NAME?</v>
      </c>
      <c r="CF31" s="42" t="e">
        <f ca="1">+_xlfn.XLOOKUP(MID($E31,7,LEN($E31)-6),[1]Acciones!$B$4:$B$14,[1]Acciones!BT$4:BT$14,0,0,1)</f>
        <v>#NAME?</v>
      </c>
      <c r="CG31" s="45">
        <v>0.05</v>
      </c>
      <c r="CH31" s="45" t="e">
        <f t="shared" ca="1" si="0"/>
        <v>#NAME?</v>
      </c>
      <c r="CI31" s="45" t="e">
        <f t="shared" ca="1" si="1"/>
        <v>#NAME?</v>
      </c>
      <c r="CJ31" s="42" t="e">
        <f t="shared" ca="1" si="2"/>
        <v>#NAME?</v>
      </c>
      <c r="CK31" s="42" t="e">
        <f t="shared" ca="1" si="3"/>
        <v>#NAME?</v>
      </c>
      <c r="CL31" s="46" t="e">
        <f t="shared" ca="1" si="5"/>
        <v>#NAME?</v>
      </c>
      <c r="CM31" s="45" t="e">
        <f t="shared" ca="1" si="4"/>
        <v>#NAME?</v>
      </c>
      <c r="CN31" s="47">
        <v>0.1</v>
      </c>
      <c r="CO31" s="45" t="e">
        <f t="shared" ca="1" si="6"/>
        <v>#NAME?</v>
      </c>
      <c r="CP31" s="45" t="e">
        <f t="shared" ca="1" si="7"/>
        <v>#NAME?</v>
      </c>
      <c r="CQ31" s="42" t="e">
        <f t="shared" ca="1" si="8"/>
        <v>#NAME?</v>
      </c>
      <c r="CR31" s="45" t="e">
        <f t="shared" ca="1" si="9"/>
        <v>#NAME?</v>
      </c>
      <c r="CS31" s="45" t="e">
        <f t="shared" ca="1" si="10"/>
        <v>#NAME?</v>
      </c>
      <c r="CT31" s="45" t="e">
        <f t="shared" ca="1" si="10"/>
        <v>#NAME?</v>
      </c>
      <c r="CU31" s="47">
        <v>0.15</v>
      </c>
      <c r="CV31" s="45">
        <v>0.5</v>
      </c>
      <c r="CW31" s="45" t="e">
        <f t="shared" ca="1" si="11"/>
        <v>#NAME?</v>
      </c>
      <c r="CX31" s="42" t="e">
        <f t="shared" ca="1" si="12"/>
        <v>#NAME?</v>
      </c>
      <c r="CY31" s="45" t="e">
        <f t="shared" ca="1" si="13"/>
        <v>#NAME?</v>
      </c>
      <c r="CZ31" s="45">
        <f t="shared" si="14"/>
        <v>1.2500000000000001E-2</v>
      </c>
      <c r="DA31" s="45" t="e">
        <f t="shared" ca="1" si="14"/>
        <v>#NAME?</v>
      </c>
      <c r="DB31" s="47">
        <v>0.2</v>
      </c>
      <c r="DC31" s="45" t="e">
        <f t="shared" ca="1" si="15"/>
        <v>#NAME?</v>
      </c>
      <c r="DD31" s="45" t="e">
        <f t="shared" ca="1" si="16"/>
        <v>#NAME?</v>
      </c>
      <c r="DE31" s="42" t="e">
        <f t="shared" ca="1" si="17"/>
        <v>#NAME?</v>
      </c>
      <c r="DF31" s="45" t="e">
        <f t="shared" ca="1" si="18"/>
        <v>#NAME?</v>
      </c>
      <c r="DG31" s="45" t="e">
        <f t="shared" ca="1" si="19"/>
        <v>#NAME?</v>
      </c>
      <c r="DH31" s="45" t="e">
        <f t="shared" ca="1" si="19"/>
        <v>#NAME?</v>
      </c>
      <c r="DI31" s="47">
        <v>0.25</v>
      </c>
      <c r="DJ31" s="45">
        <v>0.5</v>
      </c>
      <c r="DK31" s="45" t="e">
        <f t="shared" ca="1" si="20"/>
        <v>#NAME?</v>
      </c>
      <c r="DL31" s="42" t="e">
        <f t="shared" ca="1" si="21"/>
        <v>#NAME?</v>
      </c>
      <c r="DM31" s="45" t="e">
        <f t="shared" ca="1" si="22"/>
        <v>#NAME?</v>
      </c>
      <c r="DN31" s="45">
        <f t="shared" si="23"/>
        <v>1.2500000000000001E-2</v>
      </c>
      <c r="DO31" s="45" t="e">
        <f t="shared" ca="1" si="23"/>
        <v>#NAME?</v>
      </c>
      <c r="DP31" s="47">
        <v>0.3</v>
      </c>
      <c r="DQ31" s="45" t="e">
        <f t="shared" ca="1" si="24"/>
        <v>#NAME?</v>
      </c>
      <c r="DR31" s="45" t="e">
        <f t="shared" ca="1" si="25"/>
        <v>#NAME?</v>
      </c>
      <c r="DS31" s="42" t="e">
        <f t="shared" ca="1" si="26"/>
        <v>#NAME?</v>
      </c>
      <c r="DT31" s="45" t="e">
        <f t="shared" ca="1" si="27"/>
        <v>#NAME?</v>
      </c>
      <c r="DU31" s="45" t="e">
        <f t="shared" ca="1" si="28"/>
        <v>#NAME?</v>
      </c>
      <c r="DV31" s="45" t="e">
        <f t="shared" ca="1" si="28"/>
        <v>#NAME?</v>
      </c>
      <c r="DW31" s="47">
        <v>0.35</v>
      </c>
      <c r="DX31" s="45">
        <v>0.5</v>
      </c>
      <c r="DY31" s="45" t="e">
        <f t="shared" ca="1" si="29"/>
        <v>#NAME?</v>
      </c>
      <c r="DZ31" s="42" t="e">
        <f t="shared" ca="1" si="30"/>
        <v>#NAME?</v>
      </c>
      <c r="EA31" s="45" t="e">
        <f t="shared" ca="1" si="31"/>
        <v>#NAME?</v>
      </c>
      <c r="EB31" s="45">
        <f t="shared" si="32"/>
        <v>1.2500000000000001E-2</v>
      </c>
      <c r="EC31" s="45" t="e">
        <f t="shared" ca="1" si="32"/>
        <v>#NAME?</v>
      </c>
      <c r="ED31" s="47">
        <v>0.4</v>
      </c>
      <c r="EE31" s="45" t="e">
        <f t="shared" ca="1" si="33"/>
        <v>#NAME?</v>
      </c>
      <c r="EF31" s="45" t="e">
        <f t="shared" ca="1" si="34"/>
        <v>#NAME?</v>
      </c>
      <c r="EG31" s="42" t="e">
        <f t="shared" ca="1" si="35"/>
        <v>#NAME?</v>
      </c>
      <c r="EH31" s="45" t="e">
        <f t="shared" ca="1" si="36"/>
        <v>#NAME?</v>
      </c>
      <c r="EI31" s="45" t="e">
        <f t="shared" ca="1" si="37"/>
        <v>#NAME?</v>
      </c>
      <c r="EJ31" s="45" t="e">
        <f t="shared" ca="1" si="37"/>
        <v>#NAME?</v>
      </c>
      <c r="EK31" s="47">
        <v>0.45</v>
      </c>
      <c r="EL31" s="45">
        <v>0.5</v>
      </c>
      <c r="EM31" s="45" t="e">
        <f t="shared" ca="1" si="38"/>
        <v>#NAME?</v>
      </c>
      <c r="EN31" s="42" t="e">
        <f t="shared" ca="1" si="39"/>
        <v>#NAME?</v>
      </c>
      <c r="EO31" s="45" t="e">
        <f t="shared" ca="1" si="40"/>
        <v>#NAME?</v>
      </c>
      <c r="EP31" s="45">
        <f t="shared" si="41"/>
        <v>1.2500000000000001E-2</v>
      </c>
      <c r="EQ31" s="45" t="e">
        <f t="shared" ca="1" si="41"/>
        <v>#NAME?</v>
      </c>
      <c r="ER31" s="45">
        <v>0.5</v>
      </c>
      <c r="ES31" s="45">
        <v>0.5</v>
      </c>
      <c r="ET31" s="45" t="e">
        <f t="shared" ca="1" si="42"/>
        <v>#NAME?</v>
      </c>
      <c r="EU31" s="42" t="e">
        <f t="shared" ca="1" si="43"/>
        <v>#NAME?</v>
      </c>
      <c r="EV31" s="45" t="e">
        <f t="shared" ca="1" si="44"/>
        <v>#NAME?</v>
      </c>
      <c r="EW31" s="45">
        <f t="shared" si="45"/>
        <v>1.2500000000000001E-2</v>
      </c>
      <c r="EX31" s="45" t="e">
        <f t="shared" ca="1" si="45"/>
        <v>#NAME?</v>
      </c>
      <c r="EY31" s="47">
        <v>0.55000000000000004</v>
      </c>
      <c r="EZ31" s="45">
        <v>0.5</v>
      </c>
      <c r="FA31" s="45" t="e">
        <f t="shared" ca="1" si="46"/>
        <v>#NAME?</v>
      </c>
      <c r="FB31" s="42" t="e">
        <f t="shared" ca="1" si="47"/>
        <v>#NAME?</v>
      </c>
      <c r="FC31" s="45" t="e">
        <f t="shared" ca="1" si="48"/>
        <v>#NAME?</v>
      </c>
      <c r="FD31" s="45">
        <f t="shared" si="49"/>
        <v>1.2500000000000001E-2</v>
      </c>
      <c r="FE31" s="45" t="e">
        <f t="shared" ca="1" si="49"/>
        <v>#NAME?</v>
      </c>
      <c r="FF31" s="45">
        <v>0.6</v>
      </c>
      <c r="FG31" s="45">
        <v>1</v>
      </c>
      <c r="FH31" s="45" t="e">
        <f t="shared" ca="1" si="50"/>
        <v>#NAME?</v>
      </c>
      <c r="FI31" s="42" t="e">
        <f t="shared" ca="1" si="51"/>
        <v>#NAME?</v>
      </c>
      <c r="FJ31" s="45" t="e">
        <f t="shared" ca="1" si="52"/>
        <v>#NAME?</v>
      </c>
      <c r="FK31" s="45">
        <f t="shared" si="53"/>
        <v>2.5000000000000001E-2</v>
      </c>
      <c r="FL31" s="45" t="e">
        <f t="shared" ca="1" si="53"/>
        <v>#NAME?</v>
      </c>
      <c r="FM31" s="47">
        <v>0.65</v>
      </c>
      <c r="FN31" s="45">
        <v>0.5</v>
      </c>
      <c r="FO31" s="45" t="e">
        <f t="shared" ca="1" si="54"/>
        <v>#NAME?</v>
      </c>
      <c r="FP31" s="42" t="e">
        <f t="shared" ca="1" si="55"/>
        <v>#NAME?</v>
      </c>
      <c r="FQ31" s="45" t="e">
        <f t="shared" ca="1" si="56"/>
        <v>#NAME?</v>
      </c>
      <c r="FR31" s="45">
        <f t="shared" si="57"/>
        <v>1.2500000000000001E-2</v>
      </c>
      <c r="FS31" s="45" t="e">
        <f t="shared" ca="1" si="57"/>
        <v>#NAME?</v>
      </c>
      <c r="FT31" s="45">
        <v>0.7</v>
      </c>
      <c r="FU31" s="45">
        <v>1</v>
      </c>
      <c r="FV31" s="45" t="e">
        <f t="shared" ca="1" si="58"/>
        <v>#NAME?</v>
      </c>
      <c r="FW31" s="42" t="e">
        <f t="shared" ca="1" si="59"/>
        <v>#NAME?</v>
      </c>
      <c r="FX31" s="45" t="e">
        <f t="shared" ca="1" si="60"/>
        <v>#NAME?</v>
      </c>
      <c r="FY31" s="45">
        <f t="shared" si="61"/>
        <v>2.5000000000000001E-2</v>
      </c>
      <c r="FZ31" s="45" t="e">
        <f t="shared" ca="1" si="61"/>
        <v>#NAME?</v>
      </c>
      <c r="GA31" s="47">
        <v>0.75</v>
      </c>
      <c r="GB31" s="45">
        <v>0.5</v>
      </c>
      <c r="GC31" s="45" t="e">
        <f t="shared" ca="1" si="62"/>
        <v>#NAME?</v>
      </c>
      <c r="GD31" s="42" t="e">
        <f t="shared" ca="1" si="63"/>
        <v>#NAME?</v>
      </c>
      <c r="GE31" s="45" t="e">
        <f t="shared" ca="1" si="64"/>
        <v>#NAME?</v>
      </c>
      <c r="GF31" s="45">
        <f t="shared" si="65"/>
        <v>1.2500000000000001E-2</v>
      </c>
      <c r="GG31" s="45" t="e">
        <f t="shared" ca="1" si="65"/>
        <v>#NAME?</v>
      </c>
      <c r="GH31" s="45">
        <v>0.8</v>
      </c>
      <c r="GI31" s="45">
        <v>1</v>
      </c>
      <c r="GJ31" s="45" t="e">
        <f t="shared" ca="1" si="66"/>
        <v>#NAME?</v>
      </c>
      <c r="GK31" s="42" t="e">
        <f t="shared" ca="1" si="67"/>
        <v>#NAME?</v>
      </c>
      <c r="GL31" s="45" t="e">
        <f t="shared" ca="1" si="68"/>
        <v>#NAME?</v>
      </c>
      <c r="GM31" s="45">
        <f t="shared" si="69"/>
        <v>2.5000000000000001E-2</v>
      </c>
      <c r="GN31" s="45" t="e">
        <f t="shared" ca="1" si="69"/>
        <v>#NAME?</v>
      </c>
      <c r="GO31" s="47">
        <v>0.85</v>
      </c>
      <c r="GP31" s="45">
        <v>0.5</v>
      </c>
      <c r="GQ31" s="45" t="e">
        <f t="shared" ca="1" si="70"/>
        <v>#NAME?</v>
      </c>
      <c r="GR31" s="42" t="e">
        <f t="shared" ca="1" si="71"/>
        <v>#NAME?</v>
      </c>
      <c r="GS31" s="45" t="e">
        <f t="shared" ca="1" si="72"/>
        <v>#NAME?</v>
      </c>
      <c r="GT31" s="45">
        <f t="shared" si="73"/>
        <v>1.2500000000000001E-2</v>
      </c>
      <c r="GU31" s="45" t="e">
        <f t="shared" ca="1" si="73"/>
        <v>#NAME?</v>
      </c>
      <c r="GV31" s="45">
        <v>0.9</v>
      </c>
      <c r="GW31" s="45">
        <v>1</v>
      </c>
      <c r="GX31" s="45" t="e">
        <f t="shared" ca="1" si="74"/>
        <v>#NAME?</v>
      </c>
      <c r="GY31" s="42" t="e">
        <f t="shared" ca="1" si="75"/>
        <v>#NAME?</v>
      </c>
      <c r="GZ31" s="45" t="e">
        <f t="shared" ca="1" si="76"/>
        <v>#NAME?</v>
      </c>
      <c r="HA31" s="45">
        <f t="shared" si="77"/>
        <v>2.5000000000000001E-2</v>
      </c>
      <c r="HB31" s="45" t="e">
        <f t="shared" ca="1" si="77"/>
        <v>#NAME?</v>
      </c>
      <c r="HC31" s="47">
        <v>0.95</v>
      </c>
      <c r="HD31" s="45">
        <v>0.5</v>
      </c>
      <c r="HE31" s="45" t="e">
        <f t="shared" ca="1" si="78"/>
        <v>#NAME?</v>
      </c>
      <c r="HF31" s="42" t="e">
        <f t="shared" ca="1" si="79"/>
        <v>#NAME?</v>
      </c>
      <c r="HG31" s="45" t="e">
        <f t="shared" ca="1" si="80"/>
        <v>#NAME?</v>
      </c>
      <c r="HH31" s="45">
        <f t="shared" si="81"/>
        <v>1.2500000000000001E-2</v>
      </c>
      <c r="HI31" s="45" t="e">
        <f t="shared" ca="1" si="81"/>
        <v>#NAME?</v>
      </c>
      <c r="HJ31" s="47">
        <v>1</v>
      </c>
      <c r="HK31" s="47">
        <v>1</v>
      </c>
      <c r="HL31" s="45" t="e">
        <f t="shared" ca="1" si="82"/>
        <v>#NAME?</v>
      </c>
      <c r="HM31" s="42" t="e">
        <f t="shared" ca="1" si="83"/>
        <v>#NAME?</v>
      </c>
      <c r="HN31" s="45" t="e">
        <f t="shared" ca="1" si="84"/>
        <v>#NAME?</v>
      </c>
      <c r="HO31" s="45">
        <f t="shared" si="93"/>
        <v>2.5000000000000001E-2</v>
      </c>
      <c r="HP31" s="45" t="e">
        <f t="shared" ca="1" si="93"/>
        <v>#NAME?</v>
      </c>
    </row>
    <row r="32" spans="1:224" s="48" customFormat="1" ht="69.650000000000006" customHeight="1">
      <c r="A32" s="51"/>
      <c r="B32" s="210"/>
      <c r="C32" s="212"/>
      <c r="D32" s="201"/>
      <c r="E32" s="41" t="str">
        <f>+_xlfn.CONCAT(MID($D30,1,3),".3 ",[1]Acciones!$B$7)</f>
        <v>1.3.3 Apoyo financiero de proyectos de investigación e innovación orientados por misiones que integren actores sociales a su diseño y desarrollo (Proyectos de innovación transformativa en nichos) en la ruta de innovación correspondiente</v>
      </c>
      <c r="F32" s="42" t="s">
        <v>89</v>
      </c>
      <c r="G32" s="49">
        <f>+G30</f>
        <v>4.1666666666666666E-3</v>
      </c>
      <c r="H32" s="44" t="str">
        <f>+_xlfn.CONCAT("Si,",MID(E30,1,5),",",MID(E31,1,5),",",MID(E33,1,5),",",MID(E34,1,5),",",MID(E35,1,5),",",MID(E36,1,5),",",MID(E37,1,5),",",MID(E38,1,5),",",MID(E39,1,6))</f>
        <v>Si,1.3.1,1.3.2,1.3.4,1.3.5,1.3.6,1.3.7,1.3.8,1.3.9,1.3.10</v>
      </c>
      <c r="I32" s="42" t="s">
        <v>89</v>
      </c>
      <c r="J32" s="42"/>
      <c r="K32" s="42"/>
      <c r="L32" s="42"/>
      <c r="M32" s="44" t="s">
        <v>90</v>
      </c>
      <c r="N32" s="44" t="s">
        <v>91</v>
      </c>
      <c r="O32" s="44" t="e">
        <f ca="1">+_xlfn.XLOOKUP(MID(E32,7,LEN(E32)-6),[1]Acciones!$B$4:$B$14,[1]Acciones!$C$4:$C$14,0,0,1)</f>
        <v>#NAME?</v>
      </c>
      <c r="P32" s="42" t="e">
        <f ca="1">+_xlfn.XLOOKUP(MID($E32,7,LEN($E32)-6),[1]Acciones!$B$4:$B$14,[1]Acciones!D$4:D$14,0,0,1)</f>
        <v>#NAME?</v>
      </c>
      <c r="Q32" s="42" t="e">
        <f ca="1">+_xlfn.XLOOKUP(MID($E32,7,LEN($E32)-6),[1]Acciones!$B$4:$B$14,[1]Acciones!E$4:E$14,0,0,1)</f>
        <v>#NAME?</v>
      </c>
      <c r="R32" s="42" t="e">
        <f ca="1">+_xlfn.XLOOKUP(MID($E32,7,LEN($E32)-6),[1]Acciones!$B$4:$B$14,[1]Acciones!F$4:F$14,0,0,1)</f>
        <v>#NAME?</v>
      </c>
      <c r="S32" s="42" t="e">
        <f ca="1">+_xlfn.XLOOKUP(MID($E32,7,LEN($E32)-6),[1]Acciones!$B$4:$B$14,[1]Acciones!G$4:G$14,0,0,1)</f>
        <v>#NAME?</v>
      </c>
      <c r="T32" s="42" t="e">
        <f ca="1">+_xlfn.XLOOKUP(MID($E32,7,LEN($E32)-6),[1]Acciones!$B$4:$B$14,[1]Acciones!H$4:H$14,0,0,1)</f>
        <v>#NAME?</v>
      </c>
      <c r="U32" s="45" t="e">
        <f ca="1">+_xlfn.XLOOKUP(MID($E32,7,LEN($E32)-6),[1]Acciones!$B$4:$B$14,[1]Acciones!I$4:I$14,0,0,1)</f>
        <v>#NAME?</v>
      </c>
      <c r="V32" s="45" t="e">
        <f ca="1">+_xlfn.XLOOKUP(MID($E32,7,LEN($E32)-6),[1]Acciones!$B$4:$B$14,[1]Acciones!J$4:J$14,0,0,1)</f>
        <v>#NAME?</v>
      </c>
      <c r="W32" s="45" t="e">
        <f ca="1">+_xlfn.XLOOKUP(MID($E32,7,LEN($E32)-6),[1]Acciones!$B$4:$B$14,[1]Acciones!K$4:K$14,0,0,1)</f>
        <v>#NAME?</v>
      </c>
      <c r="X32" s="45" t="e">
        <f ca="1">+_xlfn.XLOOKUP(MID($E32,7,LEN($E32)-6),[1]Acciones!$B$4:$B$14,[1]Acciones!L$4:L$14,0,0,1)</f>
        <v>#NAME?</v>
      </c>
      <c r="Y32" s="45" t="e">
        <f ca="1">+_xlfn.XLOOKUP(MID($E32,7,LEN($E32)-6),[1]Acciones!$B$4:$B$14,[1]Acciones!M$4:M$14,0,0,1)</f>
        <v>#NAME?</v>
      </c>
      <c r="Z32" s="45" t="e">
        <f ca="1">+_xlfn.XLOOKUP(MID($E32,7,LEN($E32)-6),[1]Acciones!$B$4:$B$14,[1]Acciones!N$4:N$14,0,0,1)</f>
        <v>#NAME?</v>
      </c>
      <c r="AA32" s="45" t="e">
        <f ca="1">+_xlfn.XLOOKUP(MID($E32,7,LEN($E32)-6),[1]Acciones!$B$4:$B$14,[1]Acciones!O$4:O$14,0,0,1)</f>
        <v>#NAME?</v>
      </c>
      <c r="AB32" s="45" t="e">
        <f ca="1">+_xlfn.XLOOKUP(MID($E32,7,LEN($E32)-6),[1]Acciones!$B$4:$B$14,[1]Acciones!P$4:P$14,0,0,1)</f>
        <v>#NAME?</v>
      </c>
      <c r="AC32" s="45" t="e">
        <f ca="1">+_xlfn.XLOOKUP(MID($E32,7,LEN($E32)-6),[1]Acciones!$B$4:$B$14,[1]Acciones!Q$4:Q$14,0,0,1)</f>
        <v>#NAME?</v>
      </c>
      <c r="AD32" s="45" t="e">
        <f ca="1">+_xlfn.XLOOKUP(MID($E32,7,LEN($E32)-6),[1]Acciones!$B$4:$B$14,[1]Acciones!R$4:R$14,0,0,1)</f>
        <v>#NAME?</v>
      </c>
      <c r="AE32" s="45" t="e">
        <f ca="1">+_xlfn.XLOOKUP(MID($E32,7,LEN($E32)-6),[1]Acciones!$B$4:$B$14,[1]Acciones!S$4:S$14,0,0,1)</f>
        <v>#NAME?</v>
      </c>
      <c r="AF32" s="42" t="e">
        <f ca="1">+_xlfn.XLOOKUP(MID($E32,7,LEN($E32)-6),[1]Acciones!$B$4:$B$14,[1]Acciones!T$4:T$14,0,0,1)</f>
        <v>#NAME?</v>
      </c>
      <c r="AG32" s="42" t="e">
        <f ca="1">+_xlfn.XLOOKUP(MID($E32,7,LEN($E32)-6),[1]Acciones!$B$4:$B$14,[1]Acciones!U$4:U$14,0,0,1)</f>
        <v>#NAME?</v>
      </c>
      <c r="AH32" s="42" t="e">
        <f ca="1">+_xlfn.XLOOKUP(MID($E32,7,LEN($E32)-6),[1]Acciones!$B$4:$B$14,[1]Acciones!V$4:V$14,0,0,1)</f>
        <v>#NAME?</v>
      </c>
      <c r="AI32" s="42" t="e">
        <f ca="1">+_xlfn.XLOOKUP(MID($E32,7,LEN($E32)-6),[1]Acciones!$B$4:$B$14,[1]Acciones!W$4:W$14,0,0,1)</f>
        <v>#NAME?</v>
      </c>
      <c r="AJ32" s="42" t="e">
        <f ca="1">+_xlfn.XLOOKUP(MID($E32,7,LEN($E32)-6),[1]Acciones!$B$4:$B$14,[1]Acciones!X$4:X$14,0,0,1)</f>
        <v>#NAME?</v>
      </c>
      <c r="AK32" s="42" t="e">
        <f ca="1">+_xlfn.XLOOKUP(MID($E32,7,LEN($E32)-6),[1]Acciones!$B$4:$B$14,[1]Acciones!Y$4:Y$14,0,0,1)</f>
        <v>#NAME?</v>
      </c>
      <c r="AL32" s="42" t="e">
        <f ca="1">+_xlfn.XLOOKUP(MID($E32,7,LEN($E32)-6),[1]Acciones!$B$4:$B$14,[1]Acciones!Z$4:Z$14,0,0,1)</f>
        <v>#NAME?</v>
      </c>
      <c r="AM32" s="42" t="e">
        <f ca="1">+_xlfn.XLOOKUP(MID($E32,7,LEN($E32)-6),[1]Acciones!$B$4:$B$14,[1]Acciones!AA$4:AA$14,0,0,1)</f>
        <v>#NAME?</v>
      </c>
      <c r="AN32" s="42" t="e">
        <f ca="1">+_xlfn.XLOOKUP(MID($E32,7,LEN($E32)-6),[1]Acciones!$B$4:$B$14,[1]Acciones!AB$4:AB$14,0,0,1)</f>
        <v>#NAME?</v>
      </c>
      <c r="AO32" s="42" t="e">
        <f ca="1">+_xlfn.XLOOKUP(MID($E32,7,LEN($E32)-6),[1]Acciones!$B$4:$B$14,[1]Acciones!AC$4:AC$14,0,0,1)</f>
        <v>#NAME?</v>
      </c>
      <c r="AP32" s="42" t="e">
        <f ca="1">+_xlfn.XLOOKUP(MID($E32,7,LEN($E32)-6),[1]Acciones!$B$4:$B$14,[1]Acciones!AD$4:AD$14,0,0,1)</f>
        <v>#NAME?</v>
      </c>
      <c r="AQ32" s="42" t="e">
        <f ca="1">+_xlfn.XLOOKUP(MID($E32,7,LEN($E32)-6),[1]Acciones!$B$4:$B$14,[1]Acciones!AE$4:AE$14,0,0,1)</f>
        <v>#NAME?</v>
      </c>
      <c r="AR32" s="42" t="e">
        <f ca="1">+_xlfn.XLOOKUP(MID($E32,7,LEN($E32)-6),[1]Acciones!$B$4:$B$14,[1]Acciones!AF$4:AF$14,0,0,1)</f>
        <v>#NAME?</v>
      </c>
      <c r="AS32" s="42" t="e">
        <f ca="1">+_xlfn.XLOOKUP(MID($E32,7,LEN($E32)-6),[1]Acciones!$B$4:$B$14,[1]Acciones!AG$4:AG$14,0,0,1)</f>
        <v>#NAME?</v>
      </c>
      <c r="AT32" s="42" t="e">
        <f ca="1">+_xlfn.XLOOKUP(MID($E32,7,LEN($E32)-6),[1]Acciones!$B$4:$B$14,[1]Acciones!AH$4:AH$14,0,0,1)</f>
        <v>#NAME?</v>
      </c>
      <c r="AU32" s="42" t="e">
        <f ca="1">+_xlfn.XLOOKUP(MID($E32,7,LEN($E32)-6),[1]Acciones!$B$4:$B$14,[1]Acciones!AI$4:AI$14,0,0,1)</f>
        <v>#NAME?</v>
      </c>
      <c r="AV32" s="42" t="e">
        <f ca="1">+_xlfn.XLOOKUP(MID($E32,7,LEN($E32)-6),[1]Acciones!$B$4:$B$14,[1]Acciones!AJ$4:AJ$14,0,0,1)</f>
        <v>#NAME?</v>
      </c>
      <c r="AW32" s="42" t="e">
        <f ca="1">+_xlfn.XLOOKUP(MID($E32,7,LEN($E32)-6),[1]Acciones!$B$4:$B$14,[1]Acciones!AK$4:AK$14,0,0,1)</f>
        <v>#NAME?</v>
      </c>
      <c r="AX32" s="42" t="e">
        <f ca="1">+_xlfn.XLOOKUP(MID($E32,7,LEN($E32)-6),[1]Acciones!$B$4:$B$14,[1]Acciones!AL$4:AL$14,0,0,1)</f>
        <v>#NAME?</v>
      </c>
      <c r="AY32" s="42" t="e">
        <f ca="1">+_xlfn.XLOOKUP(MID($E32,7,LEN($E32)-6),[1]Acciones!$B$4:$B$14,[1]Acciones!AM$4:AM$14,0,0,1)</f>
        <v>#NAME?</v>
      </c>
      <c r="AZ32" s="42" t="e">
        <f ca="1">+_xlfn.XLOOKUP(MID($E32,7,LEN($E32)-6),[1]Acciones!$B$4:$B$14,[1]Acciones!AN$4:AN$14,0,0,1)</f>
        <v>#NAME?</v>
      </c>
      <c r="BA32" s="42" t="e">
        <f ca="1">+_xlfn.XLOOKUP(MID($E32,7,LEN($E32)-6),[1]Acciones!$B$4:$B$14,[1]Acciones!AO$4:AO$14,0,0,1)</f>
        <v>#NAME?</v>
      </c>
      <c r="BB32" s="42" t="e">
        <f ca="1">+_xlfn.XLOOKUP(MID($E32,7,LEN($E32)-6),[1]Acciones!$B$4:$B$14,[1]Acciones!AP$4:AP$14,0,0,1)</f>
        <v>#NAME?</v>
      </c>
      <c r="BC32" s="42" t="e">
        <f ca="1">+_xlfn.XLOOKUP(MID($E32,7,LEN($E32)-6),[1]Acciones!$B$4:$B$14,[1]Acciones!AQ$4:AQ$14,0,0,1)</f>
        <v>#NAME?</v>
      </c>
      <c r="BD32" s="42" t="e">
        <f ca="1">+_xlfn.XLOOKUP(MID($E32,7,LEN($E32)-6),[1]Acciones!$B$4:$B$14,[1]Acciones!AR$4:AR$14,0,0,1)</f>
        <v>#NAME?</v>
      </c>
      <c r="BE32" s="42" t="e">
        <f ca="1">+_xlfn.XLOOKUP(MID($E32,7,LEN($E32)-6),[1]Acciones!$B$4:$B$14,[1]Acciones!AS$4:AS$14,0,0,1)</f>
        <v>#NAME?</v>
      </c>
      <c r="BF32" s="42" t="e">
        <f ca="1">+_xlfn.XLOOKUP(MID($E32,7,LEN($E32)-6),[1]Acciones!$B$4:$B$14,[1]Acciones!AT$4:AT$14,0,0,1)</f>
        <v>#NAME?</v>
      </c>
      <c r="BG32" s="42" t="e">
        <f ca="1">+_xlfn.XLOOKUP(MID($E32,7,LEN($E32)-6),[1]Acciones!$B$4:$B$14,[1]Acciones!AU$4:AU$14,0,0,1)</f>
        <v>#NAME?</v>
      </c>
      <c r="BH32" s="42" t="e">
        <f ca="1">+_xlfn.XLOOKUP(MID($E32,7,LEN($E32)-6),[1]Acciones!$B$4:$B$14,[1]Acciones!AV$4:AV$14,0,0,1)</f>
        <v>#NAME?</v>
      </c>
      <c r="BI32" s="42" t="e">
        <f ca="1">+_xlfn.XLOOKUP(MID($E32,7,LEN($E32)-6),[1]Acciones!$B$4:$B$14,[1]Acciones!AW$4:AW$14,0,0,1)</f>
        <v>#NAME?</v>
      </c>
      <c r="BJ32" s="42" t="e">
        <f ca="1">+_xlfn.XLOOKUP(MID($E32,7,LEN($E32)-6),[1]Acciones!$B$4:$B$14,[1]Acciones!AX$4:AX$14,0,0,1)</f>
        <v>#NAME?</v>
      </c>
      <c r="BK32" s="42" t="e">
        <f ca="1">+_xlfn.XLOOKUP(MID($E32,7,LEN($E32)-6),[1]Acciones!$B$4:$B$14,[1]Acciones!AY$4:AY$14,0,0,1)</f>
        <v>#NAME?</v>
      </c>
      <c r="BL32" s="42" t="e">
        <f ca="1">+_xlfn.XLOOKUP(MID($E32,7,LEN($E32)-6),[1]Acciones!$B$4:$B$14,[1]Acciones!AZ$4:AZ$14,0,0,1)</f>
        <v>#NAME?</v>
      </c>
      <c r="BM32" s="42" t="e">
        <f ca="1">+_xlfn.XLOOKUP(MID($E32,7,LEN($E32)-6),[1]Acciones!$B$4:$B$14,[1]Acciones!BA$4:BA$14,0,0,1)</f>
        <v>#NAME?</v>
      </c>
      <c r="BN32" s="42" t="e">
        <f ca="1">+_xlfn.XLOOKUP(MID($E32,7,LEN($E32)-6),[1]Acciones!$B$4:$B$14,[1]Acciones!BB$4:BB$14,0,0,1)</f>
        <v>#NAME?</v>
      </c>
      <c r="BO32" s="42" t="e">
        <f ca="1">+_xlfn.XLOOKUP(MID($E32,7,LEN($E32)-6),[1]Acciones!$B$4:$B$14,[1]Acciones!BC$4:BC$14,0,0,1)</f>
        <v>#NAME?</v>
      </c>
      <c r="BP32" s="42" t="e">
        <f ca="1">+_xlfn.XLOOKUP(MID($E32,7,LEN($E32)-6),[1]Acciones!$B$4:$B$14,[1]Acciones!BD$4:BD$14,0,0,1)</f>
        <v>#NAME?</v>
      </c>
      <c r="BQ32" s="42" t="e">
        <f ca="1">+_xlfn.XLOOKUP(MID($E32,7,LEN($E32)-6),[1]Acciones!$B$4:$B$14,[1]Acciones!BE$4:BE$14,0,0,1)</f>
        <v>#NAME?</v>
      </c>
      <c r="BR32" s="42" t="e">
        <f ca="1">+_xlfn.XLOOKUP(MID($E32,7,LEN($E32)-6),[1]Acciones!$B$4:$B$14,[1]Acciones!BF$4:BF$14,0,0,1)</f>
        <v>#NAME?</v>
      </c>
      <c r="BS32" s="42" t="e">
        <f ca="1">+_xlfn.XLOOKUP(MID($E32,7,LEN($E32)-6),[1]Acciones!$B$4:$B$14,[1]Acciones!BG$4:BG$14,0,0,1)</f>
        <v>#NAME?</v>
      </c>
      <c r="BT32" s="42" t="e">
        <f ca="1">+_xlfn.XLOOKUP(MID($E32,7,LEN($E32)-6),[1]Acciones!$B$4:$B$14,[1]Acciones!BH$4:BH$14,0,0,1)</f>
        <v>#NAME?</v>
      </c>
      <c r="BU32" s="42" t="e">
        <f ca="1">+_xlfn.XLOOKUP(MID($E32,7,LEN($E32)-6),[1]Acciones!$B$4:$B$14,[1]Acciones!BI$4:BI$14,0,0,1)</f>
        <v>#NAME?</v>
      </c>
      <c r="BV32" s="42" t="e">
        <f ca="1">+_xlfn.XLOOKUP(MID($E32,7,LEN($E32)-6),[1]Acciones!$B$4:$B$14,[1]Acciones!BJ$4:BJ$14,0,0,1)</f>
        <v>#NAME?</v>
      </c>
      <c r="BW32" s="42" t="e">
        <f ca="1">+_xlfn.XLOOKUP(MID($E32,7,LEN($E32)-6),[1]Acciones!$B$4:$B$14,[1]Acciones!BK$4:BK$14,0,0,1)</f>
        <v>#NAME?</v>
      </c>
      <c r="BX32" s="42" t="e">
        <f ca="1">+_xlfn.XLOOKUP(MID($E32,7,LEN($E32)-6),[1]Acciones!$B$4:$B$14,[1]Acciones!BL$4:BL$14,0,0,1)</f>
        <v>#NAME?</v>
      </c>
      <c r="BY32" s="42" t="e">
        <f ca="1">+_xlfn.XLOOKUP(MID($E32,7,LEN($E32)-6),[1]Acciones!$B$4:$B$14,[1]Acciones!BM$4:BM$14,0,0,1)</f>
        <v>#NAME?</v>
      </c>
      <c r="BZ32" s="42" t="e">
        <f ca="1">+_xlfn.XLOOKUP(MID($E32,7,LEN($E32)-6),[1]Acciones!$B$4:$B$14,[1]Acciones!BN$4:BN$14,0,0,1)</f>
        <v>#NAME?</v>
      </c>
      <c r="CA32" s="42" t="e">
        <f ca="1">+_xlfn.XLOOKUP(MID($E32,7,LEN($E32)-6),[1]Acciones!$B$4:$B$14,[1]Acciones!BO$4:BO$14,0,0,1)</f>
        <v>#NAME?</v>
      </c>
      <c r="CB32" s="42" t="e">
        <f ca="1">+_xlfn.XLOOKUP(MID($E32,7,LEN($E32)-6),[1]Acciones!$B$4:$B$14,[1]Acciones!BP$4:BP$14,0,0,1)</f>
        <v>#NAME?</v>
      </c>
      <c r="CC32" s="42" t="e">
        <f ca="1">+_xlfn.XLOOKUP(MID($E32,7,LEN($E32)-6),[1]Acciones!$B$4:$B$14,[1]Acciones!BQ$4:BQ$14,0,0,1)</f>
        <v>#NAME?</v>
      </c>
      <c r="CD32" s="42" t="e">
        <f ca="1">+_xlfn.XLOOKUP(MID($E32,7,LEN($E32)-6),[1]Acciones!$B$4:$B$14,[1]Acciones!BR$4:BR$14,0,0,1)</f>
        <v>#NAME?</v>
      </c>
      <c r="CE32" s="42" t="e">
        <f ca="1">+_xlfn.XLOOKUP(MID($E32,7,LEN($E32)-6),[1]Acciones!$B$4:$B$14,[1]Acciones!BS$4:BS$14,0,0,1)</f>
        <v>#NAME?</v>
      </c>
      <c r="CF32" s="42" t="e">
        <f ca="1">+_xlfn.XLOOKUP(MID($E32,7,LEN($E32)-6),[1]Acciones!$B$4:$B$14,[1]Acciones!BT$4:BT$14,0,0,1)</f>
        <v>#NAME?</v>
      </c>
      <c r="CG32" s="45">
        <v>0.05</v>
      </c>
      <c r="CH32" s="45" t="e">
        <f t="shared" ca="1" si="0"/>
        <v>#NAME?</v>
      </c>
      <c r="CI32" s="45" t="e">
        <f t="shared" ca="1" si="1"/>
        <v>#NAME?</v>
      </c>
      <c r="CJ32" s="42" t="e">
        <f t="shared" ca="1" si="2"/>
        <v>#NAME?</v>
      </c>
      <c r="CK32" s="42" t="e">
        <f t="shared" ca="1" si="3"/>
        <v>#NAME?</v>
      </c>
      <c r="CL32" s="46" t="e">
        <f t="shared" ca="1" si="5"/>
        <v>#NAME?</v>
      </c>
      <c r="CM32" s="45" t="e">
        <f t="shared" ca="1" si="4"/>
        <v>#NAME?</v>
      </c>
      <c r="CN32" s="47">
        <v>0.1</v>
      </c>
      <c r="CO32" s="45" t="e">
        <f t="shared" ca="1" si="6"/>
        <v>#NAME?</v>
      </c>
      <c r="CP32" s="45" t="e">
        <f t="shared" ca="1" si="7"/>
        <v>#NAME?</v>
      </c>
      <c r="CQ32" s="42" t="e">
        <f t="shared" ca="1" si="8"/>
        <v>#NAME?</v>
      </c>
      <c r="CR32" s="45" t="e">
        <f t="shared" ca="1" si="9"/>
        <v>#NAME?</v>
      </c>
      <c r="CS32" s="45" t="e">
        <f t="shared" ca="1" si="10"/>
        <v>#NAME?</v>
      </c>
      <c r="CT32" s="45" t="e">
        <f t="shared" ca="1" si="10"/>
        <v>#NAME?</v>
      </c>
      <c r="CU32" s="47">
        <v>0.15</v>
      </c>
      <c r="CV32" s="45">
        <v>0.5</v>
      </c>
      <c r="CW32" s="45" t="e">
        <f t="shared" ca="1" si="11"/>
        <v>#NAME?</v>
      </c>
      <c r="CX32" s="42" t="e">
        <f t="shared" ca="1" si="12"/>
        <v>#NAME?</v>
      </c>
      <c r="CY32" s="45" t="e">
        <f t="shared" ca="1" si="13"/>
        <v>#NAME?</v>
      </c>
      <c r="CZ32" s="45">
        <f t="shared" si="14"/>
        <v>1.2500000000000001E-2</v>
      </c>
      <c r="DA32" s="45" t="e">
        <f t="shared" ca="1" si="14"/>
        <v>#NAME?</v>
      </c>
      <c r="DB32" s="47">
        <v>0.2</v>
      </c>
      <c r="DC32" s="45" t="e">
        <f t="shared" ca="1" si="15"/>
        <v>#NAME?</v>
      </c>
      <c r="DD32" s="45" t="e">
        <f t="shared" ca="1" si="16"/>
        <v>#NAME?</v>
      </c>
      <c r="DE32" s="42" t="e">
        <f t="shared" ca="1" si="17"/>
        <v>#NAME?</v>
      </c>
      <c r="DF32" s="45" t="e">
        <f t="shared" ca="1" si="18"/>
        <v>#NAME?</v>
      </c>
      <c r="DG32" s="45" t="e">
        <f t="shared" ca="1" si="19"/>
        <v>#NAME?</v>
      </c>
      <c r="DH32" s="45" t="e">
        <f t="shared" ca="1" si="19"/>
        <v>#NAME?</v>
      </c>
      <c r="DI32" s="47">
        <v>0.25</v>
      </c>
      <c r="DJ32" s="45">
        <v>0.5</v>
      </c>
      <c r="DK32" s="45" t="e">
        <f t="shared" ca="1" si="20"/>
        <v>#NAME?</v>
      </c>
      <c r="DL32" s="42" t="e">
        <f t="shared" ca="1" si="21"/>
        <v>#NAME?</v>
      </c>
      <c r="DM32" s="45" t="e">
        <f t="shared" ca="1" si="22"/>
        <v>#NAME?</v>
      </c>
      <c r="DN32" s="45">
        <f t="shared" si="23"/>
        <v>1.2500000000000001E-2</v>
      </c>
      <c r="DO32" s="45" t="e">
        <f t="shared" ca="1" si="23"/>
        <v>#NAME?</v>
      </c>
      <c r="DP32" s="47">
        <v>0.3</v>
      </c>
      <c r="DQ32" s="45" t="e">
        <f t="shared" ca="1" si="24"/>
        <v>#NAME?</v>
      </c>
      <c r="DR32" s="45" t="e">
        <f t="shared" ca="1" si="25"/>
        <v>#NAME?</v>
      </c>
      <c r="DS32" s="42" t="e">
        <f t="shared" ca="1" si="26"/>
        <v>#NAME?</v>
      </c>
      <c r="DT32" s="45" t="e">
        <f t="shared" ca="1" si="27"/>
        <v>#NAME?</v>
      </c>
      <c r="DU32" s="45" t="e">
        <f t="shared" ca="1" si="28"/>
        <v>#NAME?</v>
      </c>
      <c r="DV32" s="45" t="e">
        <f t="shared" ca="1" si="28"/>
        <v>#NAME?</v>
      </c>
      <c r="DW32" s="47">
        <v>0.35</v>
      </c>
      <c r="DX32" s="45">
        <v>0.5</v>
      </c>
      <c r="DY32" s="45" t="e">
        <f t="shared" ca="1" si="29"/>
        <v>#NAME?</v>
      </c>
      <c r="DZ32" s="42" t="e">
        <f t="shared" ca="1" si="30"/>
        <v>#NAME?</v>
      </c>
      <c r="EA32" s="45" t="e">
        <f t="shared" ca="1" si="31"/>
        <v>#NAME?</v>
      </c>
      <c r="EB32" s="45">
        <f t="shared" si="32"/>
        <v>1.2500000000000001E-2</v>
      </c>
      <c r="EC32" s="45" t="e">
        <f t="shared" ca="1" si="32"/>
        <v>#NAME?</v>
      </c>
      <c r="ED32" s="47">
        <v>0.4</v>
      </c>
      <c r="EE32" s="45" t="e">
        <f t="shared" ca="1" si="33"/>
        <v>#NAME?</v>
      </c>
      <c r="EF32" s="45" t="e">
        <f t="shared" ca="1" si="34"/>
        <v>#NAME?</v>
      </c>
      <c r="EG32" s="42" t="e">
        <f t="shared" ca="1" si="35"/>
        <v>#NAME?</v>
      </c>
      <c r="EH32" s="45" t="e">
        <f t="shared" ca="1" si="36"/>
        <v>#NAME?</v>
      </c>
      <c r="EI32" s="45" t="e">
        <f t="shared" ca="1" si="37"/>
        <v>#NAME?</v>
      </c>
      <c r="EJ32" s="45" t="e">
        <f t="shared" ca="1" si="37"/>
        <v>#NAME?</v>
      </c>
      <c r="EK32" s="47">
        <v>0.45</v>
      </c>
      <c r="EL32" s="45">
        <v>0.5</v>
      </c>
      <c r="EM32" s="45" t="e">
        <f t="shared" ca="1" si="38"/>
        <v>#NAME?</v>
      </c>
      <c r="EN32" s="42" t="e">
        <f t="shared" ca="1" si="39"/>
        <v>#NAME?</v>
      </c>
      <c r="EO32" s="45" t="e">
        <f t="shared" ca="1" si="40"/>
        <v>#NAME?</v>
      </c>
      <c r="EP32" s="45">
        <f t="shared" si="41"/>
        <v>1.2500000000000001E-2</v>
      </c>
      <c r="EQ32" s="45" t="e">
        <f t="shared" ca="1" si="41"/>
        <v>#NAME?</v>
      </c>
      <c r="ER32" s="45">
        <v>0.5</v>
      </c>
      <c r="ES32" s="45">
        <v>0.5</v>
      </c>
      <c r="ET32" s="45" t="e">
        <f t="shared" ca="1" si="42"/>
        <v>#NAME?</v>
      </c>
      <c r="EU32" s="42" t="e">
        <f t="shared" ca="1" si="43"/>
        <v>#NAME?</v>
      </c>
      <c r="EV32" s="45" t="e">
        <f t="shared" ca="1" si="44"/>
        <v>#NAME?</v>
      </c>
      <c r="EW32" s="45">
        <f t="shared" si="45"/>
        <v>1.2500000000000001E-2</v>
      </c>
      <c r="EX32" s="45" t="e">
        <f t="shared" ca="1" si="45"/>
        <v>#NAME?</v>
      </c>
      <c r="EY32" s="47">
        <v>0.55000000000000004</v>
      </c>
      <c r="EZ32" s="45">
        <v>0.5</v>
      </c>
      <c r="FA32" s="45" t="e">
        <f t="shared" ca="1" si="46"/>
        <v>#NAME?</v>
      </c>
      <c r="FB32" s="42" t="e">
        <f t="shared" ca="1" si="47"/>
        <v>#NAME?</v>
      </c>
      <c r="FC32" s="45" t="e">
        <f t="shared" ca="1" si="48"/>
        <v>#NAME?</v>
      </c>
      <c r="FD32" s="45">
        <f t="shared" si="49"/>
        <v>1.2500000000000001E-2</v>
      </c>
      <c r="FE32" s="45" t="e">
        <f t="shared" ca="1" si="49"/>
        <v>#NAME?</v>
      </c>
      <c r="FF32" s="45">
        <v>0.6</v>
      </c>
      <c r="FG32" s="45">
        <v>1</v>
      </c>
      <c r="FH32" s="45" t="e">
        <f t="shared" ca="1" si="50"/>
        <v>#NAME?</v>
      </c>
      <c r="FI32" s="42" t="e">
        <f t="shared" ca="1" si="51"/>
        <v>#NAME?</v>
      </c>
      <c r="FJ32" s="45" t="e">
        <f t="shared" ca="1" si="52"/>
        <v>#NAME?</v>
      </c>
      <c r="FK32" s="45">
        <f t="shared" si="53"/>
        <v>2.5000000000000001E-2</v>
      </c>
      <c r="FL32" s="45" t="e">
        <f t="shared" ca="1" si="53"/>
        <v>#NAME?</v>
      </c>
      <c r="FM32" s="47">
        <v>0.65</v>
      </c>
      <c r="FN32" s="45">
        <v>0.5</v>
      </c>
      <c r="FO32" s="45" t="e">
        <f t="shared" ca="1" si="54"/>
        <v>#NAME?</v>
      </c>
      <c r="FP32" s="42" t="e">
        <f t="shared" ca="1" si="55"/>
        <v>#NAME?</v>
      </c>
      <c r="FQ32" s="45" t="e">
        <f t="shared" ca="1" si="56"/>
        <v>#NAME?</v>
      </c>
      <c r="FR32" s="45">
        <f t="shared" si="57"/>
        <v>1.2500000000000001E-2</v>
      </c>
      <c r="FS32" s="45" t="e">
        <f t="shared" ca="1" si="57"/>
        <v>#NAME?</v>
      </c>
      <c r="FT32" s="45">
        <v>0.7</v>
      </c>
      <c r="FU32" s="45">
        <v>1</v>
      </c>
      <c r="FV32" s="45" t="e">
        <f t="shared" ca="1" si="58"/>
        <v>#NAME?</v>
      </c>
      <c r="FW32" s="42" t="e">
        <f t="shared" ca="1" si="59"/>
        <v>#NAME?</v>
      </c>
      <c r="FX32" s="45" t="e">
        <f t="shared" ca="1" si="60"/>
        <v>#NAME?</v>
      </c>
      <c r="FY32" s="45">
        <f t="shared" si="61"/>
        <v>2.5000000000000001E-2</v>
      </c>
      <c r="FZ32" s="45" t="e">
        <f t="shared" ca="1" si="61"/>
        <v>#NAME?</v>
      </c>
      <c r="GA32" s="47">
        <v>0.75</v>
      </c>
      <c r="GB32" s="45">
        <v>0.5</v>
      </c>
      <c r="GC32" s="45" t="e">
        <f t="shared" ca="1" si="62"/>
        <v>#NAME?</v>
      </c>
      <c r="GD32" s="42" t="e">
        <f t="shared" ca="1" si="63"/>
        <v>#NAME?</v>
      </c>
      <c r="GE32" s="45" t="e">
        <f t="shared" ca="1" si="64"/>
        <v>#NAME?</v>
      </c>
      <c r="GF32" s="45">
        <f t="shared" si="65"/>
        <v>1.2500000000000001E-2</v>
      </c>
      <c r="GG32" s="45" t="e">
        <f t="shared" ca="1" si="65"/>
        <v>#NAME?</v>
      </c>
      <c r="GH32" s="45">
        <v>0.8</v>
      </c>
      <c r="GI32" s="45">
        <v>1</v>
      </c>
      <c r="GJ32" s="45" t="e">
        <f t="shared" ca="1" si="66"/>
        <v>#NAME?</v>
      </c>
      <c r="GK32" s="42" t="e">
        <f t="shared" ca="1" si="67"/>
        <v>#NAME?</v>
      </c>
      <c r="GL32" s="45" t="e">
        <f t="shared" ca="1" si="68"/>
        <v>#NAME?</v>
      </c>
      <c r="GM32" s="45">
        <f t="shared" si="69"/>
        <v>2.5000000000000001E-2</v>
      </c>
      <c r="GN32" s="45" t="e">
        <f t="shared" ca="1" si="69"/>
        <v>#NAME?</v>
      </c>
      <c r="GO32" s="47">
        <v>0.85</v>
      </c>
      <c r="GP32" s="45">
        <v>0.5</v>
      </c>
      <c r="GQ32" s="45" t="e">
        <f t="shared" ca="1" si="70"/>
        <v>#NAME?</v>
      </c>
      <c r="GR32" s="42" t="e">
        <f t="shared" ca="1" si="71"/>
        <v>#NAME?</v>
      </c>
      <c r="GS32" s="45" t="e">
        <f t="shared" ca="1" si="72"/>
        <v>#NAME?</v>
      </c>
      <c r="GT32" s="45">
        <f t="shared" si="73"/>
        <v>1.2500000000000001E-2</v>
      </c>
      <c r="GU32" s="45" t="e">
        <f t="shared" ca="1" si="73"/>
        <v>#NAME?</v>
      </c>
      <c r="GV32" s="45">
        <v>0.9</v>
      </c>
      <c r="GW32" s="45">
        <v>1</v>
      </c>
      <c r="GX32" s="45" t="e">
        <f t="shared" ca="1" si="74"/>
        <v>#NAME?</v>
      </c>
      <c r="GY32" s="42" t="e">
        <f t="shared" ca="1" si="75"/>
        <v>#NAME?</v>
      </c>
      <c r="GZ32" s="45" t="e">
        <f t="shared" ca="1" si="76"/>
        <v>#NAME?</v>
      </c>
      <c r="HA32" s="45">
        <f t="shared" si="77"/>
        <v>2.5000000000000001E-2</v>
      </c>
      <c r="HB32" s="45" t="e">
        <f t="shared" ca="1" si="77"/>
        <v>#NAME?</v>
      </c>
      <c r="HC32" s="47">
        <v>0.95</v>
      </c>
      <c r="HD32" s="45">
        <v>0.5</v>
      </c>
      <c r="HE32" s="45" t="e">
        <f t="shared" ca="1" si="78"/>
        <v>#NAME?</v>
      </c>
      <c r="HF32" s="42" t="e">
        <f t="shared" ca="1" si="79"/>
        <v>#NAME?</v>
      </c>
      <c r="HG32" s="45" t="e">
        <f t="shared" ca="1" si="80"/>
        <v>#NAME?</v>
      </c>
      <c r="HH32" s="45">
        <f t="shared" si="81"/>
        <v>1.2500000000000001E-2</v>
      </c>
      <c r="HI32" s="45" t="e">
        <f t="shared" ca="1" si="81"/>
        <v>#NAME?</v>
      </c>
      <c r="HJ32" s="47">
        <v>1</v>
      </c>
      <c r="HK32" s="47">
        <v>1</v>
      </c>
      <c r="HL32" s="45" t="e">
        <f t="shared" ca="1" si="82"/>
        <v>#NAME?</v>
      </c>
      <c r="HM32" s="42" t="e">
        <f t="shared" ca="1" si="83"/>
        <v>#NAME?</v>
      </c>
      <c r="HN32" s="45" t="e">
        <f t="shared" ca="1" si="84"/>
        <v>#NAME?</v>
      </c>
      <c r="HO32" s="45">
        <f t="shared" si="93"/>
        <v>2.5000000000000001E-2</v>
      </c>
      <c r="HP32" s="45" t="e">
        <f t="shared" ca="1" si="93"/>
        <v>#NAME?</v>
      </c>
    </row>
    <row r="33" spans="1:224" s="48" customFormat="1" ht="69.650000000000006" customHeight="1">
      <c r="A33" s="51"/>
      <c r="B33" s="210"/>
      <c r="C33" s="212"/>
      <c r="D33" s="201"/>
      <c r="E33" s="41" t="str">
        <f>+_xlfn.CONCAT(MID($D30,1,3),".4 ",[1]Acciones!$B$8)</f>
        <v>1.3.4 Apoyo financiero al desarrollo de estrategias para promoción de la integración de actores del SNCTI mediante redes, según la ruta de innovación correspondiente, para dar respuesta a demandas de innovación social con enfoque diferencial</v>
      </c>
      <c r="F33" s="42" t="s">
        <v>89</v>
      </c>
      <c r="G33" s="49">
        <f>+G32</f>
        <v>4.1666666666666666E-3</v>
      </c>
      <c r="H33" s="44" t="str">
        <f>+_xlfn.CONCAT("Si,",MID(E30,1,5),",",MID(E31,1,5),",",MID(E32,1,5),",",MID(E34,1,5),",",MID(E35,1,5),",",MID(E36,1,5),",",MID(E37,1,5),",",MID(E38,1,5),",",MID(E39,1,6))</f>
        <v>Si,1.3.1,1.3.2,1.3.3,1.3.5,1.3.6,1.3.7,1.3.8,1.3.9,1.3.10</v>
      </c>
      <c r="I33" s="42" t="s">
        <v>89</v>
      </c>
      <c r="J33" s="42"/>
      <c r="K33" s="42"/>
      <c r="L33" s="42"/>
      <c r="M33" s="44" t="s">
        <v>90</v>
      </c>
      <c r="N33" s="44" t="s">
        <v>91</v>
      </c>
      <c r="O33" s="44" t="e">
        <f ca="1">+_xlfn.XLOOKUP(MID(E33,7,LEN(E33)-6),[1]Acciones!$B$4:$B$14,[1]Acciones!$C$4:$C$14,0,0,1)</f>
        <v>#NAME?</v>
      </c>
      <c r="P33" s="42" t="e">
        <f ca="1">+_xlfn.XLOOKUP(MID($E33,7,LEN($E33)-6),[1]Acciones!$B$4:$B$14,[1]Acciones!D$4:D$14,0,0,1)</f>
        <v>#NAME?</v>
      </c>
      <c r="Q33" s="42" t="e">
        <f ca="1">+_xlfn.XLOOKUP(MID($E33,7,LEN($E33)-6),[1]Acciones!$B$4:$B$14,[1]Acciones!E$4:E$14,0,0,1)</f>
        <v>#NAME?</v>
      </c>
      <c r="R33" s="42" t="e">
        <f ca="1">+_xlfn.XLOOKUP(MID($E33,7,LEN($E33)-6),[1]Acciones!$B$4:$B$14,[1]Acciones!F$4:F$14,0,0,1)</f>
        <v>#NAME?</v>
      </c>
      <c r="S33" s="42" t="e">
        <f ca="1">+_xlfn.XLOOKUP(MID($E33,7,LEN($E33)-6),[1]Acciones!$B$4:$B$14,[1]Acciones!G$4:G$14,0,0,1)</f>
        <v>#NAME?</v>
      </c>
      <c r="T33" s="42" t="e">
        <f ca="1">+_xlfn.XLOOKUP(MID($E33,7,LEN($E33)-6),[1]Acciones!$B$4:$B$14,[1]Acciones!H$4:H$14,0,0,1)</f>
        <v>#NAME?</v>
      </c>
      <c r="U33" s="45" t="e">
        <f ca="1">+_xlfn.XLOOKUP(MID($E33,7,LEN($E33)-6),[1]Acciones!$B$4:$B$14,[1]Acciones!I$4:I$14,0,0,1)</f>
        <v>#NAME?</v>
      </c>
      <c r="V33" s="45" t="e">
        <f ca="1">+_xlfn.XLOOKUP(MID($E33,7,LEN($E33)-6),[1]Acciones!$B$4:$B$14,[1]Acciones!J$4:J$14,0,0,1)</f>
        <v>#NAME?</v>
      </c>
      <c r="W33" s="45" t="e">
        <f ca="1">+_xlfn.XLOOKUP(MID($E33,7,LEN($E33)-6),[1]Acciones!$B$4:$B$14,[1]Acciones!K$4:K$14,0,0,1)</f>
        <v>#NAME?</v>
      </c>
      <c r="X33" s="45" t="e">
        <f ca="1">+_xlfn.XLOOKUP(MID($E33,7,LEN($E33)-6),[1]Acciones!$B$4:$B$14,[1]Acciones!L$4:L$14,0,0,1)</f>
        <v>#NAME?</v>
      </c>
      <c r="Y33" s="45" t="e">
        <f ca="1">+_xlfn.XLOOKUP(MID($E33,7,LEN($E33)-6),[1]Acciones!$B$4:$B$14,[1]Acciones!M$4:M$14,0,0,1)</f>
        <v>#NAME?</v>
      </c>
      <c r="Z33" s="45" t="e">
        <f ca="1">+_xlfn.XLOOKUP(MID($E33,7,LEN($E33)-6),[1]Acciones!$B$4:$B$14,[1]Acciones!N$4:N$14,0,0,1)</f>
        <v>#NAME?</v>
      </c>
      <c r="AA33" s="45" t="e">
        <f ca="1">+_xlfn.XLOOKUP(MID($E33,7,LEN($E33)-6),[1]Acciones!$B$4:$B$14,[1]Acciones!O$4:O$14,0,0,1)</f>
        <v>#NAME?</v>
      </c>
      <c r="AB33" s="45" t="e">
        <f ca="1">+_xlfn.XLOOKUP(MID($E33,7,LEN($E33)-6),[1]Acciones!$B$4:$B$14,[1]Acciones!P$4:P$14,0,0,1)</f>
        <v>#NAME?</v>
      </c>
      <c r="AC33" s="45" t="e">
        <f ca="1">+_xlfn.XLOOKUP(MID($E33,7,LEN($E33)-6),[1]Acciones!$B$4:$B$14,[1]Acciones!Q$4:Q$14,0,0,1)</f>
        <v>#NAME?</v>
      </c>
      <c r="AD33" s="45" t="e">
        <f ca="1">+_xlfn.XLOOKUP(MID($E33,7,LEN($E33)-6),[1]Acciones!$B$4:$B$14,[1]Acciones!R$4:R$14,0,0,1)</f>
        <v>#NAME?</v>
      </c>
      <c r="AE33" s="45" t="e">
        <f ca="1">+_xlfn.XLOOKUP(MID($E33,7,LEN($E33)-6),[1]Acciones!$B$4:$B$14,[1]Acciones!S$4:S$14,0,0,1)</f>
        <v>#NAME?</v>
      </c>
      <c r="AF33" s="42" t="e">
        <f ca="1">+_xlfn.XLOOKUP(MID($E33,7,LEN($E33)-6),[1]Acciones!$B$4:$B$14,[1]Acciones!T$4:T$14,0,0,1)</f>
        <v>#NAME?</v>
      </c>
      <c r="AG33" s="42" t="e">
        <f ca="1">+_xlfn.XLOOKUP(MID($E33,7,LEN($E33)-6),[1]Acciones!$B$4:$B$14,[1]Acciones!U$4:U$14,0,0,1)</f>
        <v>#NAME?</v>
      </c>
      <c r="AH33" s="42" t="e">
        <f ca="1">+_xlfn.XLOOKUP(MID($E33,7,LEN($E33)-6),[1]Acciones!$B$4:$B$14,[1]Acciones!V$4:V$14,0,0,1)</f>
        <v>#NAME?</v>
      </c>
      <c r="AI33" s="42" t="e">
        <f ca="1">+_xlfn.XLOOKUP(MID($E33,7,LEN($E33)-6),[1]Acciones!$B$4:$B$14,[1]Acciones!W$4:W$14,0,0,1)</f>
        <v>#NAME?</v>
      </c>
      <c r="AJ33" s="42" t="e">
        <f ca="1">+_xlfn.XLOOKUP(MID($E33,7,LEN($E33)-6),[1]Acciones!$B$4:$B$14,[1]Acciones!X$4:X$14,0,0,1)</f>
        <v>#NAME?</v>
      </c>
      <c r="AK33" s="42" t="e">
        <f ca="1">+_xlfn.XLOOKUP(MID($E33,7,LEN($E33)-6),[1]Acciones!$B$4:$B$14,[1]Acciones!Y$4:Y$14,0,0,1)</f>
        <v>#NAME?</v>
      </c>
      <c r="AL33" s="42" t="e">
        <f ca="1">+_xlfn.XLOOKUP(MID($E33,7,LEN($E33)-6),[1]Acciones!$B$4:$B$14,[1]Acciones!Z$4:Z$14,0,0,1)</f>
        <v>#NAME?</v>
      </c>
      <c r="AM33" s="42" t="e">
        <f ca="1">+_xlfn.XLOOKUP(MID($E33,7,LEN($E33)-6),[1]Acciones!$B$4:$B$14,[1]Acciones!AA$4:AA$14,0,0,1)</f>
        <v>#NAME?</v>
      </c>
      <c r="AN33" s="42" t="e">
        <f ca="1">+_xlfn.XLOOKUP(MID($E33,7,LEN($E33)-6),[1]Acciones!$B$4:$B$14,[1]Acciones!AB$4:AB$14,0,0,1)</f>
        <v>#NAME?</v>
      </c>
      <c r="AO33" s="42" t="e">
        <f ca="1">+_xlfn.XLOOKUP(MID($E33,7,LEN($E33)-6),[1]Acciones!$B$4:$B$14,[1]Acciones!AC$4:AC$14,0,0,1)</f>
        <v>#NAME?</v>
      </c>
      <c r="AP33" s="42" t="e">
        <f ca="1">+_xlfn.XLOOKUP(MID($E33,7,LEN($E33)-6),[1]Acciones!$B$4:$B$14,[1]Acciones!AD$4:AD$14,0,0,1)</f>
        <v>#NAME?</v>
      </c>
      <c r="AQ33" s="42" t="e">
        <f ca="1">+_xlfn.XLOOKUP(MID($E33,7,LEN($E33)-6),[1]Acciones!$B$4:$B$14,[1]Acciones!AE$4:AE$14,0,0,1)</f>
        <v>#NAME?</v>
      </c>
      <c r="AR33" s="42" t="e">
        <f ca="1">+_xlfn.XLOOKUP(MID($E33,7,LEN($E33)-6),[1]Acciones!$B$4:$B$14,[1]Acciones!AF$4:AF$14,0,0,1)</f>
        <v>#NAME?</v>
      </c>
      <c r="AS33" s="42" t="e">
        <f ca="1">+_xlfn.XLOOKUP(MID($E33,7,LEN($E33)-6),[1]Acciones!$B$4:$B$14,[1]Acciones!AG$4:AG$14,0,0,1)</f>
        <v>#NAME?</v>
      </c>
      <c r="AT33" s="42" t="e">
        <f ca="1">+_xlfn.XLOOKUP(MID($E33,7,LEN($E33)-6),[1]Acciones!$B$4:$B$14,[1]Acciones!AH$4:AH$14,0,0,1)</f>
        <v>#NAME?</v>
      </c>
      <c r="AU33" s="42" t="e">
        <f ca="1">+_xlfn.XLOOKUP(MID($E33,7,LEN($E33)-6),[1]Acciones!$B$4:$B$14,[1]Acciones!AI$4:AI$14,0,0,1)</f>
        <v>#NAME?</v>
      </c>
      <c r="AV33" s="42" t="e">
        <f ca="1">+_xlfn.XLOOKUP(MID($E33,7,LEN($E33)-6),[1]Acciones!$B$4:$B$14,[1]Acciones!AJ$4:AJ$14,0,0,1)</f>
        <v>#NAME?</v>
      </c>
      <c r="AW33" s="42" t="e">
        <f ca="1">+_xlfn.XLOOKUP(MID($E33,7,LEN($E33)-6),[1]Acciones!$B$4:$B$14,[1]Acciones!AK$4:AK$14,0,0,1)</f>
        <v>#NAME?</v>
      </c>
      <c r="AX33" s="42" t="e">
        <f ca="1">+_xlfn.XLOOKUP(MID($E33,7,LEN($E33)-6),[1]Acciones!$B$4:$B$14,[1]Acciones!AL$4:AL$14,0,0,1)</f>
        <v>#NAME?</v>
      </c>
      <c r="AY33" s="42" t="e">
        <f ca="1">+_xlfn.XLOOKUP(MID($E33,7,LEN($E33)-6),[1]Acciones!$B$4:$B$14,[1]Acciones!AM$4:AM$14,0,0,1)</f>
        <v>#NAME?</v>
      </c>
      <c r="AZ33" s="42" t="e">
        <f ca="1">+_xlfn.XLOOKUP(MID($E33,7,LEN($E33)-6),[1]Acciones!$B$4:$B$14,[1]Acciones!AN$4:AN$14,0,0,1)</f>
        <v>#NAME?</v>
      </c>
      <c r="BA33" s="42" t="e">
        <f ca="1">+_xlfn.XLOOKUP(MID($E33,7,LEN($E33)-6),[1]Acciones!$B$4:$B$14,[1]Acciones!AO$4:AO$14,0,0,1)</f>
        <v>#NAME?</v>
      </c>
      <c r="BB33" s="42" t="e">
        <f ca="1">+_xlfn.XLOOKUP(MID($E33,7,LEN($E33)-6),[1]Acciones!$B$4:$B$14,[1]Acciones!AP$4:AP$14,0,0,1)</f>
        <v>#NAME?</v>
      </c>
      <c r="BC33" s="42" t="e">
        <f ca="1">+_xlfn.XLOOKUP(MID($E33,7,LEN($E33)-6),[1]Acciones!$B$4:$B$14,[1]Acciones!AQ$4:AQ$14,0,0,1)</f>
        <v>#NAME?</v>
      </c>
      <c r="BD33" s="42" t="e">
        <f ca="1">+_xlfn.XLOOKUP(MID($E33,7,LEN($E33)-6),[1]Acciones!$B$4:$B$14,[1]Acciones!AR$4:AR$14,0,0,1)</f>
        <v>#NAME?</v>
      </c>
      <c r="BE33" s="42" t="e">
        <f ca="1">+_xlfn.XLOOKUP(MID($E33,7,LEN($E33)-6),[1]Acciones!$B$4:$B$14,[1]Acciones!AS$4:AS$14,0,0,1)</f>
        <v>#NAME?</v>
      </c>
      <c r="BF33" s="42" t="e">
        <f ca="1">+_xlfn.XLOOKUP(MID($E33,7,LEN($E33)-6),[1]Acciones!$B$4:$B$14,[1]Acciones!AT$4:AT$14,0,0,1)</f>
        <v>#NAME?</v>
      </c>
      <c r="BG33" s="42" t="e">
        <f ca="1">+_xlfn.XLOOKUP(MID($E33,7,LEN($E33)-6),[1]Acciones!$B$4:$B$14,[1]Acciones!AU$4:AU$14,0,0,1)</f>
        <v>#NAME?</v>
      </c>
      <c r="BH33" s="42" t="e">
        <f ca="1">+_xlfn.XLOOKUP(MID($E33,7,LEN($E33)-6),[1]Acciones!$B$4:$B$14,[1]Acciones!AV$4:AV$14,0,0,1)</f>
        <v>#NAME?</v>
      </c>
      <c r="BI33" s="42" t="e">
        <f ca="1">+_xlfn.XLOOKUP(MID($E33,7,LEN($E33)-6),[1]Acciones!$B$4:$B$14,[1]Acciones!AW$4:AW$14,0,0,1)</f>
        <v>#NAME?</v>
      </c>
      <c r="BJ33" s="42" t="e">
        <f ca="1">+_xlfn.XLOOKUP(MID($E33,7,LEN($E33)-6),[1]Acciones!$B$4:$B$14,[1]Acciones!AX$4:AX$14,0,0,1)</f>
        <v>#NAME?</v>
      </c>
      <c r="BK33" s="42" t="e">
        <f ca="1">+_xlfn.XLOOKUP(MID($E33,7,LEN($E33)-6),[1]Acciones!$B$4:$B$14,[1]Acciones!AY$4:AY$14,0,0,1)</f>
        <v>#NAME?</v>
      </c>
      <c r="BL33" s="42" t="e">
        <f ca="1">+_xlfn.XLOOKUP(MID($E33,7,LEN($E33)-6),[1]Acciones!$B$4:$B$14,[1]Acciones!AZ$4:AZ$14,0,0,1)</f>
        <v>#NAME?</v>
      </c>
      <c r="BM33" s="42" t="e">
        <f ca="1">+_xlfn.XLOOKUP(MID($E33,7,LEN($E33)-6),[1]Acciones!$B$4:$B$14,[1]Acciones!BA$4:BA$14,0,0,1)</f>
        <v>#NAME?</v>
      </c>
      <c r="BN33" s="42" t="e">
        <f ca="1">+_xlfn.XLOOKUP(MID($E33,7,LEN($E33)-6),[1]Acciones!$B$4:$B$14,[1]Acciones!BB$4:BB$14,0,0,1)</f>
        <v>#NAME?</v>
      </c>
      <c r="BO33" s="42" t="e">
        <f ca="1">+_xlfn.XLOOKUP(MID($E33,7,LEN($E33)-6),[1]Acciones!$B$4:$B$14,[1]Acciones!BC$4:BC$14,0,0,1)</f>
        <v>#NAME?</v>
      </c>
      <c r="BP33" s="42" t="e">
        <f ca="1">+_xlfn.XLOOKUP(MID($E33,7,LEN($E33)-6),[1]Acciones!$B$4:$B$14,[1]Acciones!BD$4:BD$14,0,0,1)</f>
        <v>#NAME?</v>
      </c>
      <c r="BQ33" s="42" t="e">
        <f ca="1">+_xlfn.XLOOKUP(MID($E33,7,LEN($E33)-6),[1]Acciones!$B$4:$B$14,[1]Acciones!BE$4:BE$14,0,0,1)</f>
        <v>#NAME?</v>
      </c>
      <c r="BR33" s="42" t="e">
        <f ca="1">+_xlfn.XLOOKUP(MID($E33,7,LEN($E33)-6),[1]Acciones!$B$4:$B$14,[1]Acciones!BF$4:BF$14,0,0,1)</f>
        <v>#NAME?</v>
      </c>
      <c r="BS33" s="42" t="e">
        <f ca="1">+_xlfn.XLOOKUP(MID($E33,7,LEN($E33)-6),[1]Acciones!$B$4:$B$14,[1]Acciones!BG$4:BG$14,0,0,1)</f>
        <v>#NAME?</v>
      </c>
      <c r="BT33" s="42" t="e">
        <f ca="1">+_xlfn.XLOOKUP(MID($E33,7,LEN($E33)-6),[1]Acciones!$B$4:$B$14,[1]Acciones!BH$4:BH$14,0,0,1)</f>
        <v>#NAME?</v>
      </c>
      <c r="BU33" s="42" t="e">
        <f ca="1">+_xlfn.XLOOKUP(MID($E33,7,LEN($E33)-6),[1]Acciones!$B$4:$B$14,[1]Acciones!BI$4:BI$14,0,0,1)</f>
        <v>#NAME?</v>
      </c>
      <c r="BV33" s="42" t="e">
        <f ca="1">+_xlfn.XLOOKUP(MID($E33,7,LEN($E33)-6),[1]Acciones!$B$4:$B$14,[1]Acciones!BJ$4:BJ$14,0,0,1)</f>
        <v>#NAME?</v>
      </c>
      <c r="BW33" s="42" t="e">
        <f ca="1">+_xlfn.XLOOKUP(MID($E33,7,LEN($E33)-6),[1]Acciones!$B$4:$B$14,[1]Acciones!BK$4:BK$14,0,0,1)</f>
        <v>#NAME?</v>
      </c>
      <c r="BX33" s="42" t="e">
        <f ca="1">+_xlfn.XLOOKUP(MID($E33,7,LEN($E33)-6),[1]Acciones!$B$4:$B$14,[1]Acciones!BL$4:BL$14,0,0,1)</f>
        <v>#NAME?</v>
      </c>
      <c r="BY33" s="42" t="e">
        <f ca="1">+_xlfn.XLOOKUP(MID($E33,7,LEN($E33)-6),[1]Acciones!$B$4:$B$14,[1]Acciones!BM$4:BM$14,0,0,1)</f>
        <v>#NAME?</v>
      </c>
      <c r="BZ33" s="42" t="e">
        <f ca="1">+_xlfn.XLOOKUP(MID($E33,7,LEN($E33)-6),[1]Acciones!$B$4:$B$14,[1]Acciones!BN$4:BN$14,0,0,1)</f>
        <v>#NAME?</v>
      </c>
      <c r="CA33" s="42" t="e">
        <f ca="1">+_xlfn.XLOOKUP(MID($E33,7,LEN($E33)-6),[1]Acciones!$B$4:$B$14,[1]Acciones!BO$4:BO$14,0,0,1)</f>
        <v>#NAME?</v>
      </c>
      <c r="CB33" s="42" t="e">
        <f ca="1">+_xlfn.XLOOKUP(MID($E33,7,LEN($E33)-6),[1]Acciones!$B$4:$B$14,[1]Acciones!BP$4:BP$14,0,0,1)</f>
        <v>#NAME?</v>
      </c>
      <c r="CC33" s="42" t="e">
        <f ca="1">+_xlfn.XLOOKUP(MID($E33,7,LEN($E33)-6),[1]Acciones!$B$4:$B$14,[1]Acciones!BQ$4:BQ$14,0,0,1)</f>
        <v>#NAME?</v>
      </c>
      <c r="CD33" s="42" t="e">
        <f ca="1">+_xlfn.XLOOKUP(MID($E33,7,LEN($E33)-6),[1]Acciones!$B$4:$B$14,[1]Acciones!BR$4:BR$14,0,0,1)</f>
        <v>#NAME?</v>
      </c>
      <c r="CE33" s="42" t="e">
        <f ca="1">+_xlfn.XLOOKUP(MID($E33,7,LEN($E33)-6),[1]Acciones!$B$4:$B$14,[1]Acciones!BS$4:BS$14,0,0,1)</f>
        <v>#NAME?</v>
      </c>
      <c r="CF33" s="42" t="e">
        <f ca="1">+_xlfn.XLOOKUP(MID($E33,7,LEN($E33)-6),[1]Acciones!$B$4:$B$14,[1]Acciones!BT$4:BT$14,0,0,1)</f>
        <v>#NAME?</v>
      </c>
      <c r="CG33" s="45">
        <v>0.05</v>
      </c>
      <c r="CH33" s="45" t="e">
        <f t="shared" ca="1" si="0"/>
        <v>#NAME?</v>
      </c>
      <c r="CI33" s="45" t="e">
        <f t="shared" ca="1" si="1"/>
        <v>#NAME?</v>
      </c>
      <c r="CJ33" s="42" t="e">
        <f t="shared" ca="1" si="2"/>
        <v>#NAME?</v>
      </c>
      <c r="CK33" s="42" t="e">
        <f t="shared" ca="1" si="3"/>
        <v>#NAME?</v>
      </c>
      <c r="CL33" s="46" t="e">
        <f t="shared" ca="1" si="5"/>
        <v>#NAME?</v>
      </c>
      <c r="CM33" s="45" t="e">
        <f t="shared" ca="1" si="4"/>
        <v>#NAME?</v>
      </c>
      <c r="CN33" s="47">
        <v>0.1</v>
      </c>
      <c r="CO33" s="45" t="e">
        <f t="shared" ca="1" si="6"/>
        <v>#NAME?</v>
      </c>
      <c r="CP33" s="45" t="e">
        <f t="shared" ca="1" si="7"/>
        <v>#NAME?</v>
      </c>
      <c r="CQ33" s="42" t="e">
        <f t="shared" ca="1" si="8"/>
        <v>#NAME?</v>
      </c>
      <c r="CR33" s="45" t="e">
        <f t="shared" ca="1" si="9"/>
        <v>#NAME?</v>
      </c>
      <c r="CS33" s="45" t="e">
        <f t="shared" ca="1" si="10"/>
        <v>#NAME?</v>
      </c>
      <c r="CT33" s="45" t="e">
        <f t="shared" ca="1" si="10"/>
        <v>#NAME?</v>
      </c>
      <c r="CU33" s="47">
        <v>0.15</v>
      </c>
      <c r="CV33" s="45">
        <v>0.5</v>
      </c>
      <c r="CW33" s="45" t="e">
        <f t="shared" ca="1" si="11"/>
        <v>#NAME?</v>
      </c>
      <c r="CX33" s="42" t="e">
        <f t="shared" ca="1" si="12"/>
        <v>#NAME?</v>
      </c>
      <c r="CY33" s="45" t="e">
        <f t="shared" ca="1" si="13"/>
        <v>#NAME?</v>
      </c>
      <c r="CZ33" s="45">
        <f t="shared" si="14"/>
        <v>1.2500000000000001E-2</v>
      </c>
      <c r="DA33" s="45" t="e">
        <f t="shared" ca="1" si="14"/>
        <v>#NAME?</v>
      </c>
      <c r="DB33" s="47">
        <v>0.2</v>
      </c>
      <c r="DC33" s="45" t="e">
        <f t="shared" ca="1" si="15"/>
        <v>#NAME?</v>
      </c>
      <c r="DD33" s="45" t="e">
        <f t="shared" ca="1" si="16"/>
        <v>#NAME?</v>
      </c>
      <c r="DE33" s="42" t="e">
        <f t="shared" ca="1" si="17"/>
        <v>#NAME?</v>
      </c>
      <c r="DF33" s="45" t="e">
        <f t="shared" ca="1" si="18"/>
        <v>#NAME?</v>
      </c>
      <c r="DG33" s="45" t="e">
        <f t="shared" ca="1" si="19"/>
        <v>#NAME?</v>
      </c>
      <c r="DH33" s="45" t="e">
        <f t="shared" ca="1" si="19"/>
        <v>#NAME?</v>
      </c>
      <c r="DI33" s="47">
        <v>0.25</v>
      </c>
      <c r="DJ33" s="45">
        <v>0.5</v>
      </c>
      <c r="DK33" s="45" t="e">
        <f t="shared" ca="1" si="20"/>
        <v>#NAME?</v>
      </c>
      <c r="DL33" s="42" t="e">
        <f t="shared" ca="1" si="21"/>
        <v>#NAME?</v>
      </c>
      <c r="DM33" s="45" t="e">
        <f t="shared" ca="1" si="22"/>
        <v>#NAME?</v>
      </c>
      <c r="DN33" s="45">
        <f t="shared" si="23"/>
        <v>1.2500000000000001E-2</v>
      </c>
      <c r="DO33" s="45" t="e">
        <f t="shared" ca="1" si="23"/>
        <v>#NAME?</v>
      </c>
      <c r="DP33" s="47">
        <v>0.3</v>
      </c>
      <c r="DQ33" s="45" t="e">
        <f t="shared" ca="1" si="24"/>
        <v>#NAME?</v>
      </c>
      <c r="DR33" s="45" t="e">
        <f t="shared" ca="1" si="25"/>
        <v>#NAME?</v>
      </c>
      <c r="DS33" s="42" t="e">
        <f t="shared" ca="1" si="26"/>
        <v>#NAME?</v>
      </c>
      <c r="DT33" s="45" t="e">
        <f t="shared" ca="1" si="27"/>
        <v>#NAME?</v>
      </c>
      <c r="DU33" s="45" t="e">
        <f t="shared" ca="1" si="28"/>
        <v>#NAME?</v>
      </c>
      <c r="DV33" s="45" t="e">
        <f t="shared" ca="1" si="28"/>
        <v>#NAME?</v>
      </c>
      <c r="DW33" s="47">
        <v>0.35</v>
      </c>
      <c r="DX33" s="45">
        <v>0.5</v>
      </c>
      <c r="DY33" s="45" t="e">
        <f t="shared" ca="1" si="29"/>
        <v>#NAME?</v>
      </c>
      <c r="DZ33" s="42" t="e">
        <f t="shared" ca="1" si="30"/>
        <v>#NAME?</v>
      </c>
      <c r="EA33" s="45" t="e">
        <f t="shared" ca="1" si="31"/>
        <v>#NAME?</v>
      </c>
      <c r="EB33" s="45">
        <f t="shared" si="32"/>
        <v>1.2500000000000001E-2</v>
      </c>
      <c r="EC33" s="45" t="e">
        <f t="shared" ca="1" si="32"/>
        <v>#NAME?</v>
      </c>
      <c r="ED33" s="47">
        <v>0.4</v>
      </c>
      <c r="EE33" s="45" t="e">
        <f t="shared" ca="1" si="33"/>
        <v>#NAME?</v>
      </c>
      <c r="EF33" s="45" t="e">
        <f t="shared" ca="1" si="34"/>
        <v>#NAME?</v>
      </c>
      <c r="EG33" s="42" t="e">
        <f t="shared" ca="1" si="35"/>
        <v>#NAME?</v>
      </c>
      <c r="EH33" s="45" t="e">
        <f t="shared" ca="1" si="36"/>
        <v>#NAME?</v>
      </c>
      <c r="EI33" s="45" t="e">
        <f t="shared" ca="1" si="37"/>
        <v>#NAME?</v>
      </c>
      <c r="EJ33" s="45" t="e">
        <f t="shared" ca="1" si="37"/>
        <v>#NAME?</v>
      </c>
      <c r="EK33" s="47">
        <v>0.45</v>
      </c>
      <c r="EL33" s="45">
        <v>0.5</v>
      </c>
      <c r="EM33" s="45" t="e">
        <f t="shared" ca="1" si="38"/>
        <v>#NAME?</v>
      </c>
      <c r="EN33" s="42" t="e">
        <f t="shared" ca="1" si="39"/>
        <v>#NAME?</v>
      </c>
      <c r="EO33" s="45" t="e">
        <f t="shared" ca="1" si="40"/>
        <v>#NAME?</v>
      </c>
      <c r="EP33" s="45">
        <f t="shared" si="41"/>
        <v>1.2500000000000001E-2</v>
      </c>
      <c r="EQ33" s="45" t="e">
        <f t="shared" ca="1" si="41"/>
        <v>#NAME?</v>
      </c>
      <c r="ER33" s="45">
        <v>0.5</v>
      </c>
      <c r="ES33" s="45">
        <v>0.5</v>
      </c>
      <c r="ET33" s="45" t="e">
        <f t="shared" ca="1" si="42"/>
        <v>#NAME?</v>
      </c>
      <c r="EU33" s="42" t="e">
        <f t="shared" ca="1" si="43"/>
        <v>#NAME?</v>
      </c>
      <c r="EV33" s="45" t="e">
        <f t="shared" ca="1" si="44"/>
        <v>#NAME?</v>
      </c>
      <c r="EW33" s="45">
        <f t="shared" si="45"/>
        <v>1.2500000000000001E-2</v>
      </c>
      <c r="EX33" s="45" t="e">
        <f t="shared" ca="1" si="45"/>
        <v>#NAME?</v>
      </c>
      <c r="EY33" s="47">
        <v>0.55000000000000004</v>
      </c>
      <c r="EZ33" s="45">
        <v>0.5</v>
      </c>
      <c r="FA33" s="45" t="e">
        <f t="shared" ca="1" si="46"/>
        <v>#NAME?</v>
      </c>
      <c r="FB33" s="42" t="e">
        <f t="shared" ca="1" si="47"/>
        <v>#NAME?</v>
      </c>
      <c r="FC33" s="45" t="e">
        <f t="shared" ca="1" si="48"/>
        <v>#NAME?</v>
      </c>
      <c r="FD33" s="45">
        <f t="shared" si="49"/>
        <v>1.2500000000000001E-2</v>
      </c>
      <c r="FE33" s="45" t="e">
        <f t="shared" ca="1" si="49"/>
        <v>#NAME?</v>
      </c>
      <c r="FF33" s="45">
        <v>0.6</v>
      </c>
      <c r="FG33" s="45">
        <v>1</v>
      </c>
      <c r="FH33" s="45" t="e">
        <f t="shared" ca="1" si="50"/>
        <v>#NAME?</v>
      </c>
      <c r="FI33" s="42" t="e">
        <f t="shared" ca="1" si="51"/>
        <v>#NAME?</v>
      </c>
      <c r="FJ33" s="45" t="e">
        <f t="shared" ca="1" si="52"/>
        <v>#NAME?</v>
      </c>
      <c r="FK33" s="45">
        <f t="shared" si="53"/>
        <v>2.5000000000000001E-2</v>
      </c>
      <c r="FL33" s="45" t="e">
        <f t="shared" ca="1" si="53"/>
        <v>#NAME?</v>
      </c>
      <c r="FM33" s="47">
        <v>0.65</v>
      </c>
      <c r="FN33" s="45">
        <v>0.5</v>
      </c>
      <c r="FO33" s="45" t="e">
        <f t="shared" ca="1" si="54"/>
        <v>#NAME?</v>
      </c>
      <c r="FP33" s="42" t="e">
        <f t="shared" ca="1" si="55"/>
        <v>#NAME?</v>
      </c>
      <c r="FQ33" s="45" t="e">
        <f t="shared" ca="1" si="56"/>
        <v>#NAME?</v>
      </c>
      <c r="FR33" s="45">
        <f t="shared" si="57"/>
        <v>1.2500000000000001E-2</v>
      </c>
      <c r="FS33" s="45" t="e">
        <f t="shared" ca="1" si="57"/>
        <v>#NAME?</v>
      </c>
      <c r="FT33" s="45">
        <v>0.7</v>
      </c>
      <c r="FU33" s="45">
        <v>1</v>
      </c>
      <c r="FV33" s="45" t="e">
        <f t="shared" ca="1" si="58"/>
        <v>#NAME?</v>
      </c>
      <c r="FW33" s="42" t="e">
        <f t="shared" ca="1" si="59"/>
        <v>#NAME?</v>
      </c>
      <c r="FX33" s="45" t="e">
        <f t="shared" ca="1" si="60"/>
        <v>#NAME?</v>
      </c>
      <c r="FY33" s="45">
        <f t="shared" si="61"/>
        <v>2.5000000000000001E-2</v>
      </c>
      <c r="FZ33" s="45" t="e">
        <f t="shared" ca="1" si="61"/>
        <v>#NAME?</v>
      </c>
      <c r="GA33" s="47">
        <v>0.75</v>
      </c>
      <c r="GB33" s="45">
        <v>0.5</v>
      </c>
      <c r="GC33" s="45" t="e">
        <f t="shared" ca="1" si="62"/>
        <v>#NAME?</v>
      </c>
      <c r="GD33" s="42" t="e">
        <f t="shared" ca="1" si="63"/>
        <v>#NAME?</v>
      </c>
      <c r="GE33" s="45" t="e">
        <f t="shared" ca="1" si="64"/>
        <v>#NAME?</v>
      </c>
      <c r="GF33" s="45">
        <f t="shared" si="65"/>
        <v>1.2500000000000001E-2</v>
      </c>
      <c r="GG33" s="45" t="e">
        <f t="shared" ca="1" si="65"/>
        <v>#NAME?</v>
      </c>
      <c r="GH33" s="45">
        <v>0.8</v>
      </c>
      <c r="GI33" s="45">
        <v>1</v>
      </c>
      <c r="GJ33" s="45" t="e">
        <f t="shared" ca="1" si="66"/>
        <v>#NAME?</v>
      </c>
      <c r="GK33" s="42" t="e">
        <f t="shared" ca="1" si="67"/>
        <v>#NAME?</v>
      </c>
      <c r="GL33" s="45" t="e">
        <f t="shared" ca="1" si="68"/>
        <v>#NAME?</v>
      </c>
      <c r="GM33" s="45">
        <f t="shared" si="69"/>
        <v>2.5000000000000001E-2</v>
      </c>
      <c r="GN33" s="45" t="e">
        <f t="shared" ca="1" si="69"/>
        <v>#NAME?</v>
      </c>
      <c r="GO33" s="47">
        <v>0.85</v>
      </c>
      <c r="GP33" s="45">
        <v>0.5</v>
      </c>
      <c r="GQ33" s="45" t="e">
        <f t="shared" ca="1" si="70"/>
        <v>#NAME?</v>
      </c>
      <c r="GR33" s="42" t="e">
        <f t="shared" ca="1" si="71"/>
        <v>#NAME?</v>
      </c>
      <c r="GS33" s="45" t="e">
        <f t="shared" ca="1" si="72"/>
        <v>#NAME?</v>
      </c>
      <c r="GT33" s="45">
        <f t="shared" si="73"/>
        <v>1.2500000000000001E-2</v>
      </c>
      <c r="GU33" s="45" t="e">
        <f t="shared" ca="1" si="73"/>
        <v>#NAME?</v>
      </c>
      <c r="GV33" s="45">
        <v>0.9</v>
      </c>
      <c r="GW33" s="45">
        <v>1</v>
      </c>
      <c r="GX33" s="45" t="e">
        <f t="shared" ca="1" si="74"/>
        <v>#NAME?</v>
      </c>
      <c r="GY33" s="42" t="e">
        <f t="shared" ca="1" si="75"/>
        <v>#NAME?</v>
      </c>
      <c r="GZ33" s="45" t="e">
        <f t="shared" ca="1" si="76"/>
        <v>#NAME?</v>
      </c>
      <c r="HA33" s="45">
        <f t="shared" si="77"/>
        <v>2.5000000000000001E-2</v>
      </c>
      <c r="HB33" s="45" t="e">
        <f t="shared" ca="1" si="77"/>
        <v>#NAME?</v>
      </c>
      <c r="HC33" s="47">
        <v>0.95</v>
      </c>
      <c r="HD33" s="45">
        <v>0.5</v>
      </c>
      <c r="HE33" s="45" t="e">
        <f t="shared" ca="1" si="78"/>
        <v>#NAME?</v>
      </c>
      <c r="HF33" s="42" t="e">
        <f t="shared" ca="1" si="79"/>
        <v>#NAME?</v>
      </c>
      <c r="HG33" s="45" t="e">
        <f t="shared" ca="1" si="80"/>
        <v>#NAME?</v>
      </c>
      <c r="HH33" s="45">
        <f t="shared" si="81"/>
        <v>1.2500000000000001E-2</v>
      </c>
      <c r="HI33" s="45" t="e">
        <f t="shared" ca="1" si="81"/>
        <v>#NAME?</v>
      </c>
      <c r="HJ33" s="47">
        <v>1</v>
      </c>
      <c r="HK33" s="47">
        <v>1</v>
      </c>
      <c r="HL33" s="45" t="e">
        <f t="shared" ca="1" si="82"/>
        <v>#NAME?</v>
      </c>
      <c r="HM33" s="42" t="e">
        <f t="shared" ca="1" si="83"/>
        <v>#NAME?</v>
      </c>
      <c r="HN33" s="45" t="e">
        <f t="shared" ca="1" si="84"/>
        <v>#NAME?</v>
      </c>
      <c r="HO33" s="45">
        <f t="shared" si="93"/>
        <v>2.5000000000000001E-2</v>
      </c>
      <c r="HP33" s="45" t="e">
        <f t="shared" ca="1" si="93"/>
        <v>#NAME?</v>
      </c>
    </row>
    <row r="34" spans="1:224" s="48" customFormat="1" ht="69.650000000000006" customHeight="1">
      <c r="A34" s="51"/>
      <c r="B34" s="210"/>
      <c r="C34" s="212"/>
      <c r="D34" s="201"/>
      <c r="E34" s="41" t="str">
        <f>+_xlfn.CONCAT(MID($D30,1,3),".5 ",[1]Acciones!$B$9)</f>
        <v>1.3.5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34" s="42" t="s">
        <v>89</v>
      </c>
      <c r="G34" s="49">
        <f>+G32</f>
        <v>4.1666666666666666E-3</v>
      </c>
      <c r="H34" s="42" t="str">
        <f>+_xlfn.CONCAT("Si,",MID(E30,1,5),",",MID(E31,1,5),",",MID(E32,1,5),",",MID(E33,1,5),",",MID(E35,1,5),",",MID(E36,1,5),",",MID(E37,1,5),",",MID(E38,1,5),",",MID(E39,1,6))</f>
        <v>Si,1.3.1,1.3.2,1.3.3,1.3.4,1.3.6,1.3.7,1.3.8,1.3.9,1.3.10</v>
      </c>
      <c r="I34" s="42" t="s">
        <v>89</v>
      </c>
      <c r="J34" s="42"/>
      <c r="K34" s="42"/>
      <c r="L34" s="42"/>
      <c r="M34" s="44" t="s">
        <v>90</v>
      </c>
      <c r="N34" s="44" t="s">
        <v>91</v>
      </c>
      <c r="O34" s="44" t="e">
        <f ca="1">+_xlfn.XLOOKUP(MID(E34,7,LEN(E34)-6),[1]Acciones!$B$4:$B$14,[1]Acciones!$C$4:$C$14,0,0,1)</f>
        <v>#NAME?</v>
      </c>
      <c r="P34" s="42" t="e">
        <f ca="1">+_xlfn.XLOOKUP(MID($E34,7,LEN($E34)-6),[1]Acciones!$B$4:$B$14,[1]Acciones!D$4:D$14,0,0,1)</f>
        <v>#NAME?</v>
      </c>
      <c r="Q34" s="42" t="e">
        <f ca="1">+_xlfn.XLOOKUP(MID($E34,7,LEN($E34)-6),[1]Acciones!$B$4:$B$14,[1]Acciones!E$4:E$14,0,0,1)</f>
        <v>#NAME?</v>
      </c>
      <c r="R34" s="42" t="e">
        <f ca="1">+_xlfn.XLOOKUP(MID($E34,7,LEN($E34)-6),[1]Acciones!$B$4:$B$14,[1]Acciones!F$4:F$14,0,0,1)</f>
        <v>#NAME?</v>
      </c>
      <c r="S34" s="42" t="e">
        <f ca="1">+_xlfn.XLOOKUP(MID($E34,7,LEN($E34)-6),[1]Acciones!$B$4:$B$14,[1]Acciones!G$4:G$14,0,0,1)</f>
        <v>#NAME?</v>
      </c>
      <c r="T34" s="42" t="e">
        <f ca="1">+_xlfn.XLOOKUP(MID($E34,7,LEN($E34)-6),[1]Acciones!$B$4:$B$14,[1]Acciones!H$4:H$14,0,0,1)</f>
        <v>#NAME?</v>
      </c>
      <c r="U34" s="45" t="e">
        <f ca="1">+_xlfn.XLOOKUP(MID($E34,7,LEN($E34)-6),[1]Acciones!$B$4:$B$14,[1]Acciones!I$4:I$14,0,0,1)</f>
        <v>#NAME?</v>
      </c>
      <c r="V34" s="45" t="e">
        <f ca="1">+_xlfn.XLOOKUP(MID($E34,7,LEN($E34)-6),[1]Acciones!$B$4:$B$14,[1]Acciones!J$4:J$14,0,0,1)</f>
        <v>#NAME?</v>
      </c>
      <c r="W34" s="45" t="e">
        <f ca="1">+_xlfn.XLOOKUP(MID($E34,7,LEN($E34)-6),[1]Acciones!$B$4:$B$14,[1]Acciones!K$4:K$14,0,0,1)</f>
        <v>#NAME?</v>
      </c>
      <c r="X34" s="45" t="e">
        <f ca="1">+_xlfn.XLOOKUP(MID($E34,7,LEN($E34)-6),[1]Acciones!$B$4:$B$14,[1]Acciones!L$4:L$14,0,0,1)</f>
        <v>#NAME?</v>
      </c>
      <c r="Y34" s="45" t="e">
        <f ca="1">+_xlfn.XLOOKUP(MID($E34,7,LEN($E34)-6),[1]Acciones!$B$4:$B$14,[1]Acciones!M$4:M$14,0,0,1)</f>
        <v>#NAME?</v>
      </c>
      <c r="Z34" s="45" t="e">
        <f ca="1">+_xlfn.XLOOKUP(MID($E34,7,LEN($E34)-6),[1]Acciones!$B$4:$B$14,[1]Acciones!N$4:N$14,0,0,1)</f>
        <v>#NAME?</v>
      </c>
      <c r="AA34" s="45" t="e">
        <f ca="1">+_xlfn.XLOOKUP(MID($E34,7,LEN($E34)-6),[1]Acciones!$B$4:$B$14,[1]Acciones!O$4:O$14,0,0,1)</f>
        <v>#NAME?</v>
      </c>
      <c r="AB34" s="45" t="e">
        <f ca="1">+_xlfn.XLOOKUP(MID($E34,7,LEN($E34)-6),[1]Acciones!$B$4:$B$14,[1]Acciones!P$4:P$14,0,0,1)</f>
        <v>#NAME?</v>
      </c>
      <c r="AC34" s="45" t="e">
        <f ca="1">+_xlfn.XLOOKUP(MID($E34,7,LEN($E34)-6),[1]Acciones!$B$4:$B$14,[1]Acciones!Q$4:Q$14,0,0,1)</f>
        <v>#NAME?</v>
      </c>
      <c r="AD34" s="45" t="e">
        <f ca="1">+_xlfn.XLOOKUP(MID($E34,7,LEN($E34)-6),[1]Acciones!$B$4:$B$14,[1]Acciones!R$4:R$14,0,0,1)</f>
        <v>#NAME?</v>
      </c>
      <c r="AE34" s="45" t="e">
        <f ca="1">+_xlfn.XLOOKUP(MID($E34,7,LEN($E34)-6),[1]Acciones!$B$4:$B$14,[1]Acciones!S$4:S$14,0,0,1)</f>
        <v>#NAME?</v>
      </c>
      <c r="AF34" s="42" t="e">
        <f ca="1">+_xlfn.XLOOKUP(MID($E34,7,LEN($E34)-6),[1]Acciones!$B$4:$B$14,[1]Acciones!T$4:T$14,0,0,1)</f>
        <v>#NAME?</v>
      </c>
      <c r="AG34" s="42" t="e">
        <f ca="1">+_xlfn.XLOOKUP(MID($E34,7,LEN($E34)-6),[1]Acciones!$B$4:$B$14,[1]Acciones!U$4:U$14,0,0,1)</f>
        <v>#NAME?</v>
      </c>
      <c r="AH34" s="42" t="e">
        <f ca="1">+_xlfn.XLOOKUP(MID($E34,7,LEN($E34)-6),[1]Acciones!$B$4:$B$14,[1]Acciones!V$4:V$14,0,0,1)</f>
        <v>#NAME?</v>
      </c>
      <c r="AI34" s="42" t="e">
        <f ca="1">+_xlfn.XLOOKUP(MID($E34,7,LEN($E34)-6),[1]Acciones!$B$4:$B$14,[1]Acciones!W$4:W$14,0,0,1)</f>
        <v>#NAME?</v>
      </c>
      <c r="AJ34" s="42" t="e">
        <f ca="1">+_xlfn.XLOOKUP(MID($E34,7,LEN($E34)-6),[1]Acciones!$B$4:$B$14,[1]Acciones!X$4:X$14,0,0,1)</f>
        <v>#NAME?</v>
      </c>
      <c r="AK34" s="42" t="e">
        <f ca="1">+_xlfn.XLOOKUP(MID($E34,7,LEN($E34)-6),[1]Acciones!$B$4:$B$14,[1]Acciones!Y$4:Y$14,0,0,1)</f>
        <v>#NAME?</v>
      </c>
      <c r="AL34" s="42" t="e">
        <f ca="1">+_xlfn.XLOOKUP(MID($E34,7,LEN($E34)-6),[1]Acciones!$B$4:$B$14,[1]Acciones!Z$4:Z$14,0,0,1)</f>
        <v>#NAME?</v>
      </c>
      <c r="AM34" s="42" t="e">
        <f ca="1">+_xlfn.XLOOKUP(MID($E34,7,LEN($E34)-6),[1]Acciones!$B$4:$B$14,[1]Acciones!AA$4:AA$14,0,0,1)</f>
        <v>#NAME?</v>
      </c>
      <c r="AN34" s="42" t="e">
        <f ca="1">+_xlfn.XLOOKUP(MID($E34,7,LEN($E34)-6),[1]Acciones!$B$4:$B$14,[1]Acciones!AB$4:AB$14,0,0,1)</f>
        <v>#NAME?</v>
      </c>
      <c r="AO34" s="42" t="e">
        <f ca="1">+_xlfn.XLOOKUP(MID($E34,7,LEN($E34)-6),[1]Acciones!$B$4:$B$14,[1]Acciones!AC$4:AC$14,0,0,1)</f>
        <v>#NAME?</v>
      </c>
      <c r="AP34" s="42" t="e">
        <f ca="1">+_xlfn.XLOOKUP(MID($E34,7,LEN($E34)-6),[1]Acciones!$B$4:$B$14,[1]Acciones!AD$4:AD$14,0,0,1)</f>
        <v>#NAME?</v>
      </c>
      <c r="AQ34" s="42" t="e">
        <f ca="1">+_xlfn.XLOOKUP(MID($E34,7,LEN($E34)-6),[1]Acciones!$B$4:$B$14,[1]Acciones!AE$4:AE$14,0,0,1)</f>
        <v>#NAME?</v>
      </c>
      <c r="AR34" s="42" t="e">
        <f ca="1">+_xlfn.XLOOKUP(MID($E34,7,LEN($E34)-6),[1]Acciones!$B$4:$B$14,[1]Acciones!AF$4:AF$14,0,0,1)</f>
        <v>#NAME?</v>
      </c>
      <c r="AS34" s="42" t="e">
        <f ca="1">+_xlfn.XLOOKUP(MID($E34,7,LEN($E34)-6),[1]Acciones!$B$4:$B$14,[1]Acciones!AG$4:AG$14,0,0,1)</f>
        <v>#NAME?</v>
      </c>
      <c r="AT34" s="42" t="e">
        <f ca="1">+_xlfn.XLOOKUP(MID($E34,7,LEN($E34)-6),[1]Acciones!$B$4:$B$14,[1]Acciones!AH$4:AH$14,0,0,1)</f>
        <v>#NAME?</v>
      </c>
      <c r="AU34" s="42" t="e">
        <f ca="1">+_xlfn.XLOOKUP(MID($E34,7,LEN($E34)-6),[1]Acciones!$B$4:$B$14,[1]Acciones!AI$4:AI$14,0,0,1)</f>
        <v>#NAME?</v>
      </c>
      <c r="AV34" s="42" t="e">
        <f ca="1">+_xlfn.XLOOKUP(MID($E34,7,LEN($E34)-6),[1]Acciones!$B$4:$B$14,[1]Acciones!AJ$4:AJ$14,0,0,1)</f>
        <v>#NAME?</v>
      </c>
      <c r="AW34" s="42" t="e">
        <f ca="1">+_xlfn.XLOOKUP(MID($E34,7,LEN($E34)-6),[1]Acciones!$B$4:$B$14,[1]Acciones!AK$4:AK$14,0,0,1)</f>
        <v>#NAME?</v>
      </c>
      <c r="AX34" s="42" t="e">
        <f ca="1">+_xlfn.XLOOKUP(MID($E34,7,LEN($E34)-6),[1]Acciones!$B$4:$B$14,[1]Acciones!AL$4:AL$14,0,0,1)</f>
        <v>#NAME?</v>
      </c>
      <c r="AY34" s="42" t="e">
        <f ca="1">+_xlfn.XLOOKUP(MID($E34,7,LEN($E34)-6),[1]Acciones!$B$4:$B$14,[1]Acciones!AM$4:AM$14,0,0,1)</f>
        <v>#NAME?</v>
      </c>
      <c r="AZ34" s="42" t="e">
        <f ca="1">+_xlfn.XLOOKUP(MID($E34,7,LEN($E34)-6),[1]Acciones!$B$4:$B$14,[1]Acciones!AN$4:AN$14,0,0,1)</f>
        <v>#NAME?</v>
      </c>
      <c r="BA34" s="42" t="e">
        <f ca="1">+_xlfn.XLOOKUP(MID($E34,7,LEN($E34)-6),[1]Acciones!$B$4:$B$14,[1]Acciones!AO$4:AO$14,0,0,1)</f>
        <v>#NAME?</v>
      </c>
      <c r="BB34" s="42" t="e">
        <f ca="1">+_xlfn.XLOOKUP(MID($E34,7,LEN($E34)-6),[1]Acciones!$B$4:$B$14,[1]Acciones!AP$4:AP$14,0,0,1)</f>
        <v>#NAME?</v>
      </c>
      <c r="BC34" s="42" t="e">
        <f ca="1">+_xlfn.XLOOKUP(MID($E34,7,LEN($E34)-6),[1]Acciones!$B$4:$B$14,[1]Acciones!AQ$4:AQ$14,0,0,1)</f>
        <v>#NAME?</v>
      </c>
      <c r="BD34" s="42" t="e">
        <f ca="1">+_xlfn.XLOOKUP(MID($E34,7,LEN($E34)-6),[1]Acciones!$B$4:$B$14,[1]Acciones!AR$4:AR$14,0,0,1)</f>
        <v>#NAME?</v>
      </c>
      <c r="BE34" s="42" t="e">
        <f ca="1">+_xlfn.XLOOKUP(MID($E34,7,LEN($E34)-6),[1]Acciones!$B$4:$B$14,[1]Acciones!AS$4:AS$14,0,0,1)</f>
        <v>#NAME?</v>
      </c>
      <c r="BF34" s="42" t="e">
        <f ca="1">+_xlfn.XLOOKUP(MID($E34,7,LEN($E34)-6),[1]Acciones!$B$4:$B$14,[1]Acciones!AT$4:AT$14,0,0,1)</f>
        <v>#NAME?</v>
      </c>
      <c r="BG34" s="42" t="e">
        <f ca="1">+_xlfn.XLOOKUP(MID($E34,7,LEN($E34)-6),[1]Acciones!$B$4:$B$14,[1]Acciones!AU$4:AU$14,0,0,1)</f>
        <v>#NAME?</v>
      </c>
      <c r="BH34" s="42" t="e">
        <f ca="1">+_xlfn.XLOOKUP(MID($E34,7,LEN($E34)-6),[1]Acciones!$B$4:$B$14,[1]Acciones!AV$4:AV$14,0,0,1)</f>
        <v>#NAME?</v>
      </c>
      <c r="BI34" s="42" t="e">
        <f ca="1">+_xlfn.XLOOKUP(MID($E34,7,LEN($E34)-6),[1]Acciones!$B$4:$B$14,[1]Acciones!AW$4:AW$14,0,0,1)</f>
        <v>#NAME?</v>
      </c>
      <c r="BJ34" s="42" t="e">
        <f ca="1">+_xlfn.XLOOKUP(MID($E34,7,LEN($E34)-6),[1]Acciones!$B$4:$B$14,[1]Acciones!AX$4:AX$14,0,0,1)</f>
        <v>#NAME?</v>
      </c>
      <c r="BK34" s="42" t="e">
        <f ca="1">+_xlfn.XLOOKUP(MID($E34,7,LEN($E34)-6),[1]Acciones!$B$4:$B$14,[1]Acciones!AY$4:AY$14,0,0,1)</f>
        <v>#NAME?</v>
      </c>
      <c r="BL34" s="42" t="e">
        <f ca="1">+_xlfn.XLOOKUP(MID($E34,7,LEN($E34)-6),[1]Acciones!$B$4:$B$14,[1]Acciones!AZ$4:AZ$14,0,0,1)</f>
        <v>#NAME?</v>
      </c>
      <c r="BM34" s="42" t="e">
        <f ca="1">+_xlfn.XLOOKUP(MID($E34,7,LEN($E34)-6),[1]Acciones!$B$4:$B$14,[1]Acciones!BA$4:BA$14,0,0,1)</f>
        <v>#NAME?</v>
      </c>
      <c r="BN34" s="42" t="e">
        <f ca="1">+_xlfn.XLOOKUP(MID($E34,7,LEN($E34)-6),[1]Acciones!$B$4:$B$14,[1]Acciones!BB$4:BB$14,0,0,1)</f>
        <v>#NAME?</v>
      </c>
      <c r="BO34" s="42" t="e">
        <f ca="1">+_xlfn.XLOOKUP(MID($E34,7,LEN($E34)-6),[1]Acciones!$B$4:$B$14,[1]Acciones!BC$4:BC$14,0,0,1)</f>
        <v>#NAME?</v>
      </c>
      <c r="BP34" s="42" t="e">
        <f ca="1">+_xlfn.XLOOKUP(MID($E34,7,LEN($E34)-6),[1]Acciones!$B$4:$B$14,[1]Acciones!BD$4:BD$14,0,0,1)</f>
        <v>#NAME?</v>
      </c>
      <c r="BQ34" s="42" t="e">
        <f ca="1">+_xlfn.XLOOKUP(MID($E34,7,LEN($E34)-6),[1]Acciones!$B$4:$B$14,[1]Acciones!BE$4:BE$14,0,0,1)</f>
        <v>#NAME?</v>
      </c>
      <c r="BR34" s="42" t="e">
        <f ca="1">+_xlfn.XLOOKUP(MID($E34,7,LEN($E34)-6),[1]Acciones!$B$4:$B$14,[1]Acciones!BF$4:BF$14,0,0,1)</f>
        <v>#NAME?</v>
      </c>
      <c r="BS34" s="42" t="e">
        <f ca="1">+_xlfn.XLOOKUP(MID($E34,7,LEN($E34)-6),[1]Acciones!$B$4:$B$14,[1]Acciones!BG$4:BG$14,0,0,1)</f>
        <v>#NAME?</v>
      </c>
      <c r="BT34" s="42" t="e">
        <f ca="1">+_xlfn.XLOOKUP(MID($E34,7,LEN($E34)-6),[1]Acciones!$B$4:$B$14,[1]Acciones!BH$4:BH$14,0,0,1)</f>
        <v>#NAME?</v>
      </c>
      <c r="BU34" s="42" t="e">
        <f ca="1">+_xlfn.XLOOKUP(MID($E34,7,LEN($E34)-6),[1]Acciones!$B$4:$B$14,[1]Acciones!BI$4:BI$14,0,0,1)</f>
        <v>#NAME?</v>
      </c>
      <c r="BV34" s="42" t="e">
        <f ca="1">+_xlfn.XLOOKUP(MID($E34,7,LEN($E34)-6),[1]Acciones!$B$4:$B$14,[1]Acciones!BJ$4:BJ$14,0,0,1)</f>
        <v>#NAME?</v>
      </c>
      <c r="BW34" s="42" t="e">
        <f ca="1">+_xlfn.XLOOKUP(MID($E34,7,LEN($E34)-6),[1]Acciones!$B$4:$B$14,[1]Acciones!BK$4:BK$14,0,0,1)</f>
        <v>#NAME?</v>
      </c>
      <c r="BX34" s="42" t="e">
        <f ca="1">+_xlfn.XLOOKUP(MID($E34,7,LEN($E34)-6),[1]Acciones!$B$4:$B$14,[1]Acciones!BL$4:BL$14,0,0,1)</f>
        <v>#NAME?</v>
      </c>
      <c r="BY34" s="42" t="e">
        <f ca="1">+_xlfn.XLOOKUP(MID($E34,7,LEN($E34)-6),[1]Acciones!$B$4:$B$14,[1]Acciones!BM$4:BM$14,0,0,1)</f>
        <v>#NAME?</v>
      </c>
      <c r="BZ34" s="42" t="e">
        <f ca="1">+_xlfn.XLOOKUP(MID($E34,7,LEN($E34)-6),[1]Acciones!$B$4:$B$14,[1]Acciones!BN$4:BN$14,0,0,1)</f>
        <v>#NAME?</v>
      </c>
      <c r="CA34" s="42" t="e">
        <f ca="1">+_xlfn.XLOOKUP(MID($E34,7,LEN($E34)-6),[1]Acciones!$B$4:$B$14,[1]Acciones!BO$4:BO$14,0,0,1)</f>
        <v>#NAME?</v>
      </c>
      <c r="CB34" s="42" t="e">
        <f ca="1">+_xlfn.XLOOKUP(MID($E34,7,LEN($E34)-6),[1]Acciones!$B$4:$B$14,[1]Acciones!BP$4:BP$14,0,0,1)</f>
        <v>#NAME?</v>
      </c>
      <c r="CC34" s="42" t="e">
        <f ca="1">+_xlfn.XLOOKUP(MID($E34,7,LEN($E34)-6),[1]Acciones!$B$4:$B$14,[1]Acciones!BQ$4:BQ$14,0,0,1)</f>
        <v>#NAME?</v>
      </c>
      <c r="CD34" s="42" t="e">
        <f ca="1">+_xlfn.XLOOKUP(MID($E34,7,LEN($E34)-6),[1]Acciones!$B$4:$B$14,[1]Acciones!BR$4:BR$14,0,0,1)</f>
        <v>#NAME?</v>
      </c>
      <c r="CE34" s="42" t="e">
        <f ca="1">+_xlfn.XLOOKUP(MID($E34,7,LEN($E34)-6),[1]Acciones!$B$4:$B$14,[1]Acciones!BS$4:BS$14,0,0,1)</f>
        <v>#NAME?</v>
      </c>
      <c r="CF34" s="42" t="e">
        <f ca="1">+_xlfn.XLOOKUP(MID($E34,7,LEN($E34)-6),[1]Acciones!$B$4:$B$14,[1]Acciones!BT$4:BT$14,0,0,1)</f>
        <v>#NAME?</v>
      </c>
      <c r="CG34" s="45">
        <v>0.05</v>
      </c>
      <c r="CH34" s="45" t="e">
        <f t="shared" ca="1" si="0"/>
        <v>#NAME?</v>
      </c>
      <c r="CI34" s="45" t="e">
        <f t="shared" ca="1" si="1"/>
        <v>#NAME?</v>
      </c>
      <c r="CJ34" s="42" t="e">
        <f t="shared" ca="1" si="2"/>
        <v>#NAME?</v>
      </c>
      <c r="CK34" s="42" t="e">
        <f t="shared" ca="1" si="3"/>
        <v>#NAME?</v>
      </c>
      <c r="CL34" s="46" t="e">
        <f t="shared" ca="1" si="5"/>
        <v>#NAME?</v>
      </c>
      <c r="CM34" s="45" t="e">
        <f t="shared" ca="1" si="4"/>
        <v>#NAME?</v>
      </c>
      <c r="CN34" s="47">
        <v>0.1</v>
      </c>
      <c r="CO34" s="45" t="e">
        <f t="shared" ca="1" si="6"/>
        <v>#NAME?</v>
      </c>
      <c r="CP34" s="45" t="e">
        <f t="shared" ca="1" si="7"/>
        <v>#NAME?</v>
      </c>
      <c r="CQ34" s="42" t="e">
        <f t="shared" ca="1" si="8"/>
        <v>#NAME?</v>
      </c>
      <c r="CR34" s="45" t="e">
        <f t="shared" ca="1" si="9"/>
        <v>#NAME?</v>
      </c>
      <c r="CS34" s="45" t="e">
        <f t="shared" ca="1" si="10"/>
        <v>#NAME?</v>
      </c>
      <c r="CT34" s="45" t="e">
        <f t="shared" ca="1" si="10"/>
        <v>#NAME?</v>
      </c>
      <c r="CU34" s="47">
        <v>0.15</v>
      </c>
      <c r="CV34" s="45">
        <v>0.5</v>
      </c>
      <c r="CW34" s="45" t="e">
        <f t="shared" ca="1" si="11"/>
        <v>#NAME?</v>
      </c>
      <c r="CX34" s="42" t="e">
        <f t="shared" ca="1" si="12"/>
        <v>#NAME?</v>
      </c>
      <c r="CY34" s="45" t="e">
        <f t="shared" ca="1" si="13"/>
        <v>#NAME?</v>
      </c>
      <c r="CZ34" s="45">
        <f t="shared" si="14"/>
        <v>1.2500000000000001E-2</v>
      </c>
      <c r="DA34" s="45" t="e">
        <f t="shared" ca="1" si="14"/>
        <v>#NAME?</v>
      </c>
      <c r="DB34" s="47">
        <v>0.2</v>
      </c>
      <c r="DC34" s="45" t="e">
        <f t="shared" ca="1" si="15"/>
        <v>#NAME?</v>
      </c>
      <c r="DD34" s="45" t="e">
        <f t="shared" ca="1" si="16"/>
        <v>#NAME?</v>
      </c>
      <c r="DE34" s="42" t="e">
        <f t="shared" ca="1" si="17"/>
        <v>#NAME?</v>
      </c>
      <c r="DF34" s="45" t="e">
        <f t="shared" ca="1" si="18"/>
        <v>#NAME?</v>
      </c>
      <c r="DG34" s="45" t="e">
        <f t="shared" ca="1" si="19"/>
        <v>#NAME?</v>
      </c>
      <c r="DH34" s="45" t="e">
        <f t="shared" ca="1" si="19"/>
        <v>#NAME?</v>
      </c>
      <c r="DI34" s="47">
        <v>0.25</v>
      </c>
      <c r="DJ34" s="45">
        <v>0.5</v>
      </c>
      <c r="DK34" s="45" t="e">
        <f t="shared" ca="1" si="20"/>
        <v>#NAME?</v>
      </c>
      <c r="DL34" s="42" t="e">
        <f t="shared" ca="1" si="21"/>
        <v>#NAME?</v>
      </c>
      <c r="DM34" s="45" t="e">
        <f t="shared" ca="1" si="22"/>
        <v>#NAME?</v>
      </c>
      <c r="DN34" s="45">
        <f t="shared" si="23"/>
        <v>1.2500000000000001E-2</v>
      </c>
      <c r="DO34" s="45" t="e">
        <f t="shared" ca="1" si="23"/>
        <v>#NAME?</v>
      </c>
      <c r="DP34" s="47">
        <v>0.3</v>
      </c>
      <c r="DQ34" s="45" t="e">
        <f t="shared" ca="1" si="24"/>
        <v>#NAME?</v>
      </c>
      <c r="DR34" s="45" t="e">
        <f t="shared" ca="1" si="25"/>
        <v>#NAME?</v>
      </c>
      <c r="DS34" s="42" t="e">
        <f t="shared" ca="1" si="26"/>
        <v>#NAME?</v>
      </c>
      <c r="DT34" s="45" t="e">
        <f t="shared" ca="1" si="27"/>
        <v>#NAME?</v>
      </c>
      <c r="DU34" s="45" t="e">
        <f t="shared" ca="1" si="28"/>
        <v>#NAME?</v>
      </c>
      <c r="DV34" s="45" t="e">
        <f t="shared" ca="1" si="28"/>
        <v>#NAME?</v>
      </c>
      <c r="DW34" s="47">
        <v>0.35</v>
      </c>
      <c r="DX34" s="45">
        <v>0.5</v>
      </c>
      <c r="DY34" s="45" t="e">
        <f t="shared" ca="1" si="29"/>
        <v>#NAME?</v>
      </c>
      <c r="DZ34" s="42" t="e">
        <f t="shared" ca="1" si="30"/>
        <v>#NAME?</v>
      </c>
      <c r="EA34" s="45" t="e">
        <f t="shared" ca="1" si="31"/>
        <v>#NAME?</v>
      </c>
      <c r="EB34" s="45">
        <f t="shared" si="32"/>
        <v>1.2500000000000001E-2</v>
      </c>
      <c r="EC34" s="45" t="e">
        <f t="shared" ca="1" si="32"/>
        <v>#NAME?</v>
      </c>
      <c r="ED34" s="47">
        <v>0.4</v>
      </c>
      <c r="EE34" s="45" t="e">
        <f t="shared" ca="1" si="33"/>
        <v>#NAME?</v>
      </c>
      <c r="EF34" s="45" t="e">
        <f t="shared" ca="1" si="34"/>
        <v>#NAME?</v>
      </c>
      <c r="EG34" s="42" t="e">
        <f t="shared" ca="1" si="35"/>
        <v>#NAME?</v>
      </c>
      <c r="EH34" s="45" t="e">
        <f t="shared" ca="1" si="36"/>
        <v>#NAME?</v>
      </c>
      <c r="EI34" s="45" t="e">
        <f t="shared" ca="1" si="37"/>
        <v>#NAME?</v>
      </c>
      <c r="EJ34" s="45" t="e">
        <f t="shared" ca="1" si="37"/>
        <v>#NAME?</v>
      </c>
      <c r="EK34" s="47">
        <v>0.45</v>
      </c>
      <c r="EL34" s="45">
        <v>0.5</v>
      </c>
      <c r="EM34" s="45" t="e">
        <f t="shared" ca="1" si="38"/>
        <v>#NAME?</v>
      </c>
      <c r="EN34" s="42" t="e">
        <f t="shared" ca="1" si="39"/>
        <v>#NAME?</v>
      </c>
      <c r="EO34" s="45" t="e">
        <f t="shared" ca="1" si="40"/>
        <v>#NAME?</v>
      </c>
      <c r="EP34" s="45">
        <f t="shared" si="41"/>
        <v>1.2500000000000001E-2</v>
      </c>
      <c r="EQ34" s="45" t="e">
        <f t="shared" ca="1" si="41"/>
        <v>#NAME?</v>
      </c>
      <c r="ER34" s="45">
        <v>0.5</v>
      </c>
      <c r="ES34" s="45">
        <v>0.5</v>
      </c>
      <c r="ET34" s="45" t="e">
        <f t="shared" ca="1" si="42"/>
        <v>#NAME?</v>
      </c>
      <c r="EU34" s="42" t="e">
        <f t="shared" ca="1" si="43"/>
        <v>#NAME?</v>
      </c>
      <c r="EV34" s="45" t="e">
        <f t="shared" ca="1" si="44"/>
        <v>#NAME?</v>
      </c>
      <c r="EW34" s="45">
        <f t="shared" si="45"/>
        <v>1.2500000000000001E-2</v>
      </c>
      <c r="EX34" s="45" t="e">
        <f t="shared" ca="1" si="45"/>
        <v>#NAME?</v>
      </c>
      <c r="EY34" s="47">
        <v>0.55000000000000004</v>
      </c>
      <c r="EZ34" s="45">
        <v>0.5</v>
      </c>
      <c r="FA34" s="45" t="e">
        <f t="shared" ca="1" si="46"/>
        <v>#NAME?</v>
      </c>
      <c r="FB34" s="42" t="e">
        <f t="shared" ca="1" si="47"/>
        <v>#NAME?</v>
      </c>
      <c r="FC34" s="45" t="e">
        <f t="shared" ca="1" si="48"/>
        <v>#NAME?</v>
      </c>
      <c r="FD34" s="45">
        <f t="shared" si="49"/>
        <v>1.2500000000000001E-2</v>
      </c>
      <c r="FE34" s="45" t="e">
        <f t="shared" ca="1" si="49"/>
        <v>#NAME?</v>
      </c>
      <c r="FF34" s="45">
        <v>0.6</v>
      </c>
      <c r="FG34" s="45">
        <v>1</v>
      </c>
      <c r="FH34" s="45" t="e">
        <f t="shared" ca="1" si="50"/>
        <v>#NAME?</v>
      </c>
      <c r="FI34" s="42" t="e">
        <f t="shared" ca="1" si="51"/>
        <v>#NAME?</v>
      </c>
      <c r="FJ34" s="45" t="e">
        <f t="shared" ca="1" si="52"/>
        <v>#NAME?</v>
      </c>
      <c r="FK34" s="45">
        <f t="shared" si="53"/>
        <v>2.5000000000000001E-2</v>
      </c>
      <c r="FL34" s="45" t="e">
        <f t="shared" ca="1" si="53"/>
        <v>#NAME?</v>
      </c>
      <c r="FM34" s="47">
        <v>0.65</v>
      </c>
      <c r="FN34" s="45">
        <v>0.5</v>
      </c>
      <c r="FO34" s="45" t="e">
        <f t="shared" ca="1" si="54"/>
        <v>#NAME?</v>
      </c>
      <c r="FP34" s="42" t="e">
        <f t="shared" ca="1" si="55"/>
        <v>#NAME?</v>
      </c>
      <c r="FQ34" s="45" t="e">
        <f t="shared" ca="1" si="56"/>
        <v>#NAME?</v>
      </c>
      <c r="FR34" s="45">
        <f t="shared" si="57"/>
        <v>1.2500000000000001E-2</v>
      </c>
      <c r="FS34" s="45" t="e">
        <f t="shared" ca="1" si="57"/>
        <v>#NAME?</v>
      </c>
      <c r="FT34" s="45">
        <v>0.7</v>
      </c>
      <c r="FU34" s="45">
        <v>1</v>
      </c>
      <c r="FV34" s="45" t="e">
        <f t="shared" ca="1" si="58"/>
        <v>#NAME?</v>
      </c>
      <c r="FW34" s="42" t="e">
        <f t="shared" ca="1" si="59"/>
        <v>#NAME?</v>
      </c>
      <c r="FX34" s="45" t="e">
        <f t="shared" ca="1" si="60"/>
        <v>#NAME?</v>
      </c>
      <c r="FY34" s="45">
        <f t="shared" si="61"/>
        <v>2.5000000000000001E-2</v>
      </c>
      <c r="FZ34" s="45" t="e">
        <f t="shared" ca="1" si="61"/>
        <v>#NAME?</v>
      </c>
      <c r="GA34" s="47">
        <v>0.75</v>
      </c>
      <c r="GB34" s="45">
        <v>0.5</v>
      </c>
      <c r="GC34" s="45" t="e">
        <f t="shared" ca="1" si="62"/>
        <v>#NAME?</v>
      </c>
      <c r="GD34" s="42" t="e">
        <f t="shared" ca="1" si="63"/>
        <v>#NAME?</v>
      </c>
      <c r="GE34" s="45" t="e">
        <f t="shared" ca="1" si="64"/>
        <v>#NAME?</v>
      </c>
      <c r="GF34" s="45">
        <f t="shared" si="65"/>
        <v>1.2500000000000001E-2</v>
      </c>
      <c r="GG34" s="45" t="e">
        <f t="shared" ca="1" si="65"/>
        <v>#NAME?</v>
      </c>
      <c r="GH34" s="45">
        <v>0.8</v>
      </c>
      <c r="GI34" s="45">
        <v>1</v>
      </c>
      <c r="GJ34" s="45" t="e">
        <f t="shared" ca="1" si="66"/>
        <v>#NAME?</v>
      </c>
      <c r="GK34" s="42" t="e">
        <f t="shared" ca="1" si="67"/>
        <v>#NAME?</v>
      </c>
      <c r="GL34" s="45" t="e">
        <f t="shared" ca="1" si="68"/>
        <v>#NAME?</v>
      </c>
      <c r="GM34" s="45">
        <f t="shared" si="69"/>
        <v>2.5000000000000001E-2</v>
      </c>
      <c r="GN34" s="45" t="e">
        <f t="shared" ca="1" si="69"/>
        <v>#NAME?</v>
      </c>
      <c r="GO34" s="47">
        <v>0.85</v>
      </c>
      <c r="GP34" s="45">
        <v>0.5</v>
      </c>
      <c r="GQ34" s="45" t="e">
        <f t="shared" ca="1" si="70"/>
        <v>#NAME?</v>
      </c>
      <c r="GR34" s="42" t="e">
        <f t="shared" ca="1" si="71"/>
        <v>#NAME?</v>
      </c>
      <c r="GS34" s="45" t="e">
        <f t="shared" ca="1" si="72"/>
        <v>#NAME?</v>
      </c>
      <c r="GT34" s="45">
        <f t="shared" si="73"/>
        <v>1.2500000000000001E-2</v>
      </c>
      <c r="GU34" s="45" t="e">
        <f t="shared" ca="1" si="73"/>
        <v>#NAME?</v>
      </c>
      <c r="GV34" s="45">
        <v>0.9</v>
      </c>
      <c r="GW34" s="45">
        <v>1</v>
      </c>
      <c r="GX34" s="45" t="e">
        <f t="shared" ca="1" si="74"/>
        <v>#NAME?</v>
      </c>
      <c r="GY34" s="42" t="e">
        <f t="shared" ca="1" si="75"/>
        <v>#NAME?</v>
      </c>
      <c r="GZ34" s="45" t="e">
        <f t="shared" ca="1" si="76"/>
        <v>#NAME?</v>
      </c>
      <c r="HA34" s="45">
        <f t="shared" si="77"/>
        <v>2.5000000000000001E-2</v>
      </c>
      <c r="HB34" s="45" t="e">
        <f t="shared" ca="1" si="77"/>
        <v>#NAME?</v>
      </c>
      <c r="HC34" s="47">
        <v>0.95</v>
      </c>
      <c r="HD34" s="45">
        <v>0.5</v>
      </c>
      <c r="HE34" s="45" t="e">
        <f t="shared" ca="1" si="78"/>
        <v>#NAME?</v>
      </c>
      <c r="HF34" s="42" t="e">
        <f t="shared" ca="1" si="79"/>
        <v>#NAME?</v>
      </c>
      <c r="HG34" s="45" t="e">
        <f t="shared" ca="1" si="80"/>
        <v>#NAME?</v>
      </c>
      <c r="HH34" s="45">
        <f t="shared" si="81"/>
        <v>1.2500000000000001E-2</v>
      </c>
      <c r="HI34" s="45" t="e">
        <f t="shared" ca="1" si="81"/>
        <v>#NAME?</v>
      </c>
      <c r="HJ34" s="47">
        <v>1</v>
      </c>
      <c r="HK34" s="47">
        <v>1</v>
      </c>
      <c r="HL34" s="45" t="e">
        <f t="shared" ca="1" si="82"/>
        <v>#NAME?</v>
      </c>
      <c r="HM34" s="42" t="e">
        <f t="shared" ca="1" si="83"/>
        <v>#NAME?</v>
      </c>
      <c r="HN34" s="45" t="e">
        <f t="shared" ca="1" si="84"/>
        <v>#NAME?</v>
      </c>
      <c r="HO34" s="45">
        <f t="shared" si="93"/>
        <v>2.5000000000000001E-2</v>
      </c>
      <c r="HP34" s="45" t="e">
        <f t="shared" ca="1" si="93"/>
        <v>#NAME?</v>
      </c>
    </row>
    <row r="35" spans="1:224" s="48" customFormat="1" ht="69.650000000000006" customHeight="1">
      <c r="A35" s="51"/>
      <c r="B35" s="210"/>
      <c r="C35" s="212"/>
      <c r="D35" s="201"/>
      <c r="E35" s="41" t="str">
        <f>+_xlfn.CONCAT(MID($D30,1,3),".6 ",[1]Acciones!$B$10)</f>
        <v>1.3.6 Fortalecer las estrategias de gobernanza para la implementación de políticas de investigación e innovación orientadas por misiones en la ruta de innovación correspondiente</v>
      </c>
      <c r="F35" s="42" t="s">
        <v>89</v>
      </c>
      <c r="G35" s="49">
        <f>+G34</f>
        <v>4.1666666666666666E-3</v>
      </c>
      <c r="H35" s="42" t="str">
        <f>+_xlfn.CONCAT("Si,",MID(E30,1,5),",",MID(E31,1,5),",",MID(E32,1,5),",",MID(E33,1,5),",",MID(E34,1,5),",",MID(E36,1,5),",",MID(E37,1,5),",",MID(E38,1,5),",",MID(E39,1,6))</f>
        <v>Si,1.3.1,1.3.2,1.3.3,1.3.4,1.3.5,1.3.7,1.3.8,1.3.9,1.3.10</v>
      </c>
      <c r="I35" s="42" t="s">
        <v>89</v>
      </c>
      <c r="J35" s="42"/>
      <c r="K35" s="42"/>
      <c r="L35" s="42"/>
      <c r="M35" s="44" t="s">
        <v>90</v>
      </c>
      <c r="N35" s="44" t="s">
        <v>91</v>
      </c>
      <c r="O35" s="44" t="e">
        <f ca="1">+_xlfn.XLOOKUP(MID(E35,7,LEN(E35)-6),[1]Acciones!$B$4:$B$14,[1]Acciones!$C$4:$C$14,0,0,1)</f>
        <v>#NAME?</v>
      </c>
      <c r="P35" s="42" t="e">
        <f ca="1">+_xlfn.XLOOKUP(MID($E35,7,LEN($E35)-6),[1]Acciones!$B$4:$B$14,[1]Acciones!D$4:D$14,0,0,1)</f>
        <v>#NAME?</v>
      </c>
      <c r="Q35" s="42" t="e">
        <f ca="1">+_xlfn.XLOOKUP(MID($E35,7,LEN($E35)-6),[1]Acciones!$B$4:$B$14,[1]Acciones!E$4:E$14,0,0,1)</f>
        <v>#NAME?</v>
      </c>
      <c r="R35" s="42" t="e">
        <f ca="1">+_xlfn.XLOOKUP(MID($E35,7,LEN($E35)-6),[1]Acciones!$B$4:$B$14,[1]Acciones!F$4:F$14,0,0,1)</f>
        <v>#NAME?</v>
      </c>
      <c r="S35" s="42" t="e">
        <f ca="1">+_xlfn.XLOOKUP(MID($E35,7,LEN($E35)-6),[1]Acciones!$B$4:$B$14,[1]Acciones!G$4:G$14,0,0,1)</f>
        <v>#NAME?</v>
      </c>
      <c r="T35" s="42" t="e">
        <f ca="1">+_xlfn.XLOOKUP(MID($E35,7,LEN($E35)-6),[1]Acciones!$B$4:$B$14,[1]Acciones!H$4:H$14,0,0,1)</f>
        <v>#NAME?</v>
      </c>
      <c r="U35" s="45" t="e">
        <f ca="1">+_xlfn.XLOOKUP(MID($E35,7,LEN($E35)-6),[1]Acciones!$B$4:$B$14,[1]Acciones!I$4:I$14,0,0,1)</f>
        <v>#NAME?</v>
      </c>
      <c r="V35" s="45" t="e">
        <f ca="1">+_xlfn.XLOOKUP(MID($E35,7,LEN($E35)-6),[1]Acciones!$B$4:$B$14,[1]Acciones!J$4:J$14,0,0,1)</f>
        <v>#NAME?</v>
      </c>
      <c r="W35" s="45" t="e">
        <f ca="1">+_xlfn.XLOOKUP(MID($E35,7,LEN($E35)-6),[1]Acciones!$B$4:$B$14,[1]Acciones!K$4:K$14,0,0,1)</f>
        <v>#NAME?</v>
      </c>
      <c r="X35" s="45" t="e">
        <f ca="1">+_xlfn.XLOOKUP(MID($E35,7,LEN($E35)-6),[1]Acciones!$B$4:$B$14,[1]Acciones!L$4:L$14,0,0,1)</f>
        <v>#NAME?</v>
      </c>
      <c r="Y35" s="45" t="e">
        <f ca="1">+_xlfn.XLOOKUP(MID($E35,7,LEN($E35)-6),[1]Acciones!$B$4:$B$14,[1]Acciones!M$4:M$14,0,0,1)</f>
        <v>#NAME?</v>
      </c>
      <c r="Z35" s="45" t="e">
        <f ca="1">+_xlfn.XLOOKUP(MID($E35,7,LEN($E35)-6),[1]Acciones!$B$4:$B$14,[1]Acciones!N$4:N$14,0,0,1)</f>
        <v>#NAME?</v>
      </c>
      <c r="AA35" s="45" t="e">
        <f ca="1">+_xlfn.XLOOKUP(MID($E35,7,LEN($E35)-6),[1]Acciones!$B$4:$B$14,[1]Acciones!O$4:O$14,0,0,1)</f>
        <v>#NAME?</v>
      </c>
      <c r="AB35" s="45" t="e">
        <f ca="1">+_xlfn.XLOOKUP(MID($E35,7,LEN($E35)-6),[1]Acciones!$B$4:$B$14,[1]Acciones!P$4:P$14,0,0,1)</f>
        <v>#NAME?</v>
      </c>
      <c r="AC35" s="45" t="e">
        <f ca="1">+_xlfn.XLOOKUP(MID($E35,7,LEN($E35)-6),[1]Acciones!$B$4:$B$14,[1]Acciones!Q$4:Q$14,0,0,1)</f>
        <v>#NAME?</v>
      </c>
      <c r="AD35" s="45" t="e">
        <f ca="1">+_xlfn.XLOOKUP(MID($E35,7,LEN($E35)-6),[1]Acciones!$B$4:$B$14,[1]Acciones!R$4:R$14,0,0,1)</f>
        <v>#NAME?</v>
      </c>
      <c r="AE35" s="45" t="e">
        <f ca="1">+_xlfn.XLOOKUP(MID($E35,7,LEN($E35)-6),[1]Acciones!$B$4:$B$14,[1]Acciones!S$4:S$14,0,0,1)</f>
        <v>#NAME?</v>
      </c>
      <c r="AF35" s="42" t="e">
        <f ca="1">+_xlfn.XLOOKUP(MID($E35,7,LEN($E35)-6),[1]Acciones!$B$4:$B$14,[1]Acciones!T$4:T$14,0,0,1)</f>
        <v>#NAME?</v>
      </c>
      <c r="AG35" s="42" t="e">
        <f ca="1">+_xlfn.XLOOKUP(MID($E35,7,LEN($E35)-6),[1]Acciones!$B$4:$B$14,[1]Acciones!U$4:U$14,0,0,1)</f>
        <v>#NAME?</v>
      </c>
      <c r="AH35" s="42" t="e">
        <f ca="1">+_xlfn.XLOOKUP(MID($E35,7,LEN($E35)-6),[1]Acciones!$B$4:$B$14,[1]Acciones!V$4:V$14,0,0,1)</f>
        <v>#NAME?</v>
      </c>
      <c r="AI35" s="42" t="e">
        <f ca="1">+_xlfn.XLOOKUP(MID($E35,7,LEN($E35)-6),[1]Acciones!$B$4:$B$14,[1]Acciones!W$4:W$14,0,0,1)</f>
        <v>#NAME?</v>
      </c>
      <c r="AJ35" s="42" t="e">
        <f ca="1">+_xlfn.XLOOKUP(MID($E35,7,LEN($E35)-6),[1]Acciones!$B$4:$B$14,[1]Acciones!X$4:X$14,0,0,1)</f>
        <v>#NAME?</v>
      </c>
      <c r="AK35" s="42" t="e">
        <f ca="1">+_xlfn.XLOOKUP(MID($E35,7,LEN($E35)-6),[1]Acciones!$B$4:$B$14,[1]Acciones!Y$4:Y$14,0,0,1)</f>
        <v>#NAME?</v>
      </c>
      <c r="AL35" s="42" t="e">
        <f ca="1">+_xlfn.XLOOKUP(MID($E35,7,LEN($E35)-6),[1]Acciones!$B$4:$B$14,[1]Acciones!Z$4:Z$14,0,0,1)</f>
        <v>#NAME?</v>
      </c>
      <c r="AM35" s="42" t="e">
        <f ca="1">+_xlfn.XLOOKUP(MID($E35,7,LEN($E35)-6),[1]Acciones!$B$4:$B$14,[1]Acciones!AA$4:AA$14,0,0,1)</f>
        <v>#NAME?</v>
      </c>
      <c r="AN35" s="42" t="e">
        <f ca="1">+_xlfn.XLOOKUP(MID($E35,7,LEN($E35)-6),[1]Acciones!$B$4:$B$14,[1]Acciones!AB$4:AB$14,0,0,1)</f>
        <v>#NAME?</v>
      </c>
      <c r="AO35" s="42" t="e">
        <f ca="1">+_xlfn.XLOOKUP(MID($E35,7,LEN($E35)-6),[1]Acciones!$B$4:$B$14,[1]Acciones!AC$4:AC$14,0,0,1)</f>
        <v>#NAME?</v>
      </c>
      <c r="AP35" s="42" t="e">
        <f ca="1">+_xlfn.XLOOKUP(MID($E35,7,LEN($E35)-6),[1]Acciones!$B$4:$B$14,[1]Acciones!AD$4:AD$14,0,0,1)</f>
        <v>#NAME?</v>
      </c>
      <c r="AQ35" s="42" t="e">
        <f ca="1">+_xlfn.XLOOKUP(MID($E35,7,LEN($E35)-6),[1]Acciones!$B$4:$B$14,[1]Acciones!AE$4:AE$14,0,0,1)</f>
        <v>#NAME?</v>
      </c>
      <c r="AR35" s="42" t="e">
        <f ca="1">+_xlfn.XLOOKUP(MID($E35,7,LEN($E35)-6),[1]Acciones!$B$4:$B$14,[1]Acciones!AF$4:AF$14,0,0,1)</f>
        <v>#NAME?</v>
      </c>
      <c r="AS35" s="42" t="e">
        <f ca="1">+_xlfn.XLOOKUP(MID($E35,7,LEN($E35)-6),[1]Acciones!$B$4:$B$14,[1]Acciones!AG$4:AG$14,0,0,1)</f>
        <v>#NAME?</v>
      </c>
      <c r="AT35" s="42" t="e">
        <f ca="1">+_xlfn.XLOOKUP(MID($E35,7,LEN($E35)-6),[1]Acciones!$B$4:$B$14,[1]Acciones!AH$4:AH$14,0,0,1)</f>
        <v>#NAME?</v>
      </c>
      <c r="AU35" s="42" t="e">
        <f ca="1">+_xlfn.XLOOKUP(MID($E35,7,LEN($E35)-6),[1]Acciones!$B$4:$B$14,[1]Acciones!AI$4:AI$14,0,0,1)</f>
        <v>#NAME?</v>
      </c>
      <c r="AV35" s="42" t="e">
        <f ca="1">+_xlfn.XLOOKUP(MID($E35,7,LEN($E35)-6),[1]Acciones!$B$4:$B$14,[1]Acciones!AJ$4:AJ$14,0,0,1)</f>
        <v>#NAME?</v>
      </c>
      <c r="AW35" s="42" t="e">
        <f ca="1">+_xlfn.XLOOKUP(MID($E35,7,LEN($E35)-6),[1]Acciones!$B$4:$B$14,[1]Acciones!AK$4:AK$14,0,0,1)</f>
        <v>#NAME?</v>
      </c>
      <c r="AX35" s="42" t="e">
        <f ca="1">+_xlfn.XLOOKUP(MID($E35,7,LEN($E35)-6),[1]Acciones!$B$4:$B$14,[1]Acciones!AL$4:AL$14,0,0,1)</f>
        <v>#NAME?</v>
      </c>
      <c r="AY35" s="42" t="e">
        <f ca="1">+_xlfn.XLOOKUP(MID($E35,7,LEN($E35)-6),[1]Acciones!$B$4:$B$14,[1]Acciones!AM$4:AM$14,0,0,1)</f>
        <v>#NAME?</v>
      </c>
      <c r="AZ35" s="42" t="e">
        <f ca="1">+_xlfn.XLOOKUP(MID($E35,7,LEN($E35)-6),[1]Acciones!$B$4:$B$14,[1]Acciones!AN$4:AN$14,0,0,1)</f>
        <v>#NAME?</v>
      </c>
      <c r="BA35" s="42" t="e">
        <f ca="1">+_xlfn.XLOOKUP(MID($E35,7,LEN($E35)-6),[1]Acciones!$B$4:$B$14,[1]Acciones!AO$4:AO$14,0,0,1)</f>
        <v>#NAME?</v>
      </c>
      <c r="BB35" s="42" t="e">
        <f ca="1">+_xlfn.XLOOKUP(MID($E35,7,LEN($E35)-6),[1]Acciones!$B$4:$B$14,[1]Acciones!AP$4:AP$14,0,0,1)</f>
        <v>#NAME?</v>
      </c>
      <c r="BC35" s="42" t="e">
        <f ca="1">+_xlfn.XLOOKUP(MID($E35,7,LEN($E35)-6),[1]Acciones!$B$4:$B$14,[1]Acciones!AQ$4:AQ$14,0,0,1)</f>
        <v>#NAME?</v>
      </c>
      <c r="BD35" s="42" t="e">
        <f ca="1">+_xlfn.XLOOKUP(MID($E35,7,LEN($E35)-6),[1]Acciones!$B$4:$B$14,[1]Acciones!AR$4:AR$14,0,0,1)</f>
        <v>#NAME?</v>
      </c>
      <c r="BE35" s="42" t="e">
        <f ca="1">+_xlfn.XLOOKUP(MID($E35,7,LEN($E35)-6),[1]Acciones!$B$4:$B$14,[1]Acciones!AS$4:AS$14,0,0,1)</f>
        <v>#NAME?</v>
      </c>
      <c r="BF35" s="42" t="e">
        <f ca="1">+_xlfn.XLOOKUP(MID($E35,7,LEN($E35)-6),[1]Acciones!$B$4:$B$14,[1]Acciones!AT$4:AT$14,0,0,1)</f>
        <v>#NAME?</v>
      </c>
      <c r="BG35" s="42" t="e">
        <f ca="1">+_xlfn.XLOOKUP(MID($E35,7,LEN($E35)-6),[1]Acciones!$B$4:$B$14,[1]Acciones!AU$4:AU$14,0,0,1)</f>
        <v>#NAME?</v>
      </c>
      <c r="BH35" s="42" t="e">
        <f ca="1">+_xlfn.XLOOKUP(MID($E35,7,LEN($E35)-6),[1]Acciones!$B$4:$B$14,[1]Acciones!AV$4:AV$14,0,0,1)</f>
        <v>#NAME?</v>
      </c>
      <c r="BI35" s="42" t="e">
        <f ca="1">+_xlfn.XLOOKUP(MID($E35,7,LEN($E35)-6),[1]Acciones!$B$4:$B$14,[1]Acciones!AW$4:AW$14,0,0,1)</f>
        <v>#NAME?</v>
      </c>
      <c r="BJ35" s="42" t="e">
        <f ca="1">+_xlfn.XLOOKUP(MID($E35,7,LEN($E35)-6),[1]Acciones!$B$4:$B$14,[1]Acciones!AX$4:AX$14,0,0,1)</f>
        <v>#NAME?</v>
      </c>
      <c r="BK35" s="42" t="e">
        <f ca="1">+_xlfn.XLOOKUP(MID($E35,7,LEN($E35)-6),[1]Acciones!$B$4:$B$14,[1]Acciones!AY$4:AY$14,0,0,1)</f>
        <v>#NAME?</v>
      </c>
      <c r="BL35" s="42" t="e">
        <f ca="1">+_xlfn.XLOOKUP(MID($E35,7,LEN($E35)-6),[1]Acciones!$B$4:$B$14,[1]Acciones!AZ$4:AZ$14,0,0,1)</f>
        <v>#NAME?</v>
      </c>
      <c r="BM35" s="42" t="e">
        <f ca="1">+_xlfn.XLOOKUP(MID($E35,7,LEN($E35)-6),[1]Acciones!$B$4:$B$14,[1]Acciones!BA$4:BA$14,0,0,1)</f>
        <v>#NAME?</v>
      </c>
      <c r="BN35" s="42" t="e">
        <f ca="1">+_xlfn.XLOOKUP(MID($E35,7,LEN($E35)-6),[1]Acciones!$B$4:$B$14,[1]Acciones!BB$4:BB$14,0,0,1)</f>
        <v>#NAME?</v>
      </c>
      <c r="BO35" s="42" t="e">
        <f ca="1">+_xlfn.XLOOKUP(MID($E35,7,LEN($E35)-6),[1]Acciones!$B$4:$B$14,[1]Acciones!BC$4:BC$14,0,0,1)</f>
        <v>#NAME?</v>
      </c>
      <c r="BP35" s="42" t="e">
        <f ca="1">+_xlfn.XLOOKUP(MID($E35,7,LEN($E35)-6),[1]Acciones!$B$4:$B$14,[1]Acciones!BD$4:BD$14,0,0,1)</f>
        <v>#NAME?</v>
      </c>
      <c r="BQ35" s="42" t="e">
        <f ca="1">+_xlfn.XLOOKUP(MID($E35,7,LEN($E35)-6),[1]Acciones!$B$4:$B$14,[1]Acciones!BE$4:BE$14,0,0,1)</f>
        <v>#NAME?</v>
      </c>
      <c r="BR35" s="42" t="e">
        <f ca="1">+_xlfn.XLOOKUP(MID($E35,7,LEN($E35)-6),[1]Acciones!$B$4:$B$14,[1]Acciones!BF$4:BF$14,0,0,1)</f>
        <v>#NAME?</v>
      </c>
      <c r="BS35" s="42" t="e">
        <f ca="1">+_xlfn.XLOOKUP(MID($E35,7,LEN($E35)-6),[1]Acciones!$B$4:$B$14,[1]Acciones!BG$4:BG$14,0,0,1)</f>
        <v>#NAME?</v>
      </c>
      <c r="BT35" s="42" t="e">
        <f ca="1">+_xlfn.XLOOKUP(MID($E35,7,LEN($E35)-6),[1]Acciones!$B$4:$B$14,[1]Acciones!BH$4:BH$14,0,0,1)</f>
        <v>#NAME?</v>
      </c>
      <c r="BU35" s="42" t="e">
        <f ca="1">+_xlfn.XLOOKUP(MID($E35,7,LEN($E35)-6),[1]Acciones!$B$4:$B$14,[1]Acciones!BI$4:BI$14,0,0,1)</f>
        <v>#NAME?</v>
      </c>
      <c r="BV35" s="42" t="e">
        <f ca="1">+_xlfn.XLOOKUP(MID($E35,7,LEN($E35)-6),[1]Acciones!$B$4:$B$14,[1]Acciones!BJ$4:BJ$14,0,0,1)</f>
        <v>#NAME?</v>
      </c>
      <c r="BW35" s="42" t="e">
        <f ca="1">+_xlfn.XLOOKUP(MID($E35,7,LEN($E35)-6),[1]Acciones!$B$4:$B$14,[1]Acciones!BK$4:BK$14,0,0,1)</f>
        <v>#NAME?</v>
      </c>
      <c r="BX35" s="42" t="e">
        <f ca="1">+_xlfn.XLOOKUP(MID($E35,7,LEN($E35)-6),[1]Acciones!$B$4:$B$14,[1]Acciones!BL$4:BL$14,0,0,1)</f>
        <v>#NAME?</v>
      </c>
      <c r="BY35" s="42" t="e">
        <f ca="1">+_xlfn.XLOOKUP(MID($E35,7,LEN($E35)-6),[1]Acciones!$B$4:$B$14,[1]Acciones!BM$4:BM$14,0,0,1)</f>
        <v>#NAME?</v>
      </c>
      <c r="BZ35" s="42" t="e">
        <f ca="1">+_xlfn.XLOOKUP(MID($E35,7,LEN($E35)-6),[1]Acciones!$B$4:$B$14,[1]Acciones!BN$4:BN$14,0,0,1)</f>
        <v>#NAME?</v>
      </c>
      <c r="CA35" s="42" t="e">
        <f ca="1">+_xlfn.XLOOKUP(MID($E35,7,LEN($E35)-6),[1]Acciones!$B$4:$B$14,[1]Acciones!BO$4:BO$14,0,0,1)</f>
        <v>#NAME?</v>
      </c>
      <c r="CB35" s="42" t="e">
        <f ca="1">+_xlfn.XLOOKUP(MID($E35,7,LEN($E35)-6),[1]Acciones!$B$4:$B$14,[1]Acciones!BP$4:BP$14,0,0,1)</f>
        <v>#NAME?</v>
      </c>
      <c r="CC35" s="42" t="e">
        <f ca="1">+_xlfn.XLOOKUP(MID($E35,7,LEN($E35)-6),[1]Acciones!$B$4:$B$14,[1]Acciones!BQ$4:BQ$14,0,0,1)</f>
        <v>#NAME?</v>
      </c>
      <c r="CD35" s="42" t="e">
        <f ca="1">+_xlfn.XLOOKUP(MID($E35,7,LEN($E35)-6),[1]Acciones!$B$4:$B$14,[1]Acciones!BR$4:BR$14,0,0,1)</f>
        <v>#NAME?</v>
      </c>
      <c r="CE35" s="42" t="e">
        <f ca="1">+_xlfn.XLOOKUP(MID($E35,7,LEN($E35)-6),[1]Acciones!$B$4:$B$14,[1]Acciones!BS$4:BS$14,0,0,1)</f>
        <v>#NAME?</v>
      </c>
      <c r="CF35" s="42" t="e">
        <f ca="1">+_xlfn.XLOOKUP(MID($E35,7,LEN($E35)-6),[1]Acciones!$B$4:$B$14,[1]Acciones!BT$4:BT$14,0,0,1)</f>
        <v>#NAME?</v>
      </c>
      <c r="CG35" s="45">
        <v>0.05</v>
      </c>
      <c r="CH35" s="45" t="e">
        <f t="shared" ca="1" si="0"/>
        <v>#NAME?</v>
      </c>
      <c r="CI35" s="45" t="e">
        <f t="shared" ca="1" si="1"/>
        <v>#NAME?</v>
      </c>
      <c r="CJ35" s="42" t="e">
        <f t="shared" ca="1" si="2"/>
        <v>#NAME?</v>
      </c>
      <c r="CK35" s="42" t="e">
        <f t="shared" ca="1" si="3"/>
        <v>#NAME?</v>
      </c>
      <c r="CL35" s="46" t="e">
        <f t="shared" ca="1" si="5"/>
        <v>#NAME?</v>
      </c>
      <c r="CM35" s="45" t="e">
        <f t="shared" ca="1" si="4"/>
        <v>#NAME?</v>
      </c>
      <c r="CN35" s="47">
        <v>0.1</v>
      </c>
      <c r="CO35" s="45" t="e">
        <f t="shared" ca="1" si="6"/>
        <v>#NAME?</v>
      </c>
      <c r="CP35" s="45" t="e">
        <f t="shared" ca="1" si="7"/>
        <v>#NAME?</v>
      </c>
      <c r="CQ35" s="42" t="e">
        <f t="shared" ca="1" si="8"/>
        <v>#NAME?</v>
      </c>
      <c r="CR35" s="45" t="e">
        <f t="shared" ca="1" si="9"/>
        <v>#NAME?</v>
      </c>
      <c r="CS35" s="45" t="e">
        <f t="shared" ca="1" si="10"/>
        <v>#NAME?</v>
      </c>
      <c r="CT35" s="45" t="e">
        <f t="shared" ca="1" si="10"/>
        <v>#NAME?</v>
      </c>
      <c r="CU35" s="47">
        <v>0.15</v>
      </c>
      <c r="CV35" s="45">
        <v>0.5</v>
      </c>
      <c r="CW35" s="45" t="e">
        <f t="shared" ca="1" si="11"/>
        <v>#NAME?</v>
      </c>
      <c r="CX35" s="42" t="e">
        <f t="shared" ca="1" si="12"/>
        <v>#NAME?</v>
      </c>
      <c r="CY35" s="45" t="e">
        <f t="shared" ca="1" si="13"/>
        <v>#NAME?</v>
      </c>
      <c r="CZ35" s="45">
        <f t="shared" si="14"/>
        <v>1.2500000000000001E-2</v>
      </c>
      <c r="DA35" s="45" t="e">
        <f t="shared" ca="1" si="14"/>
        <v>#NAME?</v>
      </c>
      <c r="DB35" s="47">
        <v>0.2</v>
      </c>
      <c r="DC35" s="45" t="e">
        <f t="shared" ca="1" si="15"/>
        <v>#NAME?</v>
      </c>
      <c r="DD35" s="45" t="e">
        <f t="shared" ca="1" si="16"/>
        <v>#NAME?</v>
      </c>
      <c r="DE35" s="42" t="e">
        <f t="shared" ca="1" si="17"/>
        <v>#NAME?</v>
      </c>
      <c r="DF35" s="45" t="e">
        <f t="shared" ca="1" si="18"/>
        <v>#NAME?</v>
      </c>
      <c r="DG35" s="45" t="e">
        <f t="shared" ca="1" si="19"/>
        <v>#NAME?</v>
      </c>
      <c r="DH35" s="45" t="e">
        <f t="shared" ca="1" si="19"/>
        <v>#NAME?</v>
      </c>
      <c r="DI35" s="47">
        <v>0.25</v>
      </c>
      <c r="DJ35" s="45">
        <v>0.5</v>
      </c>
      <c r="DK35" s="45" t="e">
        <f t="shared" ca="1" si="20"/>
        <v>#NAME?</v>
      </c>
      <c r="DL35" s="42" t="e">
        <f t="shared" ca="1" si="21"/>
        <v>#NAME?</v>
      </c>
      <c r="DM35" s="45" t="e">
        <f t="shared" ca="1" si="22"/>
        <v>#NAME?</v>
      </c>
      <c r="DN35" s="45">
        <f t="shared" si="23"/>
        <v>1.2500000000000001E-2</v>
      </c>
      <c r="DO35" s="45" t="e">
        <f t="shared" ca="1" si="23"/>
        <v>#NAME?</v>
      </c>
      <c r="DP35" s="47">
        <v>0.3</v>
      </c>
      <c r="DQ35" s="45" t="e">
        <f t="shared" ca="1" si="24"/>
        <v>#NAME?</v>
      </c>
      <c r="DR35" s="45" t="e">
        <f t="shared" ca="1" si="25"/>
        <v>#NAME?</v>
      </c>
      <c r="DS35" s="42" t="e">
        <f t="shared" ca="1" si="26"/>
        <v>#NAME?</v>
      </c>
      <c r="DT35" s="45" t="e">
        <f t="shared" ca="1" si="27"/>
        <v>#NAME?</v>
      </c>
      <c r="DU35" s="45" t="e">
        <f t="shared" ca="1" si="28"/>
        <v>#NAME?</v>
      </c>
      <c r="DV35" s="45" t="e">
        <f t="shared" ca="1" si="28"/>
        <v>#NAME?</v>
      </c>
      <c r="DW35" s="47">
        <v>0.35</v>
      </c>
      <c r="DX35" s="45">
        <v>0.5</v>
      </c>
      <c r="DY35" s="45" t="e">
        <f t="shared" ca="1" si="29"/>
        <v>#NAME?</v>
      </c>
      <c r="DZ35" s="42" t="e">
        <f t="shared" ca="1" si="30"/>
        <v>#NAME?</v>
      </c>
      <c r="EA35" s="45" t="e">
        <f t="shared" ca="1" si="31"/>
        <v>#NAME?</v>
      </c>
      <c r="EB35" s="45">
        <f t="shared" si="32"/>
        <v>1.2500000000000001E-2</v>
      </c>
      <c r="EC35" s="45" t="e">
        <f t="shared" ca="1" si="32"/>
        <v>#NAME?</v>
      </c>
      <c r="ED35" s="47">
        <v>0.4</v>
      </c>
      <c r="EE35" s="45" t="e">
        <f t="shared" ca="1" si="33"/>
        <v>#NAME?</v>
      </c>
      <c r="EF35" s="45" t="e">
        <f t="shared" ca="1" si="34"/>
        <v>#NAME?</v>
      </c>
      <c r="EG35" s="42" t="e">
        <f t="shared" ca="1" si="35"/>
        <v>#NAME?</v>
      </c>
      <c r="EH35" s="45" t="e">
        <f t="shared" ca="1" si="36"/>
        <v>#NAME?</v>
      </c>
      <c r="EI35" s="45" t="e">
        <f t="shared" ca="1" si="37"/>
        <v>#NAME?</v>
      </c>
      <c r="EJ35" s="45" t="e">
        <f t="shared" ca="1" si="37"/>
        <v>#NAME?</v>
      </c>
      <c r="EK35" s="47">
        <v>0.45</v>
      </c>
      <c r="EL35" s="45">
        <v>0.5</v>
      </c>
      <c r="EM35" s="45" t="e">
        <f t="shared" ca="1" si="38"/>
        <v>#NAME?</v>
      </c>
      <c r="EN35" s="42" t="e">
        <f t="shared" ca="1" si="39"/>
        <v>#NAME?</v>
      </c>
      <c r="EO35" s="45" t="e">
        <f t="shared" ca="1" si="40"/>
        <v>#NAME?</v>
      </c>
      <c r="EP35" s="45">
        <f t="shared" si="41"/>
        <v>1.2500000000000001E-2</v>
      </c>
      <c r="EQ35" s="45" t="e">
        <f t="shared" ca="1" si="41"/>
        <v>#NAME?</v>
      </c>
      <c r="ER35" s="45">
        <v>0.5</v>
      </c>
      <c r="ES35" s="45">
        <v>0.5</v>
      </c>
      <c r="ET35" s="45" t="e">
        <f t="shared" ca="1" si="42"/>
        <v>#NAME?</v>
      </c>
      <c r="EU35" s="42" t="e">
        <f t="shared" ca="1" si="43"/>
        <v>#NAME?</v>
      </c>
      <c r="EV35" s="45" t="e">
        <f t="shared" ca="1" si="44"/>
        <v>#NAME?</v>
      </c>
      <c r="EW35" s="45">
        <f t="shared" si="45"/>
        <v>1.2500000000000001E-2</v>
      </c>
      <c r="EX35" s="45" t="e">
        <f t="shared" ca="1" si="45"/>
        <v>#NAME?</v>
      </c>
      <c r="EY35" s="47">
        <v>0.55000000000000004</v>
      </c>
      <c r="EZ35" s="45">
        <v>0.5</v>
      </c>
      <c r="FA35" s="45" t="e">
        <f t="shared" ca="1" si="46"/>
        <v>#NAME?</v>
      </c>
      <c r="FB35" s="42" t="e">
        <f t="shared" ca="1" si="47"/>
        <v>#NAME?</v>
      </c>
      <c r="FC35" s="45" t="e">
        <f t="shared" ca="1" si="48"/>
        <v>#NAME?</v>
      </c>
      <c r="FD35" s="45">
        <f t="shared" si="49"/>
        <v>1.2500000000000001E-2</v>
      </c>
      <c r="FE35" s="45" t="e">
        <f t="shared" ca="1" si="49"/>
        <v>#NAME?</v>
      </c>
      <c r="FF35" s="45">
        <v>0.6</v>
      </c>
      <c r="FG35" s="45">
        <v>1</v>
      </c>
      <c r="FH35" s="45" t="e">
        <f t="shared" ca="1" si="50"/>
        <v>#NAME?</v>
      </c>
      <c r="FI35" s="42" t="e">
        <f t="shared" ca="1" si="51"/>
        <v>#NAME?</v>
      </c>
      <c r="FJ35" s="45" t="e">
        <f t="shared" ca="1" si="52"/>
        <v>#NAME?</v>
      </c>
      <c r="FK35" s="45">
        <f t="shared" si="53"/>
        <v>2.5000000000000001E-2</v>
      </c>
      <c r="FL35" s="45" t="e">
        <f t="shared" ca="1" si="53"/>
        <v>#NAME?</v>
      </c>
      <c r="FM35" s="47">
        <v>0.65</v>
      </c>
      <c r="FN35" s="45">
        <v>0.5</v>
      </c>
      <c r="FO35" s="45" t="e">
        <f t="shared" ca="1" si="54"/>
        <v>#NAME?</v>
      </c>
      <c r="FP35" s="42" t="e">
        <f t="shared" ca="1" si="55"/>
        <v>#NAME?</v>
      </c>
      <c r="FQ35" s="45" t="e">
        <f t="shared" ca="1" si="56"/>
        <v>#NAME?</v>
      </c>
      <c r="FR35" s="45">
        <f t="shared" si="57"/>
        <v>1.2500000000000001E-2</v>
      </c>
      <c r="FS35" s="45" t="e">
        <f t="shared" ca="1" si="57"/>
        <v>#NAME?</v>
      </c>
      <c r="FT35" s="45">
        <v>0.7</v>
      </c>
      <c r="FU35" s="45">
        <v>1</v>
      </c>
      <c r="FV35" s="45" t="e">
        <f t="shared" ca="1" si="58"/>
        <v>#NAME?</v>
      </c>
      <c r="FW35" s="42" t="e">
        <f t="shared" ca="1" si="59"/>
        <v>#NAME?</v>
      </c>
      <c r="FX35" s="45" t="e">
        <f t="shared" ca="1" si="60"/>
        <v>#NAME?</v>
      </c>
      <c r="FY35" s="45">
        <f t="shared" si="61"/>
        <v>2.5000000000000001E-2</v>
      </c>
      <c r="FZ35" s="45" t="e">
        <f t="shared" ca="1" si="61"/>
        <v>#NAME?</v>
      </c>
      <c r="GA35" s="47">
        <v>0.75</v>
      </c>
      <c r="GB35" s="45">
        <v>0.5</v>
      </c>
      <c r="GC35" s="45" t="e">
        <f t="shared" ca="1" si="62"/>
        <v>#NAME?</v>
      </c>
      <c r="GD35" s="42" t="e">
        <f t="shared" ca="1" si="63"/>
        <v>#NAME?</v>
      </c>
      <c r="GE35" s="45" t="e">
        <f t="shared" ca="1" si="64"/>
        <v>#NAME?</v>
      </c>
      <c r="GF35" s="45">
        <f t="shared" si="65"/>
        <v>1.2500000000000001E-2</v>
      </c>
      <c r="GG35" s="45" t="e">
        <f t="shared" ca="1" si="65"/>
        <v>#NAME?</v>
      </c>
      <c r="GH35" s="45">
        <v>0.8</v>
      </c>
      <c r="GI35" s="45">
        <v>1</v>
      </c>
      <c r="GJ35" s="45" t="e">
        <f t="shared" ca="1" si="66"/>
        <v>#NAME?</v>
      </c>
      <c r="GK35" s="42" t="e">
        <f t="shared" ca="1" si="67"/>
        <v>#NAME?</v>
      </c>
      <c r="GL35" s="45" t="e">
        <f t="shared" ca="1" si="68"/>
        <v>#NAME?</v>
      </c>
      <c r="GM35" s="45">
        <f t="shared" si="69"/>
        <v>2.5000000000000001E-2</v>
      </c>
      <c r="GN35" s="45" t="e">
        <f t="shared" ca="1" si="69"/>
        <v>#NAME?</v>
      </c>
      <c r="GO35" s="47">
        <v>0.85</v>
      </c>
      <c r="GP35" s="45">
        <v>0.5</v>
      </c>
      <c r="GQ35" s="45" t="e">
        <f t="shared" ca="1" si="70"/>
        <v>#NAME?</v>
      </c>
      <c r="GR35" s="42" t="e">
        <f t="shared" ca="1" si="71"/>
        <v>#NAME?</v>
      </c>
      <c r="GS35" s="45" t="e">
        <f t="shared" ca="1" si="72"/>
        <v>#NAME?</v>
      </c>
      <c r="GT35" s="45">
        <f t="shared" si="73"/>
        <v>1.2500000000000001E-2</v>
      </c>
      <c r="GU35" s="45" t="e">
        <f t="shared" ca="1" si="73"/>
        <v>#NAME?</v>
      </c>
      <c r="GV35" s="45">
        <v>0.9</v>
      </c>
      <c r="GW35" s="45">
        <v>1</v>
      </c>
      <c r="GX35" s="45" t="e">
        <f t="shared" ca="1" si="74"/>
        <v>#NAME?</v>
      </c>
      <c r="GY35" s="42" t="e">
        <f t="shared" ca="1" si="75"/>
        <v>#NAME?</v>
      </c>
      <c r="GZ35" s="45" t="e">
        <f t="shared" ca="1" si="76"/>
        <v>#NAME?</v>
      </c>
      <c r="HA35" s="45">
        <f t="shared" si="77"/>
        <v>2.5000000000000001E-2</v>
      </c>
      <c r="HB35" s="45" t="e">
        <f t="shared" ca="1" si="77"/>
        <v>#NAME?</v>
      </c>
      <c r="HC35" s="47">
        <v>0.95</v>
      </c>
      <c r="HD35" s="45">
        <v>0.5</v>
      </c>
      <c r="HE35" s="45" t="e">
        <f t="shared" ca="1" si="78"/>
        <v>#NAME?</v>
      </c>
      <c r="HF35" s="42" t="e">
        <f t="shared" ca="1" si="79"/>
        <v>#NAME?</v>
      </c>
      <c r="HG35" s="45" t="e">
        <f t="shared" ca="1" si="80"/>
        <v>#NAME?</v>
      </c>
      <c r="HH35" s="45">
        <f t="shared" si="81"/>
        <v>1.2500000000000001E-2</v>
      </c>
      <c r="HI35" s="45" t="e">
        <f t="shared" ca="1" si="81"/>
        <v>#NAME?</v>
      </c>
      <c r="HJ35" s="47">
        <v>1</v>
      </c>
      <c r="HK35" s="47">
        <v>1</v>
      </c>
      <c r="HL35" s="45" t="e">
        <f t="shared" ca="1" si="82"/>
        <v>#NAME?</v>
      </c>
      <c r="HM35" s="42" t="e">
        <f t="shared" ca="1" si="83"/>
        <v>#NAME?</v>
      </c>
      <c r="HN35" s="45" t="e">
        <f t="shared" ca="1" si="84"/>
        <v>#NAME?</v>
      </c>
      <c r="HO35" s="45">
        <f t="shared" si="93"/>
        <v>2.5000000000000001E-2</v>
      </c>
      <c r="HP35" s="45" t="e">
        <f t="shared" ca="1" si="93"/>
        <v>#NAME?</v>
      </c>
    </row>
    <row r="36" spans="1:224" s="48" customFormat="1" ht="69.650000000000006" customHeight="1">
      <c r="A36" s="51"/>
      <c r="B36" s="210"/>
      <c r="C36" s="212"/>
      <c r="D36" s="201"/>
      <c r="E36" s="41" t="str">
        <f>+_xlfn.CONCAT(MID($D30,1,3),".7 ",[1]Acciones!$B$11)</f>
        <v>1.3.7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36" s="42" t="s">
        <v>89</v>
      </c>
      <c r="G36" s="49">
        <f>+G34</f>
        <v>4.1666666666666666E-3</v>
      </c>
      <c r="H36" s="42" t="str">
        <f>+_xlfn.CONCAT("Si,",MID(E30,1,5),",",MID(E31,1,5),",",MID(E32,1,5),",",MID(E33,1,5),",",MID(E34,1,5),",",MID(E35,1,5),",",MID(E37,1,5),",",MID(E38,1,5),",",MID(E39,1,6))</f>
        <v>Si,1.3.1,1.3.2,1.3.3,1.3.4,1.3.5,1.3.6,1.3.8,1.3.9,1.3.10</v>
      </c>
      <c r="I36" s="42" t="s">
        <v>89</v>
      </c>
      <c r="J36" s="42"/>
      <c r="K36" s="42"/>
      <c r="L36" s="42"/>
      <c r="M36" s="44" t="s">
        <v>90</v>
      </c>
      <c r="N36" s="44" t="s">
        <v>91</v>
      </c>
      <c r="O36" s="44" t="e">
        <f ca="1">+_xlfn.XLOOKUP(MID(E36,7,LEN(E36)-6),[1]Acciones!$B$4:$B$14,[1]Acciones!$C$4:$C$14,0,0,1)</f>
        <v>#NAME?</v>
      </c>
      <c r="P36" s="42" t="e">
        <f ca="1">+_xlfn.XLOOKUP(MID($E36,7,LEN($E36)-6),[1]Acciones!$B$4:$B$14,[1]Acciones!D$4:D$14,0,0,1)</f>
        <v>#NAME?</v>
      </c>
      <c r="Q36" s="42" t="e">
        <f ca="1">+_xlfn.XLOOKUP(MID($E36,7,LEN($E36)-6),[1]Acciones!$B$4:$B$14,[1]Acciones!E$4:E$14,0,0,1)</f>
        <v>#NAME?</v>
      </c>
      <c r="R36" s="42" t="e">
        <f ca="1">+_xlfn.XLOOKUP(MID($E36,7,LEN($E36)-6),[1]Acciones!$B$4:$B$14,[1]Acciones!F$4:F$14,0,0,1)</f>
        <v>#NAME?</v>
      </c>
      <c r="S36" s="42" t="e">
        <f ca="1">+_xlfn.XLOOKUP(MID($E36,7,LEN($E36)-6),[1]Acciones!$B$4:$B$14,[1]Acciones!G$4:G$14,0,0,1)</f>
        <v>#NAME?</v>
      </c>
      <c r="T36" s="42" t="e">
        <f ca="1">+_xlfn.XLOOKUP(MID($E36,7,LEN($E36)-6),[1]Acciones!$B$4:$B$14,[1]Acciones!H$4:H$14,0,0,1)</f>
        <v>#NAME?</v>
      </c>
      <c r="U36" s="45" t="e">
        <f ca="1">+_xlfn.XLOOKUP(MID($E36,7,LEN($E36)-6),[1]Acciones!$B$4:$B$14,[1]Acciones!I$4:I$14,0,0,1)</f>
        <v>#NAME?</v>
      </c>
      <c r="V36" s="45" t="e">
        <f ca="1">+_xlfn.XLOOKUP(MID($E36,7,LEN($E36)-6),[1]Acciones!$B$4:$B$14,[1]Acciones!J$4:J$14,0,0,1)</f>
        <v>#NAME?</v>
      </c>
      <c r="W36" s="45" t="e">
        <f ca="1">+_xlfn.XLOOKUP(MID($E36,7,LEN($E36)-6),[1]Acciones!$B$4:$B$14,[1]Acciones!K$4:K$14,0,0,1)</f>
        <v>#NAME?</v>
      </c>
      <c r="X36" s="45" t="e">
        <f ca="1">+_xlfn.XLOOKUP(MID($E36,7,LEN($E36)-6),[1]Acciones!$B$4:$B$14,[1]Acciones!L$4:L$14,0,0,1)</f>
        <v>#NAME?</v>
      </c>
      <c r="Y36" s="45" t="e">
        <f ca="1">+_xlfn.XLOOKUP(MID($E36,7,LEN($E36)-6),[1]Acciones!$B$4:$B$14,[1]Acciones!M$4:M$14,0,0,1)</f>
        <v>#NAME?</v>
      </c>
      <c r="Z36" s="45" t="e">
        <f ca="1">+_xlfn.XLOOKUP(MID($E36,7,LEN($E36)-6),[1]Acciones!$B$4:$B$14,[1]Acciones!N$4:N$14,0,0,1)</f>
        <v>#NAME?</v>
      </c>
      <c r="AA36" s="45" t="e">
        <f ca="1">+_xlfn.XLOOKUP(MID($E36,7,LEN($E36)-6),[1]Acciones!$B$4:$B$14,[1]Acciones!O$4:O$14,0,0,1)</f>
        <v>#NAME?</v>
      </c>
      <c r="AB36" s="45" t="e">
        <f ca="1">+_xlfn.XLOOKUP(MID($E36,7,LEN($E36)-6),[1]Acciones!$B$4:$B$14,[1]Acciones!P$4:P$14,0,0,1)</f>
        <v>#NAME?</v>
      </c>
      <c r="AC36" s="45" t="e">
        <f ca="1">+_xlfn.XLOOKUP(MID($E36,7,LEN($E36)-6),[1]Acciones!$B$4:$B$14,[1]Acciones!Q$4:Q$14,0,0,1)</f>
        <v>#NAME?</v>
      </c>
      <c r="AD36" s="45" t="e">
        <f ca="1">+_xlfn.XLOOKUP(MID($E36,7,LEN($E36)-6),[1]Acciones!$B$4:$B$14,[1]Acciones!R$4:R$14,0,0,1)</f>
        <v>#NAME?</v>
      </c>
      <c r="AE36" s="45" t="e">
        <f ca="1">+_xlfn.XLOOKUP(MID($E36,7,LEN($E36)-6),[1]Acciones!$B$4:$B$14,[1]Acciones!S$4:S$14,0,0,1)</f>
        <v>#NAME?</v>
      </c>
      <c r="AF36" s="42" t="e">
        <f ca="1">+_xlfn.XLOOKUP(MID($E36,7,LEN($E36)-6),[1]Acciones!$B$4:$B$14,[1]Acciones!T$4:T$14,0,0,1)</f>
        <v>#NAME?</v>
      </c>
      <c r="AG36" s="42" t="e">
        <f ca="1">+_xlfn.XLOOKUP(MID($E36,7,LEN($E36)-6),[1]Acciones!$B$4:$B$14,[1]Acciones!U$4:U$14,0,0,1)</f>
        <v>#NAME?</v>
      </c>
      <c r="AH36" s="42" t="e">
        <f ca="1">+_xlfn.XLOOKUP(MID($E36,7,LEN($E36)-6),[1]Acciones!$B$4:$B$14,[1]Acciones!V$4:V$14,0,0,1)</f>
        <v>#NAME?</v>
      </c>
      <c r="AI36" s="42" t="e">
        <f ca="1">+_xlfn.XLOOKUP(MID($E36,7,LEN($E36)-6),[1]Acciones!$B$4:$B$14,[1]Acciones!W$4:W$14,0,0,1)</f>
        <v>#NAME?</v>
      </c>
      <c r="AJ36" s="42" t="e">
        <f ca="1">+_xlfn.XLOOKUP(MID($E36,7,LEN($E36)-6),[1]Acciones!$B$4:$B$14,[1]Acciones!X$4:X$14,0,0,1)</f>
        <v>#NAME?</v>
      </c>
      <c r="AK36" s="42" t="e">
        <f ca="1">+_xlfn.XLOOKUP(MID($E36,7,LEN($E36)-6),[1]Acciones!$B$4:$B$14,[1]Acciones!Y$4:Y$14,0,0,1)</f>
        <v>#NAME?</v>
      </c>
      <c r="AL36" s="42" t="e">
        <f ca="1">+_xlfn.XLOOKUP(MID($E36,7,LEN($E36)-6),[1]Acciones!$B$4:$B$14,[1]Acciones!Z$4:Z$14,0,0,1)</f>
        <v>#NAME?</v>
      </c>
      <c r="AM36" s="42" t="e">
        <f ca="1">+_xlfn.XLOOKUP(MID($E36,7,LEN($E36)-6),[1]Acciones!$B$4:$B$14,[1]Acciones!AA$4:AA$14,0,0,1)</f>
        <v>#NAME?</v>
      </c>
      <c r="AN36" s="42" t="e">
        <f ca="1">+_xlfn.XLOOKUP(MID($E36,7,LEN($E36)-6),[1]Acciones!$B$4:$B$14,[1]Acciones!AB$4:AB$14,0,0,1)</f>
        <v>#NAME?</v>
      </c>
      <c r="AO36" s="42" t="e">
        <f ca="1">+_xlfn.XLOOKUP(MID($E36,7,LEN($E36)-6),[1]Acciones!$B$4:$B$14,[1]Acciones!AC$4:AC$14,0,0,1)</f>
        <v>#NAME?</v>
      </c>
      <c r="AP36" s="42" t="e">
        <f ca="1">+_xlfn.XLOOKUP(MID($E36,7,LEN($E36)-6),[1]Acciones!$B$4:$B$14,[1]Acciones!AD$4:AD$14,0,0,1)</f>
        <v>#NAME?</v>
      </c>
      <c r="AQ36" s="42" t="e">
        <f ca="1">+_xlfn.XLOOKUP(MID($E36,7,LEN($E36)-6),[1]Acciones!$B$4:$B$14,[1]Acciones!AE$4:AE$14,0,0,1)</f>
        <v>#NAME?</v>
      </c>
      <c r="AR36" s="42" t="e">
        <f ca="1">+_xlfn.XLOOKUP(MID($E36,7,LEN($E36)-6),[1]Acciones!$B$4:$B$14,[1]Acciones!AF$4:AF$14,0,0,1)</f>
        <v>#NAME?</v>
      </c>
      <c r="AS36" s="42" t="e">
        <f ca="1">+_xlfn.XLOOKUP(MID($E36,7,LEN($E36)-6),[1]Acciones!$B$4:$B$14,[1]Acciones!AG$4:AG$14,0,0,1)</f>
        <v>#NAME?</v>
      </c>
      <c r="AT36" s="42" t="e">
        <f ca="1">+_xlfn.XLOOKUP(MID($E36,7,LEN($E36)-6),[1]Acciones!$B$4:$B$14,[1]Acciones!AH$4:AH$14,0,0,1)</f>
        <v>#NAME?</v>
      </c>
      <c r="AU36" s="42" t="e">
        <f ca="1">+_xlfn.XLOOKUP(MID($E36,7,LEN($E36)-6),[1]Acciones!$B$4:$B$14,[1]Acciones!AI$4:AI$14,0,0,1)</f>
        <v>#NAME?</v>
      </c>
      <c r="AV36" s="42" t="e">
        <f ca="1">+_xlfn.XLOOKUP(MID($E36,7,LEN($E36)-6),[1]Acciones!$B$4:$B$14,[1]Acciones!AJ$4:AJ$14,0,0,1)</f>
        <v>#NAME?</v>
      </c>
      <c r="AW36" s="42" t="e">
        <f ca="1">+_xlfn.XLOOKUP(MID($E36,7,LEN($E36)-6),[1]Acciones!$B$4:$B$14,[1]Acciones!AK$4:AK$14,0,0,1)</f>
        <v>#NAME?</v>
      </c>
      <c r="AX36" s="42" t="e">
        <f ca="1">+_xlfn.XLOOKUP(MID($E36,7,LEN($E36)-6),[1]Acciones!$B$4:$B$14,[1]Acciones!AL$4:AL$14,0,0,1)</f>
        <v>#NAME?</v>
      </c>
      <c r="AY36" s="42" t="e">
        <f ca="1">+_xlfn.XLOOKUP(MID($E36,7,LEN($E36)-6),[1]Acciones!$B$4:$B$14,[1]Acciones!AM$4:AM$14,0,0,1)</f>
        <v>#NAME?</v>
      </c>
      <c r="AZ36" s="42" t="e">
        <f ca="1">+_xlfn.XLOOKUP(MID($E36,7,LEN($E36)-6),[1]Acciones!$B$4:$B$14,[1]Acciones!AN$4:AN$14,0,0,1)</f>
        <v>#NAME?</v>
      </c>
      <c r="BA36" s="42" t="e">
        <f ca="1">+_xlfn.XLOOKUP(MID($E36,7,LEN($E36)-6),[1]Acciones!$B$4:$B$14,[1]Acciones!AO$4:AO$14,0,0,1)</f>
        <v>#NAME?</v>
      </c>
      <c r="BB36" s="42" t="e">
        <f ca="1">+_xlfn.XLOOKUP(MID($E36,7,LEN($E36)-6),[1]Acciones!$B$4:$B$14,[1]Acciones!AP$4:AP$14,0,0,1)</f>
        <v>#NAME?</v>
      </c>
      <c r="BC36" s="42" t="e">
        <f ca="1">+_xlfn.XLOOKUP(MID($E36,7,LEN($E36)-6),[1]Acciones!$B$4:$B$14,[1]Acciones!AQ$4:AQ$14,0,0,1)</f>
        <v>#NAME?</v>
      </c>
      <c r="BD36" s="42" t="e">
        <f ca="1">+_xlfn.XLOOKUP(MID($E36,7,LEN($E36)-6),[1]Acciones!$B$4:$B$14,[1]Acciones!AR$4:AR$14,0,0,1)</f>
        <v>#NAME?</v>
      </c>
      <c r="BE36" s="42" t="e">
        <f ca="1">+_xlfn.XLOOKUP(MID($E36,7,LEN($E36)-6),[1]Acciones!$B$4:$B$14,[1]Acciones!AS$4:AS$14,0,0,1)</f>
        <v>#NAME?</v>
      </c>
      <c r="BF36" s="42" t="e">
        <f ca="1">+_xlfn.XLOOKUP(MID($E36,7,LEN($E36)-6),[1]Acciones!$B$4:$B$14,[1]Acciones!AT$4:AT$14,0,0,1)</f>
        <v>#NAME?</v>
      </c>
      <c r="BG36" s="42" t="e">
        <f ca="1">+_xlfn.XLOOKUP(MID($E36,7,LEN($E36)-6),[1]Acciones!$B$4:$B$14,[1]Acciones!AU$4:AU$14,0,0,1)</f>
        <v>#NAME?</v>
      </c>
      <c r="BH36" s="42" t="e">
        <f ca="1">+_xlfn.XLOOKUP(MID($E36,7,LEN($E36)-6),[1]Acciones!$B$4:$B$14,[1]Acciones!AV$4:AV$14,0,0,1)</f>
        <v>#NAME?</v>
      </c>
      <c r="BI36" s="42" t="e">
        <f ca="1">+_xlfn.XLOOKUP(MID($E36,7,LEN($E36)-6),[1]Acciones!$B$4:$B$14,[1]Acciones!AW$4:AW$14,0,0,1)</f>
        <v>#NAME?</v>
      </c>
      <c r="BJ36" s="42" t="e">
        <f ca="1">+_xlfn.XLOOKUP(MID($E36,7,LEN($E36)-6),[1]Acciones!$B$4:$B$14,[1]Acciones!AX$4:AX$14,0,0,1)</f>
        <v>#NAME?</v>
      </c>
      <c r="BK36" s="42" t="e">
        <f ca="1">+_xlfn.XLOOKUP(MID($E36,7,LEN($E36)-6),[1]Acciones!$B$4:$B$14,[1]Acciones!AY$4:AY$14,0,0,1)</f>
        <v>#NAME?</v>
      </c>
      <c r="BL36" s="42" t="e">
        <f ca="1">+_xlfn.XLOOKUP(MID($E36,7,LEN($E36)-6),[1]Acciones!$B$4:$B$14,[1]Acciones!AZ$4:AZ$14,0,0,1)</f>
        <v>#NAME?</v>
      </c>
      <c r="BM36" s="42" t="e">
        <f ca="1">+_xlfn.XLOOKUP(MID($E36,7,LEN($E36)-6),[1]Acciones!$B$4:$B$14,[1]Acciones!BA$4:BA$14,0,0,1)</f>
        <v>#NAME?</v>
      </c>
      <c r="BN36" s="42" t="e">
        <f ca="1">+_xlfn.XLOOKUP(MID($E36,7,LEN($E36)-6),[1]Acciones!$B$4:$B$14,[1]Acciones!BB$4:BB$14,0,0,1)</f>
        <v>#NAME?</v>
      </c>
      <c r="BO36" s="42" t="e">
        <f ca="1">+_xlfn.XLOOKUP(MID($E36,7,LEN($E36)-6),[1]Acciones!$B$4:$B$14,[1]Acciones!BC$4:BC$14,0,0,1)</f>
        <v>#NAME?</v>
      </c>
      <c r="BP36" s="42" t="e">
        <f ca="1">+_xlfn.XLOOKUP(MID($E36,7,LEN($E36)-6),[1]Acciones!$B$4:$B$14,[1]Acciones!BD$4:BD$14,0,0,1)</f>
        <v>#NAME?</v>
      </c>
      <c r="BQ36" s="42" t="e">
        <f ca="1">+_xlfn.XLOOKUP(MID($E36,7,LEN($E36)-6),[1]Acciones!$B$4:$B$14,[1]Acciones!BE$4:BE$14,0,0,1)</f>
        <v>#NAME?</v>
      </c>
      <c r="BR36" s="42" t="e">
        <f ca="1">+_xlfn.XLOOKUP(MID($E36,7,LEN($E36)-6),[1]Acciones!$B$4:$B$14,[1]Acciones!BF$4:BF$14,0,0,1)</f>
        <v>#NAME?</v>
      </c>
      <c r="BS36" s="42" t="e">
        <f ca="1">+_xlfn.XLOOKUP(MID($E36,7,LEN($E36)-6),[1]Acciones!$B$4:$B$14,[1]Acciones!BG$4:BG$14,0,0,1)</f>
        <v>#NAME?</v>
      </c>
      <c r="BT36" s="42" t="e">
        <f ca="1">+_xlfn.XLOOKUP(MID($E36,7,LEN($E36)-6),[1]Acciones!$B$4:$B$14,[1]Acciones!BH$4:BH$14,0,0,1)</f>
        <v>#NAME?</v>
      </c>
      <c r="BU36" s="42" t="e">
        <f ca="1">+_xlfn.XLOOKUP(MID($E36,7,LEN($E36)-6),[1]Acciones!$B$4:$B$14,[1]Acciones!BI$4:BI$14,0,0,1)</f>
        <v>#NAME?</v>
      </c>
      <c r="BV36" s="42" t="e">
        <f ca="1">+_xlfn.XLOOKUP(MID($E36,7,LEN($E36)-6),[1]Acciones!$B$4:$B$14,[1]Acciones!BJ$4:BJ$14,0,0,1)</f>
        <v>#NAME?</v>
      </c>
      <c r="BW36" s="42" t="e">
        <f ca="1">+_xlfn.XLOOKUP(MID($E36,7,LEN($E36)-6),[1]Acciones!$B$4:$B$14,[1]Acciones!BK$4:BK$14,0,0,1)</f>
        <v>#NAME?</v>
      </c>
      <c r="BX36" s="42" t="e">
        <f ca="1">+_xlfn.XLOOKUP(MID($E36,7,LEN($E36)-6),[1]Acciones!$B$4:$B$14,[1]Acciones!BL$4:BL$14,0,0,1)</f>
        <v>#NAME?</v>
      </c>
      <c r="BY36" s="42" t="e">
        <f ca="1">+_xlfn.XLOOKUP(MID($E36,7,LEN($E36)-6),[1]Acciones!$B$4:$B$14,[1]Acciones!BM$4:BM$14,0,0,1)</f>
        <v>#NAME?</v>
      </c>
      <c r="BZ36" s="42" t="e">
        <f ca="1">+_xlfn.XLOOKUP(MID($E36,7,LEN($E36)-6),[1]Acciones!$B$4:$B$14,[1]Acciones!BN$4:BN$14,0,0,1)</f>
        <v>#NAME?</v>
      </c>
      <c r="CA36" s="42" t="e">
        <f ca="1">+_xlfn.XLOOKUP(MID($E36,7,LEN($E36)-6),[1]Acciones!$B$4:$B$14,[1]Acciones!BO$4:BO$14,0,0,1)</f>
        <v>#NAME?</v>
      </c>
      <c r="CB36" s="42" t="e">
        <f ca="1">+_xlfn.XLOOKUP(MID($E36,7,LEN($E36)-6),[1]Acciones!$B$4:$B$14,[1]Acciones!BP$4:BP$14,0,0,1)</f>
        <v>#NAME?</v>
      </c>
      <c r="CC36" s="42" t="e">
        <f ca="1">+_xlfn.XLOOKUP(MID($E36,7,LEN($E36)-6),[1]Acciones!$B$4:$B$14,[1]Acciones!BQ$4:BQ$14,0,0,1)</f>
        <v>#NAME?</v>
      </c>
      <c r="CD36" s="42" t="e">
        <f ca="1">+_xlfn.XLOOKUP(MID($E36,7,LEN($E36)-6),[1]Acciones!$B$4:$B$14,[1]Acciones!BR$4:BR$14,0,0,1)</f>
        <v>#NAME?</v>
      </c>
      <c r="CE36" s="42" t="e">
        <f ca="1">+_xlfn.XLOOKUP(MID($E36,7,LEN($E36)-6),[1]Acciones!$B$4:$B$14,[1]Acciones!BS$4:BS$14,0,0,1)</f>
        <v>#NAME?</v>
      </c>
      <c r="CF36" s="42" t="e">
        <f ca="1">+_xlfn.XLOOKUP(MID($E36,7,LEN($E36)-6),[1]Acciones!$B$4:$B$14,[1]Acciones!BT$4:BT$14,0,0,1)</f>
        <v>#NAME?</v>
      </c>
      <c r="CG36" s="45">
        <v>0.05</v>
      </c>
      <c r="CH36" s="45" t="e">
        <f t="shared" ca="1" si="0"/>
        <v>#NAME?</v>
      </c>
      <c r="CI36" s="45" t="e">
        <f t="shared" ca="1" si="1"/>
        <v>#NAME?</v>
      </c>
      <c r="CJ36" s="42" t="e">
        <f t="shared" ca="1" si="2"/>
        <v>#NAME?</v>
      </c>
      <c r="CK36" s="42" t="e">
        <f t="shared" ca="1" si="3"/>
        <v>#NAME?</v>
      </c>
      <c r="CL36" s="46" t="e">
        <f t="shared" ca="1" si="5"/>
        <v>#NAME?</v>
      </c>
      <c r="CM36" s="45" t="e">
        <f t="shared" ca="1" si="4"/>
        <v>#NAME?</v>
      </c>
      <c r="CN36" s="47">
        <v>0.1</v>
      </c>
      <c r="CO36" s="45" t="e">
        <f t="shared" ca="1" si="6"/>
        <v>#NAME?</v>
      </c>
      <c r="CP36" s="45" t="e">
        <f t="shared" ca="1" si="7"/>
        <v>#NAME?</v>
      </c>
      <c r="CQ36" s="42" t="e">
        <f t="shared" ca="1" si="8"/>
        <v>#NAME?</v>
      </c>
      <c r="CR36" s="45" t="e">
        <f t="shared" ca="1" si="9"/>
        <v>#NAME?</v>
      </c>
      <c r="CS36" s="45" t="e">
        <f t="shared" ca="1" si="10"/>
        <v>#NAME?</v>
      </c>
      <c r="CT36" s="45" t="e">
        <f t="shared" ca="1" si="10"/>
        <v>#NAME?</v>
      </c>
      <c r="CU36" s="47">
        <v>0.15</v>
      </c>
      <c r="CV36" s="45">
        <v>0.5</v>
      </c>
      <c r="CW36" s="45" t="e">
        <f t="shared" ca="1" si="11"/>
        <v>#NAME?</v>
      </c>
      <c r="CX36" s="42" t="e">
        <f t="shared" ca="1" si="12"/>
        <v>#NAME?</v>
      </c>
      <c r="CY36" s="45" t="e">
        <f t="shared" ca="1" si="13"/>
        <v>#NAME?</v>
      </c>
      <c r="CZ36" s="45">
        <f t="shared" si="14"/>
        <v>1.2500000000000001E-2</v>
      </c>
      <c r="DA36" s="45" t="e">
        <f t="shared" ca="1" si="14"/>
        <v>#NAME?</v>
      </c>
      <c r="DB36" s="47">
        <v>0.2</v>
      </c>
      <c r="DC36" s="45" t="e">
        <f t="shared" ca="1" si="15"/>
        <v>#NAME?</v>
      </c>
      <c r="DD36" s="45" t="e">
        <f t="shared" ca="1" si="16"/>
        <v>#NAME?</v>
      </c>
      <c r="DE36" s="42" t="e">
        <f t="shared" ca="1" si="17"/>
        <v>#NAME?</v>
      </c>
      <c r="DF36" s="45" t="e">
        <f t="shared" ca="1" si="18"/>
        <v>#NAME?</v>
      </c>
      <c r="DG36" s="45" t="e">
        <f t="shared" ca="1" si="19"/>
        <v>#NAME?</v>
      </c>
      <c r="DH36" s="45" t="e">
        <f t="shared" ca="1" si="19"/>
        <v>#NAME?</v>
      </c>
      <c r="DI36" s="47">
        <v>0.25</v>
      </c>
      <c r="DJ36" s="45">
        <v>0.5</v>
      </c>
      <c r="DK36" s="45" t="e">
        <f t="shared" ca="1" si="20"/>
        <v>#NAME?</v>
      </c>
      <c r="DL36" s="42" t="e">
        <f t="shared" ca="1" si="21"/>
        <v>#NAME?</v>
      </c>
      <c r="DM36" s="45" t="e">
        <f t="shared" ca="1" si="22"/>
        <v>#NAME?</v>
      </c>
      <c r="DN36" s="45">
        <f t="shared" si="23"/>
        <v>1.2500000000000001E-2</v>
      </c>
      <c r="DO36" s="45" t="e">
        <f t="shared" ca="1" si="23"/>
        <v>#NAME?</v>
      </c>
      <c r="DP36" s="47">
        <v>0.3</v>
      </c>
      <c r="DQ36" s="45" t="e">
        <f t="shared" ca="1" si="24"/>
        <v>#NAME?</v>
      </c>
      <c r="DR36" s="45" t="e">
        <f t="shared" ca="1" si="25"/>
        <v>#NAME?</v>
      </c>
      <c r="DS36" s="42" t="e">
        <f t="shared" ca="1" si="26"/>
        <v>#NAME?</v>
      </c>
      <c r="DT36" s="45" t="e">
        <f t="shared" ca="1" si="27"/>
        <v>#NAME?</v>
      </c>
      <c r="DU36" s="45" t="e">
        <f t="shared" ca="1" si="28"/>
        <v>#NAME?</v>
      </c>
      <c r="DV36" s="45" t="e">
        <f t="shared" ca="1" si="28"/>
        <v>#NAME?</v>
      </c>
      <c r="DW36" s="47">
        <v>0.35</v>
      </c>
      <c r="DX36" s="45">
        <v>0.5</v>
      </c>
      <c r="DY36" s="45" t="e">
        <f t="shared" ca="1" si="29"/>
        <v>#NAME?</v>
      </c>
      <c r="DZ36" s="42" t="e">
        <f t="shared" ca="1" si="30"/>
        <v>#NAME?</v>
      </c>
      <c r="EA36" s="45" t="e">
        <f t="shared" ca="1" si="31"/>
        <v>#NAME?</v>
      </c>
      <c r="EB36" s="45">
        <f t="shared" si="32"/>
        <v>1.2500000000000001E-2</v>
      </c>
      <c r="EC36" s="45" t="e">
        <f t="shared" ca="1" si="32"/>
        <v>#NAME?</v>
      </c>
      <c r="ED36" s="47">
        <v>0.4</v>
      </c>
      <c r="EE36" s="45" t="e">
        <f t="shared" ca="1" si="33"/>
        <v>#NAME?</v>
      </c>
      <c r="EF36" s="45" t="e">
        <f t="shared" ca="1" si="34"/>
        <v>#NAME?</v>
      </c>
      <c r="EG36" s="42" t="e">
        <f t="shared" ca="1" si="35"/>
        <v>#NAME?</v>
      </c>
      <c r="EH36" s="45" t="e">
        <f t="shared" ca="1" si="36"/>
        <v>#NAME?</v>
      </c>
      <c r="EI36" s="45" t="e">
        <f t="shared" ca="1" si="37"/>
        <v>#NAME?</v>
      </c>
      <c r="EJ36" s="45" t="e">
        <f t="shared" ca="1" si="37"/>
        <v>#NAME?</v>
      </c>
      <c r="EK36" s="47">
        <v>0.45</v>
      </c>
      <c r="EL36" s="45">
        <v>0.5</v>
      </c>
      <c r="EM36" s="45" t="e">
        <f t="shared" ca="1" si="38"/>
        <v>#NAME?</v>
      </c>
      <c r="EN36" s="42" t="e">
        <f t="shared" ca="1" si="39"/>
        <v>#NAME?</v>
      </c>
      <c r="EO36" s="45" t="e">
        <f t="shared" ca="1" si="40"/>
        <v>#NAME?</v>
      </c>
      <c r="EP36" s="45">
        <f t="shared" si="41"/>
        <v>1.2500000000000001E-2</v>
      </c>
      <c r="EQ36" s="45" t="e">
        <f t="shared" ca="1" si="41"/>
        <v>#NAME?</v>
      </c>
      <c r="ER36" s="45">
        <v>0.5</v>
      </c>
      <c r="ES36" s="45">
        <v>0.5</v>
      </c>
      <c r="ET36" s="45" t="e">
        <f t="shared" ca="1" si="42"/>
        <v>#NAME?</v>
      </c>
      <c r="EU36" s="42" t="e">
        <f t="shared" ca="1" si="43"/>
        <v>#NAME?</v>
      </c>
      <c r="EV36" s="45" t="e">
        <f t="shared" ca="1" si="44"/>
        <v>#NAME?</v>
      </c>
      <c r="EW36" s="45">
        <f t="shared" si="45"/>
        <v>1.2500000000000001E-2</v>
      </c>
      <c r="EX36" s="45" t="e">
        <f t="shared" ca="1" si="45"/>
        <v>#NAME?</v>
      </c>
      <c r="EY36" s="47">
        <v>0.55000000000000004</v>
      </c>
      <c r="EZ36" s="45">
        <v>0.5</v>
      </c>
      <c r="FA36" s="45" t="e">
        <f t="shared" ca="1" si="46"/>
        <v>#NAME?</v>
      </c>
      <c r="FB36" s="42" t="e">
        <f t="shared" ca="1" si="47"/>
        <v>#NAME?</v>
      </c>
      <c r="FC36" s="45" t="e">
        <f t="shared" ca="1" si="48"/>
        <v>#NAME?</v>
      </c>
      <c r="FD36" s="45">
        <f t="shared" si="49"/>
        <v>1.2500000000000001E-2</v>
      </c>
      <c r="FE36" s="45" t="e">
        <f t="shared" ca="1" si="49"/>
        <v>#NAME?</v>
      </c>
      <c r="FF36" s="45">
        <v>0.6</v>
      </c>
      <c r="FG36" s="45">
        <v>1</v>
      </c>
      <c r="FH36" s="45" t="e">
        <f t="shared" ca="1" si="50"/>
        <v>#NAME?</v>
      </c>
      <c r="FI36" s="42" t="e">
        <f t="shared" ca="1" si="51"/>
        <v>#NAME?</v>
      </c>
      <c r="FJ36" s="45" t="e">
        <f t="shared" ca="1" si="52"/>
        <v>#NAME?</v>
      </c>
      <c r="FK36" s="45">
        <f t="shared" si="53"/>
        <v>2.5000000000000001E-2</v>
      </c>
      <c r="FL36" s="45" t="e">
        <f t="shared" ca="1" si="53"/>
        <v>#NAME?</v>
      </c>
      <c r="FM36" s="47">
        <v>0.65</v>
      </c>
      <c r="FN36" s="45">
        <v>0.5</v>
      </c>
      <c r="FO36" s="45" t="e">
        <f t="shared" ca="1" si="54"/>
        <v>#NAME?</v>
      </c>
      <c r="FP36" s="42" t="e">
        <f t="shared" ca="1" si="55"/>
        <v>#NAME?</v>
      </c>
      <c r="FQ36" s="45" t="e">
        <f t="shared" ca="1" si="56"/>
        <v>#NAME?</v>
      </c>
      <c r="FR36" s="45">
        <f t="shared" si="57"/>
        <v>1.2500000000000001E-2</v>
      </c>
      <c r="FS36" s="45" t="e">
        <f t="shared" ca="1" si="57"/>
        <v>#NAME?</v>
      </c>
      <c r="FT36" s="45">
        <v>0.7</v>
      </c>
      <c r="FU36" s="45">
        <v>1</v>
      </c>
      <c r="FV36" s="45" t="e">
        <f t="shared" ca="1" si="58"/>
        <v>#NAME?</v>
      </c>
      <c r="FW36" s="42" t="e">
        <f t="shared" ca="1" si="59"/>
        <v>#NAME?</v>
      </c>
      <c r="FX36" s="45" t="e">
        <f t="shared" ca="1" si="60"/>
        <v>#NAME?</v>
      </c>
      <c r="FY36" s="45">
        <f t="shared" si="61"/>
        <v>2.5000000000000001E-2</v>
      </c>
      <c r="FZ36" s="45" t="e">
        <f t="shared" ca="1" si="61"/>
        <v>#NAME?</v>
      </c>
      <c r="GA36" s="47">
        <v>0.75</v>
      </c>
      <c r="GB36" s="45">
        <v>0.5</v>
      </c>
      <c r="GC36" s="45" t="e">
        <f t="shared" ca="1" si="62"/>
        <v>#NAME?</v>
      </c>
      <c r="GD36" s="42" t="e">
        <f t="shared" ca="1" si="63"/>
        <v>#NAME?</v>
      </c>
      <c r="GE36" s="45" t="e">
        <f t="shared" ca="1" si="64"/>
        <v>#NAME?</v>
      </c>
      <c r="GF36" s="45">
        <f t="shared" si="65"/>
        <v>1.2500000000000001E-2</v>
      </c>
      <c r="GG36" s="45" t="e">
        <f t="shared" ca="1" si="65"/>
        <v>#NAME?</v>
      </c>
      <c r="GH36" s="45">
        <v>0.8</v>
      </c>
      <c r="GI36" s="45">
        <v>1</v>
      </c>
      <c r="GJ36" s="45" t="e">
        <f t="shared" ca="1" si="66"/>
        <v>#NAME?</v>
      </c>
      <c r="GK36" s="42" t="e">
        <f t="shared" ca="1" si="67"/>
        <v>#NAME?</v>
      </c>
      <c r="GL36" s="45" t="e">
        <f t="shared" ca="1" si="68"/>
        <v>#NAME?</v>
      </c>
      <c r="GM36" s="45">
        <f t="shared" si="69"/>
        <v>2.5000000000000001E-2</v>
      </c>
      <c r="GN36" s="45" t="e">
        <f t="shared" ca="1" si="69"/>
        <v>#NAME?</v>
      </c>
      <c r="GO36" s="47">
        <v>0.85</v>
      </c>
      <c r="GP36" s="45">
        <v>0.5</v>
      </c>
      <c r="GQ36" s="45" t="e">
        <f t="shared" ca="1" si="70"/>
        <v>#NAME?</v>
      </c>
      <c r="GR36" s="42" t="e">
        <f t="shared" ca="1" si="71"/>
        <v>#NAME?</v>
      </c>
      <c r="GS36" s="45" t="e">
        <f t="shared" ca="1" si="72"/>
        <v>#NAME?</v>
      </c>
      <c r="GT36" s="45">
        <f t="shared" si="73"/>
        <v>1.2500000000000001E-2</v>
      </c>
      <c r="GU36" s="45" t="e">
        <f t="shared" ca="1" si="73"/>
        <v>#NAME?</v>
      </c>
      <c r="GV36" s="45">
        <v>0.9</v>
      </c>
      <c r="GW36" s="45">
        <v>1</v>
      </c>
      <c r="GX36" s="45" t="e">
        <f t="shared" ca="1" si="74"/>
        <v>#NAME?</v>
      </c>
      <c r="GY36" s="42" t="e">
        <f t="shared" ca="1" si="75"/>
        <v>#NAME?</v>
      </c>
      <c r="GZ36" s="45" t="e">
        <f t="shared" ca="1" si="76"/>
        <v>#NAME?</v>
      </c>
      <c r="HA36" s="45">
        <f t="shared" si="77"/>
        <v>2.5000000000000001E-2</v>
      </c>
      <c r="HB36" s="45" t="e">
        <f t="shared" ca="1" si="77"/>
        <v>#NAME?</v>
      </c>
      <c r="HC36" s="47">
        <v>0.95</v>
      </c>
      <c r="HD36" s="45">
        <v>0.5</v>
      </c>
      <c r="HE36" s="45" t="e">
        <f t="shared" ca="1" si="78"/>
        <v>#NAME?</v>
      </c>
      <c r="HF36" s="42" t="e">
        <f t="shared" ca="1" si="79"/>
        <v>#NAME?</v>
      </c>
      <c r="HG36" s="45" t="e">
        <f t="shared" ca="1" si="80"/>
        <v>#NAME?</v>
      </c>
      <c r="HH36" s="45">
        <f t="shared" si="81"/>
        <v>1.2500000000000001E-2</v>
      </c>
      <c r="HI36" s="45" t="e">
        <f t="shared" ca="1" si="81"/>
        <v>#NAME?</v>
      </c>
      <c r="HJ36" s="47">
        <v>1</v>
      </c>
      <c r="HK36" s="47">
        <v>1</v>
      </c>
      <c r="HL36" s="45" t="e">
        <f t="shared" ca="1" si="82"/>
        <v>#NAME?</v>
      </c>
      <c r="HM36" s="42" t="e">
        <f t="shared" ca="1" si="83"/>
        <v>#NAME?</v>
      </c>
      <c r="HN36" s="45" t="e">
        <f t="shared" ca="1" si="84"/>
        <v>#NAME?</v>
      </c>
      <c r="HO36" s="45">
        <f t="shared" si="93"/>
        <v>2.5000000000000001E-2</v>
      </c>
      <c r="HP36" s="45" t="e">
        <f t="shared" ca="1" si="93"/>
        <v>#NAME?</v>
      </c>
    </row>
    <row r="37" spans="1:224" s="48" customFormat="1" ht="69.650000000000006" customHeight="1">
      <c r="A37" s="51"/>
      <c r="B37" s="210"/>
      <c r="C37" s="212"/>
      <c r="D37" s="201"/>
      <c r="E37" s="41" t="str">
        <f>+_xlfn.CONCAT(MID($D30,1,3),".8 ",[1]Acciones!$B$12)</f>
        <v>1.3.8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37" s="42" t="s">
        <v>89</v>
      </c>
      <c r="G37" s="49">
        <f>+G36</f>
        <v>4.1666666666666666E-3</v>
      </c>
      <c r="H37" s="42" t="str">
        <f>+_xlfn.CONCAT("Si,",MID(E30,1,5),",",MID(E31,1,5),",",MID(E32,1,5),",",MID(E33,1,5),",",MID(E34,1,5),",",MID(E35,1,5),",",MID(E36,1,5),",",MID(E38,1,5),",",MID(E39,1,6))</f>
        <v>Si,1.3.1,1.3.2,1.3.3,1.3.4,1.3.5,1.3.6,1.3.7,1.3.9,1.3.10</v>
      </c>
      <c r="I37" s="42" t="s">
        <v>89</v>
      </c>
      <c r="J37" s="42"/>
      <c r="K37" s="42"/>
      <c r="L37" s="42"/>
      <c r="M37" s="44" t="s">
        <v>90</v>
      </c>
      <c r="N37" s="44" t="s">
        <v>91</v>
      </c>
      <c r="O37" s="44" t="e">
        <f ca="1">+_xlfn.XLOOKUP(MID(E37,7,LEN(E37)-6),[1]Acciones!$B$4:$B$14,[1]Acciones!$C$4:$C$14,0,0,1)</f>
        <v>#NAME?</v>
      </c>
      <c r="P37" s="42" t="e">
        <f ca="1">+_xlfn.XLOOKUP(MID($E37,7,LEN($E37)-6),[1]Acciones!$B$4:$B$14,[1]Acciones!D$4:D$14,0,0,1)</f>
        <v>#NAME?</v>
      </c>
      <c r="Q37" s="42" t="e">
        <f ca="1">+_xlfn.XLOOKUP(MID($E37,7,LEN($E37)-6),[1]Acciones!$B$4:$B$14,[1]Acciones!E$4:E$14,0,0,1)</f>
        <v>#NAME?</v>
      </c>
      <c r="R37" s="42" t="e">
        <f ca="1">+_xlfn.XLOOKUP(MID($E37,7,LEN($E37)-6),[1]Acciones!$B$4:$B$14,[1]Acciones!F$4:F$14,0,0,1)</f>
        <v>#NAME?</v>
      </c>
      <c r="S37" s="42" t="e">
        <f ca="1">+_xlfn.XLOOKUP(MID($E37,7,LEN($E37)-6),[1]Acciones!$B$4:$B$14,[1]Acciones!G$4:G$14,0,0,1)</f>
        <v>#NAME?</v>
      </c>
      <c r="T37" s="42" t="e">
        <f ca="1">+_xlfn.XLOOKUP(MID($E37,7,LEN($E37)-6),[1]Acciones!$B$4:$B$14,[1]Acciones!H$4:H$14,0,0,1)</f>
        <v>#NAME?</v>
      </c>
      <c r="U37" s="45" t="e">
        <f ca="1">+_xlfn.XLOOKUP(MID($E37,7,LEN($E37)-6),[1]Acciones!$B$4:$B$14,[1]Acciones!I$4:I$14,0,0,1)</f>
        <v>#NAME?</v>
      </c>
      <c r="V37" s="45" t="e">
        <f ca="1">+_xlfn.XLOOKUP(MID($E37,7,LEN($E37)-6),[1]Acciones!$B$4:$B$14,[1]Acciones!J$4:J$14,0,0,1)</f>
        <v>#NAME?</v>
      </c>
      <c r="W37" s="45" t="e">
        <f ca="1">+_xlfn.XLOOKUP(MID($E37,7,LEN($E37)-6),[1]Acciones!$B$4:$B$14,[1]Acciones!K$4:K$14,0,0,1)</f>
        <v>#NAME?</v>
      </c>
      <c r="X37" s="45" t="e">
        <f ca="1">+_xlfn.XLOOKUP(MID($E37,7,LEN($E37)-6),[1]Acciones!$B$4:$B$14,[1]Acciones!L$4:L$14,0,0,1)</f>
        <v>#NAME?</v>
      </c>
      <c r="Y37" s="45" t="e">
        <f ca="1">+_xlfn.XLOOKUP(MID($E37,7,LEN($E37)-6),[1]Acciones!$B$4:$B$14,[1]Acciones!M$4:M$14,0,0,1)</f>
        <v>#NAME?</v>
      </c>
      <c r="Z37" s="45" t="e">
        <f ca="1">+_xlfn.XLOOKUP(MID($E37,7,LEN($E37)-6),[1]Acciones!$B$4:$B$14,[1]Acciones!N$4:N$14,0,0,1)</f>
        <v>#NAME?</v>
      </c>
      <c r="AA37" s="45" t="e">
        <f ca="1">+_xlfn.XLOOKUP(MID($E37,7,LEN($E37)-6),[1]Acciones!$B$4:$B$14,[1]Acciones!O$4:O$14,0,0,1)</f>
        <v>#NAME?</v>
      </c>
      <c r="AB37" s="45" t="e">
        <f ca="1">+_xlfn.XLOOKUP(MID($E37,7,LEN($E37)-6),[1]Acciones!$B$4:$B$14,[1]Acciones!P$4:P$14,0,0,1)</f>
        <v>#NAME?</v>
      </c>
      <c r="AC37" s="45" t="e">
        <f ca="1">+_xlfn.XLOOKUP(MID($E37,7,LEN($E37)-6),[1]Acciones!$B$4:$B$14,[1]Acciones!Q$4:Q$14,0,0,1)</f>
        <v>#NAME?</v>
      </c>
      <c r="AD37" s="45" t="e">
        <f ca="1">+_xlfn.XLOOKUP(MID($E37,7,LEN($E37)-6),[1]Acciones!$B$4:$B$14,[1]Acciones!R$4:R$14,0,0,1)</f>
        <v>#NAME?</v>
      </c>
      <c r="AE37" s="45" t="e">
        <f ca="1">+_xlfn.XLOOKUP(MID($E37,7,LEN($E37)-6),[1]Acciones!$B$4:$B$14,[1]Acciones!S$4:S$14,0,0,1)</f>
        <v>#NAME?</v>
      </c>
      <c r="AF37" s="42" t="e">
        <f ca="1">+_xlfn.XLOOKUP(MID($E37,7,LEN($E37)-6),[1]Acciones!$B$4:$B$14,[1]Acciones!T$4:T$14,0,0,1)</f>
        <v>#NAME?</v>
      </c>
      <c r="AG37" s="42" t="e">
        <f ca="1">+_xlfn.XLOOKUP(MID($E37,7,LEN($E37)-6),[1]Acciones!$B$4:$B$14,[1]Acciones!U$4:U$14,0,0,1)</f>
        <v>#NAME?</v>
      </c>
      <c r="AH37" s="42" t="e">
        <f ca="1">+_xlfn.XLOOKUP(MID($E37,7,LEN($E37)-6),[1]Acciones!$B$4:$B$14,[1]Acciones!V$4:V$14,0,0,1)</f>
        <v>#NAME?</v>
      </c>
      <c r="AI37" s="42" t="e">
        <f ca="1">+_xlfn.XLOOKUP(MID($E37,7,LEN($E37)-6),[1]Acciones!$B$4:$B$14,[1]Acciones!W$4:W$14,0,0,1)</f>
        <v>#NAME?</v>
      </c>
      <c r="AJ37" s="42" t="e">
        <f ca="1">+_xlfn.XLOOKUP(MID($E37,7,LEN($E37)-6),[1]Acciones!$B$4:$B$14,[1]Acciones!X$4:X$14,0,0,1)</f>
        <v>#NAME?</v>
      </c>
      <c r="AK37" s="42" t="e">
        <f ca="1">+_xlfn.XLOOKUP(MID($E37,7,LEN($E37)-6),[1]Acciones!$B$4:$B$14,[1]Acciones!Y$4:Y$14,0,0,1)</f>
        <v>#NAME?</v>
      </c>
      <c r="AL37" s="42" t="e">
        <f ca="1">+_xlfn.XLOOKUP(MID($E37,7,LEN($E37)-6),[1]Acciones!$B$4:$B$14,[1]Acciones!Z$4:Z$14,0,0,1)</f>
        <v>#NAME?</v>
      </c>
      <c r="AM37" s="42" t="e">
        <f ca="1">+_xlfn.XLOOKUP(MID($E37,7,LEN($E37)-6),[1]Acciones!$B$4:$B$14,[1]Acciones!AA$4:AA$14,0,0,1)</f>
        <v>#NAME?</v>
      </c>
      <c r="AN37" s="42" t="e">
        <f ca="1">+_xlfn.XLOOKUP(MID($E37,7,LEN($E37)-6),[1]Acciones!$B$4:$B$14,[1]Acciones!AB$4:AB$14,0,0,1)</f>
        <v>#NAME?</v>
      </c>
      <c r="AO37" s="42" t="e">
        <f ca="1">+_xlfn.XLOOKUP(MID($E37,7,LEN($E37)-6),[1]Acciones!$B$4:$B$14,[1]Acciones!AC$4:AC$14,0,0,1)</f>
        <v>#NAME?</v>
      </c>
      <c r="AP37" s="42" t="e">
        <f ca="1">+_xlfn.XLOOKUP(MID($E37,7,LEN($E37)-6),[1]Acciones!$B$4:$B$14,[1]Acciones!AD$4:AD$14,0,0,1)</f>
        <v>#NAME?</v>
      </c>
      <c r="AQ37" s="42" t="e">
        <f ca="1">+_xlfn.XLOOKUP(MID($E37,7,LEN($E37)-6),[1]Acciones!$B$4:$B$14,[1]Acciones!AE$4:AE$14,0,0,1)</f>
        <v>#NAME?</v>
      </c>
      <c r="AR37" s="42" t="e">
        <f ca="1">+_xlfn.XLOOKUP(MID($E37,7,LEN($E37)-6),[1]Acciones!$B$4:$B$14,[1]Acciones!AF$4:AF$14,0,0,1)</f>
        <v>#NAME?</v>
      </c>
      <c r="AS37" s="42" t="e">
        <f ca="1">+_xlfn.XLOOKUP(MID($E37,7,LEN($E37)-6),[1]Acciones!$B$4:$B$14,[1]Acciones!AG$4:AG$14,0,0,1)</f>
        <v>#NAME?</v>
      </c>
      <c r="AT37" s="42" t="e">
        <f ca="1">+_xlfn.XLOOKUP(MID($E37,7,LEN($E37)-6),[1]Acciones!$B$4:$B$14,[1]Acciones!AH$4:AH$14,0,0,1)</f>
        <v>#NAME?</v>
      </c>
      <c r="AU37" s="42" t="e">
        <f ca="1">+_xlfn.XLOOKUP(MID($E37,7,LEN($E37)-6),[1]Acciones!$B$4:$B$14,[1]Acciones!AI$4:AI$14,0,0,1)</f>
        <v>#NAME?</v>
      </c>
      <c r="AV37" s="42" t="e">
        <f ca="1">+_xlfn.XLOOKUP(MID($E37,7,LEN($E37)-6),[1]Acciones!$B$4:$B$14,[1]Acciones!AJ$4:AJ$14,0,0,1)</f>
        <v>#NAME?</v>
      </c>
      <c r="AW37" s="42" t="e">
        <f ca="1">+_xlfn.XLOOKUP(MID($E37,7,LEN($E37)-6),[1]Acciones!$B$4:$B$14,[1]Acciones!AK$4:AK$14,0,0,1)</f>
        <v>#NAME?</v>
      </c>
      <c r="AX37" s="42" t="e">
        <f ca="1">+_xlfn.XLOOKUP(MID($E37,7,LEN($E37)-6),[1]Acciones!$B$4:$B$14,[1]Acciones!AL$4:AL$14,0,0,1)</f>
        <v>#NAME?</v>
      </c>
      <c r="AY37" s="42" t="e">
        <f ca="1">+_xlfn.XLOOKUP(MID($E37,7,LEN($E37)-6),[1]Acciones!$B$4:$B$14,[1]Acciones!AM$4:AM$14,0,0,1)</f>
        <v>#NAME?</v>
      </c>
      <c r="AZ37" s="42" t="e">
        <f ca="1">+_xlfn.XLOOKUP(MID($E37,7,LEN($E37)-6),[1]Acciones!$B$4:$B$14,[1]Acciones!AN$4:AN$14,0,0,1)</f>
        <v>#NAME?</v>
      </c>
      <c r="BA37" s="42" t="e">
        <f ca="1">+_xlfn.XLOOKUP(MID($E37,7,LEN($E37)-6),[1]Acciones!$B$4:$B$14,[1]Acciones!AO$4:AO$14,0,0,1)</f>
        <v>#NAME?</v>
      </c>
      <c r="BB37" s="42" t="e">
        <f ca="1">+_xlfn.XLOOKUP(MID($E37,7,LEN($E37)-6),[1]Acciones!$B$4:$B$14,[1]Acciones!AP$4:AP$14,0,0,1)</f>
        <v>#NAME?</v>
      </c>
      <c r="BC37" s="42" t="e">
        <f ca="1">+_xlfn.XLOOKUP(MID($E37,7,LEN($E37)-6),[1]Acciones!$B$4:$B$14,[1]Acciones!AQ$4:AQ$14,0,0,1)</f>
        <v>#NAME?</v>
      </c>
      <c r="BD37" s="42" t="e">
        <f ca="1">+_xlfn.XLOOKUP(MID($E37,7,LEN($E37)-6),[1]Acciones!$B$4:$B$14,[1]Acciones!AR$4:AR$14,0,0,1)</f>
        <v>#NAME?</v>
      </c>
      <c r="BE37" s="42" t="e">
        <f ca="1">+_xlfn.XLOOKUP(MID($E37,7,LEN($E37)-6),[1]Acciones!$B$4:$B$14,[1]Acciones!AS$4:AS$14,0,0,1)</f>
        <v>#NAME?</v>
      </c>
      <c r="BF37" s="42" t="e">
        <f ca="1">+_xlfn.XLOOKUP(MID($E37,7,LEN($E37)-6),[1]Acciones!$B$4:$B$14,[1]Acciones!AT$4:AT$14,0,0,1)</f>
        <v>#NAME?</v>
      </c>
      <c r="BG37" s="42" t="e">
        <f ca="1">+_xlfn.XLOOKUP(MID($E37,7,LEN($E37)-6),[1]Acciones!$B$4:$B$14,[1]Acciones!AU$4:AU$14,0,0,1)</f>
        <v>#NAME?</v>
      </c>
      <c r="BH37" s="42" t="e">
        <f ca="1">+_xlfn.XLOOKUP(MID($E37,7,LEN($E37)-6),[1]Acciones!$B$4:$B$14,[1]Acciones!AV$4:AV$14,0,0,1)</f>
        <v>#NAME?</v>
      </c>
      <c r="BI37" s="42" t="e">
        <f ca="1">+_xlfn.XLOOKUP(MID($E37,7,LEN($E37)-6),[1]Acciones!$B$4:$B$14,[1]Acciones!AW$4:AW$14,0,0,1)</f>
        <v>#NAME?</v>
      </c>
      <c r="BJ37" s="42" t="e">
        <f ca="1">+_xlfn.XLOOKUP(MID($E37,7,LEN($E37)-6),[1]Acciones!$B$4:$B$14,[1]Acciones!AX$4:AX$14,0,0,1)</f>
        <v>#NAME?</v>
      </c>
      <c r="BK37" s="42" t="e">
        <f ca="1">+_xlfn.XLOOKUP(MID($E37,7,LEN($E37)-6),[1]Acciones!$B$4:$B$14,[1]Acciones!AY$4:AY$14,0,0,1)</f>
        <v>#NAME?</v>
      </c>
      <c r="BL37" s="42" t="e">
        <f ca="1">+_xlfn.XLOOKUP(MID($E37,7,LEN($E37)-6),[1]Acciones!$B$4:$B$14,[1]Acciones!AZ$4:AZ$14,0,0,1)</f>
        <v>#NAME?</v>
      </c>
      <c r="BM37" s="42" t="e">
        <f ca="1">+_xlfn.XLOOKUP(MID($E37,7,LEN($E37)-6),[1]Acciones!$B$4:$B$14,[1]Acciones!BA$4:BA$14,0,0,1)</f>
        <v>#NAME?</v>
      </c>
      <c r="BN37" s="42" t="e">
        <f ca="1">+_xlfn.XLOOKUP(MID($E37,7,LEN($E37)-6),[1]Acciones!$B$4:$B$14,[1]Acciones!BB$4:BB$14,0,0,1)</f>
        <v>#NAME?</v>
      </c>
      <c r="BO37" s="42" t="e">
        <f ca="1">+_xlfn.XLOOKUP(MID($E37,7,LEN($E37)-6),[1]Acciones!$B$4:$B$14,[1]Acciones!BC$4:BC$14,0,0,1)</f>
        <v>#NAME?</v>
      </c>
      <c r="BP37" s="42" t="e">
        <f ca="1">+_xlfn.XLOOKUP(MID($E37,7,LEN($E37)-6),[1]Acciones!$B$4:$B$14,[1]Acciones!BD$4:BD$14,0,0,1)</f>
        <v>#NAME?</v>
      </c>
      <c r="BQ37" s="42" t="e">
        <f ca="1">+_xlfn.XLOOKUP(MID($E37,7,LEN($E37)-6),[1]Acciones!$B$4:$B$14,[1]Acciones!BE$4:BE$14,0,0,1)</f>
        <v>#NAME?</v>
      </c>
      <c r="BR37" s="42" t="e">
        <f ca="1">+_xlfn.XLOOKUP(MID($E37,7,LEN($E37)-6),[1]Acciones!$B$4:$B$14,[1]Acciones!BF$4:BF$14,0,0,1)</f>
        <v>#NAME?</v>
      </c>
      <c r="BS37" s="42" t="e">
        <f ca="1">+_xlfn.XLOOKUP(MID($E37,7,LEN($E37)-6),[1]Acciones!$B$4:$B$14,[1]Acciones!BG$4:BG$14,0,0,1)</f>
        <v>#NAME?</v>
      </c>
      <c r="BT37" s="42" t="e">
        <f ca="1">+_xlfn.XLOOKUP(MID($E37,7,LEN($E37)-6),[1]Acciones!$B$4:$B$14,[1]Acciones!BH$4:BH$14,0,0,1)</f>
        <v>#NAME?</v>
      </c>
      <c r="BU37" s="42" t="e">
        <f ca="1">+_xlfn.XLOOKUP(MID($E37,7,LEN($E37)-6),[1]Acciones!$B$4:$B$14,[1]Acciones!BI$4:BI$14,0,0,1)</f>
        <v>#NAME?</v>
      </c>
      <c r="BV37" s="42" t="e">
        <f ca="1">+_xlfn.XLOOKUP(MID($E37,7,LEN($E37)-6),[1]Acciones!$B$4:$B$14,[1]Acciones!BJ$4:BJ$14,0,0,1)</f>
        <v>#NAME?</v>
      </c>
      <c r="BW37" s="42" t="e">
        <f ca="1">+_xlfn.XLOOKUP(MID($E37,7,LEN($E37)-6),[1]Acciones!$B$4:$B$14,[1]Acciones!BK$4:BK$14,0,0,1)</f>
        <v>#NAME?</v>
      </c>
      <c r="BX37" s="42" t="e">
        <f ca="1">+_xlfn.XLOOKUP(MID($E37,7,LEN($E37)-6),[1]Acciones!$B$4:$B$14,[1]Acciones!BL$4:BL$14,0,0,1)</f>
        <v>#NAME?</v>
      </c>
      <c r="BY37" s="42" t="e">
        <f ca="1">+_xlfn.XLOOKUP(MID($E37,7,LEN($E37)-6),[1]Acciones!$B$4:$B$14,[1]Acciones!BM$4:BM$14,0,0,1)</f>
        <v>#NAME?</v>
      </c>
      <c r="BZ37" s="42" t="e">
        <f ca="1">+_xlfn.XLOOKUP(MID($E37,7,LEN($E37)-6),[1]Acciones!$B$4:$B$14,[1]Acciones!BN$4:BN$14,0,0,1)</f>
        <v>#NAME?</v>
      </c>
      <c r="CA37" s="42" t="e">
        <f ca="1">+_xlfn.XLOOKUP(MID($E37,7,LEN($E37)-6),[1]Acciones!$B$4:$B$14,[1]Acciones!BO$4:BO$14,0,0,1)</f>
        <v>#NAME?</v>
      </c>
      <c r="CB37" s="42" t="e">
        <f ca="1">+_xlfn.XLOOKUP(MID($E37,7,LEN($E37)-6),[1]Acciones!$B$4:$B$14,[1]Acciones!BP$4:BP$14,0,0,1)</f>
        <v>#NAME?</v>
      </c>
      <c r="CC37" s="42" t="e">
        <f ca="1">+_xlfn.XLOOKUP(MID($E37,7,LEN($E37)-6),[1]Acciones!$B$4:$B$14,[1]Acciones!BQ$4:BQ$14,0,0,1)</f>
        <v>#NAME?</v>
      </c>
      <c r="CD37" s="42" t="e">
        <f ca="1">+_xlfn.XLOOKUP(MID($E37,7,LEN($E37)-6),[1]Acciones!$B$4:$B$14,[1]Acciones!BR$4:BR$14,0,0,1)</f>
        <v>#NAME?</v>
      </c>
      <c r="CE37" s="42" t="e">
        <f ca="1">+_xlfn.XLOOKUP(MID($E37,7,LEN($E37)-6),[1]Acciones!$B$4:$B$14,[1]Acciones!BS$4:BS$14,0,0,1)</f>
        <v>#NAME?</v>
      </c>
      <c r="CF37" s="42" t="e">
        <f ca="1">+_xlfn.XLOOKUP(MID($E37,7,LEN($E37)-6),[1]Acciones!$B$4:$B$14,[1]Acciones!BT$4:BT$14,0,0,1)</f>
        <v>#NAME?</v>
      </c>
      <c r="CG37" s="45">
        <v>0.05</v>
      </c>
      <c r="CH37" s="45" t="e">
        <f t="shared" ca="1" si="0"/>
        <v>#NAME?</v>
      </c>
      <c r="CI37" s="45" t="e">
        <f t="shared" ca="1" si="1"/>
        <v>#NAME?</v>
      </c>
      <c r="CJ37" s="42" t="e">
        <f t="shared" ca="1" si="2"/>
        <v>#NAME?</v>
      </c>
      <c r="CK37" s="42" t="e">
        <f t="shared" ca="1" si="3"/>
        <v>#NAME?</v>
      </c>
      <c r="CL37" s="46" t="e">
        <f t="shared" ca="1" si="5"/>
        <v>#NAME?</v>
      </c>
      <c r="CM37" s="45" t="e">
        <f t="shared" ca="1" si="4"/>
        <v>#NAME?</v>
      </c>
      <c r="CN37" s="47">
        <v>0.1</v>
      </c>
      <c r="CO37" s="45" t="e">
        <f t="shared" ca="1" si="6"/>
        <v>#NAME?</v>
      </c>
      <c r="CP37" s="45" t="e">
        <f t="shared" ca="1" si="7"/>
        <v>#NAME?</v>
      </c>
      <c r="CQ37" s="42" t="e">
        <f t="shared" ca="1" si="8"/>
        <v>#NAME?</v>
      </c>
      <c r="CR37" s="45" t="e">
        <f t="shared" ca="1" si="9"/>
        <v>#NAME?</v>
      </c>
      <c r="CS37" s="45" t="e">
        <f t="shared" ca="1" si="10"/>
        <v>#NAME?</v>
      </c>
      <c r="CT37" s="45" t="e">
        <f t="shared" ca="1" si="10"/>
        <v>#NAME?</v>
      </c>
      <c r="CU37" s="47">
        <v>0.15</v>
      </c>
      <c r="CV37" s="45">
        <v>0.5</v>
      </c>
      <c r="CW37" s="45" t="e">
        <f t="shared" ca="1" si="11"/>
        <v>#NAME?</v>
      </c>
      <c r="CX37" s="42" t="e">
        <f t="shared" ca="1" si="12"/>
        <v>#NAME?</v>
      </c>
      <c r="CY37" s="45" t="e">
        <f t="shared" ca="1" si="13"/>
        <v>#NAME?</v>
      </c>
      <c r="CZ37" s="45">
        <f t="shared" si="14"/>
        <v>1.2500000000000001E-2</v>
      </c>
      <c r="DA37" s="45" t="e">
        <f t="shared" ca="1" si="14"/>
        <v>#NAME?</v>
      </c>
      <c r="DB37" s="47">
        <v>0.2</v>
      </c>
      <c r="DC37" s="45" t="e">
        <f t="shared" ca="1" si="15"/>
        <v>#NAME?</v>
      </c>
      <c r="DD37" s="45" t="e">
        <f t="shared" ca="1" si="16"/>
        <v>#NAME?</v>
      </c>
      <c r="DE37" s="42" t="e">
        <f t="shared" ca="1" si="17"/>
        <v>#NAME?</v>
      </c>
      <c r="DF37" s="45" t="e">
        <f t="shared" ca="1" si="18"/>
        <v>#NAME?</v>
      </c>
      <c r="DG37" s="45" t="e">
        <f t="shared" ca="1" si="19"/>
        <v>#NAME?</v>
      </c>
      <c r="DH37" s="45" t="e">
        <f t="shared" ca="1" si="19"/>
        <v>#NAME?</v>
      </c>
      <c r="DI37" s="47">
        <v>0.25</v>
      </c>
      <c r="DJ37" s="45">
        <v>0.5</v>
      </c>
      <c r="DK37" s="45" t="e">
        <f t="shared" ca="1" si="20"/>
        <v>#NAME?</v>
      </c>
      <c r="DL37" s="42" t="e">
        <f t="shared" ca="1" si="21"/>
        <v>#NAME?</v>
      </c>
      <c r="DM37" s="45" t="e">
        <f t="shared" ca="1" si="22"/>
        <v>#NAME?</v>
      </c>
      <c r="DN37" s="45">
        <f t="shared" si="23"/>
        <v>1.2500000000000001E-2</v>
      </c>
      <c r="DO37" s="45" t="e">
        <f t="shared" ca="1" si="23"/>
        <v>#NAME?</v>
      </c>
      <c r="DP37" s="47">
        <v>0.3</v>
      </c>
      <c r="DQ37" s="45" t="e">
        <f t="shared" ca="1" si="24"/>
        <v>#NAME?</v>
      </c>
      <c r="DR37" s="45" t="e">
        <f t="shared" ca="1" si="25"/>
        <v>#NAME?</v>
      </c>
      <c r="DS37" s="42" t="e">
        <f t="shared" ca="1" si="26"/>
        <v>#NAME?</v>
      </c>
      <c r="DT37" s="45" t="e">
        <f t="shared" ca="1" si="27"/>
        <v>#NAME?</v>
      </c>
      <c r="DU37" s="45" t="e">
        <f t="shared" ca="1" si="28"/>
        <v>#NAME?</v>
      </c>
      <c r="DV37" s="45" t="e">
        <f t="shared" ca="1" si="28"/>
        <v>#NAME?</v>
      </c>
      <c r="DW37" s="47">
        <v>0.35</v>
      </c>
      <c r="DX37" s="45">
        <v>0.5</v>
      </c>
      <c r="DY37" s="45" t="e">
        <f t="shared" ca="1" si="29"/>
        <v>#NAME?</v>
      </c>
      <c r="DZ37" s="42" t="e">
        <f t="shared" ca="1" si="30"/>
        <v>#NAME?</v>
      </c>
      <c r="EA37" s="45" t="e">
        <f t="shared" ca="1" si="31"/>
        <v>#NAME?</v>
      </c>
      <c r="EB37" s="45">
        <f t="shared" si="32"/>
        <v>1.2500000000000001E-2</v>
      </c>
      <c r="EC37" s="45" t="e">
        <f t="shared" ca="1" si="32"/>
        <v>#NAME?</v>
      </c>
      <c r="ED37" s="47">
        <v>0.4</v>
      </c>
      <c r="EE37" s="45" t="e">
        <f t="shared" ca="1" si="33"/>
        <v>#NAME?</v>
      </c>
      <c r="EF37" s="45" t="e">
        <f t="shared" ca="1" si="34"/>
        <v>#NAME?</v>
      </c>
      <c r="EG37" s="42" t="e">
        <f t="shared" ca="1" si="35"/>
        <v>#NAME?</v>
      </c>
      <c r="EH37" s="45" t="e">
        <f t="shared" ca="1" si="36"/>
        <v>#NAME?</v>
      </c>
      <c r="EI37" s="45" t="e">
        <f t="shared" ca="1" si="37"/>
        <v>#NAME?</v>
      </c>
      <c r="EJ37" s="45" t="e">
        <f t="shared" ca="1" si="37"/>
        <v>#NAME?</v>
      </c>
      <c r="EK37" s="47">
        <v>0.45</v>
      </c>
      <c r="EL37" s="45">
        <v>0.5</v>
      </c>
      <c r="EM37" s="45" t="e">
        <f t="shared" ca="1" si="38"/>
        <v>#NAME?</v>
      </c>
      <c r="EN37" s="42" t="e">
        <f t="shared" ca="1" si="39"/>
        <v>#NAME?</v>
      </c>
      <c r="EO37" s="45" t="e">
        <f t="shared" ca="1" si="40"/>
        <v>#NAME?</v>
      </c>
      <c r="EP37" s="45">
        <f t="shared" si="41"/>
        <v>1.2500000000000001E-2</v>
      </c>
      <c r="EQ37" s="45" t="e">
        <f t="shared" ca="1" si="41"/>
        <v>#NAME?</v>
      </c>
      <c r="ER37" s="45">
        <v>0.5</v>
      </c>
      <c r="ES37" s="45">
        <v>0.5</v>
      </c>
      <c r="ET37" s="45" t="e">
        <f t="shared" ca="1" si="42"/>
        <v>#NAME?</v>
      </c>
      <c r="EU37" s="42" t="e">
        <f t="shared" ca="1" si="43"/>
        <v>#NAME?</v>
      </c>
      <c r="EV37" s="45" t="e">
        <f t="shared" ca="1" si="44"/>
        <v>#NAME?</v>
      </c>
      <c r="EW37" s="45">
        <f t="shared" si="45"/>
        <v>1.2500000000000001E-2</v>
      </c>
      <c r="EX37" s="45" t="e">
        <f t="shared" ca="1" si="45"/>
        <v>#NAME?</v>
      </c>
      <c r="EY37" s="47">
        <v>0.55000000000000004</v>
      </c>
      <c r="EZ37" s="45">
        <v>0.5</v>
      </c>
      <c r="FA37" s="45" t="e">
        <f t="shared" ca="1" si="46"/>
        <v>#NAME?</v>
      </c>
      <c r="FB37" s="42" t="e">
        <f t="shared" ca="1" si="47"/>
        <v>#NAME?</v>
      </c>
      <c r="FC37" s="45" t="e">
        <f t="shared" ca="1" si="48"/>
        <v>#NAME?</v>
      </c>
      <c r="FD37" s="45">
        <f t="shared" si="49"/>
        <v>1.2500000000000001E-2</v>
      </c>
      <c r="FE37" s="45" t="e">
        <f t="shared" ca="1" si="49"/>
        <v>#NAME?</v>
      </c>
      <c r="FF37" s="45">
        <v>0.6</v>
      </c>
      <c r="FG37" s="45">
        <v>1</v>
      </c>
      <c r="FH37" s="45" t="e">
        <f t="shared" ca="1" si="50"/>
        <v>#NAME?</v>
      </c>
      <c r="FI37" s="42" t="e">
        <f t="shared" ca="1" si="51"/>
        <v>#NAME?</v>
      </c>
      <c r="FJ37" s="45" t="e">
        <f t="shared" ca="1" si="52"/>
        <v>#NAME?</v>
      </c>
      <c r="FK37" s="45">
        <f t="shared" si="53"/>
        <v>2.5000000000000001E-2</v>
      </c>
      <c r="FL37" s="45" t="e">
        <f t="shared" ca="1" si="53"/>
        <v>#NAME?</v>
      </c>
      <c r="FM37" s="47">
        <v>0.65</v>
      </c>
      <c r="FN37" s="45">
        <v>0.5</v>
      </c>
      <c r="FO37" s="45" t="e">
        <f t="shared" ca="1" si="54"/>
        <v>#NAME?</v>
      </c>
      <c r="FP37" s="42" t="e">
        <f t="shared" ca="1" si="55"/>
        <v>#NAME?</v>
      </c>
      <c r="FQ37" s="45" t="e">
        <f t="shared" ca="1" si="56"/>
        <v>#NAME?</v>
      </c>
      <c r="FR37" s="45">
        <f t="shared" si="57"/>
        <v>1.2500000000000001E-2</v>
      </c>
      <c r="FS37" s="45" t="e">
        <f t="shared" ca="1" si="57"/>
        <v>#NAME?</v>
      </c>
      <c r="FT37" s="45">
        <v>0.7</v>
      </c>
      <c r="FU37" s="45">
        <v>1</v>
      </c>
      <c r="FV37" s="45" t="e">
        <f t="shared" ca="1" si="58"/>
        <v>#NAME?</v>
      </c>
      <c r="FW37" s="42" t="e">
        <f t="shared" ca="1" si="59"/>
        <v>#NAME?</v>
      </c>
      <c r="FX37" s="45" t="e">
        <f t="shared" ca="1" si="60"/>
        <v>#NAME?</v>
      </c>
      <c r="FY37" s="45">
        <f t="shared" si="61"/>
        <v>2.5000000000000001E-2</v>
      </c>
      <c r="FZ37" s="45" t="e">
        <f t="shared" ca="1" si="61"/>
        <v>#NAME?</v>
      </c>
      <c r="GA37" s="47">
        <v>0.75</v>
      </c>
      <c r="GB37" s="45">
        <v>0.5</v>
      </c>
      <c r="GC37" s="45" t="e">
        <f t="shared" ca="1" si="62"/>
        <v>#NAME?</v>
      </c>
      <c r="GD37" s="42" t="e">
        <f t="shared" ca="1" si="63"/>
        <v>#NAME?</v>
      </c>
      <c r="GE37" s="45" t="e">
        <f t="shared" ca="1" si="64"/>
        <v>#NAME?</v>
      </c>
      <c r="GF37" s="45">
        <f t="shared" si="65"/>
        <v>1.2500000000000001E-2</v>
      </c>
      <c r="GG37" s="45" t="e">
        <f t="shared" ca="1" si="65"/>
        <v>#NAME?</v>
      </c>
      <c r="GH37" s="45">
        <v>0.8</v>
      </c>
      <c r="GI37" s="45">
        <v>1</v>
      </c>
      <c r="GJ37" s="45" t="e">
        <f t="shared" ca="1" si="66"/>
        <v>#NAME?</v>
      </c>
      <c r="GK37" s="42" t="e">
        <f t="shared" ca="1" si="67"/>
        <v>#NAME?</v>
      </c>
      <c r="GL37" s="45" t="e">
        <f t="shared" ca="1" si="68"/>
        <v>#NAME?</v>
      </c>
      <c r="GM37" s="45">
        <f t="shared" si="69"/>
        <v>2.5000000000000001E-2</v>
      </c>
      <c r="GN37" s="45" t="e">
        <f t="shared" ca="1" si="69"/>
        <v>#NAME?</v>
      </c>
      <c r="GO37" s="47">
        <v>0.85</v>
      </c>
      <c r="GP37" s="45">
        <v>0.5</v>
      </c>
      <c r="GQ37" s="45" t="e">
        <f t="shared" ca="1" si="70"/>
        <v>#NAME?</v>
      </c>
      <c r="GR37" s="42" t="e">
        <f t="shared" ca="1" si="71"/>
        <v>#NAME?</v>
      </c>
      <c r="GS37" s="45" t="e">
        <f t="shared" ca="1" si="72"/>
        <v>#NAME?</v>
      </c>
      <c r="GT37" s="45">
        <f t="shared" si="73"/>
        <v>1.2500000000000001E-2</v>
      </c>
      <c r="GU37" s="45" t="e">
        <f t="shared" ca="1" si="73"/>
        <v>#NAME?</v>
      </c>
      <c r="GV37" s="45">
        <v>0.9</v>
      </c>
      <c r="GW37" s="45">
        <v>1</v>
      </c>
      <c r="GX37" s="45" t="e">
        <f t="shared" ca="1" si="74"/>
        <v>#NAME?</v>
      </c>
      <c r="GY37" s="42" t="e">
        <f t="shared" ca="1" si="75"/>
        <v>#NAME?</v>
      </c>
      <c r="GZ37" s="45" t="e">
        <f t="shared" ca="1" si="76"/>
        <v>#NAME?</v>
      </c>
      <c r="HA37" s="45">
        <f t="shared" si="77"/>
        <v>2.5000000000000001E-2</v>
      </c>
      <c r="HB37" s="45" t="e">
        <f t="shared" ca="1" si="77"/>
        <v>#NAME?</v>
      </c>
      <c r="HC37" s="47">
        <v>0.95</v>
      </c>
      <c r="HD37" s="45">
        <v>0.5</v>
      </c>
      <c r="HE37" s="45" t="e">
        <f t="shared" ca="1" si="78"/>
        <v>#NAME?</v>
      </c>
      <c r="HF37" s="42" t="e">
        <f t="shared" ca="1" si="79"/>
        <v>#NAME?</v>
      </c>
      <c r="HG37" s="45" t="e">
        <f t="shared" ca="1" si="80"/>
        <v>#NAME?</v>
      </c>
      <c r="HH37" s="45">
        <f t="shared" si="81"/>
        <v>1.2500000000000001E-2</v>
      </c>
      <c r="HI37" s="45" t="e">
        <f t="shared" ca="1" si="81"/>
        <v>#NAME?</v>
      </c>
      <c r="HJ37" s="47">
        <v>1</v>
      </c>
      <c r="HK37" s="47">
        <v>1</v>
      </c>
      <c r="HL37" s="45" t="e">
        <f t="shared" ca="1" si="82"/>
        <v>#NAME?</v>
      </c>
      <c r="HM37" s="42" t="e">
        <f t="shared" ca="1" si="83"/>
        <v>#NAME?</v>
      </c>
      <c r="HN37" s="45" t="e">
        <f t="shared" ca="1" si="84"/>
        <v>#NAME?</v>
      </c>
      <c r="HO37" s="45">
        <f t="shared" si="93"/>
        <v>2.5000000000000001E-2</v>
      </c>
      <c r="HP37" s="45" t="e">
        <f t="shared" ca="1" si="93"/>
        <v>#NAME?</v>
      </c>
    </row>
    <row r="38" spans="1:224" s="48" customFormat="1" ht="69.650000000000006" customHeight="1">
      <c r="A38" s="51"/>
      <c r="B38" s="210"/>
      <c r="C38" s="212"/>
      <c r="D38" s="201"/>
      <c r="E38" s="41" t="str">
        <f>+_xlfn.CONCAT(MID($D30,1,3),".9 ",[1]Acciones!$B$13)</f>
        <v>1.3.9 PE4 Comunicación pública y divulgación de la CTeI en la ruta de innovación correspondiente, para promover proyectos, estrategias comunicativas, pedagógicas y divulgativas de alto impacto, incentivar; estimular; promover modelos abiertos y participativos de CTI.</v>
      </c>
      <c r="F38" s="42" t="s">
        <v>89</v>
      </c>
      <c r="G38" s="49">
        <f>+G36</f>
        <v>4.1666666666666666E-3</v>
      </c>
      <c r="H38" s="42" t="str">
        <f>+_xlfn.CONCAT("Si,",MID(E30,1,5),",",MID(E31,1,5),",",MID(E32,1,5),",",MID(E33,1,5),",",MID(E34,1,5),",",MID(E35,1,5),",",MID(E36,1,5),",",MID(E37,1,5),",",MID(E39,1,6))</f>
        <v>Si,1.3.1,1.3.2,1.3.3,1.3.4,1.3.5,1.3.6,1.3.7,1.3.8,1.3.10</v>
      </c>
      <c r="I38" s="42" t="s">
        <v>89</v>
      </c>
      <c r="J38" s="42"/>
      <c r="K38" s="42"/>
      <c r="L38" s="42"/>
      <c r="M38" s="44" t="s">
        <v>90</v>
      </c>
      <c r="N38" s="44" t="s">
        <v>91</v>
      </c>
      <c r="O38" s="44" t="e">
        <f ca="1">+_xlfn.XLOOKUP(MID(E38,7,LEN(E38)-6),[1]Acciones!$B$4:$B$14,[1]Acciones!$C$4:$C$14,0,0,1)</f>
        <v>#NAME?</v>
      </c>
      <c r="P38" s="42" t="e">
        <f ca="1">+_xlfn.XLOOKUP(MID($E38,7,LEN($E38)-6),[1]Acciones!$B$4:$B$14,[1]Acciones!D$4:D$14,0,0,1)</f>
        <v>#NAME?</v>
      </c>
      <c r="Q38" s="42" t="e">
        <f ca="1">+_xlfn.XLOOKUP(MID($E38,7,LEN($E38)-6),[1]Acciones!$B$4:$B$14,[1]Acciones!E$4:E$14,0,0,1)</f>
        <v>#NAME?</v>
      </c>
      <c r="R38" s="42" t="e">
        <f ca="1">+_xlfn.XLOOKUP(MID($E38,7,LEN($E38)-6),[1]Acciones!$B$4:$B$14,[1]Acciones!F$4:F$14,0,0,1)</f>
        <v>#NAME?</v>
      </c>
      <c r="S38" s="42" t="e">
        <f ca="1">+_xlfn.XLOOKUP(MID($E38,7,LEN($E38)-6),[1]Acciones!$B$4:$B$14,[1]Acciones!G$4:G$14,0,0,1)</f>
        <v>#NAME?</v>
      </c>
      <c r="T38" s="42" t="e">
        <f ca="1">+_xlfn.XLOOKUP(MID($E38,7,LEN($E38)-6),[1]Acciones!$B$4:$B$14,[1]Acciones!H$4:H$14,0,0,1)</f>
        <v>#NAME?</v>
      </c>
      <c r="U38" s="45" t="e">
        <f ca="1">+_xlfn.XLOOKUP(MID($E38,7,LEN($E38)-6),[1]Acciones!$B$4:$B$14,[1]Acciones!I$4:I$14,0,0,1)</f>
        <v>#NAME?</v>
      </c>
      <c r="V38" s="45" t="e">
        <f ca="1">+_xlfn.XLOOKUP(MID($E38,7,LEN($E38)-6),[1]Acciones!$B$4:$B$14,[1]Acciones!J$4:J$14,0,0,1)</f>
        <v>#NAME?</v>
      </c>
      <c r="W38" s="45" t="e">
        <f ca="1">+_xlfn.XLOOKUP(MID($E38,7,LEN($E38)-6),[1]Acciones!$B$4:$B$14,[1]Acciones!K$4:K$14,0,0,1)</f>
        <v>#NAME?</v>
      </c>
      <c r="X38" s="45" t="e">
        <f ca="1">+_xlfn.XLOOKUP(MID($E38,7,LEN($E38)-6),[1]Acciones!$B$4:$B$14,[1]Acciones!L$4:L$14,0,0,1)</f>
        <v>#NAME?</v>
      </c>
      <c r="Y38" s="45" t="e">
        <f ca="1">+_xlfn.XLOOKUP(MID($E38,7,LEN($E38)-6),[1]Acciones!$B$4:$B$14,[1]Acciones!M$4:M$14,0,0,1)</f>
        <v>#NAME?</v>
      </c>
      <c r="Z38" s="45" t="e">
        <f ca="1">+_xlfn.XLOOKUP(MID($E38,7,LEN($E38)-6),[1]Acciones!$B$4:$B$14,[1]Acciones!N$4:N$14,0,0,1)</f>
        <v>#NAME?</v>
      </c>
      <c r="AA38" s="45" t="e">
        <f ca="1">+_xlfn.XLOOKUP(MID($E38,7,LEN($E38)-6),[1]Acciones!$B$4:$B$14,[1]Acciones!O$4:O$14,0,0,1)</f>
        <v>#NAME?</v>
      </c>
      <c r="AB38" s="45" t="e">
        <f ca="1">+_xlfn.XLOOKUP(MID($E38,7,LEN($E38)-6),[1]Acciones!$B$4:$B$14,[1]Acciones!P$4:P$14,0,0,1)</f>
        <v>#NAME?</v>
      </c>
      <c r="AC38" s="45" t="e">
        <f ca="1">+_xlfn.XLOOKUP(MID($E38,7,LEN($E38)-6),[1]Acciones!$B$4:$B$14,[1]Acciones!Q$4:Q$14,0,0,1)</f>
        <v>#NAME?</v>
      </c>
      <c r="AD38" s="45" t="e">
        <f ca="1">+_xlfn.XLOOKUP(MID($E38,7,LEN($E38)-6),[1]Acciones!$B$4:$B$14,[1]Acciones!R$4:R$14,0,0,1)</f>
        <v>#NAME?</v>
      </c>
      <c r="AE38" s="45" t="e">
        <f ca="1">+_xlfn.XLOOKUP(MID($E38,7,LEN($E38)-6),[1]Acciones!$B$4:$B$14,[1]Acciones!S$4:S$14,0,0,1)</f>
        <v>#NAME?</v>
      </c>
      <c r="AF38" s="42" t="e">
        <f ca="1">+_xlfn.XLOOKUP(MID($E38,7,LEN($E38)-6),[1]Acciones!$B$4:$B$14,[1]Acciones!T$4:T$14,0,0,1)</f>
        <v>#NAME?</v>
      </c>
      <c r="AG38" s="42" t="e">
        <f ca="1">+_xlfn.XLOOKUP(MID($E38,7,LEN($E38)-6),[1]Acciones!$B$4:$B$14,[1]Acciones!U$4:U$14,0,0,1)</f>
        <v>#NAME?</v>
      </c>
      <c r="AH38" s="42" t="e">
        <f ca="1">+_xlfn.XLOOKUP(MID($E38,7,LEN($E38)-6),[1]Acciones!$B$4:$B$14,[1]Acciones!V$4:V$14,0,0,1)</f>
        <v>#NAME?</v>
      </c>
      <c r="AI38" s="42" t="e">
        <f ca="1">+_xlfn.XLOOKUP(MID($E38,7,LEN($E38)-6),[1]Acciones!$B$4:$B$14,[1]Acciones!W$4:W$14,0,0,1)</f>
        <v>#NAME?</v>
      </c>
      <c r="AJ38" s="42" t="e">
        <f ca="1">+_xlfn.XLOOKUP(MID($E38,7,LEN($E38)-6),[1]Acciones!$B$4:$B$14,[1]Acciones!X$4:X$14,0,0,1)</f>
        <v>#NAME?</v>
      </c>
      <c r="AK38" s="42" t="e">
        <f ca="1">+_xlfn.XLOOKUP(MID($E38,7,LEN($E38)-6),[1]Acciones!$B$4:$B$14,[1]Acciones!Y$4:Y$14,0,0,1)</f>
        <v>#NAME?</v>
      </c>
      <c r="AL38" s="42" t="e">
        <f ca="1">+_xlfn.XLOOKUP(MID($E38,7,LEN($E38)-6),[1]Acciones!$B$4:$B$14,[1]Acciones!Z$4:Z$14,0,0,1)</f>
        <v>#NAME?</v>
      </c>
      <c r="AM38" s="42" t="e">
        <f ca="1">+_xlfn.XLOOKUP(MID($E38,7,LEN($E38)-6),[1]Acciones!$B$4:$B$14,[1]Acciones!AA$4:AA$14,0,0,1)</f>
        <v>#NAME?</v>
      </c>
      <c r="AN38" s="42" t="e">
        <f ca="1">+_xlfn.XLOOKUP(MID($E38,7,LEN($E38)-6),[1]Acciones!$B$4:$B$14,[1]Acciones!AB$4:AB$14,0,0,1)</f>
        <v>#NAME?</v>
      </c>
      <c r="AO38" s="42" t="e">
        <f ca="1">+_xlfn.XLOOKUP(MID($E38,7,LEN($E38)-6),[1]Acciones!$B$4:$B$14,[1]Acciones!AC$4:AC$14,0,0,1)</f>
        <v>#NAME?</v>
      </c>
      <c r="AP38" s="42" t="e">
        <f ca="1">+_xlfn.XLOOKUP(MID($E38,7,LEN($E38)-6),[1]Acciones!$B$4:$B$14,[1]Acciones!AD$4:AD$14,0,0,1)</f>
        <v>#NAME?</v>
      </c>
      <c r="AQ38" s="42" t="e">
        <f ca="1">+_xlfn.XLOOKUP(MID($E38,7,LEN($E38)-6),[1]Acciones!$B$4:$B$14,[1]Acciones!AE$4:AE$14,0,0,1)</f>
        <v>#NAME?</v>
      </c>
      <c r="AR38" s="42" t="e">
        <f ca="1">+_xlfn.XLOOKUP(MID($E38,7,LEN($E38)-6),[1]Acciones!$B$4:$B$14,[1]Acciones!AF$4:AF$14,0,0,1)</f>
        <v>#NAME?</v>
      </c>
      <c r="AS38" s="42" t="e">
        <f ca="1">+_xlfn.XLOOKUP(MID($E38,7,LEN($E38)-6),[1]Acciones!$B$4:$B$14,[1]Acciones!AG$4:AG$14,0,0,1)</f>
        <v>#NAME?</v>
      </c>
      <c r="AT38" s="42" t="e">
        <f ca="1">+_xlfn.XLOOKUP(MID($E38,7,LEN($E38)-6),[1]Acciones!$B$4:$B$14,[1]Acciones!AH$4:AH$14,0,0,1)</f>
        <v>#NAME?</v>
      </c>
      <c r="AU38" s="42" t="e">
        <f ca="1">+_xlfn.XLOOKUP(MID($E38,7,LEN($E38)-6),[1]Acciones!$B$4:$B$14,[1]Acciones!AI$4:AI$14,0,0,1)</f>
        <v>#NAME?</v>
      </c>
      <c r="AV38" s="42" t="e">
        <f ca="1">+_xlfn.XLOOKUP(MID($E38,7,LEN($E38)-6),[1]Acciones!$B$4:$B$14,[1]Acciones!AJ$4:AJ$14,0,0,1)</f>
        <v>#NAME?</v>
      </c>
      <c r="AW38" s="42" t="e">
        <f ca="1">+_xlfn.XLOOKUP(MID($E38,7,LEN($E38)-6),[1]Acciones!$B$4:$B$14,[1]Acciones!AK$4:AK$14,0,0,1)</f>
        <v>#NAME?</v>
      </c>
      <c r="AX38" s="42" t="e">
        <f ca="1">+_xlfn.XLOOKUP(MID($E38,7,LEN($E38)-6),[1]Acciones!$B$4:$B$14,[1]Acciones!AL$4:AL$14,0,0,1)</f>
        <v>#NAME?</v>
      </c>
      <c r="AY38" s="42" t="e">
        <f ca="1">+_xlfn.XLOOKUP(MID($E38,7,LEN($E38)-6),[1]Acciones!$B$4:$B$14,[1]Acciones!AM$4:AM$14,0,0,1)</f>
        <v>#NAME?</v>
      </c>
      <c r="AZ38" s="42" t="e">
        <f ca="1">+_xlfn.XLOOKUP(MID($E38,7,LEN($E38)-6),[1]Acciones!$B$4:$B$14,[1]Acciones!AN$4:AN$14,0,0,1)</f>
        <v>#NAME?</v>
      </c>
      <c r="BA38" s="42" t="e">
        <f ca="1">+_xlfn.XLOOKUP(MID($E38,7,LEN($E38)-6),[1]Acciones!$B$4:$B$14,[1]Acciones!AO$4:AO$14,0,0,1)</f>
        <v>#NAME?</v>
      </c>
      <c r="BB38" s="42" t="e">
        <f ca="1">+_xlfn.XLOOKUP(MID($E38,7,LEN($E38)-6),[1]Acciones!$B$4:$B$14,[1]Acciones!AP$4:AP$14,0,0,1)</f>
        <v>#NAME?</v>
      </c>
      <c r="BC38" s="42" t="e">
        <f ca="1">+_xlfn.XLOOKUP(MID($E38,7,LEN($E38)-6),[1]Acciones!$B$4:$B$14,[1]Acciones!AQ$4:AQ$14,0,0,1)</f>
        <v>#NAME?</v>
      </c>
      <c r="BD38" s="42" t="e">
        <f ca="1">+_xlfn.XLOOKUP(MID($E38,7,LEN($E38)-6),[1]Acciones!$B$4:$B$14,[1]Acciones!AR$4:AR$14,0,0,1)</f>
        <v>#NAME?</v>
      </c>
      <c r="BE38" s="42" t="e">
        <f ca="1">+_xlfn.XLOOKUP(MID($E38,7,LEN($E38)-6),[1]Acciones!$B$4:$B$14,[1]Acciones!AS$4:AS$14,0,0,1)</f>
        <v>#NAME?</v>
      </c>
      <c r="BF38" s="42" t="e">
        <f ca="1">+_xlfn.XLOOKUP(MID($E38,7,LEN($E38)-6),[1]Acciones!$B$4:$B$14,[1]Acciones!AT$4:AT$14,0,0,1)</f>
        <v>#NAME?</v>
      </c>
      <c r="BG38" s="42" t="e">
        <f ca="1">+_xlfn.XLOOKUP(MID($E38,7,LEN($E38)-6),[1]Acciones!$B$4:$B$14,[1]Acciones!AU$4:AU$14,0,0,1)</f>
        <v>#NAME?</v>
      </c>
      <c r="BH38" s="42" t="e">
        <f ca="1">+_xlfn.XLOOKUP(MID($E38,7,LEN($E38)-6),[1]Acciones!$B$4:$B$14,[1]Acciones!AV$4:AV$14,0,0,1)</f>
        <v>#NAME?</v>
      </c>
      <c r="BI38" s="42" t="e">
        <f ca="1">+_xlfn.XLOOKUP(MID($E38,7,LEN($E38)-6),[1]Acciones!$B$4:$B$14,[1]Acciones!AW$4:AW$14,0,0,1)</f>
        <v>#NAME?</v>
      </c>
      <c r="BJ38" s="42" t="e">
        <f ca="1">+_xlfn.XLOOKUP(MID($E38,7,LEN($E38)-6),[1]Acciones!$B$4:$B$14,[1]Acciones!AX$4:AX$14,0,0,1)</f>
        <v>#NAME?</v>
      </c>
      <c r="BK38" s="42" t="e">
        <f ca="1">+_xlfn.XLOOKUP(MID($E38,7,LEN($E38)-6),[1]Acciones!$B$4:$B$14,[1]Acciones!AY$4:AY$14,0,0,1)</f>
        <v>#NAME?</v>
      </c>
      <c r="BL38" s="42" t="e">
        <f ca="1">+_xlfn.XLOOKUP(MID($E38,7,LEN($E38)-6),[1]Acciones!$B$4:$B$14,[1]Acciones!AZ$4:AZ$14,0,0,1)</f>
        <v>#NAME?</v>
      </c>
      <c r="BM38" s="42" t="e">
        <f ca="1">+_xlfn.XLOOKUP(MID($E38,7,LEN($E38)-6),[1]Acciones!$B$4:$B$14,[1]Acciones!BA$4:BA$14,0,0,1)</f>
        <v>#NAME?</v>
      </c>
      <c r="BN38" s="42" t="e">
        <f ca="1">+_xlfn.XLOOKUP(MID($E38,7,LEN($E38)-6),[1]Acciones!$B$4:$B$14,[1]Acciones!BB$4:BB$14,0,0,1)</f>
        <v>#NAME?</v>
      </c>
      <c r="BO38" s="42" t="e">
        <f ca="1">+_xlfn.XLOOKUP(MID($E38,7,LEN($E38)-6),[1]Acciones!$B$4:$B$14,[1]Acciones!BC$4:BC$14,0,0,1)</f>
        <v>#NAME?</v>
      </c>
      <c r="BP38" s="42" t="e">
        <f ca="1">+_xlfn.XLOOKUP(MID($E38,7,LEN($E38)-6),[1]Acciones!$B$4:$B$14,[1]Acciones!BD$4:BD$14,0,0,1)</f>
        <v>#NAME?</v>
      </c>
      <c r="BQ38" s="42" t="e">
        <f ca="1">+_xlfn.XLOOKUP(MID($E38,7,LEN($E38)-6),[1]Acciones!$B$4:$B$14,[1]Acciones!BE$4:BE$14,0,0,1)</f>
        <v>#NAME?</v>
      </c>
      <c r="BR38" s="42" t="e">
        <f ca="1">+_xlfn.XLOOKUP(MID($E38,7,LEN($E38)-6),[1]Acciones!$B$4:$B$14,[1]Acciones!BF$4:BF$14,0,0,1)</f>
        <v>#NAME?</v>
      </c>
      <c r="BS38" s="42" t="e">
        <f ca="1">+_xlfn.XLOOKUP(MID($E38,7,LEN($E38)-6),[1]Acciones!$B$4:$B$14,[1]Acciones!BG$4:BG$14,0,0,1)</f>
        <v>#NAME?</v>
      </c>
      <c r="BT38" s="42" t="e">
        <f ca="1">+_xlfn.XLOOKUP(MID($E38,7,LEN($E38)-6),[1]Acciones!$B$4:$B$14,[1]Acciones!BH$4:BH$14,0,0,1)</f>
        <v>#NAME?</v>
      </c>
      <c r="BU38" s="42" t="e">
        <f ca="1">+_xlfn.XLOOKUP(MID($E38,7,LEN($E38)-6),[1]Acciones!$B$4:$B$14,[1]Acciones!BI$4:BI$14,0,0,1)</f>
        <v>#NAME?</v>
      </c>
      <c r="BV38" s="42" t="e">
        <f ca="1">+_xlfn.XLOOKUP(MID($E38,7,LEN($E38)-6),[1]Acciones!$B$4:$B$14,[1]Acciones!BJ$4:BJ$14,0,0,1)</f>
        <v>#NAME?</v>
      </c>
      <c r="BW38" s="42" t="e">
        <f ca="1">+_xlfn.XLOOKUP(MID($E38,7,LEN($E38)-6),[1]Acciones!$B$4:$B$14,[1]Acciones!BK$4:BK$14,0,0,1)</f>
        <v>#NAME?</v>
      </c>
      <c r="BX38" s="42" t="e">
        <f ca="1">+_xlfn.XLOOKUP(MID($E38,7,LEN($E38)-6),[1]Acciones!$B$4:$B$14,[1]Acciones!BL$4:BL$14,0,0,1)</f>
        <v>#NAME?</v>
      </c>
      <c r="BY38" s="42" t="e">
        <f ca="1">+_xlfn.XLOOKUP(MID($E38,7,LEN($E38)-6),[1]Acciones!$B$4:$B$14,[1]Acciones!BM$4:BM$14,0,0,1)</f>
        <v>#NAME?</v>
      </c>
      <c r="BZ38" s="42" t="e">
        <f ca="1">+_xlfn.XLOOKUP(MID($E38,7,LEN($E38)-6),[1]Acciones!$B$4:$B$14,[1]Acciones!BN$4:BN$14,0,0,1)</f>
        <v>#NAME?</v>
      </c>
      <c r="CA38" s="42" t="e">
        <f ca="1">+_xlfn.XLOOKUP(MID($E38,7,LEN($E38)-6),[1]Acciones!$B$4:$B$14,[1]Acciones!BO$4:BO$14,0,0,1)</f>
        <v>#NAME?</v>
      </c>
      <c r="CB38" s="42" t="e">
        <f ca="1">+_xlfn.XLOOKUP(MID($E38,7,LEN($E38)-6),[1]Acciones!$B$4:$B$14,[1]Acciones!BP$4:BP$14,0,0,1)</f>
        <v>#NAME?</v>
      </c>
      <c r="CC38" s="42" t="e">
        <f ca="1">+_xlfn.XLOOKUP(MID($E38,7,LEN($E38)-6),[1]Acciones!$B$4:$B$14,[1]Acciones!BQ$4:BQ$14,0,0,1)</f>
        <v>#NAME?</v>
      </c>
      <c r="CD38" s="42" t="e">
        <f ca="1">+_xlfn.XLOOKUP(MID($E38,7,LEN($E38)-6),[1]Acciones!$B$4:$B$14,[1]Acciones!BR$4:BR$14,0,0,1)</f>
        <v>#NAME?</v>
      </c>
      <c r="CE38" s="42" t="e">
        <f ca="1">+_xlfn.XLOOKUP(MID($E38,7,LEN($E38)-6),[1]Acciones!$B$4:$B$14,[1]Acciones!BS$4:BS$14,0,0,1)</f>
        <v>#NAME?</v>
      </c>
      <c r="CF38" s="42" t="e">
        <f ca="1">+_xlfn.XLOOKUP(MID($E38,7,LEN($E38)-6),[1]Acciones!$B$4:$B$14,[1]Acciones!BT$4:BT$14,0,0,1)</f>
        <v>#NAME?</v>
      </c>
      <c r="CG38" s="45">
        <v>0.05</v>
      </c>
      <c r="CH38" s="45" t="e">
        <f t="shared" ca="1" si="0"/>
        <v>#NAME?</v>
      </c>
      <c r="CI38" s="45" t="e">
        <f t="shared" ca="1" si="1"/>
        <v>#NAME?</v>
      </c>
      <c r="CJ38" s="42" t="e">
        <f t="shared" ca="1" si="2"/>
        <v>#NAME?</v>
      </c>
      <c r="CK38" s="42" t="e">
        <f t="shared" ca="1" si="3"/>
        <v>#NAME?</v>
      </c>
      <c r="CL38" s="46" t="e">
        <f t="shared" ca="1" si="5"/>
        <v>#NAME?</v>
      </c>
      <c r="CM38" s="45" t="e">
        <f t="shared" ca="1" si="4"/>
        <v>#NAME?</v>
      </c>
      <c r="CN38" s="47">
        <v>0.1</v>
      </c>
      <c r="CO38" s="45" t="e">
        <f t="shared" ca="1" si="6"/>
        <v>#NAME?</v>
      </c>
      <c r="CP38" s="45" t="e">
        <f t="shared" ca="1" si="7"/>
        <v>#NAME?</v>
      </c>
      <c r="CQ38" s="42" t="e">
        <f t="shared" ca="1" si="8"/>
        <v>#NAME?</v>
      </c>
      <c r="CR38" s="45" t="e">
        <f t="shared" ca="1" si="9"/>
        <v>#NAME?</v>
      </c>
      <c r="CS38" s="45" t="e">
        <f t="shared" ca="1" si="10"/>
        <v>#NAME?</v>
      </c>
      <c r="CT38" s="45" t="e">
        <f t="shared" ca="1" si="10"/>
        <v>#NAME?</v>
      </c>
      <c r="CU38" s="47">
        <v>0.15</v>
      </c>
      <c r="CV38" s="45">
        <v>0.5</v>
      </c>
      <c r="CW38" s="45" t="e">
        <f t="shared" ca="1" si="11"/>
        <v>#NAME?</v>
      </c>
      <c r="CX38" s="42" t="e">
        <f t="shared" ca="1" si="12"/>
        <v>#NAME?</v>
      </c>
      <c r="CY38" s="45" t="e">
        <f t="shared" ca="1" si="13"/>
        <v>#NAME?</v>
      </c>
      <c r="CZ38" s="45">
        <f t="shared" si="14"/>
        <v>1.2500000000000001E-2</v>
      </c>
      <c r="DA38" s="45" t="e">
        <f t="shared" ca="1" si="14"/>
        <v>#NAME?</v>
      </c>
      <c r="DB38" s="47">
        <v>0.2</v>
      </c>
      <c r="DC38" s="45" t="e">
        <f t="shared" ca="1" si="15"/>
        <v>#NAME?</v>
      </c>
      <c r="DD38" s="45" t="e">
        <f t="shared" ca="1" si="16"/>
        <v>#NAME?</v>
      </c>
      <c r="DE38" s="42" t="e">
        <f t="shared" ca="1" si="17"/>
        <v>#NAME?</v>
      </c>
      <c r="DF38" s="45" t="e">
        <f t="shared" ca="1" si="18"/>
        <v>#NAME?</v>
      </c>
      <c r="DG38" s="45" t="e">
        <f t="shared" ca="1" si="19"/>
        <v>#NAME?</v>
      </c>
      <c r="DH38" s="45" t="e">
        <f t="shared" ca="1" si="19"/>
        <v>#NAME?</v>
      </c>
      <c r="DI38" s="47">
        <v>0.25</v>
      </c>
      <c r="DJ38" s="45">
        <v>0.5</v>
      </c>
      <c r="DK38" s="45" t="e">
        <f t="shared" ca="1" si="20"/>
        <v>#NAME?</v>
      </c>
      <c r="DL38" s="42" t="e">
        <f t="shared" ca="1" si="21"/>
        <v>#NAME?</v>
      </c>
      <c r="DM38" s="45" t="e">
        <f t="shared" ca="1" si="22"/>
        <v>#NAME?</v>
      </c>
      <c r="DN38" s="45">
        <f t="shared" si="23"/>
        <v>1.2500000000000001E-2</v>
      </c>
      <c r="DO38" s="45" t="e">
        <f t="shared" ca="1" si="23"/>
        <v>#NAME?</v>
      </c>
      <c r="DP38" s="47">
        <v>0.3</v>
      </c>
      <c r="DQ38" s="45" t="e">
        <f t="shared" ca="1" si="24"/>
        <v>#NAME?</v>
      </c>
      <c r="DR38" s="45" t="e">
        <f t="shared" ca="1" si="25"/>
        <v>#NAME?</v>
      </c>
      <c r="DS38" s="42" t="e">
        <f t="shared" ca="1" si="26"/>
        <v>#NAME?</v>
      </c>
      <c r="DT38" s="45" t="e">
        <f t="shared" ca="1" si="27"/>
        <v>#NAME?</v>
      </c>
      <c r="DU38" s="45" t="e">
        <f t="shared" ca="1" si="28"/>
        <v>#NAME?</v>
      </c>
      <c r="DV38" s="45" t="e">
        <f t="shared" ca="1" si="28"/>
        <v>#NAME?</v>
      </c>
      <c r="DW38" s="47">
        <v>0.35</v>
      </c>
      <c r="DX38" s="45">
        <v>0.5</v>
      </c>
      <c r="DY38" s="45" t="e">
        <f t="shared" ca="1" si="29"/>
        <v>#NAME?</v>
      </c>
      <c r="DZ38" s="42" t="e">
        <f t="shared" ca="1" si="30"/>
        <v>#NAME?</v>
      </c>
      <c r="EA38" s="45" t="e">
        <f t="shared" ca="1" si="31"/>
        <v>#NAME?</v>
      </c>
      <c r="EB38" s="45">
        <f t="shared" si="32"/>
        <v>1.2500000000000001E-2</v>
      </c>
      <c r="EC38" s="45" t="e">
        <f t="shared" ca="1" si="32"/>
        <v>#NAME?</v>
      </c>
      <c r="ED38" s="47">
        <v>0.4</v>
      </c>
      <c r="EE38" s="45" t="e">
        <f t="shared" ca="1" si="33"/>
        <v>#NAME?</v>
      </c>
      <c r="EF38" s="45" t="e">
        <f t="shared" ca="1" si="34"/>
        <v>#NAME?</v>
      </c>
      <c r="EG38" s="42" t="e">
        <f t="shared" ca="1" si="35"/>
        <v>#NAME?</v>
      </c>
      <c r="EH38" s="45" t="e">
        <f t="shared" ca="1" si="36"/>
        <v>#NAME?</v>
      </c>
      <c r="EI38" s="45" t="e">
        <f t="shared" ca="1" si="37"/>
        <v>#NAME?</v>
      </c>
      <c r="EJ38" s="45" t="e">
        <f t="shared" ca="1" si="37"/>
        <v>#NAME?</v>
      </c>
      <c r="EK38" s="47">
        <v>0.45</v>
      </c>
      <c r="EL38" s="45">
        <v>0.5</v>
      </c>
      <c r="EM38" s="45" t="e">
        <f t="shared" ca="1" si="38"/>
        <v>#NAME?</v>
      </c>
      <c r="EN38" s="42" t="e">
        <f t="shared" ca="1" si="39"/>
        <v>#NAME?</v>
      </c>
      <c r="EO38" s="45" t="e">
        <f t="shared" ca="1" si="40"/>
        <v>#NAME?</v>
      </c>
      <c r="EP38" s="45">
        <f t="shared" si="41"/>
        <v>1.2500000000000001E-2</v>
      </c>
      <c r="EQ38" s="45" t="e">
        <f t="shared" ca="1" si="41"/>
        <v>#NAME?</v>
      </c>
      <c r="ER38" s="45">
        <v>0.5</v>
      </c>
      <c r="ES38" s="45">
        <v>0.5</v>
      </c>
      <c r="ET38" s="45" t="e">
        <f t="shared" ca="1" si="42"/>
        <v>#NAME?</v>
      </c>
      <c r="EU38" s="42" t="e">
        <f t="shared" ca="1" si="43"/>
        <v>#NAME?</v>
      </c>
      <c r="EV38" s="45" t="e">
        <f t="shared" ca="1" si="44"/>
        <v>#NAME?</v>
      </c>
      <c r="EW38" s="45">
        <f t="shared" si="45"/>
        <v>1.2500000000000001E-2</v>
      </c>
      <c r="EX38" s="45" t="e">
        <f t="shared" ca="1" si="45"/>
        <v>#NAME?</v>
      </c>
      <c r="EY38" s="47">
        <v>0.55000000000000004</v>
      </c>
      <c r="EZ38" s="45">
        <v>0.5</v>
      </c>
      <c r="FA38" s="45" t="e">
        <f t="shared" ca="1" si="46"/>
        <v>#NAME?</v>
      </c>
      <c r="FB38" s="42" t="e">
        <f t="shared" ca="1" si="47"/>
        <v>#NAME?</v>
      </c>
      <c r="FC38" s="45" t="e">
        <f t="shared" ca="1" si="48"/>
        <v>#NAME?</v>
      </c>
      <c r="FD38" s="45">
        <f t="shared" si="49"/>
        <v>1.2500000000000001E-2</v>
      </c>
      <c r="FE38" s="45" t="e">
        <f t="shared" ca="1" si="49"/>
        <v>#NAME?</v>
      </c>
      <c r="FF38" s="45">
        <v>0.6</v>
      </c>
      <c r="FG38" s="45">
        <v>1</v>
      </c>
      <c r="FH38" s="45" t="e">
        <f t="shared" ca="1" si="50"/>
        <v>#NAME?</v>
      </c>
      <c r="FI38" s="42" t="e">
        <f t="shared" ca="1" si="51"/>
        <v>#NAME?</v>
      </c>
      <c r="FJ38" s="45" t="e">
        <f t="shared" ca="1" si="52"/>
        <v>#NAME?</v>
      </c>
      <c r="FK38" s="45">
        <f t="shared" si="53"/>
        <v>2.5000000000000001E-2</v>
      </c>
      <c r="FL38" s="45" t="e">
        <f t="shared" ca="1" si="53"/>
        <v>#NAME?</v>
      </c>
      <c r="FM38" s="47">
        <v>0.65</v>
      </c>
      <c r="FN38" s="45">
        <v>0.5</v>
      </c>
      <c r="FO38" s="45" t="e">
        <f t="shared" ca="1" si="54"/>
        <v>#NAME?</v>
      </c>
      <c r="FP38" s="42" t="e">
        <f t="shared" ca="1" si="55"/>
        <v>#NAME?</v>
      </c>
      <c r="FQ38" s="45" t="e">
        <f t="shared" ca="1" si="56"/>
        <v>#NAME?</v>
      </c>
      <c r="FR38" s="45">
        <f t="shared" si="57"/>
        <v>1.2500000000000001E-2</v>
      </c>
      <c r="FS38" s="45" t="e">
        <f t="shared" ca="1" si="57"/>
        <v>#NAME?</v>
      </c>
      <c r="FT38" s="45">
        <v>0.7</v>
      </c>
      <c r="FU38" s="45">
        <v>1</v>
      </c>
      <c r="FV38" s="45" t="e">
        <f t="shared" ca="1" si="58"/>
        <v>#NAME?</v>
      </c>
      <c r="FW38" s="42" t="e">
        <f t="shared" ca="1" si="59"/>
        <v>#NAME?</v>
      </c>
      <c r="FX38" s="45" t="e">
        <f t="shared" ca="1" si="60"/>
        <v>#NAME?</v>
      </c>
      <c r="FY38" s="45">
        <f t="shared" si="61"/>
        <v>2.5000000000000001E-2</v>
      </c>
      <c r="FZ38" s="45" t="e">
        <f t="shared" ca="1" si="61"/>
        <v>#NAME?</v>
      </c>
      <c r="GA38" s="47">
        <v>0.75</v>
      </c>
      <c r="GB38" s="45">
        <v>0.5</v>
      </c>
      <c r="GC38" s="45" t="e">
        <f t="shared" ca="1" si="62"/>
        <v>#NAME?</v>
      </c>
      <c r="GD38" s="42" t="e">
        <f t="shared" ca="1" si="63"/>
        <v>#NAME?</v>
      </c>
      <c r="GE38" s="45" t="e">
        <f t="shared" ca="1" si="64"/>
        <v>#NAME?</v>
      </c>
      <c r="GF38" s="45">
        <f t="shared" si="65"/>
        <v>1.2500000000000001E-2</v>
      </c>
      <c r="GG38" s="45" t="e">
        <f t="shared" ca="1" si="65"/>
        <v>#NAME?</v>
      </c>
      <c r="GH38" s="45">
        <v>0.8</v>
      </c>
      <c r="GI38" s="45">
        <v>1</v>
      </c>
      <c r="GJ38" s="45" t="e">
        <f t="shared" ca="1" si="66"/>
        <v>#NAME?</v>
      </c>
      <c r="GK38" s="42" t="e">
        <f t="shared" ca="1" si="67"/>
        <v>#NAME?</v>
      </c>
      <c r="GL38" s="45" t="e">
        <f t="shared" ca="1" si="68"/>
        <v>#NAME?</v>
      </c>
      <c r="GM38" s="45">
        <f t="shared" si="69"/>
        <v>2.5000000000000001E-2</v>
      </c>
      <c r="GN38" s="45" t="e">
        <f t="shared" ca="1" si="69"/>
        <v>#NAME?</v>
      </c>
      <c r="GO38" s="47">
        <v>0.85</v>
      </c>
      <c r="GP38" s="45">
        <v>0.5</v>
      </c>
      <c r="GQ38" s="45" t="e">
        <f t="shared" ca="1" si="70"/>
        <v>#NAME?</v>
      </c>
      <c r="GR38" s="42" t="e">
        <f t="shared" ca="1" si="71"/>
        <v>#NAME?</v>
      </c>
      <c r="GS38" s="45" t="e">
        <f t="shared" ca="1" si="72"/>
        <v>#NAME?</v>
      </c>
      <c r="GT38" s="45">
        <f t="shared" si="73"/>
        <v>1.2500000000000001E-2</v>
      </c>
      <c r="GU38" s="45" t="e">
        <f t="shared" ca="1" si="73"/>
        <v>#NAME?</v>
      </c>
      <c r="GV38" s="45">
        <v>0.9</v>
      </c>
      <c r="GW38" s="45">
        <v>1</v>
      </c>
      <c r="GX38" s="45" t="e">
        <f t="shared" ca="1" si="74"/>
        <v>#NAME?</v>
      </c>
      <c r="GY38" s="42" t="e">
        <f t="shared" ca="1" si="75"/>
        <v>#NAME?</v>
      </c>
      <c r="GZ38" s="45" t="e">
        <f t="shared" ca="1" si="76"/>
        <v>#NAME?</v>
      </c>
      <c r="HA38" s="45">
        <f t="shared" si="77"/>
        <v>2.5000000000000001E-2</v>
      </c>
      <c r="HB38" s="45" t="e">
        <f t="shared" ca="1" si="77"/>
        <v>#NAME?</v>
      </c>
      <c r="HC38" s="47">
        <v>0.95</v>
      </c>
      <c r="HD38" s="45">
        <v>0.5</v>
      </c>
      <c r="HE38" s="45" t="e">
        <f t="shared" ca="1" si="78"/>
        <v>#NAME?</v>
      </c>
      <c r="HF38" s="42" t="e">
        <f t="shared" ca="1" si="79"/>
        <v>#NAME?</v>
      </c>
      <c r="HG38" s="45" t="e">
        <f t="shared" ca="1" si="80"/>
        <v>#NAME?</v>
      </c>
      <c r="HH38" s="45">
        <f t="shared" si="81"/>
        <v>1.2500000000000001E-2</v>
      </c>
      <c r="HI38" s="45" t="e">
        <f t="shared" ca="1" si="81"/>
        <v>#NAME?</v>
      </c>
      <c r="HJ38" s="47">
        <v>1</v>
      </c>
      <c r="HK38" s="47">
        <v>1</v>
      </c>
      <c r="HL38" s="45" t="e">
        <f t="shared" ca="1" si="82"/>
        <v>#NAME?</v>
      </c>
      <c r="HM38" s="42" t="e">
        <f t="shared" ca="1" si="83"/>
        <v>#NAME?</v>
      </c>
      <c r="HN38" s="45" t="e">
        <f t="shared" ca="1" si="84"/>
        <v>#NAME?</v>
      </c>
      <c r="HO38" s="45">
        <f t="shared" si="93"/>
        <v>2.5000000000000001E-2</v>
      </c>
      <c r="HP38" s="45" t="e">
        <f t="shared" ca="1" si="93"/>
        <v>#NAME?</v>
      </c>
    </row>
    <row r="39" spans="1:224" s="48" customFormat="1" ht="69.650000000000006" customHeight="1">
      <c r="A39" s="51"/>
      <c r="B39" s="210"/>
      <c r="C39" s="212"/>
      <c r="D39" s="201"/>
      <c r="E39" s="41" t="str">
        <f>+_xlfn.CONCAT(MID($D30,1,3),".10 ",[1]Acciones!$B$14)</f>
        <v>1.3.10 PE5 Promover y fortalecer procesos de apropiación social del conocimiento y la innovación social en el territorio relacionado con la ruta de innovación correspondiente. (Estrategia 5.3.5 CONPES 4069)</v>
      </c>
      <c r="F39" s="42" t="s">
        <v>89</v>
      </c>
      <c r="G39" s="49">
        <f>+G38</f>
        <v>4.1666666666666666E-3</v>
      </c>
      <c r="H39" s="42" t="str">
        <f>+_xlfn.CONCAT("Si,",MID(E30,1,5),",",MID(E31,1,5),",",MID(E32,1,5),",",MID(E33,1,5),",",MID(E34,1,5),",",MID(E35,1,5),",",MID(E36,1,5),",",MID(E37,1,5),",",MID(E38,1,6))</f>
        <v xml:space="preserve">Si,1.3.1,1.3.2,1.3.3,1.3.4,1.3.5,1.3.6,1.3.7,1.3.8,1.3.9 </v>
      </c>
      <c r="I39" s="42" t="s">
        <v>89</v>
      </c>
      <c r="J39" s="42"/>
      <c r="K39" s="42"/>
      <c r="L39" s="42"/>
      <c r="M39" s="44" t="s">
        <v>90</v>
      </c>
      <c r="N39" s="44" t="s">
        <v>91</v>
      </c>
      <c r="O39" s="44" t="e">
        <f ca="1">+_xlfn.XLOOKUP(MID(E39,8,LEN(E39)-7),[1]Acciones!$B$4:$B$14,[1]Acciones!$C$4:$C$14,0,0,1)</f>
        <v>#NAME?</v>
      </c>
      <c r="P39" s="42" t="e">
        <f ca="1">+_xlfn.XLOOKUP(MID($E39,8,LEN($E39)-7),[1]Acciones!$B$4:$B$14,[1]Acciones!D$4:D$14,0,0,1)</f>
        <v>#NAME?</v>
      </c>
      <c r="Q39" s="42" t="e">
        <f ca="1">+_xlfn.XLOOKUP(MID($E39,8,LEN($E39)-7),[1]Acciones!$B$4:$B$14,[1]Acciones!E$4:E$14,0,0,1)</f>
        <v>#NAME?</v>
      </c>
      <c r="R39" s="42" t="e">
        <f ca="1">+_xlfn.XLOOKUP(MID($E39,8,LEN($E39)-7),[1]Acciones!$B$4:$B$14,[1]Acciones!F$4:F$14,0,0,1)</f>
        <v>#NAME?</v>
      </c>
      <c r="S39" s="42" t="e">
        <f ca="1">+_xlfn.XLOOKUP(MID($E39,8,LEN($E39)-7),[1]Acciones!$B$4:$B$14,[1]Acciones!G$4:G$14,0,0,1)</f>
        <v>#NAME?</v>
      </c>
      <c r="T39" s="42" t="e">
        <f ca="1">+_xlfn.XLOOKUP(MID($E39,8,LEN($E39)-7),[1]Acciones!$B$4:$B$14,[1]Acciones!H$4:H$14,0,0,1)</f>
        <v>#NAME?</v>
      </c>
      <c r="U39" s="45" t="e">
        <f ca="1">+_xlfn.XLOOKUP(MID($E39,8,LEN($E39)-7),[1]Acciones!$B$4:$B$14,[1]Acciones!I$4:I$14,0,0,1)</f>
        <v>#NAME?</v>
      </c>
      <c r="V39" s="45" t="e">
        <f ca="1">+_xlfn.XLOOKUP(MID($E39,8,LEN($E39)-7),[1]Acciones!$B$4:$B$14,[1]Acciones!J$4:J$14,0,0,1)</f>
        <v>#NAME?</v>
      </c>
      <c r="W39" s="45" t="e">
        <f ca="1">+_xlfn.XLOOKUP(MID($E39,8,LEN($E39)-7),[1]Acciones!$B$4:$B$14,[1]Acciones!K$4:K$14,0,0,1)</f>
        <v>#NAME?</v>
      </c>
      <c r="X39" s="45" t="e">
        <f ca="1">+_xlfn.XLOOKUP(MID($E39,8,LEN($E39)-7),[1]Acciones!$B$4:$B$14,[1]Acciones!L$4:L$14,0,0,1)</f>
        <v>#NAME?</v>
      </c>
      <c r="Y39" s="45" t="e">
        <f ca="1">+_xlfn.XLOOKUP(MID($E39,8,LEN($E39)-7),[1]Acciones!$B$4:$B$14,[1]Acciones!M$4:M$14,0,0,1)</f>
        <v>#NAME?</v>
      </c>
      <c r="Z39" s="45" t="e">
        <f ca="1">+_xlfn.XLOOKUP(MID($E39,8,LEN($E39)-7),[1]Acciones!$B$4:$B$14,[1]Acciones!N$4:N$14,0,0,1)</f>
        <v>#NAME?</v>
      </c>
      <c r="AA39" s="45" t="e">
        <f ca="1">+_xlfn.XLOOKUP(MID($E39,8,LEN($E39)-7),[1]Acciones!$B$4:$B$14,[1]Acciones!O$4:O$14,0,0,1)</f>
        <v>#NAME?</v>
      </c>
      <c r="AB39" s="45" t="e">
        <f ca="1">+_xlfn.XLOOKUP(MID($E39,8,LEN($E39)-7),[1]Acciones!$B$4:$B$14,[1]Acciones!P$4:P$14,0,0,1)</f>
        <v>#NAME?</v>
      </c>
      <c r="AC39" s="45" t="e">
        <f ca="1">+_xlfn.XLOOKUP(MID($E39,8,LEN($E39)-7),[1]Acciones!$B$4:$B$14,[1]Acciones!Q$4:Q$14,0,0,1)</f>
        <v>#NAME?</v>
      </c>
      <c r="AD39" s="45" t="e">
        <f ca="1">+_xlfn.XLOOKUP(MID($E39,8,LEN($E39)-7),[1]Acciones!$B$4:$B$14,[1]Acciones!R$4:R$14,0,0,1)</f>
        <v>#NAME?</v>
      </c>
      <c r="AE39" s="45" t="e">
        <f ca="1">+_xlfn.XLOOKUP(MID($E39,8,LEN($E39)-7),[1]Acciones!$B$4:$B$14,[1]Acciones!S$4:S$14,0,0,1)</f>
        <v>#NAME?</v>
      </c>
      <c r="AF39" s="42" t="e">
        <f ca="1">+_xlfn.XLOOKUP(MID($E39,8,LEN($E39)-7),[1]Acciones!$B$4:$B$14,[1]Acciones!T$4:T$14,0,0,1)</f>
        <v>#NAME?</v>
      </c>
      <c r="AG39" s="42" t="e">
        <f ca="1">+_xlfn.XLOOKUP(MID($E39,8,LEN($E39)-7),[1]Acciones!$B$4:$B$14,[1]Acciones!U$4:U$14,0,0,1)</f>
        <v>#NAME?</v>
      </c>
      <c r="AH39" s="42" t="e">
        <f ca="1">+_xlfn.XLOOKUP(MID($E39,8,LEN($E39)-7),[1]Acciones!$B$4:$B$14,[1]Acciones!V$4:V$14,0,0,1)</f>
        <v>#NAME?</v>
      </c>
      <c r="AI39" s="42" t="e">
        <f ca="1">+_xlfn.XLOOKUP(MID($E39,8,LEN($E39)-7),[1]Acciones!$B$4:$B$14,[1]Acciones!W$4:W$14,0,0,1)</f>
        <v>#NAME?</v>
      </c>
      <c r="AJ39" s="42" t="e">
        <f ca="1">+_xlfn.XLOOKUP(MID($E39,8,LEN($E39)-7),[1]Acciones!$B$4:$B$14,[1]Acciones!X$4:X$14,0,0,1)</f>
        <v>#NAME?</v>
      </c>
      <c r="AK39" s="42" t="e">
        <f ca="1">+_xlfn.XLOOKUP(MID($E39,8,LEN($E39)-7),[1]Acciones!$B$4:$B$14,[1]Acciones!Y$4:Y$14,0,0,1)</f>
        <v>#NAME?</v>
      </c>
      <c r="AL39" s="42" t="e">
        <f ca="1">+_xlfn.XLOOKUP(MID($E39,8,LEN($E39)-7),[1]Acciones!$B$4:$B$14,[1]Acciones!Z$4:Z$14,0,0,1)</f>
        <v>#NAME?</v>
      </c>
      <c r="AM39" s="42" t="e">
        <f ca="1">+_xlfn.XLOOKUP(MID($E39,8,LEN($E39)-7),[1]Acciones!$B$4:$B$14,[1]Acciones!AA$4:AA$14,0,0,1)</f>
        <v>#NAME?</v>
      </c>
      <c r="AN39" s="42" t="e">
        <f ca="1">+_xlfn.XLOOKUP(MID($E39,8,LEN($E39)-7),[1]Acciones!$B$4:$B$14,[1]Acciones!AB$4:AB$14,0,0,1)</f>
        <v>#NAME?</v>
      </c>
      <c r="AO39" s="42" t="e">
        <f ca="1">+_xlfn.XLOOKUP(MID($E39,8,LEN($E39)-7),[1]Acciones!$B$4:$B$14,[1]Acciones!AC$4:AC$14,0,0,1)</f>
        <v>#NAME?</v>
      </c>
      <c r="AP39" s="42" t="e">
        <f ca="1">+_xlfn.XLOOKUP(MID($E39,8,LEN($E39)-7),[1]Acciones!$B$4:$B$14,[1]Acciones!AD$4:AD$14,0,0,1)</f>
        <v>#NAME?</v>
      </c>
      <c r="AQ39" s="42" t="e">
        <f ca="1">+_xlfn.XLOOKUP(MID($E39,8,LEN($E39)-7),[1]Acciones!$B$4:$B$14,[1]Acciones!AE$4:AE$14,0,0,1)</f>
        <v>#NAME?</v>
      </c>
      <c r="AR39" s="42" t="e">
        <f ca="1">+_xlfn.XLOOKUP(MID($E39,8,LEN($E39)-7),[1]Acciones!$B$4:$B$14,[1]Acciones!AF$4:AF$14,0,0,1)</f>
        <v>#NAME?</v>
      </c>
      <c r="AS39" s="42" t="e">
        <f ca="1">+_xlfn.XLOOKUP(MID($E39,8,LEN($E39)-7),[1]Acciones!$B$4:$B$14,[1]Acciones!AG$4:AG$14,0,0,1)</f>
        <v>#NAME?</v>
      </c>
      <c r="AT39" s="42" t="e">
        <f ca="1">+_xlfn.XLOOKUP(MID($E39,8,LEN($E39)-7),[1]Acciones!$B$4:$B$14,[1]Acciones!AH$4:AH$14,0,0,1)</f>
        <v>#NAME?</v>
      </c>
      <c r="AU39" s="42" t="e">
        <f ca="1">+_xlfn.XLOOKUP(MID($E39,8,LEN($E39)-7),[1]Acciones!$B$4:$B$14,[1]Acciones!AI$4:AI$14,0,0,1)</f>
        <v>#NAME?</v>
      </c>
      <c r="AV39" s="42" t="e">
        <f ca="1">+_xlfn.XLOOKUP(MID($E39,8,LEN($E39)-7),[1]Acciones!$B$4:$B$14,[1]Acciones!AJ$4:AJ$14,0,0,1)</f>
        <v>#NAME?</v>
      </c>
      <c r="AW39" s="42" t="e">
        <f ca="1">+_xlfn.XLOOKUP(MID($E39,8,LEN($E39)-7),[1]Acciones!$B$4:$B$14,[1]Acciones!AK$4:AK$14,0,0,1)</f>
        <v>#NAME?</v>
      </c>
      <c r="AX39" s="42" t="e">
        <f ca="1">+_xlfn.XLOOKUP(MID($E39,8,LEN($E39)-7),[1]Acciones!$B$4:$B$14,[1]Acciones!AL$4:AL$14,0,0,1)</f>
        <v>#NAME?</v>
      </c>
      <c r="AY39" s="42" t="e">
        <f ca="1">+_xlfn.XLOOKUP(MID($E39,8,LEN($E39)-7),[1]Acciones!$B$4:$B$14,[1]Acciones!AM$4:AM$14,0,0,1)</f>
        <v>#NAME?</v>
      </c>
      <c r="AZ39" s="42" t="e">
        <f ca="1">+_xlfn.XLOOKUP(MID($E39,8,LEN($E39)-7),[1]Acciones!$B$4:$B$14,[1]Acciones!AN$4:AN$14,0,0,1)</f>
        <v>#NAME?</v>
      </c>
      <c r="BA39" s="42" t="e">
        <f ca="1">+_xlfn.XLOOKUP(MID($E39,8,LEN($E39)-7),[1]Acciones!$B$4:$B$14,[1]Acciones!AO$4:AO$14,0,0,1)</f>
        <v>#NAME?</v>
      </c>
      <c r="BB39" s="42" t="e">
        <f ca="1">+_xlfn.XLOOKUP(MID($E39,8,LEN($E39)-7),[1]Acciones!$B$4:$B$14,[1]Acciones!AP$4:AP$14,0,0,1)</f>
        <v>#NAME?</v>
      </c>
      <c r="BC39" s="42" t="e">
        <f ca="1">+_xlfn.XLOOKUP(MID($E39,8,LEN($E39)-7),[1]Acciones!$B$4:$B$14,[1]Acciones!AQ$4:AQ$14,0,0,1)</f>
        <v>#NAME?</v>
      </c>
      <c r="BD39" s="42" t="e">
        <f ca="1">+_xlfn.XLOOKUP(MID($E39,8,LEN($E39)-7),[1]Acciones!$B$4:$B$14,[1]Acciones!AR$4:AR$14,0,0,1)</f>
        <v>#NAME?</v>
      </c>
      <c r="BE39" s="42" t="e">
        <f ca="1">+_xlfn.XLOOKUP(MID($E39,8,LEN($E39)-7),[1]Acciones!$B$4:$B$14,[1]Acciones!AS$4:AS$14,0,0,1)</f>
        <v>#NAME?</v>
      </c>
      <c r="BF39" s="42" t="e">
        <f ca="1">+_xlfn.XLOOKUP(MID($E39,8,LEN($E39)-7),[1]Acciones!$B$4:$B$14,[1]Acciones!AT$4:AT$14,0,0,1)</f>
        <v>#NAME?</v>
      </c>
      <c r="BG39" s="42" t="e">
        <f ca="1">+_xlfn.XLOOKUP(MID($E39,8,LEN($E39)-7),[1]Acciones!$B$4:$B$14,[1]Acciones!AU$4:AU$14,0,0,1)</f>
        <v>#NAME?</v>
      </c>
      <c r="BH39" s="42" t="e">
        <f ca="1">+_xlfn.XLOOKUP(MID($E39,8,LEN($E39)-7),[1]Acciones!$B$4:$B$14,[1]Acciones!AV$4:AV$14,0,0,1)</f>
        <v>#NAME?</v>
      </c>
      <c r="BI39" s="42" t="e">
        <f ca="1">+_xlfn.XLOOKUP(MID($E39,8,LEN($E39)-7),[1]Acciones!$B$4:$B$14,[1]Acciones!AW$4:AW$14,0,0,1)</f>
        <v>#NAME?</v>
      </c>
      <c r="BJ39" s="42" t="e">
        <f ca="1">+_xlfn.XLOOKUP(MID($E39,8,LEN($E39)-7),[1]Acciones!$B$4:$B$14,[1]Acciones!AX$4:AX$14,0,0,1)</f>
        <v>#NAME?</v>
      </c>
      <c r="BK39" s="42" t="e">
        <f ca="1">+_xlfn.XLOOKUP(MID($E39,8,LEN($E39)-7),[1]Acciones!$B$4:$B$14,[1]Acciones!AY$4:AY$14,0,0,1)</f>
        <v>#NAME?</v>
      </c>
      <c r="BL39" s="42" t="e">
        <f ca="1">+_xlfn.XLOOKUP(MID($E39,8,LEN($E39)-7),[1]Acciones!$B$4:$B$14,[1]Acciones!AZ$4:AZ$14,0,0,1)</f>
        <v>#NAME?</v>
      </c>
      <c r="BM39" s="42" t="e">
        <f ca="1">+_xlfn.XLOOKUP(MID($E39,8,LEN($E39)-7),[1]Acciones!$B$4:$B$14,[1]Acciones!BA$4:BA$14,0,0,1)</f>
        <v>#NAME?</v>
      </c>
      <c r="BN39" s="42" t="e">
        <f ca="1">+_xlfn.XLOOKUP(MID($E39,8,LEN($E39)-7),[1]Acciones!$B$4:$B$14,[1]Acciones!BB$4:BB$14,0,0,1)</f>
        <v>#NAME?</v>
      </c>
      <c r="BO39" s="42" t="e">
        <f ca="1">+_xlfn.XLOOKUP(MID($E39,8,LEN($E39)-7),[1]Acciones!$B$4:$B$14,[1]Acciones!BC$4:BC$14,0,0,1)</f>
        <v>#NAME?</v>
      </c>
      <c r="BP39" s="42" t="e">
        <f ca="1">+_xlfn.XLOOKUP(MID($E39,8,LEN($E39)-7),[1]Acciones!$B$4:$B$14,[1]Acciones!BD$4:BD$14,0,0,1)</f>
        <v>#NAME?</v>
      </c>
      <c r="BQ39" s="42" t="e">
        <f ca="1">+_xlfn.XLOOKUP(MID($E39,8,LEN($E39)-7),[1]Acciones!$B$4:$B$14,[1]Acciones!BE$4:BE$14,0,0,1)</f>
        <v>#NAME?</v>
      </c>
      <c r="BR39" s="42" t="e">
        <f ca="1">+_xlfn.XLOOKUP(MID($E39,8,LEN($E39)-7),[1]Acciones!$B$4:$B$14,[1]Acciones!BF$4:BF$14,0,0,1)</f>
        <v>#NAME?</v>
      </c>
      <c r="BS39" s="42" t="e">
        <f ca="1">+_xlfn.XLOOKUP(MID($E39,8,LEN($E39)-7),[1]Acciones!$B$4:$B$14,[1]Acciones!BG$4:BG$14,0,0,1)</f>
        <v>#NAME?</v>
      </c>
      <c r="BT39" s="42" t="e">
        <f ca="1">+_xlfn.XLOOKUP(MID($E39,8,LEN($E39)-7),[1]Acciones!$B$4:$B$14,[1]Acciones!BH$4:BH$14,0,0,1)</f>
        <v>#NAME?</v>
      </c>
      <c r="BU39" s="42" t="e">
        <f ca="1">+_xlfn.XLOOKUP(MID($E39,8,LEN($E39)-7),[1]Acciones!$B$4:$B$14,[1]Acciones!BI$4:BI$14,0,0,1)</f>
        <v>#NAME?</v>
      </c>
      <c r="BV39" s="42" t="e">
        <f ca="1">+_xlfn.XLOOKUP(MID($E39,8,LEN($E39)-7),[1]Acciones!$B$4:$B$14,[1]Acciones!BJ$4:BJ$14,0,0,1)</f>
        <v>#NAME?</v>
      </c>
      <c r="BW39" s="42" t="e">
        <f ca="1">+_xlfn.XLOOKUP(MID($E39,8,LEN($E39)-7),[1]Acciones!$B$4:$B$14,[1]Acciones!BK$4:BK$14,0,0,1)</f>
        <v>#NAME?</v>
      </c>
      <c r="BX39" s="42" t="e">
        <f ca="1">+_xlfn.XLOOKUP(MID($E39,8,LEN($E39)-7),[1]Acciones!$B$4:$B$14,[1]Acciones!BL$4:BL$14,0,0,1)</f>
        <v>#NAME?</v>
      </c>
      <c r="BY39" s="42" t="e">
        <f ca="1">+_xlfn.XLOOKUP(MID($E39,8,LEN($E39)-7),[1]Acciones!$B$4:$B$14,[1]Acciones!BM$4:BM$14,0,0,1)</f>
        <v>#NAME?</v>
      </c>
      <c r="BZ39" s="42" t="e">
        <f ca="1">+_xlfn.XLOOKUP(MID($E39,8,LEN($E39)-7),[1]Acciones!$B$4:$B$14,[1]Acciones!BN$4:BN$14,0,0,1)</f>
        <v>#NAME?</v>
      </c>
      <c r="CA39" s="42" t="e">
        <f ca="1">+_xlfn.XLOOKUP(MID($E39,8,LEN($E39)-7),[1]Acciones!$B$4:$B$14,[1]Acciones!BO$4:BO$14,0,0,1)</f>
        <v>#NAME?</v>
      </c>
      <c r="CB39" s="42" t="e">
        <f ca="1">+_xlfn.XLOOKUP(MID($E39,8,LEN($E39)-7),[1]Acciones!$B$4:$B$14,[1]Acciones!BP$4:BP$14,0,0,1)</f>
        <v>#NAME?</v>
      </c>
      <c r="CC39" s="42" t="e">
        <f ca="1">+_xlfn.XLOOKUP(MID($E39,8,LEN($E39)-7),[1]Acciones!$B$4:$B$14,[1]Acciones!BQ$4:BQ$14,0,0,1)</f>
        <v>#NAME?</v>
      </c>
      <c r="CD39" s="42" t="e">
        <f ca="1">+_xlfn.XLOOKUP(MID($E39,8,LEN($E39)-7),[1]Acciones!$B$4:$B$14,[1]Acciones!BR$4:BR$14,0,0,1)</f>
        <v>#NAME?</v>
      </c>
      <c r="CE39" s="42" t="e">
        <f ca="1">+_xlfn.XLOOKUP(MID($E39,8,LEN($E39)-7),[1]Acciones!$B$4:$B$14,[1]Acciones!BS$4:BS$14,0,0,1)</f>
        <v>#NAME?</v>
      </c>
      <c r="CF39" s="42" t="e">
        <f ca="1">+_xlfn.XLOOKUP(MID($E39,8,LEN($E39)-7),[1]Acciones!$B$4:$B$14,[1]Acciones!BT$4:BT$14,0,0,1)</f>
        <v>#NAME?</v>
      </c>
      <c r="CG39" s="45">
        <v>0.05</v>
      </c>
      <c r="CH39" s="45" t="e">
        <f t="shared" ca="1" si="0"/>
        <v>#NAME?</v>
      </c>
      <c r="CI39" s="45" t="e">
        <f t="shared" ca="1" si="1"/>
        <v>#NAME?</v>
      </c>
      <c r="CJ39" s="42" t="e">
        <f t="shared" ca="1" si="2"/>
        <v>#NAME?</v>
      </c>
      <c r="CK39" s="42" t="e">
        <f t="shared" ca="1" si="3"/>
        <v>#NAME?</v>
      </c>
      <c r="CL39" s="46" t="e">
        <f t="shared" ca="1" si="5"/>
        <v>#NAME?</v>
      </c>
      <c r="CM39" s="45" t="e">
        <f t="shared" ca="1" si="4"/>
        <v>#NAME?</v>
      </c>
      <c r="CN39" s="47">
        <v>1.1000000000000001</v>
      </c>
      <c r="CO39" s="45" t="e">
        <f ca="1">+CN39/U39</f>
        <v>#NAME?</v>
      </c>
      <c r="CP39" s="45" t="e">
        <f ca="1">+CN39/AE39</f>
        <v>#NAME?</v>
      </c>
      <c r="CQ39" s="42" t="e">
        <f ca="1">+AF39</f>
        <v>#NAME?</v>
      </c>
      <c r="CR39" s="45" t="e">
        <f ca="1">+CQ39/AF39</f>
        <v>#NAME?</v>
      </c>
      <c r="CS39" s="45" t="e">
        <f ca="1">+CO39*$G39/$C$10</f>
        <v>#NAME?</v>
      </c>
      <c r="CT39" s="45" t="e">
        <f ca="1">+CP39*$G39/$C$10</f>
        <v>#NAME?</v>
      </c>
      <c r="CU39" s="47">
        <v>1.1499999999999999</v>
      </c>
      <c r="CV39" s="45">
        <v>0.5</v>
      </c>
      <c r="CW39" s="45" t="e">
        <f ca="1">+CU39/AE39</f>
        <v>#NAME?</v>
      </c>
      <c r="CX39" s="42" t="e">
        <f ca="1">+AG39/2</f>
        <v>#NAME?</v>
      </c>
      <c r="CY39" s="45" t="e">
        <f ca="1">+CX39/AG39</f>
        <v>#NAME?</v>
      </c>
      <c r="CZ39" s="45">
        <f>+CV39*$G39/$C$10</f>
        <v>1.2500000000000001E-2</v>
      </c>
      <c r="DA39" s="45" t="e">
        <f ca="1">+CW39*$G39/$C$10</f>
        <v>#NAME?</v>
      </c>
      <c r="DB39" s="47">
        <v>1.2</v>
      </c>
      <c r="DC39" s="45" t="e">
        <f ca="1">+DB39/V39</f>
        <v>#NAME?</v>
      </c>
      <c r="DD39" s="45" t="e">
        <f ca="1">+DB39/AE39</f>
        <v>#NAME?</v>
      </c>
      <c r="DE39" s="42" t="e">
        <f ca="1">+AG39</f>
        <v>#NAME?</v>
      </c>
      <c r="DF39" s="45" t="e">
        <f ca="1">+DE39/AG39</f>
        <v>#NAME?</v>
      </c>
      <c r="DG39" s="45" t="e">
        <f ca="1">+DC39*$G39/$C$10</f>
        <v>#NAME?</v>
      </c>
      <c r="DH39" s="45" t="e">
        <f ca="1">+DD39*$G39/$C$10</f>
        <v>#NAME?</v>
      </c>
      <c r="DI39" s="47">
        <v>1.25</v>
      </c>
      <c r="DJ39" s="45">
        <v>0.5</v>
      </c>
      <c r="DK39" s="45" t="e">
        <f ca="1">+DI39/$AE39</f>
        <v>#NAME?</v>
      </c>
      <c r="DL39" s="42" t="e">
        <f ca="1">+AH39/2</f>
        <v>#NAME?</v>
      </c>
      <c r="DM39" s="45" t="e">
        <f ca="1">+DL39/AH39</f>
        <v>#NAME?</v>
      </c>
      <c r="DN39" s="45">
        <f>+DJ39*$G39/$C$10</f>
        <v>1.2500000000000001E-2</v>
      </c>
      <c r="DO39" s="45" t="e">
        <f ca="1">+DK39*$G39/$C$10</f>
        <v>#NAME?</v>
      </c>
      <c r="DP39" s="47">
        <v>1.3</v>
      </c>
      <c r="DQ39" s="45" t="e">
        <f ca="1">+DP39/W39</f>
        <v>#NAME?</v>
      </c>
      <c r="DR39" s="45" t="e">
        <f ca="1">+DP39/$AE39</f>
        <v>#NAME?</v>
      </c>
      <c r="DS39" s="42" t="e">
        <f ca="1">+AO39/2</f>
        <v>#NAME?</v>
      </c>
      <c r="DT39" s="45" t="e">
        <f ca="1">+DS39/AO39</f>
        <v>#NAME?</v>
      </c>
      <c r="DU39" s="45" t="e">
        <f ca="1">+DQ39*$G39/$C$10</f>
        <v>#NAME?</v>
      </c>
      <c r="DV39" s="45" t="e">
        <f ca="1">+DR39*$G39/$C$10</f>
        <v>#NAME?</v>
      </c>
      <c r="DW39" s="47">
        <v>1.35</v>
      </c>
      <c r="DX39" s="45">
        <v>0.5</v>
      </c>
      <c r="DY39" s="45" t="e">
        <f ca="1">+DW39/$AE39</f>
        <v>#NAME?</v>
      </c>
      <c r="DZ39" s="42" t="e">
        <f ca="1">+AI39/2</f>
        <v>#NAME?</v>
      </c>
      <c r="EA39" s="45" t="e">
        <f ca="1">+DZ39/AI39</f>
        <v>#NAME?</v>
      </c>
      <c r="EB39" s="45">
        <f>+DX39*$G39/$C$10</f>
        <v>1.2500000000000001E-2</v>
      </c>
      <c r="EC39" s="45" t="e">
        <f ca="1">+DY39*$G39/$C$10</f>
        <v>#NAME?</v>
      </c>
      <c r="ED39" s="47">
        <v>0.4</v>
      </c>
      <c r="EE39" s="45" t="e">
        <f t="shared" ca="1" si="33"/>
        <v>#NAME?</v>
      </c>
      <c r="EF39" s="45" t="e">
        <f t="shared" ca="1" si="34"/>
        <v>#NAME?</v>
      </c>
      <c r="EG39" s="42" t="e">
        <f t="shared" ca="1" si="35"/>
        <v>#NAME?</v>
      </c>
      <c r="EH39" s="45" t="e">
        <f t="shared" ca="1" si="36"/>
        <v>#NAME?</v>
      </c>
      <c r="EI39" s="45" t="e">
        <f t="shared" ca="1" si="37"/>
        <v>#NAME?</v>
      </c>
      <c r="EJ39" s="45" t="e">
        <f t="shared" ca="1" si="37"/>
        <v>#NAME?</v>
      </c>
      <c r="EK39" s="47">
        <v>0.45</v>
      </c>
      <c r="EL39" s="45">
        <v>0.5</v>
      </c>
      <c r="EM39" s="45" t="e">
        <f t="shared" ca="1" si="38"/>
        <v>#NAME?</v>
      </c>
      <c r="EN39" s="42" t="e">
        <f t="shared" ca="1" si="39"/>
        <v>#NAME?</v>
      </c>
      <c r="EO39" s="45" t="e">
        <f t="shared" ca="1" si="40"/>
        <v>#NAME?</v>
      </c>
      <c r="EP39" s="45">
        <f t="shared" si="41"/>
        <v>1.2500000000000001E-2</v>
      </c>
      <c r="EQ39" s="45" t="e">
        <f t="shared" ca="1" si="41"/>
        <v>#NAME?</v>
      </c>
      <c r="ER39" s="45">
        <v>0.5</v>
      </c>
      <c r="ES39" s="45">
        <v>0.5</v>
      </c>
      <c r="ET39" s="45" t="e">
        <f t="shared" ca="1" si="42"/>
        <v>#NAME?</v>
      </c>
      <c r="EU39" s="42" t="e">
        <f t="shared" ca="1" si="43"/>
        <v>#NAME?</v>
      </c>
      <c r="EV39" s="45" t="e">
        <f t="shared" ca="1" si="44"/>
        <v>#NAME?</v>
      </c>
      <c r="EW39" s="45">
        <f t="shared" si="45"/>
        <v>1.2500000000000001E-2</v>
      </c>
      <c r="EX39" s="45" t="e">
        <f t="shared" ca="1" si="45"/>
        <v>#NAME?</v>
      </c>
      <c r="EY39" s="47">
        <v>0.55000000000000004</v>
      </c>
      <c r="EZ39" s="45">
        <v>0.5</v>
      </c>
      <c r="FA39" s="45" t="e">
        <f t="shared" ca="1" si="46"/>
        <v>#NAME?</v>
      </c>
      <c r="FB39" s="42" t="e">
        <f t="shared" ca="1" si="47"/>
        <v>#NAME?</v>
      </c>
      <c r="FC39" s="45" t="e">
        <f t="shared" ca="1" si="48"/>
        <v>#NAME?</v>
      </c>
      <c r="FD39" s="45">
        <f t="shared" si="49"/>
        <v>1.2500000000000001E-2</v>
      </c>
      <c r="FE39" s="45" t="e">
        <f t="shared" ca="1" si="49"/>
        <v>#NAME?</v>
      </c>
      <c r="FF39" s="45">
        <v>0.6</v>
      </c>
      <c r="FG39" s="45">
        <v>1</v>
      </c>
      <c r="FH39" s="45" t="e">
        <f t="shared" ca="1" si="50"/>
        <v>#NAME?</v>
      </c>
      <c r="FI39" s="42" t="e">
        <f t="shared" ca="1" si="51"/>
        <v>#NAME?</v>
      </c>
      <c r="FJ39" s="45" t="e">
        <f t="shared" ca="1" si="52"/>
        <v>#NAME?</v>
      </c>
      <c r="FK39" s="45">
        <f t="shared" si="53"/>
        <v>2.5000000000000001E-2</v>
      </c>
      <c r="FL39" s="45" t="e">
        <f t="shared" ca="1" si="53"/>
        <v>#NAME?</v>
      </c>
      <c r="FM39" s="47">
        <v>0.65</v>
      </c>
      <c r="FN39" s="45">
        <v>0.5</v>
      </c>
      <c r="FO39" s="45" t="e">
        <f t="shared" ca="1" si="54"/>
        <v>#NAME?</v>
      </c>
      <c r="FP39" s="42" t="e">
        <f t="shared" ca="1" si="55"/>
        <v>#NAME?</v>
      </c>
      <c r="FQ39" s="45" t="e">
        <f t="shared" ca="1" si="56"/>
        <v>#NAME?</v>
      </c>
      <c r="FR39" s="45">
        <f t="shared" si="57"/>
        <v>1.2500000000000001E-2</v>
      </c>
      <c r="FS39" s="45" t="e">
        <f t="shared" ca="1" si="57"/>
        <v>#NAME?</v>
      </c>
      <c r="FT39" s="45">
        <v>0.7</v>
      </c>
      <c r="FU39" s="45">
        <v>1</v>
      </c>
      <c r="FV39" s="45" t="e">
        <f t="shared" ca="1" si="58"/>
        <v>#NAME?</v>
      </c>
      <c r="FW39" s="42" t="e">
        <f t="shared" ca="1" si="59"/>
        <v>#NAME?</v>
      </c>
      <c r="FX39" s="45" t="e">
        <f t="shared" ca="1" si="60"/>
        <v>#NAME?</v>
      </c>
      <c r="FY39" s="45">
        <f t="shared" si="61"/>
        <v>2.5000000000000001E-2</v>
      </c>
      <c r="FZ39" s="45" t="e">
        <f t="shared" ca="1" si="61"/>
        <v>#NAME?</v>
      </c>
      <c r="GA39" s="47">
        <v>0.75</v>
      </c>
      <c r="GB39" s="45">
        <v>0.5</v>
      </c>
      <c r="GC39" s="45" t="e">
        <f t="shared" ca="1" si="62"/>
        <v>#NAME?</v>
      </c>
      <c r="GD39" s="42" t="e">
        <f t="shared" ca="1" si="63"/>
        <v>#NAME?</v>
      </c>
      <c r="GE39" s="45" t="e">
        <f t="shared" ca="1" si="64"/>
        <v>#NAME?</v>
      </c>
      <c r="GF39" s="45">
        <f t="shared" si="65"/>
        <v>1.2500000000000001E-2</v>
      </c>
      <c r="GG39" s="45" t="e">
        <f t="shared" ca="1" si="65"/>
        <v>#NAME?</v>
      </c>
      <c r="GH39" s="45">
        <v>0.8</v>
      </c>
      <c r="GI39" s="45">
        <v>1</v>
      </c>
      <c r="GJ39" s="45" t="e">
        <f t="shared" ca="1" si="66"/>
        <v>#NAME?</v>
      </c>
      <c r="GK39" s="42" t="e">
        <f t="shared" ca="1" si="67"/>
        <v>#NAME?</v>
      </c>
      <c r="GL39" s="45" t="e">
        <f t="shared" ca="1" si="68"/>
        <v>#NAME?</v>
      </c>
      <c r="GM39" s="45">
        <f t="shared" si="69"/>
        <v>2.5000000000000001E-2</v>
      </c>
      <c r="GN39" s="45" t="e">
        <f t="shared" ca="1" si="69"/>
        <v>#NAME?</v>
      </c>
      <c r="GO39" s="47">
        <v>0.85</v>
      </c>
      <c r="GP39" s="45">
        <v>0.5</v>
      </c>
      <c r="GQ39" s="45" t="e">
        <f t="shared" ca="1" si="70"/>
        <v>#NAME?</v>
      </c>
      <c r="GR39" s="42" t="e">
        <f t="shared" ca="1" si="71"/>
        <v>#NAME?</v>
      </c>
      <c r="GS39" s="45" t="e">
        <f t="shared" ca="1" si="72"/>
        <v>#NAME?</v>
      </c>
      <c r="GT39" s="45">
        <f t="shared" si="73"/>
        <v>1.2500000000000001E-2</v>
      </c>
      <c r="GU39" s="45" t="e">
        <f t="shared" ca="1" si="73"/>
        <v>#NAME?</v>
      </c>
      <c r="GV39" s="45">
        <v>0.9</v>
      </c>
      <c r="GW39" s="45">
        <v>1</v>
      </c>
      <c r="GX39" s="45" t="e">
        <f t="shared" ca="1" si="74"/>
        <v>#NAME?</v>
      </c>
      <c r="GY39" s="42" t="e">
        <f t="shared" ca="1" si="75"/>
        <v>#NAME?</v>
      </c>
      <c r="GZ39" s="45" t="e">
        <f t="shared" ca="1" si="76"/>
        <v>#NAME?</v>
      </c>
      <c r="HA39" s="45">
        <f t="shared" si="77"/>
        <v>2.5000000000000001E-2</v>
      </c>
      <c r="HB39" s="45" t="e">
        <f t="shared" ca="1" si="77"/>
        <v>#NAME?</v>
      </c>
      <c r="HC39" s="47">
        <v>0.95</v>
      </c>
      <c r="HD39" s="45">
        <v>0.5</v>
      </c>
      <c r="HE39" s="45" t="e">
        <f t="shared" ca="1" si="78"/>
        <v>#NAME?</v>
      </c>
      <c r="HF39" s="42" t="e">
        <f t="shared" ca="1" si="79"/>
        <v>#NAME?</v>
      </c>
      <c r="HG39" s="45" t="e">
        <f t="shared" ca="1" si="80"/>
        <v>#NAME?</v>
      </c>
      <c r="HH39" s="45">
        <f t="shared" si="81"/>
        <v>1.2500000000000001E-2</v>
      </c>
      <c r="HI39" s="45" t="e">
        <f t="shared" ca="1" si="81"/>
        <v>#NAME?</v>
      </c>
      <c r="HJ39" s="47">
        <v>1</v>
      </c>
      <c r="HK39" s="47">
        <v>1</v>
      </c>
      <c r="HL39" s="45" t="e">
        <f t="shared" ca="1" si="82"/>
        <v>#NAME?</v>
      </c>
      <c r="HM39" s="42" t="e">
        <f t="shared" ca="1" si="83"/>
        <v>#NAME?</v>
      </c>
      <c r="HN39" s="45" t="e">
        <f t="shared" ca="1" si="84"/>
        <v>#NAME?</v>
      </c>
      <c r="HO39" s="45">
        <f t="shared" si="93"/>
        <v>2.5000000000000001E-2</v>
      </c>
      <c r="HP39" s="45" t="e">
        <f t="shared" ca="1" si="93"/>
        <v>#NAME?</v>
      </c>
    </row>
    <row r="40" spans="1:224" s="48" customFormat="1" ht="128.4" customHeight="1">
      <c r="A40" s="51"/>
      <c r="B40" s="210"/>
      <c r="C40" s="212"/>
      <c r="D40" s="200" t="s">
        <v>94</v>
      </c>
      <c r="E40" s="41" t="str">
        <f>+_xlfn.CONCAT(MID($D40,1,3),".1 ",[1]Acciones!$B$4)</f>
        <v>1.4.1 Apoyo financiero para el desarrollo de Programas de I+D+i ejecutados por ecosistemas de investigación e innovación en la ruta de innovación correspondiente</v>
      </c>
      <c r="F40" s="42" t="s">
        <v>89</v>
      </c>
      <c r="G40" s="43">
        <f>C10/40</f>
        <v>4.1666666666666666E-3</v>
      </c>
      <c r="H40" s="44" t="str">
        <f>+_xlfn.CONCAT("Si,",MID(E41,1,5),",",MID(E42,1,5),",",MID(E43,1,5),",",MID(E44,1,5),",",MID(E45,1,5),",",MID(E46,1,5),",",MID(E47,1,5),",",MID(E48,1,5),",",MID(E49,1,6))</f>
        <v>Si,1.4.2,1.4.3,1.4.4,1.4.5,1.4.6,1.4.7,1.4.8,1.4.9,1.4.10</v>
      </c>
      <c r="I40" s="42" t="s">
        <v>89</v>
      </c>
      <c r="J40" s="42"/>
      <c r="K40" s="42"/>
      <c r="L40" s="42"/>
      <c r="M40" s="44" t="s">
        <v>90</v>
      </c>
      <c r="N40" s="44" t="s">
        <v>91</v>
      </c>
      <c r="O40" s="44" t="e">
        <f ca="1">+_xlfn.XLOOKUP(MID(E40,7,LEN(E40)-6),[1]Acciones!$B$4:$B$14,[1]Acciones!$C$4:$C$14,0,0,1)</f>
        <v>#NAME?</v>
      </c>
      <c r="P40" s="42" t="e">
        <f ca="1">+_xlfn.XLOOKUP(MID($E40,7,LEN($E40)-6),[1]Acciones!$B$4:$B$14,[1]Acciones!D$4:D$14,0,0,1)</f>
        <v>#NAME?</v>
      </c>
      <c r="Q40" s="42" t="e">
        <f ca="1">+_xlfn.XLOOKUP(MID($E40,7,LEN($E40)-6),[1]Acciones!$B$4:$B$14,[1]Acciones!E$4:E$14,0,0,1)</f>
        <v>#NAME?</v>
      </c>
      <c r="R40" s="42" t="e">
        <f ca="1">+_xlfn.XLOOKUP(MID($E40,7,LEN($E40)-6),[1]Acciones!$B$4:$B$14,[1]Acciones!F$4:F$14,0,0,1)</f>
        <v>#NAME?</v>
      </c>
      <c r="S40" s="42" t="e">
        <f ca="1">+_xlfn.XLOOKUP(MID($E40,7,LEN($E40)-6),[1]Acciones!$B$4:$B$14,[1]Acciones!G$4:G$14,0,0,1)</f>
        <v>#NAME?</v>
      </c>
      <c r="T40" s="42" t="e">
        <f ca="1">+_xlfn.XLOOKUP(MID($E40,7,LEN($E40)-6),[1]Acciones!$B$4:$B$14,[1]Acciones!H$4:H$14,0,0,1)</f>
        <v>#NAME?</v>
      </c>
      <c r="U40" s="45" t="e">
        <f ca="1">+_xlfn.XLOOKUP(MID($E40,7,LEN($E40)-6),[1]Acciones!$B$4:$B$14,[1]Acciones!I$4:I$14,0,0,1)</f>
        <v>#NAME?</v>
      </c>
      <c r="V40" s="45" t="e">
        <f ca="1">+_xlfn.XLOOKUP(MID($E40,7,LEN($E40)-6),[1]Acciones!$B$4:$B$14,[1]Acciones!J$4:J$14,0,0,1)</f>
        <v>#NAME?</v>
      </c>
      <c r="W40" s="45" t="e">
        <f ca="1">+_xlfn.XLOOKUP(MID($E40,7,LEN($E40)-6),[1]Acciones!$B$4:$B$14,[1]Acciones!K$4:K$14,0,0,1)</f>
        <v>#NAME?</v>
      </c>
      <c r="X40" s="45" t="e">
        <f ca="1">+_xlfn.XLOOKUP(MID($E40,7,LEN($E40)-6),[1]Acciones!$B$4:$B$14,[1]Acciones!L$4:L$14,0,0,1)</f>
        <v>#NAME?</v>
      </c>
      <c r="Y40" s="45" t="e">
        <f ca="1">+_xlfn.XLOOKUP(MID($E40,7,LEN($E40)-6),[1]Acciones!$B$4:$B$14,[1]Acciones!M$4:M$14,0,0,1)</f>
        <v>#NAME?</v>
      </c>
      <c r="Z40" s="45" t="e">
        <f ca="1">+_xlfn.XLOOKUP(MID($E40,7,LEN($E40)-6),[1]Acciones!$B$4:$B$14,[1]Acciones!N$4:N$14,0,0,1)</f>
        <v>#NAME?</v>
      </c>
      <c r="AA40" s="45" t="e">
        <f ca="1">+_xlfn.XLOOKUP(MID($E40,7,LEN($E40)-6),[1]Acciones!$B$4:$B$14,[1]Acciones!O$4:O$14,0,0,1)</f>
        <v>#NAME?</v>
      </c>
      <c r="AB40" s="45" t="e">
        <f ca="1">+_xlfn.XLOOKUP(MID($E40,7,LEN($E40)-6),[1]Acciones!$B$4:$B$14,[1]Acciones!P$4:P$14,0,0,1)</f>
        <v>#NAME?</v>
      </c>
      <c r="AC40" s="45" t="e">
        <f ca="1">+_xlfn.XLOOKUP(MID($E40,7,LEN($E40)-6),[1]Acciones!$B$4:$B$14,[1]Acciones!Q$4:Q$14,0,0,1)</f>
        <v>#NAME?</v>
      </c>
      <c r="AD40" s="45" t="e">
        <f ca="1">+_xlfn.XLOOKUP(MID($E40,7,LEN($E40)-6),[1]Acciones!$B$4:$B$14,[1]Acciones!R$4:R$14,0,0,1)</f>
        <v>#NAME?</v>
      </c>
      <c r="AE40" s="45" t="e">
        <f ca="1">+_xlfn.XLOOKUP(MID($E40,7,LEN($E40)-6),[1]Acciones!$B$4:$B$14,[1]Acciones!S$4:S$14,0,0,1)</f>
        <v>#NAME?</v>
      </c>
      <c r="AF40" s="42" t="e">
        <f ca="1">+_xlfn.XLOOKUP(MID($E40,7,LEN($E40)-6),[1]Acciones!$B$4:$B$14,[1]Acciones!T$4:T$14,0,0,1)</f>
        <v>#NAME?</v>
      </c>
      <c r="AG40" s="42" t="e">
        <f ca="1">+_xlfn.XLOOKUP(MID($E40,7,LEN($E40)-6),[1]Acciones!$B$4:$B$14,[1]Acciones!U$4:U$14,0,0,1)</f>
        <v>#NAME?</v>
      </c>
      <c r="AH40" s="42" t="e">
        <f ca="1">+_xlfn.XLOOKUP(MID($E40,7,LEN($E40)-6),[1]Acciones!$B$4:$B$14,[1]Acciones!V$4:V$14,0,0,1)</f>
        <v>#NAME?</v>
      </c>
      <c r="AI40" s="42" t="e">
        <f ca="1">+_xlfn.XLOOKUP(MID($E40,7,LEN($E40)-6),[1]Acciones!$B$4:$B$14,[1]Acciones!W$4:W$14,0,0,1)</f>
        <v>#NAME?</v>
      </c>
      <c r="AJ40" s="42" t="e">
        <f ca="1">+_xlfn.XLOOKUP(MID($E40,7,LEN($E40)-6),[1]Acciones!$B$4:$B$14,[1]Acciones!X$4:X$14,0,0,1)</f>
        <v>#NAME?</v>
      </c>
      <c r="AK40" s="42" t="e">
        <f ca="1">+_xlfn.XLOOKUP(MID($E40,7,LEN($E40)-6),[1]Acciones!$B$4:$B$14,[1]Acciones!Y$4:Y$14,0,0,1)</f>
        <v>#NAME?</v>
      </c>
      <c r="AL40" s="42" t="e">
        <f ca="1">+_xlfn.XLOOKUP(MID($E40,7,LEN($E40)-6),[1]Acciones!$B$4:$B$14,[1]Acciones!Z$4:Z$14,0,0,1)</f>
        <v>#NAME?</v>
      </c>
      <c r="AM40" s="42" t="e">
        <f ca="1">+_xlfn.XLOOKUP(MID($E40,7,LEN($E40)-6),[1]Acciones!$B$4:$B$14,[1]Acciones!AA$4:AA$14,0,0,1)</f>
        <v>#NAME?</v>
      </c>
      <c r="AN40" s="42" t="e">
        <f ca="1">+_xlfn.XLOOKUP(MID($E40,7,LEN($E40)-6),[1]Acciones!$B$4:$B$14,[1]Acciones!AB$4:AB$14,0,0,1)</f>
        <v>#NAME?</v>
      </c>
      <c r="AO40" s="42" t="e">
        <f ca="1">+_xlfn.XLOOKUP(MID($E40,7,LEN($E40)-6),[1]Acciones!$B$4:$B$14,[1]Acciones!AC$4:AC$14,0,0,1)</f>
        <v>#NAME?</v>
      </c>
      <c r="AP40" s="42" t="e">
        <f ca="1">+_xlfn.XLOOKUP(MID($E40,7,LEN($E40)-6),[1]Acciones!$B$4:$B$14,[1]Acciones!AD$4:AD$14,0,0,1)</f>
        <v>#NAME?</v>
      </c>
      <c r="AQ40" s="42" t="e">
        <f ca="1">+_xlfn.XLOOKUP(MID($E40,7,LEN($E40)-6),[1]Acciones!$B$4:$B$14,[1]Acciones!AE$4:AE$14,0,0,1)</f>
        <v>#NAME?</v>
      </c>
      <c r="AR40" s="42" t="e">
        <f ca="1">+_xlfn.XLOOKUP(MID($E40,7,LEN($E40)-6),[1]Acciones!$B$4:$B$14,[1]Acciones!AF$4:AF$14,0,0,1)</f>
        <v>#NAME?</v>
      </c>
      <c r="AS40" s="42" t="e">
        <f ca="1">+_xlfn.XLOOKUP(MID($E40,7,LEN($E40)-6),[1]Acciones!$B$4:$B$14,[1]Acciones!AG$4:AG$14,0,0,1)</f>
        <v>#NAME?</v>
      </c>
      <c r="AT40" s="42" t="e">
        <f ca="1">+_xlfn.XLOOKUP(MID($E40,7,LEN($E40)-6),[1]Acciones!$B$4:$B$14,[1]Acciones!AH$4:AH$14,0,0,1)</f>
        <v>#NAME?</v>
      </c>
      <c r="AU40" s="42" t="e">
        <f ca="1">+_xlfn.XLOOKUP(MID($E40,7,LEN($E40)-6),[1]Acciones!$B$4:$B$14,[1]Acciones!AI$4:AI$14,0,0,1)</f>
        <v>#NAME?</v>
      </c>
      <c r="AV40" s="42" t="e">
        <f ca="1">+_xlfn.XLOOKUP(MID($E40,7,LEN($E40)-6),[1]Acciones!$B$4:$B$14,[1]Acciones!AJ$4:AJ$14,0,0,1)</f>
        <v>#NAME?</v>
      </c>
      <c r="AW40" s="42" t="e">
        <f ca="1">+_xlfn.XLOOKUP(MID($E40,7,LEN($E40)-6),[1]Acciones!$B$4:$B$14,[1]Acciones!AK$4:AK$14,0,0,1)</f>
        <v>#NAME?</v>
      </c>
      <c r="AX40" s="42" t="e">
        <f ca="1">+_xlfn.XLOOKUP(MID($E40,7,LEN($E40)-6),[1]Acciones!$B$4:$B$14,[1]Acciones!AL$4:AL$14,0,0,1)</f>
        <v>#NAME?</v>
      </c>
      <c r="AY40" s="42" t="e">
        <f ca="1">+_xlfn.XLOOKUP(MID($E40,7,LEN($E40)-6),[1]Acciones!$B$4:$B$14,[1]Acciones!AM$4:AM$14,0,0,1)</f>
        <v>#NAME?</v>
      </c>
      <c r="AZ40" s="42" t="e">
        <f ca="1">+_xlfn.XLOOKUP(MID($E40,7,LEN($E40)-6),[1]Acciones!$B$4:$B$14,[1]Acciones!AN$4:AN$14,0,0,1)</f>
        <v>#NAME?</v>
      </c>
      <c r="BA40" s="42" t="e">
        <f ca="1">+_xlfn.XLOOKUP(MID($E40,7,LEN($E40)-6),[1]Acciones!$B$4:$B$14,[1]Acciones!AO$4:AO$14,0,0,1)</f>
        <v>#NAME?</v>
      </c>
      <c r="BB40" s="42" t="e">
        <f ca="1">+_xlfn.XLOOKUP(MID($E40,7,LEN($E40)-6),[1]Acciones!$B$4:$B$14,[1]Acciones!AP$4:AP$14,0,0,1)</f>
        <v>#NAME?</v>
      </c>
      <c r="BC40" s="42" t="e">
        <f ca="1">+_xlfn.XLOOKUP(MID($E40,7,LEN($E40)-6),[1]Acciones!$B$4:$B$14,[1]Acciones!AQ$4:AQ$14,0,0,1)</f>
        <v>#NAME?</v>
      </c>
      <c r="BD40" s="42" t="e">
        <f ca="1">+_xlfn.XLOOKUP(MID($E40,7,LEN($E40)-6),[1]Acciones!$B$4:$B$14,[1]Acciones!AR$4:AR$14,0,0,1)</f>
        <v>#NAME?</v>
      </c>
      <c r="BE40" s="42" t="e">
        <f ca="1">+_xlfn.XLOOKUP(MID($E40,7,LEN($E40)-6),[1]Acciones!$B$4:$B$14,[1]Acciones!AS$4:AS$14,0,0,1)</f>
        <v>#NAME?</v>
      </c>
      <c r="BF40" s="42" t="e">
        <f ca="1">+_xlfn.XLOOKUP(MID($E40,7,LEN($E40)-6),[1]Acciones!$B$4:$B$14,[1]Acciones!AT$4:AT$14,0,0,1)</f>
        <v>#NAME?</v>
      </c>
      <c r="BG40" s="42" t="e">
        <f ca="1">+_xlfn.XLOOKUP(MID($E40,7,LEN($E40)-6),[1]Acciones!$B$4:$B$14,[1]Acciones!AU$4:AU$14,0,0,1)</f>
        <v>#NAME?</v>
      </c>
      <c r="BH40" s="42" t="e">
        <f ca="1">+_xlfn.XLOOKUP(MID($E40,7,LEN($E40)-6),[1]Acciones!$B$4:$B$14,[1]Acciones!AV$4:AV$14,0,0,1)</f>
        <v>#NAME?</v>
      </c>
      <c r="BI40" s="42" t="e">
        <f ca="1">+_xlfn.XLOOKUP(MID($E40,7,LEN($E40)-6),[1]Acciones!$B$4:$B$14,[1]Acciones!AW$4:AW$14,0,0,1)</f>
        <v>#NAME?</v>
      </c>
      <c r="BJ40" s="42" t="e">
        <f ca="1">+_xlfn.XLOOKUP(MID($E40,7,LEN($E40)-6),[1]Acciones!$B$4:$B$14,[1]Acciones!AX$4:AX$14,0,0,1)</f>
        <v>#NAME?</v>
      </c>
      <c r="BK40" s="42" t="e">
        <f ca="1">+_xlfn.XLOOKUP(MID($E40,7,LEN($E40)-6),[1]Acciones!$B$4:$B$14,[1]Acciones!AY$4:AY$14,0,0,1)</f>
        <v>#NAME?</v>
      </c>
      <c r="BL40" s="42" t="e">
        <f ca="1">+_xlfn.XLOOKUP(MID($E40,7,LEN($E40)-6),[1]Acciones!$B$4:$B$14,[1]Acciones!AZ$4:AZ$14,0,0,1)</f>
        <v>#NAME?</v>
      </c>
      <c r="BM40" s="42" t="e">
        <f ca="1">+_xlfn.XLOOKUP(MID($E40,7,LEN($E40)-6),[1]Acciones!$B$4:$B$14,[1]Acciones!BA$4:BA$14,0,0,1)</f>
        <v>#NAME?</v>
      </c>
      <c r="BN40" s="42" t="e">
        <f ca="1">+_xlfn.XLOOKUP(MID($E40,7,LEN($E40)-6),[1]Acciones!$B$4:$B$14,[1]Acciones!BB$4:BB$14,0,0,1)</f>
        <v>#NAME?</v>
      </c>
      <c r="BO40" s="42" t="e">
        <f ca="1">+_xlfn.XLOOKUP(MID($E40,7,LEN($E40)-6),[1]Acciones!$B$4:$B$14,[1]Acciones!BC$4:BC$14,0,0,1)</f>
        <v>#NAME?</v>
      </c>
      <c r="BP40" s="42" t="e">
        <f ca="1">+_xlfn.XLOOKUP(MID($E40,7,LEN($E40)-6),[1]Acciones!$B$4:$B$14,[1]Acciones!BD$4:BD$14,0,0,1)</f>
        <v>#NAME?</v>
      </c>
      <c r="BQ40" s="42" t="e">
        <f ca="1">+_xlfn.XLOOKUP(MID($E40,7,LEN($E40)-6),[1]Acciones!$B$4:$B$14,[1]Acciones!BE$4:BE$14,0,0,1)</f>
        <v>#NAME?</v>
      </c>
      <c r="BR40" s="42" t="e">
        <f ca="1">+_xlfn.XLOOKUP(MID($E40,7,LEN($E40)-6),[1]Acciones!$B$4:$B$14,[1]Acciones!BF$4:BF$14,0,0,1)</f>
        <v>#NAME?</v>
      </c>
      <c r="BS40" s="42" t="e">
        <f ca="1">+_xlfn.XLOOKUP(MID($E40,7,LEN($E40)-6),[1]Acciones!$B$4:$B$14,[1]Acciones!BG$4:BG$14,0,0,1)</f>
        <v>#NAME?</v>
      </c>
      <c r="BT40" s="42" t="e">
        <f ca="1">+_xlfn.XLOOKUP(MID($E40,7,LEN($E40)-6),[1]Acciones!$B$4:$B$14,[1]Acciones!BH$4:BH$14,0,0,1)</f>
        <v>#NAME?</v>
      </c>
      <c r="BU40" s="42" t="e">
        <f ca="1">+_xlfn.XLOOKUP(MID($E40,7,LEN($E40)-6),[1]Acciones!$B$4:$B$14,[1]Acciones!BI$4:BI$14,0,0,1)</f>
        <v>#NAME?</v>
      </c>
      <c r="BV40" s="42" t="e">
        <f ca="1">+_xlfn.XLOOKUP(MID($E40,7,LEN($E40)-6),[1]Acciones!$B$4:$B$14,[1]Acciones!BJ$4:BJ$14,0,0,1)</f>
        <v>#NAME?</v>
      </c>
      <c r="BW40" s="42" t="e">
        <f ca="1">+_xlfn.XLOOKUP(MID($E40,7,LEN($E40)-6),[1]Acciones!$B$4:$B$14,[1]Acciones!BK$4:BK$14,0,0,1)</f>
        <v>#NAME?</v>
      </c>
      <c r="BX40" s="42" t="e">
        <f ca="1">+_xlfn.XLOOKUP(MID($E40,7,LEN($E40)-6),[1]Acciones!$B$4:$B$14,[1]Acciones!BL$4:BL$14,0,0,1)</f>
        <v>#NAME?</v>
      </c>
      <c r="BY40" s="42" t="e">
        <f ca="1">+_xlfn.XLOOKUP(MID($E40,7,LEN($E40)-6),[1]Acciones!$B$4:$B$14,[1]Acciones!BM$4:BM$14,0,0,1)</f>
        <v>#NAME?</v>
      </c>
      <c r="BZ40" s="42" t="e">
        <f ca="1">+_xlfn.XLOOKUP(MID($E40,7,LEN($E40)-6),[1]Acciones!$B$4:$B$14,[1]Acciones!BN$4:BN$14,0,0,1)</f>
        <v>#NAME?</v>
      </c>
      <c r="CA40" s="42" t="e">
        <f ca="1">+_xlfn.XLOOKUP(MID($E40,7,LEN($E40)-6),[1]Acciones!$B$4:$B$14,[1]Acciones!BO$4:BO$14,0,0,1)</f>
        <v>#NAME?</v>
      </c>
      <c r="CB40" s="42" t="e">
        <f ca="1">+_xlfn.XLOOKUP(MID($E40,7,LEN($E40)-6),[1]Acciones!$B$4:$B$14,[1]Acciones!BP$4:BP$14,0,0,1)</f>
        <v>#NAME?</v>
      </c>
      <c r="CC40" s="42" t="e">
        <f ca="1">+_xlfn.XLOOKUP(MID($E40,7,LEN($E40)-6),[1]Acciones!$B$4:$B$14,[1]Acciones!BQ$4:BQ$14,0,0,1)</f>
        <v>#NAME?</v>
      </c>
      <c r="CD40" s="42" t="e">
        <f ca="1">+_xlfn.XLOOKUP(MID($E40,7,LEN($E40)-6),[1]Acciones!$B$4:$B$14,[1]Acciones!BR$4:BR$14,0,0,1)</f>
        <v>#NAME?</v>
      </c>
      <c r="CE40" s="42" t="e">
        <f ca="1">+_xlfn.XLOOKUP(MID($E40,7,LEN($E40)-6),[1]Acciones!$B$4:$B$14,[1]Acciones!BS$4:BS$14,0,0,1)</f>
        <v>#NAME?</v>
      </c>
      <c r="CF40" s="42" t="e">
        <f ca="1">+_xlfn.XLOOKUP(MID($E40,7,LEN($E40)-6),[1]Acciones!$B$4:$B$14,[1]Acciones!BT$4:BT$14,0,0,1)</f>
        <v>#NAME?</v>
      </c>
      <c r="CG40" s="45">
        <v>0.05</v>
      </c>
      <c r="CH40" s="45" t="e">
        <f t="shared" ca="1" si="0"/>
        <v>#NAME?</v>
      </c>
      <c r="CI40" s="45" t="e">
        <f t="shared" ca="1" si="1"/>
        <v>#NAME?</v>
      </c>
      <c r="CJ40" s="42" t="e">
        <f t="shared" ca="1" si="2"/>
        <v>#NAME?</v>
      </c>
      <c r="CK40" s="42" t="e">
        <f t="shared" ca="1" si="3"/>
        <v>#NAME?</v>
      </c>
      <c r="CL40" s="46" t="e">
        <f t="shared" ca="1" si="5"/>
        <v>#NAME?</v>
      </c>
      <c r="CM40" s="45" t="e">
        <f t="shared" ca="1" si="4"/>
        <v>#NAME?</v>
      </c>
      <c r="CN40" s="47">
        <v>0.1</v>
      </c>
      <c r="CO40" s="45" t="e">
        <f t="shared" ca="1" si="6"/>
        <v>#NAME?</v>
      </c>
      <c r="CP40" s="45" t="e">
        <f t="shared" ca="1" si="7"/>
        <v>#NAME?</v>
      </c>
      <c r="CQ40" s="42" t="e">
        <f t="shared" ca="1" si="8"/>
        <v>#NAME?</v>
      </c>
      <c r="CR40" s="45" t="e">
        <f t="shared" ca="1" si="9"/>
        <v>#NAME?</v>
      </c>
      <c r="CS40" s="45" t="e">
        <f t="shared" ca="1" si="10"/>
        <v>#NAME?</v>
      </c>
      <c r="CT40" s="45" t="e">
        <f t="shared" ca="1" si="10"/>
        <v>#NAME?</v>
      </c>
      <c r="CU40" s="47">
        <v>0.15</v>
      </c>
      <c r="CV40" s="45">
        <v>0.5</v>
      </c>
      <c r="CW40" s="45" t="e">
        <f t="shared" ca="1" si="11"/>
        <v>#NAME?</v>
      </c>
      <c r="CX40" s="42" t="e">
        <f t="shared" ca="1" si="12"/>
        <v>#NAME?</v>
      </c>
      <c r="CY40" s="45" t="e">
        <f t="shared" ca="1" si="13"/>
        <v>#NAME?</v>
      </c>
      <c r="CZ40" s="45">
        <f t="shared" si="14"/>
        <v>1.2500000000000001E-2</v>
      </c>
      <c r="DA40" s="45" t="e">
        <f t="shared" ca="1" si="14"/>
        <v>#NAME?</v>
      </c>
      <c r="DB40" s="47">
        <v>0.2</v>
      </c>
      <c r="DC40" s="45" t="e">
        <f t="shared" ca="1" si="15"/>
        <v>#NAME?</v>
      </c>
      <c r="DD40" s="45" t="e">
        <f t="shared" ca="1" si="16"/>
        <v>#NAME?</v>
      </c>
      <c r="DE40" s="42" t="e">
        <f t="shared" ca="1" si="17"/>
        <v>#NAME?</v>
      </c>
      <c r="DF40" s="45" t="e">
        <f t="shared" ca="1" si="18"/>
        <v>#NAME?</v>
      </c>
      <c r="DG40" s="45" t="e">
        <f t="shared" ca="1" si="19"/>
        <v>#NAME?</v>
      </c>
      <c r="DH40" s="45" t="e">
        <f t="shared" ca="1" si="19"/>
        <v>#NAME?</v>
      </c>
      <c r="DI40" s="47">
        <v>0.25</v>
      </c>
      <c r="DJ40" s="45">
        <v>0.5</v>
      </c>
      <c r="DK40" s="45" t="e">
        <f t="shared" ca="1" si="20"/>
        <v>#NAME?</v>
      </c>
      <c r="DL40" s="42" t="e">
        <f t="shared" ca="1" si="21"/>
        <v>#NAME?</v>
      </c>
      <c r="DM40" s="45" t="e">
        <f t="shared" ca="1" si="22"/>
        <v>#NAME?</v>
      </c>
      <c r="DN40" s="45">
        <f t="shared" si="23"/>
        <v>1.2500000000000001E-2</v>
      </c>
      <c r="DO40" s="45" t="e">
        <f t="shared" ca="1" si="23"/>
        <v>#NAME?</v>
      </c>
      <c r="DP40" s="47">
        <v>0.3</v>
      </c>
      <c r="DQ40" s="45" t="e">
        <f t="shared" ca="1" si="24"/>
        <v>#NAME?</v>
      </c>
      <c r="DR40" s="45" t="e">
        <f t="shared" ca="1" si="25"/>
        <v>#NAME?</v>
      </c>
      <c r="DS40" s="42" t="e">
        <f t="shared" ca="1" si="26"/>
        <v>#NAME?</v>
      </c>
      <c r="DT40" s="45" t="e">
        <f t="shared" ca="1" si="27"/>
        <v>#NAME?</v>
      </c>
      <c r="DU40" s="45" t="e">
        <f t="shared" ca="1" si="28"/>
        <v>#NAME?</v>
      </c>
      <c r="DV40" s="45" t="e">
        <f t="shared" ca="1" si="28"/>
        <v>#NAME?</v>
      </c>
      <c r="DW40" s="47">
        <v>0.35</v>
      </c>
      <c r="DX40" s="45">
        <v>0.5</v>
      </c>
      <c r="DY40" s="45" t="e">
        <f t="shared" ca="1" si="29"/>
        <v>#NAME?</v>
      </c>
      <c r="DZ40" s="42" t="e">
        <f t="shared" ca="1" si="30"/>
        <v>#NAME?</v>
      </c>
      <c r="EA40" s="45" t="e">
        <f t="shared" ca="1" si="31"/>
        <v>#NAME?</v>
      </c>
      <c r="EB40" s="45">
        <f t="shared" si="32"/>
        <v>1.2500000000000001E-2</v>
      </c>
      <c r="EC40" s="45" t="e">
        <f t="shared" ca="1" si="32"/>
        <v>#NAME?</v>
      </c>
      <c r="ED40" s="47">
        <v>0.4</v>
      </c>
      <c r="EE40" s="45" t="e">
        <f t="shared" ca="1" si="33"/>
        <v>#NAME?</v>
      </c>
      <c r="EF40" s="45" t="e">
        <f t="shared" ca="1" si="34"/>
        <v>#NAME?</v>
      </c>
      <c r="EG40" s="42" t="e">
        <f t="shared" ca="1" si="35"/>
        <v>#NAME?</v>
      </c>
      <c r="EH40" s="45" t="e">
        <f t="shared" ca="1" si="36"/>
        <v>#NAME?</v>
      </c>
      <c r="EI40" s="45" t="e">
        <f t="shared" ca="1" si="37"/>
        <v>#NAME?</v>
      </c>
      <c r="EJ40" s="45" t="e">
        <f t="shared" ca="1" si="37"/>
        <v>#NAME?</v>
      </c>
      <c r="EK40" s="47">
        <v>0.45</v>
      </c>
      <c r="EL40" s="45">
        <v>0.5</v>
      </c>
      <c r="EM40" s="45" t="e">
        <f t="shared" ca="1" si="38"/>
        <v>#NAME?</v>
      </c>
      <c r="EN40" s="42" t="e">
        <f t="shared" ca="1" si="39"/>
        <v>#NAME?</v>
      </c>
      <c r="EO40" s="45" t="e">
        <f t="shared" ca="1" si="40"/>
        <v>#NAME?</v>
      </c>
      <c r="EP40" s="45">
        <f t="shared" si="41"/>
        <v>1.2500000000000001E-2</v>
      </c>
      <c r="EQ40" s="45" t="e">
        <f t="shared" ca="1" si="41"/>
        <v>#NAME?</v>
      </c>
      <c r="ER40" s="45">
        <v>0.5</v>
      </c>
      <c r="ES40" s="45">
        <v>0.5</v>
      </c>
      <c r="ET40" s="45" t="e">
        <f t="shared" ca="1" si="42"/>
        <v>#NAME?</v>
      </c>
      <c r="EU40" s="42" t="e">
        <f t="shared" ca="1" si="43"/>
        <v>#NAME?</v>
      </c>
      <c r="EV40" s="45" t="e">
        <f t="shared" ca="1" si="44"/>
        <v>#NAME?</v>
      </c>
      <c r="EW40" s="45">
        <f t="shared" si="45"/>
        <v>1.2500000000000001E-2</v>
      </c>
      <c r="EX40" s="45" t="e">
        <f t="shared" ca="1" si="45"/>
        <v>#NAME?</v>
      </c>
      <c r="EY40" s="47">
        <v>0.55000000000000004</v>
      </c>
      <c r="EZ40" s="45">
        <v>0.5</v>
      </c>
      <c r="FA40" s="45" t="e">
        <f t="shared" ca="1" si="46"/>
        <v>#NAME?</v>
      </c>
      <c r="FB40" s="42" t="e">
        <f t="shared" ca="1" si="47"/>
        <v>#NAME?</v>
      </c>
      <c r="FC40" s="45" t="e">
        <f t="shared" ca="1" si="48"/>
        <v>#NAME?</v>
      </c>
      <c r="FD40" s="45">
        <f t="shared" si="49"/>
        <v>1.2500000000000001E-2</v>
      </c>
      <c r="FE40" s="45" t="e">
        <f t="shared" ca="1" si="49"/>
        <v>#NAME?</v>
      </c>
      <c r="FF40" s="45">
        <v>0.6</v>
      </c>
      <c r="FG40" s="45">
        <v>1</v>
      </c>
      <c r="FH40" s="45" t="e">
        <f t="shared" ca="1" si="50"/>
        <v>#NAME?</v>
      </c>
      <c r="FI40" s="42" t="e">
        <f t="shared" ca="1" si="51"/>
        <v>#NAME?</v>
      </c>
      <c r="FJ40" s="45" t="e">
        <f t="shared" ca="1" si="52"/>
        <v>#NAME?</v>
      </c>
      <c r="FK40" s="45">
        <f t="shared" si="53"/>
        <v>2.5000000000000001E-2</v>
      </c>
      <c r="FL40" s="45" t="e">
        <f t="shared" ca="1" si="53"/>
        <v>#NAME?</v>
      </c>
      <c r="FM40" s="47">
        <v>0.65</v>
      </c>
      <c r="FN40" s="45">
        <v>0.5</v>
      </c>
      <c r="FO40" s="45" t="e">
        <f t="shared" ca="1" si="54"/>
        <v>#NAME?</v>
      </c>
      <c r="FP40" s="42" t="e">
        <f t="shared" ca="1" si="55"/>
        <v>#NAME?</v>
      </c>
      <c r="FQ40" s="45" t="e">
        <f t="shared" ca="1" si="56"/>
        <v>#NAME?</v>
      </c>
      <c r="FR40" s="45">
        <f t="shared" si="57"/>
        <v>1.2500000000000001E-2</v>
      </c>
      <c r="FS40" s="45" t="e">
        <f t="shared" ca="1" si="57"/>
        <v>#NAME?</v>
      </c>
      <c r="FT40" s="45">
        <v>0.7</v>
      </c>
      <c r="FU40" s="45">
        <v>1</v>
      </c>
      <c r="FV40" s="45" t="e">
        <f t="shared" ca="1" si="58"/>
        <v>#NAME?</v>
      </c>
      <c r="FW40" s="42" t="e">
        <f t="shared" ca="1" si="59"/>
        <v>#NAME?</v>
      </c>
      <c r="FX40" s="45" t="e">
        <f t="shared" ca="1" si="60"/>
        <v>#NAME?</v>
      </c>
      <c r="FY40" s="45">
        <f t="shared" si="61"/>
        <v>2.5000000000000001E-2</v>
      </c>
      <c r="FZ40" s="45" t="e">
        <f t="shared" ca="1" si="61"/>
        <v>#NAME?</v>
      </c>
      <c r="GA40" s="47">
        <v>0.75</v>
      </c>
      <c r="GB40" s="45">
        <v>0.5</v>
      </c>
      <c r="GC40" s="45" t="e">
        <f t="shared" ca="1" si="62"/>
        <v>#NAME?</v>
      </c>
      <c r="GD40" s="42" t="e">
        <f t="shared" ca="1" si="63"/>
        <v>#NAME?</v>
      </c>
      <c r="GE40" s="45" t="e">
        <f t="shared" ca="1" si="64"/>
        <v>#NAME?</v>
      </c>
      <c r="GF40" s="45">
        <f t="shared" si="65"/>
        <v>1.2500000000000001E-2</v>
      </c>
      <c r="GG40" s="45" t="e">
        <f t="shared" ca="1" si="65"/>
        <v>#NAME?</v>
      </c>
      <c r="GH40" s="45">
        <v>0.8</v>
      </c>
      <c r="GI40" s="45">
        <v>1</v>
      </c>
      <c r="GJ40" s="45" t="e">
        <f t="shared" ca="1" si="66"/>
        <v>#NAME?</v>
      </c>
      <c r="GK40" s="42" t="e">
        <f t="shared" ca="1" si="67"/>
        <v>#NAME?</v>
      </c>
      <c r="GL40" s="45" t="e">
        <f t="shared" ca="1" si="68"/>
        <v>#NAME?</v>
      </c>
      <c r="GM40" s="45">
        <f t="shared" si="69"/>
        <v>2.5000000000000001E-2</v>
      </c>
      <c r="GN40" s="45" t="e">
        <f t="shared" ca="1" si="69"/>
        <v>#NAME?</v>
      </c>
      <c r="GO40" s="47">
        <v>0.85</v>
      </c>
      <c r="GP40" s="45">
        <v>0.5</v>
      </c>
      <c r="GQ40" s="45" t="e">
        <f t="shared" ca="1" si="70"/>
        <v>#NAME?</v>
      </c>
      <c r="GR40" s="42" t="e">
        <f t="shared" ca="1" si="71"/>
        <v>#NAME?</v>
      </c>
      <c r="GS40" s="45" t="e">
        <f t="shared" ca="1" si="72"/>
        <v>#NAME?</v>
      </c>
      <c r="GT40" s="45">
        <f t="shared" si="73"/>
        <v>1.2500000000000001E-2</v>
      </c>
      <c r="GU40" s="45" t="e">
        <f t="shared" ca="1" si="73"/>
        <v>#NAME?</v>
      </c>
      <c r="GV40" s="45">
        <v>0.9</v>
      </c>
      <c r="GW40" s="45">
        <v>1</v>
      </c>
      <c r="GX40" s="45" t="e">
        <f t="shared" ca="1" si="74"/>
        <v>#NAME?</v>
      </c>
      <c r="GY40" s="42" t="e">
        <f t="shared" ca="1" si="75"/>
        <v>#NAME?</v>
      </c>
      <c r="GZ40" s="45" t="e">
        <f t="shared" ca="1" si="76"/>
        <v>#NAME?</v>
      </c>
      <c r="HA40" s="45">
        <f t="shared" si="77"/>
        <v>2.5000000000000001E-2</v>
      </c>
      <c r="HB40" s="45" t="e">
        <f t="shared" ca="1" si="77"/>
        <v>#NAME?</v>
      </c>
      <c r="HC40" s="47">
        <v>0.95</v>
      </c>
      <c r="HD40" s="45">
        <v>0.5</v>
      </c>
      <c r="HE40" s="45" t="e">
        <f t="shared" ca="1" si="78"/>
        <v>#NAME?</v>
      </c>
      <c r="HF40" s="42" t="e">
        <f t="shared" ca="1" si="79"/>
        <v>#NAME?</v>
      </c>
      <c r="HG40" s="45" t="e">
        <f t="shared" ca="1" si="80"/>
        <v>#NAME?</v>
      </c>
      <c r="HH40" s="45">
        <f t="shared" si="81"/>
        <v>1.2500000000000001E-2</v>
      </c>
      <c r="HI40" s="45" t="e">
        <f t="shared" ca="1" si="81"/>
        <v>#NAME?</v>
      </c>
      <c r="HJ40" s="47">
        <v>1</v>
      </c>
      <c r="HK40" s="47">
        <v>1</v>
      </c>
      <c r="HL40" s="45" t="e">
        <f t="shared" ca="1" si="82"/>
        <v>#NAME?</v>
      </c>
      <c r="HM40" s="42" t="e">
        <f t="shared" ca="1" si="83"/>
        <v>#NAME?</v>
      </c>
      <c r="HN40" s="45" t="e">
        <f t="shared" ca="1" si="84"/>
        <v>#NAME?</v>
      </c>
      <c r="HO40" s="45">
        <f t="shared" si="93"/>
        <v>2.5000000000000001E-2</v>
      </c>
      <c r="HP40" s="45" t="e">
        <f t="shared" ca="1" si="93"/>
        <v>#NAME?</v>
      </c>
    </row>
    <row r="41" spans="1:224" s="48" customFormat="1" ht="128.4" customHeight="1">
      <c r="A41" s="51"/>
      <c r="B41" s="210"/>
      <c r="C41" s="212"/>
      <c r="D41" s="201"/>
      <c r="E41" s="41" t="str">
        <f>+_xlfn.CONCAT(MID($D40,1,3),".2 ",[1]Acciones!$B$6)</f>
        <v>1.4.2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41" s="42" t="s">
        <v>89</v>
      </c>
      <c r="G41" s="49">
        <f>+G40</f>
        <v>4.1666666666666666E-3</v>
      </c>
      <c r="H41" s="44" t="str">
        <f>+_xlfn.CONCAT("Si,",MID(E40,1,5),",",MID(E42,1,5),",",MID(E43,1,5),",",MID(E44,1,5),",",MID(E45,1,5),",",MID(E46,1,5),",",MID(E47,1,5),",",MID(E48,1,5),",",MID(E49,1,6))</f>
        <v>Si,1.4.1,1.4.3,1.4.4,1.4.5,1.4.6,1.4.7,1.4.8,1.4.9,1.4.10</v>
      </c>
      <c r="I41" s="42" t="s">
        <v>89</v>
      </c>
      <c r="J41" s="42"/>
      <c r="K41" s="42"/>
      <c r="L41" s="42"/>
      <c r="M41" s="44" t="s">
        <v>90</v>
      </c>
      <c r="N41" s="44" t="s">
        <v>91</v>
      </c>
      <c r="O41" s="44" t="e">
        <f ca="1">+_xlfn.XLOOKUP(MID(E41,7,LEN(E41)-6),[1]Acciones!$B$4:$B$14,[1]Acciones!$C$4:$C$14,0,0,1)</f>
        <v>#NAME?</v>
      </c>
      <c r="P41" s="42" t="e">
        <f ca="1">+_xlfn.XLOOKUP(MID($E41,7,LEN($E41)-6),[1]Acciones!$B$4:$B$14,[1]Acciones!D$4:D$14,0,0,1)</f>
        <v>#NAME?</v>
      </c>
      <c r="Q41" s="42" t="e">
        <f ca="1">+_xlfn.XLOOKUP(MID($E41,7,LEN($E41)-6),[1]Acciones!$B$4:$B$14,[1]Acciones!E$4:E$14,0,0,1)</f>
        <v>#NAME?</v>
      </c>
      <c r="R41" s="42" t="e">
        <f ca="1">+_xlfn.XLOOKUP(MID($E41,7,LEN($E41)-6),[1]Acciones!$B$4:$B$14,[1]Acciones!F$4:F$14,0,0,1)</f>
        <v>#NAME?</v>
      </c>
      <c r="S41" s="42" t="e">
        <f ca="1">+_xlfn.XLOOKUP(MID($E41,7,LEN($E41)-6),[1]Acciones!$B$4:$B$14,[1]Acciones!G$4:G$14,0,0,1)</f>
        <v>#NAME?</v>
      </c>
      <c r="T41" s="42" t="e">
        <f ca="1">+_xlfn.XLOOKUP(MID($E41,7,LEN($E41)-6),[1]Acciones!$B$4:$B$14,[1]Acciones!H$4:H$14,0,0,1)</f>
        <v>#NAME?</v>
      </c>
      <c r="U41" s="45" t="e">
        <f ca="1">+_xlfn.XLOOKUP(MID($E41,7,LEN($E41)-6),[1]Acciones!$B$4:$B$14,[1]Acciones!I$4:I$14,0,0,1)</f>
        <v>#NAME?</v>
      </c>
      <c r="V41" s="45" t="e">
        <f ca="1">+_xlfn.XLOOKUP(MID($E41,7,LEN($E41)-6),[1]Acciones!$B$4:$B$14,[1]Acciones!J$4:J$14,0,0,1)</f>
        <v>#NAME?</v>
      </c>
      <c r="W41" s="45" t="e">
        <f ca="1">+_xlfn.XLOOKUP(MID($E41,7,LEN($E41)-6),[1]Acciones!$B$4:$B$14,[1]Acciones!K$4:K$14,0,0,1)</f>
        <v>#NAME?</v>
      </c>
      <c r="X41" s="45" t="e">
        <f ca="1">+_xlfn.XLOOKUP(MID($E41,7,LEN($E41)-6),[1]Acciones!$B$4:$B$14,[1]Acciones!L$4:L$14,0,0,1)</f>
        <v>#NAME?</v>
      </c>
      <c r="Y41" s="45" t="e">
        <f ca="1">+_xlfn.XLOOKUP(MID($E41,7,LEN($E41)-6),[1]Acciones!$B$4:$B$14,[1]Acciones!M$4:M$14,0,0,1)</f>
        <v>#NAME?</v>
      </c>
      <c r="Z41" s="45" t="e">
        <f ca="1">+_xlfn.XLOOKUP(MID($E41,7,LEN($E41)-6),[1]Acciones!$B$4:$B$14,[1]Acciones!N$4:N$14,0,0,1)</f>
        <v>#NAME?</v>
      </c>
      <c r="AA41" s="45" t="e">
        <f ca="1">+_xlfn.XLOOKUP(MID($E41,7,LEN($E41)-6),[1]Acciones!$B$4:$B$14,[1]Acciones!O$4:O$14,0,0,1)</f>
        <v>#NAME?</v>
      </c>
      <c r="AB41" s="45" t="e">
        <f ca="1">+_xlfn.XLOOKUP(MID($E41,7,LEN($E41)-6),[1]Acciones!$B$4:$B$14,[1]Acciones!P$4:P$14,0,0,1)</f>
        <v>#NAME?</v>
      </c>
      <c r="AC41" s="45" t="e">
        <f ca="1">+_xlfn.XLOOKUP(MID($E41,7,LEN($E41)-6),[1]Acciones!$B$4:$B$14,[1]Acciones!Q$4:Q$14,0,0,1)</f>
        <v>#NAME?</v>
      </c>
      <c r="AD41" s="45" t="e">
        <f ca="1">+_xlfn.XLOOKUP(MID($E41,7,LEN($E41)-6),[1]Acciones!$B$4:$B$14,[1]Acciones!R$4:R$14,0,0,1)</f>
        <v>#NAME?</v>
      </c>
      <c r="AE41" s="45" t="e">
        <f ca="1">+_xlfn.XLOOKUP(MID($E41,7,LEN($E41)-6),[1]Acciones!$B$4:$B$14,[1]Acciones!S$4:S$14,0,0,1)</f>
        <v>#NAME?</v>
      </c>
      <c r="AF41" s="42" t="e">
        <f ca="1">+_xlfn.XLOOKUP(MID($E41,7,LEN($E41)-6),[1]Acciones!$B$4:$B$14,[1]Acciones!T$4:T$14,0,0,1)</f>
        <v>#NAME?</v>
      </c>
      <c r="AG41" s="42" t="e">
        <f ca="1">+_xlfn.XLOOKUP(MID($E41,7,LEN($E41)-6),[1]Acciones!$B$4:$B$14,[1]Acciones!U$4:U$14,0,0,1)</f>
        <v>#NAME?</v>
      </c>
      <c r="AH41" s="42" t="e">
        <f ca="1">+_xlfn.XLOOKUP(MID($E41,7,LEN($E41)-6),[1]Acciones!$B$4:$B$14,[1]Acciones!V$4:V$14,0,0,1)</f>
        <v>#NAME?</v>
      </c>
      <c r="AI41" s="42" t="e">
        <f ca="1">+_xlfn.XLOOKUP(MID($E41,7,LEN($E41)-6),[1]Acciones!$B$4:$B$14,[1]Acciones!W$4:W$14,0,0,1)</f>
        <v>#NAME?</v>
      </c>
      <c r="AJ41" s="42" t="e">
        <f ca="1">+_xlfn.XLOOKUP(MID($E41,7,LEN($E41)-6),[1]Acciones!$B$4:$B$14,[1]Acciones!X$4:X$14,0,0,1)</f>
        <v>#NAME?</v>
      </c>
      <c r="AK41" s="42" t="e">
        <f ca="1">+_xlfn.XLOOKUP(MID($E41,7,LEN($E41)-6),[1]Acciones!$B$4:$B$14,[1]Acciones!Y$4:Y$14,0,0,1)</f>
        <v>#NAME?</v>
      </c>
      <c r="AL41" s="42" t="e">
        <f ca="1">+_xlfn.XLOOKUP(MID($E41,7,LEN($E41)-6),[1]Acciones!$B$4:$B$14,[1]Acciones!Z$4:Z$14,0,0,1)</f>
        <v>#NAME?</v>
      </c>
      <c r="AM41" s="42" t="e">
        <f ca="1">+_xlfn.XLOOKUP(MID($E41,7,LEN($E41)-6),[1]Acciones!$B$4:$B$14,[1]Acciones!AA$4:AA$14,0,0,1)</f>
        <v>#NAME?</v>
      </c>
      <c r="AN41" s="42" t="e">
        <f ca="1">+_xlfn.XLOOKUP(MID($E41,7,LEN($E41)-6),[1]Acciones!$B$4:$B$14,[1]Acciones!AB$4:AB$14,0,0,1)</f>
        <v>#NAME?</v>
      </c>
      <c r="AO41" s="42" t="e">
        <f ca="1">+_xlfn.XLOOKUP(MID($E41,7,LEN($E41)-6),[1]Acciones!$B$4:$B$14,[1]Acciones!AC$4:AC$14,0,0,1)</f>
        <v>#NAME?</v>
      </c>
      <c r="AP41" s="42" t="e">
        <f ca="1">+_xlfn.XLOOKUP(MID($E41,7,LEN($E41)-6),[1]Acciones!$B$4:$B$14,[1]Acciones!AD$4:AD$14,0,0,1)</f>
        <v>#NAME?</v>
      </c>
      <c r="AQ41" s="42" t="e">
        <f ca="1">+_xlfn.XLOOKUP(MID($E41,7,LEN($E41)-6),[1]Acciones!$B$4:$B$14,[1]Acciones!AE$4:AE$14,0,0,1)</f>
        <v>#NAME?</v>
      </c>
      <c r="AR41" s="42" t="e">
        <f ca="1">+_xlfn.XLOOKUP(MID($E41,7,LEN($E41)-6),[1]Acciones!$B$4:$B$14,[1]Acciones!AF$4:AF$14,0,0,1)</f>
        <v>#NAME?</v>
      </c>
      <c r="AS41" s="42" t="e">
        <f ca="1">+_xlfn.XLOOKUP(MID($E41,7,LEN($E41)-6),[1]Acciones!$B$4:$B$14,[1]Acciones!AG$4:AG$14,0,0,1)</f>
        <v>#NAME?</v>
      </c>
      <c r="AT41" s="42" t="e">
        <f ca="1">+_xlfn.XLOOKUP(MID($E41,7,LEN($E41)-6),[1]Acciones!$B$4:$B$14,[1]Acciones!AH$4:AH$14,0,0,1)</f>
        <v>#NAME?</v>
      </c>
      <c r="AU41" s="42" t="e">
        <f ca="1">+_xlfn.XLOOKUP(MID($E41,7,LEN($E41)-6),[1]Acciones!$B$4:$B$14,[1]Acciones!AI$4:AI$14,0,0,1)</f>
        <v>#NAME?</v>
      </c>
      <c r="AV41" s="42" t="e">
        <f ca="1">+_xlfn.XLOOKUP(MID($E41,7,LEN($E41)-6),[1]Acciones!$B$4:$B$14,[1]Acciones!AJ$4:AJ$14,0,0,1)</f>
        <v>#NAME?</v>
      </c>
      <c r="AW41" s="42" t="e">
        <f ca="1">+_xlfn.XLOOKUP(MID($E41,7,LEN($E41)-6),[1]Acciones!$B$4:$B$14,[1]Acciones!AK$4:AK$14,0,0,1)</f>
        <v>#NAME?</v>
      </c>
      <c r="AX41" s="42" t="e">
        <f ca="1">+_xlfn.XLOOKUP(MID($E41,7,LEN($E41)-6),[1]Acciones!$B$4:$B$14,[1]Acciones!AL$4:AL$14,0,0,1)</f>
        <v>#NAME?</v>
      </c>
      <c r="AY41" s="42" t="e">
        <f ca="1">+_xlfn.XLOOKUP(MID($E41,7,LEN($E41)-6),[1]Acciones!$B$4:$B$14,[1]Acciones!AM$4:AM$14,0,0,1)</f>
        <v>#NAME?</v>
      </c>
      <c r="AZ41" s="42" t="e">
        <f ca="1">+_xlfn.XLOOKUP(MID($E41,7,LEN($E41)-6),[1]Acciones!$B$4:$B$14,[1]Acciones!AN$4:AN$14,0,0,1)</f>
        <v>#NAME?</v>
      </c>
      <c r="BA41" s="42" t="e">
        <f ca="1">+_xlfn.XLOOKUP(MID($E41,7,LEN($E41)-6),[1]Acciones!$B$4:$B$14,[1]Acciones!AO$4:AO$14,0,0,1)</f>
        <v>#NAME?</v>
      </c>
      <c r="BB41" s="42" t="e">
        <f ca="1">+_xlfn.XLOOKUP(MID($E41,7,LEN($E41)-6),[1]Acciones!$B$4:$B$14,[1]Acciones!AP$4:AP$14,0,0,1)</f>
        <v>#NAME?</v>
      </c>
      <c r="BC41" s="42" t="e">
        <f ca="1">+_xlfn.XLOOKUP(MID($E41,7,LEN($E41)-6),[1]Acciones!$B$4:$B$14,[1]Acciones!AQ$4:AQ$14,0,0,1)</f>
        <v>#NAME?</v>
      </c>
      <c r="BD41" s="42" t="e">
        <f ca="1">+_xlfn.XLOOKUP(MID($E41,7,LEN($E41)-6),[1]Acciones!$B$4:$B$14,[1]Acciones!AR$4:AR$14,0,0,1)</f>
        <v>#NAME?</v>
      </c>
      <c r="BE41" s="42" t="e">
        <f ca="1">+_xlfn.XLOOKUP(MID($E41,7,LEN($E41)-6),[1]Acciones!$B$4:$B$14,[1]Acciones!AS$4:AS$14,0,0,1)</f>
        <v>#NAME?</v>
      </c>
      <c r="BF41" s="42" t="e">
        <f ca="1">+_xlfn.XLOOKUP(MID($E41,7,LEN($E41)-6),[1]Acciones!$B$4:$B$14,[1]Acciones!AT$4:AT$14,0,0,1)</f>
        <v>#NAME?</v>
      </c>
      <c r="BG41" s="42" t="e">
        <f ca="1">+_xlfn.XLOOKUP(MID($E41,7,LEN($E41)-6),[1]Acciones!$B$4:$B$14,[1]Acciones!AU$4:AU$14,0,0,1)</f>
        <v>#NAME?</v>
      </c>
      <c r="BH41" s="42" t="e">
        <f ca="1">+_xlfn.XLOOKUP(MID($E41,7,LEN($E41)-6),[1]Acciones!$B$4:$B$14,[1]Acciones!AV$4:AV$14,0,0,1)</f>
        <v>#NAME?</v>
      </c>
      <c r="BI41" s="42" t="e">
        <f ca="1">+_xlfn.XLOOKUP(MID($E41,7,LEN($E41)-6),[1]Acciones!$B$4:$B$14,[1]Acciones!AW$4:AW$14,0,0,1)</f>
        <v>#NAME?</v>
      </c>
      <c r="BJ41" s="42" t="e">
        <f ca="1">+_xlfn.XLOOKUP(MID($E41,7,LEN($E41)-6),[1]Acciones!$B$4:$B$14,[1]Acciones!AX$4:AX$14,0,0,1)</f>
        <v>#NAME?</v>
      </c>
      <c r="BK41" s="42" t="e">
        <f ca="1">+_xlfn.XLOOKUP(MID($E41,7,LEN($E41)-6),[1]Acciones!$B$4:$B$14,[1]Acciones!AY$4:AY$14,0,0,1)</f>
        <v>#NAME?</v>
      </c>
      <c r="BL41" s="42" t="e">
        <f ca="1">+_xlfn.XLOOKUP(MID($E41,7,LEN($E41)-6),[1]Acciones!$B$4:$B$14,[1]Acciones!AZ$4:AZ$14,0,0,1)</f>
        <v>#NAME?</v>
      </c>
      <c r="BM41" s="42" t="e">
        <f ca="1">+_xlfn.XLOOKUP(MID($E41,7,LEN($E41)-6),[1]Acciones!$B$4:$B$14,[1]Acciones!BA$4:BA$14,0,0,1)</f>
        <v>#NAME?</v>
      </c>
      <c r="BN41" s="42" t="e">
        <f ca="1">+_xlfn.XLOOKUP(MID($E41,7,LEN($E41)-6),[1]Acciones!$B$4:$B$14,[1]Acciones!BB$4:BB$14,0,0,1)</f>
        <v>#NAME?</v>
      </c>
      <c r="BO41" s="42" t="e">
        <f ca="1">+_xlfn.XLOOKUP(MID($E41,7,LEN($E41)-6),[1]Acciones!$B$4:$B$14,[1]Acciones!BC$4:BC$14,0,0,1)</f>
        <v>#NAME?</v>
      </c>
      <c r="BP41" s="42" t="e">
        <f ca="1">+_xlfn.XLOOKUP(MID($E41,7,LEN($E41)-6),[1]Acciones!$B$4:$B$14,[1]Acciones!BD$4:BD$14,0,0,1)</f>
        <v>#NAME?</v>
      </c>
      <c r="BQ41" s="42" t="e">
        <f ca="1">+_xlfn.XLOOKUP(MID($E41,7,LEN($E41)-6),[1]Acciones!$B$4:$B$14,[1]Acciones!BE$4:BE$14,0,0,1)</f>
        <v>#NAME?</v>
      </c>
      <c r="BR41" s="42" t="e">
        <f ca="1">+_xlfn.XLOOKUP(MID($E41,7,LEN($E41)-6),[1]Acciones!$B$4:$B$14,[1]Acciones!BF$4:BF$14,0,0,1)</f>
        <v>#NAME?</v>
      </c>
      <c r="BS41" s="42" t="e">
        <f ca="1">+_xlfn.XLOOKUP(MID($E41,7,LEN($E41)-6),[1]Acciones!$B$4:$B$14,[1]Acciones!BG$4:BG$14,0,0,1)</f>
        <v>#NAME?</v>
      </c>
      <c r="BT41" s="42" t="e">
        <f ca="1">+_xlfn.XLOOKUP(MID($E41,7,LEN($E41)-6),[1]Acciones!$B$4:$B$14,[1]Acciones!BH$4:BH$14,0,0,1)</f>
        <v>#NAME?</v>
      </c>
      <c r="BU41" s="42" t="e">
        <f ca="1">+_xlfn.XLOOKUP(MID($E41,7,LEN($E41)-6),[1]Acciones!$B$4:$B$14,[1]Acciones!BI$4:BI$14,0,0,1)</f>
        <v>#NAME?</v>
      </c>
      <c r="BV41" s="42" t="e">
        <f ca="1">+_xlfn.XLOOKUP(MID($E41,7,LEN($E41)-6),[1]Acciones!$B$4:$B$14,[1]Acciones!BJ$4:BJ$14,0,0,1)</f>
        <v>#NAME?</v>
      </c>
      <c r="BW41" s="42" t="e">
        <f ca="1">+_xlfn.XLOOKUP(MID($E41,7,LEN($E41)-6),[1]Acciones!$B$4:$B$14,[1]Acciones!BK$4:BK$14,0,0,1)</f>
        <v>#NAME?</v>
      </c>
      <c r="BX41" s="42" t="e">
        <f ca="1">+_xlfn.XLOOKUP(MID($E41,7,LEN($E41)-6),[1]Acciones!$B$4:$B$14,[1]Acciones!BL$4:BL$14,0,0,1)</f>
        <v>#NAME?</v>
      </c>
      <c r="BY41" s="42" t="e">
        <f ca="1">+_xlfn.XLOOKUP(MID($E41,7,LEN($E41)-6),[1]Acciones!$B$4:$B$14,[1]Acciones!BM$4:BM$14,0,0,1)</f>
        <v>#NAME?</v>
      </c>
      <c r="BZ41" s="42" t="e">
        <f ca="1">+_xlfn.XLOOKUP(MID($E41,7,LEN($E41)-6),[1]Acciones!$B$4:$B$14,[1]Acciones!BN$4:BN$14,0,0,1)</f>
        <v>#NAME?</v>
      </c>
      <c r="CA41" s="42" t="e">
        <f ca="1">+_xlfn.XLOOKUP(MID($E41,7,LEN($E41)-6),[1]Acciones!$B$4:$B$14,[1]Acciones!BO$4:BO$14,0,0,1)</f>
        <v>#NAME?</v>
      </c>
      <c r="CB41" s="42" t="e">
        <f ca="1">+_xlfn.XLOOKUP(MID($E41,7,LEN($E41)-6),[1]Acciones!$B$4:$B$14,[1]Acciones!BP$4:BP$14,0,0,1)</f>
        <v>#NAME?</v>
      </c>
      <c r="CC41" s="42" t="e">
        <f ca="1">+_xlfn.XLOOKUP(MID($E41,7,LEN($E41)-6),[1]Acciones!$B$4:$B$14,[1]Acciones!BQ$4:BQ$14,0,0,1)</f>
        <v>#NAME?</v>
      </c>
      <c r="CD41" s="42" t="e">
        <f ca="1">+_xlfn.XLOOKUP(MID($E41,7,LEN($E41)-6),[1]Acciones!$B$4:$B$14,[1]Acciones!BR$4:BR$14,0,0,1)</f>
        <v>#NAME?</v>
      </c>
      <c r="CE41" s="42" t="e">
        <f ca="1">+_xlfn.XLOOKUP(MID($E41,7,LEN($E41)-6),[1]Acciones!$B$4:$B$14,[1]Acciones!BS$4:BS$14,0,0,1)</f>
        <v>#NAME?</v>
      </c>
      <c r="CF41" s="42" t="e">
        <f ca="1">+_xlfn.XLOOKUP(MID($E41,7,LEN($E41)-6),[1]Acciones!$B$4:$B$14,[1]Acciones!BT$4:BT$14,0,0,1)</f>
        <v>#NAME?</v>
      </c>
      <c r="CG41" s="45">
        <v>0.05</v>
      </c>
      <c r="CH41" s="45" t="e">
        <f t="shared" ca="1" si="0"/>
        <v>#NAME?</v>
      </c>
      <c r="CI41" s="45" t="e">
        <f t="shared" ca="1" si="1"/>
        <v>#NAME?</v>
      </c>
      <c r="CJ41" s="42" t="e">
        <f t="shared" ca="1" si="2"/>
        <v>#NAME?</v>
      </c>
      <c r="CK41" s="42" t="e">
        <f t="shared" ca="1" si="3"/>
        <v>#NAME?</v>
      </c>
      <c r="CL41" s="46" t="e">
        <f t="shared" ca="1" si="5"/>
        <v>#NAME?</v>
      </c>
      <c r="CM41" s="45" t="e">
        <f t="shared" ca="1" si="4"/>
        <v>#NAME?</v>
      </c>
      <c r="CN41" s="47">
        <v>0.1</v>
      </c>
      <c r="CO41" s="45" t="e">
        <f t="shared" ca="1" si="6"/>
        <v>#NAME?</v>
      </c>
      <c r="CP41" s="45" t="e">
        <f t="shared" ca="1" si="7"/>
        <v>#NAME?</v>
      </c>
      <c r="CQ41" s="42" t="e">
        <f t="shared" ca="1" si="8"/>
        <v>#NAME?</v>
      </c>
      <c r="CR41" s="45" t="e">
        <f t="shared" ca="1" si="9"/>
        <v>#NAME?</v>
      </c>
      <c r="CS41" s="45" t="e">
        <f t="shared" ca="1" si="10"/>
        <v>#NAME?</v>
      </c>
      <c r="CT41" s="45" t="e">
        <f t="shared" ca="1" si="10"/>
        <v>#NAME?</v>
      </c>
      <c r="CU41" s="47">
        <v>0.15</v>
      </c>
      <c r="CV41" s="45">
        <v>0.5</v>
      </c>
      <c r="CW41" s="45" t="e">
        <f t="shared" ca="1" si="11"/>
        <v>#NAME?</v>
      </c>
      <c r="CX41" s="42" t="e">
        <f t="shared" ca="1" si="12"/>
        <v>#NAME?</v>
      </c>
      <c r="CY41" s="45" t="e">
        <f t="shared" ca="1" si="13"/>
        <v>#NAME?</v>
      </c>
      <c r="CZ41" s="45">
        <f t="shared" si="14"/>
        <v>1.2500000000000001E-2</v>
      </c>
      <c r="DA41" s="45" t="e">
        <f t="shared" ca="1" si="14"/>
        <v>#NAME?</v>
      </c>
      <c r="DB41" s="47">
        <v>0.2</v>
      </c>
      <c r="DC41" s="45" t="e">
        <f t="shared" ca="1" si="15"/>
        <v>#NAME?</v>
      </c>
      <c r="DD41" s="45" t="e">
        <f t="shared" ca="1" si="16"/>
        <v>#NAME?</v>
      </c>
      <c r="DE41" s="42" t="e">
        <f t="shared" ca="1" si="17"/>
        <v>#NAME?</v>
      </c>
      <c r="DF41" s="45" t="e">
        <f t="shared" ca="1" si="18"/>
        <v>#NAME?</v>
      </c>
      <c r="DG41" s="45" t="e">
        <f t="shared" ca="1" si="19"/>
        <v>#NAME?</v>
      </c>
      <c r="DH41" s="45" t="e">
        <f t="shared" ca="1" si="19"/>
        <v>#NAME?</v>
      </c>
      <c r="DI41" s="47">
        <v>0.25</v>
      </c>
      <c r="DJ41" s="45">
        <v>0.5</v>
      </c>
      <c r="DK41" s="45" t="e">
        <f t="shared" ca="1" si="20"/>
        <v>#NAME?</v>
      </c>
      <c r="DL41" s="42" t="e">
        <f t="shared" ca="1" si="21"/>
        <v>#NAME?</v>
      </c>
      <c r="DM41" s="45" t="e">
        <f t="shared" ca="1" si="22"/>
        <v>#NAME?</v>
      </c>
      <c r="DN41" s="45">
        <f t="shared" si="23"/>
        <v>1.2500000000000001E-2</v>
      </c>
      <c r="DO41" s="45" t="e">
        <f t="shared" ca="1" si="23"/>
        <v>#NAME?</v>
      </c>
      <c r="DP41" s="47">
        <v>0.3</v>
      </c>
      <c r="DQ41" s="45" t="e">
        <f t="shared" ca="1" si="24"/>
        <v>#NAME?</v>
      </c>
      <c r="DR41" s="45" t="e">
        <f t="shared" ca="1" si="25"/>
        <v>#NAME?</v>
      </c>
      <c r="DS41" s="42" t="e">
        <f t="shared" ca="1" si="26"/>
        <v>#NAME?</v>
      </c>
      <c r="DT41" s="45" t="e">
        <f t="shared" ca="1" si="27"/>
        <v>#NAME?</v>
      </c>
      <c r="DU41" s="45" t="e">
        <f t="shared" ca="1" si="28"/>
        <v>#NAME?</v>
      </c>
      <c r="DV41" s="45" t="e">
        <f t="shared" ca="1" si="28"/>
        <v>#NAME?</v>
      </c>
      <c r="DW41" s="47">
        <v>0.35</v>
      </c>
      <c r="DX41" s="45">
        <v>0.5</v>
      </c>
      <c r="DY41" s="45" t="e">
        <f t="shared" ca="1" si="29"/>
        <v>#NAME?</v>
      </c>
      <c r="DZ41" s="42" t="e">
        <f t="shared" ca="1" si="30"/>
        <v>#NAME?</v>
      </c>
      <c r="EA41" s="45" t="e">
        <f t="shared" ca="1" si="31"/>
        <v>#NAME?</v>
      </c>
      <c r="EB41" s="45">
        <f t="shared" si="32"/>
        <v>1.2500000000000001E-2</v>
      </c>
      <c r="EC41" s="45" t="e">
        <f t="shared" ca="1" si="32"/>
        <v>#NAME?</v>
      </c>
      <c r="ED41" s="47">
        <v>0.4</v>
      </c>
      <c r="EE41" s="45" t="e">
        <f t="shared" ca="1" si="33"/>
        <v>#NAME?</v>
      </c>
      <c r="EF41" s="45" t="e">
        <f t="shared" ca="1" si="34"/>
        <v>#NAME?</v>
      </c>
      <c r="EG41" s="42" t="e">
        <f t="shared" ca="1" si="35"/>
        <v>#NAME?</v>
      </c>
      <c r="EH41" s="45" t="e">
        <f t="shared" ca="1" si="36"/>
        <v>#NAME?</v>
      </c>
      <c r="EI41" s="45" t="e">
        <f t="shared" ca="1" si="37"/>
        <v>#NAME?</v>
      </c>
      <c r="EJ41" s="45" t="e">
        <f t="shared" ca="1" si="37"/>
        <v>#NAME?</v>
      </c>
      <c r="EK41" s="47">
        <v>0.45</v>
      </c>
      <c r="EL41" s="45">
        <v>0.5</v>
      </c>
      <c r="EM41" s="45" t="e">
        <f t="shared" ca="1" si="38"/>
        <v>#NAME?</v>
      </c>
      <c r="EN41" s="42" t="e">
        <f t="shared" ca="1" si="39"/>
        <v>#NAME?</v>
      </c>
      <c r="EO41" s="45" t="e">
        <f t="shared" ca="1" si="40"/>
        <v>#NAME?</v>
      </c>
      <c r="EP41" s="45">
        <f t="shared" si="41"/>
        <v>1.2500000000000001E-2</v>
      </c>
      <c r="EQ41" s="45" t="e">
        <f t="shared" ca="1" si="41"/>
        <v>#NAME?</v>
      </c>
      <c r="ER41" s="45">
        <v>0.5</v>
      </c>
      <c r="ES41" s="45">
        <v>0.5</v>
      </c>
      <c r="ET41" s="45" t="e">
        <f t="shared" ca="1" si="42"/>
        <v>#NAME?</v>
      </c>
      <c r="EU41" s="42" t="e">
        <f t="shared" ca="1" si="43"/>
        <v>#NAME?</v>
      </c>
      <c r="EV41" s="45" t="e">
        <f t="shared" ca="1" si="44"/>
        <v>#NAME?</v>
      </c>
      <c r="EW41" s="45">
        <f t="shared" si="45"/>
        <v>1.2500000000000001E-2</v>
      </c>
      <c r="EX41" s="45" t="e">
        <f t="shared" ca="1" si="45"/>
        <v>#NAME?</v>
      </c>
      <c r="EY41" s="47">
        <v>0.55000000000000004</v>
      </c>
      <c r="EZ41" s="45">
        <v>0.5</v>
      </c>
      <c r="FA41" s="45" t="e">
        <f t="shared" ca="1" si="46"/>
        <v>#NAME?</v>
      </c>
      <c r="FB41" s="42" t="e">
        <f t="shared" ca="1" si="47"/>
        <v>#NAME?</v>
      </c>
      <c r="FC41" s="45" t="e">
        <f t="shared" ca="1" si="48"/>
        <v>#NAME?</v>
      </c>
      <c r="FD41" s="45">
        <f t="shared" si="49"/>
        <v>1.2500000000000001E-2</v>
      </c>
      <c r="FE41" s="45" t="e">
        <f t="shared" ca="1" si="49"/>
        <v>#NAME?</v>
      </c>
      <c r="FF41" s="45">
        <v>0.6</v>
      </c>
      <c r="FG41" s="45">
        <v>1</v>
      </c>
      <c r="FH41" s="45" t="e">
        <f t="shared" ca="1" si="50"/>
        <v>#NAME?</v>
      </c>
      <c r="FI41" s="42" t="e">
        <f t="shared" ca="1" si="51"/>
        <v>#NAME?</v>
      </c>
      <c r="FJ41" s="45" t="e">
        <f t="shared" ca="1" si="52"/>
        <v>#NAME?</v>
      </c>
      <c r="FK41" s="45">
        <f t="shared" si="53"/>
        <v>2.5000000000000001E-2</v>
      </c>
      <c r="FL41" s="45" t="e">
        <f t="shared" ca="1" si="53"/>
        <v>#NAME?</v>
      </c>
      <c r="FM41" s="47">
        <v>0.65</v>
      </c>
      <c r="FN41" s="45">
        <v>0.5</v>
      </c>
      <c r="FO41" s="45" t="e">
        <f t="shared" ca="1" si="54"/>
        <v>#NAME?</v>
      </c>
      <c r="FP41" s="42" t="e">
        <f t="shared" ca="1" si="55"/>
        <v>#NAME?</v>
      </c>
      <c r="FQ41" s="45" t="e">
        <f t="shared" ca="1" si="56"/>
        <v>#NAME?</v>
      </c>
      <c r="FR41" s="45">
        <f t="shared" si="57"/>
        <v>1.2500000000000001E-2</v>
      </c>
      <c r="FS41" s="45" t="e">
        <f t="shared" ca="1" si="57"/>
        <v>#NAME?</v>
      </c>
      <c r="FT41" s="45">
        <v>0.7</v>
      </c>
      <c r="FU41" s="45">
        <v>1</v>
      </c>
      <c r="FV41" s="45" t="e">
        <f t="shared" ca="1" si="58"/>
        <v>#NAME?</v>
      </c>
      <c r="FW41" s="42" t="e">
        <f t="shared" ca="1" si="59"/>
        <v>#NAME?</v>
      </c>
      <c r="FX41" s="45" t="e">
        <f t="shared" ca="1" si="60"/>
        <v>#NAME?</v>
      </c>
      <c r="FY41" s="45">
        <f t="shared" si="61"/>
        <v>2.5000000000000001E-2</v>
      </c>
      <c r="FZ41" s="45" t="e">
        <f t="shared" ca="1" si="61"/>
        <v>#NAME?</v>
      </c>
      <c r="GA41" s="47">
        <v>0.75</v>
      </c>
      <c r="GB41" s="45">
        <v>0.5</v>
      </c>
      <c r="GC41" s="45" t="e">
        <f t="shared" ca="1" si="62"/>
        <v>#NAME?</v>
      </c>
      <c r="GD41" s="42" t="e">
        <f t="shared" ca="1" si="63"/>
        <v>#NAME?</v>
      </c>
      <c r="GE41" s="45" t="e">
        <f t="shared" ca="1" si="64"/>
        <v>#NAME?</v>
      </c>
      <c r="GF41" s="45">
        <f t="shared" si="65"/>
        <v>1.2500000000000001E-2</v>
      </c>
      <c r="GG41" s="45" t="e">
        <f t="shared" ca="1" si="65"/>
        <v>#NAME?</v>
      </c>
      <c r="GH41" s="45">
        <v>0.8</v>
      </c>
      <c r="GI41" s="45">
        <v>1</v>
      </c>
      <c r="GJ41" s="45" t="e">
        <f t="shared" ca="1" si="66"/>
        <v>#NAME?</v>
      </c>
      <c r="GK41" s="42" t="e">
        <f t="shared" ca="1" si="67"/>
        <v>#NAME?</v>
      </c>
      <c r="GL41" s="45" t="e">
        <f t="shared" ca="1" si="68"/>
        <v>#NAME?</v>
      </c>
      <c r="GM41" s="45">
        <f t="shared" si="69"/>
        <v>2.5000000000000001E-2</v>
      </c>
      <c r="GN41" s="45" t="e">
        <f t="shared" ca="1" si="69"/>
        <v>#NAME?</v>
      </c>
      <c r="GO41" s="47">
        <v>0.85</v>
      </c>
      <c r="GP41" s="45">
        <v>0.5</v>
      </c>
      <c r="GQ41" s="45" t="e">
        <f t="shared" ca="1" si="70"/>
        <v>#NAME?</v>
      </c>
      <c r="GR41" s="42" t="e">
        <f t="shared" ca="1" si="71"/>
        <v>#NAME?</v>
      </c>
      <c r="GS41" s="45" t="e">
        <f t="shared" ca="1" si="72"/>
        <v>#NAME?</v>
      </c>
      <c r="GT41" s="45">
        <f t="shared" si="73"/>
        <v>1.2500000000000001E-2</v>
      </c>
      <c r="GU41" s="45" t="e">
        <f t="shared" ca="1" si="73"/>
        <v>#NAME?</v>
      </c>
      <c r="GV41" s="45">
        <v>0.9</v>
      </c>
      <c r="GW41" s="45">
        <v>1</v>
      </c>
      <c r="GX41" s="45" t="e">
        <f t="shared" ca="1" si="74"/>
        <v>#NAME?</v>
      </c>
      <c r="GY41" s="42" t="e">
        <f t="shared" ca="1" si="75"/>
        <v>#NAME?</v>
      </c>
      <c r="GZ41" s="45" t="e">
        <f t="shared" ca="1" si="76"/>
        <v>#NAME?</v>
      </c>
      <c r="HA41" s="45">
        <f t="shared" si="77"/>
        <v>2.5000000000000001E-2</v>
      </c>
      <c r="HB41" s="45" t="e">
        <f t="shared" ca="1" si="77"/>
        <v>#NAME?</v>
      </c>
      <c r="HC41" s="47">
        <v>0.95</v>
      </c>
      <c r="HD41" s="45">
        <v>0.5</v>
      </c>
      <c r="HE41" s="45" t="e">
        <f t="shared" ca="1" si="78"/>
        <v>#NAME?</v>
      </c>
      <c r="HF41" s="42" t="e">
        <f t="shared" ca="1" si="79"/>
        <v>#NAME?</v>
      </c>
      <c r="HG41" s="45" t="e">
        <f t="shared" ca="1" si="80"/>
        <v>#NAME?</v>
      </c>
      <c r="HH41" s="45">
        <f t="shared" si="81"/>
        <v>1.2500000000000001E-2</v>
      </c>
      <c r="HI41" s="45" t="e">
        <f t="shared" ca="1" si="81"/>
        <v>#NAME?</v>
      </c>
      <c r="HJ41" s="47">
        <v>1</v>
      </c>
      <c r="HK41" s="47">
        <v>1</v>
      </c>
      <c r="HL41" s="45" t="e">
        <f t="shared" ca="1" si="82"/>
        <v>#NAME?</v>
      </c>
      <c r="HM41" s="42" t="e">
        <f t="shared" ca="1" si="83"/>
        <v>#NAME?</v>
      </c>
      <c r="HN41" s="45" t="e">
        <f t="shared" ca="1" si="84"/>
        <v>#NAME?</v>
      </c>
      <c r="HO41" s="45">
        <f t="shared" si="93"/>
        <v>2.5000000000000001E-2</v>
      </c>
      <c r="HP41" s="45" t="e">
        <f t="shared" ca="1" si="93"/>
        <v>#NAME?</v>
      </c>
    </row>
    <row r="42" spans="1:224" s="48" customFormat="1" ht="128.4" customHeight="1">
      <c r="A42" s="51"/>
      <c r="B42" s="210"/>
      <c r="C42" s="212"/>
      <c r="D42" s="201"/>
      <c r="E42" s="41" t="str">
        <f>+_xlfn.CONCAT(MID($D40,1,3),".3 ",[1]Acciones!$B$7)</f>
        <v>1.4.3 Apoyo financiero de proyectos de investigación e innovación orientados por misiones que integren actores sociales a su diseño y desarrollo (Proyectos de innovación transformativa en nichos) en la ruta de innovación correspondiente</v>
      </c>
      <c r="F42" s="42" t="s">
        <v>89</v>
      </c>
      <c r="G42" s="49">
        <f>+G40</f>
        <v>4.1666666666666666E-3</v>
      </c>
      <c r="H42" s="44" t="str">
        <f>+_xlfn.CONCAT("Si,",MID(E40,1,5),",",MID(E41,1,5),",",MID(E43,1,5),",",MID(E44,1,5),",",MID(E45,1,5),",",MID(E46,1,5),",",MID(E47,1,5),",",MID(E48,1,5),",",MID(E49,1,6))</f>
        <v>Si,1.4.1,1.4.2,1.4.4,1.4.5,1.4.6,1.4.7,1.4.8,1.4.9,1.4.10</v>
      </c>
      <c r="I42" s="42" t="s">
        <v>89</v>
      </c>
      <c r="J42" s="42"/>
      <c r="K42" s="42"/>
      <c r="L42" s="42"/>
      <c r="M42" s="44" t="s">
        <v>90</v>
      </c>
      <c r="N42" s="44" t="s">
        <v>91</v>
      </c>
      <c r="O42" s="44" t="e">
        <f ca="1">+_xlfn.XLOOKUP(MID(E42,7,LEN(E42)-6),[1]Acciones!$B$4:$B$14,[1]Acciones!$C$4:$C$14,0,0,1)</f>
        <v>#NAME?</v>
      </c>
      <c r="P42" s="42" t="e">
        <f ca="1">+_xlfn.XLOOKUP(MID($E42,7,LEN($E42)-6),[1]Acciones!$B$4:$B$14,[1]Acciones!D$4:D$14,0,0,1)</f>
        <v>#NAME?</v>
      </c>
      <c r="Q42" s="42" t="e">
        <f ca="1">+_xlfn.XLOOKUP(MID($E42,7,LEN($E42)-6),[1]Acciones!$B$4:$B$14,[1]Acciones!E$4:E$14,0,0,1)</f>
        <v>#NAME?</v>
      </c>
      <c r="R42" s="42" t="e">
        <f ca="1">+_xlfn.XLOOKUP(MID($E42,7,LEN($E42)-6),[1]Acciones!$B$4:$B$14,[1]Acciones!F$4:F$14,0,0,1)</f>
        <v>#NAME?</v>
      </c>
      <c r="S42" s="42" t="e">
        <f ca="1">+_xlfn.XLOOKUP(MID($E42,7,LEN($E42)-6),[1]Acciones!$B$4:$B$14,[1]Acciones!G$4:G$14,0,0,1)</f>
        <v>#NAME?</v>
      </c>
      <c r="T42" s="42" t="e">
        <f ca="1">+_xlfn.XLOOKUP(MID($E42,7,LEN($E42)-6),[1]Acciones!$B$4:$B$14,[1]Acciones!H$4:H$14,0,0,1)</f>
        <v>#NAME?</v>
      </c>
      <c r="U42" s="45" t="e">
        <f ca="1">+_xlfn.XLOOKUP(MID($E42,7,LEN($E42)-6),[1]Acciones!$B$4:$B$14,[1]Acciones!I$4:I$14,0,0,1)</f>
        <v>#NAME?</v>
      </c>
      <c r="V42" s="45" t="e">
        <f ca="1">+_xlfn.XLOOKUP(MID($E42,7,LEN($E42)-6),[1]Acciones!$B$4:$B$14,[1]Acciones!J$4:J$14,0,0,1)</f>
        <v>#NAME?</v>
      </c>
      <c r="W42" s="45" t="e">
        <f ca="1">+_xlfn.XLOOKUP(MID($E42,7,LEN($E42)-6),[1]Acciones!$B$4:$B$14,[1]Acciones!K$4:K$14,0,0,1)</f>
        <v>#NAME?</v>
      </c>
      <c r="X42" s="45" t="e">
        <f ca="1">+_xlfn.XLOOKUP(MID($E42,7,LEN($E42)-6),[1]Acciones!$B$4:$B$14,[1]Acciones!L$4:L$14,0,0,1)</f>
        <v>#NAME?</v>
      </c>
      <c r="Y42" s="45" t="e">
        <f ca="1">+_xlfn.XLOOKUP(MID($E42,7,LEN($E42)-6),[1]Acciones!$B$4:$B$14,[1]Acciones!M$4:M$14,0,0,1)</f>
        <v>#NAME?</v>
      </c>
      <c r="Z42" s="45" t="e">
        <f ca="1">+_xlfn.XLOOKUP(MID($E42,7,LEN($E42)-6),[1]Acciones!$B$4:$B$14,[1]Acciones!N$4:N$14,0,0,1)</f>
        <v>#NAME?</v>
      </c>
      <c r="AA42" s="45" t="e">
        <f ca="1">+_xlfn.XLOOKUP(MID($E42,7,LEN($E42)-6),[1]Acciones!$B$4:$B$14,[1]Acciones!O$4:O$14,0,0,1)</f>
        <v>#NAME?</v>
      </c>
      <c r="AB42" s="45" t="e">
        <f ca="1">+_xlfn.XLOOKUP(MID($E42,7,LEN($E42)-6),[1]Acciones!$B$4:$B$14,[1]Acciones!P$4:P$14,0,0,1)</f>
        <v>#NAME?</v>
      </c>
      <c r="AC42" s="45" t="e">
        <f ca="1">+_xlfn.XLOOKUP(MID($E42,7,LEN($E42)-6),[1]Acciones!$B$4:$B$14,[1]Acciones!Q$4:Q$14,0,0,1)</f>
        <v>#NAME?</v>
      </c>
      <c r="AD42" s="45" t="e">
        <f ca="1">+_xlfn.XLOOKUP(MID($E42,7,LEN($E42)-6),[1]Acciones!$B$4:$B$14,[1]Acciones!R$4:R$14,0,0,1)</f>
        <v>#NAME?</v>
      </c>
      <c r="AE42" s="45" t="e">
        <f ca="1">+_xlfn.XLOOKUP(MID($E42,7,LEN($E42)-6),[1]Acciones!$B$4:$B$14,[1]Acciones!S$4:S$14,0,0,1)</f>
        <v>#NAME?</v>
      </c>
      <c r="AF42" s="42" t="e">
        <f ca="1">+_xlfn.XLOOKUP(MID($E42,7,LEN($E42)-6),[1]Acciones!$B$4:$B$14,[1]Acciones!T$4:T$14,0,0,1)</f>
        <v>#NAME?</v>
      </c>
      <c r="AG42" s="42" t="e">
        <f ca="1">+_xlfn.XLOOKUP(MID($E42,7,LEN($E42)-6),[1]Acciones!$B$4:$B$14,[1]Acciones!U$4:U$14,0,0,1)</f>
        <v>#NAME?</v>
      </c>
      <c r="AH42" s="42" t="e">
        <f ca="1">+_xlfn.XLOOKUP(MID($E42,7,LEN($E42)-6),[1]Acciones!$B$4:$B$14,[1]Acciones!V$4:V$14,0,0,1)</f>
        <v>#NAME?</v>
      </c>
      <c r="AI42" s="42" t="e">
        <f ca="1">+_xlfn.XLOOKUP(MID($E42,7,LEN($E42)-6),[1]Acciones!$B$4:$B$14,[1]Acciones!W$4:W$14,0,0,1)</f>
        <v>#NAME?</v>
      </c>
      <c r="AJ42" s="42" t="e">
        <f ca="1">+_xlfn.XLOOKUP(MID($E42,7,LEN($E42)-6),[1]Acciones!$B$4:$B$14,[1]Acciones!X$4:X$14,0,0,1)</f>
        <v>#NAME?</v>
      </c>
      <c r="AK42" s="42" t="e">
        <f ca="1">+_xlfn.XLOOKUP(MID($E42,7,LEN($E42)-6),[1]Acciones!$B$4:$B$14,[1]Acciones!Y$4:Y$14,0,0,1)</f>
        <v>#NAME?</v>
      </c>
      <c r="AL42" s="42" t="e">
        <f ca="1">+_xlfn.XLOOKUP(MID($E42,7,LEN($E42)-6),[1]Acciones!$B$4:$B$14,[1]Acciones!Z$4:Z$14,0,0,1)</f>
        <v>#NAME?</v>
      </c>
      <c r="AM42" s="42" t="e">
        <f ca="1">+_xlfn.XLOOKUP(MID($E42,7,LEN($E42)-6),[1]Acciones!$B$4:$B$14,[1]Acciones!AA$4:AA$14,0,0,1)</f>
        <v>#NAME?</v>
      </c>
      <c r="AN42" s="42" t="e">
        <f ca="1">+_xlfn.XLOOKUP(MID($E42,7,LEN($E42)-6),[1]Acciones!$B$4:$B$14,[1]Acciones!AB$4:AB$14,0,0,1)</f>
        <v>#NAME?</v>
      </c>
      <c r="AO42" s="42" t="e">
        <f ca="1">+_xlfn.XLOOKUP(MID($E42,7,LEN($E42)-6),[1]Acciones!$B$4:$B$14,[1]Acciones!AC$4:AC$14,0,0,1)</f>
        <v>#NAME?</v>
      </c>
      <c r="AP42" s="42" t="e">
        <f ca="1">+_xlfn.XLOOKUP(MID($E42,7,LEN($E42)-6),[1]Acciones!$B$4:$B$14,[1]Acciones!AD$4:AD$14,0,0,1)</f>
        <v>#NAME?</v>
      </c>
      <c r="AQ42" s="42" t="e">
        <f ca="1">+_xlfn.XLOOKUP(MID($E42,7,LEN($E42)-6),[1]Acciones!$B$4:$B$14,[1]Acciones!AE$4:AE$14,0,0,1)</f>
        <v>#NAME?</v>
      </c>
      <c r="AR42" s="42" t="e">
        <f ca="1">+_xlfn.XLOOKUP(MID($E42,7,LEN($E42)-6),[1]Acciones!$B$4:$B$14,[1]Acciones!AF$4:AF$14,0,0,1)</f>
        <v>#NAME?</v>
      </c>
      <c r="AS42" s="42" t="e">
        <f ca="1">+_xlfn.XLOOKUP(MID($E42,7,LEN($E42)-6),[1]Acciones!$B$4:$B$14,[1]Acciones!AG$4:AG$14,0,0,1)</f>
        <v>#NAME?</v>
      </c>
      <c r="AT42" s="42" t="e">
        <f ca="1">+_xlfn.XLOOKUP(MID($E42,7,LEN($E42)-6),[1]Acciones!$B$4:$B$14,[1]Acciones!AH$4:AH$14,0,0,1)</f>
        <v>#NAME?</v>
      </c>
      <c r="AU42" s="42" t="e">
        <f ca="1">+_xlfn.XLOOKUP(MID($E42,7,LEN($E42)-6),[1]Acciones!$B$4:$B$14,[1]Acciones!AI$4:AI$14,0,0,1)</f>
        <v>#NAME?</v>
      </c>
      <c r="AV42" s="42" t="e">
        <f ca="1">+_xlfn.XLOOKUP(MID($E42,7,LEN($E42)-6),[1]Acciones!$B$4:$B$14,[1]Acciones!AJ$4:AJ$14,0,0,1)</f>
        <v>#NAME?</v>
      </c>
      <c r="AW42" s="42" t="e">
        <f ca="1">+_xlfn.XLOOKUP(MID($E42,7,LEN($E42)-6),[1]Acciones!$B$4:$B$14,[1]Acciones!AK$4:AK$14,0,0,1)</f>
        <v>#NAME?</v>
      </c>
      <c r="AX42" s="42" t="e">
        <f ca="1">+_xlfn.XLOOKUP(MID($E42,7,LEN($E42)-6),[1]Acciones!$B$4:$B$14,[1]Acciones!AL$4:AL$14,0,0,1)</f>
        <v>#NAME?</v>
      </c>
      <c r="AY42" s="42" t="e">
        <f ca="1">+_xlfn.XLOOKUP(MID($E42,7,LEN($E42)-6),[1]Acciones!$B$4:$B$14,[1]Acciones!AM$4:AM$14,0,0,1)</f>
        <v>#NAME?</v>
      </c>
      <c r="AZ42" s="42" t="e">
        <f ca="1">+_xlfn.XLOOKUP(MID($E42,7,LEN($E42)-6),[1]Acciones!$B$4:$B$14,[1]Acciones!AN$4:AN$14,0,0,1)</f>
        <v>#NAME?</v>
      </c>
      <c r="BA42" s="42" t="e">
        <f ca="1">+_xlfn.XLOOKUP(MID($E42,7,LEN($E42)-6),[1]Acciones!$B$4:$B$14,[1]Acciones!AO$4:AO$14,0,0,1)</f>
        <v>#NAME?</v>
      </c>
      <c r="BB42" s="42" t="e">
        <f ca="1">+_xlfn.XLOOKUP(MID($E42,7,LEN($E42)-6),[1]Acciones!$B$4:$B$14,[1]Acciones!AP$4:AP$14,0,0,1)</f>
        <v>#NAME?</v>
      </c>
      <c r="BC42" s="42" t="e">
        <f ca="1">+_xlfn.XLOOKUP(MID($E42,7,LEN($E42)-6),[1]Acciones!$B$4:$B$14,[1]Acciones!AQ$4:AQ$14,0,0,1)</f>
        <v>#NAME?</v>
      </c>
      <c r="BD42" s="42" t="e">
        <f ca="1">+_xlfn.XLOOKUP(MID($E42,7,LEN($E42)-6),[1]Acciones!$B$4:$B$14,[1]Acciones!AR$4:AR$14,0,0,1)</f>
        <v>#NAME?</v>
      </c>
      <c r="BE42" s="42" t="e">
        <f ca="1">+_xlfn.XLOOKUP(MID($E42,7,LEN($E42)-6),[1]Acciones!$B$4:$B$14,[1]Acciones!AS$4:AS$14,0,0,1)</f>
        <v>#NAME?</v>
      </c>
      <c r="BF42" s="42" t="e">
        <f ca="1">+_xlfn.XLOOKUP(MID($E42,7,LEN($E42)-6),[1]Acciones!$B$4:$B$14,[1]Acciones!AT$4:AT$14,0,0,1)</f>
        <v>#NAME?</v>
      </c>
      <c r="BG42" s="42" t="e">
        <f ca="1">+_xlfn.XLOOKUP(MID($E42,7,LEN($E42)-6),[1]Acciones!$B$4:$B$14,[1]Acciones!AU$4:AU$14,0,0,1)</f>
        <v>#NAME?</v>
      </c>
      <c r="BH42" s="42" t="e">
        <f ca="1">+_xlfn.XLOOKUP(MID($E42,7,LEN($E42)-6),[1]Acciones!$B$4:$B$14,[1]Acciones!AV$4:AV$14,0,0,1)</f>
        <v>#NAME?</v>
      </c>
      <c r="BI42" s="42" t="e">
        <f ca="1">+_xlfn.XLOOKUP(MID($E42,7,LEN($E42)-6),[1]Acciones!$B$4:$B$14,[1]Acciones!AW$4:AW$14,0,0,1)</f>
        <v>#NAME?</v>
      </c>
      <c r="BJ42" s="42" t="e">
        <f ca="1">+_xlfn.XLOOKUP(MID($E42,7,LEN($E42)-6),[1]Acciones!$B$4:$B$14,[1]Acciones!AX$4:AX$14,0,0,1)</f>
        <v>#NAME?</v>
      </c>
      <c r="BK42" s="42" t="e">
        <f ca="1">+_xlfn.XLOOKUP(MID($E42,7,LEN($E42)-6),[1]Acciones!$B$4:$B$14,[1]Acciones!AY$4:AY$14,0,0,1)</f>
        <v>#NAME?</v>
      </c>
      <c r="BL42" s="42" t="e">
        <f ca="1">+_xlfn.XLOOKUP(MID($E42,7,LEN($E42)-6),[1]Acciones!$B$4:$B$14,[1]Acciones!AZ$4:AZ$14,0,0,1)</f>
        <v>#NAME?</v>
      </c>
      <c r="BM42" s="42" t="e">
        <f ca="1">+_xlfn.XLOOKUP(MID($E42,7,LEN($E42)-6),[1]Acciones!$B$4:$B$14,[1]Acciones!BA$4:BA$14,0,0,1)</f>
        <v>#NAME?</v>
      </c>
      <c r="BN42" s="42" t="e">
        <f ca="1">+_xlfn.XLOOKUP(MID($E42,7,LEN($E42)-6),[1]Acciones!$B$4:$B$14,[1]Acciones!BB$4:BB$14,0,0,1)</f>
        <v>#NAME?</v>
      </c>
      <c r="BO42" s="42" t="e">
        <f ca="1">+_xlfn.XLOOKUP(MID($E42,7,LEN($E42)-6),[1]Acciones!$B$4:$B$14,[1]Acciones!BC$4:BC$14,0,0,1)</f>
        <v>#NAME?</v>
      </c>
      <c r="BP42" s="42" t="e">
        <f ca="1">+_xlfn.XLOOKUP(MID($E42,7,LEN($E42)-6),[1]Acciones!$B$4:$B$14,[1]Acciones!BD$4:BD$14,0,0,1)</f>
        <v>#NAME?</v>
      </c>
      <c r="BQ42" s="42" t="e">
        <f ca="1">+_xlfn.XLOOKUP(MID($E42,7,LEN($E42)-6),[1]Acciones!$B$4:$B$14,[1]Acciones!BE$4:BE$14,0,0,1)</f>
        <v>#NAME?</v>
      </c>
      <c r="BR42" s="42" t="e">
        <f ca="1">+_xlfn.XLOOKUP(MID($E42,7,LEN($E42)-6),[1]Acciones!$B$4:$B$14,[1]Acciones!BF$4:BF$14,0,0,1)</f>
        <v>#NAME?</v>
      </c>
      <c r="BS42" s="42" t="e">
        <f ca="1">+_xlfn.XLOOKUP(MID($E42,7,LEN($E42)-6),[1]Acciones!$B$4:$B$14,[1]Acciones!BG$4:BG$14,0,0,1)</f>
        <v>#NAME?</v>
      </c>
      <c r="BT42" s="42" t="e">
        <f ca="1">+_xlfn.XLOOKUP(MID($E42,7,LEN($E42)-6),[1]Acciones!$B$4:$B$14,[1]Acciones!BH$4:BH$14,0,0,1)</f>
        <v>#NAME?</v>
      </c>
      <c r="BU42" s="42" t="e">
        <f ca="1">+_xlfn.XLOOKUP(MID($E42,7,LEN($E42)-6),[1]Acciones!$B$4:$B$14,[1]Acciones!BI$4:BI$14,0,0,1)</f>
        <v>#NAME?</v>
      </c>
      <c r="BV42" s="42" t="e">
        <f ca="1">+_xlfn.XLOOKUP(MID($E42,7,LEN($E42)-6),[1]Acciones!$B$4:$B$14,[1]Acciones!BJ$4:BJ$14,0,0,1)</f>
        <v>#NAME?</v>
      </c>
      <c r="BW42" s="42" t="e">
        <f ca="1">+_xlfn.XLOOKUP(MID($E42,7,LEN($E42)-6),[1]Acciones!$B$4:$B$14,[1]Acciones!BK$4:BK$14,0,0,1)</f>
        <v>#NAME?</v>
      </c>
      <c r="BX42" s="42" t="e">
        <f ca="1">+_xlfn.XLOOKUP(MID($E42,7,LEN($E42)-6),[1]Acciones!$B$4:$B$14,[1]Acciones!BL$4:BL$14,0,0,1)</f>
        <v>#NAME?</v>
      </c>
      <c r="BY42" s="42" t="e">
        <f ca="1">+_xlfn.XLOOKUP(MID($E42,7,LEN($E42)-6),[1]Acciones!$B$4:$B$14,[1]Acciones!BM$4:BM$14,0,0,1)</f>
        <v>#NAME?</v>
      </c>
      <c r="BZ42" s="42" t="e">
        <f ca="1">+_xlfn.XLOOKUP(MID($E42,7,LEN($E42)-6),[1]Acciones!$B$4:$B$14,[1]Acciones!BN$4:BN$14,0,0,1)</f>
        <v>#NAME?</v>
      </c>
      <c r="CA42" s="42" t="e">
        <f ca="1">+_xlfn.XLOOKUP(MID($E42,7,LEN($E42)-6),[1]Acciones!$B$4:$B$14,[1]Acciones!BO$4:BO$14,0,0,1)</f>
        <v>#NAME?</v>
      </c>
      <c r="CB42" s="42" t="e">
        <f ca="1">+_xlfn.XLOOKUP(MID($E42,7,LEN($E42)-6),[1]Acciones!$B$4:$B$14,[1]Acciones!BP$4:BP$14,0,0,1)</f>
        <v>#NAME?</v>
      </c>
      <c r="CC42" s="42" t="e">
        <f ca="1">+_xlfn.XLOOKUP(MID($E42,7,LEN($E42)-6),[1]Acciones!$B$4:$B$14,[1]Acciones!BQ$4:BQ$14,0,0,1)</f>
        <v>#NAME?</v>
      </c>
      <c r="CD42" s="42" t="e">
        <f ca="1">+_xlfn.XLOOKUP(MID($E42,7,LEN($E42)-6),[1]Acciones!$B$4:$B$14,[1]Acciones!BR$4:BR$14,0,0,1)</f>
        <v>#NAME?</v>
      </c>
      <c r="CE42" s="42" t="e">
        <f ca="1">+_xlfn.XLOOKUP(MID($E42,7,LEN($E42)-6),[1]Acciones!$B$4:$B$14,[1]Acciones!BS$4:BS$14,0,0,1)</f>
        <v>#NAME?</v>
      </c>
      <c r="CF42" s="42" t="e">
        <f ca="1">+_xlfn.XLOOKUP(MID($E42,7,LEN($E42)-6),[1]Acciones!$B$4:$B$14,[1]Acciones!BT$4:BT$14,0,0,1)</f>
        <v>#NAME?</v>
      </c>
      <c r="CG42" s="45">
        <v>0.05</v>
      </c>
      <c r="CH42" s="45" t="e">
        <f t="shared" ca="1" si="0"/>
        <v>#NAME?</v>
      </c>
      <c r="CI42" s="45" t="e">
        <f t="shared" ca="1" si="1"/>
        <v>#NAME?</v>
      </c>
      <c r="CJ42" s="42" t="e">
        <f t="shared" ca="1" si="2"/>
        <v>#NAME?</v>
      </c>
      <c r="CK42" s="42" t="e">
        <f t="shared" ca="1" si="3"/>
        <v>#NAME?</v>
      </c>
      <c r="CL42" s="46" t="e">
        <f t="shared" ca="1" si="5"/>
        <v>#NAME?</v>
      </c>
      <c r="CM42" s="45" t="e">
        <f t="shared" ca="1" si="4"/>
        <v>#NAME?</v>
      </c>
      <c r="CN42" s="47">
        <v>0.1</v>
      </c>
      <c r="CO42" s="45" t="e">
        <f t="shared" ca="1" si="6"/>
        <v>#NAME?</v>
      </c>
      <c r="CP42" s="45" t="e">
        <f t="shared" ca="1" si="7"/>
        <v>#NAME?</v>
      </c>
      <c r="CQ42" s="42" t="e">
        <f t="shared" ca="1" si="8"/>
        <v>#NAME?</v>
      </c>
      <c r="CR42" s="45" t="e">
        <f t="shared" ca="1" si="9"/>
        <v>#NAME?</v>
      </c>
      <c r="CS42" s="45" t="e">
        <f t="shared" ca="1" si="10"/>
        <v>#NAME?</v>
      </c>
      <c r="CT42" s="45" t="e">
        <f t="shared" ca="1" si="10"/>
        <v>#NAME?</v>
      </c>
      <c r="CU42" s="47">
        <v>0.15</v>
      </c>
      <c r="CV42" s="45">
        <v>0.5</v>
      </c>
      <c r="CW42" s="45" t="e">
        <f t="shared" ca="1" si="11"/>
        <v>#NAME?</v>
      </c>
      <c r="CX42" s="42" t="e">
        <f t="shared" ca="1" si="12"/>
        <v>#NAME?</v>
      </c>
      <c r="CY42" s="45" t="e">
        <f t="shared" ca="1" si="13"/>
        <v>#NAME?</v>
      </c>
      <c r="CZ42" s="45">
        <f t="shared" si="14"/>
        <v>1.2500000000000001E-2</v>
      </c>
      <c r="DA42" s="45" t="e">
        <f t="shared" ca="1" si="14"/>
        <v>#NAME?</v>
      </c>
      <c r="DB42" s="47">
        <v>0.2</v>
      </c>
      <c r="DC42" s="45" t="e">
        <f t="shared" ca="1" si="15"/>
        <v>#NAME?</v>
      </c>
      <c r="DD42" s="45" t="e">
        <f t="shared" ca="1" si="16"/>
        <v>#NAME?</v>
      </c>
      <c r="DE42" s="42" t="e">
        <f t="shared" ca="1" si="17"/>
        <v>#NAME?</v>
      </c>
      <c r="DF42" s="45" t="e">
        <f t="shared" ca="1" si="18"/>
        <v>#NAME?</v>
      </c>
      <c r="DG42" s="45" t="e">
        <f t="shared" ca="1" si="19"/>
        <v>#NAME?</v>
      </c>
      <c r="DH42" s="45" t="e">
        <f t="shared" ca="1" si="19"/>
        <v>#NAME?</v>
      </c>
      <c r="DI42" s="47">
        <v>0.25</v>
      </c>
      <c r="DJ42" s="45">
        <v>0.5</v>
      </c>
      <c r="DK42" s="45" t="e">
        <f t="shared" ca="1" si="20"/>
        <v>#NAME?</v>
      </c>
      <c r="DL42" s="42" t="e">
        <f t="shared" ca="1" si="21"/>
        <v>#NAME?</v>
      </c>
      <c r="DM42" s="45" t="e">
        <f t="shared" ca="1" si="22"/>
        <v>#NAME?</v>
      </c>
      <c r="DN42" s="45">
        <f t="shared" si="23"/>
        <v>1.2500000000000001E-2</v>
      </c>
      <c r="DO42" s="45" t="e">
        <f t="shared" ca="1" si="23"/>
        <v>#NAME?</v>
      </c>
      <c r="DP42" s="47">
        <v>0.3</v>
      </c>
      <c r="DQ42" s="45" t="e">
        <f t="shared" ca="1" si="24"/>
        <v>#NAME?</v>
      </c>
      <c r="DR42" s="45" t="e">
        <f t="shared" ca="1" si="25"/>
        <v>#NAME?</v>
      </c>
      <c r="DS42" s="42" t="e">
        <f t="shared" ca="1" si="26"/>
        <v>#NAME?</v>
      </c>
      <c r="DT42" s="45" t="e">
        <f t="shared" ca="1" si="27"/>
        <v>#NAME?</v>
      </c>
      <c r="DU42" s="45" t="e">
        <f t="shared" ca="1" si="28"/>
        <v>#NAME?</v>
      </c>
      <c r="DV42" s="45" t="e">
        <f t="shared" ca="1" si="28"/>
        <v>#NAME?</v>
      </c>
      <c r="DW42" s="47">
        <v>0.35</v>
      </c>
      <c r="DX42" s="45">
        <v>0.5</v>
      </c>
      <c r="DY42" s="45" t="e">
        <f t="shared" ca="1" si="29"/>
        <v>#NAME?</v>
      </c>
      <c r="DZ42" s="42" t="e">
        <f t="shared" ca="1" si="30"/>
        <v>#NAME?</v>
      </c>
      <c r="EA42" s="45" t="e">
        <f t="shared" ca="1" si="31"/>
        <v>#NAME?</v>
      </c>
      <c r="EB42" s="45">
        <f t="shared" si="32"/>
        <v>1.2500000000000001E-2</v>
      </c>
      <c r="EC42" s="45" t="e">
        <f t="shared" ca="1" si="32"/>
        <v>#NAME?</v>
      </c>
      <c r="ED42" s="47">
        <v>0.4</v>
      </c>
      <c r="EE42" s="45" t="e">
        <f t="shared" ca="1" si="33"/>
        <v>#NAME?</v>
      </c>
      <c r="EF42" s="45" t="e">
        <f t="shared" ca="1" si="34"/>
        <v>#NAME?</v>
      </c>
      <c r="EG42" s="42" t="e">
        <f t="shared" ca="1" si="35"/>
        <v>#NAME?</v>
      </c>
      <c r="EH42" s="45" t="e">
        <f t="shared" ca="1" si="36"/>
        <v>#NAME?</v>
      </c>
      <c r="EI42" s="45" t="e">
        <f t="shared" ca="1" si="37"/>
        <v>#NAME?</v>
      </c>
      <c r="EJ42" s="45" t="e">
        <f t="shared" ca="1" si="37"/>
        <v>#NAME?</v>
      </c>
      <c r="EK42" s="47">
        <v>0.45</v>
      </c>
      <c r="EL42" s="45">
        <v>0.5</v>
      </c>
      <c r="EM42" s="45" t="e">
        <f t="shared" ca="1" si="38"/>
        <v>#NAME?</v>
      </c>
      <c r="EN42" s="42" t="e">
        <f t="shared" ca="1" si="39"/>
        <v>#NAME?</v>
      </c>
      <c r="EO42" s="45" t="e">
        <f t="shared" ca="1" si="40"/>
        <v>#NAME?</v>
      </c>
      <c r="EP42" s="45">
        <f t="shared" si="41"/>
        <v>1.2500000000000001E-2</v>
      </c>
      <c r="EQ42" s="45" t="e">
        <f t="shared" ca="1" si="41"/>
        <v>#NAME?</v>
      </c>
      <c r="ER42" s="45">
        <v>0.5</v>
      </c>
      <c r="ES42" s="45">
        <v>0.5</v>
      </c>
      <c r="ET42" s="45" t="e">
        <f t="shared" ca="1" si="42"/>
        <v>#NAME?</v>
      </c>
      <c r="EU42" s="42" t="e">
        <f t="shared" ca="1" si="43"/>
        <v>#NAME?</v>
      </c>
      <c r="EV42" s="45" t="e">
        <f t="shared" ca="1" si="44"/>
        <v>#NAME?</v>
      </c>
      <c r="EW42" s="45">
        <f t="shared" si="45"/>
        <v>1.2500000000000001E-2</v>
      </c>
      <c r="EX42" s="45" t="e">
        <f t="shared" ca="1" si="45"/>
        <v>#NAME?</v>
      </c>
      <c r="EY42" s="47">
        <v>0.55000000000000004</v>
      </c>
      <c r="EZ42" s="45">
        <v>0.5</v>
      </c>
      <c r="FA42" s="45" t="e">
        <f t="shared" ca="1" si="46"/>
        <v>#NAME?</v>
      </c>
      <c r="FB42" s="42" t="e">
        <f t="shared" ca="1" si="47"/>
        <v>#NAME?</v>
      </c>
      <c r="FC42" s="45" t="e">
        <f t="shared" ca="1" si="48"/>
        <v>#NAME?</v>
      </c>
      <c r="FD42" s="45">
        <f t="shared" si="49"/>
        <v>1.2500000000000001E-2</v>
      </c>
      <c r="FE42" s="45" t="e">
        <f t="shared" ca="1" si="49"/>
        <v>#NAME?</v>
      </c>
      <c r="FF42" s="45">
        <v>0.6</v>
      </c>
      <c r="FG42" s="45">
        <v>1</v>
      </c>
      <c r="FH42" s="45" t="e">
        <f t="shared" ca="1" si="50"/>
        <v>#NAME?</v>
      </c>
      <c r="FI42" s="42" t="e">
        <f t="shared" ca="1" si="51"/>
        <v>#NAME?</v>
      </c>
      <c r="FJ42" s="45" t="e">
        <f t="shared" ca="1" si="52"/>
        <v>#NAME?</v>
      </c>
      <c r="FK42" s="45">
        <f t="shared" si="53"/>
        <v>2.5000000000000001E-2</v>
      </c>
      <c r="FL42" s="45" t="e">
        <f t="shared" ca="1" si="53"/>
        <v>#NAME?</v>
      </c>
      <c r="FM42" s="47">
        <v>0.65</v>
      </c>
      <c r="FN42" s="45">
        <v>0.5</v>
      </c>
      <c r="FO42" s="45" t="e">
        <f t="shared" ca="1" si="54"/>
        <v>#NAME?</v>
      </c>
      <c r="FP42" s="42" t="e">
        <f t="shared" ca="1" si="55"/>
        <v>#NAME?</v>
      </c>
      <c r="FQ42" s="45" t="e">
        <f t="shared" ca="1" si="56"/>
        <v>#NAME?</v>
      </c>
      <c r="FR42" s="45">
        <f t="shared" si="57"/>
        <v>1.2500000000000001E-2</v>
      </c>
      <c r="FS42" s="45" t="e">
        <f t="shared" ca="1" si="57"/>
        <v>#NAME?</v>
      </c>
      <c r="FT42" s="45">
        <v>0.7</v>
      </c>
      <c r="FU42" s="45">
        <v>1</v>
      </c>
      <c r="FV42" s="45" t="e">
        <f t="shared" ca="1" si="58"/>
        <v>#NAME?</v>
      </c>
      <c r="FW42" s="42" t="e">
        <f t="shared" ca="1" si="59"/>
        <v>#NAME?</v>
      </c>
      <c r="FX42" s="45" t="e">
        <f t="shared" ca="1" si="60"/>
        <v>#NAME?</v>
      </c>
      <c r="FY42" s="45">
        <f t="shared" si="61"/>
        <v>2.5000000000000001E-2</v>
      </c>
      <c r="FZ42" s="45" t="e">
        <f t="shared" ca="1" si="61"/>
        <v>#NAME?</v>
      </c>
      <c r="GA42" s="47">
        <v>0.75</v>
      </c>
      <c r="GB42" s="45">
        <v>0.5</v>
      </c>
      <c r="GC42" s="45" t="e">
        <f t="shared" ca="1" si="62"/>
        <v>#NAME?</v>
      </c>
      <c r="GD42" s="42" t="e">
        <f t="shared" ca="1" si="63"/>
        <v>#NAME?</v>
      </c>
      <c r="GE42" s="45" t="e">
        <f t="shared" ca="1" si="64"/>
        <v>#NAME?</v>
      </c>
      <c r="GF42" s="45">
        <f t="shared" si="65"/>
        <v>1.2500000000000001E-2</v>
      </c>
      <c r="GG42" s="45" t="e">
        <f t="shared" ca="1" si="65"/>
        <v>#NAME?</v>
      </c>
      <c r="GH42" s="45">
        <v>0.8</v>
      </c>
      <c r="GI42" s="45">
        <v>1</v>
      </c>
      <c r="GJ42" s="45" t="e">
        <f t="shared" ca="1" si="66"/>
        <v>#NAME?</v>
      </c>
      <c r="GK42" s="42" t="e">
        <f t="shared" ca="1" si="67"/>
        <v>#NAME?</v>
      </c>
      <c r="GL42" s="45" t="e">
        <f t="shared" ca="1" si="68"/>
        <v>#NAME?</v>
      </c>
      <c r="GM42" s="45">
        <f t="shared" si="69"/>
        <v>2.5000000000000001E-2</v>
      </c>
      <c r="GN42" s="45" t="e">
        <f t="shared" ca="1" si="69"/>
        <v>#NAME?</v>
      </c>
      <c r="GO42" s="47">
        <v>0.85</v>
      </c>
      <c r="GP42" s="45">
        <v>0.5</v>
      </c>
      <c r="GQ42" s="45" t="e">
        <f t="shared" ca="1" si="70"/>
        <v>#NAME?</v>
      </c>
      <c r="GR42" s="42" t="e">
        <f t="shared" ca="1" si="71"/>
        <v>#NAME?</v>
      </c>
      <c r="GS42" s="45" t="e">
        <f t="shared" ca="1" si="72"/>
        <v>#NAME?</v>
      </c>
      <c r="GT42" s="45">
        <f t="shared" si="73"/>
        <v>1.2500000000000001E-2</v>
      </c>
      <c r="GU42" s="45" t="e">
        <f t="shared" ca="1" si="73"/>
        <v>#NAME?</v>
      </c>
      <c r="GV42" s="45">
        <v>0.9</v>
      </c>
      <c r="GW42" s="45">
        <v>1</v>
      </c>
      <c r="GX42" s="45" t="e">
        <f t="shared" ca="1" si="74"/>
        <v>#NAME?</v>
      </c>
      <c r="GY42" s="42" t="e">
        <f t="shared" ca="1" si="75"/>
        <v>#NAME?</v>
      </c>
      <c r="GZ42" s="45" t="e">
        <f t="shared" ca="1" si="76"/>
        <v>#NAME?</v>
      </c>
      <c r="HA42" s="45">
        <f t="shared" si="77"/>
        <v>2.5000000000000001E-2</v>
      </c>
      <c r="HB42" s="45" t="e">
        <f t="shared" ca="1" si="77"/>
        <v>#NAME?</v>
      </c>
      <c r="HC42" s="47">
        <v>0.95</v>
      </c>
      <c r="HD42" s="45">
        <v>0.5</v>
      </c>
      <c r="HE42" s="45" t="e">
        <f t="shared" ca="1" si="78"/>
        <v>#NAME?</v>
      </c>
      <c r="HF42" s="42" t="e">
        <f t="shared" ca="1" si="79"/>
        <v>#NAME?</v>
      </c>
      <c r="HG42" s="45" t="e">
        <f t="shared" ca="1" si="80"/>
        <v>#NAME?</v>
      </c>
      <c r="HH42" s="45">
        <f t="shared" si="81"/>
        <v>1.2500000000000001E-2</v>
      </c>
      <c r="HI42" s="45" t="e">
        <f t="shared" ca="1" si="81"/>
        <v>#NAME?</v>
      </c>
      <c r="HJ42" s="47">
        <v>1</v>
      </c>
      <c r="HK42" s="47">
        <v>1</v>
      </c>
      <c r="HL42" s="45" t="e">
        <f t="shared" ca="1" si="82"/>
        <v>#NAME?</v>
      </c>
      <c r="HM42" s="42" t="e">
        <f t="shared" ca="1" si="83"/>
        <v>#NAME?</v>
      </c>
      <c r="HN42" s="45" t="e">
        <f t="shared" ca="1" si="84"/>
        <v>#NAME?</v>
      </c>
      <c r="HO42" s="45">
        <f t="shared" si="93"/>
        <v>2.5000000000000001E-2</v>
      </c>
      <c r="HP42" s="45" t="e">
        <f t="shared" ca="1" si="93"/>
        <v>#NAME?</v>
      </c>
    </row>
    <row r="43" spans="1:224" s="48" customFormat="1" ht="128.4" customHeight="1">
      <c r="A43" s="51"/>
      <c r="B43" s="210"/>
      <c r="C43" s="212"/>
      <c r="D43" s="201"/>
      <c r="E43" s="41" t="str">
        <f>+_xlfn.CONCAT(MID($D40,1,3),".4 ",[1]Acciones!$B$8)</f>
        <v>1.4.4 Apoyo financiero al desarrollo de estrategias para promoción de la integración de actores del SNCTI mediante redes, según la ruta de innovación correspondiente, para dar respuesta a demandas de innovación social con enfoque diferencial</v>
      </c>
      <c r="F43" s="42" t="s">
        <v>89</v>
      </c>
      <c r="G43" s="49">
        <f>+G42</f>
        <v>4.1666666666666666E-3</v>
      </c>
      <c r="H43" s="44" t="str">
        <f>+_xlfn.CONCAT("Si,",MID(E40,1,5),",",MID(E41,1,5),",",MID(E42,1,5),",",MID(E44,1,5),",",MID(E45,1,5),",",MID(E46,1,5),",",MID(E47,1,5),",",MID(E48,1,5),",",MID(E49,1,6))</f>
        <v>Si,1.4.1,1.4.2,1.4.3,1.4.5,1.4.6,1.4.7,1.4.8,1.4.9,1.4.10</v>
      </c>
      <c r="I43" s="42" t="s">
        <v>89</v>
      </c>
      <c r="J43" s="42"/>
      <c r="K43" s="42"/>
      <c r="L43" s="42"/>
      <c r="M43" s="44" t="s">
        <v>90</v>
      </c>
      <c r="N43" s="44" t="s">
        <v>91</v>
      </c>
      <c r="O43" s="44" t="e">
        <f ca="1">+_xlfn.XLOOKUP(MID(E43,7,LEN(E43)-6),[1]Acciones!$B$4:$B$14,[1]Acciones!$C$4:$C$14,0,0,1)</f>
        <v>#NAME?</v>
      </c>
      <c r="P43" s="42" t="e">
        <f ca="1">+_xlfn.XLOOKUP(MID($E43,7,LEN($E43)-6),[1]Acciones!$B$4:$B$14,[1]Acciones!D$4:D$14,0,0,1)</f>
        <v>#NAME?</v>
      </c>
      <c r="Q43" s="42" t="e">
        <f ca="1">+_xlfn.XLOOKUP(MID($E43,7,LEN($E43)-6),[1]Acciones!$B$4:$B$14,[1]Acciones!E$4:E$14,0,0,1)</f>
        <v>#NAME?</v>
      </c>
      <c r="R43" s="42" t="e">
        <f ca="1">+_xlfn.XLOOKUP(MID($E43,7,LEN($E43)-6),[1]Acciones!$B$4:$B$14,[1]Acciones!F$4:F$14,0,0,1)</f>
        <v>#NAME?</v>
      </c>
      <c r="S43" s="42" t="e">
        <f ca="1">+_xlfn.XLOOKUP(MID($E43,7,LEN($E43)-6),[1]Acciones!$B$4:$B$14,[1]Acciones!G$4:G$14,0,0,1)</f>
        <v>#NAME?</v>
      </c>
      <c r="T43" s="42" t="e">
        <f ca="1">+_xlfn.XLOOKUP(MID($E43,7,LEN($E43)-6),[1]Acciones!$B$4:$B$14,[1]Acciones!H$4:H$14,0,0,1)</f>
        <v>#NAME?</v>
      </c>
      <c r="U43" s="45" t="e">
        <f ca="1">+_xlfn.XLOOKUP(MID($E43,7,LEN($E43)-6),[1]Acciones!$B$4:$B$14,[1]Acciones!I$4:I$14,0,0,1)</f>
        <v>#NAME?</v>
      </c>
      <c r="V43" s="45" t="e">
        <f ca="1">+_xlfn.XLOOKUP(MID($E43,7,LEN($E43)-6),[1]Acciones!$B$4:$B$14,[1]Acciones!J$4:J$14,0,0,1)</f>
        <v>#NAME?</v>
      </c>
      <c r="W43" s="45" t="e">
        <f ca="1">+_xlfn.XLOOKUP(MID($E43,7,LEN($E43)-6),[1]Acciones!$B$4:$B$14,[1]Acciones!K$4:K$14,0,0,1)</f>
        <v>#NAME?</v>
      </c>
      <c r="X43" s="45" t="e">
        <f ca="1">+_xlfn.XLOOKUP(MID($E43,7,LEN($E43)-6),[1]Acciones!$B$4:$B$14,[1]Acciones!L$4:L$14,0,0,1)</f>
        <v>#NAME?</v>
      </c>
      <c r="Y43" s="45" t="e">
        <f ca="1">+_xlfn.XLOOKUP(MID($E43,7,LEN($E43)-6),[1]Acciones!$B$4:$B$14,[1]Acciones!M$4:M$14,0,0,1)</f>
        <v>#NAME?</v>
      </c>
      <c r="Z43" s="45" t="e">
        <f ca="1">+_xlfn.XLOOKUP(MID($E43,7,LEN($E43)-6),[1]Acciones!$B$4:$B$14,[1]Acciones!N$4:N$14,0,0,1)</f>
        <v>#NAME?</v>
      </c>
      <c r="AA43" s="45" t="e">
        <f ca="1">+_xlfn.XLOOKUP(MID($E43,7,LEN($E43)-6),[1]Acciones!$B$4:$B$14,[1]Acciones!O$4:O$14,0,0,1)</f>
        <v>#NAME?</v>
      </c>
      <c r="AB43" s="45" t="e">
        <f ca="1">+_xlfn.XLOOKUP(MID($E43,7,LEN($E43)-6),[1]Acciones!$B$4:$B$14,[1]Acciones!P$4:P$14,0,0,1)</f>
        <v>#NAME?</v>
      </c>
      <c r="AC43" s="45" t="e">
        <f ca="1">+_xlfn.XLOOKUP(MID($E43,7,LEN($E43)-6),[1]Acciones!$B$4:$B$14,[1]Acciones!Q$4:Q$14,0,0,1)</f>
        <v>#NAME?</v>
      </c>
      <c r="AD43" s="45" t="e">
        <f ca="1">+_xlfn.XLOOKUP(MID($E43,7,LEN($E43)-6),[1]Acciones!$B$4:$B$14,[1]Acciones!R$4:R$14,0,0,1)</f>
        <v>#NAME?</v>
      </c>
      <c r="AE43" s="45" t="e">
        <f ca="1">+_xlfn.XLOOKUP(MID($E43,7,LEN($E43)-6),[1]Acciones!$B$4:$B$14,[1]Acciones!S$4:S$14,0,0,1)</f>
        <v>#NAME?</v>
      </c>
      <c r="AF43" s="42" t="e">
        <f ca="1">+_xlfn.XLOOKUP(MID($E43,7,LEN($E43)-6),[1]Acciones!$B$4:$B$14,[1]Acciones!T$4:T$14,0,0,1)</f>
        <v>#NAME?</v>
      </c>
      <c r="AG43" s="42" t="e">
        <f ca="1">+_xlfn.XLOOKUP(MID($E43,7,LEN($E43)-6),[1]Acciones!$B$4:$B$14,[1]Acciones!U$4:U$14,0,0,1)</f>
        <v>#NAME?</v>
      </c>
      <c r="AH43" s="42" t="e">
        <f ca="1">+_xlfn.XLOOKUP(MID($E43,7,LEN($E43)-6),[1]Acciones!$B$4:$B$14,[1]Acciones!V$4:V$14,0,0,1)</f>
        <v>#NAME?</v>
      </c>
      <c r="AI43" s="42" t="e">
        <f ca="1">+_xlfn.XLOOKUP(MID($E43,7,LEN($E43)-6),[1]Acciones!$B$4:$B$14,[1]Acciones!W$4:W$14,0,0,1)</f>
        <v>#NAME?</v>
      </c>
      <c r="AJ43" s="42" t="e">
        <f ca="1">+_xlfn.XLOOKUP(MID($E43,7,LEN($E43)-6),[1]Acciones!$B$4:$B$14,[1]Acciones!X$4:X$14,0,0,1)</f>
        <v>#NAME?</v>
      </c>
      <c r="AK43" s="42" t="e">
        <f ca="1">+_xlfn.XLOOKUP(MID($E43,7,LEN($E43)-6),[1]Acciones!$B$4:$B$14,[1]Acciones!Y$4:Y$14,0,0,1)</f>
        <v>#NAME?</v>
      </c>
      <c r="AL43" s="42" t="e">
        <f ca="1">+_xlfn.XLOOKUP(MID($E43,7,LEN($E43)-6),[1]Acciones!$B$4:$B$14,[1]Acciones!Z$4:Z$14,0,0,1)</f>
        <v>#NAME?</v>
      </c>
      <c r="AM43" s="42" t="e">
        <f ca="1">+_xlfn.XLOOKUP(MID($E43,7,LEN($E43)-6),[1]Acciones!$B$4:$B$14,[1]Acciones!AA$4:AA$14,0,0,1)</f>
        <v>#NAME?</v>
      </c>
      <c r="AN43" s="42" t="e">
        <f ca="1">+_xlfn.XLOOKUP(MID($E43,7,LEN($E43)-6),[1]Acciones!$B$4:$B$14,[1]Acciones!AB$4:AB$14,0,0,1)</f>
        <v>#NAME?</v>
      </c>
      <c r="AO43" s="42" t="e">
        <f ca="1">+_xlfn.XLOOKUP(MID($E43,7,LEN($E43)-6),[1]Acciones!$B$4:$B$14,[1]Acciones!AC$4:AC$14,0,0,1)</f>
        <v>#NAME?</v>
      </c>
      <c r="AP43" s="42" t="e">
        <f ca="1">+_xlfn.XLOOKUP(MID($E43,7,LEN($E43)-6),[1]Acciones!$B$4:$B$14,[1]Acciones!AD$4:AD$14,0,0,1)</f>
        <v>#NAME?</v>
      </c>
      <c r="AQ43" s="42" t="e">
        <f ca="1">+_xlfn.XLOOKUP(MID($E43,7,LEN($E43)-6),[1]Acciones!$B$4:$B$14,[1]Acciones!AE$4:AE$14,0,0,1)</f>
        <v>#NAME?</v>
      </c>
      <c r="AR43" s="42" t="e">
        <f ca="1">+_xlfn.XLOOKUP(MID($E43,7,LEN($E43)-6),[1]Acciones!$B$4:$B$14,[1]Acciones!AF$4:AF$14,0,0,1)</f>
        <v>#NAME?</v>
      </c>
      <c r="AS43" s="42" t="e">
        <f ca="1">+_xlfn.XLOOKUP(MID($E43,7,LEN($E43)-6),[1]Acciones!$B$4:$B$14,[1]Acciones!AG$4:AG$14,0,0,1)</f>
        <v>#NAME?</v>
      </c>
      <c r="AT43" s="42" t="e">
        <f ca="1">+_xlfn.XLOOKUP(MID($E43,7,LEN($E43)-6),[1]Acciones!$B$4:$B$14,[1]Acciones!AH$4:AH$14,0,0,1)</f>
        <v>#NAME?</v>
      </c>
      <c r="AU43" s="42" t="e">
        <f ca="1">+_xlfn.XLOOKUP(MID($E43,7,LEN($E43)-6),[1]Acciones!$B$4:$B$14,[1]Acciones!AI$4:AI$14,0,0,1)</f>
        <v>#NAME?</v>
      </c>
      <c r="AV43" s="42" t="e">
        <f ca="1">+_xlfn.XLOOKUP(MID($E43,7,LEN($E43)-6),[1]Acciones!$B$4:$B$14,[1]Acciones!AJ$4:AJ$14,0,0,1)</f>
        <v>#NAME?</v>
      </c>
      <c r="AW43" s="42" t="e">
        <f ca="1">+_xlfn.XLOOKUP(MID($E43,7,LEN($E43)-6),[1]Acciones!$B$4:$B$14,[1]Acciones!AK$4:AK$14,0,0,1)</f>
        <v>#NAME?</v>
      </c>
      <c r="AX43" s="42" t="e">
        <f ca="1">+_xlfn.XLOOKUP(MID($E43,7,LEN($E43)-6),[1]Acciones!$B$4:$B$14,[1]Acciones!AL$4:AL$14,0,0,1)</f>
        <v>#NAME?</v>
      </c>
      <c r="AY43" s="42" t="e">
        <f ca="1">+_xlfn.XLOOKUP(MID($E43,7,LEN($E43)-6),[1]Acciones!$B$4:$B$14,[1]Acciones!AM$4:AM$14,0,0,1)</f>
        <v>#NAME?</v>
      </c>
      <c r="AZ43" s="42" t="e">
        <f ca="1">+_xlfn.XLOOKUP(MID($E43,7,LEN($E43)-6),[1]Acciones!$B$4:$B$14,[1]Acciones!AN$4:AN$14,0,0,1)</f>
        <v>#NAME?</v>
      </c>
      <c r="BA43" s="42" t="e">
        <f ca="1">+_xlfn.XLOOKUP(MID($E43,7,LEN($E43)-6),[1]Acciones!$B$4:$B$14,[1]Acciones!AO$4:AO$14,0,0,1)</f>
        <v>#NAME?</v>
      </c>
      <c r="BB43" s="42" t="e">
        <f ca="1">+_xlfn.XLOOKUP(MID($E43,7,LEN($E43)-6),[1]Acciones!$B$4:$B$14,[1]Acciones!AP$4:AP$14,0,0,1)</f>
        <v>#NAME?</v>
      </c>
      <c r="BC43" s="42" t="e">
        <f ca="1">+_xlfn.XLOOKUP(MID($E43,7,LEN($E43)-6),[1]Acciones!$B$4:$B$14,[1]Acciones!AQ$4:AQ$14,0,0,1)</f>
        <v>#NAME?</v>
      </c>
      <c r="BD43" s="42" t="e">
        <f ca="1">+_xlfn.XLOOKUP(MID($E43,7,LEN($E43)-6),[1]Acciones!$B$4:$B$14,[1]Acciones!AR$4:AR$14,0,0,1)</f>
        <v>#NAME?</v>
      </c>
      <c r="BE43" s="42" t="e">
        <f ca="1">+_xlfn.XLOOKUP(MID($E43,7,LEN($E43)-6),[1]Acciones!$B$4:$B$14,[1]Acciones!AS$4:AS$14,0,0,1)</f>
        <v>#NAME?</v>
      </c>
      <c r="BF43" s="42" t="e">
        <f ca="1">+_xlfn.XLOOKUP(MID($E43,7,LEN($E43)-6),[1]Acciones!$B$4:$B$14,[1]Acciones!AT$4:AT$14,0,0,1)</f>
        <v>#NAME?</v>
      </c>
      <c r="BG43" s="42" t="e">
        <f ca="1">+_xlfn.XLOOKUP(MID($E43,7,LEN($E43)-6),[1]Acciones!$B$4:$B$14,[1]Acciones!AU$4:AU$14,0,0,1)</f>
        <v>#NAME?</v>
      </c>
      <c r="BH43" s="42" t="e">
        <f ca="1">+_xlfn.XLOOKUP(MID($E43,7,LEN($E43)-6),[1]Acciones!$B$4:$B$14,[1]Acciones!AV$4:AV$14,0,0,1)</f>
        <v>#NAME?</v>
      </c>
      <c r="BI43" s="42" t="e">
        <f ca="1">+_xlfn.XLOOKUP(MID($E43,7,LEN($E43)-6),[1]Acciones!$B$4:$B$14,[1]Acciones!AW$4:AW$14,0,0,1)</f>
        <v>#NAME?</v>
      </c>
      <c r="BJ43" s="42" t="e">
        <f ca="1">+_xlfn.XLOOKUP(MID($E43,7,LEN($E43)-6),[1]Acciones!$B$4:$B$14,[1]Acciones!AX$4:AX$14,0,0,1)</f>
        <v>#NAME?</v>
      </c>
      <c r="BK43" s="42" t="e">
        <f ca="1">+_xlfn.XLOOKUP(MID($E43,7,LEN($E43)-6),[1]Acciones!$B$4:$B$14,[1]Acciones!AY$4:AY$14,0,0,1)</f>
        <v>#NAME?</v>
      </c>
      <c r="BL43" s="42" t="e">
        <f ca="1">+_xlfn.XLOOKUP(MID($E43,7,LEN($E43)-6),[1]Acciones!$B$4:$B$14,[1]Acciones!AZ$4:AZ$14,0,0,1)</f>
        <v>#NAME?</v>
      </c>
      <c r="BM43" s="42" t="e">
        <f ca="1">+_xlfn.XLOOKUP(MID($E43,7,LEN($E43)-6),[1]Acciones!$B$4:$B$14,[1]Acciones!BA$4:BA$14,0,0,1)</f>
        <v>#NAME?</v>
      </c>
      <c r="BN43" s="42" t="e">
        <f ca="1">+_xlfn.XLOOKUP(MID($E43,7,LEN($E43)-6),[1]Acciones!$B$4:$B$14,[1]Acciones!BB$4:BB$14,0,0,1)</f>
        <v>#NAME?</v>
      </c>
      <c r="BO43" s="42" t="e">
        <f ca="1">+_xlfn.XLOOKUP(MID($E43,7,LEN($E43)-6),[1]Acciones!$B$4:$B$14,[1]Acciones!BC$4:BC$14,0,0,1)</f>
        <v>#NAME?</v>
      </c>
      <c r="BP43" s="42" t="e">
        <f ca="1">+_xlfn.XLOOKUP(MID($E43,7,LEN($E43)-6),[1]Acciones!$B$4:$B$14,[1]Acciones!BD$4:BD$14,0,0,1)</f>
        <v>#NAME?</v>
      </c>
      <c r="BQ43" s="42" t="e">
        <f ca="1">+_xlfn.XLOOKUP(MID($E43,7,LEN($E43)-6),[1]Acciones!$B$4:$B$14,[1]Acciones!BE$4:BE$14,0,0,1)</f>
        <v>#NAME?</v>
      </c>
      <c r="BR43" s="42" t="e">
        <f ca="1">+_xlfn.XLOOKUP(MID($E43,7,LEN($E43)-6),[1]Acciones!$B$4:$B$14,[1]Acciones!BF$4:BF$14,0,0,1)</f>
        <v>#NAME?</v>
      </c>
      <c r="BS43" s="42" t="e">
        <f ca="1">+_xlfn.XLOOKUP(MID($E43,7,LEN($E43)-6),[1]Acciones!$B$4:$B$14,[1]Acciones!BG$4:BG$14,0,0,1)</f>
        <v>#NAME?</v>
      </c>
      <c r="BT43" s="42" t="e">
        <f ca="1">+_xlfn.XLOOKUP(MID($E43,7,LEN($E43)-6),[1]Acciones!$B$4:$B$14,[1]Acciones!BH$4:BH$14,0,0,1)</f>
        <v>#NAME?</v>
      </c>
      <c r="BU43" s="42" t="e">
        <f ca="1">+_xlfn.XLOOKUP(MID($E43,7,LEN($E43)-6),[1]Acciones!$B$4:$B$14,[1]Acciones!BI$4:BI$14,0,0,1)</f>
        <v>#NAME?</v>
      </c>
      <c r="BV43" s="42" t="e">
        <f ca="1">+_xlfn.XLOOKUP(MID($E43,7,LEN($E43)-6),[1]Acciones!$B$4:$B$14,[1]Acciones!BJ$4:BJ$14,0,0,1)</f>
        <v>#NAME?</v>
      </c>
      <c r="BW43" s="42" t="e">
        <f ca="1">+_xlfn.XLOOKUP(MID($E43,7,LEN($E43)-6),[1]Acciones!$B$4:$B$14,[1]Acciones!BK$4:BK$14,0,0,1)</f>
        <v>#NAME?</v>
      </c>
      <c r="BX43" s="42" t="e">
        <f ca="1">+_xlfn.XLOOKUP(MID($E43,7,LEN($E43)-6),[1]Acciones!$B$4:$B$14,[1]Acciones!BL$4:BL$14,0,0,1)</f>
        <v>#NAME?</v>
      </c>
      <c r="BY43" s="42" t="e">
        <f ca="1">+_xlfn.XLOOKUP(MID($E43,7,LEN($E43)-6),[1]Acciones!$B$4:$B$14,[1]Acciones!BM$4:BM$14,0,0,1)</f>
        <v>#NAME?</v>
      </c>
      <c r="BZ43" s="42" t="e">
        <f ca="1">+_xlfn.XLOOKUP(MID($E43,7,LEN($E43)-6),[1]Acciones!$B$4:$B$14,[1]Acciones!BN$4:BN$14,0,0,1)</f>
        <v>#NAME?</v>
      </c>
      <c r="CA43" s="42" t="e">
        <f ca="1">+_xlfn.XLOOKUP(MID($E43,7,LEN($E43)-6),[1]Acciones!$B$4:$B$14,[1]Acciones!BO$4:BO$14,0,0,1)</f>
        <v>#NAME?</v>
      </c>
      <c r="CB43" s="42" t="e">
        <f ca="1">+_xlfn.XLOOKUP(MID($E43,7,LEN($E43)-6),[1]Acciones!$B$4:$B$14,[1]Acciones!BP$4:BP$14,0,0,1)</f>
        <v>#NAME?</v>
      </c>
      <c r="CC43" s="42" t="e">
        <f ca="1">+_xlfn.XLOOKUP(MID($E43,7,LEN($E43)-6),[1]Acciones!$B$4:$B$14,[1]Acciones!BQ$4:BQ$14,0,0,1)</f>
        <v>#NAME?</v>
      </c>
      <c r="CD43" s="42" t="e">
        <f ca="1">+_xlfn.XLOOKUP(MID($E43,7,LEN($E43)-6),[1]Acciones!$B$4:$B$14,[1]Acciones!BR$4:BR$14,0,0,1)</f>
        <v>#NAME?</v>
      </c>
      <c r="CE43" s="42" t="e">
        <f ca="1">+_xlfn.XLOOKUP(MID($E43,7,LEN($E43)-6),[1]Acciones!$B$4:$B$14,[1]Acciones!BS$4:BS$14,0,0,1)</f>
        <v>#NAME?</v>
      </c>
      <c r="CF43" s="42" t="e">
        <f ca="1">+_xlfn.XLOOKUP(MID($E43,7,LEN($E43)-6),[1]Acciones!$B$4:$B$14,[1]Acciones!BT$4:BT$14,0,0,1)</f>
        <v>#NAME?</v>
      </c>
      <c r="CG43" s="45">
        <v>0.05</v>
      </c>
      <c r="CH43" s="45" t="e">
        <f t="shared" ca="1" si="0"/>
        <v>#NAME?</v>
      </c>
      <c r="CI43" s="45" t="e">
        <f t="shared" ca="1" si="1"/>
        <v>#NAME?</v>
      </c>
      <c r="CJ43" s="42" t="e">
        <f t="shared" ca="1" si="2"/>
        <v>#NAME?</v>
      </c>
      <c r="CK43" s="42" t="e">
        <f t="shared" ca="1" si="3"/>
        <v>#NAME?</v>
      </c>
      <c r="CL43" s="46" t="e">
        <f t="shared" ca="1" si="5"/>
        <v>#NAME?</v>
      </c>
      <c r="CM43" s="45" t="e">
        <f t="shared" ca="1" si="4"/>
        <v>#NAME?</v>
      </c>
      <c r="CN43" s="47">
        <v>0.1</v>
      </c>
      <c r="CO43" s="45" t="e">
        <f t="shared" ca="1" si="6"/>
        <v>#NAME?</v>
      </c>
      <c r="CP43" s="45" t="e">
        <f t="shared" ca="1" si="7"/>
        <v>#NAME?</v>
      </c>
      <c r="CQ43" s="42" t="e">
        <f t="shared" ca="1" si="8"/>
        <v>#NAME?</v>
      </c>
      <c r="CR43" s="45" t="e">
        <f t="shared" ca="1" si="9"/>
        <v>#NAME?</v>
      </c>
      <c r="CS43" s="45" t="e">
        <f t="shared" ca="1" si="10"/>
        <v>#NAME?</v>
      </c>
      <c r="CT43" s="45" t="e">
        <f t="shared" ca="1" si="10"/>
        <v>#NAME?</v>
      </c>
      <c r="CU43" s="47">
        <v>0.15</v>
      </c>
      <c r="CV43" s="45">
        <v>0.5</v>
      </c>
      <c r="CW43" s="45" t="e">
        <f t="shared" ca="1" si="11"/>
        <v>#NAME?</v>
      </c>
      <c r="CX43" s="42" t="e">
        <f t="shared" ca="1" si="12"/>
        <v>#NAME?</v>
      </c>
      <c r="CY43" s="45" t="e">
        <f t="shared" ca="1" si="13"/>
        <v>#NAME?</v>
      </c>
      <c r="CZ43" s="45">
        <f t="shared" si="14"/>
        <v>1.2500000000000001E-2</v>
      </c>
      <c r="DA43" s="45" t="e">
        <f t="shared" ca="1" si="14"/>
        <v>#NAME?</v>
      </c>
      <c r="DB43" s="47">
        <v>0.2</v>
      </c>
      <c r="DC43" s="45" t="e">
        <f t="shared" ca="1" si="15"/>
        <v>#NAME?</v>
      </c>
      <c r="DD43" s="45" t="e">
        <f t="shared" ca="1" si="16"/>
        <v>#NAME?</v>
      </c>
      <c r="DE43" s="42" t="e">
        <f t="shared" ca="1" si="17"/>
        <v>#NAME?</v>
      </c>
      <c r="DF43" s="45" t="e">
        <f t="shared" ca="1" si="18"/>
        <v>#NAME?</v>
      </c>
      <c r="DG43" s="45" t="e">
        <f t="shared" ca="1" si="19"/>
        <v>#NAME?</v>
      </c>
      <c r="DH43" s="45" t="e">
        <f t="shared" ca="1" si="19"/>
        <v>#NAME?</v>
      </c>
      <c r="DI43" s="47">
        <v>0.25</v>
      </c>
      <c r="DJ43" s="45">
        <v>0.5</v>
      </c>
      <c r="DK43" s="45" t="e">
        <f t="shared" ca="1" si="20"/>
        <v>#NAME?</v>
      </c>
      <c r="DL43" s="42" t="e">
        <f t="shared" ca="1" si="21"/>
        <v>#NAME?</v>
      </c>
      <c r="DM43" s="45" t="e">
        <f t="shared" ca="1" si="22"/>
        <v>#NAME?</v>
      </c>
      <c r="DN43" s="45">
        <f t="shared" si="23"/>
        <v>1.2500000000000001E-2</v>
      </c>
      <c r="DO43" s="45" t="e">
        <f t="shared" ca="1" si="23"/>
        <v>#NAME?</v>
      </c>
      <c r="DP43" s="47">
        <v>0.3</v>
      </c>
      <c r="DQ43" s="45" t="e">
        <f t="shared" ca="1" si="24"/>
        <v>#NAME?</v>
      </c>
      <c r="DR43" s="45" t="e">
        <f t="shared" ca="1" si="25"/>
        <v>#NAME?</v>
      </c>
      <c r="DS43" s="42" t="e">
        <f t="shared" ca="1" si="26"/>
        <v>#NAME?</v>
      </c>
      <c r="DT43" s="45" t="e">
        <f t="shared" ca="1" si="27"/>
        <v>#NAME?</v>
      </c>
      <c r="DU43" s="45" t="e">
        <f t="shared" ca="1" si="28"/>
        <v>#NAME?</v>
      </c>
      <c r="DV43" s="45" t="e">
        <f t="shared" ca="1" si="28"/>
        <v>#NAME?</v>
      </c>
      <c r="DW43" s="47">
        <v>0.35</v>
      </c>
      <c r="DX43" s="45">
        <v>0.5</v>
      </c>
      <c r="DY43" s="45" t="e">
        <f t="shared" ca="1" si="29"/>
        <v>#NAME?</v>
      </c>
      <c r="DZ43" s="42" t="e">
        <f t="shared" ca="1" si="30"/>
        <v>#NAME?</v>
      </c>
      <c r="EA43" s="45" t="e">
        <f t="shared" ca="1" si="31"/>
        <v>#NAME?</v>
      </c>
      <c r="EB43" s="45">
        <f t="shared" si="32"/>
        <v>1.2500000000000001E-2</v>
      </c>
      <c r="EC43" s="45" t="e">
        <f t="shared" ca="1" si="32"/>
        <v>#NAME?</v>
      </c>
      <c r="ED43" s="47">
        <v>0.4</v>
      </c>
      <c r="EE43" s="45" t="e">
        <f t="shared" ca="1" si="33"/>
        <v>#NAME?</v>
      </c>
      <c r="EF43" s="45" t="e">
        <f t="shared" ca="1" si="34"/>
        <v>#NAME?</v>
      </c>
      <c r="EG43" s="42" t="e">
        <f t="shared" ca="1" si="35"/>
        <v>#NAME?</v>
      </c>
      <c r="EH43" s="45" t="e">
        <f t="shared" ca="1" si="36"/>
        <v>#NAME?</v>
      </c>
      <c r="EI43" s="45" t="e">
        <f t="shared" ca="1" si="37"/>
        <v>#NAME?</v>
      </c>
      <c r="EJ43" s="45" t="e">
        <f t="shared" ca="1" si="37"/>
        <v>#NAME?</v>
      </c>
      <c r="EK43" s="47">
        <v>0.45</v>
      </c>
      <c r="EL43" s="45">
        <v>0.5</v>
      </c>
      <c r="EM43" s="45" t="e">
        <f t="shared" ca="1" si="38"/>
        <v>#NAME?</v>
      </c>
      <c r="EN43" s="42" t="e">
        <f t="shared" ca="1" si="39"/>
        <v>#NAME?</v>
      </c>
      <c r="EO43" s="45" t="e">
        <f t="shared" ca="1" si="40"/>
        <v>#NAME?</v>
      </c>
      <c r="EP43" s="45">
        <f t="shared" si="41"/>
        <v>1.2500000000000001E-2</v>
      </c>
      <c r="EQ43" s="45" t="e">
        <f t="shared" ca="1" si="41"/>
        <v>#NAME?</v>
      </c>
      <c r="ER43" s="45">
        <v>0.5</v>
      </c>
      <c r="ES43" s="45">
        <v>0.5</v>
      </c>
      <c r="ET43" s="45" t="e">
        <f t="shared" ca="1" si="42"/>
        <v>#NAME?</v>
      </c>
      <c r="EU43" s="42" t="e">
        <f t="shared" ca="1" si="43"/>
        <v>#NAME?</v>
      </c>
      <c r="EV43" s="45" t="e">
        <f t="shared" ca="1" si="44"/>
        <v>#NAME?</v>
      </c>
      <c r="EW43" s="45">
        <f t="shared" si="45"/>
        <v>1.2500000000000001E-2</v>
      </c>
      <c r="EX43" s="45" t="e">
        <f t="shared" ca="1" si="45"/>
        <v>#NAME?</v>
      </c>
      <c r="EY43" s="47">
        <v>0.55000000000000004</v>
      </c>
      <c r="EZ43" s="45">
        <v>0.5</v>
      </c>
      <c r="FA43" s="45" t="e">
        <f t="shared" ca="1" si="46"/>
        <v>#NAME?</v>
      </c>
      <c r="FB43" s="42" t="e">
        <f t="shared" ca="1" si="47"/>
        <v>#NAME?</v>
      </c>
      <c r="FC43" s="45" t="e">
        <f t="shared" ca="1" si="48"/>
        <v>#NAME?</v>
      </c>
      <c r="FD43" s="45">
        <f t="shared" si="49"/>
        <v>1.2500000000000001E-2</v>
      </c>
      <c r="FE43" s="45" t="e">
        <f t="shared" ca="1" si="49"/>
        <v>#NAME?</v>
      </c>
      <c r="FF43" s="45">
        <v>0.6</v>
      </c>
      <c r="FG43" s="45">
        <v>1</v>
      </c>
      <c r="FH43" s="45" t="e">
        <f t="shared" ca="1" si="50"/>
        <v>#NAME?</v>
      </c>
      <c r="FI43" s="42" t="e">
        <f t="shared" ca="1" si="51"/>
        <v>#NAME?</v>
      </c>
      <c r="FJ43" s="45" t="e">
        <f t="shared" ca="1" si="52"/>
        <v>#NAME?</v>
      </c>
      <c r="FK43" s="45">
        <f t="shared" si="53"/>
        <v>2.5000000000000001E-2</v>
      </c>
      <c r="FL43" s="45" t="e">
        <f t="shared" ca="1" si="53"/>
        <v>#NAME?</v>
      </c>
      <c r="FM43" s="47">
        <v>0.65</v>
      </c>
      <c r="FN43" s="45">
        <v>0.5</v>
      </c>
      <c r="FO43" s="45" t="e">
        <f t="shared" ca="1" si="54"/>
        <v>#NAME?</v>
      </c>
      <c r="FP43" s="42" t="e">
        <f t="shared" ca="1" si="55"/>
        <v>#NAME?</v>
      </c>
      <c r="FQ43" s="45" t="e">
        <f t="shared" ca="1" si="56"/>
        <v>#NAME?</v>
      </c>
      <c r="FR43" s="45">
        <f t="shared" si="57"/>
        <v>1.2500000000000001E-2</v>
      </c>
      <c r="FS43" s="45" t="e">
        <f t="shared" ca="1" si="57"/>
        <v>#NAME?</v>
      </c>
      <c r="FT43" s="45">
        <v>0.7</v>
      </c>
      <c r="FU43" s="45">
        <v>1</v>
      </c>
      <c r="FV43" s="45" t="e">
        <f t="shared" ca="1" si="58"/>
        <v>#NAME?</v>
      </c>
      <c r="FW43" s="42" t="e">
        <f t="shared" ca="1" si="59"/>
        <v>#NAME?</v>
      </c>
      <c r="FX43" s="45" t="e">
        <f t="shared" ca="1" si="60"/>
        <v>#NAME?</v>
      </c>
      <c r="FY43" s="45">
        <f t="shared" si="61"/>
        <v>2.5000000000000001E-2</v>
      </c>
      <c r="FZ43" s="45" t="e">
        <f t="shared" ca="1" si="61"/>
        <v>#NAME?</v>
      </c>
      <c r="GA43" s="47">
        <v>0.75</v>
      </c>
      <c r="GB43" s="45">
        <v>0.5</v>
      </c>
      <c r="GC43" s="45" t="e">
        <f t="shared" ca="1" si="62"/>
        <v>#NAME?</v>
      </c>
      <c r="GD43" s="42" t="e">
        <f t="shared" ca="1" si="63"/>
        <v>#NAME?</v>
      </c>
      <c r="GE43" s="45" t="e">
        <f t="shared" ca="1" si="64"/>
        <v>#NAME?</v>
      </c>
      <c r="GF43" s="45">
        <f t="shared" si="65"/>
        <v>1.2500000000000001E-2</v>
      </c>
      <c r="GG43" s="45" t="e">
        <f t="shared" ca="1" si="65"/>
        <v>#NAME?</v>
      </c>
      <c r="GH43" s="45">
        <v>0.8</v>
      </c>
      <c r="GI43" s="45">
        <v>1</v>
      </c>
      <c r="GJ43" s="45" t="e">
        <f t="shared" ca="1" si="66"/>
        <v>#NAME?</v>
      </c>
      <c r="GK43" s="42" t="e">
        <f t="shared" ca="1" si="67"/>
        <v>#NAME?</v>
      </c>
      <c r="GL43" s="45" t="e">
        <f t="shared" ca="1" si="68"/>
        <v>#NAME?</v>
      </c>
      <c r="GM43" s="45">
        <f t="shared" si="69"/>
        <v>2.5000000000000001E-2</v>
      </c>
      <c r="GN43" s="45" t="e">
        <f t="shared" ca="1" si="69"/>
        <v>#NAME?</v>
      </c>
      <c r="GO43" s="47">
        <v>0.85</v>
      </c>
      <c r="GP43" s="45">
        <v>0.5</v>
      </c>
      <c r="GQ43" s="45" t="e">
        <f t="shared" ca="1" si="70"/>
        <v>#NAME?</v>
      </c>
      <c r="GR43" s="42" t="e">
        <f t="shared" ca="1" si="71"/>
        <v>#NAME?</v>
      </c>
      <c r="GS43" s="45" t="e">
        <f t="shared" ca="1" si="72"/>
        <v>#NAME?</v>
      </c>
      <c r="GT43" s="45">
        <f t="shared" si="73"/>
        <v>1.2500000000000001E-2</v>
      </c>
      <c r="GU43" s="45" t="e">
        <f t="shared" ca="1" si="73"/>
        <v>#NAME?</v>
      </c>
      <c r="GV43" s="45">
        <v>0.9</v>
      </c>
      <c r="GW43" s="45">
        <v>1</v>
      </c>
      <c r="GX43" s="45" t="e">
        <f t="shared" ca="1" si="74"/>
        <v>#NAME?</v>
      </c>
      <c r="GY43" s="42" t="e">
        <f t="shared" ca="1" si="75"/>
        <v>#NAME?</v>
      </c>
      <c r="GZ43" s="45" t="e">
        <f t="shared" ca="1" si="76"/>
        <v>#NAME?</v>
      </c>
      <c r="HA43" s="45">
        <f t="shared" si="77"/>
        <v>2.5000000000000001E-2</v>
      </c>
      <c r="HB43" s="45" t="e">
        <f t="shared" ca="1" si="77"/>
        <v>#NAME?</v>
      </c>
      <c r="HC43" s="47">
        <v>0.95</v>
      </c>
      <c r="HD43" s="45">
        <v>0.5</v>
      </c>
      <c r="HE43" s="45" t="e">
        <f t="shared" ca="1" si="78"/>
        <v>#NAME?</v>
      </c>
      <c r="HF43" s="42" t="e">
        <f t="shared" ca="1" si="79"/>
        <v>#NAME?</v>
      </c>
      <c r="HG43" s="45" t="e">
        <f t="shared" ca="1" si="80"/>
        <v>#NAME?</v>
      </c>
      <c r="HH43" s="45">
        <f t="shared" si="81"/>
        <v>1.2500000000000001E-2</v>
      </c>
      <c r="HI43" s="45" t="e">
        <f t="shared" ca="1" si="81"/>
        <v>#NAME?</v>
      </c>
      <c r="HJ43" s="47">
        <v>1</v>
      </c>
      <c r="HK43" s="47">
        <v>1</v>
      </c>
      <c r="HL43" s="45" t="e">
        <f t="shared" ca="1" si="82"/>
        <v>#NAME?</v>
      </c>
      <c r="HM43" s="42" t="e">
        <f t="shared" ca="1" si="83"/>
        <v>#NAME?</v>
      </c>
      <c r="HN43" s="45" t="e">
        <f t="shared" ca="1" si="84"/>
        <v>#NAME?</v>
      </c>
      <c r="HO43" s="45">
        <f t="shared" si="93"/>
        <v>2.5000000000000001E-2</v>
      </c>
      <c r="HP43" s="45" t="e">
        <f t="shared" ca="1" si="93"/>
        <v>#NAME?</v>
      </c>
    </row>
    <row r="44" spans="1:224" s="48" customFormat="1" ht="128.4" customHeight="1">
      <c r="A44" s="51"/>
      <c r="B44" s="210"/>
      <c r="C44" s="212"/>
      <c r="D44" s="201"/>
      <c r="E44" s="41" t="str">
        <f>+_xlfn.CONCAT(MID($D40,1,3),".5 ",[1]Acciones!$B$9)</f>
        <v>1.4.5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44" s="42" t="s">
        <v>89</v>
      </c>
      <c r="G44" s="49">
        <f>+G42</f>
        <v>4.1666666666666666E-3</v>
      </c>
      <c r="H44" s="42" t="str">
        <f>+_xlfn.CONCAT("Si,",MID(E40,1,5),",",MID(E41,1,5),",",MID(E42,1,5),",",MID(E43,1,5),",",MID(E45,1,5),",",MID(E46,1,5),",",MID(E47,1,5),",",MID(E48,1,5),",",MID(E49,1,6))</f>
        <v>Si,1.4.1,1.4.2,1.4.3,1.4.4,1.4.6,1.4.7,1.4.8,1.4.9,1.4.10</v>
      </c>
      <c r="I44" s="42" t="s">
        <v>89</v>
      </c>
      <c r="J44" s="42"/>
      <c r="K44" s="42"/>
      <c r="L44" s="42"/>
      <c r="M44" s="44" t="s">
        <v>90</v>
      </c>
      <c r="N44" s="44" t="s">
        <v>91</v>
      </c>
      <c r="O44" s="44" t="e">
        <f ca="1">+_xlfn.XLOOKUP(MID(E44,7,LEN(E44)-6),[1]Acciones!$B$4:$B$14,[1]Acciones!$C$4:$C$14,0,0,1)</f>
        <v>#NAME?</v>
      </c>
      <c r="P44" s="42" t="e">
        <f ca="1">+_xlfn.XLOOKUP(MID($E44,7,LEN($E44)-6),[1]Acciones!$B$4:$B$14,[1]Acciones!D$4:D$14,0,0,1)</f>
        <v>#NAME?</v>
      </c>
      <c r="Q44" s="42" t="e">
        <f ca="1">+_xlfn.XLOOKUP(MID($E44,7,LEN($E44)-6),[1]Acciones!$B$4:$B$14,[1]Acciones!E$4:E$14,0,0,1)</f>
        <v>#NAME?</v>
      </c>
      <c r="R44" s="42" t="e">
        <f ca="1">+_xlfn.XLOOKUP(MID($E44,7,LEN($E44)-6),[1]Acciones!$B$4:$B$14,[1]Acciones!F$4:F$14,0,0,1)</f>
        <v>#NAME?</v>
      </c>
      <c r="S44" s="42" t="e">
        <f ca="1">+_xlfn.XLOOKUP(MID($E44,7,LEN($E44)-6),[1]Acciones!$B$4:$B$14,[1]Acciones!G$4:G$14,0,0,1)</f>
        <v>#NAME?</v>
      </c>
      <c r="T44" s="42" t="e">
        <f ca="1">+_xlfn.XLOOKUP(MID($E44,7,LEN($E44)-6),[1]Acciones!$B$4:$B$14,[1]Acciones!H$4:H$14,0,0,1)</f>
        <v>#NAME?</v>
      </c>
      <c r="U44" s="45" t="e">
        <f ca="1">+_xlfn.XLOOKUP(MID($E44,7,LEN($E44)-6),[1]Acciones!$B$4:$B$14,[1]Acciones!I$4:I$14,0,0,1)</f>
        <v>#NAME?</v>
      </c>
      <c r="V44" s="45" t="e">
        <f ca="1">+_xlfn.XLOOKUP(MID($E44,7,LEN($E44)-6),[1]Acciones!$B$4:$B$14,[1]Acciones!J$4:J$14,0,0,1)</f>
        <v>#NAME?</v>
      </c>
      <c r="W44" s="45" t="e">
        <f ca="1">+_xlfn.XLOOKUP(MID($E44,7,LEN($E44)-6),[1]Acciones!$B$4:$B$14,[1]Acciones!K$4:K$14,0,0,1)</f>
        <v>#NAME?</v>
      </c>
      <c r="X44" s="45" t="e">
        <f ca="1">+_xlfn.XLOOKUP(MID($E44,7,LEN($E44)-6),[1]Acciones!$B$4:$B$14,[1]Acciones!L$4:L$14,0,0,1)</f>
        <v>#NAME?</v>
      </c>
      <c r="Y44" s="45" t="e">
        <f ca="1">+_xlfn.XLOOKUP(MID($E44,7,LEN($E44)-6),[1]Acciones!$B$4:$B$14,[1]Acciones!M$4:M$14,0,0,1)</f>
        <v>#NAME?</v>
      </c>
      <c r="Z44" s="45" t="e">
        <f ca="1">+_xlfn.XLOOKUP(MID($E44,7,LEN($E44)-6),[1]Acciones!$B$4:$B$14,[1]Acciones!N$4:N$14,0,0,1)</f>
        <v>#NAME?</v>
      </c>
      <c r="AA44" s="45" t="e">
        <f ca="1">+_xlfn.XLOOKUP(MID($E44,7,LEN($E44)-6),[1]Acciones!$B$4:$B$14,[1]Acciones!O$4:O$14,0,0,1)</f>
        <v>#NAME?</v>
      </c>
      <c r="AB44" s="45" t="e">
        <f ca="1">+_xlfn.XLOOKUP(MID($E44,7,LEN($E44)-6),[1]Acciones!$B$4:$B$14,[1]Acciones!P$4:P$14,0,0,1)</f>
        <v>#NAME?</v>
      </c>
      <c r="AC44" s="45" t="e">
        <f ca="1">+_xlfn.XLOOKUP(MID($E44,7,LEN($E44)-6),[1]Acciones!$B$4:$B$14,[1]Acciones!Q$4:Q$14,0,0,1)</f>
        <v>#NAME?</v>
      </c>
      <c r="AD44" s="45" t="e">
        <f ca="1">+_xlfn.XLOOKUP(MID($E44,7,LEN($E44)-6),[1]Acciones!$B$4:$B$14,[1]Acciones!R$4:R$14,0,0,1)</f>
        <v>#NAME?</v>
      </c>
      <c r="AE44" s="45" t="e">
        <f ca="1">+_xlfn.XLOOKUP(MID($E44,7,LEN($E44)-6),[1]Acciones!$B$4:$B$14,[1]Acciones!S$4:S$14,0,0,1)</f>
        <v>#NAME?</v>
      </c>
      <c r="AF44" s="42" t="e">
        <f ca="1">+_xlfn.XLOOKUP(MID($E44,7,LEN($E44)-6),[1]Acciones!$B$4:$B$14,[1]Acciones!T$4:T$14,0,0,1)</f>
        <v>#NAME?</v>
      </c>
      <c r="AG44" s="42" t="e">
        <f ca="1">+_xlfn.XLOOKUP(MID($E44,7,LEN($E44)-6),[1]Acciones!$B$4:$B$14,[1]Acciones!U$4:U$14,0,0,1)</f>
        <v>#NAME?</v>
      </c>
      <c r="AH44" s="42" t="e">
        <f ca="1">+_xlfn.XLOOKUP(MID($E44,7,LEN($E44)-6),[1]Acciones!$B$4:$B$14,[1]Acciones!V$4:V$14,0,0,1)</f>
        <v>#NAME?</v>
      </c>
      <c r="AI44" s="42" t="e">
        <f ca="1">+_xlfn.XLOOKUP(MID($E44,7,LEN($E44)-6),[1]Acciones!$B$4:$B$14,[1]Acciones!W$4:W$14,0,0,1)</f>
        <v>#NAME?</v>
      </c>
      <c r="AJ44" s="42" t="e">
        <f ca="1">+_xlfn.XLOOKUP(MID($E44,7,LEN($E44)-6),[1]Acciones!$B$4:$B$14,[1]Acciones!X$4:X$14,0,0,1)</f>
        <v>#NAME?</v>
      </c>
      <c r="AK44" s="42" t="e">
        <f ca="1">+_xlfn.XLOOKUP(MID($E44,7,LEN($E44)-6),[1]Acciones!$B$4:$B$14,[1]Acciones!Y$4:Y$14,0,0,1)</f>
        <v>#NAME?</v>
      </c>
      <c r="AL44" s="42" t="e">
        <f ca="1">+_xlfn.XLOOKUP(MID($E44,7,LEN($E44)-6),[1]Acciones!$B$4:$B$14,[1]Acciones!Z$4:Z$14,0,0,1)</f>
        <v>#NAME?</v>
      </c>
      <c r="AM44" s="42" t="e">
        <f ca="1">+_xlfn.XLOOKUP(MID($E44,7,LEN($E44)-6),[1]Acciones!$B$4:$B$14,[1]Acciones!AA$4:AA$14,0,0,1)</f>
        <v>#NAME?</v>
      </c>
      <c r="AN44" s="42" t="e">
        <f ca="1">+_xlfn.XLOOKUP(MID($E44,7,LEN($E44)-6),[1]Acciones!$B$4:$B$14,[1]Acciones!AB$4:AB$14,0,0,1)</f>
        <v>#NAME?</v>
      </c>
      <c r="AO44" s="42" t="e">
        <f ca="1">+_xlfn.XLOOKUP(MID($E44,7,LEN($E44)-6),[1]Acciones!$B$4:$B$14,[1]Acciones!AC$4:AC$14,0,0,1)</f>
        <v>#NAME?</v>
      </c>
      <c r="AP44" s="42" t="e">
        <f ca="1">+_xlfn.XLOOKUP(MID($E44,7,LEN($E44)-6),[1]Acciones!$B$4:$B$14,[1]Acciones!AD$4:AD$14,0,0,1)</f>
        <v>#NAME?</v>
      </c>
      <c r="AQ44" s="42" t="e">
        <f ca="1">+_xlfn.XLOOKUP(MID($E44,7,LEN($E44)-6),[1]Acciones!$B$4:$B$14,[1]Acciones!AE$4:AE$14,0,0,1)</f>
        <v>#NAME?</v>
      </c>
      <c r="AR44" s="42" t="e">
        <f ca="1">+_xlfn.XLOOKUP(MID($E44,7,LEN($E44)-6),[1]Acciones!$B$4:$B$14,[1]Acciones!AF$4:AF$14,0,0,1)</f>
        <v>#NAME?</v>
      </c>
      <c r="AS44" s="42" t="e">
        <f ca="1">+_xlfn.XLOOKUP(MID($E44,7,LEN($E44)-6),[1]Acciones!$B$4:$B$14,[1]Acciones!AG$4:AG$14,0,0,1)</f>
        <v>#NAME?</v>
      </c>
      <c r="AT44" s="42" t="e">
        <f ca="1">+_xlfn.XLOOKUP(MID($E44,7,LEN($E44)-6),[1]Acciones!$B$4:$B$14,[1]Acciones!AH$4:AH$14,0,0,1)</f>
        <v>#NAME?</v>
      </c>
      <c r="AU44" s="42" t="e">
        <f ca="1">+_xlfn.XLOOKUP(MID($E44,7,LEN($E44)-6),[1]Acciones!$B$4:$B$14,[1]Acciones!AI$4:AI$14,0,0,1)</f>
        <v>#NAME?</v>
      </c>
      <c r="AV44" s="42" t="e">
        <f ca="1">+_xlfn.XLOOKUP(MID($E44,7,LEN($E44)-6),[1]Acciones!$B$4:$B$14,[1]Acciones!AJ$4:AJ$14,0,0,1)</f>
        <v>#NAME?</v>
      </c>
      <c r="AW44" s="42" t="e">
        <f ca="1">+_xlfn.XLOOKUP(MID($E44,7,LEN($E44)-6),[1]Acciones!$B$4:$B$14,[1]Acciones!AK$4:AK$14,0,0,1)</f>
        <v>#NAME?</v>
      </c>
      <c r="AX44" s="42" t="e">
        <f ca="1">+_xlfn.XLOOKUP(MID($E44,7,LEN($E44)-6),[1]Acciones!$B$4:$B$14,[1]Acciones!AL$4:AL$14,0,0,1)</f>
        <v>#NAME?</v>
      </c>
      <c r="AY44" s="42" t="e">
        <f ca="1">+_xlfn.XLOOKUP(MID($E44,7,LEN($E44)-6),[1]Acciones!$B$4:$B$14,[1]Acciones!AM$4:AM$14,0,0,1)</f>
        <v>#NAME?</v>
      </c>
      <c r="AZ44" s="42" t="e">
        <f ca="1">+_xlfn.XLOOKUP(MID($E44,7,LEN($E44)-6),[1]Acciones!$B$4:$B$14,[1]Acciones!AN$4:AN$14,0,0,1)</f>
        <v>#NAME?</v>
      </c>
      <c r="BA44" s="42" t="e">
        <f ca="1">+_xlfn.XLOOKUP(MID($E44,7,LEN($E44)-6),[1]Acciones!$B$4:$B$14,[1]Acciones!AO$4:AO$14,0,0,1)</f>
        <v>#NAME?</v>
      </c>
      <c r="BB44" s="42" t="e">
        <f ca="1">+_xlfn.XLOOKUP(MID($E44,7,LEN($E44)-6),[1]Acciones!$B$4:$B$14,[1]Acciones!AP$4:AP$14,0,0,1)</f>
        <v>#NAME?</v>
      </c>
      <c r="BC44" s="42" t="e">
        <f ca="1">+_xlfn.XLOOKUP(MID($E44,7,LEN($E44)-6),[1]Acciones!$B$4:$B$14,[1]Acciones!AQ$4:AQ$14,0,0,1)</f>
        <v>#NAME?</v>
      </c>
      <c r="BD44" s="42" t="e">
        <f ca="1">+_xlfn.XLOOKUP(MID($E44,7,LEN($E44)-6),[1]Acciones!$B$4:$B$14,[1]Acciones!AR$4:AR$14,0,0,1)</f>
        <v>#NAME?</v>
      </c>
      <c r="BE44" s="42" t="e">
        <f ca="1">+_xlfn.XLOOKUP(MID($E44,7,LEN($E44)-6),[1]Acciones!$B$4:$B$14,[1]Acciones!AS$4:AS$14,0,0,1)</f>
        <v>#NAME?</v>
      </c>
      <c r="BF44" s="42" t="e">
        <f ca="1">+_xlfn.XLOOKUP(MID($E44,7,LEN($E44)-6),[1]Acciones!$B$4:$B$14,[1]Acciones!AT$4:AT$14,0,0,1)</f>
        <v>#NAME?</v>
      </c>
      <c r="BG44" s="42" t="e">
        <f ca="1">+_xlfn.XLOOKUP(MID($E44,7,LEN($E44)-6),[1]Acciones!$B$4:$B$14,[1]Acciones!AU$4:AU$14,0,0,1)</f>
        <v>#NAME?</v>
      </c>
      <c r="BH44" s="42" t="e">
        <f ca="1">+_xlfn.XLOOKUP(MID($E44,7,LEN($E44)-6),[1]Acciones!$B$4:$B$14,[1]Acciones!AV$4:AV$14,0,0,1)</f>
        <v>#NAME?</v>
      </c>
      <c r="BI44" s="42" t="e">
        <f ca="1">+_xlfn.XLOOKUP(MID($E44,7,LEN($E44)-6),[1]Acciones!$B$4:$B$14,[1]Acciones!AW$4:AW$14,0,0,1)</f>
        <v>#NAME?</v>
      </c>
      <c r="BJ44" s="42" t="e">
        <f ca="1">+_xlfn.XLOOKUP(MID($E44,7,LEN($E44)-6),[1]Acciones!$B$4:$B$14,[1]Acciones!AX$4:AX$14,0,0,1)</f>
        <v>#NAME?</v>
      </c>
      <c r="BK44" s="42" t="e">
        <f ca="1">+_xlfn.XLOOKUP(MID($E44,7,LEN($E44)-6),[1]Acciones!$B$4:$B$14,[1]Acciones!AY$4:AY$14,0,0,1)</f>
        <v>#NAME?</v>
      </c>
      <c r="BL44" s="42" t="e">
        <f ca="1">+_xlfn.XLOOKUP(MID($E44,7,LEN($E44)-6),[1]Acciones!$B$4:$B$14,[1]Acciones!AZ$4:AZ$14,0,0,1)</f>
        <v>#NAME?</v>
      </c>
      <c r="BM44" s="42" t="e">
        <f ca="1">+_xlfn.XLOOKUP(MID($E44,7,LEN($E44)-6),[1]Acciones!$B$4:$B$14,[1]Acciones!BA$4:BA$14,0,0,1)</f>
        <v>#NAME?</v>
      </c>
      <c r="BN44" s="42" t="e">
        <f ca="1">+_xlfn.XLOOKUP(MID($E44,7,LEN($E44)-6),[1]Acciones!$B$4:$B$14,[1]Acciones!BB$4:BB$14,0,0,1)</f>
        <v>#NAME?</v>
      </c>
      <c r="BO44" s="42" t="e">
        <f ca="1">+_xlfn.XLOOKUP(MID($E44,7,LEN($E44)-6),[1]Acciones!$B$4:$B$14,[1]Acciones!BC$4:BC$14,0,0,1)</f>
        <v>#NAME?</v>
      </c>
      <c r="BP44" s="42" t="e">
        <f ca="1">+_xlfn.XLOOKUP(MID($E44,7,LEN($E44)-6),[1]Acciones!$B$4:$B$14,[1]Acciones!BD$4:BD$14,0,0,1)</f>
        <v>#NAME?</v>
      </c>
      <c r="BQ44" s="42" t="e">
        <f ca="1">+_xlfn.XLOOKUP(MID($E44,7,LEN($E44)-6),[1]Acciones!$B$4:$B$14,[1]Acciones!BE$4:BE$14,0,0,1)</f>
        <v>#NAME?</v>
      </c>
      <c r="BR44" s="42" t="e">
        <f ca="1">+_xlfn.XLOOKUP(MID($E44,7,LEN($E44)-6),[1]Acciones!$B$4:$B$14,[1]Acciones!BF$4:BF$14,0,0,1)</f>
        <v>#NAME?</v>
      </c>
      <c r="BS44" s="42" t="e">
        <f ca="1">+_xlfn.XLOOKUP(MID($E44,7,LEN($E44)-6),[1]Acciones!$B$4:$B$14,[1]Acciones!BG$4:BG$14,0,0,1)</f>
        <v>#NAME?</v>
      </c>
      <c r="BT44" s="42" t="e">
        <f ca="1">+_xlfn.XLOOKUP(MID($E44,7,LEN($E44)-6),[1]Acciones!$B$4:$B$14,[1]Acciones!BH$4:BH$14,0,0,1)</f>
        <v>#NAME?</v>
      </c>
      <c r="BU44" s="42" t="e">
        <f ca="1">+_xlfn.XLOOKUP(MID($E44,7,LEN($E44)-6),[1]Acciones!$B$4:$B$14,[1]Acciones!BI$4:BI$14,0,0,1)</f>
        <v>#NAME?</v>
      </c>
      <c r="BV44" s="42" t="e">
        <f ca="1">+_xlfn.XLOOKUP(MID($E44,7,LEN($E44)-6),[1]Acciones!$B$4:$B$14,[1]Acciones!BJ$4:BJ$14,0,0,1)</f>
        <v>#NAME?</v>
      </c>
      <c r="BW44" s="42" t="e">
        <f ca="1">+_xlfn.XLOOKUP(MID($E44,7,LEN($E44)-6),[1]Acciones!$B$4:$B$14,[1]Acciones!BK$4:BK$14,0,0,1)</f>
        <v>#NAME?</v>
      </c>
      <c r="BX44" s="42" t="e">
        <f ca="1">+_xlfn.XLOOKUP(MID($E44,7,LEN($E44)-6),[1]Acciones!$B$4:$B$14,[1]Acciones!BL$4:BL$14,0,0,1)</f>
        <v>#NAME?</v>
      </c>
      <c r="BY44" s="42" t="e">
        <f ca="1">+_xlfn.XLOOKUP(MID($E44,7,LEN($E44)-6),[1]Acciones!$B$4:$B$14,[1]Acciones!BM$4:BM$14,0,0,1)</f>
        <v>#NAME?</v>
      </c>
      <c r="BZ44" s="42" t="e">
        <f ca="1">+_xlfn.XLOOKUP(MID($E44,7,LEN($E44)-6),[1]Acciones!$B$4:$B$14,[1]Acciones!BN$4:BN$14,0,0,1)</f>
        <v>#NAME?</v>
      </c>
      <c r="CA44" s="42" t="e">
        <f ca="1">+_xlfn.XLOOKUP(MID($E44,7,LEN($E44)-6),[1]Acciones!$B$4:$B$14,[1]Acciones!BO$4:BO$14,0,0,1)</f>
        <v>#NAME?</v>
      </c>
      <c r="CB44" s="42" t="e">
        <f ca="1">+_xlfn.XLOOKUP(MID($E44,7,LEN($E44)-6),[1]Acciones!$B$4:$B$14,[1]Acciones!BP$4:BP$14,0,0,1)</f>
        <v>#NAME?</v>
      </c>
      <c r="CC44" s="42" t="e">
        <f ca="1">+_xlfn.XLOOKUP(MID($E44,7,LEN($E44)-6),[1]Acciones!$B$4:$B$14,[1]Acciones!BQ$4:BQ$14,0,0,1)</f>
        <v>#NAME?</v>
      </c>
      <c r="CD44" s="42" t="e">
        <f ca="1">+_xlfn.XLOOKUP(MID($E44,7,LEN($E44)-6),[1]Acciones!$B$4:$B$14,[1]Acciones!BR$4:BR$14,0,0,1)</f>
        <v>#NAME?</v>
      </c>
      <c r="CE44" s="42" t="e">
        <f ca="1">+_xlfn.XLOOKUP(MID($E44,7,LEN($E44)-6),[1]Acciones!$B$4:$B$14,[1]Acciones!BS$4:BS$14,0,0,1)</f>
        <v>#NAME?</v>
      </c>
      <c r="CF44" s="42" t="e">
        <f ca="1">+_xlfn.XLOOKUP(MID($E44,7,LEN($E44)-6),[1]Acciones!$B$4:$B$14,[1]Acciones!BT$4:BT$14,0,0,1)</f>
        <v>#NAME?</v>
      </c>
      <c r="CG44" s="45">
        <v>0.05</v>
      </c>
      <c r="CH44" s="45" t="e">
        <f t="shared" ca="1" si="0"/>
        <v>#NAME?</v>
      </c>
      <c r="CI44" s="45" t="e">
        <f t="shared" ca="1" si="1"/>
        <v>#NAME?</v>
      </c>
      <c r="CJ44" s="42" t="e">
        <f t="shared" ca="1" si="2"/>
        <v>#NAME?</v>
      </c>
      <c r="CK44" s="42" t="e">
        <f t="shared" ca="1" si="3"/>
        <v>#NAME?</v>
      </c>
      <c r="CL44" s="46" t="e">
        <f t="shared" ca="1" si="5"/>
        <v>#NAME?</v>
      </c>
      <c r="CM44" s="45" t="e">
        <f t="shared" ca="1" si="4"/>
        <v>#NAME?</v>
      </c>
      <c r="CN44" s="47">
        <v>0.1</v>
      </c>
      <c r="CO44" s="45" t="e">
        <f t="shared" ca="1" si="6"/>
        <v>#NAME?</v>
      </c>
      <c r="CP44" s="45" t="e">
        <f t="shared" ca="1" si="7"/>
        <v>#NAME?</v>
      </c>
      <c r="CQ44" s="42" t="e">
        <f t="shared" ca="1" si="8"/>
        <v>#NAME?</v>
      </c>
      <c r="CR44" s="45" t="e">
        <f t="shared" ca="1" si="9"/>
        <v>#NAME?</v>
      </c>
      <c r="CS44" s="45" t="e">
        <f t="shared" ca="1" si="10"/>
        <v>#NAME?</v>
      </c>
      <c r="CT44" s="45" t="e">
        <f t="shared" ca="1" si="10"/>
        <v>#NAME?</v>
      </c>
      <c r="CU44" s="47">
        <v>0.15</v>
      </c>
      <c r="CV44" s="45">
        <v>0.5</v>
      </c>
      <c r="CW44" s="45" t="e">
        <f t="shared" ca="1" si="11"/>
        <v>#NAME?</v>
      </c>
      <c r="CX44" s="42" t="e">
        <f t="shared" ca="1" si="12"/>
        <v>#NAME?</v>
      </c>
      <c r="CY44" s="45" t="e">
        <f t="shared" ca="1" si="13"/>
        <v>#NAME?</v>
      </c>
      <c r="CZ44" s="45">
        <f t="shared" si="14"/>
        <v>1.2500000000000001E-2</v>
      </c>
      <c r="DA44" s="45" t="e">
        <f t="shared" ca="1" si="14"/>
        <v>#NAME?</v>
      </c>
      <c r="DB44" s="47">
        <v>0.2</v>
      </c>
      <c r="DC44" s="45" t="e">
        <f t="shared" ca="1" si="15"/>
        <v>#NAME?</v>
      </c>
      <c r="DD44" s="45" t="e">
        <f t="shared" ca="1" si="16"/>
        <v>#NAME?</v>
      </c>
      <c r="DE44" s="42" t="e">
        <f t="shared" ca="1" si="17"/>
        <v>#NAME?</v>
      </c>
      <c r="DF44" s="45" t="e">
        <f t="shared" ca="1" si="18"/>
        <v>#NAME?</v>
      </c>
      <c r="DG44" s="45" t="e">
        <f t="shared" ca="1" si="19"/>
        <v>#NAME?</v>
      </c>
      <c r="DH44" s="45" t="e">
        <f t="shared" ca="1" si="19"/>
        <v>#NAME?</v>
      </c>
      <c r="DI44" s="47">
        <v>0.25</v>
      </c>
      <c r="DJ44" s="45">
        <v>0.5</v>
      </c>
      <c r="DK44" s="45" t="e">
        <f t="shared" ca="1" si="20"/>
        <v>#NAME?</v>
      </c>
      <c r="DL44" s="42" t="e">
        <f t="shared" ca="1" si="21"/>
        <v>#NAME?</v>
      </c>
      <c r="DM44" s="45" t="e">
        <f t="shared" ca="1" si="22"/>
        <v>#NAME?</v>
      </c>
      <c r="DN44" s="45">
        <f t="shared" si="23"/>
        <v>1.2500000000000001E-2</v>
      </c>
      <c r="DO44" s="45" t="e">
        <f t="shared" ca="1" si="23"/>
        <v>#NAME?</v>
      </c>
      <c r="DP44" s="47">
        <v>0.3</v>
      </c>
      <c r="DQ44" s="45" t="e">
        <f t="shared" ca="1" si="24"/>
        <v>#NAME?</v>
      </c>
      <c r="DR44" s="45" t="e">
        <f t="shared" ca="1" si="25"/>
        <v>#NAME?</v>
      </c>
      <c r="DS44" s="42" t="e">
        <f t="shared" ca="1" si="26"/>
        <v>#NAME?</v>
      </c>
      <c r="DT44" s="45" t="e">
        <f t="shared" ca="1" si="27"/>
        <v>#NAME?</v>
      </c>
      <c r="DU44" s="45" t="e">
        <f t="shared" ca="1" si="28"/>
        <v>#NAME?</v>
      </c>
      <c r="DV44" s="45" t="e">
        <f t="shared" ca="1" si="28"/>
        <v>#NAME?</v>
      </c>
      <c r="DW44" s="47">
        <v>0.35</v>
      </c>
      <c r="DX44" s="45">
        <v>0.5</v>
      </c>
      <c r="DY44" s="45" t="e">
        <f t="shared" ca="1" si="29"/>
        <v>#NAME?</v>
      </c>
      <c r="DZ44" s="42" t="e">
        <f t="shared" ca="1" si="30"/>
        <v>#NAME?</v>
      </c>
      <c r="EA44" s="45" t="e">
        <f t="shared" ca="1" si="31"/>
        <v>#NAME?</v>
      </c>
      <c r="EB44" s="45">
        <f t="shared" si="32"/>
        <v>1.2500000000000001E-2</v>
      </c>
      <c r="EC44" s="45" t="e">
        <f t="shared" ca="1" si="32"/>
        <v>#NAME?</v>
      </c>
      <c r="ED44" s="47">
        <v>0.4</v>
      </c>
      <c r="EE44" s="45" t="e">
        <f t="shared" ca="1" si="33"/>
        <v>#NAME?</v>
      </c>
      <c r="EF44" s="45" t="e">
        <f t="shared" ca="1" si="34"/>
        <v>#NAME?</v>
      </c>
      <c r="EG44" s="42" t="e">
        <f t="shared" ca="1" si="35"/>
        <v>#NAME?</v>
      </c>
      <c r="EH44" s="45" t="e">
        <f t="shared" ca="1" si="36"/>
        <v>#NAME?</v>
      </c>
      <c r="EI44" s="45" t="e">
        <f t="shared" ca="1" si="37"/>
        <v>#NAME?</v>
      </c>
      <c r="EJ44" s="45" t="e">
        <f t="shared" ca="1" si="37"/>
        <v>#NAME?</v>
      </c>
      <c r="EK44" s="47">
        <v>0.45</v>
      </c>
      <c r="EL44" s="45">
        <v>0.5</v>
      </c>
      <c r="EM44" s="45" t="e">
        <f t="shared" ca="1" si="38"/>
        <v>#NAME?</v>
      </c>
      <c r="EN44" s="42" t="e">
        <f t="shared" ca="1" si="39"/>
        <v>#NAME?</v>
      </c>
      <c r="EO44" s="45" t="e">
        <f t="shared" ca="1" si="40"/>
        <v>#NAME?</v>
      </c>
      <c r="EP44" s="45">
        <f t="shared" si="41"/>
        <v>1.2500000000000001E-2</v>
      </c>
      <c r="EQ44" s="45" t="e">
        <f t="shared" ca="1" si="41"/>
        <v>#NAME?</v>
      </c>
      <c r="ER44" s="45">
        <v>0.5</v>
      </c>
      <c r="ES44" s="45">
        <v>0.5</v>
      </c>
      <c r="ET44" s="45" t="e">
        <f t="shared" ca="1" si="42"/>
        <v>#NAME?</v>
      </c>
      <c r="EU44" s="42" t="e">
        <f t="shared" ca="1" si="43"/>
        <v>#NAME?</v>
      </c>
      <c r="EV44" s="45" t="e">
        <f t="shared" ca="1" si="44"/>
        <v>#NAME?</v>
      </c>
      <c r="EW44" s="45">
        <f t="shared" si="45"/>
        <v>1.2500000000000001E-2</v>
      </c>
      <c r="EX44" s="45" t="e">
        <f t="shared" ca="1" si="45"/>
        <v>#NAME?</v>
      </c>
      <c r="EY44" s="47">
        <v>0.55000000000000004</v>
      </c>
      <c r="EZ44" s="45">
        <v>0.5</v>
      </c>
      <c r="FA44" s="45" t="e">
        <f t="shared" ca="1" si="46"/>
        <v>#NAME?</v>
      </c>
      <c r="FB44" s="42" t="e">
        <f t="shared" ca="1" si="47"/>
        <v>#NAME?</v>
      </c>
      <c r="FC44" s="45" t="e">
        <f t="shared" ca="1" si="48"/>
        <v>#NAME?</v>
      </c>
      <c r="FD44" s="45">
        <f t="shared" si="49"/>
        <v>1.2500000000000001E-2</v>
      </c>
      <c r="FE44" s="45" t="e">
        <f t="shared" ca="1" si="49"/>
        <v>#NAME?</v>
      </c>
      <c r="FF44" s="45">
        <v>0.6</v>
      </c>
      <c r="FG44" s="45">
        <v>1</v>
      </c>
      <c r="FH44" s="45" t="e">
        <f t="shared" ca="1" si="50"/>
        <v>#NAME?</v>
      </c>
      <c r="FI44" s="42" t="e">
        <f t="shared" ca="1" si="51"/>
        <v>#NAME?</v>
      </c>
      <c r="FJ44" s="45" t="e">
        <f t="shared" ca="1" si="52"/>
        <v>#NAME?</v>
      </c>
      <c r="FK44" s="45">
        <f t="shared" si="53"/>
        <v>2.5000000000000001E-2</v>
      </c>
      <c r="FL44" s="45" t="e">
        <f t="shared" ca="1" si="53"/>
        <v>#NAME?</v>
      </c>
      <c r="FM44" s="47">
        <v>0.65</v>
      </c>
      <c r="FN44" s="45">
        <v>0.5</v>
      </c>
      <c r="FO44" s="45" t="e">
        <f t="shared" ca="1" si="54"/>
        <v>#NAME?</v>
      </c>
      <c r="FP44" s="42" t="e">
        <f t="shared" ca="1" si="55"/>
        <v>#NAME?</v>
      </c>
      <c r="FQ44" s="45" t="e">
        <f t="shared" ca="1" si="56"/>
        <v>#NAME?</v>
      </c>
      <c r="FR44" s="45">
        <f t="shared" si="57"/>
        <v>1.2500000000000001E-2</v>
      </c>
      <c r="FS44" s="45" t="e">
        <f t="shared" ca="1" si="57"/>
        <v>#NAME?</v>
      </c>
      <c r="FT44" s="45">
        <v>0.7</v>
      </c>
      <c r="FU44" s="45">
        <v>1</v>
      </c>
      <c r="FV44" s="45" t="e">
        <f t="shared" ca="1" si="58"/>
        <v>#NAME?</v>
      </c>
      <c r="FW44" s="42" t="e">
        <f t="shared" ca="1" si="59"/>
        <v>#NAME?</v>
      </c>
      <c r="FX44" s="45" t="e">
        <f t="shared" ca="1" si="60"/>
        <v>#NAME?</v>
      </c>
      <c r="FY44" s="45">
        <f t="shared" si="61"/>
        <v>2.5000000000000001E-2</v>
      </c>
      <c r="FZ44" s="45" t="e">
        <f t="shared" ca="1" si="61"/>
        <v>#NAME?</v>
      </c>
      <c r="GA44" s="47">
        <v>0.75</v>
      </c>
      <c r="GB44" s="45">
        <v>0.5</v>
      </c>
      <c r="GC44" s="45" t="e">
        <f t="shared" ca="1" si="62"/>
        <v>#NAME?</v>
      </c>
      <c r="GD44" s="42" t="e">
        <f t="shared" ca="1" si="63"/>
        <v>#NAME?</v>
      </c>
      <c r="GE44" s="45" t="e">
        <f t="shared" ca="1" si="64"/>
        <v>#NAME?</v>
      </c>
      <c r="GF44" s="45">
        <f t="shared" si="65"/>
        <v>1.2500000000000001E-2</v>
      </c>
      <c r="GG44" s="45" t="e">
        <f t="shared" ca="1" si="65"/>
        <v>#NAME?</v>
      </c>
      <c r="GH44" s="45">
        <v>0.8</v>
      </c>
      <c r="GI44" s="45">
        <v>1</v>
      </c>
      <c r="GJ44" s="45" t="e">
        <f t="shared" ca="1" si="66"/>
        <v>#NAME?</v>
      </c>
      <c r="GK44" s="42" t="e">
        <f t="shared" ca="1" si="67"/>
        <v>#NAME?</v>
      </c>
      <c r="GL44" s="45" t="e">
        <f t="shared" ca="1" si="68"/>
        <v>#NAME?</v>
      </c>
      <c r="GM44" s="45">
        <f t="shared" si="69"/>
        <v>2.5000000000000001E-2</v>
      </c>
      <c r="GN44" s="45" t="e">
        <f t="shared" ca="1" si="69"/>
        <v>#NAME?</v>
      </c>
      <c r="GO44" s="47">
        <v>0.85</v>
      </c>
      <c r="GP44" s="45">
        <v>0.5</v>
      </c>
      <c r="GQ44" s="45" t="e">
        <f t="shared" ca="1" si="70"/>
        <v>#NAME?</v>
      </c>
      <c r="GR44" s="42" t="e">
        <f t="shared" ca="1" si="71"/>
        <v>#NAME?</v>
      </c>
      <c r="GS44" s="45" t="e">
        <f t="shared" ca="1" si="72"/>
        <v>#NAME?</v>
      </c>
      <c r="GT44" s="45">
        <f t="shared" si="73"/>
        <v>1.2500000000000001E-2</v>
      </c>
      <c r="GU44" s="45" t="e">
        <f t="shared" ca="1" si="73"/>
        <v>#NAME?</v>
      </c>
      <c r="GV44" s="45">
        <v>0.9</v>
      </c>
      <c r="GW44" s="45">
        <v>1</v>
      </c>
      <c r="GX44" s="45" t="e">
        <f t="shared" ca="1" si="74"/>
        <v>#NAME?</v>
      </c>
      <c r="GY44" s="42" t="e">
        <f t="shared" ca="1" si="75"/>
        <v>#NAME?</v>
      </c>
      <c r="GZ44" s="45" t="e">
        <f t="shared" ca="1" si="76"/>
        <v>#NAME?</v>
      </c>
      <c r="HA44" s="45">
        <f t="shared" si="77"/>
        <v>2.5000000000000001E-2</v>
      </c>
      <c r="HB44" s="45" t="e">
        <f t="shared" ca="1" si="77"/>
        <v>#NAME?</v>
      </c>
      <c r="HC44" s="47">
        <v>0.95</v>
      </c>
      <c r="HD44" s="45">
        <v>0.5</v>
      </c>
      <c r="HE44" s="45" t="e">
        <f t="shared" ca="1" si="78"/>
        <v>#NAME?</v>
      </c>
      <c r="HF44" s="42" t="e">
        <f t="shared" ca="1" si="79"/>
        <v>#NAME?</v>
      </c>
      <c r="HG44" s="45" t="e">
        <f t="shared" ca="1" si="80"/>
        <v>#NAME?</v>
      </c>
      <c r="HH44" s="45">
        <f t="shared" si="81"/>
        <v>1.2500000000000001E-2</v>
      </c>
      <c r="HI44" s="45" t="e">
        <f t="shared" ca="1" si="81"/>
        <v>#NAME?</v>
      </c>
      <c r="HJ44" s="47">
        <v>1</v>
      </c>
      <c r="HK44" s="47">
        <v>1</v>
      </c>
      <c r="HL44" s="45" t="e">
        <f t="shared" ca="1" si="82"/>
        <v>#NAME?</v>
      </c>
      <c r="HM44" s="42" t="e">
        <f t="shared" ca="1" si="83"/>
        <v>#NAME?</v>
      </c>
      <c r="HN44" s="45" t="e">
        <f t="shared" ca="1" si="84"/>
        <v>#NAME?</v>
      </c>
      <c r="HO44" s="45">
        <f t="shared" si="93"/>
        <v>2.5000000000000001E-2</v>
      </c>
      <c r="HP44" s="45" t="e">
        <f t="shared" ca="1" si="93"/>
        <v>#NAME?</v>
      </c>
    </row>
    <row r="45" spans="1:224" s="48" customFormat="1" ht="128.4" customHeight="1">
      <c r="A45" s="51"/>
      <c r="B45" s="210"/>
      <c r="C45" s="212"/>
      <c r="D45" s="201"/>
      <c r="E45" s="41" t="str">
        <f>+_xlfn.CONCAT(MID($D40,1,3),".6 ",[1]Acciones!$B$10)</f>
        <v>1.4.6 Fortalecer las estrategias de gobernanza para la implementación de políticas de investigación e innovación orientadas por misiones en la ruta de innovación correspondiente</v>
      </c>
      <c r="F45" s="42" t="s">
        <v>89</v>
      </c>
      <c r="G45" s="49">
        <f>+G44</f>
        <v>4.1666666666666666E-3</v>
      </c>
      <c r="H45" s="42" t="str">
        <f>+_xlfn.CONCAT("Si,",MID(E40,1,5),",",MID(E41,1,5),",",MID(E42,1,5),",",MID(E43,1,5),",",MID(E44,1,5),",",MID(E46,1,5),",",MID(E47,1,5),",",MID(E48,1,5),",",MID(E49,1,6))</f>
        <v>Si,1.4.1,1.4.2,1.4.3,1.4.4,1.4.5,1.4.7,1.4.8,1.4.9,1.4.10</v>
      </c>
      <c r="I45" s="42" t="s">
        <v>89</v>
      </c>
      <c r="J45" s="42"/>
      <c r="K45" s="42"/>
      <c r="L45" s="42"/>
      <c r="M45" s="44" t="s">
        <v>90</v>
      </c>
      <c r="N45" s="44" t="s">
        <v>91</v>
      </c>
      <c r="O45" s="44" t="e">
        <f ca="1">+_xlfn.XLOOKUP(MID(E45,7,LEN(E45)-6),[1]Acciones!$B$4:$B$14,[1]Acciones!$C$4:$C$14,0,0,1)</f>
        <v>#NAME?</v>
      </c>
      <c r="P45" s="42" t="e">
        <f ca="1">+_xlfn.XLOOKUP(MID($E45,7,LEN($E45)-6),[1]Acciones!$B$4:$B$14,[1]Acciones!D$4:D$14,0,0,1)</f>
        <v>#NAME?</v>
      </c>
      <c r="Q45" s="42" t="e">
        <f ca="1">+_xlfn.XLOOKUP(MID($E45,7,LEN($E45)-6),[1]Acciones!$B$4:$B$14,[1]Acciones!E$4:E$14,0,0,1)</f>
        <v>#NAME?</v>
      </c>
      <c r="R45" s="42" t="e">
        <f ca="1">+_xlfn.XLOOKUP(MID($E45,7,LEN($E45)-6),[1]Acciones!$B$4:$B$14,[1]Acciones!F$4:F$14,0,0,1)</f>
        <v>#NAME?</v>
      </c>
      <c r="S45" s="42" t="e">
        <f ca="1">+_xlfn.XLOOKUP(MID($E45,7,LEN($E45)-6),[1]Acciones!$B$4:$B$14,[1]Acciones!G$4:G$14,0,0,1)</f>
        <v>#NAME?</v>
      </c>
      <c r="T45" s="42" t="e">
        <f ca="1">+_xlfn.XLOOKUP(MID($E45,7,LEN($E45)-6),[1]Acciones!$B$4:$B$14,[1]Acciones!H$4:H$14,0,0,1)</f>
        <v>#NAME?</v>
      </c>
      <c r="U45" s="45" t="e">
        <f ca="1">+_xlfn.XLOOKUP(MID($E45,7,LEN($E45)-6),[1]Acciones!$B$4:$B$14,[1]Acciones!I$4:I$14,0,0,1)</f>
        <v>#NAME?</v>
      </c>
      <c r="V45" s="45" t="e">
        <f ca="1">+_xlfn.XLOOKUP(MID($E45,7,LEN($E45)-6),[1]Acciones!$B$4:$B$14,[1]Acciones!J$4:J$14,0,0,1)</f>
        <v>#NAME?</v>
      </c>
      <c r="W45" s="45" t="e">
        <f ca="1">+_xlfn.XLOOKUP(MID($E45,7,LEN($E45)-6),[1]Acciones!$B$4:$B$14,[1]Acciones!K$4:K$14,0,0,1)</f>
        <v>#NAME?</v>
      </c>
      <c r="X45" s="45" t="e">
        <f ca="1">+_xlfn.XLOOKUP(MID($E45,7,LEN($E45)-6),[1]Acciones!$B$4:$B$14,[1]Acciones!L$4:L$14,0,0,1)</f>
        <v>#NAME?</v>
      </c>
      <c r="Y45" s="45" t="e">
        <f ca="1">+_xlfn.XLOOKUP(MID($E45,7,LEN($E45)-6),[1]Acciones!$B$4:$B$14,[1]Acciones!M$4:M$14,0,0,1)</f>
        <v>#NAME?</v>
      </c>
      <c r="Z45" s="45" t="e">
        <f ca="1">+_xlfn.XLOOKUP(MID($E45,7,LEN($E45)-6),[1]Acciones!$B$4:$B$14,[1]Acciones!N$4:N$14,0,0,1)</f>
        <v>#NAME?</v>
      </c>
      <c r="AA45" s="45" t="e">
        <f ca="1">+_xlfn.XLOOKUP(MID($E45,7,LEN($E45)-6),[1]Acciones!$B$4:$B$14,[1]Acciones!O$4:O$14,0,0,1)</f>
        <v>#NAME?</v>
      </c>
      <c r="AB45" s="45" t="e">
        <f ca="1">+_xlfn.XLOOKUP(MID($E45,7,LEN($E45)-6),[1]Acciones!$B$4:$B$14,[1]Acciones!P$4:P$14,0,0,1)</f>
        <v>#NAME?</v>
      </c>
      <c r="AC45" s="45" t="e">
        <f ca="1">+_xlfn.XLOOKUP(MID($E45,7,LEN($E45)-6),[1]Acciones!$B$4:$B$14,[1]Acciones!Q$4:Q$14,0,0,1)</f>
        <v>#NAME?</v>
      </c>
      <c r="AD45" s="45" t="e">
        <f ca="1">+_xlfn.XLOOKUP(MID($E45,7,LEN($E45)-6),[1]Acciones!$B$4:$B$14,[1]Acciones!R$4:R$14,0,0,1)</f>
        <v>#NAME?</v>
      </c>
      <c r="AE45" s="45" t="e">
        <f ca="1">+_xlfn.XLOOKUP(MID($E45,7,LEN($E45)-6),[1]Acciones!$B$4:$B$14,[1]Acciones!S$4:S$14,0,0,1)</f>
        <v>#NAME?</v>
      </c>
      <c r="AF45" s="42" t="e">
        <f ca="1">+_xlfn.XLOOKUP(MID($E45,7,LEN($E45)-6),[1]Acciones!$B$4:$B$14,[1]Acciones!T$4:T$14,0,0,1)</f>
        <v>#NAME?</v>
      </c>
      <c r="AG45" s="42" t="e">
        <f ca="1">+_xlfn.XLOOKUP(MID($E45,7,LEN($E45)-6),[1]Acciones!$B$4:$B$14,[1]Acciones!U$4:U$14,0,0,1)</f>
        <v>#NAME?</v>
      </c>
      <c r="AH45" s="42" t="e">
        <f ca="1">+_xlfn.XLOOKUP(MID($E45,7,LEN($E45)-6),[1]Acciones!$B$4:$B$14,[1]Acciones!V$4:V$14,0,0,1)</f>
        <v>#NAME?</v>
      </c>
      <c r="AI45" s="42" t="e">
        <f ca="1">+_xlfn.XLOOKUP(MID($E45,7,LEN($E45)-6),[1]Acciones!$B$4:$B$14,[1]Acciones!W$4:W$14,0,0,1)</f>
        <v>#NAME?</v>
      </c>
      <c r="AJ45" s="42" t="e">
        <f ca="1">+_xlfn.XLOOKUP(MID($E45,7,LEN($E45)-6),[1]Acciones!$B$4:$B$14,[1]Acciones!X$4:X$14,0,0,1)</f>
        <v>#NAME?</v>
      </c>
      <c r="AK45" s="42" t="e">
        <f ca="1">+_xlfn.XLOOKUP(MID($E45,7,LEN($E45)-6),[1]Acciones!$B$4:$B$14,[1]Acciones!Y$4:Y$14,0,0,1)</f>
        <v>#NAME?</v>
      </c>
      <c r="AL45" s="42" t="e">
        <f ca="1">+_xlfn.XLOOKUP(MID($E45,7,LEN($E45)-6),[1]Acciones!$B$4:$B$14,[1]Acciones!Z$4:Z$14,0,0,1)</f>
        <v>#NAME?</v>
      </c>
      <c r="AM45" s="42" t="e">
        <f ca="1">+_xlfn.XLOOKUP(MID($E45,7,LEN($E45)-6),[1]Acciones!$B$4:$B$14,[1]Acciones!AA$4:AA$14,0,0,1)</f>
        <v>#NAME?</v>
      </c>
      <c r="AN45" s="42" t="e">
        <f ca="1">+_xlfn.XLOOKUP(MID($E45,7,LEN($E45)-6),[1]Acciones!$B$4:$B$14,[1]Acciones!AB$4:AB$14,0,0,1)</f>
        <v>#NAME?</v>
      </c>
      <c r="AO45" s="42" t="e">
        <f ca="1">+_xlfn.XLOOKUP(MID($E45,7,LEN($E45)-6),[1]Acciones!$B$4:$B$14,[1]Acciones!AC$4:AC$14,0,0,1)</f>
        <v>#NAME?</v>
      </c>
      <c r="AP45" s="42" t="e">
        <f ca="1">+_xlfn.XLOOKUP(MID($E45,7,LEN($E45)-6),[1]Acciones!$B$4:$B$14,[1]Acciones!AD$4:AD$14,0,0,1)</f>
        <v>#NAME?</v>
      </c>
      <c r="AQ45" s="42" t="e">
        <f ca="1">+_xlfn.XLOOKUP(MID($E45,7,LEN($E45)-6),[1]Acciones!$B$4:$B$14,[1]Acciones!AE$4:AE$14,0,0,1)</f>
        <v>#NAME?</v>
      </c>
      <c r="AR45" s="42" t="e">
        <f ca="1">+_xlfn.XLOOKUP(MID($E45,7,LEN($E45)-6),[1]Acciones!$B$4:$B$14,[1]Acciones!AF$4:AF$14,0,0,1)</f>
        <v>#NAME?</v>
      </c>
      <c r="AS45" s="42" t="e">
        <f ca="1">+_xlfn.XLOOKUP(MID($E45,7,LEN($E45)-6),[1]Acciones!$B$4:$B$14,[1]Acciones!AG$4:AG$14,0,0,1)</f>
        <v>#NAME?</v>
      </c>
      <c r="AT45" s="42" t="e">
        <f ca="1">+_xlfn.XLOOKUP(MID($E45,7,LEN($E45)-6),[1]Acciones!$B$4:$B$14,[1]Acciones!AH$4:AH$14,0,0,1)</f>
        <v>#NAME?</v>
      </c>
      <c r="AU45" s="42" t="e">
        <f ca="1">+_xlfn.XLOOKUP(MID($E45,7,LEN($E45)-6),[1]Acciones!$B$4:$B$14,[1]Acciones!AI$4:AI$14,0,0,1)</f>
        <v>#NAME?</v>
      </c>
      <c r="AV45" s="42" t="e">
        <f ca="1">+_xlfn.XLOOKUP(MID($E45,7,LEN($E45)-6),[1]Acciones!$B$4:$B$14,[1]Acciones!AJ$4:AJ$14,0,0,1)</f>
        <v>#NAME?</v>
      </c>
      <c r="AW45" s="42" t="e">
        <f ca="1">+_xlfn.XLOOKUP(MID($E45,7,LEN($E45)-6),[1]Acciones!$B$4:$B$14,[1]Acciones!AK$4:AK$14,0,0,1)</f>
        <v>#NAME?</v>
      </c>
      <c r="AX45" s="42" t="e">
        <f ca="1">+_xlfn.XLOOKUP(MID($E45,7,LEN($E45)-6),[1]Acciones!$B$4:$B$14,[1]Acciones!AL$4:AL$14,0,0,1)</f>
        <v>#NAME?</v>
      </c>
      <c r="AY45" s="42" t="e">
        <f ca="1">+_xlfn.XLOOKUP(MID($E45,7,LEN($E45)-6),[1]Acciones!$B$4:$B$14,[1]Acciones!AM$4:AM$14,0,0,1)</f>
        <v>#NAME?</v>
      </c>
      <c r="AZ45" s="42" t="e">
        <f ca="1">+_xlfn.XLOOKUP(MID($E45,7,LEN($E45)-6),[1]Acciones!$B$4:$B$14,[1]Acciones!AN$4:AN$14,0,0,1)</f>
        <v>#NAME?</v>
      </c>
      <c r="BA45" s="42" t="e">
        <f ca="1">+_xlfn.XLOOKUP(MID($E45,7,LEN($E45)-6),[1]Acciones!$B$4:$B$14,[1]Acciones!AO$4:AO$14,0,0,1)</f>
        <v>#NAME?</v>
      </c>
      <c r="BB45" s="42" t="e">
        <f ca="1">+_xlfn.XLOOKUP(MID($E45,7,LEN($E45)-6),[1]Acciones!$B$4:$B$14,[1]Acciones!AP$4:AP$14,0,0,1)</f>
        <v>#NAME?</v>
      </c>
      <c r="BC45" s="42" t="e">
        <f ca="1">+_xlfn.XLOOKUP(MID($E45,7,LEN($E45)-6),[1]Acciones!$B$4:$B$14,[1]Acciones!AQ$4:AQ$14,0,0,1)</f>
        <v>#NAME?</v>
      </c>
      <c r="BD45" s="42" t="e">
        <f ca="1">+_xlfn.XLOOKUP(MID($E45,7,LEN($E45)-6),[1]Acciones!$B$4:$B$14,[1]Acciones!AR$4:AR$14,0,0,1)</f>
        <v>#NAME?</v>
      </c>
      <c r="BE45" s="42" t="e">
        <f ca="1">+_xlfn.XLOOKUP(MID($E45,7,LEN($E45)-6),[1]Acciones!$B$4:$B$14,[1]Acciones!AS$4:AS$14,0,0,1)</f>
        <v>#NAME?</v>
      </c>
      <c r="BF45" s="42" t="e">
        <f ca="1">+_xlfn.XLOOKUP(MID($E45,7,LEN($E45)-6),[1]Acciones!$B$4:$B$14,[1]Acciones!AT$4:AT$14,0,0,1)</f>
        <v>#NAME?</v>
      </c>
      <c r="BG45" s="42" t="e">
        <f ca="1">+_xlfn.XLOOKUP(MID($E45,7,LEN($E45)-6),[1]Acciones!$B$4:$B$14,[1]Acciones!AU$4:AU$14,0,0,1)</f>
        <v>#NAME?</v>
      </c>
      <c r="BH45" s="42" t="e">
        <f ca="1">+_xlfn.XLOOKUP(MID($E45,7,LEN($E45)-6),[1]Acciones!$B$4:$B$14,[1]Acciones!AV$4:AV$14,0,0,1)</f>
        <v>#NAME?</v>
      </c>
      <c r="BI45" s="42" t="e">
        <f ca="1">+_xlfn.XLOOKUP(MID($E45,7,LEN($E45)-6),[1]Acciones!$B$4:$B$14,[1]Acciones!AW$4:AW$14,0,0,1)</f>
        <v>#NAME?</v>
      </c>
      <c r="BJ45" s="42" t="e">
        <f ca="1">+_xlfn.XLOOKUP(MID($E45,7,LEN($E45)-6),[1]Acciones!$B$4:$B$14,[1]Acciones!AX$4:AX$14,0,0,1)</f>
        <v>#NAME?</v>
      </c>
      <c r="BK45" s="42" t="e">
        <f ca="1">+_xlfn.XLOOKUP(MID($E45,7,LEN($E45)-6),[1]Acciones!$B$4:$B$14,[1]Acciones!AY$4:AY$14,0,0,1)</f>
        <v>#NAME?</v>
      </c>
      <c r="BL45" s="42" t="e">
        <f ca="1">+_xlfn.XLOOKUP(MID($E45,7,LEN($E45)-6),[1]Acciones!$B$4:$B$14,[1]Acciones!AZ$4:AZ$14,0,0,1)</f>
        <v>#NAME?</v>
      </c>
      <c r="BM45" s="42" t="e">
        <f ca="1">+_xlfn.XLOOKUP(MID($E45,7,LEN($E45)-6),[1]Acciones!$B$4:$B$14,[1]Acciones!BA$4:BA$14,0,0,1)</f>
        <v>#NAME?</v>
      </c>
      <c r="BN45" s="42" t="e">
        <f ca="1">+_xlfn.XLOOKUP(MID($E45,7,LEN($E45)-6),[1]Acciones!$B$4:$B$14,[1]Acciones!BB$4:BB$14,0,0,1)</f>
        <v>#NAME?</v>
      </c>
      <c r="BO45" s="42" t="e">
        <f ca="1">+_xlfn.XLOOKUP(MID($E45,7,LEN($E45)-6),[1]Acciones!$B$4:$B$14,[1]Acciones!BC$4:BC$14,0,0,1)</f>
        <v>#NAME?</v>
      </c>
      <c r="BP45" s="42" t="e">
        <f ca="1">+_xlfn.XLOOKUP(MID($E45,7,LEN($E45)-6),[1]Acciones!$B$4:$B$14,[1]Acciones!BD$4:BD$14,0,0,1)</f>
        <v>#NAME?</v>
      </c>
      <c r="BQ45" s="42" t="e">
        <f ca="1">+_xlfn.XLOOKUP(MID($E45,7,LEN($E45)-6),[1]Acciones!$B$4:$B$14,[1]Acciones!BE$4:BE$14,0,0,1)</f>
        <v>#NAME?</v>
      </c>
      <c r="BR45" s="42" t="e">
        <f ca="1">+_xlfn.XLOOKUP(MID($E45,7,LEN($E45)-6),[1]Acciones!$B$4:$B$14,[1]Acciones!BF$4:BF$14,0,0,1)</f>
        <v>#NAME?</v>
      </c>
      <c r="BS45" s="42" t="e">
        <f ca="1">+_xlfn.XLOOKUP(MID($E45,7,LEN($E45)-6),[1]Acciones!$B$4:$B$14,[1]Acciones!BG$4:BG$14,0,0,1)</f>
        <v>#NAME?</v>
      </c>
      <c r="BT45" s="42" t="e">
        <f ca="1">+_xlfn.XLOOKUP(MID($E45,7,LEN($E45)-6),[1]Acciones!$B$4:$B$14,[1]Acciones!BH$4:BH$14,0,0,1)</f>
        <v>#NAME?</v>
      </c>
      <c r="BU45" s="42" t="e">
        <f ca="1">+_xlfn.XLOOKUP(MID($E45,7,LEN($E45)-6),[1]Acciones!$B$4:$B$14,[1]Acciones!BI$4:BI$14,0,0,1)</f>
        <v>#NAME?</v>
      </c>
      <c r="BV45" s="42" t="e">
        <f ca="1">+_xlfn.XLOOKUP(MID($E45,7,LEN($E45)-6),[1]Acciones!$B$4:$B$14,[1]Acciones!BJ$4:BJ$14,0,0,1)</f>
        <v>#NAME?</v>
      </c>
      <c r="BW45" s="42" t="e">
        <f ca="1">+_xlfn.XLOOKUP(MID($E45,7,LEN($E45)-6),[1]Acciones!$B$4:$B$14,[1]Acciones!BK$4:BK$14,0,0,1)</f>
        <v>#NAME?</v>
      </c>
      <c r="BX45" s="42" t="e">
        <f ca="1">+_xlfn.XLOOKUP(MID($E45,7,LEN($E45)-6),[1]Acciones!$B$4:$B$14,[1]Acciones!BL$4:BL$14,0,0,1)</f>
        <v>#NAME?</v>
      </c>
      <c r="BY45" s="42" t="e">
        <f ca="1">+_xlfn.XLOOKUP(MID($E45,7,LEN($E45)-6),[1]Acciones!$B$4:$B$14,[1]Acciones!BM$4:BM$14,0,0,1)</f>
        <v>#NAME?</v>
      </c>
      <c r="BZ45" s="42" t="e">
        <f ca="1">+_xlfn.XLOOKUP(MID($E45,7,LEN($E45)-6),[1]Acciones!$B$4:$B$14,[1]Acciones!BN$4:BN$14,0,0,1)</f>
        <v>#NAME?</v>
      </c>
      <c r="CA45" s="42" t="e">
        <f ca="1">+_xlfn.XLOOKUP(MID($E45,7,LEN($E45)-6),[1]Acciones!$B$4:$B$14,[1]Acciones!BO$4:BO$14,0,0,1)</f>
        <v>#NAME?</v>
      </c>
      <c r="CB45" s="42" t="e">
        <f ca="1">+_xlfn.XLOOKUP(MID($E45,7,LEN($E45)-6),[1]Acciones!$B$4:$B$14,[1]Acciones!BP$4:BP$14,0,0,1)</f>
        <v>#NAME?</v>
      </c>
      <c r="CC45" s="42" t="e">
        <f ca="1">+_xlfn.XLOOKUP(MID($E45,7,LEN($E45)-6),[1]Acciones!$B$4:$B$14,[1]Acciones!BQ$4:BQ$14,0,0,1)</f>
        <v>#NAME?</v>
      </c>
      <c r="CD45" s="42" t="e">
        <f ca="1">+_xlfn.XLOOKUP(MID($E45,7,LEN($E45)-6),[1]Acciones!$B$4:$B$14,[1]Acciones!BR$4:BR$14,0,0,1)</f>
        <v>#NAME?</v>
      </c>
      <c r="CE45" s="42" t="e">
        <f ca="1">+_xlfn.XLOOKUP(MID($E45,7,LEN($E45)-6),[1]Acciones!$B$4:$B$14,[1]Acciones!BS$4:BS$14,0,0,1)</f>
        <v>#NAME?</v>
      </c>
      <c r="CF45" s="42" t="e">
        <f ca="1">+_xlfn.XLOOKUP(MID($E45,7,LEN($E45)-6),[1]Acciones!$B$4:$B$14,[1]Acciones!BT$4:BT$14,0,0,1)</f>
        <v>#NAME?</v>
      </c>
      <c r="CG45" s="45">
        <v>0.05</v>
      </c>
      <c r="CH45" s="45" t="e">
        <f t="shared" ca="1" si="0"/>
        <v>#NAME?</v>
      </c>
      <c r="CI45" s="45" t="e">
        <f t="shared" ca="1" si="1"/>
        <v>#NAME?</v>
      </c>
      <c r="CJ45" s="42" t="e">
        <f t="shared" ca="1" si="2"/>
        <v>#NAME?</v>
      </c>
      <c r="CK45" s="42" t="e">
        <f t="shared" ca="1" si="3"/>
        <v>#NAME?</v>
      </c>
      <c r="CL45" s="46" t="e">
        <f t="shared" ca="1" si="5"/>
        <v>#NAME?</v>
      </c>
      <c r="CM45" s="45" t="e">
        <f t="shared" ca="1" si="4"/>
        <v>#NAME?</v>
      </c>
      <c r="CN45" s="47">
        <v>0.1</v>
      </c>
      <c r="CO45" s="45" t="e">
        <f t="shared" ca="1" si="6"/>
        <v>#NAME?</v>
      </c>
      <c r="CP45" s="45" t="e">
        <f t="shared" ca="1" si="7"/>
        <v>#NAME?</v>
      </c>
      <c r="CQ45" s="42" t="e">
        <f t="shared" ca="1" si="8"/>
        <v>#NAME?</v>
      </c>
      <c r="CR45" s="45" t="e">
        <f t="shared" ca="1" si="9"/>
        <v>#NAME?</v>
      </c>
      <c r="CS45" s="45" t="e">
        <f t="shared" ca="1" si="10"/>
        <v>#NAME?</v>
      </c>
      <c r="CT45" s="45" t="e">
        <f t="shared" ca="1" si="10"/>
        <v>#NAME?</v>
      </c>
      <c r="CU45" s="47">
        <v>0.15</v>
      </c>
      <c r="CV45" s="45">
        <v>0.5</v>
      </c>
      <c r="CW45" s="45" t="e">
        <f t="shared" ca="1" si="11"/>
        <v>#NAME?</v>
      </c>
      <c r="CX45" s="42" t="e">
        <f t="shared" ca="1" si="12"/>
        <v>#NAME?</v>
      </c>
      <c r="CY45" s="45" t="e">
        <f t="shared" ca="1" si="13"/>
        <v>#NAME?</v>
      </c>
      <c r="CZ45" s="45">
        <f t="shared" si="14"/>
        <v>1.2500000000000001E-2</v>
      </c>
      <c r="DA45" s="45" t="e">
        <f t="shared" ca="1" si="14"/>
        <v>#NAME?</v>
      </c>
      <c r="DB45" s="47">
        <v>0.2</v>
      </c>
      <c r="DC45" s="45" t="e">
        <f t="shared" ca="1" si="15"/>
        <v>#NAME?</v>
      </c>
      <c r="DD45" s="45" t="e">
        <f t="shared" ca="1" si="16"/>
        <v>#NAME?</v>
      </c>
      <c r="DE45" s="42" t="e">
        <f t="shared" ca="1" si="17"/>
        <v>#NAME?</v>
      </c>
      <c r="DF45" s="45" t="e">
        <f t="shared" ca="1" si="18"/>
        <v>#NAME?</v>
      </c>
      <c r="DG45" s="45" t="e">
        <f t="shared" ca="1" si="19"/>
        <v>#NAME?</v>
      </c>
      <c r="DH45" s="45" t="e">
        <f t="shared" ca="1" si="19"/>
        <v>#NAME?</v>
      </c>
      <c r="DI45" s="47">
        <v>0.25</v>
      </c>
      <c r="DJ45" s="45">
        <v>0.5</v>
      </c>
      <c r="DK45" s="45" t="e">
        <f t="shared" ca="1" si="20"/>
        <v>#NAME?</v>
      </c>
      <c r="DL45" s="42" t="e">
        <f t="shared" ca="1" si="21"/>
        <v>#NAME?</v>
      </c>
      <c r="DM45" s="45" t="e">
        <f t="shared" ca="1" si="22"/>
        <v>#NAME?</v>
      </c>
      <c r="DN45" s="45">
        <f t="shared" si="23"/>
        <v>1.2500000000000001E-2</v>
      </c>
      <c r="DO45" s="45" t="e">
        <f t="shared" ca="1" si="23"/>
        <v>#NAME?</v>
      </c>
      <c r="DP45" s="47">
        <v>0.3</v>
      </c>
      <c r="DQ45" s="45" t="e">
        <f t="shared" ca="1" si="24"/>
        <v>#NAME?</v>
      </c>
      <c r="DR45" s="45" t="e">
        <f t="shared" ca="1" si="25"/>
        <v>#NAME?</v>
      </c>
      <c r="DS45" s="42" t="e">
        <f t="shared" ca="1" si="26"/>
        <v>#NAME?</v>
      </c>
      <c r="DT45" s="45" t="e">
        <f t="shared" ca="1" si="27"/>
        <v>#NAME?</v>
      </c>
      <c r="DU45" s="45" t="e">
        <f t="shared" ca="1" si="28"/>
        <v>#NAME?</v>
      </c>
      <c r="DV45" s="45" t="e">
        <f t="shared" ca="1" si="28"/>
        <v>#NAME?</v>
      </c>
      <c r="DW45" s="47">
        <v>0.35</v>
      </c>
      <c r="DX45" s="45">
        <v>0.5</v>
      </c>
      <c r="DY45" s="45" t="e">
        <f t="shared" ca="1" si="29"/>
        <v>#NAME?</v>
      </c>
      <c r="DZ45" s="42" t="e">
        <f t="shared" ca="1" si="30"/>
        <v>#NAME?</v>
      </c>
      <c r="EA45" s="45" t="e">
        <f t="shared" ca="1" si="31"/>
        <v>#NAME?</v>
      </c>
      <c r="EB45" s="45">
        <f t="shared" si="32"/>
        <v>1.2500000000000001E-2</v>
      </c>
      <c r="EC45" s="45" t="e">
        <f t="shared" ca="1" si="32"/>
        <v>#NAME?</v>
      </c>
      <c r="ED45" s="47">
        <v>0.4</v>
      </c>
      <c r="EE45" s="45" t="e">
        <f t="shared" ca="1" si="33"/>
        <v>#NAME?</v>
      </c>
      <c r="EF45" s="45" t="e">
        <f t="shared" ca="1" si="34"/>
        <v>#NAME?</v>
      </c>
      <c r="EG45" s="42" t="e">
        <f t="shared" ca="1" si="35"/>
        <v>#NAME?</v>
      </c>
      <c r="EH45" s="45" t="e">
        <f t="shared" ca="1" si="36"/>
        <v>#NAME?</v>
      </c>
      <c r="EI45" s="45" t="e">
        <f t="shared" ca="1" si="37"/>
        <v>#NAME?</v>
      </c>
      <c r="EJ45" s="45" t="e">
        <f t="shared" ca="1" si="37"/>
        <v>#NAME?</v>
      </c>
      <c r="EK45" s="47">
        <v>0.45</v>
      </c>
      <c r="EL45" s="45">
        <v>0.5</v>
      </c>
      <c r="EM45" s="45" t="e">
        <f t="shared" ca="1" si="38"/>
        <v>#NAME?</v>
      </c>
      <c r="EN45" s="42" t="e">
        <f t="shared" ca="1" si="39"/>
        <v>#NAME?</v>
      </c>
      <c r="EO45" s="45" t="e">
        <f t="shared" ca="1" si="40"/>
        <v>#NAME?</v>
      </c>
      <c r="EP45" s="45">
        <f t="shared" si="41"/>
        <v>1.2500000000000001E-2</v>
      </c>
      <c r="EQ45" s="45" t="e">
        <f t="shared" ca="1" si="41"/>
        <v>#NAME?</v>
      </c>
      <c r="ER45" s="45">
        <v>0.5</v>
      </c>
      <c r="ES45" s="45">
        <v>0.5</v>
      </c>
      <c r="ET45" s="45" t="e">
        <f t="shared" ca="1" si="42"/>
        <v>#NAME?</v>
      </c>
      <c r="EU45" s="42" t="e">
        <f t="shared" ca="1" si="43"/>
        <v>#NAME?</v>
      </c>
      <c r="EV45" s="45" t="e">
        <f t="shared" ca="1" si="44"/>
        <v>#NAME?</v>
      </c>
      <c r="EW45" s="45">
        <f t="shared" si="45"/>
        <v>1.2500000000000001E-2</v>
      </c>
      <c r="EX45" s="45" t="e">
        <f t="shared" ca="1" si="45"/>
        <v>#NAME?</v>
      </c>
      <c r="EY45" s="47">
        <v>0.55000000000000004</v>
      </c>
      <c r="EZ45" s="45">
        <v>0.5</v>
      </c>
      <c r="FA45" s="45" t="e">
        <f t="shared" ca="1" si="46"/>
        <v>#NAME?</v>
      </c>
      <c r="FB45" s="42" t="e">
        <f t="shared" ca="1" si="47"/>
        <v>#NAME?</v>
      </c>
      <c r="FC45" s="45" t="e">
        <f t="shared" ca="1" si="48"/>
        <v>#NAME?</v>
      </c>
      <c r="FD45" s="45">
        <f t="shared" si="49"/>
        <v>1.2500000000000001E-2</v>
      </c>
      <c r="FE45" s="45" t="e">
        <f t="shared" ca="1" si="49"/>
        <v>#NAME?</v>
      </c>
      <c r="FF45" s="45">
        <v>0.6</v>
      </c>
      <c r="FG45" s="45">
        <v>1</v>
      </c>
      <c r="FH45" s="45" t="e">
        <f t="shared" ca="1" si="50"/>
        <v>#NAME?</v>
      </c>
      <c r="FI45" s="42" t="e">
        <f t="shared" ca="1" si="51"/>
        <v>#NAME?</v>
      </c>
      <c r="FJ45" s="45" t="e">
        <f t="shared" ca="1" si="52"/>
        <v>#NAME?</v>
      </c>
      <c r="FK45" s="45">
        <f t="shared" si="53"/>
        <v>2.5000000000000001E-2</v>
      </c>
      <c r="FL45" s="45" t="e">
        <f t="shared" ca="1" si="53"/>
        <v>#NAME?</v>
      </c>
      <c r="FM45" s="47">
        <v>0.65</v>
      </c>
      <c r="FN45" s="45">
        <v>0.5</v>
      </c>
      <c r="FO45" s="45" t="e">
        <f t="shared" ca="1" si="54"/>
        <v>#NAME?</v>
      </c>
      <c r="FP45" s="42" t="e">
        <f t="shared" ca="1" si="55"/>
        <v>#NAME?</v>
      </c>
      <c r="FQ45" s="45" t="e">
        <f t="shared" ca="1" si="56"/>
        <v>#NAME?</v>
      </c>
      <c r="FR45" s="45">
        <f t="shared" si="57"/>
        <v>1.2500000000000001E-2</v>
      </c>
      <c r="FS45" s="45" t="e">
        <f t="shared" ca="1" si="57"/>
        <v>#NAME?</v>
      </c>
      <c r="FT45" s="45">
        <v>0.7</v>
      </c>
      <c r="FU45" s="45">
        <v>1</v>
      </c>
      <c r="FV45" s="45" t="e">
        <f t="shared" ca="1" si="58"/>
        <v>#NAME?</v>
      </c>
      <c r="FW45" s="42" t="e">
        <f t="shared" ca="1" si="59"/>
        <v>#NAME?</v>
      </c>
      <c r="FX45" s="45" t="e">
        <f t="shared" ca="1" si="60"/>
        <v>#NAME?</v>
      </c>
      <c r="FY45" s="45">
        <f t="shared" si="61"/>
        <v>2.5000000000000001E-2</v>
      </c>
      <c r="FZ45" s="45" t="e">
        <f t="shared" ca="1" si="61"/>
        <v>#NAME?</v>
      </c>
      <c r="GA45" s="47">
        <v>0.75</v>
      </c>
      <c r="GB45" s="45">
        <v>0.5</v>
      </c>
      <c r="GC45" s="45" t="e">
        <f t="shared" ca="1" si="62"/>
        <v>#NAME?</v>
      </c>
      <c r="GD45" s="42" t="e">
        <f t="shared" ca="1" si="63"/>
        <v>#NAME?</v>
      </c>
      <c r="GE45" s="45" t="e">
        <f t="shared" ca="1" si="64"/>
        <v>#NAME?</v>
      </c>
      <c r="GF45" s="45">
        <f t="shared" si="65"/>
        <v>1.2500000000000001E-2</v>
      </c>
      <c r="GG45" s="45" t="e">
        <f t="shared" ca="1" si="65"/>
        <v>#NAME?</v>
      </c>
      <c r="GH45" s="45">
        <v>0.8</v>
      </c>
      <c r="GI45" s="45">
        <v>1</v>
      </c>
      <c r="GJ45" s="45" t="e">
        <f t="shared" ca="1" si="66"/>
        <v>#NAME?</v>
      </c>
      <c r="GK45" s="42" t="e">
        <f t="shared" ca="1" si="67"/>
        <v>#NAME?</v>
      </c>
      <c r="GL45" s="45" t="e">
        <f t="shared" ca="1" si="68"/>
        <v>#NAME?</v>
      </c>
      <c r="GM45" s="45">
        <f t="shared" si="69"/>
        <v>2.5000000000000001E-2</v>
      </c>
      <c r="GN45" s="45" t="e">
        <f t="shared" ca="1" si="69"/>
        <v>#NAME?</v>
      </c>
      <c r="GO45" s="47">
        <v>0.85</v>
      </c>
      <c r="GP45" s="45">
        <v>0.5</v>
      </c>
      <c r="GQ45" s="45" t="e">
        <f t="shared" ca="1" si="70"/>
        <v>#NAME?</v>
      </c>
      <c r="GR45" s="42" t="e">
        <f t="shared" ca="1" si="71"/>
        <v>#NAME?</v>
      </c>
      <c r="GS45" s="45" t="e">
        <f t="shared" ca="1" si="72"/>
        <v>#NAME?</v>
      </c>
      <c r="GT45" s="45">
        <f t="shared" si="73"/>
        <v>1.2500000000000001E-2</v>
      </c>
      <c r="GU45" s="45" t="e">
        <f t="shared" ca="1" si="73"/>
        <v>#NAME?</v>
      </c>
      <c r="GV45" s="45">
        <v>0.9</v>
      </c>
      <c r="GW45" s="45">
        <v>1</v>
      </c>
      <c r="GX45" s="45" t="e">
        <f t="shared" ca="1" si="74"/>
        <v>#NAME?</v>
      </c>
      <c r="GY45" s="42" t="e">
        <f t="shared" ca="1" si="75"/>
        <v>#NAME?</v>
      </c>
      <c r="GZ45" s="45" t="e">
        <f t="shared" ca="1" si="76"/>
        <v>#NAME?</v>
      </c>
      <c r="HA45" s="45">
        <f t="shared" si="77"/>
        <v>2.5000000000000001E-2</v>
      </c>
      <c r="HB45" s="45" t="e">
        <f t="shared" ca="1" si="77"/>
        <v>#NAME?</v>
      </c>
      <c r="HC45" s="47">
        <v>0.95</v>
      </c>
      <c r="HD45" s="45">
        <v>0.5</v>
      </c>
      <c r="HE45" s="45" t="e">
        <f t="shared" ca="1" si="78"/>
        <v>#NAME?</v>
      </c>
      <c r="HF45" s="42" t="e">
        <f t="shared" ca="1" si="79"/>
        <v>#NAME?</v>
      </c>
      <c r="HG45" s="45" t="e">
        <f t="shared" ca="1" si="80"/>
        <v>#NAME?</v>
      </c>
      <c r="HH45" s="45">
        <f t="shared" si="81"/>
        <v>1.2500000000000001E-2</v>
      </c>
      <c r="HI45" s="45" t="e">
        <f t="shared" ca="1" si="81"/>
        <v>#NAME?</v>
      </c>
      <c r="HJ45" s="47">
        <v>1</v>
      </c>
      <c r="HK45" s="47">
        <v>1</v>
      </c>
      <c r="HL45" s="45" t="e">
        <f t="shared" ca="1" si="82"/>
        <v>#NAME?</v>
      </c>
      <c r="HM45" s="42" t="e">
        <f t="shared" ca="1" si="83"/>
        <v>#NAME?</v>
      </c>
      <c r="HN45" s="45" t="e">
        <f t="shared" ca="1" si="84"/>
        <v>#NAME?</v>
      </c>
      <c r="HO45" s="45">
        <f t="shared" si="93"/>
        <v>2.5000000000000001E-2</v>
      </c>
      <c r="HP45" s="45" t="e">
        <f t="shared" ca="1" si="93"/>
        <v>#NAME?</v>
      </c>
    </row>
    <row r="46" spans="1:224" s="48" customFormat="1" ht="128.4" customHeight="1">
      <c r="A46" s="51"/>
      <c r="B46" s="210"/>
      <c r="C46" s="212"/>
      <c r="D46" s="201"/>
      <c r="E46" s="41" t="str">
        <f>+_xlfn.CONCAT(MID($D40,1,3),".7 ",[1]Acciones!$B$11)</f>
        <v>1.4.7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46" s="42" t="s">
        <v>89</v>
      </c>
      <c r="G46" s="49">
        <f>+G44</f>
        <v>4.1666666666666666E-3</v>
      </c>
      <c r="H46" s="42" t="str">
        <f>+_xlfn.CONCAT("Si,",MID(E40,1,5),",",MID(E41,1,5),",",MID(E42,1,5),",",MID(E43,1,5),",",MID(E44,1,5),",",MID(E45,1,5),",",MID(E47,1,5),",",MID(E48,1,5),",",MID(E49,1,6))</f>
        <v>Si,1.4.1,1.4.2,1.4.3,1.4.4,1.4.5,1.4.6,1.4.8,1.4.9,1.4.10</v>
      </c>
      <c r="I46" s="42" t="s">
        <v>89</v>
      </c>
      <c r="J46" s="42"/>
      <c r="K46" s="42"/>
      <c r="L46" s="42"/>
      <c r="M46" s="44" t="s">
        <v>90</v>
      </c>
      <c r="N46" s="44" t="s">
        <v>91</v>
      </c>
      <c r="O46" s="44" t="e">
        <f ca="1">+_xlfn.XLOOKUP(MID(E46,7,LEN(E46)-6),[1]Acciones!$B$4:$B$14,[1]Acciones!$C$4:$C$14,0,0,1)</f>
        <v>#NAME?</v>
      </c>
      <c r="P46" s="42" t="e">
        <f ca="1">+_xlfn.XLOOKUP(MID($E46,7,LEN($E46)-6),[1]Acciones!$B$4:$B$14,[1]Acciones!D$4:D$14,0,0,1)</f>
        <v>#NAME?</v>
      </c>
      <c r="Q46" s="42" t="e">
        <f ca="1">+_xlfn.XLOOKUP(MID($E46,7,LEN($E46)-6),[1]Acciones!$B$4:$B$14,[1]Acciones!E$4:E$14,0,0,1)</f>
        <v>#NAME?</v>
      </c>
      <c r="R46" s="42" t="e">
        <f ca="1">+_xlfn.XLOOKUP(MID($E46,7,LEN($E46)-6),[1]Acciones!$B$4:$B$14,[1]Acciones!F$4:F$14,0,0,1)</f>
        <v>#NAME?</v>
      </c>
      <c r="S46" s="42" t="e">
        <f ca="1">+_xlfn.XLOOKUP(MID($E46,7,LEN($E46)-6),[1]Acciones!$B$4:$B$14,[1]Acciones!G$4:G$14,0,0,1)</f>
        <v>#NAME?</v>
      </c>
      <c r="T46" s="42" t="e">
        <f ca="1">+_xlfn.XLOOKUP(MID($E46,7,LEN($E46)-6),[1]Acciones!$B$4:$B$14,[1]Acciones!H$4:H$14,0,0,1)</f>
        <v>#NAME?</v>
      </c>
      <c r="U46" s="45" t="e">
        <f ca="1">+_xlfn.XLOOKUP(MID($E46,7,LEN($E46)-6),[1]Acciones!$B$4:$B$14,[1]Acciones!I$4:I$14,0,0,1)</f>
        <v>#NAME?</v>
      </c>
      <c r="V46" s="45" t="e">
        <f ca="1">+_xlfn.XLOOKUP(MID($E46,7,LEN($E46)-6),[1]Acciones!$B$4:$B$14,[1]Acciones!J$4:J$14,0,0,1)</f>
        <v>#NAME?</v>
      </c>
      <c r="W46" s="45" t="e">
        <f ca="1">+_xlfn.XLOOKUP(MID($E46,7,LEN($E46)-6),[1]Acciones!$B$4:$B$14,[1]Acciones!K$4:K$14,0,0,1)</f>
        <v>#NAME?</v>
      </c>
      <c r="X46" s="45" t="e">
        <f ca="1">+_xlfn.XLOOKUP(MID($E46,7,LEN($E46)-6),[1]Acciones!$B$4:$B$14,[1]Acciones!L$4:L$14,0,0,1)</f>
        <v>#NAME?</v>
      </c>
      <c r="Y46" s="45" t="e">
        <f ca="1">+_xlfn.XLOOKUP(MID($E46,7,LEN($E46)-6),[1]Acciones!$B$4:$B$14,[1]Acciones!M$4:M$14,0,0,1)</f>
        <v>#NAME?</v>
      </c>
      <c r="Z46" s="45" t="e">
        <f ca="1">+_xlfn.XLOOKUP(MID($E46,7,LEN($E46)-6),[1]Acciones!$B$4:$B$14,[1]Acciones!N$4:N$14,0,0,1)</f>
        <v>#NAME?</v>
      </c>
      <c r="AA46" s="45" t="e">
        <f ca="1">+_xlfn.XLOOKUP(MID($E46,7,LEN($E46)-6),[1]Acciones!$B$4:$B$14,[1]Acciones!O$4:O$14,0,0,1)</f>
        <v>#NAME?</v>
      </c>
      <c r="AB46" s="45" t="e">
        <f ca="1">+_xlfn.XLOOKUP(MID($E46,7,LEN($E46)-6),[1]Acciones!$B$4:$B$14,[1]Acciones!P$4:P$14,0,0,1)</f>
        <v>#NAME?</v>
      </c>
      <c r="AC46" s="45" t="e">
        <f ca="1">+_xlfn.XLOOKUP(MID($E46,7,LEN($E46)-6),[1]Acciones!$B$4:$B$14,[1]Acciones!Q$4:Q$14,0,0,1)</f>
        <v>#NAME?</v>
      </c>
      <c r="AD46" s="45" t="e">
        <f ca="1">+_xlfn.XLOOKUP(MID($E46,7,LEN($E46)-6),[1]Acciones!$B$4:$B$14,[1]Acciones!R$4:R$14,0,0,1)</f>
        <v>#NAME?</v>
      </c>
      <c r="AE46" s="45" t="e">
        <f ca="1">+_xlfn.XLOOKUP(MID($E46,7,LEN($E46)-6),[1]Acciones!$B$4:$B$14,[1]Acciones!S$4:S$14,0,0,1)</f>
        <v>#NAME?</v>
      </c>
      <c r="AF46" s="42" t="e">
        <f ca="1">+_xlfn.XLOOKUP(MID($E46,7,LEN($E46)-6),[1]Acciones!$B$4:$B$14,[1]Acciones!T$4:T$14,0,0,1)</f>
        <v>#NAME?</v>
      </c>
      <c r="AG46" s="42" t="e">
        <f ca="1">+_xlfn.XLOOKUP(MID($E46,7,LEN($E46)-6),[1]Acciones!$B$4:$B$14,[1]Acciones!U$4:U$14,0,0,1)</f>
        <v>#NAME?</v>
      </c>
      <c r="AH46" s="42" t="e">
        <f ca="1">+_xlfn.XLOOKUP(MID($E46,7,LEN($E46)-6),[1]Acciones!$B$4:$B$14,[1]Acciones!V$4:V$14,0,0,1)</f>
        <v>#NAME?</v>
      </c>
      <c r="AI46" s="42" t="e">
        <f ca="1">+_xlfn.XLOOKUP(MID($E46,7,LEN($E46)-6),[1]Acciones!$B$4:$B$14,[1]Acciones!W$4:W$14,0,0,1)</f>
        <v>#NAME?</v>
      </c>
      <c r="AJ46" s="42" t="e">
        <f ca="1">+_xlfn.XLOOKUP(MID($E46,7,LEN($E46)-6),[1]Acciones!$B$4:$B$14,[1]Acciones!X$4:X$14,0,0,1)</f>
        <v>#NAME?</v>
      </c>
      <c r="AK46" s="42" t="e">
        <f ca="1">+_xlfn.XLOOKUP(MID($E46,7,LEN($E46)-6),[1]Acciones!$B$4:$B$14,[1]Acciones!Y$4:Y$14,0,0,1)</f>
        <v>#NAME?</v>
      </c>
      <c r="AL46" s="42" t="e">
        <f ca="1">+_xlfn.XLOOKUP(MID($E46,7,LEN($E46)-6),[1]Acciones!$B$4:$B$14,[1]Acciones!Z$4:Z$14,0,0,1)</f>
        <v>#NAME?</v>
      </c>
      <c r="AM46" s="42" t="e">
        <f ca="1">+_xlfn.XLOOKUP(MID($E46,7,LEN($E46)-6),[1]Acciones!$B$4:$B$14,[1]Acciones!AA$4:AA$14,0,0,1)</f>
        <v>#NAME?</v>
      </c>
      <c r="AN46" s="42" t="e">
        <f ca="1">+_xlfn.XLOOKUP(MID($E46,7,LEN($E46)-6),[1]Acciones!$B$4:$B$14,[1]Acciones!AB$4:AB$14,0,0,1)</f>
        <v>#NAME?</v>
      </c>
      <c r="AO46" s="42" t="e">
        <f ca="1">+_xlfn.XLOOKUP(MID($E46,7,LEN($E46)-6),[1]Acciones!$B$4:$B$14,[1]Acciones!AC$4:AC$14,0,0,1)</f>
        <v>#NAME?</v>
      </c>
      <c r="AP46" s="42" t="e">
        <f ca="1">+_xlfn.XLOOKUP(MID($E46,7,LEN($E46)-6),[1]Acciones!$B$4:$B$14,[1]Acciones!AD$4:AD$14,0,0,1)</f>
        <v>#NAME?</v>
      </c>
      <c r="AQ46" s="42" t="e">
        <f ca="1">+_xlfn.XLOOKUP(MID($E46,7,LEN($E46)-6),[1]Acciones!$B$4:$B$14,[1]Acciones!AE$4:AE$14,0,0,1)</f>
        <v>#NAME?</v>
      </c>
      <c r="AR46" s="42" t="e">
        <f ca="1">+_xlfn.XLOOKUP(MID($E46,7,LEN($E46)-6),[1]Acciones!$B$4:$B$14,[1]Acciones!AF$4:AF$14,0,0,1)</f>
        <v>#NAME?</v>
      </c>
      <c r="AS46" s="42" t="e">
        <f ca="1">+_xlfn.XLOOKUP(MID($E46,7,LEN($E46)-6),[1]Acciones!$B$4:$B$14,[1]Acciones!AG$4:AG$14,0,0,1)</f>
        <v>#NAME?</v>
      </c>
      <c r="AT46" s="42" t="e">
        <f ca="1">+_xlfn.XLOOKUP(MID($E46,7,LEN($E46)-6),[1]Acciones!$B$4:$B$14,[1]Acciones!AH$4:AH$14,0,0,1)</f>
        <v>#NAME?</v>
      </c>
      <c r="AU46" s="42" t="e">
        <f ca="1">+_xlfn.XLOOKUP(MID($E46,7,LEN($E46)-6),[1]Acciones!$B$4:$B$14,[1]Acciones!AI$4:AI$14,0,0,1)</f>
        <v>#NAME?</v>
      </c>
      <c r="AV46" s="42" t="e">
        <f ca="1">+_xlfn.XLOOKUP(MID($E46,7,LEN($E46)-6),[1]Acciones!$B$4:$B$14,[1]Acciones!AJ$4:AJ$14,0,0,1)</f>
        <v>#NAME?</v>
      </c>
      <c r="AW46" s="42" t="e">
        <f ca="1">+_xlfn.XLOOKUP(MID($E46,7,LEN($E46)-6),[1]Acciones!$B$4:$B$14,[1]Acciones!AK$4:AK$14,0,0,1)</f>
        <v>#NAME?</v>
      </c>
      <c r="AX46" s="42" t="e">
        <f ca="1">+_xlfn.XLOOKUP(MID($E46,7,LEN($E46)-6),[1]Acciones!$B$4:$B$14,[1]Acciones!AL$4:AL$14,0,0,1)</f>
        <v>#NAME?</v>
      </c>
      <c r="AY46" s="42" t="e">
        <f ca="1">+_xlfn.XLOOKUP(MID($E46,7,LEN($E46)-6),[1]Acciones!$B$4:$B$14,[1]Acciones!AM$4:AM$14,0,0,1)</f>
        <v>#NAME?</v>
      </c>
      <c r="AZ46" s="42" t="e">
        <f ca="1">+_xlfn.XLOOKUP(MID($E46,7,LEN($E46)-6),[1]Acciones!$B$4:$B$14,[1]Acciones!AN$4:AN$14,0,0,1)</f>
        <v>#NAME?</v>
      </c>
      <c r="BA46" s="42" t="e">
        <f ca="1">+_xlfn.XLOOKUP(MID($E46,7,LEN($E46)-6),[1]Acciones!$B$4:$B$14,[1]Acciones!AO$4:AO$14,0,0,1)</f>
        <v>#NAME?</v>
      </c>
      <c r="BB46" s="42" t="e">
        <f ca="1">+_xlfn.XLOOKUP(MID($E46,7,LEN($E46)-6),[1]Acciones!$B$4:$B$14,[1]Acciones!AP$4:AP$14,0,0,1)</f>
        <v>#NAME?</v>
      </c>
      <c r="BC46" s="42" t="e">
        <f ca="1">+_xlfn.XLOOKUP(MID($E46,7,LEN($E46)-6),[1]Acciones!$B$4:$B$14,[1]Acciones!AQ$4:AQ$14,0,0,1)</f>
        <v>#NAME?</v>
      </c>
      <c r="BD46" s="42" t="e">
        <f ca="1">+_xlfn.XLOOKUP(MID($E46,7,LEN($E46)-6),[1]Acciones!$B$4:$B$14,[1]Acciones!AR$4:AR$14,0,0,1)</f>
        <v>#NAME?</v>
      </c>
      <c r="BE46" s="42" t="e">
        <f ca="1">+_xlfn.XLOOKUP(MID($E46,7,LEN($E46)-6),[1]Acciones!$B$4:$B$14,[1]Acciones!AS$4:AS$14,0,0,1)</f>
        <v>#NAME?</v>
      </c>
      <c r="BF46" s="42" t="e">
        <f ca="1">+_xlfn.XLOOKUP(MID($E46,7,LEN($E46)-6),[1]Acciones!$B$4:$B$14,[1]Acciones!AT$4:AT$14,0,0,1)</f>
        <v>#NAME?</v>
      </c>
      <c r="BG46" s="42" t="e">
        <f ca="1">+_xlfn.XLOOKUP(MID($E46,7,LEN($E46)-6),[1]Acciones!$B$4:$B$14,[1]Acciones!AU$4:AU$14,0,0,1)</f>
        <v>#NAME?</v>
      </c>
      <c r="BH46" s="42" t="e">
        <f ca="1">+_xlfn.XLOOKUP(MID($E46,7,LEN($E46)-6),[1]Acciones!$B$4:$B$14,[1]Acciones!AV$4:AV$14,0,0,1)</f>
        <v>#NAME?</v>
      </c>
      <c r="BI46" s="42" t="e">
        <f ca="1">+_xlfn.XLOOKUP(MID($E46,7,LEN($E46)-6),[1]Acciones!$B$4:$B$14,[1]Acciones!AW$4:AW$14,0,0,1)</f>
        <v>#NAME?</v>
      </c>
      <c r="BJ46" s="42" t="e">
        <f ca="1">+_xlfn.XLOOKUP(MID($E46,7,LEN($E46)-6),[1]Acciones!$B$4:$B$14,[1]Acciones!AX$4:AX$14,0,0,1)</f>
        <v>#NAME?</v>
      </c>
      <c r="BK46" s="42" t="e">
        <f ca="1">+_xlfn.XLOOKUP(MID($E46,7,LEN($E46)-6),[1]Acciones!$B$4:$B$14,[1]Acciones!AY$4:AY$14,0,0,1)</f>
        <v>#NAME?</v>
      </c>
      <c r="BL46" s="42" t="e">
        <f ca="1">+_xlfn.XLOOKUP(MID($E46,7,LEN($E46)-6),[1]Acciones!$B$4:$B$14,[1]Acciones!AZ$4:AZ$14,0,0,1)</f>
        <v>#NAME?</v>
      </c>
      <c r="BM46" s="42" t="e">
        <f ca="1">+_xlfn.XLOOKUP(MID($E46,7,LEN($E46)-6),[1]Acciones!$B$4:$B$14,[1]Acciones!BA$4:BA$14,0,0,1)</f>
        <v>#NAME?</v>
      </c>
      <c r="BN46" s="42" t="e">
        <f ca="1">+_xlfn.XLOOKUP(MID($E46,7,LEN($E46)-6),[1]Acciones!$B$4:$B$14,[1]Acciones!BB$4:BB$14,0,0,1)</f>
        <v>#NAME?</v>
      </c>
      <c r="BO46" s="42" t="e">
        <f ca="1">+_xlfn.XLOOKUP(MID($E46,7,LEN($E46)-6),[1]Acciones!$B$4:$B$14,[1]Acciones!BC$4:BC$14,0,0,1)</f>
        <v>#NAME?</v>
      </c>
      <c r="BP46" s="42" t="e">
        <f ca="1">+_xlfn.XLOOKUP(MID($E46,7,LEN($E46)-6),[1]Acciones!$B$4:$B$14,[1]Acciones!BD$4:BD$14,0,0,1)</f>
        <v>#NAME?</v>
      </c>
      <c r="BQ46" s="42" t="e">
        <f ca="1">+_xlfn.XLOOKUP(MID($E46,7,LEN($E46)-6),[1]Acciones!$B$4:$B$14,[1]Acciones!BE$4:BE$14,0,0,1)</f>
        <v>#NAME?</v>
      </c>
      <c r="BR46" s="42" t="e">
        <f ca="1">+_xlfn.XLOOKUP(MID($E46,7,LEN($E46)-6),[1]Acciones!$B$4:$B$14,[1]Acciones!BF$4:BF$14,0,0,1)</f>
        <v>#NAME?</v>
      </c>
      <c r="BS46" s="42" t="e">
        <f ca="1">+_xlfn.XLOOKUP(MID($E46,7,LEN($E46)-6),[1]Acciones!$B$4:$B$14,[1]Acciones!BG$4:BG$14,0,0,1)</f>
        <v>#NAME?</v>
      </c>
      <c r="BT46" s="42" t="e">
        <f ca="1">+_xlfn.XLOOKUP(MID($E46,7,LEN($E46)-6),[1]Acciones!$B$4:$B$14,[1]Acciones!BH$4:BH$14,0,0,1)</f>
        <v>#NAME?</v>
      </c>
      <c r="BU46" s="42" t="e">
        <f ca="1">+_xlfn.XLOOKUP(MID($E46,7,LEN($E46)-6),[1]Acciones!$B$4:$B$14,[1]Acciones!BI$4:BI$14,0,0,1)</f>
        <v>#NAME?</v>
      </c>
      <c r="BV46" s="42" t="e">
        <f ca="1">+_xlfn.XLOOKUP(MID($E46,7,LEN($E46)-6),[1]Acciones!$B$4:$B$14,[1]Acciones!BJ$4:BJ$14,0,0,1)</f>
        <v>#NAME?</v>
      </c>
      <c r="BW46" s="42" t="e">
        <f ca="1">+_xlfn.XLOOKUP(MID($E46,7,LEN($E46)-6),[1]Acciones!$B$4:$B$14,[1]Acciones!BK$4:BK$14,0,0,1)</f>
        <v>#NAME?</v>
      </c>
      <c r="BX46" s="42" t="e">
        <f ca="1">+_xlfn.XLOOKUP(MID($E46,7,LEN($E46)-6),[1]Acciones!$B$4:$B$14,[1]Acciones!BL$4:BL$14,0,0,1)</f>
        <v>#NAME?</v>
      </c>
      <c r="BY46" s="42" t="e">
        <f ca="1">+_xlfn.XLOOKUP(MID($E46,7,LEN($E46)-6),[1]Acciones!$B$4:$B$14,[1]Acciones!BM$4:BM$14,0,0,1)</f>
        <v>#NAME?</v>
      </c>
      <c r="BZ46" s="42" t="e">
        <f ca="1">+_xlfn.XLOOKUP(MID($E46,7,LEN($E46)-6),[1]Acciones!$B$4:$B$14,[1]Acciones!BN$4:BN$14,0,0,1)</f>
        <v>#NAME?</v>
      </c>
      <c r="CA46" s="42" t="e">
        <f ca="1">+_xlfn.XLOOKUP(MID($E46,7,LEN($E46)-6),[1]Acciones!$B$4:$B$14,[1]Acciones!BO$4:BO$14,0,0,1)</f>
        <v>#NAME?</v>
      </c>
      <c r="CB46" s="42" t="e">
        <f ca="1">+_xlfn.XLOOKUP(MID($E46,7,LEN($E46)-6),[1]Acciones!$B$4:$B$14,[1]Acciones!BP$4:BP$14,0,0,1)</f>
        <v>#NAME?</v>
      </c>
      <c r="CC46" s="42" t="e">
        <f ca="1">+_xlfn.XLOOKUP(MID($E46,7,LEN($E46)-6),[1]Acciones!$B$4:$B$14,[1]Acciones!BQ$4:BQ$14,0,0,1)</f>
        <v>#NAME?</v>
      </c>
      <c r="CD46" s="42" t="e">
        <f ca="1">+_xlfn.XLOOKUP(MID($E46,7,LEN($E46)-6),[1]Acciones!$B$4:$B$14,[1]Acciones!BR$4:BR$14,0,0,1)</f>
        <v>#NAME?</v>
      </c>
      <c r="CE46" s="42" t="e">
        <f ca="1">+_xlfn.XLOOKUP(MID($E46,7,LEN($E46)-6),[1]Acciones!$B$4:$B$14,[1]Acciones!BS$4:BS$14,0,0,1)</f>
        <v>#NAME?</v>
      </c>
      <c r="CF46" s="42" t="e">
        <f ca="1">+_xlfn.XLOOKUP(MID($E46,7,LEN($E46)-6),[1]Acciones!$B$4:$B$14,[1]Acciones!BT$4:BT$14,0,0,1)</f>
        <v>#NAME?</v>
      </c>
      <c r="CG46" s="45">
        <v>0.05</v>
      </c>
      <c r="CH46" s="45" t="e">
        <f t="shared" ca="1" si="0"/>
        <v>#NAME?</v>
      </c>
      <c r="CI46" s="45" t="e">
        <f t="shared" ca="1" si="1"/>
        <v>#NAME?</v>
      </c>
      <c r="CJ46" s="42" t="e">
        <f t="shared" ca="1" si="2"/>
        <v>#NAME?</v>
      </c>
      <c r="CK46" s="42" t="e">
        <f t="shared" ca="1" si="3"/>
        <v>#NAME?</v>
      </c>
      <c r="CL46" s="46" t="e">
        <f t="shared" ca="1" si="5"/>
        <v>#NAME?</v>
      </c>
      <c r="CM46" s="45" t="e">
        <f t="shared" ca="1" si="4"/>
        <v>#NAME?</v>
      </c>
      <c r="CN46" s="47">
        <v>0.1</v>
      </c>
      <c r="CO46" s="45" t="e">
        <f t="shared" ca="1" si="6"/>
        <v>#NAME?</v>
      </c>
      <c r="CP46" s="45" t="e">
        <f t="shared" ca="1" si="7"/>
        <v>#NAME?</v>
      </c>
      <c r="CQ46" s="42" t="e">
        <f t="shared" ca="1" si="8"/>
        <v>#NAME?</v>
      </c>
      <c r="CR46" s="45" t="e">
        <f t="shared" ca="1" si="9"/>
        <v>#NAME?</v>
      </c>
      <c r="CS46" s="45" t="e">
        <f t="shared" ca="1" si="10"/>
        <v>#NAME?</v>
      </c>
      <c r="CT46" s="45" t="e">
        <f t="shared" ca="1" si="10"/>
        <v>#NAME?</v>
      </c>
      <c r="CU46" s="47">
        <v>0.15</v>
      </c>
      <c r="CV46" s="45">
        <v>0.5</v>
      </c>
      <c r="CW46" s="45" t="e">
        <f t="shared" ca="1" si="11"/>
        <v>#NAME?</v>
      </c>
      <c r="CX46" s="42" t="e">
        <f t="shared" ca="1" si="12"/>
        <v>#NAME?</v>
      </c>
      <c r="CY46" s="45" t="e">
        <f t="shared" ca="1" si="13"/>
        <v>#NAME?</v>
      </c>
      <c r="CZ46" s="45">
        <f t="shared" si="14"/>
        <v>1.2500000000000001E-2</v>
      </c>
      <c r="DA46" s="45" t="e">
        <f t="shared" ca="1" si="14"/>
        <v>#NAME?</v>
      </c>
      <c r="DB46" s="47">
        <v>0.2</v>
      </c>
      <c r="DC46" s="45" t="e">
        <f t="shared" ca="1" si="15"/>
        <v>#NAME?</v>
      </c>
      <c r="DD46" s="45" t="e">
        <f t="shared" ca="1" si="16"/>
        <v>#NAME?</v>
      </c>
      <c r="DE46" s="42" t="e">
        <f t="shared" ca="1" si="17"/>
        <v>#NAME?</v>
      </c>
      <c r="DF46" s="45" t="e">
        <f t="shared" ca="1" si="18"/>
        <v>#NAME?</v>
      </c>
      <c r="DG46" s="45" t="e">
        <f t="shared" ca="1" si="19"/>
        <v>#NAME?</v>
      </c>
      <c r="DH46" s="45" t="e">
        <f t="shared" ca="1" si="19"/>
        <v>#NAME?</v>
      </c>
      <c r="DI46" s="47">
        <v>0.25</v>
      </c>
      <c r="DJ46" s="45">
        <v>0.5</v>
      </c>
      <c r="DK46" s="45" t="e">
        <f t="shared" ca="1" si="20"/>
        <v>#NAME?</v>
      </c>
      <c r="DL46" s="42" t="e">
        <f t="shared" ca="1" si="21"/>
        <v>#NAME?</v>
      </c>
      <c r="DM46" s="45" t="e">
        <f t="shared" ca="1" si="22"/>
        <v>#NAME?</v>
      </c>
      <c r="DN46" s="45">
        <f t="shared" si="23"/>
        <v>1.2500000000000001E-2</v>
      </c>
      <c r="DO46" s="45" t="e">
        <f t="shared" ca="1" si="23"/>
        <v>#NAME?</v>
      </c>
      <c r="DP46" s="47">
        <v>0.3</v>
      </c>
      <c r="DQ46" s="45" t="e">
        <f t="shared" ca="1" si="24"/>
        <v>#NAME?</v>
      </c>
      <c r="DR46" s="45" t="e">
        <f t="shared" ca="1" si="25"/>
        <v>#NAME?</v>
      </c>
      <c r="DS46" s="42" t="e">
        <f t="shared" ca="1" si="26"/>
        <v>#NAME?</v>
      </c>
      <c r="DT46" s="45" t="e">
        <f t="shared" ca="1" si="27"/>
        <v>#NAME?</v>
      </c>
      <c r="DU46" s="45" t="e">
        <f t="shared" ca="1" si="28"/>
        <v>#NAME?</v>
      </c>
      <c r="DV46" s="45" t="e">
        <f t="shared" ca="1" si="28"/>
        <v>#NAME?</v>
      </c>
      <c r="DW46" s="47">
        <v>0.35</v>
      </c>
      <c r="DX46" s="45">
        <v>0.5</v>
      </c>
      <c r="DY46" s="45" t="e">
        <f t="shared" ca="1" si="29"/>
        <v>#NAME?</v>
      </c>
      <c r="DZ46" s="42" t="e">
        <f t="shared" ca="1" si="30"/>
        <v>#NAME?</v>
      </c>
      <c r="EA46" s="45" t="e">
        <f t="shared" ca="1" si="31"/>
        <v>#NAME?</v>
      </c>
      <c r="EB46" s="45">
        <f t="shared" si="32"/>
        <v>1.2500000000000001E-2</v>
      </c>
      <c r="EC46" s="45" t="e">
        <f t="shared" ca="1" si="32"/>
        <v>#NAME?</v>
      </c>
      <c r="ED46" s="47">
        <v>0.4</v>
      </c>
      <c r="EE46" s="45" t="e">
        <f t="shared" ca="1" si="33"/>
        <v>#NAME?</v>
      </c>
      <c r="EF46" s="45" t="e">
        <f t="shared" ca="1" si="34"/>
        <v>#NAME?</v>
      </c>
      <c r="EG46" s="42" t="e">
        <f t="shared" ca="1" si="35"/>
        <v>#NAME?</v>
      </c>
      <c r="EH46" s="45" t="e">
        <f t="shared" ca="1" si="36"/>
        <v>#NAME?</v>
      </c>
      <c r="EI46" s="45" t="e">
        <f t="shared" ca="1" si="37"/>
        <v>#NAME?</v>
      </c>
      <c r="EJ46" s="45" t="e">
        <f t="shared" ca="1" si="37"/>
        <v>#NAME?</v>
      </c>
      <c r="EK46" s="47">
        <v>0.45</v>
      </c>
      <c r="EL46" s="45">
        <v>0.5</v>
      </c>
      <c r="EM46" s="45" t="e">
        <f t="shared" ca="1" si="38"/>
        <v>#NAME?</v>
      </c>
      <c r="EN46" s="42" t="e">
        <f t="shared" ca="1" si="39"/>
        <v>#NAME?</v>
      </c>
      <c r="EO46" s="45" t="e">
        <f t="shared" ca="1" si="40"/>
        <v>#NAME?</v>
      </c>
      <c r="EP46" s="45">
        <f t="shared" si="41"/>
        <v>1.2500000000000001E-2</v>
      </c>
      <c r="EQ46" s="45" t="e">
        <f t="shared" ca="1" si="41"/>
        <v>#NAME?</v>
      </c>
      <c r="ER46" s="45">
        <v>0.5</v>
      </c>
      <c r="ES46" s="45">
        <v>0.5</v>
      </c>
      <c r="ET46" s="45" t="e">
        <f t="shared" ca="1" si="42"/>
        <v>#NAME?</v>
      </c>
      <c r="EU46" s="42" t="e">
        <f t="shared" ca="1" si="43"/>
        <v>#NAME?</v>
      </c>
      <c r="EV46" s="45" t="e">
        <f t="shared" ca="1" si="44"/>
        <v>#NAME?</v>
      </c>
      <c r="EW46" s="45">
        <f t="shared" si="45"/>
        <v>1.2500000000000001E-2</v>
      </c>
      <c r="EX46" s="45" t="e">
        <f t="shared" ca="1" si="45"/>
        <v>#NAME?</v>
      </c>
      <c r="EY46" s="47">
        <v>0.55000000000000004</v>
      </c>
      <c r="EZ46" s="45">
        <v>0.5</v>
      </c>
      <c r="FA46" s="45" t="e">
        <f t="shared" ca="1" si="46"/>
        <v>#NAME?</v>
      </c>
      <c r="FB46" s="42" t="e">
        <f t="shared" ca="1" si="47"/>
        <v>#NAME?</v>
      </c>
      <c r="FC46" s="45" t="e">
        <f t="shared" ca="1" si="48"/>
        <v>#NAME?</v>
      </c>
      <c r="FD46" s="45">
        <f t="shared" si="49"/>
        <v>1.2500000000000001E-2</v>
      </c>
      <c r="FE46" s="45" t="e">
        <f t="shared" ca="1" si="49"/>
        <v>#NAME?</v>
      </c>
      <c r="FF46" s="45">
        <v>0.6</v>
      </c>
      <c r="FG46" s="45">
        <v>1</v>
      </c>
      <c r="FH46" s="45" t="e">
        <f t="shared" ca="1" si="50"/>
        <v>#NAME?</v>
      </c>
      <c r="FI46" s="42" t="e">
        <f t="shared" ca="1" si="51"/>
        <v>#NAME?</v>
      </c>
      <c r="FJ46" s="45" t="e">
        <f t="shared" ca="1" si="52"/>
        <v>#NAME?</v>
      </c>
      <c r="FK46" s="45">
        <f t="shared" si="53"/>
        <v>2.5000000000000001E-2</v>
      </c>
      <c r="FL46" s="45" t="e">
        <f t="shared" ca="1" si="53"/>
        <v>#NAME?</v>
      </c>
      <c r="FM46" s="47">
        <v>0.65</v>
      </c>
      <c r="FN46" s="45">
        <v>0.5</v>
      </c>
      <c r="FO46" s="45" t="e">
        <f t="shared" ca="1" si="54"/>
        <v>#NAME?</v>
      </c>
      <c r="FP46" s="42" t="e">
        <f t="shared" ca="1" si="55"/>
        <v>#NAME?</v>
      </c>
      <c r="FQ46" s="45" t="e">
        <f t="shared" ca="1" si="56"/>
        <v>#NAME?</v>
      </c>
      <c r="FR46" s="45">
        <f t="shared" si="57"/>
        <v>1.2500000000000001E-2</v>
      </c>
      <c r="FS46" s="45" t="e">
        <f t="shared" ca="1" si="57"/>
        <v>#NAME?</v>
      </c>
      <c r="FT46" s="45">
        <v>0.7</v>
      </c>
      <c r="FU46" s="45">
        <v>1</v>
      </c>
      <c r="FV46" s="45" t="e">
        <f t="shared" ca="1" si="58"/>
        <v>#NAME?</v>
      </c>
      <c r="FW46" s="42" t="e">
        <f t="shared" ca="1" si="59"/>
        <v>#NAME?</v>
      </c>
      <c r="FX46" s="45" t="e">
        <f t="shared" ca="1" si="60"/>
        <v>#NAME?</v>
      </c>
      <c r="FY46" s="45">
        <f t="shared" si="61"/>
        <v>2.5000000000000001E-2</v>
      </c>
      <c r="FZ46" s="45" t="e">
        <f t="shared" ca="1" si="61"/>
        <v>#NAME?</v>
      </c>
      <c r="GA46" s="47">
        <v>0.75</v>
      </c>
      <c r="GB46" s="45">
        <v>0.5</v>
      </c>
      <c r="GC46" s="45" t="e">
        <f t="shared" ca="1" si="62"/>
        <v>#NAME?</v>
      </c>
      <c r="GD46" s="42" t="e">
        <f t="shared" ca="1" si="63"/>
        <v>#NAME?</v>
      </c>
      <c r="GE46" s="45" t="e">
        <f t="shared" ca="1" si="64"/>
        <v>#NAME?</v>
      </c>
      <c r="GF46" s="45">
        <f t="shared" si="65"/>
        <v>1.2500000000000001E-2</v>
      </c>
      <c r="GG46" s="45" t="e">
        <f t="shared" ca="1" si="65"/>
        <v>#NAME?</v>
      </c>
      <c r="GH46" s="45">
        <v>0.8</v>
      </c>
      <c r="GI46" s="45">
        <v>1</v>
      </c>
      <c r="GJ46" s="45" t="e">
        <f t="shared" ca="1" si="66"/>
        <v>#NAME?</v>
      </c>
      <c r="GK46" s="42" t="e">
        <f t="shared" ca="1" si="67"/>
        <v>#NAME?</v>
      </c>
      <c r="GL46" s="45" t="e">
        <f t="shared" ca="1" si="68"/>
        <v>#NAME?</v>
      </c>
      <c r="GM46" s="45">
        <f t="shared" si="69"/>
        <v>2.5000000000000001E-2</v>
      </c>
      <c r="GN46" s="45" t="e">
        <f t="shared" ca="1" si="69"/>
        <v>#NAME?</v>
      </c>
      <c r="GO46" s="47">
        <v>0.85</v>
      </c>
      <c r="GP46" s="45">
        <v>0.5</v>
      </c>
      <c r="GQ46" s="45" t="e">
        <f t="shared" ca="1" si="70"/>
        <v>#NAME?</v>
      </c>
      <c r="GR46" s="42" t="e">
        <f t="shared" ca="1" si="71"/>
        <v>#NAME?</v>
      </c>
      <c r="GS46" s="45" t="e">
        <f t="shared" ca="1" si="72"/>
        <v>#NAME?</v>
      </c>
      <c r="GT46" s="45">
        <f t="shared" si="73"/>
        <v>1.2500000000000001E-2</v>
      </c>
      <c r="GU46" s="45" t="e">
        <f t="shared" ca="1" si="73"/>
        <v>#NAME?</v>
      </c>
      <c r="GV46" s="45">
        <v>0.9</v>
      </c>
      <c r="GW46" s="45">
        <v>1</v>
      </c>
      <c r="GX46" s="45" t="e">
        <f t="shared" ca="1" si="74"/>
        <v>#NAME?</v>
      </c>
      <c r="GY46" s="42" t="e">
        <f t="shared" ca="1" si="75"/>
        <v>#NAME?</v>
      </c>
      <c r="GZ46" s="45" t="e">
        <f t="shared" ca="1" si="76"/>
        <v>#NAME?</v>
      </c>
      <c r="HA46" s="45">
        <f t="shared" si="77"/>
        <v>2.5000000000000001E-2</v>
      </c>
      <c r="HB46" s="45" t="e">
        <f t="shared" ca="1" si="77"/>
        <v>#NAME?</v>
      </c>
      <c r="HC46" s="47">
        <v>0.95</v>
      </c>
      <c r="HD46" s="45">
        <v>0.5</v>
      </c>
      <c r="HE46" s="45" t="e">
        <f t="shared" ca="1" si="78"/>
        <v>#NAME?</v>
      </c>
      <c r="HF46" s="42" t="e">
        <f t="shared" ca="1" si="79"/>
        <v>#NAME?</v>
      </c>
      <c r="HG46" s="45" t="e">
        <f t="shared" ca="1" si="80"/>
        <v>#NAME?</v>
      </c>
      <c r="HH46" s="45">
        <f t="shared" si="81"/>
        <v>1.2500000000000001E-2</v>
      </c>
      <c r="HI46" s="45" t="e">
        <f t="shared" ca="1" si="81"/>
        <v>#NAME?</v>
      </c>
      <c r="HJ46" s="47">
        <v>1</v>
      </c>
      <c r="HK46" s="47">
        <v>1</v>
      </c>
      <c r="HL46" s="45" t="e">
        <f t="shared" ca="1" si="82"/>
        <v>#NAME?</v>
      </c>
      <c r="HM46" s="42" t="e">
        <f t="shared" ca="1" si="83"/>
        <v>#NAME?</v>
      </c>
      <c r="HN46" s="45" t="e">
        <f t="shared" ca="1" si="84"/>
        <v>#NAME?</v>
      </c>
      <c r="HO46" s="45">
        <f t="shared" si="93"/>
        <v>2.5000000000000001E-2</v>
      </c>
      <c r="HP46" s="45" t="e">
        <f t="shared" ca="1" si="93"/>
        <v>#NAME?</v>
      </c>
    </row>
    <row r="47" spans="1:224" s="48" customFormat="1" ht="128.4" customHeight="1">
      <c r="A47" s="51"/>
      <c r="B47" s="210"/>
      <c r="C47" s="212"/>
      <c r="D47" s="201"/>
      <c r="E47" s="41" t="str">
        <f>+_xlfn.CONCAT(MID($D40,1,3),".8 ",[1]Acciones!$B$12)</f>
        <v>1.4.8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47" s="42" t="s">
        <v>89</v>
      </c>
      <c r="G47" s="49">
        <f>+G46</f>
        <v>4.1666666666666666E-3</v>
      </c>
      <c r="H47" s="42" t="str">
        <f>+_xlfn.CONCAT("Si,",MID(E40,1,5),",",MID(E41,1,5),",",MID(E42,1,5),",",MID(E43,1,5),",",MID(E44,1,5),",",MID(E45,1,5),",",MID(E46,1,5),",",MID(E48,1,5),",",MID(E49,1,6))</f>
        <v>Si,1.4.1,1.4.2,1.4.3,1.4.4,1.4.5,1.4.6,1.4.7,1.4.9,1.4.10</v>
      </c>
      <c r="I47" s="42" t="s">
        <v>89</v>
      </c>
      <c r="J47" s="42"/>
      <c r="K47" s="42"/>
      <c r="L47" s="42"/>
      <c r="M47" s="44" t="s">
        <v>90</v>
      </c>
      <c r="N47" s="44" t="s">
        <v>91</v>
      </c>
      <c r="O47" s="44" t="e">
        <f ca="1">+_xlfn.XLOOKUP(MID(E47,7,LEN(E47)-6),[1]Acciones!$B$4:$B$14,[1]Acciones!$C$4:$C$14,0,0,1)</f>
        <v>#NAME?</v>
      </c>
      <c r="P47" s="42" t="e">
        <f ca="1">+_xlfn.XLOOKUP(MID($E47,7,LEN($E47)-6),[1]Acciones!$B$4:$B$14,[1]Acciones!D$4:D$14,0,0,1)</f>
        <v>#NAME?</v>
      </c>
      <c r="Q47" s="42" t="e">
        <f ca="1">+_xlfn.XLOOKUP(MID($E47,7,LEN($E47)-6),[1]Acciones!$B$4:$B$14,[1]Acciones!E$4:E$14,0,0,1)</f>
        <v>#NAME?</v>
      </c>
      <c r="R47" s="42" t="e">
        <f ca="1">+_xlfn.XLOOKUP(MID($E47,7,LEN($E47)-6),[1]Acciones!$B$4:$B$14,[1]Acciones!F$4:F$14,0,0,1)</f>
        <v>#NAME?</v>
      </c>
      <c r="S47" s="42" t="e">
        <f ca="1">+_xlfn.XLOOKUP(MID($E47,7,LEN($E47)-6),[1]Acciones!$B$4:$B$14,[1]Acciones!G$4:G$14,0,0,1)</f>
        <v>#NAME?</v>
      </c>
      <c r="T47" s="42" t="e">
        <f ca="1">+_xlfn.XLOOKUP(MID($E47,7,LEN($E47)-6),[1]Acciones!$B$4:$B$14,[1]Acciones!H$4:H$14,0,0,1)</f>
        <v>#NAME?</v>
      </c>
      <c r="U47" s="45" t="e">
        <f ca="1">+_xlfn.XLOOKUP(MID($E47,7,LEN($E47)-6),[1]Acciones!$B$4:$B$14,[1]Acciones!I$4:I$14,0,0,1)</f>
        <v>#NAME?</v>
      </c>
      <c r="V47" s="45" t="e">
        <f ca="1">+_xlfn.XLOOKUP(MID($E47,7,LEN($E47)-6),[1]Acciones!$B$4:$B$14,[1]Acciones!J$4:J$14,0,0,1)</f>
        <v>#NAME?</v>
      </c>
      <c r="W47" s="45" t="e">
        <f ca="1">+_xlfn.XLOOKUP(MID($E47,7,LEN($E47)-6),[1]Acciones!$B$4:$B$14,[1]Acciones!K$4:K$14,0,0,1)</f>
        <v>#NAME?</v>
      </c>
      <c r="X47" s="45" t="e">
        <f ca="1">+_xlfn.XLOOKUP(MID($E47,7,LEN($E47)-6),[1]Acciones!$B$4:$B$14,[1]Acciones!L$4:L$14,0,0,1)</f>
        <v>#NAME?</v>
      </c>
      <c r="Y47" s="45" t="e">
        <f ca="1">+_xlfn.XLOOKUP(MID($E47,7,LEN($E47)-6),[1]Acciones!$B$4:$B$14,[1]Acciones!M$4:M$14,0,0,1)</f>
        <v>#NAME?</v>
      </c>
      <c r="Z47" s="45" t="e">
        <f ca="1">+_xlfn.XLOOKUP(MID($E47,7,LEN($E47)-6),[1]Acciones!$B$4:$B$14,[1]Acciones!N$4:N$14,0,0,1)</f>
        <v>#NAME?</v>
      </c>
      <c r="AA47" s="45" t="e">
        <f ca="1">+_xlfn.XLOOKUP(MID($E47,7,LEN($E47)-6),[1]Acciones!$B$4:$B$14,[1]Acciones!O$4:O$14,0,0,1)</f>
        <v>#NAME?</v>
      </c>
      <c r="AB47" s="45" t="e">
        <f ca="1">+_xlfn.XLOOKUP(MID($E47,7,LEN($E47)-6),[1]Acciones!$B$4:$B$14,[1]Acciones!P$4:P$14,0,0,1)</f>
        <v>#NAME?</v>
      </c>
      <c r="AC47" s="45" t="e">
        <f ca="1">+_xlfn.XLOOKUP(MID($E47,7,LEN($E47)-6),[1]Acciones!$B$4:$B$14,[1]Acciones!Q$4:Q$14,0,0,1)</f>
        <v>#NAME?</v>
      </c>
      <c r="AD47" s="45" t="e">
        <f ca="1">+_xlfn.XLOOKUP(MID($E47,7,LEN($E47)-6),[1]Acciones!$B$4:$B$14,[1]Acciones!R$4:R$14,0,0,1)</f>
        <v>#NAME?</v>
      </c>
      <c r="AE47" s="45" t="e">
        <f ca="1">+_xlfn.XLOOKUP(MID($E47,7,LEN($E47)-6),[1]Acciones!$B$4:$B$14,[1]Acciones!S$4:S$14,0,0,1)</f>
        <v>#NAME?</v>
      </c>
      <c r="AF47" s="42" t="e">
        <f ca="1">+_xlfn.XLOOKUP(MID($E47,7,LEN($E47)-6),[1]Acciones!$B$4:$B$14,[1]Acciones!T$4:T$14,0,0,1)</f>
        <v>#NAME?</v>
      </c>
      <c r="AG47" s="42" t="e">
        <f ca="1">+_xlfn.XLOOKUP(MID($E47,7,LEN($E47)-6),[1]Acciones!$B$4:$B$14,[1]Acciones!U$4:U$14,0,0,1)</f>
        <v>#NAME?</v>
      </c>
      <c r="AH47" s="42" t="e">
        <f ca="1">+_xlfn.XLOOKUP(MID($E47,7,LEN($E47)-6),[1]Acciones!$B$4:$B$14,[1]Acciones!V$4:V$14,0,0,1)</f>
        <v>#NAME?</v>
      </c>
      <c r="AI47" s="42" t="e">
        <f ca="1">+_xlfn.XLOOKUP(MID($E47,7,LEN($E47)-6),[1]Acciones!$B$4:$B$14,[1]Acciones!W$4:W$14,0,0,1)</f>
        <v>#NAME?</v>
      </c>
      <c r="AJ47" s="42" t="e">
        <f ca="1">+_xlfn.XLOOKUP(MID($E47,7,LEN($E47)-6),[1]Acciones!$B$4:$B$14,[1]Acciones!X$4:X$14,0,0,1)</f>
        <v>#NAME?</v>
      </c>
      <c r="AK47" s="42" t="e">
        <f ca="1">+_xlfn.XLOOKUP(MID($E47,7,LEN($E47)-6),[1]Acciones!$B$4:$B$14,[1]Acciones!Y$4:Y$14,0,0,1)</f>
        <v>#NAME?</v>
      </c>
      <c r="AL47" s="42" t="e">
        <f ca="1">+_xlfn.XLOOKUP(MID($E47,7,LEN($E47)-6),[1]Acciones!$B$4:$B$14,[1]Acciones!Z$4:Z$14,0,0,1)</f>
        <v>#NAME?</v>
      </c>
      <c r="AM47" s="42" t="e">
        <f ca="1">+_xlfn.XLOOKUP(MID($E47,7,LEN($E47)-6),[1]Acciones!$B$4:$B$14,[1]Acciones!AA$4:AA$14,0,0,1)</f>
        <v>#NAME?</v>
      </c>
      <c r="AN47" s="42" t="e">
        <f ca="1">+_xlfn.XLOOKUP(MID($E47,7,LEN($E47)-6),[1]Acciones!$B$4:$B$14,[1]Acciones!AB$4:AB$14,0,0,1)</f>
        <v>#NAME?</v>
      </c>
      <c r="AO47" s="42" t="e">
        <f ca="1">+_xlfn.XLOOKUP(MID($E47,7,LEN($E47)-6),[1]Acciones!$B$4:$B$14,[1]Acciones!AC$4:AC$14,0,0,1)</f>
        <v>#NAME?</v>
      </c>
      <c r="AP47" s="42" t="e">
        <f ca="1">+_xlfn.XLOOKUP(MID($E47,7,LEN($E47)-6),[1]Acciones!$B$4:$B$14,[1]Acciones!AD$4:AD$14,0,0,1)</f>
        <v>#NAME?</v>
      </c>
      <c r="AQ47" s="42" t="e">
        <f ca="1">+_xlfn.XLOOKUP(MID($E47,7,LEN($E47)-6),[1]Acciones!$B$4:$B$14,[1]Acciones!AE$4:AE$14,0,0,1)</f>
        <v>#NAME?</v>
      </c>
      <c r="AR47" s="42" t="e">
        <f ca="1">+_xlfn.XLOOKUP(MID($E47,7,LEN($E47)-6),[1]Acciones!$B$4:$B$14,[1]Acciones!AF$4:AF$14,0,0,1)</f>
        <v>#NAME?</v>
      </c>
      <c r="AS47" s="42" t="e">
        <f ca="1">+_xlfn.XLOOKUP(MID($E47,7,LEN($E47)-6),[1]Acciones!$B$4:$B$14,[1]Acciones!AG$4:AG$14,0,0,1)</f>
        <v>#NAME?</v>
      </c>
      <c r="AT47" s="42" t="e">
        <f ca="1">+_xlfn.XLOOKUP(MID($E47,7,LEN($E47)-6),[1]Acciones!$B$4:$B$14,[1]Acciones!AH$4:AH$14,0,0,1)</f>
        <v>#NAME?</v>
      </c>
      <c r="AU47" s="42" t="e">
        <f ca="1">+_xlfn.XLOOKUP(MID($E47,7,LEN($E47)-6),[1]Acciones!$B$4:$B$14,[1]Acciones!AI$4:AI$14,0,0,1)</f>
        <v>#NAME?</v>
      </c>
      <c r="AV47" s="42" t="e">
        <f ca="1">+_xlfn.XLOOKUP(MID($E47,7,LEN($E47)-6),[1]Acciones!$B$4:$B$14,[1]Acciones!AJ$4:AJ$14,0,0,1)</f>
        <v>#NAME?</v>
      </c>
      <c r="AW47" s="42" t="e">
        <f ca="1">+_xlfn.XLOOKUP(MID($E47,7,LEN($E47)-6),[1]Acciones!$B$4:$B$14,[1]Acciones!AK$4:AK$14,0,0,1)</f>
        <v>#NAME?</v>
      </c>
      <c r="AX47" s="42" t="e">
        <f ca="1">+_xlfn.XLOOKUP(MID($E47,7,LEN($E47)-6),[1]Acciones!$B$4:$B$14,[1]Acciones!AL$4:AL$14,0,0,1)</f>
        <v>#NAME?</v>
      </c>
      <c r="AY47" s="42" t="e">
        <f ca="1">+_xlfn.XLOOKUP(MID($E47,7,LEN($E47)-6),[1]Acciones!$B$4:$B$14,[1]Acciones!AM$4:AM$14,0,0,1)</f>
        <v>#NAME?</v>
      </c>
      <c r="AZ47" s="42" t="e">
        <f ca="1">+_xlfn.XLOOKUP(MID($E47,7,LEN($E47)-6),[1]Acciones!$B$4:$B$14,[1]Acciones!AN$4:AN$14,0,0,1)</f>
        <v>#NAME?</v>
      </c>
      <c r="BA47" s="42" t="e">
        <f ca="1">+_xlfn.XLOOKUP(MID($E47,7,LEN($E47)-6),[1]Acciones!$B$4:$B$14,[1]Acciones!AO$4:AO$14,0,0,1)</f>
        <v>#NAME?</v>
      </c>
      <c r="BB47" s="42" t="e">
        <f ca="1">+_xlfn.XLOOKUP(MID($E47,7,LEN($E47)-6),[1]Acciones!$B$4:$B$14,[1]Acciones!AP$4:AP$14,0,0,1)</f>
        <v>#NAME?</v>
      </c>
      <c r="BC47" s="42" t="e">
        <f ca="1">+_xlfn.XLOOKUP(MID($E47,7,LEN($E47)-6),[1]Acciones!$B$4:$B$14,[1]Acciones!AQ$4:AQ$14,0,0,1)</f>
        <v>#NAME?</v>
      </c>
      <c r="BD47" s="42" t="e">
        <f ca="1">+_xlfn.XLOOKUP(MID($E47,7,LEN($E47)-6),[1]Acciones!$B$4:$B$14,[1]Acciones!AR$4:AR$14,0,0,1)</f>
        <v>#NAME?</v>
      </c>
      <c r="BE47" s="42" t="e">
        <f ca="1">+_xlfn.XLOOKUP(MID($E47,7,LEN($E47)-6),[1]Acciones!$B$4:$B$14,[1]Acciones!AS$4:AS$14,0,0,1)</f>
        <v>#NAME?</v>
      </c>
      <c r="BF47" s="42" t="e">
        <f ca="1">+_xlfn.XLOOKUP(MID($E47,7,LEN($E47)-6),[1]Acciones!$B$4:$B$14,[1]Acciones!AT$4:AT$14,0,0,1)</f>
        <v>#NAME?</v>
      </c>
      <c r="BG47" s="42" t="e">
        <f ca="1">+_xlfn.XLOOKUP(MID($E47,7,LEN($E47)-6),[1]Acciones!$B$4:$B$14,[1]Acciones!AU$4:AU$14,0,0,1)</f>
        <v>#NAME?</v>
      </c>
      <c r="BH47" s="42" t="e">
        <f ca="1">+_xlfn.XLOOKUP(MID($E47,7,LEN($E47)-6),[1]Acciones!$B$4:$B$14,[1]Acciones!AV$4:AV$14,0,0,1)</f>
        <v>#NAME?</v>
      </c>
      <c r="BI47" s="42" t="e">
        <f ca="1">+_xlfn.XLOOKUP(MID($E47,7,LEN($E47)-6),[1]Acciones!$B$4:$B$14,[1]Acciones!AW$4:AW$14,0,0,1)</f>
        <v>#NAME?</v>
      </c>
      <c r="BJ47" s="42" t="e">
        <f ca="1">+_xlfn.XLOOKUP(MID($E47,7,LEN($E47)-6),[1]Acciones!$B$4:$B$14,[1]Acciones!AX$4:AX$14,0,0,1)</f>
        <v>#NAME?</v>
      </c>
      <c r="BK47" s="42" t="e">
        <f ca="1">+_xlfn.XLOOKUP(MID($E47,7,LEN($E47)-6),[1]Acciones!$B$4:$B$14,[1]Acciones!AY$4:AY$14,0,0,1)</f>
        <v>#NAME?</v>
      </c>
      <c r="BL47" s="42" t="e">
        <f ca="1">+_xlfn.XLOOKUP(MID($E47,7,LEN($E47)-6),[1]Acciones!$B$4:$B$14,[1]Acciones!AZ$4:AZ$14,0,0,1)</f>
        <v>#NAME?</v>
      </c>
      <c r="BM47" s="42" t="e">
        <f ca="1">+_xlfn.XLOOKUP(MID($E47,7,LEN($E47)-6),[1]Acciones!$B$4:$B$14,[1]Acciones!BA$4:BA$14,0,0,1)</f>
        <v>#NAME?</v>
      </c>
      <c r="BN47" s="42" t="e">
        <f ca="1">+_xlfn.XLOOKUP(MID($E47,7,LEN($E47)-6),[1]Acciones!$B$4:$B$14,[1]Acciones!BB$4:BB$14,0,0,1)</f>
        <v>#NAME?</v>
      </c>
      <c r="BO47" s="42" t="e">
        <f ca="1">+_xlfn.XLOOKUP(MID($E47,7,LEN($E47)-6),[1]Acciones!$B$4:$B$14,[1]Acciones!BC$4:BC$14,0,0,1)</f>
        <v>#NAME?</v>
      </c>
      <c r="BP47" s="42" t="e">
        <f ca="1">+_xlfn.XLOOKUP(MID($E47,7,LEN($E47)-6),[1]Acciones!$B$4:$B$14,[1]Acciones!BD$4:BD$14,0,0,1)</f>
        <v>#NAME?</v>
      </c>
      <c r="BQ47" s="42" t="e">
        <f ca="1">+_xlfn.XLOOKUP(MID($E47,7,LEN($E47)-6),[1]Acciones!$B$4:$B$14,[1]Acciones!BE$4:BE$14,0,0,1)</f>
        <v>#NAME?</v>
      </c>
      <c r="BR47" s="42" t="e">
        <f ca="1">+_xlfn.XLOOKUP(MID($E47,7,LEN($E47)-6),[1]Acciones!$B$4:$B$14,[1]Acciones!BF$4:BF$14,0,0,1)</f>
        <v>#NAME?</v>
      </c>
      <c r="BS47" s="42" t="e">
        <f ca="1">+_xlfn.XLOOKUP(MID($E47,7,LEN($E47)-6),[1]Acciones!$B$4:$B$14,[1]Acciones!BG$4:BG$14,0,0,1)</f>
        <v>#NAME?</v>
      </c>
      <c r="BT47" s="42" t="e">
        <f ca="1">+_xlfn.XLOOKUP(MID($E47,7,LEN($E47)-6),[1]Acciones!$B$4:$B$14,[1]Acciones!BH$4:BH$14,0,0,1)</f>
        <v>#NAME?</v>
      </c>
      <c r="BU47" s="42" t="e">
        <f ca="1">+_xlfn.XLOOKUP(MID($E47,7,LEN($E47)-6),[1]Acciones!$B$4:$B$14,[1]Acciones!BI$4:BI$14,0,0,1)</f>
        <v>#NAME?</v>
      </c>
      <c r="BV47" s="42" t="e">
        <f ca="1">+_xlfn.XLOOKUP(MID($E47,7,LEN($E47)-6),[1]Acciones!$B$4:$B$14,[1]Acciones!BJ$4:BJ$14,0,0,1)</f>
        <v>#NAME?</v>
      </c>
      <c r="BW47" s="42" t="e">
        <f ca="1">+_xlfn.XLOOKUP(MID($E47,7,LEN($E47)-6),[1]Acciones!$B$4:$B$14,[1]Acciones!BK$4:BK$14,0,0,1)</f>
        <v>#NAME?</v>
      </c>
      <c r="BX47" s="42" t="e">
        <f ca="1">+_xlfn.XLOOKUP(MID($E47,7,LEN($E47)-6),[1]Acciones!$B$4:$B$14,[1]Acciones!BL$4:BL$14,0,0,1)</f>
        <v>#NAME?</v>
      </c>
      <c r="BY47" s="42" t="e">
        <f ca="1">+_xlfn.XLOOKUP(MID($E47,7,LEN($E47)-6),[1]Acciones!$B$4:$B$14,[1]Acciones!BM$4:BM$14,0,0,1)</f>
        <v>#NAME?</v>
      </c>
      <c r="BZ47" s="42" t="e">
        <f ca="1">+_xlfn.XLOOKUP(MID($E47,7,LEN($E47)-6),[1]Acciones!$B$4:$B$14,[1]Acciones!BN$4:BN$14,0,0,1)</f>
        <v>#NAME?</v>
      </c>
      <c r="CA47" s="42" t="e">
        <f ca="1">+_xlfn.XLOOKUP(MID($E47,7,LEN($E47)-6),[1]Acciones!$B$4:$B$14,[1]Acciones!BO$4:BO$14,0,0,1)</f>
        <v>#NAME?</v>
      </c>
      <c r="CB47" s="42" t="e">
        <f ca="1">+_xlfn.XLOOKUP(MID($E47,7,LEN($E47)-6),[1]Acciones!$B$4:$B$14,[1]Acciones!BP$4:BP$14,0,0,1)</f>
        <v>#NAME?</v>
      </c>
      <c r="CC47" s="42" t="e">
        <f ca="1">+_xlfn.XLOOKUP(MID($E47,7,LEN($E47)-6),[1]Acciones!$B$4:$B$14,[1]Acciones!BQ$4:BQ$14,0,0,1)</f>
        <v>#NAME?</v>
      </c>
      <c r="CD47" s="42" t="e">
        <f ca="1">+_xlfn.XLOOKUP(MID($E47,7,LEN($E47)-6),[1]Acciones!$B$4:$B$14,[1]Acciones!BR$4:BR$14,0,0,1)</f>
        <v>#NAME?</v>
      </c>
      <c r="CE47" s="42" t="e">
        <f ca="1">+_xlfn.XLOOKUP(MID($E47,7,LEN($E47)-6),[1]Acciones!$B$4:$B$14,[1]Acciones!BS$4:BS$14,0,0,1)</f>
        <v>#NAME?</v>
      </c>
      <c r="CF47" s="42" t="e">
        <f ca="1">+_xlfn.XLOOKUP(MID($E47,7,LEN($E47)-6),[1]Acciones!$B$4:$B$14,[1]Acciones!BT$4:BT$14,0,0,1)</f>
        <v>#NAME?</v>
      </c>
      <c r="CG47" s="45">
        <v>0.05</v>
      </c>
      <c r="CH47" s="45" t="e">
        <f t="shared" ca="1" si="0"/>
        <v>#NAME?</v>
      </c>
      <c r="CI47" s="45" t="e">
        <f t="shared" ca="1" si="1"/>
        <v>#NAME?</v>
      </c>
      <c r="CJ47" s="42" t="e">
        <f t="shared" ca="1" si="2"/>
        <v>#NAME?</v>
      </c>
      <c r="CK47" s="42" t="e">
        <f t="shared" ca="1" si="3"/>
        <v>#NAME?</v>
      </c>
      <c r="CL47" s="46" t="e">
        <f t="shared" ca="1" si="5"/>
        <v>#NAME?</v>
      </c>
      <c r="CM47" s="45" t="e">
        <f t="shared" ca="1" si="4"/>
        <v>#NAME?</v>
      </c>
      <c r="CN47" s="47">
        <v>0.1</v>
      </c>
      <c r="CO47" s="45" t="e">
        <f t="shared" ca="1" si="6"/>
        <v>#NAME?</v>
      </c>
      <c r="CP47" s="45" t="e">
        <f t="shared" ca="1" si="7"/>
        <v>#NAME?</v>
      </c>
      <c r="CQ47" s="42" t="e">
        <f t="shared" ca="1" si="8"/>
        <v>#NAME?</v>
      </c>
      <c r="CR47" s="45" t="e">
        <f t="shared" ca="1" si="9"/>
        <v>#NAME?</v>
      </c>
      <c r="CS47" s="45" t="e">
        <f t="shared" ca="1" si="10"/>
        <v>#NAME?</v>
      </c>
      <c r="CT47" s="45" t="e">
        <f t="shared" ca="1" si="10"/>
        <v>#NAME?</v>
      </c>
      <c r="CU47" s="47">
        <v>0.15</v>
      </c>
      <c r="CV47" s="45">
        <v>0.5</v>
      </c>
      <c r="CW47" s="45" t="e">
        <f t="shared" ca="1" si="11"/>
        <v>#NAME?</v>
      </c>
      <c r="CX47" s="42" t="e">
        <f t="shared" ca="1" si="12"/>
        <v>#NAME?</v>
      </c>
      <c r="CY47" s="45" t="e">
        <f t="shared" ca="1" si="13"/>
        <v>#NAME?</v>
      </c>
      <c r="CZ47" s="45">
        <f t="shared" si="14"/>
        <v>1.2500000000000001E-2</v>
      </c>
      <c r="DA47" s="45" t="e">
        <f t="shared" ca="1" si="14"/>
        <v>#NAME?</v>
      </c>
      <c r="DB47" s="47">
        <v>0.2</v>
      </c>
      <c r="DC47" s="45" t="e">
        <f t="shared" ca="1" si="15"/>
        <v>#NAME?</v>
      </c>
      <c r="DD47" s="45" t="e">
        <f t="shared" ca="1" si="16"/>
        <v>#NAME?</v>
      </c>
      <c r="DE47" s="42" t="e">
        <f t="shared" ca="1" si="17"/>
        <v>#NAME?</v>
      </c>
      <c r="DF47" s="45" t="e">
        <f t="shared" ca="1" si="18"/>
        <v>#NAME?</v>
      </c>
      <c r="DG47" s="45" t="e">
        <f t="shared" ca="1" si="19"/>
        <v>#NAME?</v>
      </c>
      <c r="DH47" s="45" t="e">
        <f t="shared" ca="1" si="19"/>
        <v>#NAME?</v>
      </c>
      <c r="DI47" s="47">
        <v>0.25</v>
      </c>
      <c r="DJ47" s="45">
        <v>0.5</v>
      </c>
      <c r="DK47" s="45" t="e">
        <f t="shared" ca="1" si="20"/>
        <v>#NAME?</v>
      </c>
      <c r="DL47" s="42" t="e">
        <f t="shared" ca="1" si="21"/>
        <v>#NAME?</v>
      </c>
      <c r="DM47" s="45" t="e">
        <f t="shared" ca="1" si="22"/>
        <v>#NAME?</v>
      </c>
      <c r="DN47" s="45">
        <f t="shared" si="23"/>
        <v>1.2500000000000001E-2</v>
      </c>
      <c r="DO47" s="45" t="e">
        <f t="shared" ca="1" si="23"/>
        <v>#NAME?</v>
      </c>
      <c r="DP47" s="47">
        <v>0.3</v>
      </c>
      <c r="DQ47" s="45" t="e">
        <f t="shared" ca="1" si="24"/>
        <v>#NAME?</v>
      </c>
      <c r="DR47" s="45" t="e">
        <f t="shared" ca="1" si="25"/>
        <v>#NAME?</v>
      </c>
      <c r="DS47" s="42" t="e">
        <f t="shared" ca="1" si="26"/>
        <v>#NAME?</v>
      </c>
      <c r="DT47" s="45" t="e">
        <f t="shared" ca="1" si="27"/>
        <v>#NAME?</v>
      </c>
      <c r="DU47" s="45" t="e">
        <f t="shared" ca="1" si="28"/>
        <v>#NAME?</v>
      </c>
      <c r="DV47" s="45" t="e">
        <f t="shared" ca="1" si="28"/>
        <v>#NAME?</v>
      </c>
      <c r="DW47" s="47">
        <v>0.35</v>
      </c>
      <c r="DX47" s="45">
        <v>0.5</v>
      </c>
      <c r="DY47" s="45" t="e">
        <f t="shared" ca="1" si="29"/>
        <v>#NAME?</v>
      </c>
      <c r="DZ47" s="42" t="e">
        <f t="shared" ca="1" si="30"/>
        <v>#NAME?</v>
      </c>
      <c r="EA47" s="45" t="e">
        <f t="shared" ca="1" si="31"/>
        <v>#NAME?</v>
      </c>
      <c r="EB47" s="45">
        <f t="shared" si="32"/>
        <v>1.2500000000000001E-2</v>
      </c>
      <c r="EC47" s="45" t="e">
        <f t="shared" ca="1" si="32"/>
        <v>#NAME?</v>
      </c>
      <c r="ED47" s="47">
        <v>0.4</v>
      </c>
      <c r="EE47" s="45" t="e">
        <f t="shared" ca="1" si="33"/>
        <v>#NAME?</v>
      </c>
      <c r="EF47" s="45" t="e">
        <f t="shared" ca="1" si="34"/>
        <v>#NAME?</v>
      </c>
      <c r="EG47" s="42" t="e">
        <f t="shared" ca="1" si="35"/>
        <v>#NAME?</v>
      </c>
      <c r="EH47" s="45" t="e">
        <f t="shared" ca="1" si="36"/>
        <v>#NAME?</v>
      </c>
      <c r="EI47" s="45" t="e">
        <f t="shared" ca="1" si="37"/>
        <v>#NAME?</v>
      </c>
      <c r="EJ47" s="45" t="e">
        <f t="shared" ca="1" si="37"/>
        <v>#NAME?</v>
      </c>
      <c r="EK47" s="47">
        <v>0.45</v>
      </c>
      <c r="EL47" s="45">
        <v>0.5</v>
      </c>
      <c r="EM47" s="45" t="e">
        <f t="shared" ca="1" si="38"/>
        <v>#NAME?</v>
      </c>
      <c r="EN47" s="42" t="e">
        <f t="shared" ca="1" si="39"/>
        <v>#NAME?</v>
      </c>
      <c r="EO47" s="45" t="e">
        <f t="shared" ca="1" si="40"/>
        <v>#NAME?</v>
      </c>
      <c r="EP47" s="45">
        <f t="shared" si="41"/>
        <v>1.2500000000000001E-2</v>
      </c>
      <c r="EQ47" s="45" t="e">
        <f t="shared" ca="1" si="41"/>
        <v>#NAME?</v>
      </c>
      <c r="ER47" s="45">
        <v>0.5</v>
      </c>
      <c r="ES47" s="45">
        <v>0.5</v>
      </c>
      <c r="ET47" s="45" t="e">
        <f t="shared" ca="1" si="42"/>
        <v>#NAME?</v>
      </c>
      <c r="EU47" s="42" t="e">
        <f t="shared" ca="1" si="43"/>
        <v>#NAME?</v>
      </c>
      <c r="EV47" s="45" t="e">
        <f t="shared" ca="1" si="44"/>
        <v>#NAME?</v>
      </c>
      <c r="EW47" s="45">
        <f t="shared" si="45"/>
        <v>1.2500000000000001E-2</v>
      </c>
      <c r="EX47" s="45" t="e">
        <f t="shared" ca="1" si="45"/>
        <v>#NAME?</v>
      </c>
      <c r="EY47" s="47">
        <v>0.55000000000000004</v>
      </c>
      <c r="EZ47" s="45">
        <v>0.5</v>
      </c>
      <c r="FA47" s="45" t="e">
        <f t="shared" ca="1" si="46"/>
        <v>#NAME?</v>
      </c>
      <c r="FB47" s="42" t="e">
        <f t="shared" ca="1" si="47"/>
        <v>#NAME?</v>
      </c>
      <c r="FC47" s="45" t="e">
        <f t="shared" ca="1" si="48"/>
        <v>#NAME?</v>
      </c>
      <c r="FD47" s="45">
        <f t="shared" si="49"/>
        <v>1.2500000000000001E-2</v>
      </c>
      <c r="FE47" s="45" t="e">
        <f t="shared" ca="1" si="49"/>
        <v>#NAME?</v>
      </c>
      <c r="FF47" s="45">
        <v>0.6</v>
      </c>
      <c r="FG47" s="45">
        <v>1</v>
      </c>
      <c r="FH47" s="45" t="e">
        <f t="shared" ca="1" si="50"/>
        <v>#NAME?</v>
      </c>
      <c r="FI47" s="42" t="e">
        <f t="shared" ca="1" si="51"/>
        <v>#NAME?</v>
      </c>
      <c r="FJ47" s="45" t="e">
        <f t="shared" ca="1" si="52"/>
        <v>#NAME?</v>
      </c>
      <c r="FK47" s="45">
        <f t="shared" si="53"/>
        <v>2.5000000000000001E-2</v>
      </c>
      <c r="FL47" s="45" t="e">
        <f t="shared" ca="1" si="53"/>
        <v>#NAME?</v>
      </c>
      <c r="FM47" s="47">
        <v>0.65</v>
      </c>
      <c r="FN47" s="45">
        <v>0.5</v>
      </c>
      <c r="FO47" s="45" t="e">
        <f t="shared" ca="1" si="54"/>
        <v>#NAME?</v>
      </c>
      <c r="FP47" s="42" t="e">
        <f t="shared" ca="1" si="55"/>
        <v>#NAME?</v>
      </c>
      <c r="FQ47" s="45" t="e">
        <f t="shared" ca="1" si="56"/>
        <v>#NAME?</v>
      </c>
      <c r="FR47" s="45">
        <f t="shared" si="57"/>
        <v>1.2500000000000001E-2</v>
      </c>
      <c r="FS47" s="45" t="e">
        <f t="shared" ca="1" si="57"/>
        <v>#NAME?</v>
      </c>
      <c r="FT47" s="45">
        <v>0.7</v>
      </c>
      <c r="FU47" s="45">
        <v>1</v>
      </c>
      <c r="FV47" s="45" t="e">
        <f t="shared" ca="1" si="58"/>
        <v>#NAME?</v>
      </c>
      <c r="FW47" s="42" t="e">
        <f t="shared" ca="1" si="59"/>
        <v>#NAME?</v>
      </c>
      <c r="FX47" s="45" t="e">
        <f t="shared" ca="1" si="60"/>
        <v>#NAME?</v>
      </c>
      <c r="FY47" s="45">
        <f t="shared" si="61"/>
        <v>2.5000000000000001E-2</v>
      </c>
      <c r="FZ47" s="45" t="e">
        <f t="shared" ca="1" si="61"/>
        <v>#NAME?</v>
      </c>
      <c r="GA47" s="47">
        <v>0.75</v>
      </c>
      <c r="GB47" s="45">
        <v>0.5</v>
      </c>
      <c r="GC47" s="45" t="e">
        <f t="shared" ca="1" si="62"/>
        <v>#NAME?</v>
      </c>
      <c r="GD47" s="42" t="e">
        <f t="shared" ca="1" si="63"/>
        <v>#NAME?</v>
      </c>
      <c r="GE47" s="45" t="e">
        <f t="shared" ca="1" si="64"/>
        <v>#NAME?</v>
      </c>
      <c r="GF47" s="45">
        <f t="shared" si="65"/>
        <v>1.2500000000000001E-2</v>
      </c>
      <c r="GG47" s="45" t="e">
        <f t="shared" ca="1" si="65"/>
        <v>#NAME?</v>
      </c>
      <c r="GH47" s="45">
        <v>0.8</v>
      </c>
      <c r="GI47" s="45">
        <v>1</v>
      </c>
      <c r="GJ47" s="45" t="e">
        <f t="shared" ca="1" si="66"/>
        <v>#NAME?</v>
      </c>
      <c r="GK47" s="42" t="e">
        <f t="shared" ca="1" si="67"/>
        <v>#NAME?</v>
      </c>
      <c r="GL47" s="45" t="e">
        <f t="shared" ca="1" si="68"/>
        <v>#NAME?</v>
      </c>
      <c r="GM47" s="45">
        <f t="shared" si="69"/>
        <v>2.5000000000000001E-2</v>
      </c>
      <c r="GN47" s="45" t="e">
        <f t="shared" ca="1" si="69"/>
        <v>#NAME?</v>
      </c>
      <c r="GO47" s="47">
        <v>0.85</v>
      </c>
      <c r="GP47" s="45">
        <v>0.5</v>
      </c>
      <c r="GQ47" s="45" t="e">
        <f t="shared" ca="1" si="70"/>
        <v>#NAME?</v>
      </c>
      <c r="GR47" s="42" t="e">
        <f t="shared" ca="1" si="71"/>
        <v>#NAME?</v>
      </c>
      <c r="GS47" s="45" t="e">
        <f t="shared" ca="1" si="72"/>
        <v>#NAME?</v>
      </c>
      <c r="GT47" s="45">
        <f t="shared" si="73"/>
        <v>1.2500000000000001E-2</v>
      </c>
      <c r="GU47" s="45" t="e">
        <f t="shared" ca="1" si="73"/>
        <v>#NAME?</v>
      </c>
      <c r="GV47" s="45">
        <v>0.9</v>
      </c>
      <c r="GW47" s="45">
        <v>1</v>
      </c>
      <c r="GX47" s="45" t="e">
        <f t="shared" ca="1" si="74"/>
        <v>#NAME?</v>
      </c>
      <c r="GY47" s="42" t="e">
        <f t="shared" ca="1" si="75"/>
        <v>#NAME?</v>
      </c>
      <c r="GZ47" s="45" t="e">
        <f t="shared" ca="1" si="76"/>
        <v>#NAME?</v>
      </c>
      <c r="HA47" s="45">
        <f t="shared" si="77"/>
        <v>2.5000000000000001E-2</v>
      </c>
      <c r="HB47" s="45" t="e">
        <f t="shared" ca="1" si="77"/>
        <v>#NAME?</v>
      </c>
      <c r="HC47" s="47">
        <v>0.95</v>
      </c>
      <c r="HD47" s="45">
        <v>0.5</v>
      </c>
      <c r="HE47" s="45" t="e">
        <f t="shared" ca="1" si="78"/>
        <v>#NAME?</v>
      </c>
      <c r="HF47" s="42" t="e">
        <f t="shared" ca="1" si="79"/>
        <v>#NAME?</v>
      </c>
      <c r="HG47" s="45" t="e">
        <f t="shared" ca="1" si="80"/>
        <v>#NAME?</v>
      </c>
      <c r="HH47" s="45">
        <f t="shared" si="81"/>
        <v>1.2500000000000001E-2</v>
      </c>
      <c r="HI47" s="45" t="e">
        <f t="shared" ca="1" si="81"/>
        <v>#NAME?</v>
      </c>
      <c r="HJ47" s="47">
        <v>1</v>
      </c>
      <c r="HK47" s="47">
        <v>1</v>
      </c>
      <c r="HL47" s="45" t="e">
        <f t="shared" ca="1" si="82"/>
        <v>#NAME?</v>
      </c>
      <c r="HM47" s="42" t="e">
        <f t="shared" ca="1" si="83"/>
        <v>#NAME?</v>
      </c>
      <c r="HN47" s="45" t="e">
        <f t="shared" ca="1" si="84"/>
        <v>#NAME?</v>
      </c>
      <c r="HO47" s="45">
        <f t="shared" si="93"/>
        <v>2.5000000000000001E-2</v>
      </c>
      <c r="HP47" s="45" t="e">
        <f t="shared" ca="1" si="93"/>
        <v>#NAME?</v>
      </c>
    </row>
    <row r="48" spans="1:224" s="48" customFormat="1" ht="128.4" customHeight="1">
      <c r="A48" s="51"/>
      <c r="B48" s="210"/>
      <c r="C48" s="212"/>
      <c r="D48" s="201"/>
      <c r="E48" s="41" t="str">
        <f>+_xlfn.CONCAT(MID($D40,1,3),".9 ",[1]Acciones!$B$13)</f>
        <v>1.4.9 PE4 Comunicación pública y divulgación de la CTeI en la ruta de innovación correspondiente, para promover proyectos, estrategias comunicativas, pedagógicas y divulgativas de alto impacto, incentivar; estimular; promover modelos abiertos y participativos de CTI.</v>
      </c>
      <c r="F48" s="42" t="s">
        <v>89</v>
      </c>
      <c r="G48" s="49">
        <f>+G46</f>
        <v>4.1666666666666666E-3</v>
      </c>
      <c r="H48" s="42" t="str">
        <f>+_xlfn.CONCAT("Si,",MID(E40,1,5),",",MID(E41,1,5),",",MID(E42,1,5),",",MID(E43,1,5),",",MID(E44,1,5),",",MID(E45,1,5),",",MID(E46,1,5),",",MID(E47,1,5),",",MID(E49,1,6))</f>
        <v>Si,1.4.1,1.4.2,1.4.3,1.4.4,1.4.5,1.4.6,1.4.7,1.4.8,1.4.10</v>
      </c>
      <c r="I48" s="42" t="s">
        <v>89</v>
      </c>
      <c r="J48" s="42"/>
      <c r="K48" s="42"/>
      <c r="L48" s="42"/>
      <c r="M48" s="44" t="s">
        <v>90</v>
      </c>
      <c r="N48" s="44" t="s">
        <v>91</v>
      </c>
      <c r="O48" s="44" t="e">
        <f ca="1">+_xlfn.XLOOKUP(MID(E48,7,LEN(E48)-6),[1]Acciones!$B$4:$B$14,[1]Acciones!$C$4:$C$14,0,0,1)</f>
        <v>#NAME?</v>
      </c>
      <c r="P48" s="42" t="e">
        <f ca="1">+_xlfn.XLOOKUP(MID($E48,7,LEN($E48)-6),[1]Acciones!$B$4:$B$14,[1]Acciones!D$4:D$14,0,0,1)</f>
        <v>#NAME?</v>
      </c>
      <c r="Q48" s="42" t="e">
        <f ca="1">+_xlfn.XLOOKUP(MID($E48,7,LEN($E48)-6),[1]Acciones!$B$4:$B$14,[1]Acciones!E$4:E$14,0,0,1)</f>
        <v>#NAME?</v>
      </c>
      <c r="R48" s="42" t="e">
        <f ca="1">+_xlfn.XLOOKUP(MID($E48,7,LEN($E48)-6),[1]Acciones!$B$4:$B$14,[1]Acciones!F$4:F$14,0,0,1)</f>
        <v>#NAME?</v>
      </c>
      <c r="S48" s="42" t="e">
        <f ca="1">+_xlfn.XLOOKUP(MID($E48,7,LEN($E48)-6),[1]Acciones!$B$4:$B$14,[1]Acciones!G$4:G$14,0,0,1)</f>
        <v>#NAME?</v>
      </c>
      <c r="T48" s="42" t="e">
        <f ca="1">+_xlfn.XLOOKUP(MID($E48,7,LEN($E48)-6),[1]Acciones!$B$4:$B$14,[1]Acciones!H$4:H$14,0,0,1)</f>
        <v>#NAME?</v>
      </c>
      <c r="U48" s="45" t="e">
        <f ca="1">+_xlfn.XLOOKUP(MID($E48,7,LEN($E48)-6),[1]Acciones!$B$4:$B$14,[1]Acciones!I$4:I$14,0,0,1)</f>
        <v>#NAME?</v>
      </c>
      <c r="V48" s="45" t="e">
        <f ca="1">+_xlfn.XLOOKUP(MID($E48,7,LEN($E48)-6),[1]Acciones!$B$4:$B$14,[1]Acciones!J$4:J$14,0,0,1)</f>
        <v>#NAME?</v>
      </c>
      <c r="W48" s="45" t="e">
        <f ca="1">+_xlfn.XLOOKUP(MID($E48,7,LEN($E48)-6),[1]Acciones!$B$4:$B$14,[1]Acciones!K$4:K$14,0,0,1)</f>
        <v>#NAME?</v>
      </c>
      <c r="X48" s="45" t="e">
        <f ca="1">+_xlfn.XLOOKUP(MID($E48,7,LEN($E48)-6),[1]Acciones!$B$4:$B$14,[1]Acciones!L$4:L$14,0,0,1)</f>
        <v>#NAME?</v>
      </c>
      <c r="Y48" s="45" t="e">
        <f ca="1">+_xlfn.XLOOKUP(MID($E48,7,LEN($E48)-6),[1]Acciones!$B$4:$B$14,[1]Acciones!M$4:M$14,0,0,1)</f>
        <v>#NAME?</v>
      </c>
      <c r="Z48" s="45" t="e">
        <f ca="1">+_xlfn.XLOOKUP(MID($E48,7,LEN($E48)-6),[1]Acciones!$B$4:$B$14,[1]Acciones!N$4:N$14,0,0,1)</f>
        <v>#NAME?</v>
      </c>
      <c r="AA48" s="45" t="e">
        <f ca="1">+_xlfn.XLOOKUP(MID($E48,7,LEN($E48)-6),[1]Acciones!$B$4:$B$14,[1]Acciones!O$4:O$14,0,0,1)</f>
        <v>#NAME?</v>
      </c>
      <c r="AB48" s="45" t="e">
        <f ca="1">+_xlfn.XLOOKUP(MID($E48,7,LEN($E48)-6),[1]Acciones!$B$4:$B$14,[1]Acciones!P$4:P$14,0,0,1)</f>
        <v>#NAME?</v>
      </c>
      <c r="AC48" s="45" t="e">
        <f ca="1">+_xlfn.XLOOKUP(MID($E48,7,LEN($E48)-6),[1]Acciones!$B$4:$B$14,[1]Acciones!Q$4:Q$14,0,0,1)</f>
        <v>#NAME?</v>
      </c>
      <c r="AD48" s="45" t="e">
        <f ca="1">+_xlfn.XLOOKUP(MID($E48,7,LEN($E48)-6),[1]Acciones!$B$4:$B$14,[1]Acciones!R$4:R$14,0,0,1)</f>
        <v>#NAME?</v>
      </c>
      <c r="AE48" s="45" t="e">
        <f ca="1">+_xlfn.XLOOKUP(MID($E48,7,LEN($E48)-6),[1]Acciones!$B$4:$B$14,[1]Acciones!S$4:S$14,0,0,1)</f>
        <v>#NAME?</v>
      </c>
      <c r="AF48" s="42" t="e">
        <f ca="1">+_xlfn.XLOOKUP(MID($E48,7,LEN($E48)-6),[1]Acciones!$B$4:$B$14,[1]Acciones!T$4:T$14,0,0,1)</f>
        <v>#NAME?</v>
      </c>
      <c r="AG48" s="42" t="e">
        <f ca="1">+_xlfn.XLOOKUP(MID($E48,7,LEN($E48)-6),[1]Acciones!$B$4:$B$14,[1]Acciones!U$4:U$14,0,0,1)</f>
        <v>#NAME?</v>
      </c>
      <c r="AH48" s="42" t="e">
        <f ca="1">+_xlfn.XLOOKUP(MID($E48,7,LEN($E48)-6),[1]Acciones!$B$4:$B$14,[1]Acciones!V$4:V$14,0,0,1)</f>
        <v>#NAME?</v>
      </c>
      <c r="AI48" s="42" t="e">
        <f ca="1">+_xlfn.XLOOKUP(MID($E48,7,LEN($E48)-6),[1]Acciones!$B$4:$B$14,[1]Acciones!W$4:W$14,0,0,1)</f>
        <v>#NAME?</v>
      </c>
      <c r="AJ48" s="42" t="e">
        <f ca="1">+_xlfn.XLOOKUP(MID($E48,7,LEN($E48)-6),[1]Acciones!$B$4:$B$14,[1]Acciones!X$4:X$14,0,0,1)</f>
        <v>#NAME?</v>
      </c>
      <c r="AK48" s="42" t="e">
        <f ca="1">+_xlfn.XLOOKUP(MID($E48,7,LEN($E48)-6),[1]Acciones!$B$4:$B$14,[1]Acciones!Y$4:Y$14,0,0,1)</f>
        <v>#NAME?</v>
      </c>
      <c r="AL48" s="42" t="e">
        <f ca="1">+_xlfn.XLOOKUP(MID($E48,7,LEN($E48)-6),[1]Acciones!$B$4:$B$14,[1]Acciones!Z$4:Z$14,0,0,1)</f>
        <v>#NAME?</v>
      </c>
      <c r="AM48" s="42" t="e">
        <f ca="1">+_xlfn.XLOOKUP(MID($E48,7,LEN($E48)-6),[1]Acciones!$B$4:$B$14,[1]Acciones!AA$4:AA$14,0,0,1)</f>
        <v>#NAME?</v>
      </c>
      <c r="AN48" s="42" t="e">
        <f ca="1">+_xlfn.XLOOKUP(MID($E48,7,LEN($E48)-6),[1]Acciones!$B$4:$B$14,[1]Acciones!AB$4:AB$14,0,0,1)</f>
        <v>#NAME?</v>
      </c>
      <c r="AO48" s="42" t="e">
        <f ca="1">+_xlfn.XLOOKUP(MID($E48,7,LEN($E48)-6),[1]Acciones!$B$4:$B$14,[1]Acciones!AC$4:AC$14,0,0,1)</f>
        <v>#NAME?</v>
      </c>
      <c r="AP48" s="42" t="e">
        <f ca="1">+_xlfn.XLOOKUP(MID($E48,7,LEN($E48)-6),[1]Acciones!$B$4:$B$14,[1]Acciones!AD$4:AD$14,0,0,1)</f>
        <v>#NAME?</v>
      </c>
      <c r="AQ48" s="42" t="e">
        <f ca="1">+_xlfn.XLOOKUP(MID($E48,7,LEN($E48)-6),[1]Acciones!$B$4:$B$14,[1]Acciones!AE$4:AE$14,0,0,1)</f>
        <v>#NAME?</v>
      </c>
      <c r="AR48" s="42" t="e">
        <f ca="1">+_xlfn.XLOOKUP(MID($E48,7,LEN($E48)-6),[1]Acciones!$B$4:$B$14,[1]Acciones!AF$4:AF$14,0,0,1)</f>
        <v>#NAME?</v>
      </c>
      <c r="AS48" s="42" t="e">
        <f ca="1">+_xlfn.XLOOKUP(MID($E48,7,LEN($E48)-6),[1]Acciones!$B$4:$B$14,[1]Acciones!AG$4:AG$14,0,0,1)</f>
        <v>#NAME?</v>
      </c>
      <c r="AT48" s="42" t="e">
        <f ca="1">+_xlfn.XLOOKUP(MID($E48,7,LEN($E48)-6),[1]Acciones!$B$4:$B$14,[1]Acciones!AH$4:AH$14,0,0,1)</f>
        <v>#NAME?</v>
      </c>
      <c r="AU48" s="42" t="e">
        <f ca="1">+_xlfn.XLOOKUP(MID($E48,7,LEN($E48)-6),[1]Acciones!$B$4:$B$14,[1]Acciones!AI$4:AI$14,0,0,1)</f>
        <v>#NAME?</v>
      </c>
      <c r="AV48" s="42" t="e">
        <f ca="1">+_xlfn.XLOOKUP(MID($E48,7,LEN($E48)-6),[1]Acciones!$B$4:$B$14,[1]Acciones!AJ$4:AJ$14,0,0,1)</f>
        <v>#NAME?</v>
      </c>
      <c r="AW48" s="42" t="e">
        <f ca="1">+_xlfn.XLOOKUP(MID($E48,7,LEN($E48)-6),[1]Acciones!$B$4:$B$14,[1]Acciones!AK$4:AK$14,0,0,1)</f>
        <v>#NAME?</v>
      </c>
      <c r="AX48" s="42" t="e">
        <f ca="1">+_xlfn.XLOOKUP(MID($E48,7,LEN($E48)-6),[1]Acciones!$B$4:$B$14,[1]Acciones!AL$4:AL$14,0,0,1)</f>
        <v>#NAME?</v>
      </c>
      <c r="AY48" s="42" t="e">
        <f ca="1">+_xlfn.XLOOKUP(MID($E48,7,LEN($E48)-6),[1]Acciones!$B$4:$B$14,[1]Acciones!AM$4:AM$14,0,0,1)</f>
        <v>#NAME?</v>
      </c>
      <c r="AZ48" s="42" t="e">
        <f ca="1">+_xlfn.XLOOKUP(MID($E48,7,LEN($E48)-6),[1]Acciones!$B$4:$B$14,[1]Acciones!AN$4:AN$14,0,0,1)</f>
        <v>#NAME?</v>
      </c>
      <c r="BA48" s="42" t="e">
        <f ca="1">+_xlfn.XLOOKUP(MID($E48,7,LEN($E48)-6),[1]Acciones!$B$4:$B$14,[1]Acciones!AO$4:AO$14,0,0,1)</f>
        <v>#NAME?</v>
      </c>
      <c r="BB48" s="42" t="e">
        <f ca="1">+_xlfn.XLOOKUP(MID($E48,7,LEN($E48)-6),[1]Acciones!$B$4:$B$14,[1]Acciones!AP$4:AP$14,0,0,1)</f>
        <v>#NAME?</v>
      </c>
      <c r="BC48" s="42" t="e">
        <f ca="1">+_xlfn.XLOOKUP(MID($E48,7,LEN($E48)-6),[1]Acciones!$B$4:$B$14,[1]Acciones!AQ$4:AQ$14,0,0,1)</f>
        <v>#NAME?</v>
      </c>
      <c r="BD48" s="42" t="e">
        <f ca="1">+_xlfn.XLOOKUP(MID($E48,7,LEN($E48)-6),[1]Acciones!$B$4:$B$14,[1]Acciones!AR$4:AR$14,0,0,1)</f>
        <v>#NAME?</v>
      </c>
      <c r="BE48" s="42" t="e">
        <f ca="1">+_xlfn.XLOOKUP(MID($E48,7,LEN($E48)-6),[1]Acciones!$B$4:$B$14,[1]Acciones!AS$4:AS$14,0,0,1)</f>
        <v>#NAME?</v>
      </c>
      <c r="BF48" s="42" t="e">
        <f ca="1">+_xlfn.XLOOKUP(MID($E48,7,LEN($E48)-6),[1]Acciones!$B$4:$B$14,[1]Acciones!AT$4:AT$14,0,0,1)</f>
        <v>#NAME?</v>
      </c>
      <c r="BG48" s="42" t="e">
        <f ca="1">+_xlfn.XLOOKUP(MID($E48,7,LEN($E48)-6),[1]Acciones!$B$4:$B$14,[1]Acciones!AU$4:AU$14,0,0,1)</f>
        <v>#NAME?</v>
      </c>
      <c r="BH48" s="42" t="e">
        <f ca="1">+_xlfn.XLOOKUP(MID($E48,7,LEN($E48)-6),[1]Acciones!$B$4:$B$14,[1]Acciones!AV$4:AV$14,0,0,1)</f>
        <v>#NAME?</v>
      </c>
      <c r="BI48" s="42" t="e">
        <f ca="1">+_xlfn.XLOOKUP(MID($E48,7,LEN($E48)-6),[1]Acciones!$B$4:$B$14,[1]Acciones!AW$4:AW$14,0,0,1)</f>
        <v>#NAME?</v>
      </c>
      <c r="BJ48" s="42" t="e">
        <f ca="1">+_xlfn.XLOOKUP(MID($E48,7,LEN($E48)-6),[1]Acciones!$B$4:$B$14,[1]Acciones!AX$4:AX$14,0,0,1)</f>
        <v>#NAME?</v>
      </c>
      <c r="BK48" s="42" t="e">
        <f ca="1">+_xlfn.XLOOKUP(MID($E48,7,LEN($E48)-6),[1]Acciones!$B$4:$B$14,[1]Acciones!AY$4:AY$14,0,0,1)</f>
        <v>#NAME?</v>
      </c>
      <c r="BL48" s="42" t="e">
        <f ca="1">+_xlfn.XLOOKUP(MID($E48,7,LEN($E48)-6),[1]Acciones!$B$4:$B$14,[1]Acciones!AZ$4:AZ$14,0,0,1)</f>
        <v>#NAME?</v>
      </c>
      <c r="BM48" s="42" t="e">
        <f ca="1">+_xlfn.XLOOKUP(MID($E48,7,LEN($E48)-6),[1]Acciones!$B$4:$B$14,[1]Acciones!BA$4:BA$14,0,0,1)</f>
        <v>#NAME?</v>
      </c>
      <c r="BN48" s="42" t="e">
        <f ca="1">+_xlfn.XLOOKUP(MID($E48,7,LEN($E48)-6),[1]Acciones!$B$4:$B$14,[1]Acciones!BB$4:BB$14,0,0,1)</f>
        <v>#NAME?</v>
      </c>
      <c r="BO48" s="42" t="e">
        <f ca="1">+_xlfn.XLOOKUP(MID($E48,7,LEN($E48)-6),[1]Acciones!$B$4:$B$14,[1]Acciones!BC$4:BC$14,0,0,1)</f>
        <v>#NAME?</v>
      </c>
      <c r="BP48" s="42" t="e">
        <f ca="1">+_xlfn.XLOOKUP(MID($E48,7,LEN($E48)-6),[1]Acciones!$B$4:$B$14,[1]Acciones!BD$4:BD$14,0,0,1)</f>
        <v>#NAME?</v>
      </c>
      <c r="BQ48" s="42" t="e">
        <f ca="1">+_xlfn.XLOOKUP(MID($E48,7,LEN($E48)-6),[1]Acciones!$B$4:$B$14,[1]Acciones!BE$4:BE$14,0,0,1)</f>
        <v>#NAME?</v>
      </c>
      <c r="BR48" s="42" t="e">
        <f ca="1">+_xlfn.XLOOKUP(MID($E48,7,LEN($E48)-6),[1]Acciones!$B$4:$B$14,[1]Acciones!BF$4:BF$14,0,0,1)</f>
        <v>#NAME?</v>
      </c>
      <c r="BS48" s="42" t="e">
        <f ca="1">+_xlfn.XLOOKUP(MID($E48,7,LEN($E48)-6),[1]Acciones!$B$4:$B$14,[1]Acciones!BG$4:BG$14,0,0,1)</f>
        <v>#NAME?</v>
      </c>
      <c r="BT48" s="42" t="e">
        <f ca="1">+_xlfn.XLOOKUP(MID($E48,7,LEN($E48)-6),[1]Acciones!$B$4:$B$14,[1]Acciones!BH$4:BH$14,0,0,1)</f>
        <v>#NAME?</v>
      </c>
      <c r="BU48" s="42" t="e">
        <f ca="1">+_xlfn.XLOOKUP(MID($E48,7,LEN($E48)-6),[1]Acciones!$B$4:$B$14,[1]Acciones!BI$4:BI$14,0,0,1)</f>
        <v>#NAME?</v>
      </c>
      <c r="BV48" s="42" t="e">
        <f ca="1">+_xlfn.XLOOKUP(MID($E48,7,LEN($E48)-6),[1]Acciones!$B$4:$B$14,[1]Acciones!BJ$4:BJ$14,0,0,1)</f>
        <v>#NAME?</v>
      </c>
      <c r="BW48" s="42" t="e">
        <f ca="1">+_xlfn.XLOOKUP(MID($E48,7,LEN($E48)-6),[1]Acciones!$B$4:$B$14,[1]Acciones!BK$4:BK$14,0,0,1)</f>
        <v>#NAME?</v>
      </c>
      <c r="BX48" s="42" t="e">
        <f ca="1">+_xlfn.XLOOKUP(MID($E48,7,LEN($E48)-6),[1]Acciones!$B$4:$B$14,[1]Acciones!BL$4:BL$14,0,0,1)</f>
        <v>#NAME?</v>
      </c>
      <c r="BY48" s="42" t="e">
        <f ca="1">+_xlfn.XLOOKUP(MID($E48,7,LEN($E48)-6),[1]Acciones!$B$4:$B$14,[1]Acciones!BM$4:BM$14,0,0,1)</f>
        <v>#NAME?</v>
      </c>
      <c r="BZ48" s="42" t="e">
        <f ca="1">+_xlfn.XLOOKUP(MID($E48,7,LEN($E48)-6),[1]Acciones!$B$4:$B$14,[1]Acciones!BN$4:BN$14,0,0,1)</f>
        <v>#NAME?</v>
      </c>
      <c r="CA48" s="42" t="e">
        <f ca="1">+_xlfn.XLOOKUP(MID($E48,7,LEN($E48)-6),[1]Acciones!$B$4:$B$14,[1]Acciones!BO$4:BO$14,0,0,1)</f>
        <v>#NAME?</v>
      </c>
      <c r="CB48" s="42" t="e">
        <f ca="1">+_xlfn.XLOOKUP(MID($E48,7,LEN($E48)-6),[1]Acciones!$B$4:$B$14,[1]Acciones!BP$4:BP$14,0,0,1)</f>
        <v>#NAME?</v>
      </c>
      <c r="CC48" s="42" t="e">
        <f ca="1">+_xlfn.XLOOKUP(MID($E48,7,LEN($E48)-6),[1]Acciones!$B$4:$B$14,[1]Acciones!BQ$4:BQ$14,0,0,1)</f>
        <v>#NAME?</v>
      </c>
      <c r="CD48" s="42" t="e">
        <f ca="1">+_xlfn.XLOOKUP(MID($E48,7,LEN($E48)-6),[1]Acciones!$B$4:$B$14,[1]Acciones!BR$4:BR$14,0,0,1)</f>
        <v>#NAME?</v>
      </c>
      <c r="CE48" s="42" t="e">
        <f ca="1">+_xlfn.XLOOKUP(MID($E48,7,LEN($E48)-6),[1]Acciones!$B$4:$B$14,[1]Acciones!BS$4:BS$14,0,0,1)</f>
        <v>#NAME?</v>
      </c>
      <c r="CF48" s="42" t="e">
        <f ca="1">+_xlfn.XLOOKUP(MID($E48,7,LEN($E48)-6),[1]Acciones!$B$4:$B$14,[1]Acciones!BT$4:BT$14,0,0,1)</f>
        <v>#NAME?</v>
      </c>
      <c r="CG48" s="45">
        <v>0.05</v>
      </c>
      <c r="CH48" s="45" t="e">
        <f t="shared" ca="1" si="0"/>
        <v>#NAME?</v>
      </c>
      <c r="CI48" s="45" t="e">
        <f t="shared" ca="1" si="1"/>
        <v>#NAME?</v>
      </c>
      <c r="CJ48" s="42" t="e">
        <f t="shared" ca="1" si="2"/>
        <v>#NAME?</v>
      </c>
      <c r="CK48" s="42" t="e">
        <f t="shared" ca="1" si="3"/>
        <v>#NAME?</v>
      </c>
      <c r="CL48" s="46" t="e">
        <f t="shared" ca="1" si="5"/>
        <v>#NAME?</v>
      </c>
      <c r="CM48" s="45" t="e">
        <f t="shared" ca="1" si="4"/>
        <v>#NAME?</v>
      </c>
      <c r="CN48" s="47">
        <v>0.1</v>
      </c>
      <c r="CO48" s="45" t="e">
        <f t="shared" ca="1" si="6"/>
        <v>#NAME?</v>
      </c>
      <c r="CP48" s="45" t="e">
        <f t="shared" ca="1" si="7"/>
        <v>#NAME?</v>
      </c>
      <c r="CQ48" s="42" t="e">
        <f t="shared" ca="1" si="8"/>
        <v>#NAME?</v>
      </c>
      <c r="CR48" s="45" t="e">
        <f t="shared" ca="1" si="9"/>
        <v>#NAME?</v>
      </c>
      <c r="CS48" s="45" t="e">
        <f t="shared" ca="1" si="10"/>
        <v>#NAME?</v>
      </c>
      <c r="CT48" s="45" t="e">
        <f t="shared" ca="1" si="10"/>
        <v>#NAME?</v>
      </c>
      <c r="CU48" s="47">
        <v>0.15</v>
      </c>
      <c r="CV48" s="45">
        <v>0.5</v>
      </c>
      <c r="CW48" s="45" t="e">
        <f t="shared" ca="1" si="11"/>
        <v>#NAME?</v>
      </c>
      <c r="CX48" s="42" t="e">
        <f t="shared" ca="1" si="12"/>
        <v>#NAME?</v>
      </c>
      <c r="CY48" s="45" t="e">
        <f t="shared" ca="1" si="13"/>
        <v>#NAME?</v>
      </c>
      <c r="CZ48" s="45">
        <f t="shared" si="14"/>
        <v>1.2500000000000001E-2</v>
      </c>
      <c r="DA48" s="45" t="e">
        <f t="shared" ca="1" si="14"/>
        <v>#NAME?</v>
      </c>
      <c r="DB48" s="47">
        <v>0.2</v>
      </c>
      <c r="DC48" s="45" t="e">
        <f t="shared" ca="1" si="15"/>
        <v>#NAME?</v>
      </c>
      <c r="DD48" s="45" t="e">
        <f t="shared" ca="1" si="16"/>
        <v>#NAME?</v>
      </c>
      <c r="DE48" s="42" t="e">
        <f t="shared" ca="1" si="17"/>
        <v>#NAME?</v>
      </c>
      <c r="DF48" s="45" t="e">
        <f t="shared" ca="1" si="18"/>
        <v>#NAME?</v>
      </c>
      <c r="DG48" s="45" t="e">
        <f t="shared" ca="1" si="19"/>
        <v>#NAME?</v>
      </c>
      <c r="DH48" s="45" t="e">
        <f t="shared" ca="1" si="19"/>
        <v>#NAME?</v>
      </c>
      <c r="DI48" s="47">
        <v>0.25</v>
      </c>
      <c r="DJ48" s="45">
        <v>0.5</v>
      </c>
      <c r="DK48" s="45" t="e">
        <f t="shared" ca="1" si="20"/>
        <v>#NAME?</v>
      </c>
      <c r="DL48" s="42" t="e">
        <f t="shared" ca="1" si="21"/>
        <v>#NAME?</v>
      </c>
      <c r="DM48" s="45" t="e">
        <f t="shared" ca="1" si="22"/>
        <v>#NAME?</v>
      </c>
      <c r="DN48" s="45">
        <f t="shared" si="23"/>
        <v>1.2500000000000001E-2</v>
      </c>
      <c r="DO48" s="45" t="e">
        <f t="shared" ca="1" si="23"/>
        <v>#NAME?</v>
      </c>
      <c r="DP48" s="47">
        <v>0.3</v>
      </c>
      <c r="DQ48" s="45" t="e">
        <f t="shared" ca="1" si="24"/>
        <v>#NAME?</v>
      </c>
      <c r="DR48" s="45" t="e">
        <f t="shared" ca="1" si="25"/>
        <v>#NAME?</v>
      </c>
      <c r="DS48" s="42" t="e">
        <f t="shared" ca="1" si="26"/>
        <v>#NAME?</v>
      </c>
      <c r="DT48" s="45" t="e">
        <f t="shared" ca="1" si="27"/>
        <v>#NAME?</v>
      </c>
      <c r="DU48" s="45" t="e">
        <f t="shared" ca="1" si="28"/>
        <v>#NAME?</v>
      </c>
      <c r="DV48" s="45" t="e">
        <f t="shared" ca="1" si="28"/>
        <v>#NAME?</v>
      </c>
      <c r="DW48" s="47">
        <v>0.35</v>
      </c>
      <c r="DX48" s="45">
        <v>0.5</v>
      </c>
      <c r="DY48" s="45" t="e">
        <f t="shared" ca="1" si="29"/>
        <v>#NAME?</v>
      </c>
      <c r="DZ48" s="42" t="e">
        <f t="shared" ca="1" si="30"/>
        <v>#NAME?</v>
      </c>
      <c r="EA48" s="45" t="e">
        <f t="shared" ca="1" si="31"/>
        <v>#NAME?</v>
      </c>
      <c r="EB48" s="45">
        <f t="shared" si="32"/>
        <v>1.2500000000000001E-2</v>
      </c>
      <c r="EC48" s="45" t="e">
        <f t="shared" ca="1" si="32"/>
        <v>#NAME?</v>
      </c>
      <c r="ED48" s="47">
        <v>0.4</v>
      </c>
      <c r="EE48" s="45" t="e">
        <f t="shared" ca="1" si="33"/>
        <v>#NAME?</v>
      </c>
      <c r="EF48" s="45" t="e">
        <f t="shared" ca="1" si="34"/>
        <v>#NAME?</v>
      </c>
      <c r="EG48" s="42" t="e">
        <f t="shared" ca="1" si="35"/>
        <v>#NAME?</v>
      </c>
      <c r="EH48" s="45" t="e">
        <f t="shared" ca="1" si="36"/>
        <v>#NAME?</v>
      </c>
      <c r="EI48" s="45" t="e">
        <f t="shared" ca="1" si="37"/>
        <v>#NAME?</v>
      </c>
      <c r="EJ48" s="45" t="e">
        <f t="shared" ca="1" si="37"/>
        <v>#NAME?</v>
      </c>
      <c r="EK48" s="47">
        <v>0.45</v>
      </c>
      <c r="EL48" s="45">
        <v>0.5</v>
      </c>
      <c r="EM48" s="45" t="e">
        <f t="shared" ca="1" si="38"/>
        <v>#NAME?</v>
      </c>
      <c r="EN48" s="42" t="e">
        <f t="shared" ca="1" si="39"/>
        <v>#NAME?</v>
      </c>
      <c r="EO48" s="45" t="e">
        <f t="shared" ca="1" si="40"/>
        <v>#NAME?</v>
      </c>
      <c r="EP48" s="45">
        <f t="shared" si="41"/>
        <v>1.2500000000000001E-2</v>
      </c>
      <c r="EQ48" s="45" t="e">
        <f t="shared" ca="1" si="41"/>
        <v>#NAME?</v>
      </c>
      <c r="ER48" s="45">
        <v>0.5</v>
      </c>
      <c r="ES48" s="45">
        <v>0.5</v>
      </c>
      <c r="ET48" s="45" t="e">
        <f t="shared" ca="1" si="42"/>
        <v>#NAME?</v>
      </c>
      <c r="EU48" s="42" t="e">
        <f t="shared" ca="1" si="43"/>
        <v>#NAME?</v>
      </c>
      <c r="EV48" s="45" t="e">
        <f t="shared" ca="1" si="44"/>
        <v>#NAME?</v>
      </c>
      <c r="EW48" s="45">
        <f t="shared" si="45"/>
        <v>1.2500000000000001E-2</v>
      </c>
      <c r="EX48" s="45" t="e">
        <f t="shared" ca="1" si="45"/>
        <v>#NAME?</v>
      </c>
      <c r="EY48" s="47">
        <v>0.55000000000000004</v>
      </c>
      <c r="EZ48" s="45">
        <v>0.5</v>
      </c>
      <c r="FA48" s="45" t="e">
        <f t="shared" ca="1" si="46"/>
        <v>#NAME?</v>
      </c>
      <c r="FB48" s="42" t="e">
        <f t="shared" ca="1" si="47"/>
        <v>#NAME?</v>
      </c>
      <c r="FC48" s="45" t="e">
        <f t="shared" ca="1" si="48"/>
        <v>#NAME?</v>
      </c>
      <c r="FD48" s="45">
        <f t="shared" si="49"/>
        <v>1.2500000000000001E-2</v>
      </c>
      <c r="FE48" s="45" t="e">
        <f t="shared" ca="1" si="49"/>
        <v>#NAME?</v>
      </c>
      <c r="FF48" s="45">
        <v>0.6</v>
      </c>
      <c r="FG48" s="45">
        <v>1</v>
      </c>
      <c r="FH48" s="45" t="e">
        <f t="shared" ca="1" si="50"/>
        <v>#NAME?</v>
      </c>
      <c r="FI48" s="42" t="e">
        <f t="shared" ca="1" si="51"/>
        <v>#NAME?</v>
      </c>
      <c r="FJ48" s="45" t="e">
        <f t="shared" ca="1" si="52"/>
        <v>#NAME?</v>
      </c>
      <c r="FK48" s="45">
        <f t="shared" si="53"/>
        <v>2.5000000000000001E-2</v>
      </c>
      <c r="FL48" s="45" t="e">
        <f t="shared" ca="1" si="53"/>
        <v>#NAME?</v>
      </c>
      <c r="FM48" s="47">
        <v>0.65</v>
      </c>
      <c r="FN48" s="45">
        <v>0.5</v>
      </c>
      <c r="FO48" s="45" t="e">
        <f t="shared" ca="1" si="54"/>
        <v>#NAME?</v>
      </c>
      <c r="FP48" s="42" t="e">
        <f t="shared" ca="1" si="55"/>
        <v>#NAME?</v>
      </c>
      <c r="FQ48" s="45" t="e">
        <f t="shared" ca="1" si="56"/>
        <v>#NAME?</v>
      </c>
      <c r="FR48" s="45">
        <f t="shared" si="57"/>
        <v>1.2500000000000001E-2</v>
      </c>
      <c r="FS48" s="45" t="e">
        <f t="shared" ca="1" si="57"/>
        <v>#NAME?</v>
      </c>
      <c r="FT48" s="45">
        <v>0.7</v>
      </c>
      <c r="FU48" s="45">
        <v>1</v>
      </c>
      <c r="FV48" s="45" t="e">
        <f t="shared" ca="1" si="58"/>
        <v>#NAME?</v>
      </c>
      <c r="FW48" s="42" t="e">
        <f t="shared" ca="1" si="59"/>
        <v>#NAME?</v>
      </c>
      <c r="FX48" s="45" t="e">
        <f t="shared" ca="1" si="60"/>
        <v>#NAME?</v>
      </c>
      <c r="FY48" s="45">
        <f t="shared" si="61"/>
        <v>2.5000000000000001E-2</v>
      </c>
      <c r="FZ48" s="45" t="e">
        <f t="shared" ca="1" si="61"/>
        <v>#NAME?</v>
      </c>
      <c r="GA48" s="47">
        <v>0.75</v>
      </c>
      <c r="GB48" s="45">
        <v>0.5</v>
      </c>
      <c r="GC48" s="45" t="e">
        <f t="shared" ca="1" si="62"/>
        <v>#NAME?</v>
      </c>
      <c r="GD48" s="42" t="e">
        <f t="shared" ca="1" si="63"/>
        <v>#NAME?</v>
      </c>
      <c r="GE48" s="45" t="e">
        <f t="shared" ca="1" si="64"/>
        <v>#NAME?</v>
      </c>
      <c r="GF48" s="45">
        <f t="shared" si="65"/>
        <v>1.2500000000000001E-2</v>
      </c>
      <c r="GG48" s="45" t="e">
        <f t="shared" ca="1" si="65"/>
        <v>#NAME?</v>
      </c>
      <c r="GH48" s="45">
        <v>0.8</v>
      </c>
      <c r="GI48" s="45">
        <v>1</v>
      </c>
      <c r="GJ48" s="45" t="e">
        <f t="shared" ca="1" si="66"/>
        <v>#NAME?</v>
      </c>
      <c r="GK48" s="42" t="e">
        <f t="shared" ca="1" si="67"/>
        <v>#NAME?</v>
      </c>
      <c r="GL48" s="45" t="e">
        <f t="shared" ca="1" si="68"/>
        <v>#NAME?</v>
      </c>
      <c r="GM48" s="45">
        <f t="shared" si="69"/>
        <v>2.5000000000000001E-2</v>
      </c>
      <c r="GN48" s="45" t="e">
        <f t="shared" ca="1" si="69"/>
        <v>#NAME?</v>
      </c>
      <c r="GO48" s="47">
        <v>0.85</v>
      </c>
      <c r="GP48" s="45">
        <v>0.5</v>
      </c>
      <c r="GQ48" s="45" t="e">
        <f t="shared" ca="1" si="70"/>
        <v>#NAME?</v>
      </c>
      <c r="GR48" s="42" t="e">
        <f t="shared" ca="1" si="71"/>
        <v>#NAME?</v>
      </c>
      <c r="GS48" s="45" t="e">
        <f t="shared" ca="1" si="72"/>
        <v>#NAME?</v>
      </c>
      <c r="GT48" s="45">
        <f t="shared" si="73"/>
        <v>1.2500000000000001E-2</v>
      </c>
      <c r="GU48" s="45" t="e">
        <f t="shared" ca="1" si="73"/>
        <v>#NAME?</v>
      </c>
      <c r="GV48" s="45">
        <v>0.9</v>
      </c>
      <c r="GW48" s="45">
        <v>1</v>
      </c>
      <c r="GX48" s="45" t="e">
        <f t="shared" ca="1" si="74"/>
        <v>#NAME?</v>
      </c>
      <c r="GY48" s="42" t="e">
        <f t="shared" ca="1" si="75"/>
        <v>#NAME?</v>
      </c>
      <c r="GZ48" s="45" t="e">
        <f t="shared" ca="1" si="76"/>
        <v>#NAME?</v>
      </c>
      <c r="HA48" s="45">
        <f t="shared" si="77"/>
        <v>2.5000000000000001E-2</v>
      </c>
      <c r="HB48" s="45" t="e">
        <f t="shared" ca="1" si="77"/>
        <v>#NAME?</v>
      </c>
      <c r="HC48" s="47">
        <v>0.95</v>
      </c>
      <c r="HD48" s="45">
        <v>0.5</v>
      </c>
      <c r="HE48" s="45" t="e">
        <f t="shared" ca="1" si="78"/>
        <v>#NAME?</v>
      </c>
      <c r="HF48" s="42" t="e">
        <f t="shared" ca="1" si="79"/>
        <v>#NAME?</v>
      </c>
      <c r="HG48" s="45" t="e">
        <f t="shared" ca="1" si="80"/>
        <v>#NAME?</v>
      </c>
      <c r="HH48" s="45">
        <f t="shared" si="81"/>
        <v>1.2500000000000001E-2</v>
      </c>
      <c r="HI48" s="45" t="e">
        <f t="shared" ca="1" si="81"/>
        <v>#NAME?</v>
      </c>
      <c r="HJ48" s="47">
        <v>1</v>
      </c>
      <c r="HK48" s="47">
        <v>1</v>
      </c>
      <c r="HL48" s="45" t="e">
        <f t="shared" ca="1" si="82"/>
        <v>#NAME?</v>
      </c>
      <c r="HM48" s="42" t="e">
        <f t="shared" ca="1" si="83"/>
        <v>#NAME?</v>
      </c>
      <c r="HN48" s="45" t="e">
        <f t="shared" ca="1" si="84"/>
        <v>#NAME?</v>
      </c>
      <c r="HO48" s="45">
        <f t="shared" si="93"/>
        <v>2.5000000000000001E-2</v>
      </c>
      <c r="HP48" s="45" t="e">
        <f t="shared" ca="1" si="93"/>
        <v>#NAME?</v>
      </c>
    </row>
    <row r="49" spans="1:224" s="48" customFormat="1" ht="128.4" customHeight="1">
      <c r="A49" s="51"/>
      <c r="B49" s="210"/>
      <c r="C49" s="212"/>
      <c r="D49" s="201"/>
      <c r="E49" s="41" t="str">
        <f>+_xlfn.CONCAT(MID($D40,1,3),".10 ",[1]Acciones!$B$14)</f>
        <v>1.4.10 PE5 Promover y fortalecer procesos de apropiación social del conocimiento y la innovación social en el territorio relacionado con la ruta de innovación correspondiente. (Estrategia 5.3.5 CONPES 4069)</v>
      </c>
      <c r="F49" s="42" t="s">
        <v>89</v>
      </c>
      <c r="G49" s="49">
        <f>+G48</f>
        <v>4.1666666666666666E-3</v>
      </c>
      <c r="H49" s="42" t="str">
        <f>+_xlfn.CONCAT("Si,",MID(E40,1,5),",",MID(E41,1,5),",",MID(E42,1,5),",",MID(E43,1,5),",",MID(E44,1,5),",",MID(E45,1,5),",",MID(E46,1,5),",",MID(E47,1,5),",",MID(E48,1,6))</f>
        <v xml:space="preserve">Si,1.4.1,1.4.2,1.4.3,1.4.4,1.4.5,1.4.6,1.4.7,1.4.8,1.4.9 </v>
      </c>
      <c r="I49" s="42" t="s">
        <v>89</v>
      </c>
      <c r="J49" s="42"/>
      <c r="K49" s="42"/>
      <c r="L49" s="42"/>
      <c r="M49" s="44" t="s">
        <v>90</v>
      </c>
      <c r="N49" s="44" t="s">
        <v>91</v>
      </c>
      <c r="O49" s="44" t="e">
        <f ca="1">+_xlfn.XLOOKUP(MID(E49,8,LEN(E49)-7),[1]Acciones!$B$4:$B$14,[1]Acciones!$C$4:$C$14,0,0,1)</f>
        <v>#NAME?</v>
      </c>
      <c r="P49" s="42" t="e">
        <f ca="1">+_xlfn.XLOOKUP(MID($E49,8,LEN($E49)-7),[1]Acciones!$B$4:$B$14,[1]Acciones!D$4:D$14,0,0,1)</f>
        <v>#NAME?</v>
      </c>
      <c r="Q49" s="42" t="e">
        <f ca="1">+_xlfn.XLOOKUP(MID($E49,8,LEN($E49)-7),[1]Acciones!$B$4:$B$14,[1]Acciones!E$4:E$14,0,0,1)</f>
        <v>#NAME?</v>
      </c>
      <c r="R49" s="42" t="e">
        <f ca="1">+_xlfn.XLOOKUP(MID($E49,8,LEN($E49)-7),[1]Acciones!$B$4:$B$14,[1]Acciones!F$4:F$14,0,0,1)</f>
        <v>#NAME?</v>
      </c>
      <c r="S49" s="42" t="e">
        <f ca="1">+_xlfn.XLOOKUP(MID($E49,8,LEN($E49)-7),[1]Acciones!$B$4:$B$14,[1]Acciones!G$4:G$14,0,0,1)</f>
        <v>#NAME?</v>
      </c>
      <c r="T49" s="42" t="e">
        <f ca="1">+_xlfn.XLOOKUP(MID($E49,8,LEN($E49)-7),[1]Acciones!$B$4:$B$14,[1]Acciones!H$4:H$14,0,0,1)</f>
        <v>#NAME?</v>
      </c>
      <c r="U49" s="45" t="e">
        <f ca="1">+_xlfn.XLOOKUP(MID($E49,8,LEN($E49)-7),[1]Acciones!$B$4:$B$14,[1]Acciones!I$4:I$14,0,0,1)</f>
        <v>#NAME?</v>
      </c>
      <c r="V49" s="45" t="e">
        <f ca="1">+_xlfn.XLOOKUP(MID($E49,8,LEN($E49)-7),[1]Acciones!$B$4:$B$14,[1]Acciones!J$4:J$14,0,0,1)</f>
        <v>#NAME?</v>
      </c>
      <c r="W49" s="45" t="e">
        <f ca="1">+_xlfn.XLOOKUP(MID($E49,8,LEN($E49)-7),[1]Acciones!$B$4:$B$14,[1]Acciones!K$4:K$14,0,0,1)</f>
        <v>#NAME?</v>
      </c>
      <c r="X49" s="45" t="e">
        <f ca="1">+_xlfn.XLOOKUP(MID($E49,8,LEN($E49)-7),[1]Acciones!$B$4:$B$14,[1]Acciones!L$4:L$14,0,0,1)</f>
        <v>#NAME?</v>
      </c>
      <c r="Y49" s="45" t="e">
        <f ca="1">+_xlfn.XLOOKUP(MID($E49,8,LEN($E49)-7),[1]Acciones!$B$4:$B$14,[1]Acciones!M$4:M$14,0,0,1)</f>
        <v>#NAME?</v>
      </c>
      <c r="Z49" s="45" t="e">
        <f ca="1">+_xlfn.XLOOKUP(MID($E49,8,LEN($E49)-7),[1]Acciones!$B$4:$B$14,[1]Acciones!N$4:N$14,0,0,1)</f>
        <v>#NAME?</v>
      </c>
      <c r="AA49" s="45" t="e">
        <f ca="1">+_xlfn.XLOOKUP(MID($E49,8,LEN($E49)-7),[1]Acciones!$B$4:$B$14,[1]Acciones!O$4:O$14,0,0,1)</f>
        <v>#NAME?</v>
      </c>
      <c r="AB49" s="45" t="e">
        <f ca="1">+_xlfn.XLOOKUP(MID($E49,8,LEN($E49)-7),[1]Acciones!$B$4:$B$14,[1]Acciones!P$4:P$14,0,0,1)</f>
        <v>#NAME?</v>
      </c>
      <c r="AC49" s="45" t="e">
        <f ca="1">+_xlfn.XLOOKUP(MID($E49,8,LEN($E49)-7),[1]Acciones!$B$4:$B$14,[1]Acciones!Q$4:Q$14,0,0,1)</f>
        <v>#NAME?</v>
      </c>
      <c r="AD49" s="45" t="e">
        <f ca="1">+_xlfn.XLOOKUP(MID($E49,8,LEN($E49)-7),[1]Acciones!$B$4:$B$14,[1]Acciones!R$4:R$14,0,0,1)</f>
        <v>#NAME?</v>
      </c>
      <c r="AE49" s="45" t="e">
        <f ca="1">+_xlfn.XLOOKUP(MID($E49,8,LEN($E49)-7),[1]Acciones!$B$4:$B$14,[1]Acciones!S$4:S$14,0,0,1)</f>
        <v>#NAME?</v>
      </c>
      <c r="AF49" s="42" t="e">
        <f ca="1">+_xlfn.XLOOKUP(MID($E49,8,LEN($E49)-7),[1]Acciones!$B$4:$B$14,[1]Acciones!T$4:T$14,0,0,1)</f>
        <v>#NAME?</v>
      </c>
      <c r="AG49" s="42" t="e">
        <f ca="1">+_xlfn.XLOOKUP(MID($E49,8,LEN($E49)-7),[1]Acciones!$B$4:$B$14,[1]Acciones!U$4:U$14,0,0,1)</f>
        <v>#NAME?</v>
      </c>
      <c r="AH49" s="42" t="e">
        <f ca="1">+_xlfn.XLOOKUP(MID($E49,8,LEN($E49)-7),[1]Acciones!$B$4:$B$14,[1]Acciones!V$4:V$14,0,0,1)</f>
        <v>#NAME?</v>
      </c>
      <c r="AI49" s="42" t="e">
        <f ca="1">+_xlfn.XLOOKUP(MID($E49,8,LEN($E49)-7),[1]Acciones!$B$4:$B$14,[1]Acciones!W$4:W$14,0,0,1)</f>
        <v>#NAME?</v>
      </c>
      <c r="AJ49" s="42" t="e">
        <f ca="1">+_xlfn.XLOOKUP(MID($E49,8,LEN($E49)-7),[1]Acciones!$B$4:$B$14,[1]Acciones!X$4:X$14,0,0,1)</f>
        <v>#NAME?</v>
      </c>
      <c r="AK49" s="42" t="e">
        <f ca="1">+_xlfn.XLOOKUP(MID($E49,8,LEN($E49)-7),[1]Acciones!$B$4:$B$14,[1]Acciones!Y$4:Y$14,0,0,1)</f>
        <v>#NAME?</v>
      </c>
      <c r="AL49" s="42" t="e">
        <f ca="1">+_xlfn.XLOOKUP(MID($E49,8,LEN($E49)-7),[1]Acciones!$B$4:$B$14,[1]Acciones!Z$4:Z$14,0,0,1)</f>
        <v>#NAME?</v>
      </c>
      <c r="AM49" s="42" t="e">
        <f ca="1">+_xlfn.XLOOKUP(MID($E49,8,LEN($E49)-7),[1]Acciones!$B$4:$B$14,[1]Acciones!AA$4:AA$14,0,0,1)</f>
        <v>#NAME?</v>
      </c>
      <c r="AN49" s="42" t="e">
        <f ca="1">+_xlfn.XLOOKUP(MID($E49,8,LEN($E49)-7),[1]Acciones!$B$4:$B$14,[1]Acciones!AB$4:AB$14,0,0,1)</f>
        <v>#NAME?</v>
      </c>
      <c r="AO49" s="42" t="e">
        <f ca="1">+_xlfn.XLOOKUP(MID($E49,8,LEN($E49)-7),[1]Acciones!$B$4:$B$14,[1]Acciones!AC$4:AC$14,0,0,1)</f>
        <v>#NAME?</v>
      </c>
      <c r="AP49" s="42" t="e">
        <f ca="1">+_xlfn.XLOOKUP(MID($E49,8,LEN($E49)-7),[1]Acciones!$B$4:$B$14,[1]Acciones!AD$4:AD$14,0,0,1)</f>
        <v>#NAME?</v>
      </c>
      <c r="AQ49" s="42" t="e">
        <f ca="1">+_xlfn.XLOOKUP(MID($E49,8,LEN($E49)-7),[1]Acciones!$B$4:$B$14,[1]Acciones!AE$4:AE$14,0,0,1)</f>
        <v>#NAME?</v>
      </c>
      <c r="AR49" s="42" t="e">
        <f ca="1">+_xlfn.XLOOKUP(MID($E49,8,LEN($E49)-7),[1]Acciones!$B$4:$B$14,[1]Acciones!AF$4:AF$14,0,0,1)</f>
        <v>#NAME?</v>
      </c>
      <c r="AS49" s="42" t="e">
        <f ca="1">+_xlfn.XLOOKUP(MID($E49,8,LEN($E49)-7),[1]Acciones!$B$4:$B$14,[1]Acciones!AG$4:AG$14,0,0,1)</f>
        <v>#NAME?</v>
      </c>
      <c r="AT49" s="42" t="e">
        <f ca="1">+_xlfn.XLOOKUP(MID($E49,8,LEN($E49)-7),[1]Acciones!$B$4:$B$14,[1]Acciones!AH$4:AH$14,0,0,1)</f>
        <v>#NAME?</v>
      </c>
      <c r="AU49" s="42" t="e">
        <f ca="1">+_xlfn.XLOOKUP(MID($E49,8,LEN($E49)-7),[1]Acciones!$B$4:$B$14,[1]Acciones!AI$4:AI$14,0,0,1)</f>
        <v>#NAME?</v>
      </c>
      <c r="AV49" s="42" t="e">
        <f ca="1">+_xlfn.XLOOKUP(MID($E49,8,LEN($E49)-7),[1]Acciones!$B$4:$B$14,[1]Acciones!AJ$4:AJ$14,0,0,1)</f>
        <v>#NAME?</v>
      </c>
      <c r="AW49" s="42" t="e">
        <f ca="1">+_xlfn.XLOOKUP(MID($E49,8,LEN($E49)-7),[1]Acciones!$B$4:$B$14,[1]Acciones!AK$4:AK$14,0,0,1)</f>
        <v>#NAME?</v>
      </c>
      <c r="AX49" s="42" t="e">
        <f ca="1">+_xlfn.XLOOKUP(MID($E49,8,LEN($E49)-7),[1]Acciones!$B$4:$B$14,[1]Acciones!AL$4:AL$14,0,0,1)</f>
        <v>#NAME?</v>
      </c>
      <c r="AY49" s="42" t="e">
        <f ca="1">+_xlfn.XLOOKUP(MID($E49,8,LEN($E49)-7),[1]Acciones!$B$4:$B$14,[1]Acciones!AM$4:AM$14,0,0,1)</f>
        <v>#NAME?</v>
      </c>
      <c r="AZ49" s="42" t="e">
        <f ca="1">+_xlfn.XLOOKUP(MID($E49,8,LEN($E49)-7),[1]Acciones!$B$4:$B$14,[1]Acciones!AN$4:AN$14,0,0,1)</f>
        <v>#NAME?</v>
      </c>
      <c r="BA49" s="42" t="e">
        <f ca="1">+_xlfn.XLOOKUP(MID($E49,8,LEN($E49)-7),[1]Acciones!$B$4:$B$14,[1]Acciones!AO$4:AO$14,0,0,1)</f>
        <v>#NAME?</v>
      </c>
      <c r="BB49" s="42" t="e">
        <f ca="1">+_xlfn.XLOOKUP(MID($E49,8,LEN($E49)-7),[1]Acciones!$B$4:$B$14,[1]Acciones!AP$4:AP$14,0,0,1)</f>
        <v>#NAME?</v>
      </c>
      <c r="BC49" s="42" t="e">
        <f ca="1">+_xlfn.XLOOKUP(MID($E49,8,LEN($E49)-7),[1]Acciones!$B$4:$B$14,[1]Acciones!AQ$4:AQ$14,0,0,1)</f>
        <v>#NAME?</v>
      </c>
      <c r="BD49" s="42" t="e">
        <f ca="1">+_xlfn.XLOOKUP(MID($E49,8,LEN($E49)-7),[1]Acciones!$B$4:$B$14,[1]Acciones!AR$4:AR$14,0,0,1)</f>
        <v>#NAME?</v>
      </c>
      <c r="BE49" s="42" t="e">
        <f ca="1">+_xlfn.XLOOKUP(MID($E49,8,LEN($E49)-7),[1]Acciones!$B$4:$B$14,[1]Acciones!AS$4:AS$14,0,0,1)</f>
        <v>#NAME?</v>
      </c>
      <c r="BF49" s="42" t="e">
        <f ca="1">+_xlfn.XLOOKUP(MID($E49,8,LEN($E49)-7),[1]Acciones!$B$4:$B$14,[1]Acciones!AT$4:AT$14,0,0,1)</f>
        <v>#NAME?</v>
      </c>
      <c r="BG49" s="42" t="e">
        <f ca="1">+_xlfn.XLOOKUP(MID($E49,8,LEN($E49)-7),[1]Acciones!$B$4:$B$14,[1]Acciones!AU$4:AU$14,0,0,1)</f>
        <v>#NAME?</v>
      </c>
      <c r="BH49" s="42" t="e">
        <f ca="1">+_xlfn.XLOOKUP(MID($E49,8,LEN($E49)-7),[1]Acciones!$B$4:$B$14,[1]Acciones!AV$4:AV$14,0,0,1)</f>
        <v>#NAME?</v>
      </c>
      <c r="BI49" s="42" t="e">
        <f ca="1">+_xlfn.XLOOKUP(MID($E49,8,LEN($E49)-7),[1]Acciones!$B$4:$B$14,[1]Acciones!AW$4:AW$14,0,0,1)</f>
        <v>#NAME?</v>
      </c>
      <c r="BJ49" s="42" t="e">
        <f ca="1">+_xlfn.XLOOKUP(MID($E49,8,LEN($E49)-7),[1]Acciones!$B$4:$B$14,[1]Acciones!AX$4:AX$14,0,0,1)</f>
        <v>#NAME?</v>
      </c>
      <c r="BK49" s="42" t="e">
        <f ca="1">+_xlfn.XLOOKUP(MID($E49,8,LEN($E49)-7),[1]Acciones!$B$4:$B$14,[1]Acciones!AY$4:AY$14,0,0,1)</f>
        <v>#NAME?</v>
      </c>
      <c r="BL49" s="42" t="e">
        <f ca="1">+_xlfn.XLOOKUP(MID($E49,8,LEN($E49)-7),[1]Acciones!$B$4:$B$14,[1]Acciones!AZ$4:AZ$14,0,0,1)</f>
        <v>#NAME?</v>
      </c>
      <c r="BM49" s="42" t="e">
        <f ca="1">+_xlfn.XLOOKUP(MID($E49,8,LEN($E49)-7),[1]Acciones!$B$4:$B$14,[1]Acciones!BA$4:BA$14,0,0,1)</f>
        <v>#NAME?</v>
      </c>
      <c r="BN49" s="42" t="e">
        <f ca="1">+_xlfn.XLOOKUP(MID($E49,8,LEN($E49)-7),[1]Acciones!$B$4:$B$14,[1]Acciones!BB$4:BB$14,0,0,1)</f>
        <v>#NAME?</v>
      </c>
      <c r="BO49" s="42" t="e">
        <f ca="1">+_xlfn.XLOOKUP(MID($E49,8,LEN($E49)-7),[1]Acciones!$B$4:$B$14,[1]Acciones!BC$4:BC$14,0,0,1)</f>
        <v>#NAME?</v>
      </c>
      <c r="BP49" s="42" t="e">
        <f ca="1">+_xlfn.XLOOKUP(MID($E49,8,LEN($E49)-7),[1]Acciones!$B$4:$B$14,[1]Acciones!BD$4:BD$14,0,0,1)</f>
        <v>#NAME?</v>
      </c>
      <c r="BQ49" s="42" t="e">
        <f ca="1">+_xlfn.XLOOKUP(MID($E49,8,LEN($E49)-7),[1]Acciones!$B$4:$B$14,[1]Acciones!BE$4:BE$14,0,0,1)</f>
        <v>#NAME?</v>
      </c>
      <c r="BR49" s="42" t="e">
        <f ca="1">+_xlfn.XLOOKUP(MID($E49,8,LEN($E49)-7),[1]Acciones!$B$4:$B$14,[1]Acciones!BF$4:BF$14,0,0,1)</f>
        <v>#NAME?</v>
      </c>
      <c r="BS49" s="42" t="e">
        <f ca="1">+_xlfn.XLOOKUP(MID($E49,8,LEN($E49)-7),[1]Acciones!$B$4:$B$14,[1]Acciones!BG$4:BG$14,0,0,1)</f>
        <v>#NAME?</v>
      </c>
      <c r="BT49" s="42" t="e">
        <f ca="1">+_xlfn.XLOOKUP(MID($E49,8,LEN($E49)-7),[1]Acciones!$B$4:$B$14,[1]Acciones!BH$4:BH$14,0,0,1)</f>
        <v>#NAME?</v>
      </c>
      <c r="BU49" s="42" t="e">
        <f ca="1">+_xlfn.XLOOKUP(MID($E49,8,LEN($E49)-7),[1]Acciones!$B$4:$B$14,[1]Acciones!BI$4:BI$14,0,0,1)</f>
        <v>#NAME?</v>
      </c>
      <c r="BV49" s="42" t="e">
        <f ca="1">+_xlfn.XLOOKUP(MID($E49,8,LEN($E49)-7),[1]Acciones!$B$4:$B$14,[1]Acciones!BJ$4:BJ$14,0,0,1)</f>
        <v>#NAME?</v>
      </c>
      <c r="BW49" s="42" t="e">
        <f ca="1">+_xlfn.XLOOKUP(MID($E49,8,LEN($E49)-7),[1]Acciones!$B$4:$B$14,[1]Acciones!BK$4:BK$14,0,0,1)</f>
        <v>#NAME?</v>
      </c>
      <c r="BX49" s="42" t="e">
        <f ca="1">+_xlfn.XLOOKUP(MID($E49,8,LEN($E49)-7),[1]Acciones!$B$4:$B$14,[1]Acciones!BL$4:BL$14,0,0,1)</f>
        <v>#NAME?</v>
      </c>
      <c r="BY49" s="42" t="e">
        <f ca="1">+_xlfn.XLOOKUP(MID($E49,8,LEN($E49)-7),[1]Acciones!$B$4:$B$14,[1]Acciones!BM$4:BM$14,0,0,1)</f>
        <v>#NAME?</v>
      </c>
      <c r="BZ49" s="42" t="e">
        <f ca="1">+_xlfn.XLOOKUP(MID($E49,8,LEN($E49)-7),[1]Acciones!$B$4:$B$14,[1]Acciones!BN$4:BN$14,0,0,1)</f>
        <v>#NAME?</v>
      </c>
      <c r="CA49" s="42" t="e">
        <f ca="1">+_xlfn.XLOOKUP(MID($E49,8,LEN($E49)-7),[1]Acciones!$B$4:$B$14,[1]Acciones!BO$4:BO$14,0,0,1)</f>
        <v>#NAME?</v>
      </c>
      <c r="CB49" s="42" t="e">
        <f ca="1">+_xlfn.XLOOKUP(MID($E49,8,LEN($E49)-7),[1]Acciones!$B$4:$B$14,[1]Acciones!BP$4:BP$14,0,0,1)</f>
        <v>#NAME?</v>
      </c>
      <c r="CC49" s="42" t="e">
        <f ca="1">+_xlfn.XLOOKUP(MID($E49,8,LEN($E49)-7),[1]Acciones!$B$4:$B$14,[1]Acciones!BQ$4:BQ$14,0,0,1)</f>
        <v>#NAME?</v>
      </c>
      <c r="CD49" s="42" t="e">
        <f ca="1">+_xlfn.XLOOKUP(MID($E49,8,LEN($E49)-7),[1]Acciones!$B$4:$B$14,[1]Acciones!BR$4:BR$14,0,0,1)</f>
        <v>#NAME?</v>
      </c>
      <c r="CE49" s="42" t="e">
        <f ca="1">+_xlfn.XLOOKUP(MID($E49,8,LEN($E49)-7),[1]Acciones!$B$4:$B$14,[1]Acciones!BS$4:BS$14,0,0,1)</f>
        <v>#NAME?</v>
      </c>
      <c r="CF49" s="42" t="e">
        <f ca="1">+_xlfn.XLOOKUP(MID($E49,8,LEN($E49)-7),[1]Acciones!$B$4:$B$14,[1]Acciones!BT$4:BT$14,0,0,1)</f>
        <v>#NAME?</v>
      </c>
      <c r="CG49" s="45">
        <v>0.05</v>
      </c>
      <c r="CH49" s="45" t="e">
        <f t="shared" ca="1" si="0"/>
        <v>#NAME?</v>
      </c>
      <c r="CI49" s="45" t="e">
        <f t="shared" ca="1" si="1"/>
        <v>#NAME?</v>
      </c>
      <c r="CJ49" s="42" t="e">
        <f t="shared" ca="1" si="2"/>
        <v>#NAME?</v>
      </c>
      <c r="CK49" s="42" t="e">
        <f t="shared" ca="1" si="3"/>
        <v>#NAME?</v>
      </c>
      <c r="CL49" s="46" t="e">
        <f t="shared" ca="1" si="5"/>
        <v>#NAME?</v>
      </c>
      <c r="CM49" s="45" t="e">
        <f t="shared" ca="1" si="4"/>
        <v>#NAME?</v>
      </c>
      <c r="CN49" s="47">
        <v>1.1000000000000001</v>
      </c>
      <c r="CO49" s="45" t="e">
        <f ca="1">+CN49/U49</f>
        <v>#NAME?</v>
      </c>
      <c r="CP49" s="45" t="e">
        <f ca="1">+CN49/AE49</f>
        <v>#NAME?</v>
      </c>
      <c r="CQ49" s="42" t="e">
        <f ca="1">+AF49</f>
        <v>#NAME?</v>
      </c>
      <c r="CR49" s="45" t="e">
        <f ca="1">+CQ49/AF49</f>
        <v>#NAME?</v>
      </c>
      <c r="CS49" s="45" t="e">
        <f ca="1">+CO49*$G49/$C$10</f>
        <v>#NAME?</v>
      </c>
      <c r="CT49" s="45" t="e">
        <f ca="1">+CP49*$G49/$C$10</f>
        <v>#NAME?</v>
      </c>
      <c r="CU49" s="47">
        <v>1.1499999999999999</v>
      </c>
      <c r="CV49" s="45">
        <v>0.5</v>
      </c>
      <c r="CW49" s="45" t="e">
        <f ca="1">+CU49/AE49</f>
        <v>#NAME?</v>
      </c>
      <c r="CX49" s="42" t="e">
        <f ca="1">+AG49/2</f>
        <v>#NAME?</v>
      </c>
      <c r="CY49" s="45" t="e">
        <f ca="1">+CX49/AG49</f>
        <v>#NAME?</v>
      </c>
      <c r="CZ49" s="45">
        <f>+CV49*$G49/$C$10</f>
        <v>1.2500000000000001E-2</v>
      </c>
      <c r="DA49" s="45" t="e">
        <f ca="1">+CW49*$G49/$C$10</f>
        <v>#NAME?</v>
      </c>
      <c r="DB49" s="47">
        <v>1.2</v>
      </c>
      <c r="DC49" s="45" t="e">
        <f ca="1">+DB49/V49</f>
        <v>#NAME?</v>
      </c>
      <c r="DD49" s="45" t="e">
        <f ca="1">+DB49/AE49</f>
        <v>#NAME?</v>
      </c>
      <c r="DE49" s="42" t="e">
        <f ca="1">+AG49</f>
        <v>#NAME?</v>
      </c>
      <c r="DF49" s="45" t="e">
        <f ca="1">+DE49/AG49</f>
        <v>#NAME?</v>
      </c>
      <c r="DG49" s="45" t="e">
        <f ca="1">+DC49*$G49/$C$10</f>
        <v>#NAME?</v>
      </c>
      <c r="DH49" s="45" t="e">
        <f ca="1">+DD49*$G49/$C$10</f>
        <v>#NAME?</v>
      </c>
      <c r="DI49" s="47">
        <v>1.25</v>
      </c>
      <c r="DJ49" s="45">
        <v>0.5</v>
      </c>
      <c r="DK49" s="45" t="e">
        <f ca="1">+DI49/$AE49</f>
        <v>#NAME?</v>
      </c>
      <c r="DL49" s="42" t="e">
        <f ca="1">+AH49/2</f>
        <v>#NAME?</v>
      </c>
      <c r="DM49" s="45" t="e">
        <f ca="1">+DL49/AH49</f>
        <v>#NAME?</v>
      </c>
      <c r="DN49" s="45">
        <f>+DJ49*$G49/$C$10</f>
        <v>1.2500000000000001E-2</v>
      </c>
      <c r="DO49" s="45" t="e">
        <f ca="1">+DK49*$G49/$C$10</f>
        <v>#NAME?</v>
      </c>
      <c r="DP49" s="47">
        <v>1.3</v>
      </c>
      <c r="DQ49" s="45" t="e">
        <f ca="1">+DP49/W49</f>
        <v>#NAME?</v>
      </c>
      <c r="DR49" s="45" t="e">
        <f ca="1">+DP49/$AE49</f>
        <v>#NAME?</v>
      </c>
      <c r="DS49" s="42" t="e">
        <f ca="1">+AO49/2</f>
        <v>#NAME?</v>
      </c>
      <c r="DT49" s="45" t="e">
        <f ca="1">+DS49/AO49</f>
        <v>#NAME?</v>
      </c>
      <c r="DU49" s="45" t="e">
        <f ca="1">+DQ49*$G49/$C$10</f>
        <v>#NAME?</v>
      </c>
      <c r="DV49" s="45" t="e">
        <f ca="1">+DR49*$G49/$C$10</f>
        <v>#NAME?</v>
      </c>
      <c r="DW49" s="47">
        <v>1.35</v>
      </c>
      <c r="DX49" s="45">
        <v>0.5</v>
      </c>
      <c r="DY49" s="45" t="e">
        <f ca="1">+DW49/$AE49</f>
        <v>#NAME?</v>
      </c>
      <c r="DZ49" s="42" t="e">
        <f ca="1">+AI49/2</f>
        <v>#NAME?</v>
      </c>
      <c r="EA49" s="45" t="e">
        <f ca="1">+DZ49/AI49</f>
        <v>#NAME?</v>
      </c>
      <c r="EB49" s="45">
        <f>+DX49*$G49/$C$10</f>
        <v>1.2500000000000001E-2</v>
      </c>
      <c r="EC49" s="45" t="e">
        <f ca="1">+DY49*$G49/$C$10</f>
        <v>#NAME?</v>
      </c>
      <c r="ED49" s="47">
        <v>1.4</v>
      </c>
      <c r="EE49" s="45" t="e">
        <f ca="1">+ED49/X49</f>
        <v>#NAME?</v>
      </c>
      <c r="EF49" s="45" t="e">
        <f ca="1">+ED49/$AE49</f>
        <v>#NAME?</v>
      </c>
      <c r="EG49" s="42" t="e">
        <f ca="1">+AI49</f>
        <v>#NAME?</v>
      </c>
      <c r="EH49" s="45" t="e">
        <f ca="1">+EG49/AI49</f>
        <v>#NAME?</v>
      </c>
      <c r="EI49" s="45" t="e">
        <f ca="1">+EE49*$G49/$C$10</f>
        <v>#NAME?</v>
      </c>
      <c r="EJ49" s="45" t="e">
        <f ca="1">+EF49*$G49/$C$10</f>
        <v>#NAME?</v>
      </c>
      <c r="EK49" s="47">
        <v>0.45</v>
      </c>
      <c r="EL49" s="45">
        <v>0.5</v>
      </c>
      <c r="EM49" s="45" t="e">
        <f t="shared" ca="1" si="38"/>
        <v>#NAME?</v>
      </c>
      <c r="EN49" s="42" t="e">
        <f t="shared" ca="1" si="39"/>
        <v>#NAME?</v>
      </c>
      <c r="EO49" s="45" t="e">
        <f t="shared" ca="1" si="40"/>
        <v>#NAME?</v>
      </c>
      <c r="EP49" s="45">
        <f t="shared" si="41"/>
        <v>1.2500000000000001E-2</v>
      </c>
      <c r="EQ49" s="45" t="e">
        <f t="shared" ca="1" si="41"/>
        <v>#NAME?</v>
      </c>
      <c r="ER49" s="45">
        <v>0.5</v>
      </c>
      <c r="ES49" s="45">
        <v>0.5</v>
      </c>
      <c r="ET49" s="45" t="e">
        <f t="shared" ca="1" si="42"/>
        <v>#NAME?</v>
      </c>
      <c r="EU49" s="42" t="e">
        <f t="shared" ca="1" si="43"/>
        <v>#NAME?</v>
      </c>
      <c r="EV49" s="45" t="e">
        <f t="shared" ca="1" si="44"/>
        <v>#NAME?</v>
      </c>
      <c r="EW49" s="45">
        <f t="shared" si="45"/>
        <v>1.2500000000000001E-2</v>
      </c>
      <c r="EX49" s="45" t="e">
        <f t="shared" ca="1" si="45"/>
        <v>#NAME?</v>
      </c>
      <c r="EY49" s="47">
        <v>0.55000000000000004</v>
      </c>
      <c r="EZ49" s="45">
        <v>0.5</v>
      </c>
      <c r="FA49" s="45" t="e">
        <f t="shared" ca="1" si="46"/>
        <v>#NAME?</v>
      </c>
      <c r="FB49" s="42" t="e">
        <f t="shared" ca="1" si="47"/>
        <v>#NAME?</v>
      </c>
      <c r="FC49" s="45" t="e">
        <f t="shared" ca="1" si="48"/>
        <v>#NAME?</v>
      </c>
      <c r="FD49" s="45">
        <f t="shared" si="49"/>
        <v>1.2500000000000001E-2</v>
      </c>
      <c r="FE49" s="45" t="e">
        <f t="shared" ca="1" si="49"/>
        <v>#NAME?</v>
      </c>
      <c r="FF49" s="45">
        <v>0.6</v>
      </c>
      <c r="FG49" s="45">
        <v>1</v>
      </c>
      <c r="FH49" s="45" t="e">
        <f t="shared" ca="1" si="50"/>
        <v>#NAME?</v>
      </c>
      <c r="FI49" s="42" t="e">
        <f t="shared" ca="1" si="51"/>
        <v>#NAME?</v>
      </c>
      <c r="FJ49" s="45" t="e">
        <f t="shared" ca="1" si="52"/>
        <v>#NAME?</v>
      </c>
      <c r="FK49" s="45">
        <f t="shared" si="53"/>
        <v>2.5000000000000001E-2</v>
      </c>
      <c r="FL49" s="45" t="e">
        <f t="shared" ca="1" si="53"/>
        <v>#NAME?</v>
      </c>
      <c r="FM49" s="47">
        <v>0.65</v>
      </c>
      <c r="FN49" s="45">
        <v>0.5</v>
      </c>
      <c r="FO49" s="45" t="e">
        <f t="shared" ca="1" si="54"/>
        <v>#NAME?</v>
      </c>
      <c r="FP49" s="42" t="e">
        <f t="shared" ca="1" si="55"/>
        <v>#NAME?</v>
      </c>
      <c r="FQ49" s="45" t="e">
        <f t="shared" ca="1" si="56"/>
        <v>#NAME?</v>
      </c>
      <c r="FR49" s="45">
        <f t="shared" si="57"/>
        <v>1.2500000000000001E-2</v>
      </c>
      <c r="FS49" s="45" t="e">
        <f t="shared" ca="1" si="57"/>
        <v>#NAME?</v>
      </c>
      <c r="FT49" s="45">
        <v>0.7</v>
      </c>
      <c r="FU49" s="45">
        <v>1</v>
      </c>
      <c r="FV49" s="45" t="e">
        <f t="shared" ca="1" si="58"/>
        <v>#NAME?</v>
      </c>
      <c r="FW49" s="42" t="e">
        <f t="shared" ca="1" si="59"/>
        <v>#NAME?</v>
      </c>
      <c r="FX49" s="45" t="e">
        <f t="shared" ca="1" si="60"/>
        <v>#NAME?</v>
      </c>
      <c r="FY49" s="45">
        <f t="shared" si="61"/>
        <v>2.5000000000000001E-2</v>
      </c>
      <c r="FZ49" s="45" t="e">
        <f t="shared" ca="1" si="61"/>
        <v>#NAME?</v>
      </c>
      <c r="GA49" s="47">
        <v>0.75</v>
      </c>
      <c r="GB49" s="45">
        <v>0.5</v>
      </c>
      <c r="GC49" s="45" t="e">
        <f t="shared" ca="1" si="62"/>
        <v>#NAME?</v>
      </c>
      <c r="GD49" s="42" t="e">
        <f t="shared" ca="1" si="63"/>
        <v>#NAME?</v>
      </c>
      <c r="GE49" s="45" t="e">
        <f t="shared" ca="1" si="64"/>
        <v>#NAME?</v>
      </c>
      <c r="GF49" s="45">
        <f t="shared" si="65"/>
        <v>1.2500000000000001E-2</v>
      </c>
      <c r="GG49" s="45" t="e">
        <f t="shared" ca="1" si="65"/>
        <v>#NAME?</v>
      </c>
      <c r="GH49" s="45">
        <v>0.8</v>
      </c>
      <c r="GI49" s="45">
        <v>1</v>
      </c>
      <c r="GJ49" s="45" t="e">
        <f t="shared" ca="1" si="66"/>
        <v>#NAME?</v>
      </c>
      <c r="GK49" s="42" t="e">
        <f t="shared" ca="1" si="67"/>
        <v>#NAME?</v>
      </c>
      <c r="GL49" s="45" t="e">
        <f t="shared" ca="1" si="68"/>
        <v>#NAME?</v>
      </c>
      <c r="GM49" s="45">
        <f t="shared" si="69"/>
        <v>2.5000000000000001E-2</v>
      </c>
      <c r="GN49" s="45" t="e">
        <f t="shared" ca="1" si="69"/>
        <v>#NAME?</v>
      </c>
      <c r="GO49" s="47">
        <v>0.85</v>
      </c>
      <c r="GP49" s="45">
        <v>0.5</v>
      </c>
      <c r="GQ49" s="45" t="e">
        <f t="shared" ca="1" si="70"/>
        <v>#NAME?</v>
      </c>
      <c r="GR49" s="42" t="e">
        <f t="shared" ca="1" si="71"/>
        <v>#NAME?</v>
      </c>
      <c r="GS49" s="45" t="e">
        <f t="shared" ca="1" si="72"/>
        <v>#NAME?</v>
      </c>
      <c r="GT49" s="45">
        <f t="shared" si="73"/>
        <v>1.2500000000000001E-2</v>
      </c>
      <c r="GU49" s="45" t="e">
        <f t="shared" ca="1" si="73"/>
        <v>#NAME?</v>
      </c>
      <c r="GV49" s="45">
        <v>0.9</v>
      </c>
      <c r="GW49" s="45">
        <v>1</v>
      </c>
      <c r="GX49" s="45" t="e">
        <f t="shared" ca="1" si="74"/>
        <v>#NAME?</v>
      </c>
      <c r="GY49" s="42" t="e">
        <f t="shared" ca="1" si="75"/>
        <v>#NAME?</v>
      </c>
      <c r="GZ49" s="45" t="e">
        <f t="shared" ca="1" si="76"/>
        <v>#NAME?</v>
      </c>
      <c r="HA49" s="45">
        <f t="shared" si="77"/>
        <v>2.5000000000000001E-2</v>
      </c>
      <c r="HB49" s="45" t="e">
        <f t="shared" ca="1" si="77"/>
        <v>#NAME?</v>
      </c>
      <c r="HC49" s="47">
        <v>0.95</v>
      </c>
      <c r="HD49" s="45">
        <v>0.5</v>
      </c>
      <c r="HE49" s="45" t="e">
        <f t="shared" ca="1" si="78"/>
        <v>#NAME?</v>
      </c>
      <c r="HF49" s="42" t="e">
        <f t="shared" ca="1" si="79"/>
        <v>#NAME?</v>
      </c>
      <c r="HG49" s="45" t="e">
        <f t="shared" ca="1" si="80"/>
        <v>#NAME?</v>
      </c>
      <c r="HH49" s="45">
        <f t="shared" si="81"/>
        <v>1.2500000000000001E-2</v>
      </c>
      <c r="HI49" s="45" t="e">
        <f t="shared" ca="1" si="81"/>
        <v>#NAME?</v>
      </c>
      <c r="HJ49" s="47">
        <v>1</v>
      </c>
      <c r="HK49" s="47">
        <v>1</v>
      </c>
      <c r="HL49" s="45" t="e">
        <f t="shared" ca="1" si="82"/>
        <v>#NAME?</v>
      </c>
      <c r="HM49" s="42" t="e">
        <f t="shared" ca="1" si="83"/>
        <v>#NAME?</v>
      </c>
      <c r="HN49" s="45" t="e">
        <f t="shared" ca="1" si="84"/>
        <v>#NAME?</v>
      </c>
      <c r="HO49" s="45">
        <f t="shared" si="93"/>
        <v>2.5000000000000001E-2</v>
      </c>
      <c r="HP49" s="45" t="e">
        <f t="shared" ca="1" si="93"/>
        <v>#NAME?</v>
      </c>
    </row>
    <row r="50" spans="1:224" s="48" customFormat="1" ht="112.25" customHeight="1">
      <c r="A50" s="51"/>
      <c r="B50" s="205" t="s">
        <v>95</v>
      </c>
      <c r="C50" s="207">
        <f>1/6</f>
        <v>0.16666666666666666</v>
      </c>
      <c r="D50" s="200" t="s">
        <v>96</v>
      </c>
      <c r="E50" s="41" t="str">
        <f>+_xlfn.CONCAT(MID($D50,1,3),".1 ",[1]Acciones!$B$4)</f>
        <v>2.1.1 Apoyo financiero para el desarrollo de Programas de I+D+i ejecutados por ecosistemas de investigación e innovación en la ruta de innovación correspondiente</v>
      </c>
      <c r="F50" s="42" t="s">
        <v>89</v>
      </c>
      <c r="G50" s="43">
        <f>C50/30</f>
        <v>5.5555555555555549E-3</v>
      </c>
      <c r="H50" s="44" t="str">
        <f>+_xlfn.CONCAT("Si,",MID(E51,1,5),",",MID(E52,1,5),",",MID(E53,1,5),",",MID(E54,1,5),",",MID(E55,1,5),",",MID(E56,1,5),",",MID(E57,1,5),",",MID(E58,1,5),",",MID(E59,1,6))</f>
        <v>Si,2.1.2,2.1.3,2.1.4,2.1.5,2.1.6,2.1.7,2.1.8,2.1.9,2.1.10</v>
      </c>
      <c r="I50" s="42" t="s">
        <v>89</v>
      </c>
      <c r="J50" s="42"/>
      <c r="K50" s="42"/>
      <c r="L50" s="42"/>
      <c r="M50" s="44" t="s">
        <v>90</v>
      </c>
      <c r="N50" s="44" t="s">
        <v>91</v>
      </c>
      <c r="O50" s="44" t="e">
        <f ca="1">+_xlfn.XLOOKUP(MID(E50,7,LEN(E50)-6),[1]Acciones!$B$4:$B$14,[1]Acciones!$C$4:$C$14,0,0,1)</f>
        <v>#NAME?</v>
      </c>
      <c r="P50" s="42" t="e">
        <f ca="1">+_xlfn.XLOOKUP(MID($E50,7,LEN($E50)-6),[1]Acciones!$B$4:$B$14,[1]Acciones!D$4:D$14,0,0,1)</f>
        <v>#NAME?</v>
      </c>
      <c r="Q50" s="42" t="e">
        <f ca="1">+_xlfn.XLOOKUP(MID($E50,7,LEN($E50)-6),[1]Acciones!$B$4:$B$14,[1]Acciones!E$4:E$14,0,0,1)</f>
        <v>#NAME?</v>
      </c>
      <c r="R50" s="42" t="e">
        <f ca="1">+_xlfn.XLOOKUP(MID($E50,7,LEN($E50)-6),[1]Acciones!$B$4:$B$14,[1]Acciones!F$4:F$14,0,0,1)</f>
        <v>#NAME?</v>
      </c>
      <c r="S50" s="42" t="e">
        <f ca="1">+_xlfn.XLOOKUP(MID($E50,7,LEN($E50)-6),[1]Acciones!$B$4:$B$14,[1]Acciones!G$4:G$14,0,0,1)</f>
        <v>#NAME?</v>
      </c>
      <c r="T50" s="42" t="e">
        <f ca="1">+_xlfn.XLOOKUP(MID($E50,7,LEN($E50)-6),[1]Acciones!$B$4:$B$14,[1]Acciones!H$4:H$14,0,0,1)</f>
        <v>#NAME?</v>
      </c>
      <c r="U50" s="45" t="e">
        <f ca="1">+_xlfn.XLOOKUP(MID($E50,7,LEN($E50)-6),[1]Acciones!$B$4:$B$14,[1]Acciones!I$4:I$14,0,0,1)</f>
        <v>#NAME?</v>
      </c>
      <c r="V50" s="45" t="e">
        <f ca="1">+_xlfn.XLOOKUP(MID($E50,7,LEN($E50)-6),[1]Acciones!$B$4:$B$14,[1]Acciones!J$4:J$14,0,0,1)</f>
        <v>#NAME?</v>
      </c>
      <c r="W50" s="45" t="e">
        <f ca="1">+_xlfn.XLOOKUP(MID($E50,7,LEN($E50)-6),[1]Acciones!$B$4:$B$14,[1]Acciones!K$4:K$14,0,0,1)</f>
        <v>#NAME?</v>
      </c>
      <c r="X50" s="45" t="e">
        <f ca="1">+_xlfn.XLOOKUP(MID($E50,7,LEN($E50)-6),[1]Acciones!$B$4:$B$14,[1]Acciones!L$4:L$14,0,0,1)</f>
        <v>#NAME?</v>
      </c>
      <c r="Y50" s="45" t="e">
        <f ca="1">+_xlfn.XLOOKUP(MID($E50,7,LEN($E50)-6),[1]Acciones!$B$4:$B$14,[1]Acciones!M$4:M$14,0,0,1)</f>
        <v>#NAME?</v>
      </c>
      <c r="Z50" s="45" t="e">
        <f ca="1">+_xlfn.XLOOKUP(MID($E50,7,LEN($E50)-6),[1]Acciones!$B$4:$B$14,[1]Acciones!N$4:N$14,0,0,1)</f>
        <v>#NAME?</v>
      </c>
      <c r="AA50" s="45" t="e">
        <f ca="1">+_xlfn.XLOOKUP(MID($E50,7,LEN($E50)-6),[1]Acciones!$B$4:$B$14,[1]Acciones!O$4:O$14,0,0,1)</f>
        <v>#NAME?</v>
      </c>
      <c r="AB50" s="45" t="e">
        <f ca="1">+_xlfn.XLOOKUP(MID($E50,7,LEN($E50)-6),[1]Acciones!$B$4:$B$14,[1]Acciones!P$4:P$14,0,0,1)</f>
        <v>#NAME?</v>
      </c>
      <c r="AC50" s="45" t="e">
        <f ca="1">+_xlfn.XLOOKUP(MID($E50,7,LEN($E50)-6),[1]Acciones!$B$4:$B$14,[1]Acciones!Q$4:Q$14,0,0,1)</f>
        <v>#NAME?</v>
      </c>
      <c r="AD50" s="45" t="e">
        <f ca="1">+_xlfn.XLOOKUP(MID($E50,7,LEN($E50)-6),[1]Acciones!$B$4:$B$14,[1]Acciones!R$4:R$14,0,0,1)</f>
        <v>#NAME?</v>
      </c>
      <c r="AE50" s="45" t="e">
        <f ca="1">+_xlfn.XLOOKUP(MID($E50,7,LEN($E50)-6),[1]Acciones!$B$4:$B$14,[1]Acciones!S$4:S$14,0,0,1)</f>
        <v>#NAME?</v>
      </c>
      <c r="AF50" s="42" t="e">
        <f ca="1">+_xlfn.XLOOKUP(MID($E50,7,LEN($E50)-6),[1]Acciones!$B$4:$B$14,[1]Acciones!T$4:T$14,0,0,1)</f>
        <v>#NAME?</v>
      </c>
      <c r="AG50" s="42" t="e">
        <f ca="1">+_xlfn.XLOOKUP(MID($E50,7,LEN($E50)-6),[1]Acciones!$B$4:$B$14,[1]Acciones!U$4:U$14,0,0,1)</f>
        <v>#NAME?</v>
      </c>
      <c r="AH50" s="42" t="e">
        <f ca="1">+_xlfn.XLOOKUP(MID($E50,7,LEN($E50)-6),[1]Acciones!$B$4:$B$14,[1]Acciones!V$4:V$14,0,0,1)</f>
        <v>#NAME?</v>
      </c>
      <c r="AI50" s="42" t="e">
        <f ca="1">+_xlfn.XLOOKUP(MID($E50,7,LEN($E50)-6),[1]Acciones!$B$4:$B$14,[1]Acciones!W$4:W$14,0,0,1)</f>
        <v>#NAME?</v>
      </c>
      <c r="AJ50" s="42" t="e">
        <f ca="1">+_xlfn.XLOOKUP(MID($E50,7,LEN($E50)-6),[1]Acciones!$B$4:$B$14,[1]Acciones!X$4:X$14,0,0,1)</f>
        <v>#NAME?</v>
      </c>
      <c r="AK50" s="42" t="e">
        <f ca="1">+_xlfn.XLOOKUP(MID($E50,7,LEN($E50)-6),[1]Acciones!$B$4:$B$14,[1]Acciones!Y$4:Y$14,0,0,1)</f>
        <v>#NAME?</v>
      </c>
      <c r="AL50" s="42" t="e">
        <f ca="1">+_xlfn.XLOOKUP(MID($E50,7,LEN($E50)-6),[1]Acciones!$B$4:$B$14,[1]Acciones!Z$4:Z$14,0,0,1)</f>
        <v>#NAME?</v>
      </c>
      <c r="AM50" s="42" t="e">
        <f ca="1">+_xlfn.XLOOKUP(MID($E50,7,LEN($E50)-6),[1]Acciones!$B$4:$B$14,[1]Acciones!AA$4:AA$14,0,0,1)</f>
        <v>#NAME?</v>
      </c>
      <c r="AN50" s="42" t="e">
        <f ca="1">+_xlfn.XLOOKUP(MID($E50,7,LEN($E50)-6),[1]Acciones!$B$4:$B$14,[1]Acciones!AB$4:AB$14,0,0,1)</f>
        <v>#NAME?</v>
      </c>
      <c r="AO50" s="42" t="e">
        <f ca="1">+_xlfn.XLOOKUP(MID($E50,7,LEN($E50)-6),[1]Acciones!$B$4:$B$14,[1]Acciones!AC$4:AC$14,0,0,1)</f>
        <v>#NAME?</v>
      </c>
      <c r="AP50" s="42" t="e">
        <f ca="1">+_xlfn.XLOOKUP(MID($E50,7,LEN($E50)-6),[1]Acciones!$B$4:$B$14,[1]Acciones!AD$4:AD$14,0,0,1)</f>
        <v>#NAME?</v>
      </c>
      <c r="AQ50" s="42" t="e">
        <f ca="1">+_xlfn.XLOOKUP(MID($E50,7,LEN($E50)-6),[1]Acciones!$B$4:$B$14,[1]Acciones!AE$4:AE$14,0,0,1)</f>
        <v>#NAME?</v>
      </c>
      <c r="AR50" s="42" t="e">
        <f ca="1">+_xlfn.XLOOKUP(MID($E50,7,LEN($E50)-6),[1]Acciones!$B$4:$B$14,[1]Acciones!AF$4:AF$14,0,0,1)</f>
        <v>#NAME?</v>
      </c>
      <c r="AS50" s="42" t="e">
        <f ca="1">+_xlfn.XLOOKUP(MID($E50,7,LEN($E50)-6),[1]Acciones!$B$4:$B$14,[1]Acciones!AG$4:AG$14,0,0,1)</f>
        <v>#NAME?</v>
      </c>
      <c r="AT50" s="42" t="e">
        <f ca="1">+_xlfn.XLOOKUP(MID($E50,7,LEN($E50)-6),[1]Acciones!$B$4:$B$14,[1]Acciones!AH$4:AH$14,0,0,1)</f>
        <v>#NAME?</v>
      </c>
      <c r="AU50" s="42" t="e">
        <f ca="1">+_xlfn.XLOOKUP(MID($E50,7,LEN($E50)-6),[1]Acciones!$B$4:$B$14,[1]Acciones!AI$4:AI$14,0,0,1)</f>
        <v>#NAME?</v>
      </c>
      <c r="AV50" s="42" t="e">
        <f ca="1">+_xlfn.XLOOKUP(MID($E50,7,LEN($E50)-6),[1]Acciones!$B$4:$B$14,[1]Acciones!AJ$4:AJ$14,0,0,1)</f>
        <v>#NAME?</v>
      </c>
      <c r="AW50" s="42" t="e">
        <f ca="1">+_xlfn.XLOOKUP(MID($E50,7,LEN($E50)-6),[1]Acciones!$B$4:$B$14,[1]Acciones!AK$4:AK$14,0,0,1)</f>
        <v>#NAME?</v>
      </c>
      <c r="AX50" s="42" t="e">
        <f ca="1">+_xlfn.XLOOKUP(MID($E50,7,LEN($E50)-6),[1]Acciones!$B$4:$B$14,[1]Acciones!AL$4:AL$14,0,0,1)</f>
        <v>#NAME?</v>
      </c>
      <c r="AY50" s="42" t="e">
        <f ca="1">+_xlfn.XLOOKUP(MID($E50,7,LEN($E50)-6),[1]Acciones!$B$4:$B$14,[1]Acciones!AM$4:AM$14,0,0,1)</f>
        <v>#NAME?</v>
      </c>
      <c r="AZ50" s="42" t="e">
        <f ca="1">+_xlfn.XLOOKUP(MID($E50,7,LEN($E50)-6),[1]Acciones!$B$4:$B$14,[1]Acciones!AN$4:AN$14,0,0,1)</f>
        <v>#NAME?</v>
      </c>
      <c r="BA50" s="42" t="e">
        <f ca="1">+_xlfn.XLOOKUP(MID($E50,7,LEN($E50)-6),[1]Acciones!$B$4:$B$14,[1]Acciones!AO$4:AO$14,0,0,1)</f>
        <v>#NAME?</v>
      </c>
      <c r="BB50" s="42" t="e">
        <f ca="1">+_xlfn.XLOOKUP(MID($E50,7,LEN($E50)-6),[1]Acciones!$B$4:$B$14,[1]Acciones!AP$4:AP$14,0,0,1)</f>
        <v>#NAME?</v>
      </c>
      <c r="BC50" s="42" t="e">
        <f ca="1">+_xlfn.XLOOKUP(MID($E50,7,LEN($E50)-6),[1]Acciones!$B$4:$B$14,[1]Acciones!AQ$4:AQ$14,0,0,1)</f>
        <v>#NAME?</v>
      </c>
      <c r="BD50" s="42" t="e">
        <f ca="1">+_xlfn.XLOOKUP(MID($E50,7,LEN($E50)-6),[1]Acciones!$B$4:$B$14,[1]Acciones!AR$4:AR$14,0,0,1)</f>
        <v>#NAME?</v>
      </c>
      <c r="BE50" s="42" t="e">
        <f ca="1">+_xlfn.XLOOKUP(MID($E50,7,LEN($E50)-6),[1]Acciones!$B$4:$B$14,[1]Acciones!AS$4:AS$14,0,0,1)</f>
        <v>#NAME?</v>
      </c>
      <c r="BF50" s="42" t="e">
        <f ca="1">+_xlfn.XLOOKUP(MID($E50,7,LEN($E50)-6),[1]Acciones!$B$4:$B$14,[1]Acciones!AT$4:AT$14,0,0,1)</f>
        <v>#NAME?</v>
      </c>
      <c r="BG50" s="42" t="e">
        <f ca="1">+_xlfn.XLOOKUP(MID($E50,7,LEN($E50)-6),[1]Acciones!$B$4:$B$14,[1]Acciones!AU$4:AU$14,0,0,1)</f>
        <v>#NAME?</v>
      </c>
      <c r="BH50" s="42" t="e">
        <f ca="1">+_xlfn.XLOOKUP(MID($E50,7,LEN($E50)-6),[1]Acciones!$B$4:$B$14,[1]Acciones!AV$4:AV$14,0,0,1)</f>
        <v>#NAME?</v>
      </c>
      <c r="BI50" s="42" t="e">
        <f ca="1">+_xlfn.XLOOKUP(MID($E50,7,LEN($E50)-6),[1]Acciones!$B$4:$B$14,[1]Acciones!AW$4:AW$14,0,0,1)</f>
        <v>#NAME?</v>
      </c>
      <c r="BJ50" s="42" t="e">
        <f ca="1">+_xlfn.XLOOKUP(MID($E50,7,LEN($E50)-6),[1]Acciones!$B$4:$B$14,[1]Acciones!AX$4:AX$14,0,0,1)</f>
        <v>#NAME?</v>
      </c>
      <c r="BK50" s="42" t="e">
        <f ca="1">+_xlfn.XLOOKUP(MID($E50,7,LEN($E50)-6),[1]Acciones!$B$4:$B$14,[1]Acciones!AY$4:AY$14,0,0,1)</f>
        <v>#NAME?</v>
      </c>
      <c r="BL50" s="42" t="e">
        <f ca="1">+_xlfn.XLOOKUP(MID($E50,7,LEN($E50)-6),[1]Acciones!$B$4:$B$14,[1]Acciones!AZ$4:AZ$14,0,0,1)</f>
        <v>#NAME?</v>
      </c>
      <c r="BM50" s="42" t="e">
        <f ca="1">+_xlfn.XLOOKUP(MID($E50,7,LEN($E50)-6),[1]Acciones!$B$4:$B$14,[1]Acciones!BA$4:BA$14,0,0,1)</f>
        <v>#NAME?</v>
      </c>
      <c r="BN50" s="42" t="e">
        <f ca="1">+_xlfn.XLOOKUP(MID($E50,7,LEN($E50)-6),[1]Acciones!$B$4:$B$14,[1]Acciones!BB$4:BB$14,0,0,1)</f>
        <v>#NAME?</v>
      </c>
      <c r="BO50" s="42" t="e">
        <f ca="1">+_xlfn.XLOOKUP(MID($E50,7,LEN($E50)-6),[1]Acciones!$B$4:$B$14,[1]Acciones!BC$4:BC$14,0,0,1)</f>
        <v>#NAME?</v>
      </c>
      <c r="BP50" s="42" t="e">
        <f ca="1">+_xlfn.XLOOKUP(MID($E50,7,LEN($E50)-6),[1]Acciones!$B$4:$B$14,[1]Acciones!BD$4:BD$14,0,0,1)</f>
        <v>#NAME?</v>
      </c>
      <c r="BQ50" s="42" t="e">
        <f ca="1">+_xlfn.XLOOKUP(MID($E50,7,LEN($E50)-6),[1]Acciones!$B$4:$B$14,[1]Acciones!BE$4:BE$14,0,0,1)</f>
        <v>#NAME?</v>
      </c>
      <c r="BR50" s="42" t="e">
        <f ca="1">+_xlfn.XLOOKUP(MID($E50,7,LEN($E50)-6),[1]Acciones!$B$4:$B$14,[1]Acciones!BF$4:BF$14,0,0,1)</f>
        <v>#NAME?</v>
      </c>
      <c r="BS50" s="42" t="e">
        <f ca="1">+_xlfn.XLOOKUP(MID($E50,7,LEN($E50)-6),[1]Acciones!$B$4:$B$14,[1]Acciones!BG$4:BG$14,0,0,1)</f>
        <v>#NAME?</v>
      </c>
      <c r="BT50" s="42" t="e">
        <f ca="1">+_xlfn.XLOOKUP(MID($E50,7,LEN($E50)-6),[1]Acciones!$B$4:$B$14,[1]Acciones!BH$4:BH$14,0,0,1)</f>
        <v>#NAME?</v>
      </c>
      <c r="BU50" s="42" t="e">
        <f ca="1">+_xlfn.XLOOKUP(MID($E50,7,LEN($E50)-6),[1]Acciones!$B$4:$B$14,[1]Acciones!BI$4:BI$14,0,0,1)</f>
        <v>#NAME?</v>
      </c>
      <c r="BV50" s="42" t="e">
        <f ca="1">+_xlfn.XLOOKUP(MID($E50,7,LEN($E50)-6),[1]Acciones!$B$4:$B$14,[1]Acciones!BJ$4:BJ$14,0,0,1)</f>
        <v>#NAME?</v>
      </c>
      <c r="BW50" s="42" t="e">
        <f ca="1">+_xlfn.XLOOKUP(MID($E50,7,LEN($E50)-6),[1]Acciones!$B$4:$B$14,[1]Acciones!BK$4:BK$14,0,0,1)</f>
        <v>#NAME?</v>
      </c>
      <c r="BX50" s="42" t="e">
        <f ca="1">+_xlfn.XLOOKUP(MID($E50,7,LEN($E50)-6),[1]Acciones!$B$4:$B$14,[1]Acciones!BL$4:BL$14,0,0,1)</f>
        <v>#NAME?</v>
      </c>
      <c r="BY50" s="42" t="e">
        <f ca="1">+_xlfn.XLOOKUP(MID($E50,7,LEN($E50)-6),[1]Acciones!$B$4:$B$14,[1]Acciones!BM$4:BM$14,0,0,1)</f>
        <v>#NAME?</v>
      </c>
      <c r="BZ50" s="42" t="e">
        <f ca="1">+_xlfn.XLOOKUP(MID($E50,7,LEN($E50)-6),[1]Acciones!$B$4:$B$14,[1]Acciones!BN$4:BN$14,0,0,1)</f>
        <v>#NAME?</v>
      </c>
      <c r="CA50" s="42" t="e">
        <f ca="1">+_xlfn.XLOOKUP(MID($E50,7,LEN($E50)-6),[1]Acciones!$B$4:$B$14,[1]Acciones!BO$4:BO$14,0,0,1)</f>
        <v>#NAME?</v>
      </c>
      <c r="CB50" s="42" t="e">
        <f ca="1">+_xlfn.XLOOKUP(MID($E50,7,LEN($E50)-6),[1]Acciones!$B$4:$B$14,[1]Acciones!BP$4:BP$14,0,0,1)</f>
        <v>#NAME?</v>
      </c>
      <c r="CC50" s="42" t="e">
        <f ca="1">+_xlfn.XLOOKUP(MID($E50,7,LEN($E50)-6),[1]Acciones!$B$4:$B$14,[1]Acciones!BQ$4:BQ$14,0,0,1)</f>
        <v>#NAME?</v>
      </c>
      <c r="CD50" s="42" t="e">
        <f ca="1">+_xlfn.XLOOKUP(MID($E50,7,LEN($E50)-6),[1]Acciones!$B$4:$B$14,[1]Acciones!BR$4:BR$14,0,0,1)</f>
        <v>#NAME?</v>
      </c>
      <c r="CE50" s="42" t="e">
        <f ca="1">+_xlfn.XLOOKUP(MID($E50,7,LEN($E50)-6),[1]Acciones!$B$4:$B$14,[1]Acciones!BS$4:BS$14,0,0,1)</f>
        <v>#NAME?</v>
      </c>
      <c r="CF50" s="42" t="e">
        <f ca="1">+_xlfn.XLOOKUP(MID($E50,7,LEN($E50)-6),[1]Acciones!$B$4:$B$14,[1]Acciones!BT$4:BT$14,0,0,1)</f>
        <v>#NAME?</v>
      </c>
      <c r="CG50" s="45">
        <v>0.05</v>
      </c>
      <c r="CH50" s="45" t="e">
        <f t="shared" ca="1" si="0"/>
        <v>#NAME?</v>
      </c>
      <c r="CI50" s="45" t="e">
        <f t="shared" ca="1" si="1"/>
        <v>#NAME?</v>
      </c>
      <c r="CJ50" s="42" t="e">
        <f t="shared" ca="1" si="2"/>
        <v>#NAME?</v>
      </c>
      <c r="CK50" s="45" t="e">
        <f t="shared" ca="1" si="3"/>
        <v>#NAME?</v>
      </c>
      <c r="CL50" s="46" t="e">
        <f ca="1">+CH50*G50/C$50</f>
        <v>#NAME?</v>
      </c>
      <c r="CM50" s="45" t="e">
        <f ca="1">+CI50*G50/C$50</f>
        <v>#NAME?</v>
      </c>
      <c r="CN50" s="47">
        <v>0.1</v>
      </c>
      <c r="CO50" s="45" t="e">
        <f t="shared" ca="1" si="6"/>
        <v>#NAME?</v>
      </c>
      <c r="CP50" s="45" t="e">
        <f t="shared" ca="1" si="7"/>
        <v>#NAME?</v>
      </c>
      <c r="CQ50" s="42" t="e">
        <f t="shared" ca="1" si="8"/>
        <v>#NAME?</v>
      </c>
      <c r="CR50" s="45" t="e">
        <f t="shared" ca="1" si="9"/>
        <v>#NAME?</v>
      </c>
      <c r="CS50" s="45" t="e">
        <f t="shared" ca="1" si="10"/>
        <v>#NAME?</v>
      </c>
      <c r="CT50" s="45" t="e">
        <f t="shared" ca="1" si="10"/>
        <v>#NAME?</v>
      </c>
      <c r="CU50" s="47">
        <v>0.15</v>
      </c>
      <c r="CV50" s="45">
        <v>0.5</v>
      </c>
      <c r="CW50" s="45" t="e">
        <f t="shared" ca="1" si="11"/>
        <v>#NAME?</v>
      </c>
      <c r="CX50" s="42" t="e">
        <f t="shared" ca="1" si="12"/>
        <v>#NAME?</v>
      </c>
      <c r="CY50" s="45" t="e">
        <f t="shared" ca="1" si="13"/>
        <v>#NAME?</v>
      </c>
      <c r="CZ50" s="45">
        <f t="shared" si="14"/>
        <v>1.6666666666666666E-2</v>
      </c>
      <c r="DA50" s="45" t="e">
        <f t="shared" ca="1" si="14"/>
        <v>#NAME?</v>
      </c>
      <c r="DB50" s="47">
        <v>0.2</v>
      </c>
      <c r="DC50" s="45" t="e">
        <f t="shared" ca="1" si="15"/>
        <v>#NAME?</v>
      </c>
      <c r="DD50" s="45" t="e">
        <f t="shared" ca="1" si="16"/>
        <v>#NAME?</v>
      </c>
      <c r="DE50" s="42" t="e">
        <f t="shared" ca="1" si="17"/>
        <v>#NAME?</v>
      </c>
      <c r="DF50" s="45" t="e">
        <f t="shared" ca="1" si="18"/>
        <v>#NAME?</v>
      </c>
      <c r="DG50" s="45" t="e">
        <f t="shared" ca="1" si="19"/>
        <v>#NAME?</v>
      </c>
      <c r="DH50" s="45" t="e">
        <f t="shared" ca="1" si="19"/>
        <v>#NAME?</v>
      </c>
      <c r="DI50" s="47">
        <v>0.25</v>
      </c>
      <c r="DJ50" s="45">
        <v>0.5</v>
      </c>
      <c r="DK50" s="45" t="e">
        <f t="shared" ca="1" si="20"/>
        <v>#NAME?</v>
      </c>
      <c r="DL50" s="42" t="e">
        <f t="shared" ca="1" si="21"/>
        <v>#NAME?</v>
      </c>
      <c r="DM50" s="45" t="e">
        <f t="shared" ca="1" si="22"/>
        <v>#NAME?</v>
      </c>
      <c r="DN50" s="45">
        <f t="shared" si="23"/>
        <v>1.6666666666666666E-2</v>
      </c>
      <c r="DO50" s="45" t="e">
        <f t="shared" ca="1" si="23"/>
        <v>#NAME?</v>
      </c>
      <c r="DP50" s="47">
        <v>0.3</v>
      </c>
      <c r="DQ50" s="45" t="e">
        <f t="shared" ca="1" si="24"/>
        <v>#NAME?</v>
      </c>
      <c r="DR50" s="45" t="e">
        <f t="shared" ca="1" si="25"/>
        <v>#NAME?</v>
      </c>
      <c r="DS50" s="42" t="e">
        <f t="shared" ca="1" si="26"/>
        <v>#NAME?</v>
      </c>
      <c r="DT50" s="45" t="e">
        <f t="shared" ca="1" si="27"/>
        <v>#NAME?</v>
      </c>
      <c r="DU50" s="45" t="e">
        <f t="shared" ca="1" si="28"/>
        <v>#NAME?</v>
      </c>
      <c r="DV50" s="45" t="e">
        <f t="shared" ca="1" si="28"/>
        <v>#NAME?</v>
      </c>
      <c r="DW50" s="47">
        <v>0.35</v>
      </c>
      <c r="DX50" s="45">
        <v>0.5</v>
      </c>
      <c r="DY50" s="45" t="e">
        <f t="shared" ca="1" si="29"/>
        <v>#NAME?</v>
      </c>
      <c r="DZ50" s="42" t="e">
        <f t="shared" ca="1" si="30"/>
        <v>#NAME?</v>
      </c>
      <c r="EA50" s="45" t="e">
        <f t="shared" ca="1" si="31"/>
        <v>#NAME?</v>
      </c>
      <c r="EB50" s="45">
        <f t="shared" si="32"/>
        <v>1.6666666666666666E-2</v>
      </c>
      <c r="EC50" s="45" t="e">
        <f t="shared" ca="1" si="32"/>
        <v>#NAME?</v>
      </c>
      <c r="ED50" s="47">
        <v>0.4</v>
      </c>
      <c r="EE50" s="45" t="e">
        <f t="shared" ca="1" si="33"/>
        <v>#NAME?</v>
      </c>
      <c r="EF50" s="45" t="e">
        <f t="shared" ca="1" si="34"/>
        <v>#NAME?</v>
      </c>
      <c r="EG50" s="42" t="e">
        <f t="shared" ca="1" si="35"/>
        <v>#NAME?</v>
      </c>
      <c r="EH50" s="45" t="e">
        <f t="shared" ca="1" si="36"/>
        <v>#NAME?</v>
      </c>
      <c r="EI50" s="45" t="e">
        <f t="shared" ca="1" si="37"/>
        <v>#NAME?</v>
      </c>
      <c r="EJ50" s="45" t="e">
        <f t="shared" ca="1" si="37"/>
        <v>#NAME?</v>
      </c>
      <c r="EK50" s="47">
        <v>0.45</v>
      </c>
      <c r="EL50" s="45">
        <v>0.5</v>
      </c>
      <c r="EM50" s="45" t="e">
        <f t="shared" ca="1" si="38"/>
        <v>#NAME?</v>
      </c>
      <c r="EN50" s="42" t="e">
        <f t="shared" ca="1" si="39"/>
        <v>#NAME?</v>
      </c>
      <c r="EO50" s="45" t="e">
        <f t="shared" ca="1" si="40"/>
        <v>#NAME?</v>
      </c>
      <c r="EP50" s="45">
        <f t="shared" si="41"/>
        <v>1.6666666666666666E-2</v>
      </c>
      <c r="EQ50" s="45" t="e">
        <f t="shared" ca="1" si="41"/>
        <v>#NAME?</v>
      </c>
      <c r="ER50" s="45">
        <v>0.5</v>
      </c>
      <c r="ES50" s="45">
        <v>0.5</v>
      </c>
      <c r="ET50" s="45" t="e">
        <f t="shared" ca="1" si="42"/>
        <v>#NAME?</v>
      </c>
      <c r="EU50" s="42" t="e">
        <f t="shared" ca="1" si="43"/>
        <v>#NAME?</v>
      </c>
      <c r="EV50" s="45" t="e">
        <f t="shared" ca="1" si="44"/>
        <v>#NAME?</v>
      </c>
      <c r="EW50" s="45">
        <f t="shared" si="45"/>
        <v>1.6666666666666666E-2</v>
      </c>
      <c r="EX50" s="45" t="e">
        <f t="shared" ca="1" si="45"/>
        <v>#NAME?</v>
      </c>
      <c r="EY50" s="47">
        <v>0.55000000000000004</v>
      </c>
      <c r="EZ50" s="45">
        <v>0.5</v>
      </c>
      <c r="FA50" s="45" t="e">
        <f t="shared" ca="1" si="46"/>
        <v>#NAME?</v>
      </c>
      <c r="FB50" s="42" t="e">
        <f t="shared" ca="1" si="47"/>
        <v>#NAME?</v>
      </c>
      <c r="FC50" s="45" t="e">
        <f t="shared" ca="1" si="48"/>
        <v>#NAME?</v>
      </c>
      <c r="FD50" s="45">
        <f t="shared" si="49"/>
        <v>1.6666666666666666E-2</v>
      </c>
      <c r="FE50" s="45" t="e">
        <f t="shared" ca="1" si="49"/>
        <v>#NAME?</v>
      </c>
      <c r="FF50" s="45">
        <v>0.6</v>
      </c>
      <c r="FG50" s="45">
        <v>1</v>
      </c>
      <c r="FH50" s="45" t="e">
        <f t="shared" ca="1" si="50"/>
        <v>#NAME?</v>
      </c>
      <c r="FI50" s="42" t="e">
        <f t="shared" ca="1" si="51"/>
        <v>#NAME?</v>
      </c>
      <c r="FJ50" s="45" t="e">
        <f t="shared" ca="1" si="52"/>
        <v>#NAME?</v>
      </c>
      <c r="FK50" s="45">
        <f t="shared" si="53"/>
        <v>3.3333333333333333E-2</v>
      </c>
      <c r="FL50" s="45" t="e">
        <f t="shared" ca="1" si="53"/>
        <v>#NAME?</v>
      </c>
      <c r="FM50" s="47">
        <v>0.65</v>
      </c>
      <c r="FN50" s="45">
        <v>0.5</v>
      </c>
      <c r="FO50" s="45" t="e">
        <f t="shared" ca="1" si="54"/>
        <v>#NAME?</v>
      </c>
      <c r="FP50" s="42" t="e">
        <f t="shared" ca="1" si="55"/>
        <v>#NAME?</v>
      </c>
      <c r="FQ50" s="45" t="e">
        <f t="shared" ca="1" si="56"/>
        <v>#NAME?</v>
      </c>
      <c r="FR50" s="45">
        <f t="shared" si="57"/>
        <v>1.6666666666666666E-2</v>
      </c>
      <c r="FS50" s="45" t="e">
        <f t="shared" ca="1" si="57"/>
        <v>#NAME?</v>
      </c>
      <c r="FT50" s="45">
        <v>0.7</v>
      </c>
      <c r="FU50" s="45">
        <v>1</v>
      </c>
      <c r="FV50" s="45" t="e">
        <f t="shared" ca="1" si="58"/>
        <v>#NAME?</v>
      </c>
      <c r="FW50" s="42" t="e">
        <f t="shared" ca="1" si="59"/>
        <v>#NAME?</v>
      </c>
      <c r="FX50" s="45" t="e">
        <f t="shared" ca="1" si="60"/>
        <v>#NAME?</v>
      </c>
      <c r="FY50" s="45">
        <f t="shared" si="61"/>
        <v>3.3333333333333333E-2</v>
      </c>
      <c r="FZ50" s="45" t="e">
        <f t="shared" ca="1" si="61"/>
        <v>#NAME?</v>
      </c>
      <c r="GA50" s="47">
        <v>0.75</v>
      </c>
      <c r="GB50" s="45">
        <v>0.5</v>
      </c>
      <c r="GC50" s="45" t="e">
        <f t="shared" ca="1" si="62"/>
        <v>#NAME?</v>
      </c>
      <c r="GD50" s="42" t="e">
        <f t="shared" ca="1" si="63"/>
        <v>#NAME?</v>
      </c>
      <c r="GE50" s="45" t="e">
        <f t="shared" ca="1" si="64"/>
        <v>#NAME?</v>
      </c>
      <c r="GF50" s="45">
        <f t="shared" si="65"/>
        <v>1.6666666666666666E-2</v>
      </c>
      <c r="GG50" s="45" t="e">
        <f t="shared" ca="1" si="65"/>
        <v>#NAME?</v>
      </c>
      <c r="GH50" s="45">
        <v>0.8</v>
      </c>
      <c r="GI50" s="45">
        <v>1</v>
      </c>
      <c r="GJ50" s="45" t="e">
        <f t="shared" ca="1" si="66"/>
        <v>#NAME?</v>
      </c>
      <c r="GK50" s="42" t="e">
        <f t="shared" ca="1" si="67"/>
        <v>#NAME?</v>
      </c>
      <c r="GL50" s="45" t="e">
        <f t="shared" ca="1" si="68"/>
        <v>#NAME?</v>
      </c>
      <c r="GM50" s="45">
        <f t="shared" si="69"/>
        <v>3.3333333333333333E-2</v>
      </c>
      <c r="GN50" s="45" t="e">
        <f t="shared" ca="1" si="69"/>
        <v>#NAME?</v>
      </c>
      <c r="GO50" s="47">
        <v>0.85</v>
      </c>
      <c r="GP50" s="45">
        <v>0.5</v>
      </c>
      <c r="GQ50" s="45" t="e">
        <f t="shared" ca="1" si="70"/>
        <v>#NAME?</v>
      </c>
      <c r="GR50" s="42" t="e">
        <f t="shared" ca="1" si="71"/>
        <v>#NAME?</v>
      </c>
      <c r="GS50" s="45" t="e">
        <f t="shared" ca="1" si="72"/>
        <v>#NAME?</v>
      </c>
      <c r="GT50" s="45">
        <f t="shared" si="73"/>
        <v>1.6666666666666666E-2</v>
      </c>
      <c r="GU50" s="45" t="e">
        <f t="shared" ca="1" si="73"/>
        <v>#NAME?</v>
      </c>
      <c r="GV50" s="45">
        <v>0.9</v>
      </c>
      <c r="GW50" s="45">
        <v>1</v>
      </c>
      <c r="GX50" s="45" t="e">
        <f t="shared" ca="1" si="74"/>
        <v>#NAME?</v>
      </c>
      <c r="GY50" s="42" t="e">
        <f t="shared" ca="1" si="75"/>
        <v>#NAME?</v>
      </c>
      <c r="GZ50" s="45" t="e">
        <f t="shared" ca="1" si="76"/>
        <v>#NAME?</v>
      </c>
      <c r="HA50" s="45">
        <f t="shared" si="77"/>
        <v>3.3333333333333333E-2</v>
      </c>
      <c r="HB50" s="45" t="e">
        <f t="shared" ca="1" si="77"/>
        <v>#NAME?</v>
      </c>
      <c r="HC50" s="47">
        <v>0.95</v>
      </c>
      <c r="HD50" s="45">
        <v>0.5</v>
      </c>
      <c r="HE50" s="45" t="e">
        <f t="shared" ca="1" si="78"/>
        <v>#NAME?</v>
      </c>
      <c r="HF50" s="42" t="e">
        <f t="shared" ca="1" si="79"/>
        <v>#NAME?</v>
      </c>
      <c r="HG50" s="45" t="e">
        <f t="shared" ca="1" si="80"/>
        <v>#NAME?</v>
      </c>
      <c r="HH50" s="45">
        <f t="shared" si="81"/>
        <v>1.6666666666666666E-2</v>
      </c>
      <c r="HI50" s="45" t="e">
        <f t="shared" ca="1" si="81"/>
        <v>#NAME?</v>
      </c>
      <c r="HJ50" s="47">
        <v>1</v>
      </c>
      <c r="HK50" s="47">
        <v>1</v>
      </c>
      <c r="HL50" s="45" t="e">
        <f t="shared" ca="1" si="82"/>
        <v>#NAME?</v>
      </c>
      <c r="HM50" s="42" t="e">
        <f t="shared" ca="1" si="83"/>
        <v>#NAME?</v>
      </c>
      <c r="HN50" s="45" t="e">
        <f t="shared" ca="1" si="84"/>
        <v>#NAME?</v>
      </c>
      <c r="HO50" s="45">
        <f>+HK50*$G50/$C$10</f>
        <v>3.3333333333333333E-2</v>
      </c>
      <c r="HP50" s="45" t="e">
        <f t="shared" ca="1" si="93"/>
        <v>#NAME?</v>
      </c>
    </row>
    <row r="51" spans="1:224" s="48" customFormat="1" ht="112.25" customHeight="1">
      <c r="A51" s="51"/>
      <c r="B51" s="206"/>
      <c r="C51" s="207"/>
      <c r="D51" s="201"/>
      <c r="E51" s="41" t="str">
        <f>+_xlfn.CONCAT(MID($D50,1,3),".2 ",[1]Acciones!$B$6)</f>
        <v>2.1.2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51" s="42" t="s">
        <v>89</v>
      </c>
      <c r="G51" s="49">
        <f>+G50</f>
        <v>5.5555555555555549E-3</v>
      </c>
      <c r="H51" s="44" t="str">
        <f>+_xlfn.CONCAT("Si,",MID(E50,1,5),",",MID(E52,1,5),",",MID(E53,1,5),",",MID(E54,1,5),",",MID(E55,1,5),",",MID(E56,1,5),",",MID(E57,1,5),",",MID(E58,1,5),",",MID(E59,1,6))</f>
        <v>Si,2.1.1,2.1.3,2.1.4,2.1.5,2.1.6,2.1.7,2.1.8,2.1.9,2.1.10</v>
      </c>
      <c r="I51" s="42" t="s">
        <v>89</v>
      </c>
      <c r="J51" s="42"/>
      <c r="K51" s="42"/>
      <c r="L51" s="42"/>
      <c r="M51" s="44" t="s">
        <v>90</v>
      </c>
      <c r="N51" s="44" t="s">
        <v>91</v>
      </c>
      <c r="O51" s="44" t="e">
        <f ca="1">+_xlfn.XLOOKUP(MID(E51,7,LEN(E51)-6),[1]Acciones!$B$4:$B$14,[1]Acciones!$C$4:$C$14,0,0,1)</f>
        <v>#NAME?</v>
      </c>
      <c r="P51" s="42" t="e">
        <f ca="1">+_xlfn.XLOOKUP(MID($E51,7,LEN($E51)-6),[1]Acciones!$B$4:$B$14,[1]Acciones!D$4:D$14,0,0,1)</f>
        <v>#NAME?</v>
      </c>
      <c r="Q51" s="42" t="e">
        <f ca="1">+_xlfn.XLOOKUP(MID($E51,7,LEN($E51)-6),[1]Acciones!$B$4:$B$14,[1]Acciones!E$4:E$14,0,0,1)</f>
        <v>#NAME?</v>
      </c>
      <c r="R51" s="42" t="e">
        <f ca="1">+_xlfn.XLOOKUP(MID($E51,7,LEN($E51)-6),[1]Acciones!$B$4:$B$14,[1]Acciones!F$4:F$14,0,0,1)</f>
        <v>#NAME?</v>
      </c>
      <c r="S51" s="42" t="e">
        <f ca="1">+_xlfn.XLOOKUP(MID($E51,7,LEN($E51)-6),[1]Acciones!$B$4:$B$14,[1]Acciones!G$4:G$14,0,0,1)</f>
        <v>#NAME?</v>
      </c>
      <c r="T51" s="42" t="e">
        <f ca="1">+_xlfn.XLOOKUP(MID($E51,7,LEN($E51)-6),[1]Acciones!$B$4:$B$14,[1]Acciones!H$4:H$14,0,0,1)</f>
        <v>#NAME?</v>
      </c>
      <c r="U51" s="45" t="e">
        <f ca="1">+_xlfn.XLOOKUP(MID($E51,7,LEN($E51)-6),[1]Acciones!$B$4:$B$14,[1]Acciones!I$4:I$14,0,0,1)</f>
        <v>#NAME?</v>
      </c>
      <c r="V51" s="45" t="e">
        <f ca="1">+_xlfn.XLOOKUP(MID($E51,7,LEN($E51)-6),[1]Acciones!$B$4:$B$14,[1]Acciones!J$4:J$14,0,0,1)</f>
        <v>#NAME?</v>
      </c>
      <c r="W51" s="45" t="e">
        <f ca="1">+_xlfn.XLOOKUP(MID($E51,7,LEN($E51)-6),[1]Acciones!$B$4:$B$14,[1]Acciones!K$4:K$14,0,0,1)</f>
        <v>#NAME?</v>
      </c>
      <c r="X51" s="45" t="e">
        <f ca="1">+_xlfn.XLOOKUP(MID($E51,7,LEN($E51)-6),[1]Acciones!$B$4:$B$14,[1]Acciones!L$4:L$14,0,0,1)</f>
        <v>#NAME?</v>
      </c>
      <c r="Y51" s="45" t="e">
        <f ca="1">+_xlfn.XLOOKUP(MID($E51,7,LEN($E51)-6),[1]Acciones!$B$4:$B$14,[1]Acciones!M$4:M$14,0,0,1)</f>
        <v>#NAME?</v>
      </c>
      <c r="Z51" s="45" t="e">
        <f ca="1">+_xlfn.XLOOKUP(MID($E51,7,LEN($E51)-6),[1]Acciones!$B$4:$B$14,[1]Acciones!N$4:N$14,0,0,1)</f>
        <v>#NAME?</v>
      </c>
      <c r="AA51" s="45" t="e">
        <f ca="1">+_xlfn.XLOOKUP(MID($E51,7,LEN($E51)-6),[1]Acciones!$B$4:$B$14,[1]Acciones!O$4:O$14,0,0,1)</f>
        <v>#NAME?</v>
      </c>
      <c r="AB51" s="45" t="e">
        <f ca="1">+_xlfn.XLOOKUP(MID($E51,7,LEN($E51)-6),[1]Acciones!$B$4:$B$14,[1]Acciones!P$4:P$14,0,0,1)</f>
        <v>#NAME?</v>
      </c>
      <c r="AC51" s="45" t="e">
        <f ca="1">+_xlfn.XLOOKUP(MID($E51,7,LEN($E51)-6),[1]Acciones!$B$4:$B$14,[1]Acciones!Q$4:Q$14,0,0,1)</f>
        <v>#NAME?</v>
      </c>
      <c r="AD51" s="45" t="e">
        <f ca="1">+_xlfn.XLOOKUP(MID($E51,7,LEN($E51)-6),[1]Acciones!$B$4:$B$14,[1]Acciones!R$4:R$14,0,0,1)</f>
        <v>#NAME?</v>
      </c>
      <c r="AE51" s="45" t="e">
        <f ca="1">+_xlfn.XLOOKUP(MID($E51,7,LEN($E51)-6),[1]Acciones!$B$4:$B$14,[1]Acciones!S$4:S$14,0,0,1)</f>
        <v>#NAME?</v>
      </c>
      <c r="AF51" s="42" t="e">
        <f ca="1">+_xlfn.XLOOKUP(MID($E51,7,LEN($E51)-6),[1]Acciones!$B$4:$B$14,[1]Acciones!T$4:T$14,0,0,1)</f>
        <v>#NAME?</v>
      </c>
      <c r="AG51" s="42" t="e">
        <f ca="1">+_xlfn.XLOOKUP(MID($E51,7,LEN($E51)-6),[1]Acciones!$B$4:$B$14,[1]Acciones!U$4:U$14,0,0,1)</f>
        <v>#NAME?</v>
      </c>
      <c r="AH51" s="42" t="e">
        <f ca="1">+_xlfn.XLOOKUP(MID($E51,7,LEN($E51)-6),[1]Acciones!$B$4:$B$14,[1]Acciones!V$4:V$14,0,0,1)</f>
        <v>#NAME?</v>
      </c>
      <c r="AI51" s="42" t="e">
        <f ca="1">+_xlfn.XLOOKUP(MID($E51,7,LEN($E51)-6),[1]Acciones!$B$4:$B$14,[1]Acciones!W$4:W$14,0,0,1)</f>
        <v>#NAME?</v>
      </c>
      <c r="AJ51" s="42" t="e">
        <f ca="1">+_xlfn.XLOOKUP(MID($E51,7,LEN($E51)-6),[1]Acciones!$B$4:$B$14,[1]Acciones!X$4:X$14,0,0,1)</f>
        <v>#NAME?</v>
      </c>
      <c r="AK51" s="42" t="e">
        <f ca="1">+_xlfn.XLOOKUP(MID($E51,7,LEN($E51)-6),[1]Acciones!$B$4:$B$14,[1]Acciones!Y$4:Y$14,0,0,1)</f>
        <v>#NAME?</v>
      </c>
      <c r="AL51" s="42" t="e">
        <f ca="1">+_xlfn.XLOOKUP(MID($E51,7,LEN($E51)-6),[1]Acciones!$B$4:$B$14,[1]Acciones!Z$4:Z$14,0,0,1)</f>
        <v>#NAME?</v>
      </c>
      <c r="AM51" s="42" t="e">
        <f ca="1">+_xlfn.XLOOKUP(MID($E51,7,LEN($E51)-6),[1]Acciones!$B$4:$B$14,[1]Acciones!AA$4:AA$14,0,0,1)</f>
        <v>#NAME?</v>
      </c>
      <c r="AN51" s="42" t="e">
        <f ca="1">+_xlfn.XLOOKUP(MID($E51,7,LEN($E51)-6),[1]Acciones!$B$4:$B$14,[1]Acciones!AB$4:AB$14,0,0,1)</f>
        <v>#NAME?</v>
      </c>
      <c r="AO51" s="42" t="e">
        <f ca="1">+_xlfn.XLOOKUP(MID($E51,7,LEN($E51)-6),[1]Acciones!$B$4:$B$14,[1]Acciones!AC$4:AC$14,0,0,1)</f>
        <v>#NAME?</v>
      </c>
      <c r="AP51" s="42" t="e">
        <f ca="1">+_xlfn.XLOOKUP(MID($E51,7,LEN($E51)-6),[1]Acciones!$B$4:$B$14,[1]Acciones!AD$4:AD$14,0,0,1)</f>
        <v>#NAME?</v>
      </c>
      <c r="AQ51" s="42" t="e">
        <f ca="1">+_xlfn.XLOOKUP(MID($E51,7,LEN($E51)-6),[1]Acciones!$B$4:$B$14,[1]Acciones!AE$4:AE$14,0,0,1)</f>
        <v>#NAME?</v>
      </c>
      <c r="AR51" s="42" t="e">
        <f ca="1">+_xlfn.XLOOKUP(MID($E51,7,LEN($E51)-6),[1]Acciones!$B$4:$B$14,[1]Acciones!AF$4:AF$14,0,0,1)</f>
        <v>#NAME?</v>
      </c>
      <c r="AS51" s="42" t="e">
        <f ca="1">+_xlfn.XLOOKUP(MID($E51,7,LEN($E51)-6),[1]Acciones!$B$4:$B$14,[1]Acciones!AG$4:AG$14,0,0,1)</f>
        <v>#NAME?</v>
      </c>
      <c r="AT51" s="42" t="e">
        <f ca="1">+_xlfn.XLOOKUP(MID($E51,7,LEN($E51)-6),[1]Acciones!$B$4:$B$14,[1]Acciones!AH$4:AH$14,0,0,1)</f>
        <v>#NAME?</v>
      </c>
      <c r="AU51" s="42" t="e">
        <f ca="1">+_xlfn.XLOOKUP(MID($E51,7,LEN($E51)-6),[1]Acciones!$B$4:$B$14,[1]Acciones!AI$4:AI$14,0,0,1)</f>
        <v>#NAME?</v>
      </c>
      <c r="AV51" s="42" t="e">
        <f ca="1">+_xlfn.XLOOKUP(MID($E51,7,LEN($E51)-6),[1]Acciones!$B$4:$B$14,[1]Acciones!AJ$4:AJ$14,0,0,1)</f>
        <v>#NAME?</v>
      </c>
      <c r="AW51" s="42" t="e">
        <f ca="1">+_xlfn.XLOOKUP(MID($E51,7,LEN($E51)-6),[1]Acciones!$B$4:$B$14,[1]Acciones!AK$4:AK$14,0,0,1)</f>
        <v>#NAME?</v>
      </c>
      <c r="AX51" s="42" t="e">
        <f ca="1">+_xlfn.XLOOKUP(MID($E51,7,LEN($E51)-6),[1]Acciones!$B$4:$B$14,[1]Acciones!AL$4:AL$14,0,0,1)</f>
        <v>#NAME?</v>
      </c>
      <c r="AY51" s="42" t="e">
        <f ca="1">+_xlfn.XLOOKUP(MID($E51,7,LEN($E51)-6),[1]Acciones!$B$4:$B$14,[1]Acciones!AM$4:AM$14,0,0,1)</f>
        <v>#NAME?</v>
      </c>
      <c r="AZ51" s="42" t="e">
        <f ca="1">+_xlfn.XLOOKUP(MID($E51,7,LEN($E51)-6),[1]Acciones!$B$4:$B$14,[1]Acciones!AN$4:AN$14,0,0,1)</f>
        <v>#NAME?</v>
      </c>
      <c r="BA51" s="42" t="e">
        <f ca="1">+_xlfn.XLOOKUP(MID($E51,7,LEN($E51)-6),[1]Acciones!$B$4:$B$14,[1]Acciones!AO$4:AO$14,0,0,1)</f>
        <v>#NAME?</v>
      </c>
      <c r="BB51" s="42" t="e">
        <f ca="1">+_xlfn.XLOOKUP(MID($E51,7,LEN($E51)-6),[1]Acciones!$B$4:$B$14,[1]Acciones!AP$4:AP$14,0,0,1)</f>
        <v>#NAME?</v>
      </c>
      <c r="BC51" s="42" t="e">
        <f ca="1">+_xlfn.XLOOKUP(MID($E51,7,LEN($E51)-6),[1]Acciones!$B$4:$B$14,[1]Acciones!AQ$4:AQ$14,0,0,1)</f>
        <v>#NAME?</v>
      </c>
      <c r="BD51" s="42" t="e">
        <f ca="1">+_xlfn.XLOOKUP(MID($E51,7,LEN($E51)-6),[1]Acciones!$B$4:$B$14,[1]Acciones!AR$4:AR$14,0,0,1)</f>
        <v>#NAME?</v>
      </c>
      <c r="BE51" s="42" t="e">
        <f ca="1">+_xlfn.XLOOKUP(MID($E51,7,LEN($E51)-6),[1]Acciones!$B$4:$B$14,[1]Acciones!AS$4:AS$14,0,0,1)</f>
        <v>#NAME?</v>
      </c>
      <c r="BF51" s="42" t="e">
        <f ca="1">+_xlfn.XLOOKUP(MID($E51,7,LEN($E51)-6),[1]Acciones!$B$4:$B$14,[1]Acciones!AT$4:AT$14,0,0,1)</f>
        <v>#NAME?</v>
      </c>
      <c r="BG51" s="42" t="e">
        <f ca="1">+_xlfn.XLOOKUP(MID($E51,7,LEN($E51)-6),[1]Acciones!$B$4:$B$14,[1]Acciones!AU$4:AU$14,0,0,1)</f>
        <v>#NAME?</v>
      </c>
      <c r="BH51" s="42" t="e">
        <f ca="1">+_xlfn.XLOOKUP(MID($E51,7,LEN($E51)-6),[1]Acciones!$B$4:$B$14,[1]Acciones!AV$4:AV$14,0,0,1)</f>
        <v>#NAME?</v>
      </c>
      <c r="BI51" s="42" t="e">
        <f ca="1">+_xlfn.XLOOKUP(MID($E51,7,LEN($E51)-6),[1]Acciones!$B$4:$B$14,[1]Acciones!AW$4:AW$14,0,0,1)</f>
        <v>#NAME?</v>
      </c>
      <c r="BJ51" s="42" t="e">
        <f ca="1">+_xlfn.XLOOKUP(MID($E51,7,LEN($E51)-6),[1]Acciones!$B$4:$B$14,[1]Acciones!AX$4:AX$14,0,0,1)</f>
        <v>#NAME?</v>
      </c>
      <c r="BK51" s="42" t="e">
        <f ca="1">+_xlfn.XLOOKUP(MID($E51,7,LEN($E51)-6),[1]Acciones!$B$4:$B$14,[1]Acciones!AY$4:AY$14,0,0,1)</f>
        <v>#NAME?</v>
      </c>
      <c r="BL51" s="42" t="e">
        <f ca="1">+_xlfn.XLOOKUP(MID($E51,7,LEN($E51)-6),[1]Acciones!$B$4:$B$14,[1]Acciones!AZ$4:AZ$14,0,0,1)</f>
        <v>#NAME?</v>
      </c>
      <c r="BM51" s="42" t="e">
        <f ca="1">+_xlfn.XLOOKUP(MID($E51,7,LEN($E51)-6),[1]Acciones!$B$4:$B$14,[1]Acciones!BA$4:BA$14,0,0,1)</f>
        <v>#NAME?</v>
      </c>
      <c r="BN51" s="42" t="e">
        <f ca="1">+_xlfn.XLOOKUP(MID($E51,7,LEN($E51)-6),[1]Acciones!$B$4:$B$14,[1]Acciones!BB$4:BB$14,0,0,1)</f>
        <v>#NAME?</v>
      </c>
      <c r="BO51" s="42" t="e">
        <f ca="1">+_xlfn.XLOOKUP(MID($E51,7,LEN($E51)-6),[1]Acciones!$B$4:$B$14,[1]Acciones!BC$4:BC$14,0,0,1)</f>
        <v>#NAME?</v>
      </c>
      <c r="BP51" s="42" t="e">
        <f ca="1">+_xlfn.XLOOKUP(MID($E51,7,LEN($E51)-6),[1]Acciones!$B$4:$B$14,[1]Acciones!BD$4:BD$14,0,0,1)</f>
        <v>#NAME?</v>
      </c>
      <c r="BQ51" s="42" t="e">
        <f ca="1">+_xlfn.XLOOKUP(MID($E51,7,LEN($E51)-6),[1]Acciones!$B$4:$B$14,[1]Acciones!BE$4:BE$14,0,0,1)</f>
        <v>#NAME?</v>
      </c>
      <c r="BR51" s="42" t="e">
        <f ca="1">+_xlfn.XLOOKUP(MID($E51,7,LEN($E51)-6),[1]Acciones!$B$4:$B$14,[1]Acciones!BF$4:BF$14,0,0,1)</f>
        <v>#NAME?</v>
      </c>
      <c r="BS51" s="42" t="e">
        <f ca="1">+_xlfn.XLOOKUP(MID($E51,7,LEN($E51)-6),[1]Acciones!$B$4:$B$14,[1]Acciones!BG$4:BG$14,0,0,1)</f>
        <v>#NAME?</v>
      </c>
      <c r="BT51" s="42" t="e">
        <f ca="1">+_xlfn.XLOOKUP(MID($E51,7,LEN($E51)-6),[1]Acciones!$B$4:$B$14,[1]Acciones!BH$4:BH$14,0,0,1)</f>
        <v>#NAME?</v>
      </c>
      <c r="BU51" s="42" t="e">
        <f ca="1">+_xlfn.XLOOKUP(MID($E51,7,LEN($E51)-6),[1]Acciones!$B$4:$B$14,[1]Acciones!BI$4:BI$14,0,0,1)</f>
        <v>#NAME?</v>
      </c>
      <c r="BV51" s="42" t="e">
        <f ca="1">+_xlfn.XLOOKUP(MID($E51,7,LEN($E51)-6),[1]Acciones!$B$4:$B$14,[1]Acciones!BJ$4:BJ$14,0,0,1)</f>
        <v>#NAME?</v>
      </c>
      <c r="BW51" s="42" t="e">
        <f ca="1">+_xlfn.XLOOKUP(MID($E51,7,LEN($E51)-6),[1]Acciones!$B$4:$B$14,[1]Acciones!BK$4:BK$14,0,0,1)</f>
        <v>#NAME?</v>
      </c>
      <c r="BX51" s="42" t="e">
        <f ca="1">+_xlfn.XLOOKUP(MID($E51,7,LEN($E51)-6),[1]Acciones!$B$4:$B$14,[1]Acciones!BL$4:BL$14,0,0,1)</f>
        <v>#NAME?</v>
      </c>
      <c r="BY51" s="42" t="e">
        <f ca="1">+_xlfn.XLOOKUP(MID($E51,7,LEN($E51)-6),[1]Acciones!$B$4:$B$14,[1]Acciones!BM$4:BM$14,0,0,1)</f>
        <v>#NAME?</v>
      </c>
      <c r="BZ51" s="42" t="e">
        <f ca="1">+_xlfn.XLOOKUP(MID($E51,7,LEN($E51)-6),[1]Acciones!$B$4:$B$14,[1]Acciones!BN$4:BN$14,0,0,1)</f>
        <v>#NAME?</v>
      </c>
      <c r="CA51" s="42" t="e">
        <f ca="1">+_xlfn.XLOOKUP(MID($E51,7,LEN($E51)-6),[1]Acciones!$B$4:$B$14,[1]Acciones!BO$4:BO$14,0,0,1)</f>
        <v>#NAME?</v>
      </c>
      <c r="CB51" s="42" t="e">
        <f ca="1">+_xlfn.XLOOKUP(MID($E51,7,LEN($E51)-6),[1]Acciones!$B$4:$B$14,[1]Acciones!BP$4:BP$14,0,0,1)</f>
        <v>#NAME?</v>
      </c>
      <c r="CC51" s="42" t="e">
        <f ca="1">+_xlfn.XLOOKUP(MID($E51,7,LEN($E51)-6),[1]Acciones!$B$4:$B$14,[1]Acciones!BQ$4:BQ$14,0,0,1)</f>
        <v>#NAME?</v>
      </c>
      <c r="CD51" s="42" t="e">
        <f ca="1">+_xlfn.XLOOKUP(MID($E51,7,LEN($E51)-6),[1]Acciones!$B$4:$B$14,[1]Acciones!BR$4:BR$14,0,0,1)</f>
        <v>#NAME?</v>
      </c>
      <c r="CE51" s="42" t="e">
        <f ca="1">+_xlfn.XLOOKUP(MID($E51,7,LEN($E51)-6),[1]Acciones!$B$4:$B$14,[1]Acciones!BS$4:BS$14,0,0,1)</f>
        <v>#NAME?</v>
      </c>
      <c r="CF51" s="42" t="e">
        <f ca="1">+_xlfn.XLOOKUP(MID($E51,7,LEN($E51)-6),[1]Acciones!$B$4:$B$14,[1]Acciones!BT$4:BT$14,0,0,1)</f>
        <v>#NAME?</v>
      </c>
      <c r="CG51" s="45">
        <v>0.05</v>
      </c>
      <c r="CH51" s="45" t="e">
        <f t="shared" ca="1" si="0"/>
        <v>#NAME?</v>
      </c>
      <c r="CI51" s="45" t="e">
        <f t="shared" ca="1" si="1"/>
        <v>#NAME?</v>
      </c>
      <c r="CJ51" s="42" t="e">
        <f t="shared" ca="1" si="2"/>
        <v>#NAME?</v>
      </c>
      <c r="CK51" s="45" t="e">
        <f t="shared" ca="1" si="3"/>
        <v>#NAME?</v>
      </c>
      <c r="CL51" s="46" t="e">
        <f t="shared" ref="CL51:CL78" ca="1" si="94">+CH51*G51/C$50</f>
        <v>#NAME?</v>
      </c>
      <c r="CM51" s="45" t="e">
        <f t="shared" ref="CM51:CM78" ca="1" si="95">+CI51*G51/C$50</f>
        <v>#NAME?</v>
      </c>
      <c r="CN51" s="47">
        <v>0.1</v>
      </c>
      <c r="CO51" s="45" t="e">
        <f t="shared" ca="1" si="6"/>
        <v>#NAME?</v>
      </c>
      <c r="CP51" s="45" t="e">
        <f t="shared" ca="1" si="7"/>
        <v>#NAME?</v>
      </c>
      <c r="CQ51" s="42" t="e">
        <f t="shared" ca="1" si="8"/>
        <v>#NAME?</v>
      </c>
      <c r="CR51" s="45" t="e">
        <f t="shared" ca="1" si="9"/>
        <v>#NAME?</v>
      </c>
      <c r="CS51" s="45" t="e">
        <f t="shared" ca="1" si="10"/>
        <v>#NAME?</v>
      </c>
      <c r="CT51" s="45" t="e">
        <f t="shared" ca="1" si="10"/>
        <v>#NAME?</v>
      </c>
      <c r="CU51" s="47">
        <v>0.15</v>
      </c>
      <c r="CV51" s="45">
        <v>0.5</v>
      </c>
      <c r="CW51" s="45" t="e">
        <f t="shared" ca="1" si="11"/>
        <v>#NAME?</v>
      </c>
      <c r="CX51" s="42" t="e">
        <f t="shared" ca="1" si="12"/>
        <v>#NAME?</v>
      </c>
      <c r="CY51" s="45" t="e">
        <f t="shared" ca="1" si="13"/>
        <v>#NAME?</v>
      </c>
      <c r="CZ51" s="45">
        <f t="shared" si="14"/>
        <v>1.6666666666666666E-2</v>
      </c>
      <c r="DA51" s="45" t="e">
        <f t="shared" ca="1" si="14"/>
        <v>#NAME?</v>
      </c>
      <c r="DB51" s="47">
        <v>0.2</v>
      </c>
      <c r="DC51" s="45" t="e">
        <f t="shared" ca="1" si="15"/>
        <v>#NAME?</v>
      </c>
      <c r="DD51" s="45" t="e">
        <f t="shared" ca="1" si="16"/>
        <v>#NAME?</v>
      </c>
      <c r="DE51" s="42" t="e">
        <f t="shared" ca="1" si="17"/>
        <v>#NAME?</v>
      </c>
      <c r="DF51" s="45" t="e">
        <f t="shared" ca="1" si="18"/>
        <v>#NAME?</v>
      </c>
      <c r="DG51" s="45" t="e">
        <f t="shared" ca="1" si="19"/>
        <v>#NAME?</v>
      </c>
      <c r="DH51" s="45" t="e">
        <f t="shared" ca="1" si="19"/>
        <v>#NAME?</v>
      </c>
      <c r="DI51" s="47">
        <v>0.25</v>
      </c>
      <c r="DJ51" s="45">
        <v>0.5</v>
      </c>
      <c r="DK51" s="45" t="e">
        <f t="shared" ca="1" si="20"/>
        <v>#NAME?</v>
      </c>
      <c r="DL51" s="42" t="e">
        <f t="shared" ca="1" si="21"/>
        <v>#NAME?</v>
      </c>
      <c r="DM51" s="45" t="e">
        <f t="shared" ca="1" si="22"/>
        <v>#NAME?</v>
      </c>
      <c r="DN51" s="45">
        <f t="shared" si="23"/>
        <v>1.6666666666666666E-2</v>
      </c>
      <c r="DO51" s="45" t="e">
        <f t="shared" ca="1" si="23"/>
        <v>#NAME?</v>
      </c>
      <c r="DP51" s="47">
        <v>0.3</v>
      </c>
      <c r="DQ51" s="45" t="e">
        <f t="shared" ca="1" si="24"/>
        <v>#NAME?</v>
      </c>
      <c r="DR51" s="45" t="e">
        <f t="shared" ca="1" si="25"/>
        <v>#NAME?</v>
      </c>
      <c r="DS51" s="42" t="e">
        <f t="shared" ca="1" si="26"/>
        <v>#NAME?</v>
      </c>
      <c r="DT51" s="45" t="e">
        <f t="shared" ca="1" si="27"/>
        <v>#NAME?</v>
      </c>
      <c r="DU51" s="45" t="e">
        <f t="shared" ca="1" si="28"/>
        <v>#NAME?</v>
      </c>
      <c r="DV51" s="45" t="e">
        <f t="shared" ca="1" si="28"/>
        <v>#NAME?</v>
      </c>
      <c r="DW51" s="47">
        <v>0.35</v>
      </c>
      <c r="DX51" s="45">
        <v>0.5</v>
      </c>
      <c r="DY51" s="45" t="e">
        <f t="shared" ca="1" si="29"/>
        <v>#NAME?</v>
      </c>
      <c r="DZ51" s="42" t="e">
        <f t="shared" ca="1" si="30"/>
        <v>#NAME?</v>
      </c>
      <c r="EA51" s="45" t="e">
        <f t="shared" ca="1" si="31"/>
        <v>#NAME?</v>
      </c>
      <c r="EB51" s="45">
        <f t="shared" si="32"/>
        <v>1.6666666666666666E-2</v>
      </c>
      <c r="EC51" s="45" t="e">
        <f t="shared" ca="1" si="32"/>
        <v>#NAME?</v>
      </c>
      <c r="ED51" s="47">
        <v>0.4</v>
      </c>
      <c r="EE51" s="45" t="e">
        <f t="shared" ca="1" si="33"/>
        <v>#NAME?</v>
      </c>
      <c r="EF51" s="45" t="e">
        <f t="shared" ca="1" si="34"/>
        <v>#NAME?</v>
      </c>
      <c r="EG51" s="42" t="e">
        <f t="shared" ca="1" si="35"/>
        <v>#NAME?</v>
      </c>
      <c r="EH51" s="45" t="e">
        <f t="shared" ca="1" si="36"/>
        <v>#NAME?</v>
      </c>
      <c r="EI51" s="45" t="e">
        <f t="shared" ca="1" si="37"/>
        <v>#NAME?</v>
      </c>
      <c r="EJ51" s="45" t="e">
        <f t="shared" ca="1" si="37"/>
        <v>#NAME?</v>
      </c>
      <c r="EK51" s="47">
        <v>0.45</v>
      </c>
      <c r="EL51" s="45">
        <v>0.5</v>
      </c>
      <c r="EM51" s="45" t="e">
        <f t="shared" ca="1" si="38"/>
        <v>#NAME?</v>
      </c>
      <c r="EN51" s="42" t="e">
        <f t="shared" ca="1" si="39"/>
        <v>#NAME?</v>
      </c>
      <c r="EO51" s="45" t="e">
        <f t="shared" ca="1" si="40"/>
        <v>#NAME?</v>
      </c>
      <c r="EP51" s="45">
        <f t="shared" si="41"/>
        <v>1.6666666666666666E-2</v>
      </c>
      <c r="EQ51" s="45" t="e">
        <f t="shared" ca="1" si="41"/>
        <v>#NAME?</v>
      </c>
      <c r="ER51" s="45">
        <v>0.5</v>
      </c>
      <c r="ES51" s="45">
        <v>0.5</v>
      </c>
      <c r="ET51" s="45" t="e">
        <f t="shared" ca="1" si="42"/>
        <v>#NAME?</v>
      </c>
      <c r="EU51" s="42" t="e">
        <f t="shared" ca="1" si="43"/>
        <v>#NAME?</v>
      </c>
      <c r="EV51" s="45" t="e">
        <f t="shared" ca="1" si="44"/>
        <v>#NAME?</v>
      </c>
      <c r="EW51" s="45">
        <f t="shared" si="45"/>
        <v>1.6666666666666666E-2</v>
      </c>
      <c r="EX51" s="45" t="e">
        <f t="shared" ca="1" si="45"/>
        <v>#NAME?</v>
      </c>
      <c r="EY51" s="47">
        <v>0.55000000000000004</v>
      </c>
      <c r="EZ51" s="45">
        <v>0.5</v>
      </c>
      <c r="FA51" s="45" t="e">
        <f t="shared" ca="1" si="46"/>
        <v>#NAME?</v>
      </c>
      <c r="FB51" s="42" t="e">
        <f t="shared" ca="1" si="47"/>
        <v>#NAME?</v>
      </c>
      <c r="FC51" s="45" t="e">
        <f t="shared" ca="1" si="48"/>
        <v>#NAME?</v>
      </c>
      <c r="FD51" s="45">
        <f t="shared" si="49"/>
        <v>1.6666666666666666E-2</v>
      </c>
      <c r="FE51" s="45" t="e">
        <f t="shared" ca="1" si="49"/>
        <v>#NAME?</v>
      </c>
      <c r="FF51" s="45">
        <v>0.6</v>
      </c>
      <c r="FG51" s="45">
        <v>1</v>
      </c>
      <c r="FH51" s="45" t="e">
        <f t="shared" ca="1" si="50"/>
        <v>#NAME?</v>
      </c>
      <c r="FI51" s="42" t="e">
        <f t="shared" ca="1" si="51"/>
        <v>#NAME?</v>
      </c>
      <c r="FJ51" s="45" t="e">
        <f t="shared" ca="1" si="52"/>
        <v>#NAME?</v>
      </c>
      <c r="FK51" s="45">
        <f t="shared" si="53"/>
        <v>3.3333333333333333E-2</v>
      </c>
      <c r="FL51" s="45" t="e">
        <f t="shared" ca="1" si="53"/>
        <v>#NAME?</v>
      </c>
      <c r="FM51" s="47">
        <v>0.65</v>
      </c>
      <c r="FN51" s="45">
        <v>0.5</v>
      </c>
      <c r="FO51" s="45" t="e">
        <f t="shared" ca="1" si="54"/>
        <v>#NAME?</v>
      </c>
      <c r="FP51" s="42" t="e">
        <f t="shared" ca="1" si="55"/>
        <v>#NAME?</v>
      </c>
      <c r="FQ51" s="45" t="e">
        <f t="shared" ca="1" si="56"/>
        <v>#NAME?</v>
      </c>
      <c r="FR51" s="45">
        <f t="shared" si="57"/>
        <v>1.6666666666666666E-2</v>
      </c>
      <c r="FS51" s="45" t="e">
        <f t="shared" ca="1" si="57"/>
        <v>#NAME?</v>
      </c>
      <c r="FT51" s="45">
        <v>0.7</v>
      </c>
      <c r="FU51" s="45">
        <v>1</v>
      </c>
      <c r="FV51" s="45" t="e">
        <f t="shared" ca="1" si="58"/>
        <v>#NAME?</v>
      </c>
      <c r="FW51" s="42" t="e">
        <f t="shared" ca="1" si="59"/>
        <v>#NAME?</v>
      </c>
      <c r="FX51" s="45" t="e">
        <f t="shared" ca="1" si="60"/>
        <v>#NAME?</v>
      </c>
      <c r="FY51" s="45">
        <f t="shared" si="61"/>
        <v>3.3333333333333333E-2</v>
      </c>
      <c r="FZ51" s="45" t="e">
        <f t="shared" ca="1" si="61"/>
        <v>#NAME?</v>
      </c>
      <c r="GA51" s="47">
        <v>0.75</v>
      </c>
      <c r="GB51" s="45">
        <v>0.5</v>
      </c>
      <c r="GC51" s="45" t="e">
        <f t="shared" ca="1" si="62"/>
        <v>#NAME?</v>
      </c>
      <c r="GD51" s="42" t="e">
        <f t="shared" ca="1" si="63"/>
        <v>#NAME?</v>
      </c>
      <c r="GE51" s="45" t="e">
        <f t="shared" ca="1" si="64"/>
        <v>#NAME?</v>
      </c>
      <c r="GF51" s="45">
        <f t="shared" si="65"/>
        <v>1.6666666666666666E-2</v>
      </c>
      <c r="GG51" s="45" t="e">
        <f t="shared" ca="1" si="65"/>
        <v>#NAME?</v>
      </c>
      <c r="GH51" s="45">
        <v>0.8</v>
      </c>
      <c r="GI51" s="45">
        <v>1</v>
      </c>
      <c r="GJ51" s="45" t="e">
        <f t="shared" ca="1" si="66"/>
        <v>#NAME?</v>
      </c>
      <c r="GK51" s="42" t="e">
        <f t="shared" ca="1" si="67"/>
        <v>#NAME?</v>
      </c>
      <c r="GL51" s="45" t="e">
        <f t="shared" ca="1" si="68"/>
        <v>#NAME?</v>
      </c>
      <c r="GM51" s="45">
        <f t="shared" si="69"/>
        <v>3.3333333333333333E-2</v>
      </c>
      <c r="GN51" s="45" t="e">
        <f t="shared" ca="1" si="69"/>
        <v>#NAME?</v>
      </c>
      <c r="GO51" s="47">
        <v>0.85</v>
      </c>
      <c r="GP51" s="45">
        <v>0.5</v>
      </c>
      <c r="GQ51" s="45" t="e">
        <f t="shared" ca="1" si="70"/>
        <v>#NAME?</v>
      </c>
      <c r="GR51" s="42" t="e">
        <f t="shared" ca="1" si="71"/>
        <v>#NAME?</v>
      </c>
      <c r="GS51" s="45" t="e">
        <f t="shared" ca="1" si="72"/>
        <v>#NAME?</v>
      </c>
      <c r="GT51" s="45">
        <f t="shared" si="73"/>
        <v>1.6666666666666666E-2</v>
      </c>
      <c r="GU51" s="45" t="e">
        <f t="shared" ca="1" si="73"/>
        <v>#NAME?</v>
      </c>
      <c r="GV51" s="45">
        <v>0.9</v>
      </c>
      <c r="GW51" s="45">
        <v>1</v>
      </c>
      <c r="GX51" s="45" t="e">
        <f t="shared" ca="1" si="74"/>
        <v>#NAME?</v>
      </c>
      <c r="GY51" s="42" t="e">
        <f t="shared" ca="1" si="75"/>
        <v>#NAME?</v>
      </c>
      <c r="GZ51" s="45" t="e">
        <f t="shared" ca="1" si="76"/>
        <v>#NAME?</v>
      </c>
      <c r="HA51" s="45">
        <f t="shared" si="77"/>
        <v>3.3333333333333333E-2</v>
      </c>
      <c r="HB51" s="45" t="e">
        <f t="shared" ca="1" si="77"/>
        <v>#NAME?</v>
      </c>
      <c r="HC51" s="47">
        <v>0.95</v>
      </c>
      <c r="HD51" s="45">
        <v>0.5</v>
      </c>
      <c r="HE51" s="45" t="e">
        <f t="shared" ca="1" si="78"/>
        <v>#NAME?</v>
      </c>
      <c r="HF51" s="42" t="e">
        <f t="shared" ca="1" si="79"/>
        <v>#NAME?</v>
      </c>
      <c r="HG51" s="45" t="e">
        <f t="shared" ca="1" si="80"/>
        <v>#NAME?</v>
      </c>
      <c r="HH51" s="45">
        <f t="shared" si="81"/>
        <v>1.6666666666666666E-2</v>
      </c>
      <c r="HI51" s="45" t="e">
        <f t="shared" ca="1" si="81"/>
        <v>#NAME?</v>
      </c>
      <c r="HJ51" s="47">
        <v>1</v>
      </c>
      <c r="HK51" s="47">
        <v>1</v>
      </c>
      <c r="HL51" s="45" t="e">
        <f t="shared" ca="1" si="82"/>
        <v>#NAME?</v>
      </c>
      <c r="HM51" s="42" t="e">
        <f t="shared" ca="1" si="83"/>
        <v>#NAME?</v>
      </c>
      <c r="HN51" s="45" t="e">
        <f t="shared" ca="1" si="84"/>
        <v>#NAME?</v>
      </c>
      <c r="HO51" s="45">
        <f t="shared" si="93"/>
        <v>3.3333333333333333E-2</v>
      </c>
      <c r="HP51" s="45" t="e">
        <f t="shared" ca="1" si="93"/>
        <v>#NAME?</v>
      </c>
    </row>
    <row r="52" spans="1:224" s="48" customFormat="1" ht="112.25" customHeight="1">
      <c r="A52" s="51"/>
      <c r="B52" s="206"/>
      <c r="C52" s="207"/>
      <c r="D52" s="201"/>
      <c r="E52" s="41" t="str">
        <f>+_xlfn.CONCAT(MID($D50,1,3),".3 ",[1]Acciones!$B$7)</f>
        <v>2.1.3 Apoyo financiero de proyectos de investigación e innovación orientados por misiones que integren actores sociales a su diseño y desarrollo (Proyectos de innovación transformativa en nichos) en la ruta de innovación correspondiente</v>
      </c>
      <c r="F52" s="42" t="s">
        <v>89</v>
      </c>
      <c r="G52" s="49">
        <f>+G50</f>
        <v>5.5555555555555549E-3</v>
      </c>
      <c r="H52" s="44" t="str">
        <f>+_xlfn.CONCAT("Si,",MID(E50,1,5),",",MID(E51,1,5),",",MID(E53,1,5),",",MID(E54,1,5),",",MID(E55,1,5),",",MID(E56,1,5),",",MID(E57,1,5),",",MID(E58,1,5),",",MID(E59,1,6))</f>
        <v>Si,2.1.1,2.1.2,2.1.4,2.1.5,2.1.6,2.1.7,2.1.8,2.1.9,2.1.10</v>
      </c>
      <c r="I52" s="42" t="s">
        <v>89</v>
      </c>
      <c r="J52" s="42"/>
      <c r="K52" s="42"/>
      <c r="L52" s="42"/>
      <c r="M52" s="44" t="s">
        <v>90</v>
      </c>
      <c r="N52" s="44" t="s">
        <v>91</v>
      </c>
      <c r="O52" s="44" t="e">
        <f ca="1">+_xlfn.XLOOKUP(MID(E52,7,LEN(E52)-6),[1]Acciones!$B$4:$B$14,[1]Acciones!$C$4:$C$14,0,0,1)</f>
        <v>#NAME?</v>
      </c>
      <c r="P52" s="42" t="e">
        <f ca="1">+_xlfn.XLOOKUP(MID($E52,7,LEN($E52)-6),[1]Acciones!$B$4:$B$14,[1]Acciones!D$4:D$14,0,0,1)</f>
        <v>#NAME?</v>
      </c>
      <c r="Q52" s="42" t="e">
        <f ca="1">+_xlfn.XLOOKUP(MID($E52,7,LEN($E52)-6),[1]Acciones!$B$4:$B$14,[1]Acciones!E$4:E$14,0,0,1)</f>
        <v>#NAME?</v>
      </c>
      <c r="R52" s="42" t="e">
        <f ca="1">+_xlfn.XLOOKUP(MID($E52,7,LEN($E52)-6),[1]Acciones!$B$4:$B$14,[1]Acciones!F$4:F$14,0,0,1)</f>
        <v>#NAME?</v>
      </c>
      <c r="S52" s="42" t="e">
        <f ca="1">+_xlfn.XLOOKUP(MID($E52,7,LEN($E52)-6),[1]Acciones!$B$4:$B$14,[1]Acciones!G$4:G$14,0,0,1)</f>
        <v>#NAME?</v>
      </c>
      <c r="T52" s="42" t="e">
        <f ca="1">+_xlfn.XLOOKUP(MID($E52,7,LEN($E52)-6),[1]Acciones!$B$4:$B$14,[1]Acciones!H$4:H$14,0,0,1)</f>
        <v>#NAME?</v>
      </c>
      <c r="U52" s="45" t="e">
        <f ca="1">+_xlfn.XLOOKUP(MID($E52,7,LEN($E52)-6),[1]Acciones!$B$4:$B$14,[1]Acciones!I$4:I$14,0,0,1)</f>
        <v>#NAME?</v>
      </c>
      <c r="V52" s="45" t="e">
        <f ca="1">+_xlfn.XLOOKUP(MID($E52,7,LEN($E52)-6),[1]Acciones!$B$4:$B$14,[1]Acciones!J$4:J$14,0,0,1)</f>
        <v>#NAME?</v>
      </c>
      <c r="W52" s="45" t="e">
        <f ca="1">+_xlfn.XLOOKUP(MID($E52,7,LEN($E52)-6),[1]Acciones!$B$4:$B$14,[1]Acciones!K$4:K$14,0,0,1)</f>
        <v>#NAME?</v>
      </c>
      <c r="X52" s="45" t="e">
        <f ca="1">+_xlfn.XLOOKUP(MID($E52,7,LEN($E52)-6),[1]Acciones!$B$4:$B$14,[1]Acciones!L$4:L$14,0,0,1)</f>
        <v>#NAME?</v>
      </c>
      <c r="Y52" s="45" t="e">
        <f ca="1">+_xlfn.XLOOKUP(MID($E52,7,LEN($E52)-6),[1]Acciones!$B$4:$B$14,[1]Acciones!M$4:M$14,0,0,1)</f>
        <v>#NAME?</v>
      </c>
      <c r="Z52" s="45" t="e">
        <f ca="1">+_xlfn.XLOOKUP(MID($E52,7,LEN($E52)-6),[1]Acciones!$B$4:$B$14,[1]Acciones!N$4:N$14,0,0,1)</f>
        <v>#NAME?</v>
      </c>
      <c r="AA52" s="45" t="e">
        <f ca="1">+_xlfn.XLOOKUP(MID($E52,7,LEN($E52)-6),[1]Acciones!$B$4:$B$14,[1]Acciones!O$4:O$14,0,0,1)</f>
        <v>#NAME?</v>
      </c>
      <c r="AB52" s="45" t="e">
        <f ca="1">+_xlfn.XLOOKUP(MID($E52,7,LEN($E52)-6),[1]Acciones!$B$4:$B$14,[1]Acciones!P$4:P$14,0,0,1)</f>
        <v>#NAME?</v>
      </c>
      <c r="AC52" s="45" t="e">
        <f ca="1">+_xlfn.XLOOKUP(MID($E52,7,LEN($E52)-6),[1]Acciones!$B$4:$B$14,[1]Acciones!Q$4:Q$14,0,0,1)</f>
        <v>#NAME?</v>
      </c>
      <c r="AD52" s="45" t="e">
        <f ca="1">+_xlfn.XLOOKUP(MID($E52,7,LEN($E52)-6),[1]Acciones!$B$4:$B$14,[1]Acciones!R$4:R$14,0,0,1)</f>
        <v>#NAME?</v>
      </c>
      <c r="AE52" s="45" t="e">
        <f ca="1">+_xlfn.XLOOKUP(MID($E52,7,LEN($E52)-6),[1]Acciones!$B$4:$B$14,[1]Acciones!S$4:S$14,0,0,1)</f>
        <v>#NAME?</v>
      </c>
      <c r="AF52" s="42" t="e">
        <f ca="1">+_xlfn.XLOOKUP(MID($E52,7,LEN($E52)-6),[1]Acciones!$B$4:$B$14,[1]Acciones!T$4:T$14,0,0,1)</f>
        <v>#NAME?</v>
      </c>
      <c r="AG52" s="42" t="e">
        <f ca="1">+_xlfn.XLOOKUP(MID($E52,7,LEN($E52)-6),[1]Acciones!$B$4:$B$14,[1]Acciones!U$4:U$14,0,0,1)</f>
        <v>#NAME?</v>
      </c>
      <c r="AH52" s="42" t="e">
        <f ca="1">+_xlfn.XLOOKUP(MID($E52,7,LEN($E52)-6),[1]Acciones!$B$4:$B$14,[1]Acciones!V$4:V$14,0,0,1)</f>
        <v>#NAME?</v>
      </c>
      <c r="AI52" s="42" t="e">
        <f ca="1">+_xlfn.XLOOKUP(MID($E52,7,LEN($E52)-6),[1]Acciones!$B$4:$B$14,[1]Acciones!W$4:W$14,0,0,1)</f>
        <v>#NAME?</v>
      </c>
      <c r="AJ52" s="42" t="e">
        <f ca="1">+_xlfn.XLOOKUP(MID($E52,7,LEN($E52)-6),[1]Acciones!$B$4:$B$14,[1]Acciones!X$4:X$14,0,0,1)</f>
        <v>#NAME?</v>
      </c>
      <c r="AK52" s="42" t="e">
        <f ca="1">+_xlfn.XLOOKUP(MID($E52,7,LEN($E52)-6),[1]Acciones!$B$4:$B$14,[1]Acciones!Y$4:Y$14,0,0,1)</f>
        <v>#NAME?</v>
      </c>
      <c r="AL52" s="42" t="e">
        <f ca="1">+_xlfn.XLOOKUP(MID($E52,7,LEN($E52)-6),[1]Acciones!$B$4:$B$14,[1]Acciones!Z$4:Z$14,0,0,1)</f>
        <v>#NAME?</v>
      </c>
      <c r="AM52" s="42" t="e">
        <f ca="1">+_xlfn.XLOOKUP(MID($E52,7,LEN($E52)-6),[1]Acciones!$B$4:$B$14,[1]Acciones!AA$4:AA$14,0,0,1)</f>
        <v>#NAME?</v>
      </c>
      <c r="AN52" s="42" t="e">
        <f ca="1">+_xlfn.XLOOKUP(MID($E52,7,LEN($E52)-6),[1]Acciones!$B$4:$B$14,[1]Acciones!AB$4:AB$14,0,0,1)</f>
        <v>#NAME?</v>
      </c>
      <c r="AO52" s="42" t="e">
        <f ca="1">+_xlfn.XLOOKUP(MID($E52,7,LEN($E52)-6),[1]Acciones!$B$4:$B$14,[1]Acciones!AC$4:AC$14,0,0,1)</f>
        <v>#NAME?</v>
      </c>
      <c r="AP52" s="42" t="e">
        <f ca="1">+_xlfn.XLOOKUP(MID($E52,7,LEN($E52)-6),[1]Acciones!$B$4:$B$14,[1]Acciones!AD$4:AD$14,0,0,1)</f>
        <v>#NAME?</v>
      </c>
      <c r="AQ52" s="42" t="e">
        <f ca="1">+_xlfn.XLOOKUP(MID($E52,7,LEN($E52)-6),[1]Acciones!$B$4:$B$14,[1]Acciones!AE$4:AE$14,0,0,1)</f>
        <v>#NAME?</v>
      </c>
      <c r="AR52" s="42" t="e">
        <f ca="1">+_xlfn.XLOOKUP(MID($E52,7,LEN($E52)-6),[1]Acciones!$B$4:$B$14,[1]Acciones!AF$4:AF$14,0,0,1)</f>
        <v>#NAME?</v>
      </c>
      <c r="AS52" s="42" t="e">
        <f ca="1">+_xlfn.XLOOKUP(MID($E52,7,LEN($E52)-6),[1]Acciones!$B$4:$B$14,[1]Acciones!AG$4:AG$14,0,0,1)</f>
        <v>#NAME?</v>
      </c>
      <c r="AT52" s="42" t="e">
        <f ca="1">+_xlfn.XLOOKUP(MID($E52,7,LEN($E52)-6),[1]Acciones!$B$4:$B$14,[1]Acciones!AH$4:AH$14,0,0,1)</f>
        <v>#NAME?</v>
      </c>
      <c r="AU52" s="42" t="e">
        <f ca="1">+_xlfn.XLOOKUP(MID($E52,7,LEN($E52)-6),[1]Acciones!$B$4:$B$14,[1]Acciones!AI$4:AI$14,0,0,1)</f>
        <v>#NAME?</v>
      </c>
      <c r="AV52" s="42" t="e">
        <f ca="1">+_xlfn.XLOOKUP(MID($E52,7,LEN($E52)-6),[1]Acciones!$B$4:$B$14,[1]Acciones!AJ$4:AJ$14,0,0,1)</f>
        <v>#NAME?</v>
      </c>
      <c r="AW52" s="42" t="e">
        <f ca="1">+_xlfn.XLOOKUP(MID($E52,7,LEN($E52)-6),[1]Acciones!$B$4:$B$14,[1]Acciones!AK$4:AK$14,0,0,1)</f>
        <v>#NAME?</v>
      </c>
      <c r="AX52" s="42" t="e">
        <f ca="1">+_xlfn.XLOOKUP(MID($E52,7,LEN($E52)-6),[1]Acciones!$B$4:$B$14,[1]Acciones!AL$4:AL$14,0,0,1)</f>
        <v>#NAME?</v>
      </c>
      <c r="AY52" s="42" t="e">
        <f ca="1">+_xlfn.XLOOKUP(MID($E52,7,LEN($E52)-6),[1]Acciones!$B$4:$B$14,[1]Acciones!AM$4:AM$14,0,0,1)</f>
        <v>#NAME?</v>
      </c>
      <c r="AZ52" s="42" t="e">
        <f ca="1">+_xlfn.XLOOKUP(MID($E52,7,LEN($E52)-6),[1]Acciones!$B$4:$B$14,[1]Acciones!AN$4:AN$14,0,0,1)</f>
        <v>#NAME?</v>
      </c>
      <c r="BA52" s="42" t="e">
        <f ca="1">+_xlfn.XLOOKUP(MID($E52,7,LEN($E52)-6),[1]Acciones!$B$4:$B$14,[1]Acciones!AO$4:AO$14,0,0,1)</f>
        <v>#NAME?</v>
      </c>
      <c r="BB52" s="42" t="e">
        <f ca="1">+_xlfn.XLOOKUP(MID($E52,7,LEN($E52)-6),[1]Acciones!$B$4:$B$14,[1]Acciones!AP$4:AP$14,0,0,1)</f>
        <v>#NAME?</v>
      </c>
      <c r="BC52" s="42" t="e">
        <f ca="1">+_xlfn.XLOOKUP(MID($E52,7,LEN($E52)-6),[1]Acciones!$B$4:$B$14,[1]Acciones!AQ$4:AQ$14,0,0,1)</f>
        <v>#NAME?</v>
      </c>
      <c r="BD52" s="42" t="e">
        <f ca="1">+_xlfn.XLOOKUP(MID($E52,7,LEN($E52)-6),[1]Acciones!$B$4:$B$14,[1]Acciones!AR$4:AR$14,0,0,1)</f>
        <v>#NAME?</v>
      </c>
      <c r="BE52" s="42" t="e">
        <f ca="1">+_xlfn.XLOOKUP(MID($E52,7,LEN($E52)-6),[1]Acciones!$B$4:$B$14,[1]Acciones!AS$4:AS$14,0,0,1)</f>
        <v>#NAME?</v>
      </c>
      <c r="BF52" s="42" t="e">
        <f ca="1">+_xlfn.XLOOKUP(MID($E52,7,LEN($E52)-6),[1]Acciones!$B$4:$B$14,[1]Acciones!AT$4:AT$14,0,0,1)</f>
        <v>#NAME?</v>
      </c>
      <c r="BG52" s="42" t="e">
        <f ca="1">+_xlfn.XLOOKUP(MID($E52,7,LEN($E52)-6),[1]Acciones!$B$4:$B$14,[1]Acciones!AU$4:AU$14,0,0,1)</f>
        <v>#NAME?</v>
      </c>
      <c r="BH52" s="42" t="e">
        <f ca="1">+_xlfn.XLOOKUP(MID($E52,7,LEN($E52)-6),[1]Acciones!$B$4:$B$14,[1]Acciones!AV$4:AV$14,0,0,1)</f>
        <v>#NAME?</v>
      </c>
      <c r="BI52" s="42" t="e">
        <f ca="1">+_xlfn.XLOOKUP(MID($E52,7,LEN($E52)-6),[1]Acciones!$B$4:$B$14,[1]Acciones!AW$4:AW$14,0,0,1)</f>
        <v>#NAME?</v>
      </c>
      <c r="BJ52" s="42" t="e">
        <f ca="1">+_xlfn.XLOOKUP(MID($E52,7,LEN($E52)-6),[1]Acciones!$B$4:$B$14,[1]Acciones!AX$4:AX$14,0,0,1)</f>
        <v>#NAME?</v>
      </c>
      <c r="BK52" s="42" t="e">
        <f ca="1">+_xlfn.XLOOKUP(MID($E52,7,LEN($E52)-6),[1]Acciones!$B$4:$B$14,[1]Acciones!AY$4:AY$14,0,0,1)</f>
        <v>#NAME?</v>
      </c>
      <c r="BL52" s="42" t="e">
        <f ca="1">+_xlfn.XLOOKUP(MID($E52,7,LEN($E52)-6),[1]Acciones!$B$4:$B$14,[1]Acciones!AZ$4:AZ$14,0,0,1)</f>
        <v>#NAME?</v>
      </c>
      <c r="BM52" s="42" t="e">
        <f ca="1">+_xlfn.XLOOKUP(MID($E52,7,LEN($E52)-6),[1]Acciones!$B$4:$B$14,[1]Acciones!BA$4:BA$14,0,0,1)</f>
        <v>#NAME?</v>
      </c>
      <c r="BN52" s="42" t="e">
        <f ca="1">+_xlfn.XLOOKUP(MID($E52,7,LEN($E52)-6),[1]Acciones!$B$4:$B$14,[1]Acciones!BB$4:BB$14,0,0,1)</f>
        <v>#NAME?</v>
      </c>
      <c r="BO52" s="42" t="e">
        <f ca="1">+_xlfn.XLOOKUP(MID($E52,7,LEN($E52)-6),[1]Acciones!$B$4:$B$14,[1]Acciones!BC$4:BC$14,0,0,1)</f>
        <v>#NAME?</v>
      </c>
      <c r="BP52" s="42" t="e">
        <f ca="1">+_xlfn.XLOOKUP(MID($E52,7,LEN($E52)-6),[1]Acciones!$B$4:$B$14,[1]Acciones!BD$4:BD$14,0,0,1)</f>
        <v>#NAME?</v>
      </c>
      <c r="BQ52" s="42" t="e">
        <f ca="1">+_xlfn.XLOOKUP(MID($E52,7,LEN($E52)-6),[1]Acciones!$B$4:$B$14,[1]Acciones!BE$4:BE$14,0,0,1)</f>
        <v>#NAME?</v>
      </c>
      <c r="BR52" s="42" t="e">
        <f ca="1">+_xlfn.XLOOKUP(MID($E52,7,LEN($E52)-6),[1]Acciones!$B$4:$B$14,[1]Acciones!BF$4:BF$14,0,0,1)</f>
        <v>#NAME?</v>
      </c>
      <c r="BS52" s="42" t="e">
        <f ca="1">+_xlfn.XLOOKUP(MID($E52,7,LEN($E52)-6),[1]Acciones!$B$4:$B$14,[1]Acciones!BG$4:BG$14,0,0,1)</f>
        <v>#NAME?</v>
      </c>
      <c r="BT52" s="42" t="e">
        <f ca="1">+_xlfn.XLOOKUP(MID($E52,7,LEN($E52)-6),[1]Acciones!$B$4:$B$14,[1]Acciones!BH$4:BH$14,0,0,1)</f>
        <v>#NAME?</v>
      </c>
      <c r="BU52" s="42" t="e">
        <f ca="1">+_xlfn.XLOOKUP(MID($E52,7,LEN($E52)-6),[1]Acciones!$B$4:$B$14,[1]Acciones!BI$4:BI$14,0,0,1)</f>
        <v>#NAME?</v>
      </c>
      <c r="BV52" s="42" t="e">
        <f ca="1">+_xlfn.XLOOKUP(MID($E52,7,LEN($E52)-6),[1]Acciones!$B$4:$B$14,[1]Acciones!BJ$4:BJ$14,0,0,1)</f>
        <v>#NAME?</v>
      </c>
      <c r="BW52" s="42" t="e">
        <f ca="1">+_xlfn.XLOOKUP(MID($E52,7,LEN($E52)-6),[1]Acciones!$B$4:$B$14,[1]Acciones!BK$4:BK$14,0,0,1)</f>
        <v>#NAME?</v>
      </c>
      <c r="BX52" s="42" t="e">
        <f ca="1">+_xlfn.XLOOKUP(MID($E52,7,LEN($E52)-6),[1]Acciones!$B$4:$B$14,[1]Acciones!BL$4:BL$14,0,0,1)</f>
        <v>#NAME?</v>
      </c>
      <c r="BY52" s="42" t="e">
        <f ca="1">+_xlfn.XLOOKUP(MID($E52,7,LEN($E52)-6),[1]Acciones!$B$4:$B$14,[1]Acciones!BM$4:BM$14,0,0,1)</f>
        <v>#NAME?</v>
      </c>
      <c r="BZ52" s="42" t="e">
        <f ca="1">+_xlfn.XLOOKUP(MID($E52,7,LEN($E52)-6),[1]Acciones!$B$4:$B$14,[1]Acciones!BN$4:BN$14,0,0,1)</f>
        <v>#NAME?</v>
      </c>
      <c r="CA52" s="42" t="e">
        <f ca="1">+_xlfn.XLOOKUP(MID($E52,7,LEN($E52)-6),[1]Acciones!$B$4:$B$14,[1]Acciones!BO$4:BO$14,0,0,1)</f>
        <v>#NAME?</v>
      </c>
      <c r="CB52" s="42" t="e">
        <f ca="1">+_xlfn.XLOOKUP(MID($E52,7,LEN($E52)-6),[1]Acciones!$B$4:$B$14,[1]Acciones!BP$4:BP$14,0,0,1)</f>
        <v>#NAME?</v>
      </c>
      <c r="CC52" s="42" t="e">
        <f ca="1">+_xlfn.XLOOKUP(MID($E52,7,LEN($E52)-6),[1]Acciones!$B$4:$B$14,[1]Acciones!BQ$4:BQ$14,0,0,1)</f>
        <v>#NAME?</v>
      </c>
      <c r="CD52" s="42" t="e">
        <f ca="1">+_xlfn.XLOOKUP(MID($E52,7,LEN($E52)-6),[1]Acciones!$B$4:$B$14,[1]Acciones!BR$4:BR$14,0,0,1)</f>
        <v>#NAME?</v>
      </c>
      <c r="CE52" s="42" t="e">
        <f ca="1">+_xlfn.XLOOKUP(MID($E52,7,LEN($E52)-6),[1]Acciones!$B$4:$B$14,[1]Acciones!BS$4:BS$14,0,0,1)</f>
        <v>#NAME?</v>
      </c>
      <c r="CF52" s="42" t="e">
        <f ca="1">+_xlfn.XLOOKUP(MID($E52,7,LEN($E52)-6),[1]Acciones!$B$4:$B$14,[1]Acciones!BT$4:BT$14,0,0,1)</f>
        <v>#NAME?</v>
      </c>
      <c r="CG52" s="45">
        <v>0.05</v>
      </c>
      <c r="CH52" s="45" t="e">
        <f t="shared" ca="1" si="0"/>
        <v>#NAME?</v>
      </c>
      <c r="CI52" s="45" t="e">
        <f t="shared" ca="1" si="1"/>
        <v>#NAME?</v>
      </c>
      <c r="CJ52" s="42" t="e">
        <f t="shared" ca="1" si="2"/>
        <v>#NAME?</v>
      </c>
      <c r="CK52" s="45" t="e">
        <f t="shared" ca="1" si="3"/>
        <v>#NAME?</v>
      </c>
      <c r="CL52" s="46" t="e">
        <f t="shared" ca="1" si="94"/>
        <v>#NAME?</v>
      </c>
      <c r="CM52" s="45" t="e">
        <f t="shared" ca="1" si="95"/>
        <v>#NAME?</v>
      </c>
      <c r="CN52" s="47">
        <v>0.1</v>
      </c>
      <c r="CO52" s="45" t="e">
        <f t="shared" ca="1" si="6"/>
        <v>#NAME?</v>
      </c>
      <c r="CP52" s="45" t="e">
        <f t="shared" ca="1" si="7"/>
        <v>#NAME?</v>
      </c>
      <c r="CQ52" s="42" t="e">
        <f t="shared" ca="1" si="8"/>
        <v>#NAME?</v>
      </c>
      <c r="CR52" s="45" t="e">
        <f t="shared" ca="1" si="9"/>
        <v>#NAME?</v>
      </c>
      <c r="CS52" s="45" t="e">
        <f t="shared" ca="1" si="10"/>
        <v>#NAME?</v>
      </c>
      <c r="CT52" s="45" t="e">
        <f t="shared" ca="1" si="10"/>
        <v>#NAME?</v>
      </c>
      <c r="CU52" s="47">
        <v>0.15</v>
      </c>
      <c r="CV52" s="45">
        <v>0.5</v>
      </c>
      <c r="CW52" s="45" t="e">
        <f t="shared" ca="1" si="11"/>
        <v>#NAME?</v>
      </c>
      <c r="CX52" s="42" t="e">
        <f t="shared" ca="1" si="12"/>
        <v>#NAME?</v>
      </c>
      <c r="CY52" s="45" t="e">
        <f t="shared" ca="1" si="13"/>
        <v>#NAME?</v>
      </c>
      <c r="CZ52" s="45">
        <f t="shared" si="14"/>
        <v>1.6666666666666666E-2</v>
      </c>
      <c r="DA52" s="45" t="e">
        <f t="shared" ca="1" si="14"/>
        <v>#NAME?</v>
      </c>
      <c r="DB52" s="47">
        <v>0.2</v>
      </c>
      <c r="DC52" s="45" t="e">
        <f t="shared" ca="1" si="15"/>
        <v>#NAME?</v>
      </c>
      <c r="DD52" s="45" t="e">
        <f t="shared" ca="1" si="16"/>
        <v>#NAME?</v>
      </c>
      <c r="DE52" s="42" t="e">
        <f t="shared" ca="1" si="17"/>
        <v>#NAME?</v>
      </c>
      <c r="DF52" s="45" t="e">
        <f t="shared" ca="1" si="18"/>
        <v>#NAME?</v>
      </c>
      <c r="DG52" s="45" t="e">
        <f t="shared" ca="1" si="19"/>
        <v>#NAME?</v>
      </c>
      <c r="DH52" s="45" t="e">
        <f t="shared" ca="1" si="19"/>
        <v>#NAME?</v>
      </c>
      <c r="DI52" s="47">
        <v>0.25</v>
      </c>
      <c r="DJ52" s="45">
        <v>0.5</v>
      </c>
      <c r="DK52" s="45" t="e">
        <f t="shared" ca="1" si="20"/>
        <v>#NAME?</v>
      </c>
      <c r="DL52" s="42" t="e">
        <f t="shared" ca="1" si="21"/>
        <v>#NAME?</v>
      </c>
      <c r="DM52" s="45" t="e">
        <f t="shared" ca="1" si="22"/>
        <v>#NAME?</v>
      </c>
      <c r="DN52" s="45">
        <f t="shared" si="23"/>
        <v>1.6666666666666666E-2</v>
      </c>
      <c r="DO52" s="45" t="e">
        <f t="shared" ca="1" si="23"/>
        <v>#NAME?</v>
      </c>
      <c r="DP52" s="47">
        <v>0.3</v>
      </c>
      <c r="DQ52" s="45" t="e">
        <f t="shared" ca="1" si="24"/>
        <v>#NAME?</v>
      </c>
      <c r="DR52" s="45" t="e">
        <f t="shared" ca="1" si="25"/>
        <v>#NAME?</v>
      </c>
      <c r="DS52" s="42" t="e">
        <f t="shared" ca="1" si="26"/>
        <v>#NAME?</v>
      </c>
      <c r="DT52" s="45" t="e">
        <f t="shared" ca="1" si="27"/>
        <v>#NAME?</v>
      </c>
      <c r="DU52" s="45" t="e">
        <f t="shared" ca="1" si="28"/>
        <v>#NAME?</v>
      </c>
      <c r="DV52" s="45" t="e">
        <f t="shared" ca="1" si="28"/>
        <v>#NAME?</v>
      </c>
      <c r="DW52" s="47">
        <v>0.35</v>
      </c>
      <c r="DX52" s="45">
        <v>0.5</v>
      </c>
      <c r="DY52" s="45" t="e">
        <f t="shared" ca="1" si="29"/>
        <v>#NAME?</v>
      </c>
      <c r="DZ52" s="42" t="e">
        <f t="shared" ca="1" si="30"/>
        <v>#NAME?</v>
      </c>
      <c r="EA52" s="45" t="e">
        <f t="shared" ca="1" si="31"/>
        <v>#NAME?</v>
      </c>
      <c r="EB52" s="45">
        <f t="shared" si="32"/>
        <v>1.6666666666666666E-2</v>
      </c>
      <c r="EC52" s="45" t="e">
        <f t="shared" ca="1" si="32"/>
        <v>#NAME?</v>
      </c>
      <c r="ED52" s="47">
        <v>0.4</v>
      </c>
      <c r="EE52" s="45" t="e">
        <f t="shared" ca="1" si="33"/>
        <v>#NAME?</v>
      </c>
      <c r="EF52" s="45" t="e">
        <f t="shared" ca="1" si="34"/>
        <v>#NAME?</v>
      </c>
      <c r="EG52" s="42" t="e">
        <f t="shared" ca="1" si="35"/>
        <v>#NAME?</v>
      </c>
      <c r="EH52" s="45" t="e">
        <f t="shared" ca="1" si="36"/>
        <v>#NAME?</v>
      </c>
      <c r="EI52" s="45" t="e">
        <f t="shared" ca="1" si="37"/>
        <v>#NAME?</v>
      </c>
      <c r="EJ52" s="45" t="e">
        <f t="shared" ca="1" si="37"/>
        <v>#NAME?</v>
      </c>
      <c r="EK52" s="47">
        <v>0.45</v>
      </c>
      <c r="EL52" s="45">
        <v>0.5</v>
      </c>
      <c r="EM52" s="45" t="e">
        <f t="shared" ca="1" si="38"/>
        <v>#NAME?</v>
      </c>
      <c r="EN52" s="42" t="e">
        <f t="shared" ca="1" si="39"/>
        <v>#NAME?</v>
      </c>
      <c r="EO52" s="45" t="e">
        <f t="shared" ca="1" si="40"/>
        <v>#NAME?</v>
      </c>
      <c r="EP52" s="45">
        <f t="shared" si="41"/>
        <v>1.6666666666666666E-2</v>
      </c>
      <c r="EQ52" s="45" t="e">
        <f t="shared" ca="1" si="41"/>
        <v>#NAME?</v>
      </c>
      <c r="ER52" s="45">
        <v>0.5</v>
      </c>
      <c r="ES52" s="45">
        <v>0.5</v>
      </c>
      <c r="ET52" s="45" t="e">
        <f t="shared" ca="1" si="42"/>
        <v>#NAME?</v>
      </c>
      <c r="EU52" s="42" t="e">
        <f t="shared" ca="1" si="43"/>
        <v>#NAME?</v>
      </c>
      <c r="EV52" s="45" t="e">
        <f t="shared" ca="1" si="44"/>
        <v>#NAME?</v>
      </c>
      <c r="EW52" s="45">
        <f t="shared" si="45"/>
        <v>1.6666666666666666E-2</v>
      </c>
      <c r="EX52" s="45" t="e">
        <f t="shared" ca="1" si="45"/>
        <v>#NAME?</v>
      </c>
      <c r="EY52" s="47">
        <v>0.55000000000000004</v>
      </c>
      <c r="EZ52" s="45">
        <v>0.5</v>
      </c>
      <c r="FA52" s="45" t="e">
        <f t="shared" ca="1" si="46"/>
        <v>#NAME?</v>
      </c>
      <c r="FB52" s="42" t="e">
        <f t="shared" ca="1" si="47"/>
        <v>#NAME?</v>
      </c>
      <c r="FC52" s="45" t="e">
        <f t="shared" ca="1" si="48"/>
        <v>#NAME?</v>
      </c>
      <c r="FD52" s="45">
        <f t="shared" si="49"/>
        <v>1.6666666666666666E-2</v>
      </c>
      <c r="FE52" s="45" t="e">
        <f t="shared" ca="1" si="49"/>
        <v>#NAME?</v>
      </c>
      <c r="FF52" s="45">
        <v>0.6</v>
      </c>
      <c r="FG52" s="45">
        <v>1</v>
      </c>
      <c r="FH52" s="45" t="e">
        <f t="shared" ca="1" si="50"/>
        <v>#NAME?</v>
      </c>
      <c r="FI52" s="42" t="e">
        <f t="shared" ca="1" si="51"/>
        <v>#NAME?</v>
      </c>
      <c r="FJ52" s="45" t="e">
        <f t="shared" ca="1" si="52"/>
        <v>#NAME?</v>
      </c>
      <c r="FK52" s="45">
        <f t="shared" si="53"/>
        <v>3.3333333333333333E-2</v>
      </c>
      <c r="FL52" s="45" t="e">
        <f t="shared" ca="1" si="53"/>
        <v>#NAME?</v>
      </c>
      <c r="FM52" s="47">
        <v>0.65</v>
      </c>
      <c r="FN52" s="45">
        <v>0.5</v>
      </c>
      <c r="FO52" s="45" t="e">
        <f t="shared" ca="1" si="54"/>
        <v>#NAME?</v>
      </c>
      <c r="FP52" s="42" t="e">
        <f t="shared" ca="1" si="55"/>
        <v>#NAME?</v>
      </c>
      <c r="FQ52" s="45" t="e">
        <f t="shared" ca="1" si="56"/>
        <v>#NAME?</v>
      </c>
      <c r="FR52" s="45">
        <f t="shared" si="57"/>
        <v>1.6666666666666666E-2</v>
      </c>
      <c r="FS52" s="45" t="e">
        <f t="shared" ca="1" si="57"/>
        <v>#NAME?</v>
      </c>
      <c r="FT52" s="45">
        <v>0.7</v>
      </c>
      <c r="FU52" s="45">
        <v>1</v>
      </c>
      <c r="FV52" s="45" t="e">
        <f t="shared" ca="1" si="58"/>
        <v>#NAME?</v>
      </c>
      <c r="FW52" s="42" t="e">
        <f t="shared" ca="1" si="59"/>
        <v>#NAME?</v>
      </c>
      <c r="FX52" s="45" t="e">
        <f t="shared" ca="1" si="60"/>
        <v>#NAME?</v>
      </c>
      <c r="FY52" s="45">
        <f t="shared" si="61"/>
        <v>3.3333333333333333E-2</v>
      </c>
      <c r="FZ52" s="45" t="e">
        <f t="shared" ca="1" si="61"/>
        <v>#NAME?</v>
      </c>
      <c r="GA52" s="47">
        <v>0.75</v>
      </c>
      <c r="GB52" s="45">
        <v>0.5</v>
      </c>
      <c r="GC52" s="45" t="e">
        <f t="shared" ca="1" si="62"/>
        <v>#NAME?</v>
      </c>
      <c r="GD52" s="42" t="e">
        <f t="shared" ca="1" si="63"/>
        <v>#NAME?</v>
      </c>
      <c r="GE52" s="45" t="e">
        <f t="shared" ca="1" si="64"/>
        <v>#NAME?</v>
      </c>
      <c r="GF52" s="45">
        <f t="shared" si="65"/>
        <v>1.6666666666666666E-2</v>
      </c>
      <c r="GG52" s="45" t="e">
        <f t="shared" ca="1" si="65"/>
        <v>#NAME?</v>
      </c>
      <c r="GH52" s="45">
        <v>0.8</v>
      </c>
      <c r="GI52" s="45">
        <v>1</v>
      </c>
      <c r="GJ52" s="45" t="e">
        <f t="shared" ca="1" si="66"/>
        <v>#NAME?</v>
      </c>
      <c r="GK52" s="42" t="e">
        <f t="shared" ca="1" si="67"/>
        <v>#NAME?</v>
      </c>
      <c r="GL52" s="45" t="e">
        <f t="shared" ca="1" si="68"/>
        <v>#NAME?</v>
      </c>
      <c r="GM52" s="45">
        <f t="shared" si="69"/>
        <v>3.3333333333333333E-2</v>
      </c>
      <c r="GN52" s="45" t="e">
        <f t="shared" ca="1" si="69"/>
        <v>#NAME?</v>
      </c>
      <c r="GO52" s="47">
        <v>0.85</v>
      </c>
      <c r="GP52" s="45">
        <v>0.5</v>
      </c>
      <c r="GQ52" s="45" t="e">
        <f t="shared" ca="1" si="70"/>
        <v>#NAME?</v>
      </c>
      <c r="GR52" s="42" t="e">
        <f t="shared" ca="1" si="71"/>
        <v>#NAME?</v>
      </c>
      <c r="GS52" s="45" t="e">
        <f t="shared" ca="1" si="72"/>
        <v>#NAME?</v>
      </c>
      <c r="GT52" s="45">
        <f t="shared" si="73"/>
        <v>1.6666666666666666E-2</v>
      </c>
      <c r="GU52" s="45" t="e">
        <f t="shared" ca="1" si="73"/>
        <v>#NAME?</v>
      </c>
      <c r="GV52" s="45">
        <v>0.9</v>
      </c>
      <c r="GW52" s="45">
        <v>1</v>
      </c>
      <c r="GX52" s="45" t="e">
        <f t="shared" ca="1" si="74"/>
        <v>#NAME?</v>
      </c>
      <c r="GY52" s="42" t="e">
        <f t="shared" ca="1" si="75"/>
        <v>#NAME?</v>
      </c>
      <c r="GZ52" s="45" t="e">
        <f t="shared" ca="1" si="76"/>
        <v>#NAME?</v>
      </c>
      <c r="HA52" s="45">
        <f t="shared" si="77"/>
        <v>3.3333333333333333E-2</v>
      </c>
      <c r="HB52" s="45" t="e">
        <f t="shared" ca="1" si="77"/>
        <v>#NAME?</v>
      </c>
      <c r="HC52" s="47">
        <v>0.95</v>
      </c>
      <c r="HD52" s="45">
        <v>0.5</v>
      </c>
      <c r="HE52" s="45" t="e">
        <f t="shared" ca="1" si="78"/>
        <v>#NAME?</v>
      </c>
      <c r="HF52" s="42" t="e">
        <f t="shared" ca="1" si="79"/>
        <v>#NAME?</v>
      </c>
      <c r="HG52" s="45" t="e">
        <f t="shared" ca="1" si="80"/>
        <v>#NAME?</v>
      </c>
      <c r="HH52" s="45">
        <f t="shared" si="81"/>
        <v>1.6666666666666666E-2</v>
      </c>
      <c r="HI52" s="45" t="e">
        <f t="shared" ca="1" si="81"/>
        <v>#NAME?</v>
      </c>
      <c r="HJ52" s="47">
        <v>1</v>
      </c>
      <c r="HK52" s="47">
        <v>1</v>
      </c>
      <c r="HL52" s="45" t="e">
        <f t="shared" ca="1" si="82"/>
        <v>#NAME?</v>
      </c>
      <c r="HM52" s="42" t="e">
        <f t="shared" ca="1" si="83"/>
        <v>#NAME?</v>
      </c>
      <c r="HN52" s="45" t="e">
        <f t="shared" ca="1" si="84"/>
        <v>#NAME?</v>
      </c>
      <c r="HO52" s="45">
        <f t="shared" si="93"/>
        <v>3.3333333333333333E-2</v>
      </c>
      <c r="HP52" s="45" t="e">
        <f t="shared" ca="1" si="93"/>
        <v>#NAME?</v>
      </c>
    </row>
    <row r="53" spans="1:224" s="48" customFormat="1" ht="112.25" customHeight="1">
      <c r="A53" s="51"/>
      <c r="B53" s="206"/>
      <c r="C53" s="207"/>
      <c r="D53" s="201"/>
      <c r="E53" s="41" t="str">
        <f>+_xlfn.CONCAT(MID($D50,1,3),".4 ",[1]Acciones!$B$8)</f>
        <v>2.1.4 Apoyo financiero al desarrollo de estrategias para promoción de la integración de actores del SNCTI mediante redes, según la ruta de innovación correspondiente, para dar respuesta a demandas de innovación social con enfoque diferencial</v>
      </c>
      <c r="F53" s="42" t="s">
        <v>89</v>
      </c>
      <c r="G53" s="49">
        <f>+G52</f>
        <v>5.5555555555555549E-3</v>
      </c>
      <c r="H53" s="44" t="str">
        <f>+_xlfn.CONCAT("Si,",MID(E50,1,5),",",MID(E51,1,5),",",MID(E52,1,5),",",MID(E54,1,5),",",MID(E55,1,5),",",MID(E56,1,5),",",MID(E57,1,5),",",MID(E58,1,5),",",MID(E59,1,6))</f>
        <v>Si,2.1.1,2.1.2,2.1.3,2.1.5,2.1.6,2.1.7,2.1.8,2.1.9,2.1.10</v>
      </c>
      <c r="I53" s="42" t="s">
        <v>89</v>
      </c>
      <c r="J53" s="42"/>
      <c r="K53" s="42"/>
      <c r="L53" s="42"/>
      <c r="M53" s="44" t="s">
        <v>90</v>
      </c>
      <c r="N53" s="44" t="s">
        <v>91</v>
      </c>
      <c r="O53" s="44" t="e">
        <f ca="1">+_xlfn.XLOOKUP(MID(E53,7,LEN(E53)-6),[1]Acciones!$B$4:$B$14,[1]Acciones!$C$4:$C$14,0,0,1)</f>
        <v>#NAME?</v>
      </c>
      <c r="P53" s="42" t="e">
        <f ca="1">+_xlfn.XLOOKUP(MID($E53,7,LEN($E53)-6),[1]Acciones!$B$4:$B$14,[1]Acciones!D$4:D$14,0,0,1)</f>
        <v>#NAME?</v>
      </c>
      <c r="Q53" s="42" t="e">
        <f ca="1">+_xlfn.XLOOKUP(MID($E53,7,LEN($E53)-6),[1]Acciones!$B$4:$B$14,[1]Acciones!E$4:E$14,0,0,1)</f>
        <v>#NAME?</v>
      </c>
      <c r="R53" s="42" t="e">
        <f ca="1">+_xlfn.XLOOKUP(MID($E53,7,LEN($E53)-6),[1]Acciones!$B$4:$B$14,[1]Acciones!F$4:F$14,0,0,1)</f>
        <v>#NAME?</v>
      </c>
      <c r="S53" s="42" t="e">
        <f ca="1">+_xlfn.XLOOKUP(MID($E53,7,LEN($E53)-6),[1]Acciones!$B$4:$B$14,[1]Acciones!G$4:G$14,0,0,1)</f>
        <v>#NAME?</v>
      </c>
      <c r="T53" s="42" t="e">
        <f ca="1">+_xlfn.XLOOKUP(MID($E53,7,LEN($E53)-6),[1]Acciones!$B$4:$B$14,[1]Acciones!H$4:H$14,0,0,1)</f>
        <v>#NAME?</v>
      </c>
      <c r="U53" s="45" t="e">
        <f ca="1">+_xlfn.XLOOKUP(MID($E53,7,LEN($E53)-6),[1]Acciones!$B$4:$B$14,[1]Acciones!I$4:I$14,0,0,1)</f>
        <v>#NAME?</v>
      </c>
      <c r="V53" s="45" t="e">
        <f ca="1">+_xlfn.XLOOKUP(MID($E53,7,LEN($E53)-6),[1]Acciones!$B$4:$B$14,[1]Acciones!J$4:J$14,0,0,1)</f>
        <v>#NAME?</v>
      </c>
      <c r="W53" s="45" t="e">
        <f ca="1">+_xlfn.XLOOKUP(MID($E53,7,LEN($E53)-6),[1]Acciones!$B$4:$B$14,[1]Acciones!K$4:K$14,0,0,1)</f>
        <v>#NAME?</v>
      </c>
      <c r="X53" s="45" t="e">
        <f ca="1">+_xlfn.XLOOKUP(MID($E53,7,LEN($E53)-6),[1]Acciones!$B$4:$B$14,[1]Acciones!L$4:L$14,0,0,1)</f>
        <v>#NAME?</v>
      </c>
      <c r="Y53" s="45" t="e">
        <f ca="1">+_xlfn.XLOOKUP(MID($E53,7,LEN($E53)-6),[1]Acciones!$B$4:$B$14,[1]Acciones!M$4:M$14,0,0,1)</f>
        <v>#NAME?</v>
      </c>
      <c r="Z53" s="45" t="e">
        <f ca="1">+_xlfn.XLOOKUP(MID($E53,7,LEN($E53)-6),[1]Acciones!$B$4:$B$14,[1]Acciones!N$4:N$14,0,0,1)</f>
        <v>#NAME?</v>
      </c>
      <c r="AA53" s="45" t="e">
        <f ca="1">+_xlfn.XLOOKUP(MID($E53,7,LEN($E53)-6),[1]Acciones!$B$4:$B$14,[1]Acciones!O$4:O$14,0,0,1)</f>
        <v>#NAME?</v>
      </c>
      <c r="AB53" s="45" t="e">
        <f ca="1">+_xlfn.XLOOKUP(MID($E53,7,LEN($E53)-6),[1]Acciones!$B$4:$B$14,[1]Acciones!P$4:P$14,0,0,1)</f>
        <v>#NAME?</v>
      </c>
      <c r="AC53" s="45" t="e">
        <f ca="1">+_xlfn.XLOOKUP(MID($E53,7,LEN($E53)-6),[1]Acciones!$B$4:$B$14,[1]Acciones!Q$4:Q$14,0,0,1)</f>
        <v>#NAME?</v>
      </c>
      <c r="AD53" s="45" t="e">
        <f ca="1">+_xlfn.XLOOKUP(MID($E53,7,LEN($E53)-6),[1]Acciones!$B$4:$B$14,[1]Acciones!R$4:R$14,0,0,1)</f>
        <v>#NAME?</v>
      </c>
      <c r="AE53" s="45" t="e">
        <f ca="1">+_xlfn.XLOOKUP(MID($E53,7,LEN($E53)-6),[1]Acciones!$B$4:$B$14,[1]Acciones!S$4:S$14,0,0,1)</f>
        <v>#NAME?</v>
      </c>
      <c r="AF53" s="42" t="e">
        <f ca="1">+_xlfn.XLOOKUP(MID($E53,7,LEN($E53)-6),[1]Acciones!$B$4:$B$14,[1]Acciones!T$4:T$14,0,0,1)</f>
        <v>#NAME?</v>
      </c>
      <c r="AG53" s="42" t="e">
        <f ca="1">+_xlfn.XLOOKUP(MID($E53,7,LEN($E53)-6),[1]Acciones!$B$4:$B$14,[1]Acciones!U$4:U$14,0,0,1)</f>
        <v>#NAME?</v>
      </c>
      <c r="AH53" s="42" t="e">
        <f ca="1">+_xlfn.XLOOKUP(MID($E53,7,LEN($E53)-6),[1]Acciones!$B$4:$B$14,[1]Acciones!V$4:V$14,0,0,1)</f>
        <v>#NAME?</v>
      </c>
      <c r="AI53" s="42" t="e">
        <f ca="1">+_xlfn.XLOOKUP(MID($E53,7,LEN($E53)-6),[1]Acciones!$B$4:$B$14,[1]Acciones!W$4:W$14,0,0,1)</f>
        <v>#NAME?</v>
      </c>
      <c r="AJ53" s="42" t="e">
        <f ca="1">+_xlfn.XLOOKUP(MID($E53,7,LEN($E53)-6),[1]Acciones!$B$4:$B$14,[1]Acciones!X$4:X$14,0,0,1)</f>
        <v>#NAME?</v>
      </c>
      <c r="AK53" s="42" t="e">
        <f ca="1">+_xlfn.XLOOKUP(MID($E53,7,LEN($E53)-6),[1]Acciones!$B$4:$B$14,[1]Acciones!Y$4:Y$14,0,0,1)</f>
        <v>#NAME?</v>
      </c>
      <c r="AL53" s="42" t="e">
        <f ca="1">+_xlfn.XLOOKUP(MID($E53,7,LEN($E53)-6),[1]Acciones!$B$4:$B$14,[1]Acciones!Z$4:Z$14,0,0,1)</f>
        <v>#NAME?</v>
      </c>
      <c r="AM53" s="42" t="e">
        <f ca="1">+_xlfn.XLOOKUP(MID($E53,7,LEN($E53)-6),[1]Acciones!$B$4:$B$14,[1]Acciones!AA$4:AA$14,0,0,1)</f>
        <v>#NAME?</v>
      </c>
      <c r="AN53" s="42" t="e">
        <f ca="1">+_xlfn.XLOOKUP(MID($E53,7,LEN($E53)-6),[1]Acciones!$B$4:$B$14,[1]Acciones!AB$4:AB$14,0,0,1)</f>
        <v>#NAME?</v>
      </c>
      <c r="AO53" s="42" t="e">
        <f ca="1">+_xlfn.XLOOKUP(MID($E53,7,LEN($E53)-6),[1]Acciones!$B$4:$B$14,[1]Acciones!AC$4:AC$14,0,0,1)</f>
        <v>#NAME?</v>
      </c>
      <c r="AP53" s="42" t="e">
        <f ca="1">+_xlfn.XLOOKUP(MID($E53,7,LEN($E53)-6),[1]Acciones!$B$4:$B$14,[1]Acciones!AD$4:AD$14,0,0,1)</f>
        <v>#NAME?</v>
      </c>
      <c r="AQ53" s="42" t="e">
        <f ca="1">+_xlfn.XLOOKUP(MID($E53,7,LEN($E53)-6),[1]Acciones!$B$4:$B$14,[1]Acciones!AE$4:AE$14,0,0,1)</f>
        <v>#NAME?</v>
      </c>
      <c r="AR53" s="42" t="e">
        <f ca="1">+_xlfn.XLOOKUP(MID($E53,7,LEN($E53)-6),[1]Acciones!$B$4:$B$14,[1]Acciones!AF$4:AF$14,0,0,1)</f>
        <v>#NAME?</v>
      </c>
      <c r="AS53" s="42" t="e">
        <f ca="1">+_xlfn.XLOOKUP(MID($E53,7,LEN($E53)-6),[1]Acciones!$B$4:$B$14,[1]Acciones!AG$4:AG$14,0,0,1)</f>
        <v>#NAME?</v>
      </c>
      <c r="AT53" s="42" t="e">
        <f ca="1">+_xlfn.XLOOKUP(MID($E53,7,LEN($E53)-6),[1]Acciones!$B$4:$B$14,[1]Acciones!AH$4:AH$14,0,0,1)</f>
        <v>#NAME?</v>
      </c>
      <c r="AU53" s="42" t="e">
        <f ca="1">+_xlfn.XLOOKUP(MID($E53,7,LEN($E53)-6),[1]Acciones!$B$4:$B$14,[1]Acciones!AI$4:AI$14,0,0,1)</f>
        <v>#NAME?</v>
      </c>
      <c r="AV53" s="42" t="e">
        <f ca="1">+_xlfn.XLOOKUP(MID($E53,7,LEN($E53)-6),[1]Acciones!$B$4:$B$14,[1]Acciones!AJ$4:AJ$14,0,0,1)</f>
        <v>#NAME?</v>
      </c>
      <c r="AW53" s="42" t="e">
        <f ca="1">+_xlfn.XLOOKUP(MID($E53,7,LEN($E53)-6),[1]Acciones!$B$4:$B$14,[1]Acciones!AK$4:AK$14,0,0,1)</f>
        <v>#NAME?</v>
      </c>
      <c r="AX53" s="42" t="e">
        <f ca="1">+_xlfn.XLOOKUP(MID($E53,7,LEN($E53)-6),[1]Acciones!$B$4:$B$14,[1]Acciones!AL$4:AL$14,0,0,1)</f>
        <v>#NAME?</v>
      </c>
      <c r="AY53" s="42" t="e">
        <f ca="1">+_xlfn.XLOOKUP(MID($E53,7,LEN($E53)-6),[1]Acciones!$B$4:$B$14,[1]Acciones!AM$4:AM$14,0,0,1)</f>
        <v>#NAME?</v>
      </c>
      <c r="AZ53" s="42" t="e">
        <f ca="1">+_xlfn.XLOOKUP(MID($E53,7,LEN($E53)-6),[1]Acciones!$B$4:$B$14,[1]Acciones!AN$4:AN$14,0,0,1)</f>
        <v>#NAME?</v>
      </c>
      <c r="BA53" s="42" t="e">
        <f ca="1">+_xlfn.XLOOKUP(MID($E53,7,LEN($E53)-6),[1]Acciones!$B$4:$B$14,[1]Acciones!AO$4:AO$14,0,0,1)</f>
        <v>#NAME?</v>
      </c>
      <c r="BB53" s="42" t="e">
        <f ca="1">+_xlfn.XLOOKUP(MID($E53,7,LEN($E53)-6),[1]Acciones!$B$4:$B$14,[1]Acciones!AP$4:AP$14,0,0,1)</f>
        <v>#NAME?</v>
      </c>
      <c r="BC53" s="42" t="e">
        <f ca="1">+_xlfn.XLOOKUP(MID($E53,7,LEN($E53)-6),[1]Acciones!$B$4:$B$14,[1]Acciones!AQ$4:AQ$14,0,0,1)</f>
        <v>#NAME?</v>
      </c>
      <c r="BD53" s="42" t="e">
        <f ca="1">+_xlfn.XLOOKUP(MID($E53,7,LEN($E53)-6),[1]Acciones!$B$4:$B$14,[1]Acciones!AR$4:AR$14,0,0,1)</f>
        <v>#NAME?</v>
      </c>
      <c r="BE53" s="42" t="e">
        <f ca="1">+_xlfn.XLOOKUP(MID($E53,7,LEN($E53)-6),[1]Acciones!$B$4:$B$14,[1]Acciones!AS$4:AS$14,0,0,1)</f>
        <v>#NAME?</v>
      </c>
      <c r="BF53" s="42" t="e">
        <f ca="1">+_xlfn.XLOOKUP(MID($E53,7,LEN($E53)-6),[1]Acciones!$B$4:$B$14,[1]Acciones!AT$4:AT$14,0,0,1)</f>
        <v>#NAME?</v>
      </c>
      <c r="BG53" s="42" t="e">
        <f ca="1">+_xlfn.XLOOKUP(MID($E53,7,LEN($E53)-6),[1]Acciones!$B$4:$B$14,[1]Acciones!AU$4:AU$14,0,0,1)</f>
        <v>#NAME?</v>
      </c>
      <c r="BH53" s="42" t="e">
        <f ca="1">+_xlfn.XLOOKUP(MID($E53,7,LEN($E53)-6),[1]Acciones!$B$4:$B$14,[1]Acciones!AV$4:AV$14,0,0,1)</f>
        <v>#NAME?</v>
      </c>
      <c r="BI53" s="42" t="e">
        <f ca="1">+_xlfn.XLOOKUP(MID($E53,7,LEN($E53)-6),[1]Acciones!$B$4:$B$14,[1]Acciones!AW$4:AW$14,0,0,1)</f>
        <v>#NAME?</v>
      </c>
      <c r="BJ53" s="42" t="e">
        <f ca="1">+_xlfn.XLOOKUP(MID($E53,7,LEN($E53)-6),[1]Acciones!$B$4:$B$14,[1]Acciones!AX$4:AX$14,0,0,1)</f>
        <v>#NAME?</v>
      </c>
      <c r="BK53" s="42" t="e">
        <f ca="1">+_xlfn.XLOOKUP(MID($E53,7,LEN($E53)-6),[1]Acciones!$B$4:$B$14,[1]Acciones!AY$4:AY$14,0,0,1)</f>
        <v>#NAME?</v>
      </c>
      <c r="BL53" s="42" t="e">
        <f ca="1">+_xlfn.XLOOKUP(MID($E53,7,LEN($E53)-6),[1]Acciones!$B$4:$B$14,[1]Acciones!AZ$4:AZ$14,0,0,1)</f>
        <v>#NAME?</v>
      </c>
      <c r="BM53" s="42" t="e">
        <f ca="1">+_xlfn.XLOOKUP(MID($E53,7,LEN($E53)-6),[1]Acciones!$B$4:$B$14,[1]Acciones!BA$4:BA$14,0,0,1)</f>
        <v>#NAME?</v>
      </c>
      <c r="BN53" s="42" t="e">
        <f ca="1">+_xlfn.XLOOKUP(MID($E53,7,LEN($E53)-6),[1]Acciones!$B$4:$B$14,[1]Acciones!BB$4:BB$14,0,0,1)</f>
        <v>#NAME?</v>
      </c>
      <c r="BO53" s="42" t="e">
        <f ca="1">+_xlfn.XLOOKUP(MID($E53,7,LEN($E53)-6),[1]Acciones!$B$4:$B$14,[1]Acciones!BC$4:BC$14,0,0,1)</f>
        <v>#NAME?</v>
      </c>
      <c r="BP53" s="42" t="e">
        <f ca="1">+_xlfn.XLOOKUP(MID($E53,7,LEN($E53)-6),[1]Acciones!$B$4:$B$14,[1]Acciones!BD$4:BD$14,0,0,1)</f>
        <v>#NAME?</v>
      </c>
      <c r="BQ53" s="42" t="e">
        <f ca="1">+_xlfn.XLOOKUP(MID($E53,7,LEN($E53)-6),[1]Acciones!$B$4:$B$14,[1]Acciones!BE$4:BE$14,0,0,1)</f>
        <v>#NAME?</v>
      </c>
      <c r="BR53" s="42" t="e">
        <f ca="1">+_xlfn.XLOOKUP(MID($E53,7,LEN($E53)-6),[1]Acciones!$B$4:$B$14,[1]Acciones!BF$4:BF$14,0,0,1)</f>
        <v>#NAME?</v>
      </c>
      <c r="BS53" s="42" t="e">
        <f ca="1">+_xlfn.XLOOKUP(MID($E53,7,LEN($E53)-6),[1]Acciones!$B$4:$B$14,[1]Acciones!BG$4:BG$14,0,0,1)</f>
        <v>#NAME?</v>
      </c>
      <c r="BT53" s="42" t="e">
        <f ca="1">+_xlfn.XLOOKUP(MID($E53,7,LEN($E53)-6),[1]Acciones!$B$4:$B$14,[1]Acciones!BH$4:BH$14,0,0,1)</f>
        <v>#NAME?</v>
      </c>
      <c r="BU53" s="42" t="e">
        <f ca="1">+_xlfn.XLOOKUP(MID($E53,7,LEN($E53)-6),[1]Acciones!$B$4:$B$14,[1]Acciones!BI$4:BI$14,0,0,1)</f>
        <v>#NAME?</v>
      </c>
      <c r="BV53" s="42" t="e">
        <f ca="1">+_xlfn.XLOOKUP(MID($E53,7,LEN($E53)-6),[1]Acciones!$B$4:$B$14,[1]Acciones!BJ$4:BJ$14,0,0,1)</f>
        <v>#NAME?</v>
      </c>
      <c r="BW53" s="42" t="e">
        <f ca="1">+_xlfn.XLOOKUP(MID($E53,7,LEN($E53)-6),[1]Acciones!$B$4:$B$14,[1]Acciones!BK$4:BK$14,0,0,1)</f>
        <v>#NAME?</v>
      </c>
      <c r="BX53" s="42" t="e">
        <f ca="1">+_xlfn.XLOOKUP(MID($E53,7,LEN($E53)-6),[1]Acciones!$B$4:$B$14,[1]Acciones!BL$4:BL$14,0,0,1)</f>
        <v>#NAME?</v>
      </c>
      <c r="BY53" s="42" t="e">
        <f ca="1">+_xlfn.XLOOKUP(MID($E53,7,LEN($E53)-6),[1]Acciones!$B$4:$B$14,[1]Acciones!BM$4:BM$14,0,0,1)</f>
        <v>#NAME?</v>
      </c>
      <c r="BZ53" s="42" t="e">
        <f ca="1">+_xlfn.XLOOKUP(MID($E53,7,LEN($E53)-6),[1]Acciones!$B$4:$B$14,[1]Acciones!BN$4:BN$14,0,0,1)</f>
        <v>#NAME?</v>
      </c>
      <c r="CA53" s="42" t="e">
        <f ca="1">+_xlfn.XLOOKUP(MID($E53,7,LEN($E53)-6),[1]Acciones!$B$4:$B$14,[1]Acciones!BO$4:BO$14,0,0,1)</f>
        <v>#NAME?</v>
      </c>
      <c r="CB53" s="42" t="e">
        <f ca="1">+_xlfn.XLOOKUP(MID($E53,7,LEN($E53)-6),[1]Acciones!$B$4:$B$14,[1]Acciones!BP$4:BP$14,0,0,1)</f>
        <v>#NAME?</v>
      </c>
      <c r="CC53" s="42" t="e">
        <f ca="1">+_xlfn.XLOOKUP(MID($E53,7,LEN($E53)-6),[1]Acciones!$B$4:$B$14,[1]Acciones!BQ$4:BQ$14,0,0,1)</f>
        <v>#NAME?</v>
      </c>
      <c r="CD53" s="42" t="e">
        <f ca="1">+_xlfn.XLOOKUP(MID($E53,7,LEN($E53)-6),[1]Acciones!$B$4:$B$14,[1]Acciones!BR$4:BR$14,0,0,1)</f>
        <v>#NAME?</v>
      </c>
      <c r="CE53" s="42" t="e">
        <f ca="1">+_xlfn.XLOOKUP(MID($E53,7,LEN($E53)-6),[1]Acciones!$B$4:$B$14,[1]Acciones!BS$4:BS$14,0,0,1)</f>
        <v>#NAME?</v>
      </c>
      <c r="CF53" s="42" t="e">
        <f ca="1">+_xlfn.XLOOKUP(MID($E53,7,LEN($E53)-6),[1]Acciones!$B$4:$B$14,[1]Acciones!BT$4:BT$14,0,0,1)</f>
        <v>#NAME?</v>
      </c>
      <c r="CG53" s="45">
        <v>0.05</v>
      </c>
      <c r="CH53" s="45" t="e">
        <f t="shared" ca="1" si="0"/>
        <v>#NAME?</v>
      </c>
      <c r="CI53" s="45" t="e">
        <f t="shared" ca="1" si="1"/>
        <v>#NAME?</v>
      </c>
      <c r="CJ53" s="42" t="e">
        <f t="shared" ca="1" si="2"/>
        <v>#NAME?</v>
      </c>
      <c r="CK53" s="45" t="e">
        <f t="shared" ca="1" si="3"/>
        <v>#NAME?</v>
      </c>
      <c r="CL53" s="46" t="e">
        <f t="shared" ca="1" si="94"/>
        <v>#NAME?</v>
      </c>
      <c r="CM53" s="45" t="e">
        <f t="shared" ca="1" si="95"/>
        <v>#NAME?</v>
      </c>
      <c r="CN53" s="47">
        <v>0.1</v>
      </c>
      <c r="CO53" s="45" t="e">
        <f t="shared" ca="1" si="6"/>
        <v>#NAME?</v>
      </c>
      <c r="CP53" s="45" t="e">
        <f t="shared" ca="1" si="7"/>
        <v>#NAME?</v>
      </c>
      <c r="CQ53" s="42" t="e">
        <f t="shared" ca="1" si="8"/>
        <v>#NAME?</v>
      </c>
      <c r="CR53" s="45" t="e">
        <f t="shared" ca="1" si="9"/>
        <v>#NAME?</v>
      </c>
      <c r="CS53" s="45" t="e">
        <f t="shared" ca="1" si="10"/>
        <v>#NAME?</v>
      </c>
      <c r="CT53" s="45" t="e">
        <f t="shared" ca="1" si="10"/>
        <v>#NAME?</v>
      </c>
      <c r="CU53" s="47">
        <v>0.15</v>
      </c>
      <c r="CV53" s="45">
        <v>0.5</v>
      </c>
      <c r="CW53" s="45" t="e">
        <f t="shared" ca="1" si="11"/>
        <v>#NAME?</v>
      </c>
      <c r="CX53" s="42" t="e">
        <f t="shared" ca="1" si="12"/>
        <v>#NAME?</v>
      </c>
      <c r="CY53" s="45" t="e">
        <f t="shared" ca="1" si="13"/>
        <v>#NAME?</v>
      </c>
      <c r="CZ53" s="45">
        <f t="shared" si="14"/>
        <v>1.6666666666666666E-2</v>
      </c>
      <c r="DA53" s="45" t="e">
        <f t="shared" ca="1" si="14"/>
        <v>#NAME?</v>
      </c>
      <c r="DB53" s="47">
        <v>0.2</v>
      </c>
      <c r="DC53" s="45" t="e">
        <f t="shared" ca="1" si="15"/>
        <v>#NAME?</v>
      </c>
      <c r="DD53" s="45" t="e">
        <f t="shared" ca="1" si="16"/>
        <v>#NAME?</v>
      </c>
      <c r="DE53" s="42" t="e">
        <f t="shared" ca="1" si="17"/>
        <v>#NAME?</v>
      </c>
      <c r="DF53" s="45" t="e">
        <f t="shared" ca="1" si="18"/>
        <v>#NAME?</v>
      </c>
      <c r="DG53" s="45" t="e">
        <f t="shared" ca="1" si="19"/>
        <v>#NAME?</v>
      </c>
      <c r="DH53" s="45" t="e">
        <f t="shared" ca="1" si="19"/>
        <v>#NAME?</v>
      </c>
      <c r="DI53" s="47">
        <v>0.25</v>
      </c>
      <c r="DJ53" s="45">
        <v>0.5</v>
      </c>
      <c r="DK53" s="45" t="e">
        <f t="shared" ca="1" si="20"/>
        <v>#NAME?</v>
      </c>
      <c r="DL53" s="42" t="e">
        <f t="shared" ca="1" si="21"/>
        <v>#NAME?</v>
      </c>
      <c r="DM53" s="45" t="e">
        <f t="shared" ca="1" si="22"/>
        <v>#NAME?</v>
      </c>
      <c r="DN53" s="45">
        <f t="shared" si="23"/>
        <v>1.6666666666666666E-2</v>
      </c>
      <c r="DO53" s="45" t="e">
        <f t="shared" ca="1" si="23"/>
        <v>#NAME?</v>
      </c>
      <c r="DP53" s="47">
        <v>0.3</v>
      </c>
      <c r="DQ53" s="45" t="e">
        <f t="shared" ca="1" si="24"/>
        <v>#NAME?</v>
      </c>
      <c r="DR53" s="45" t="e">
        <f t="shared" ca="1" si="25"/>
        <v>#NAME?</v>
      </c>
      <c r="DS53" s="42" t="e">
        <f t="shared" ca="1" si="26"/>
        <v>#NAME?</v>
      </c>
      <c r="DT53" s="45" t="e">
        <f t="shared" ca="1" si="27"/>
        <v>#NAME?</v>
      </c>
      <c r="DU53" s="45" t="e">
        <f t="shared" ca="1" si="28"/>
        <v>#NAME?</v>
      </c>
      <c r="DV53" s="45" t="e">
        <f t="shared" ca="1" si="28"/>
        <v>#NAME?</v>
      </c>
      <c r="DW53" s="47">
        <v>0.35</v>
      </c>
      <c r="DX53" s="45">
        <v>0.5</v>
      </c>
      <c r="DY53" s="45" t="e">
        <f t="shared" ca="1" si="29"/>
        <v>#NAME?</v>
      </c>
      <c r="DZ53" s="42" t="e">
        <f t="shared" ca="1" si="30"/>
        <v>#NAME?</v>
      </c>
      <c r="EA53" s="45" t="e">
        <f t="shared" ca="1" si="31"/>
        <v>#NAME?</v>
      </c>
      <c r="EB53" s="45">
        <f t="shared" si="32"/>
        <v>1.6666666666666666E-2</v>
      </c>
      <c r="EC53" s="45" t="e">
        <f t="shared" ca="1" si="32"/>
        <v>#NAME?</v>
      </c>
      <c r="ED53" s="47">
        <v>0.4</v>
      </c>
      <c r="EE53" s="45" t="e">
        <f t="shared" ca="1" si="33"/>
        <v>#NAME?</v>
      </c>
      <c r="EF53" s="45" t="e">
        <f t="shared" ca="1" si="34"/>
        <v>#NAME?</v>
      </c>
      <c r="EG53" s="42" t="e">
        <f t="shared" ca="1" si="35"/>
        <v>#NAME?</v>
      </c>
      <c r="EH53" s="45" t="e">
        <f t="shared" ca="1" si="36"/>
        <v>#NAME?</v>
      </c>
      <c r="EI53" s="45" t="e">
        <f t="shared" ca="1" si="37"/>
        <v>#NAME?</v>
      </c>
      <c r="EJ53" s="45" t="e">
        <f t="shared" ca="1" si="37"/>
        <v>#NAME?</v>
      </c>
      <c r="EK53" s="47">
        <v>0.45</v>
      </c>
      <c r="EL53" s="45">
        <v>0.5</v>
      </c>
      <c r="EM53" s="45" t="e">
        <f t="shared" ca="1" si="38"/>
        <v>#NAME?</v>
      </c>
      <c r="EN53" s="42" t="e">
        <f t="shared" ca="1" si="39"/>
        <v>#NAME?</v>
      </c>
      <c r="EO53" s="45" t="e">
        <f t="shared" ca="1" si="40"/>
        <v>#NAME?</v>
      </c>
      <c r="EP53" s="45">
        <f t="shared" si="41"/>
        <v>1.6666666666666666E-2</v>
      </c>
      <c r="EQ53" s="45" t="e">
        <f t="shared" ca="1" si="41"/>
        <v>#NAME?</v>
      </c>
      <c r="ER53" s="45">
        <v>0.5</v>
      </c>
      <c r="ES53" s="45">
        <v>0.5</v>
      </c>
      <c r="ET53" s="45" t="e">
        <f t="shared" ca="1" si="42"/>
        <v>#NAME?</v>
      </c>
      <c r="EU53" s="42" t="e">
        <f t="shared" ca="1" si="43"/>
        <v>#NAME?</v>
      </c>
      <c r="EV53" s="45" t="e">
        <f t="shared" ca="1" si="44"/>
        <v>#NAME?</v>
      </c>
      <c r="EW53" s="45">
        <f t="shared" si="45"/>
        <v>1.6666666666666666E-2</v>
      </c>
      <c r="EX53" s="45" t="e">
        <f t="shared" ca="1" si="45"/>
        <v>#NAME?</v>
      </c>
      <c r="EY53" s="47">
        <v>0.55000000000000004</v>
      </c>
      <c r="EZ53" s="45">
        <v>0.5</v>
      </c>
      <c r="FA53" s="45" t="e">
        <f t="shared" ca="1" si="46"/>
        <v>#NAME?</v>
      </c>
      <c r="FB53" s="42" t="e">
        <f t="shared" ca="1" si="47"/>
        <v>#NAME?</v>
      </c>
      <c r="FC53" s="45" t="e">
        <f t="shared" ca="1" si="48"/>
        <v>#NAME?</v>
      </c>
      <c r="FD53" s="45">
        <f t="shared" si="49"/>
        <v>1.6666666666666666E-2</v>
      </c>
      <c r="FE53" s="45" t="e">
        <f t="shared" ca="1" si="49"/>
        <v>#NAME?</v>
      </c>
      <c r="FF53" s="45">
        <v>0.6</v>
      </c>
      <c r="FG53" s="45">
        <v>1</v>
      </c>
      <c r="FH53" s="45" t="e">
        <f t="shared" ca="1" si="50"/>
        <v>#NAME?</v>
      </c>
      <c r="FI53" s="42" t="e">
        <f t="shared" ca="1" si="51"/>
        <v>#NAME?</v>
      </c>
      <c r="FJ53" s="45" t="e">
        <f t="shared" ca="1" si="52"/>
        <v>#NAME?</v>
      </c>
      <c r="FK53" s="45">
        <f t="shared" si="53"/>
        <v>3.3333333333333333E-2</v>
      </c>
      <c r="FL53" s="45" t="e">
        <f t="shared" ca="1" si="53"/>
        <v>#NAME?</v>
      </c>
      <c r="FM53" s="47">
        <v>0.65</v>
      </c>
      <c r="FN53" s="45">
        <v>0.5</v>
      </c>
      <c r="FO53" s="45" t="e">
        <f t="shared" ca="1" si="54"/>
        <v>#NAME?</v>
      </c>
      <c r="FP53" s="42" t="e">
        <f t="shared" ca="1" si="55"/>
        <v>#NAME?</v>
      </c>
      <c r="FQ53" s="45" t="e">
        <f t="shared" ca="1" si="56"/>
        <v>#NAME?</v>
      </c>
      <c r="FR53" s="45">
        <f t="shared" si="57"/>
        <v>1.6666666666666666E-2</v>
      </c>
      <c r="FS53" s="45" t="e">
        <f t="shared" ca="1" si="57"/>
        <v>#NAME?</v>
      </c>
      <c r="FT53" s="45">
        <v>0.7</v>
      </c>
      <c r="FU53" s="45">
        <v>1</v>
      </c>
      <c r="FV53" s="45" t="e">
        <f t="shared" ca="1" si="58"/>
        <v>#NAME?</v>
      </c>
      <c r="FW53" s="42" t="e">
        <f t="shared" ca="1" si="59"/>
        <v>#NAME?</v>
      </c>
      <c r="FX53" s="45" t="e">
        <f t="shared" ca="1" si="60"/>
        <v>#NAME?</v>
      </c>
      <c r="FY53" s="45">
        <f t="shared" si="61"/>
        <v>3.3333333333333333E-2</v>
      </c>
      <c r="FZ53" s="45" t="e">
        <f t="shared" ca="1" si="61"/>
        <v>#NAME?</v>
      </c>
      <c r="GA53" s="47">
        <v>0.75</v>
      </c>
      <c r="GB53" s="45">
        <v>0.5</v>
      </c>
      <c r="GC53" s="45" t="e">
        <f t="shared" ca="1" si="62"/>
        <v>#NAME?</v>
      </c>
      <c r="GD53" s="42" t="e">
        <f t="shared" ca="1" si="63"/>
        <v>#NAME?</v>
      </c>
      <c r="GE53" s="45" t="e">
        <f t="shared" ca="1" si="64"/>
        <v>#NAME?</v>
      </c>
      <c r="GF53" s="45">
        <f t="shared" si="65"/>
        <v>1.6666666666666666E-2</v>
      </c>
      <c r="GG53" s="45" t="e">
        <f t="shared" ca="1" si="65"/>
        <v>#NAME?</v>
      </c>
      <c r="GH53" s="45">
        <v>0.8</v>
      </c>
      <c r="GI53" s="45">
        <v>1</v>
      </c>
      <c r="GJ53" s="45" t="e">
        <f t="shared" ca="1" si="66"/>
        <v>#NAME?</v>
      </c>
      <c r="GK53" s="42" t="e">
        <f t="shared" ca="1" si="67"/>
        <v>#NAME?</v>
      </c>
      <c r="GL53" s="45" t="e">
        <f t="shared" ca="1" si="68"/>
        <v>#NAME?</v>
      </c>
      <c r="GM53" s="45">
        <f t="shared" si="69"/>
        <v>3.3333333333333333E-2</v>
      </c>
      <c r="GN53" s="45" t="e">
        <f t="shared" ca="1" si="69"/>
        <v>#NAME?</v>
      </c>
      <c r="GO53" s="47">
        <v>0.85</v>
      </c>
      <c r="GP53" s="45">
        <v>0.5</v>
      </c>
      <c r="GQ53" s="45" t="e">
        <f t="shared" ca="1" si="70"/>
        <v>#NAME?</v>
      </c>
      <c r="GR53" s="42" t="e">
        <f t="shared" ca="1" si="71"/>
        <v>#NAME?</v>
      </c>
      <c r="GS53" s="45" t="e">
        <f t="shared" ca="1" si="72"/>
        <v>#NAME?</v>
      </c>
      <c r="GT53" s="45">
        <f t="shared" si="73"/>
        <v>1.6666666666666666E-2</v>
      </c>
      <c r="GU53" s="45" t="e">
        <f t="shared" ca="1" si="73"/>
        <v>#NAME?</v>
      </c>
      <c r="GV53" s="45">
        <v>0.9</v>
      </c>
      <c r="GW53" s="45">
        <v>1</v>
      </c>
      <c r="GX53" s="45" t="e">
        <f t="shared" ca="1" si="74"/>
        <v>#NAME?</v>
      </c>
      <c r="GY53" s="42" t="e">
        <f t="shared" ca="1" si="75"/>
        <v>#NAME?</v>
      </c>
      <c r="GZ53" s="45" t="e">
        <f t="shared" ca="1" si="76"/>
        <v>#NAME?</v>
      </c>
      <c r="HA53" s="45">
        <f t="shared" si="77"/>
        <v>3.3333333333333333E-2</v>
      </c>
      <c r="HB53" s="45" t="e">
        <f t="shared" ca="1" si="77"/>
        <v>#NAME?</v>
      </c>
      <c r="HC53" s="47">
        <v>0.95</v>
      </c>
      <c r="HD53" s="45">
        <v>0.5</v>
      </c>
      <c r="HE53" s="45" t="e">
        <f t="shared" ca="1" si="78"/>
        <v>#NAME?</v>
      </c>
      <c r="HF53" s="42" t="e">
        <f t="shared" ca="1" si="79"/>
        <v>#NAME?</v>
      </c>
      <c r="HG53" s="45" t="e">
        <f t="shared" ca="1" si="80"/>
        <v>#NAME?</v>
      </c>
      <c r="HH53" s="45">
        <f t="shared" si="81"/>
        <v>1.6666666666666666E-2</v>
      </c>
      <c r="HI53" s="45" t="e">
        <f t="shared" ca="1" si="81"/>
        <v>#NAME?</v>
      </c>
      <c r="HJ53" s="47">
        <v>1</v>
      </c>
      <c r="HK53" s="47">
        <v>1</v>
      </c>
      <c r="HL53" s="45" t="e">
        <f t="shared" ca="1" si="82"/>
        <v>#NAME?</v>
      </c>
      <c r="HM53" s="42" t="e">
        <f t="shared" ca="1" si="83"/>
        <v>#NAME?</v>
      </c>
      <c r="HN53" s="45" t="e">
        <f t="shared" ca="1" si="84"/>
        <v>#NAME?</v>
      </c>
      <c r="HO53" s="45">
        <f t="shared" si="93"/>
        <v>3.3333333333333333E-2</v>
      </c>
      <c r="HP53" s="45" t="e">
        <f t="shared" ca="1" si="93"/>
        <v>#NAME?</v>
      </c>
    </row>
    <row r="54" spans="1:224" s="48" customFormat="1" ht="112.25" customHeight="1">
      <c r="A54" s="51"/>
      <c r="B54" s="206"/>
      <c r="C54" s="207"/>
      <c r="D54" s="201"/>
      <c r="E54" s="41" t="str">
        <f>+_xlfn.CONCAT(MID($D50,1,3),".5 ",[1]Acciones!$B$9)</f>
        <v>2.1.5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54" s="42" t="s">
        <v>89</v>
      </c>
      <c r="G54" s="49">
        <f>+G52</f>
        <v>5.5555555555555549E-3</v>
      </c>
      <c r="H54" s="42" t="str">
        <f>+_xlfn.CONCAT("Si,",MID(E50,1,5),",",MID(E51,1,5),",",MID(E52,1,5),",",MID(E53,1,5),",",MID(E55,1,5),",",MID(E56,1,5),",",MID(E57,1,5),",",MID(E58,1,5),",",MID(E59,1,6))</f>
        <v>Si,2.1.1,2.1.2,2.1.3,2.1.4,2.1.6,2.1.7,2.1.8,2.1.9,2.1.10</v>
      </c>
      <c r="I54" s="42" t="s">
        <v>89</v>
      </c>
      <c r="J54" s="42"/>
      <c r="K54" s="42"/>
      <c r="L54" s="42"/>
      <c r="M54" s="44" t="s">
        <v>90</v>
      </c>
      <c r="N54" s="44" t="s">
        <v>91</v>
      </c>
      <c r="O54" s="44" t="e">
        <f ca="1">+_xlfn.XLOOKUP(MID(E54,7,LEN(E54)-6),[1]Acciones!$B$4:$B$14,[1]Acciones!$C$4:$C$14,0,0,1)</f>
        <v>#NAME?</v>
      </c>
      <c r="P54" s="42" t="e">
        <f ca="1">+_xlfn.XLOOKUP(MID($E54,7,LEN($E54)-6),[1]Acciones!$B$4:$B$14,[1]Acciones!D$4:D$14,0,0,1)</f>
        <v>#NAME?</v>
      </c>
      <c r="Q54" s="42" t="e">
        <f ca="1">+_xlfn.XLOOKUP(MID($E54,7,LEN($E54)-6),[1]Acciones!$B$4:$B$14,[1]Acciones!E$4:E$14,0,0,1)</f>
        <v>#NAME?</v>
      </c>
      <c r="R54" s="42" t="e">
        <f ca="1">+_xlfn.XLOOKUP(MID($E54,7,LEN($E54)-6),[1]Acciones!$B$4:$B$14,[1]Acciones!F$4:F$14,0,0,1)</f>
        <v>#NAME?</v>
      </c>
      <c r="S54" s="42" t="e">
        <f ca="1">+_xlfn.XLOOKUP(MID($E54,7,LEN($E54)-6),[1]Acciones!$B$4:$B$14,[1]Acciones!G$4:G$14,0,0,1)</f>
        <v>#NAME?</v>
      </c>
      <c r="T54" s="42" t="e">
        <f ca="1">+_xlfn.XLOOKUP(MID($E54,7,LEN($E54)-6),[1]Acciones!$B$4:$B$14,[1]Acciones!H$4:H$14,0,0,1)</f>
        <v>#NAME?</v>
      </c>
      <c r="U54" s="45" t="e">
        <f ca="1">+_xlfn.XLOOKUP(MID($E54,7,LEN($E54)-6),[1]Acciones!$B$4:$B$14,[1]Acciones!I$4:I$14,0,0,1)</f>
        <v>#NAME?</v>
      </c>
      <c r="V54" s="45" t="e">
        <f ca="1">+_xlfn.XLOOKUP(MID($E54,7,LEN($E54)-6),[1]Acciones!$B$4:$B$14,[1]Acciones!J$4:J$14,0,0,1)</f>
        <v>#NAME?</v>
      </c>
      <c r="W54" s="45" t="e">
        <f ca="1">+_xlfn.XLOOKUP(MID($E54,7,LEN($E54)-6),[1]Acciones!$B$4:$B$14,[1]Acciones!K$4:K$14,0,0,1)</f>
        <v>#NAME?</v>
      </c>
      <c r="X54" s="45" t="e">
        <f ca="1">+_xlfn.XLOOKUP(MID($E54,7,LEN($E54)-6),[1]Acciones!$B$4:$B$14,[1]Acciones!L$4:L$14,0,0,1)</f>
        <v>#NAME?</v>
      </c>
      <c r="Y54" s="45" t="e">
        <f ca="1">+_xlfn.XLOOKUP(MID($E54,7,LEN($E54)-6),[1]Acciones!$B$4:$B$14,[1]Acciones!M$4:M$14,0,0,1)</f>
        <v>#NAME?</v>
      </c>
      <c r="Z54" s="45" t="e">
        <f ca="1">+_xlfn.XLOOKUP(MID($E54,7,LEN($E54)-6),[1]Acciones!$B$4:$B$14,[1]Acciones!N$4:N$14,0,0,1)</f>
        <v>#NAME?</v>
      </c>
      <c r="AA54" s="45" t="e">
        <f ca="1">+_xlfn.XLOOKUP(MID($E54,7,LEN($E54)-6),[1]Acciones!$B$4:$B$14,[1]Acciones!O$4:O$14,0,0,1)</f>
        <v>#NAME?</v>
      </c>
      <c r="AB54" s="45" t="e">
        <f ca="1">+_xlfn.XLOOKUP(MID($E54,7,LEN($E54)-6),[1]Acciones!$B$4:$B$14,[1]Acciones!P$4:P$14,0,0,1)</f>
        <v>#NAME?</v>
      </c>
      <c r="AC54" s="45" t="e">
        <f ca="1">+_xlfn.XLOOKUP(MID($E54,7,LEN($E54)-6),[1]Acciones!$B$4:$B$14,[1]Acciones!Q$4:Q$14,0,0,1)</f>
        <v>#NAME?</v>
      </c>
      <c r="AD54" s="45" t="e">
        <f ca="1">+_xlfn.XLOOKUP(MID($E54,7,LEN($E54)-6),[1]Acciones!$B$4:$B$14,[1]Acciones!R$4:R$14,0,0,1)</f>
        <v>#NAME?</v>
      </c>
      <c r="AE54" s="45" t="e">
        <f ca="1">+_xlfn.XLOOKUP(MID($E54,7,LEN($E54)-6),[1]Acciones!$B$4:$B$14,[1]Acciones!S$4:S$14,0,0,1)</f>
        <v>#NAME?</v>
      </c>
      <c r="AF54" s="42" t="e">
        <f ca="1">+_xlfn.XLOOKUP(MID($E54,7,LEN($E54)-6),[1]Acciones!$B$4:$B$14,[1]Acciones!T$4:T$14,0,0,1)</f>
        <v>#NAME?</v>
      </c>
      <c r="AG54" s="42" t="e">
        <f ca="1">+_xlfn.XLOOKUP(MID($E54,7,LEN($E54)-6),[1]Acciones!$B$4:$B$14,[1]Acciones!U$4:U$14,0,0,1)</f>
        <v>#NAME?</v>
      </c>
      <c r="AH54" s="42" t="e">
        <f ca="1">+_xlfn.XLOOKUP(MID($E54,7,LEN($E54)-6),[1]Acciones!$B$4:$B$14,[1]Acciones!V$4:V$14,0,0,1)</f>
        <v>#NAME?</v>
      </c>
      <c r="AI54" s="42" t="e">
        <f ca="1">+_xlfn.XLOOKUP(MID($E54,7,LEN($E54)-6),[1]Acciones!$B$4:$B$14,[1]Acciones!W$4:W$14,0,0,1)</f>
        <v>#NAME?</v>
      </c>
      <c r="AJ54" s="42" t="e">
        <f ca="1">+_xlfn.XLOOKUP(MID($E54,7,LEN($E54)-6),[1]Acciones!$B$4:$B$14,[1]Acciones!X$4:X$14,0,0,1)</f>
        <v>#NAME?</v>
      </c>
      <c r="AK54" s="42" t="e">
        <f ca="1">+_xlfn.XLOOKUP(MID($E54,7,LEN($E54)-6),[1]Acciones!$B$4:$B$14,[1]Acciones!Y$4:Y$14,0,0,1)</f>
        <v>#NAME?</v>
      </c>
      <c r="AL54" s="42" t="e">
        <f ca="1">+_xlfn.XLOOKUP(MID($E54,7,LEN($E54)-6),[1]Acciones!$B$4:$B$14,[1]Acciones!Z$4:Z$14,0,0,1)</f>
        <v>#NAME?</v>
      </c>
      <c r="AM54" s="42" t="e">
        <f ca="1">+_xlfn.XLOOKUP(MID($E54,7,LEN($E54)-6),[1]Acciones!$B$4:$B$14,[1]Acciones!AA$4:AA$14,0,0,1)</f>
        <v>#NAME?</v>
      </c>
      <c r="AN54" s="42" t="e">
        <f ca="1">+_xlfn.XLOOKUP(MID($E54,7,LEN($E54)-6),[1]Acciones!$B$4:$B$14,[1]Acciones!AB$4:AB$14,0,0,1)</f>
        <v>#NAME?</v>
      </c>
      <c r="AO54" s="42" t="e">
        <f ca="1">+_xlfn.XLOOKUP(MID($E54,7,LEN($E54)-6),[1]Acciones!$B$4:$B$14,[1]Acciones!AC$4:AC$14,0,0,1)</f>
        <v>#NAME?</v>
      </c>
      <c r="AP54" s="42" t="e">
        <f ca="1">+_xlfn.XLOOKUP(MID($E54,7,LEN($E54)-6),[1]Acciones!$B$4:$B$14,[1]Acciones!AD$4:AD$14,0,0,1)</f>
        <v>#NAME?</v>
      </c>
      <c r="AQ54" s="42" t="e">
        <f ca="1">+_xlfn.XLOOKUP(MID($E54,7,LEN($E54)-6),[1]Acciones!$B$4:$B$14,[1]Acciones!AE$4:AE$14,0,0,1)</f>
        <v>#NAME?</v>
      </c>
      <c r="AR54" s="42" t="e">
        <f ca="1">+_xlfn.XLOOKUP(MID($E54,7,LEN($E54)-6),[1]Acciones!$B$4:$B$14,[1]Acciones!AF$4:AF$14,0,0,1)</f>
        <v>#NAME?</v>
      </c>
      <c r="AS54" s="42" t="e">
        <f ca="1">+_xlfn.XLOOKUP(MID($E54,7,LEN($E54)-6),[1]Acciones!$B$4:$B$14,[1]Acciones!AG$4:AG$14,0,0,1)</f>
        <v>#NAME?</v>
      </c>
      <c r="AT54" s="42" t="e">
        <f ca="1">+_xlfn.XLOOKUP(MID($E54,7,LEN($E54)-6),[1]Acciones!$B$4:$B$14,[1]Acciones!AH$4:AH$14,0,0,1)</f>
        <v>#NAME?</v>
      </c>
      <c r="AU54" s="42" t="e">
        <f ca="1">+_xlfn.XLOOKUP(MID($E54,7,LEN($E54)-6),[1]Acciones!$B$4:$B$14,[1]Acciones!AI$4:AI$14,0,0,1)</f>
        <v>#NAME?</v>
      </c>
      <c r="AV54" s="42" t="e">
        <f ca="1">+_xlfn.XLOOKUP(MID($E54,7,LEN($E54)-6),[1]Acciones!$B$4:$B$14,[1]Acciones!AJ$4:AJ$14,0,0,1)</f>
        <v>#NAME?</v>
      </c>
      <c r="AW54" s="42" t="e">
        <f ca="1">+_xlfn.XLOOKUP(MID($E54,7,LEN($E54)-6),[1]Acciones!$B$4:$B$14,[1]Acciones!AK$4:AK$14,0,0,1)</f>
        <v>#NAME?</v>
      </c>
      <c r="AX54" s="42" t="e">
        <f ca="1">+_xlfn.XLOOKUP(MID($E54,7,LEN($E54)-6),[1]Acciones!$B$4:$B$14,[1]Acciones!AL$4:AL$14,0,0,1)</f>
        <v>#NAME?</v>
      </c>
      <c r="AY54" s="42" t="e">
        <f ca="1">+_xlfn.XLOOKUP(MID($E54,7,LEN($E54)-6),[1]Acciones!$B$4:$B$14,[1]Acciones!AM$4:AM$14,0,0,1)</f>
        <v>#NAME?</v>
      </c>
      <c r="AZ54" s="42" t="e">
        <f ca="1">+_xlfn.XLOOKUP(MID($E54,7,LEN($E54)-6),[1]Acciones!$B$4:$B$14,[1]Acciones!AN$4:AN$14,0,0,1)</f>
        <v>#NAME?</v>
      </c>
      <c r="BA54" s="42" t="e">
        <f ca="1">+_xlfn.XLOOKUP(MID($E54,7,LEN($E54)-6),[1]Acciones!$B$4:$B$14,[1]Acciones!AO$4:AO$14,0,0,1)</f>
        <v>#NAME?</v>
      </c>
      <c r="BB54" s="42" t="e">
        <f ca="1">+_xlfn.XLOOKUP(MID($E54,7,LEN($E54)-6),[1]Acciones!$B$4:$B$14,[1]Acciones!AP$4:AP$14,0,0,1)</f>
        <v>#NAME?</v>
      </c>
      <c r="BC54" s="42" t="e">
        <f ca="1">+_xlfn.XLOOKUP(MID($E54,7,LEN($E54)-6),[1]Acciones!$B$4:$B$14,[1]Acciones!AQ$4:AQ$14,0,0,1)</f>
        <v>#NAME?</v>
      </c>
      <c r="BD54" s="42" t="e">
        <f ca="1">+_xlfn.XLOOKUP(MID($E54,7,LEN($E54)-6),[1]Acciones!$B$4:$B$14,[1]Acciones!AR$4:AR$14,0,0,1)</f>
        <v>#NAME?</v>
      </c>
      <c r="BE54" s="42" t="e">
        <f ca="1">+_xlfn.XLOOKUP(MID($E54,7,LEN($E54)-6),[1]Acciones!$B$4:$B$14,[1]Acciones!AS$4:AS$14,0,0,1)</f>
        <v>#NAME?</v>
      </c>
      <c r="BF54" s="42" t="e">
        <f ca="1">+_xlfn.XLOOKUP(MID($E54,7,LEN($E54)-6),[1]Acciones!$B$4:$B$14,[1]Acciones!AT$4:AT$14,0,0,1)</f>
        <v>#NAME?</v>
      </c>
      <c r="BG54" s="42" t="e">
        <f ca="1">+_xlfn.XLOOKUP(MID($E54,7,LEN($E54)-6),[1]Acciones!$B$4:$B$14,[1]Acciones!AU$4:AU$14,0,0,1)</f>
        <v>#NAME?</v>
      </c>
      <c r="BH54" s="42" t="e">
        <f ca="1">+_xlfn.XLOOKUP(MID($E54,7,LEN($E54)-6),[1]Acciones!$B$4:$B$14,[1]Acciones!AV$4:AV$14,0,0,1)</f>
        <v>#NAME?</v>
      </c>
      <c r="BI54" s="42" t="e">
        <f ca="1">+_xlfn.XLOOKUP(MID($E54,7,LEN($E54)-6),[1]Acciones!$B$4:$B$14,[1]Acciones!AW$4:AW$14,0,0,1)</f>
        <v>#NAME?</v>
      </c>
      <c r="BJ54" s="42" t="e">
        <f ca="1">+_xlfn.XLOOKUP(MID($E54,7,LEN($E54)-6),[1]Acciones!$B$4:$B$14,[1]Acciones!AX$4:AX$14,0,0,1)</f>
        <v>#NAME?</v>
      </c>
      <c r="BK54" s="42" t="e">
        <f ca="1">+_xlfn.XLOOKUP(MID($E54,7,LEN($E54)-6),[1]Acciones!$B$4:$B$14,[1]Acciones!AY$4:AY$14,0,0,1)</f>
        <v>#NAME?</v>
      </c>
      <c r="BL54" s="42" t="e">
        <f ca="1">+_xlfn.XLOOKUP(MID($E54,7,LEN($E54)-6),[1]Acciones!$B$4:$B$14,[1]Acciones!AZ$4:AZ$14,0,0,1)</f>
        <v>#NAME?</v>
      </c>
      <c r="BM54" s="42" t="e">
        <f ca="1">+_xlfn.XLOOKUP(MID($E54,7,LEN($E54)-6),[1]Acciones!$B$4:$B$14,[1]Acciones!BA$4:BA$14,0,0,1)</f>
        <v>#NAME?</v>
      </c>
      <c r="BN54" s="42" t="e">
        <f ca="1">+_xlfn.XLOOKUP(MID($E54,7,LEN($E54)-6),[1]Acciones!$B$4:$B$14,[1]Acciones!BB$4:BB$14,0,0,1)</f>
        <v>#NAME?</v>
      </c>
      <c r="BO54" s="42" t="e">
        <f ca="1">+_xlfn.XLOOKUP(MID($E54,7,LEN($E54)-6),[1]Acciones!$B$4:$B$14,[1]Acciones!BC$4:BC$14,0,0,1)</f>
        <v>#NAME?</v>
      </c>
      <c r="BP54" s="42" t="e">
        <f ca="1">+_xlfn.XLOOKUP(MID($E54,7,LEN($E54)-6),[1]Acciones!$B$4:$B$14,[1]Acciones!BD$4:BD$14,0,0,1)</f>
        <v>#NAME?</v>
      </c>
      <c r="BQ54" s="42" t="e">
        <f ca="1">+_xlfn.XLOOKUP(MID($E54,7,LEN($E54)-6),[1]Acciones!$B$4:$B$14,[1]Acciones!BE$4:BE$14,0,0,1)</f>
        <v>#NAME?</v>
      </c>
      <c r="BR54" s="42" t="e">
        <f ca="1">+_xlfn.XLOOKUP(MID($E54,7,LEN($E54)-6),[1]Acciones!$B$4:$B$14,[1]Acciones!BF$4:BF$14,0,0,1)</f>
        <v>#NAME?</v>
      </c>
      <c r="BS54" s="42" t="e">
        <f ca="1">+_xlfn.XLOOKUP(MID($E54,7,LEN($E54)-6),[1]Acciones!$B$4:$B$14,[1]Acciones!BG$4:BG$14,0,0,1)</f>
        <v>#NAME?</v>
      </c>
      <c r="BT54" s="42" t="e">
        <f ca="1">+_xlfn.XLOOKUP(MID($E54,7,LEN($E54)-6),[1]Acciones!$B$4:$B$14,[1]Acciones!BH$4:BH$14,0,0,1)</f>
        <v>#NAME?</v>
      </c>
      <c r="BU54" s="42" t="e">
        <f ca="1">+_xlfn.XLOOKUP(MID($E54,7,LEN($E54)-6),[1]Acciones!$B$4:$B$14,[1]Acciones!BI$4:BI$14,0,0,1)</f>
        <v>#NAME?</v>
      </c>
      <c r="BV54" s="42" t="e">
        <f ca="1">+_xlfn.XLOOKUP(MID($E54,7,LEN($E54)-6),[1]Acciones!$B$4:$B$14,[1]Acciones!BJ$4:BJ$14,0,0,1)</f>
        <v>#NAME?</v>
      </c>
      <c r="BW54" s="42" t="e">
        <f ca="1">+_xlfn.XLOOKUP(MID($E54,7,LEN($E54)-6),[1]Acciones!$B$4:$B$14,[1]Acciones!BK$4:BK$14,0,0,1)</f>
        <v>#NAME?</v>
      </c>
      <c r="BX54" s="42" t="e">
        <f ca="1">+_xlfn.XLOOKUP(MID($E54,7,LEN($E54)-6),[1]Acciones!$B$4:$B$14,[1]Acciones!BL$4:BL$14,0,0,1)</f>
        <v>#NAME?</v>
      </c>
      <c r="BY54" s="42" t="e">
        <f ca="1">+_xlfn.XLOOKUP(MID($E54,7,LEN($E54)-6),[1]Acciones!$B$4:$B$14,[1]Acciones!BM$4:BM$14,0,0,1)</f>
        <v>#NAME?</v>
      </c>
      <c r="BZ54" s="42" t="e">
        <f ca="1">+_xlfn.XLOOKUP(MID($E54,7,LEN($E54)-6),[1]Acciones!$B$4:$B$14,[1]Acciones!BN$4:BN$14,0,0,1)</f>
        <v>#NAME?</v>
      </c>
      <c r="CA54" s="42" t="e">
        <f ca="1">+_xlfn.XLOOKUP(MID($E54,7,LEN($E54)-6),[1]Acciones!$B$4:$B$14,[1]Acciones!BO$4:BO$14,0,0,1)</f>
        <v>#NAME?</v>
      </c>
      <c r="CB54" s="42" t="e">
        <f ca="1">+_xlfn.XLOOKUP(MID($E54,7,LEN($E54)-6),[1]Acciones!$B$4:$B$14,[1]Acciones!BP$4:BP$14,0,0,1)</f>
        <v>#NAME?</v>
      </c>
      <c r="CC54" s="42" t="e">
        <f ca="1">+_xlfn.XLOOKUP(MID($E54,7,LEN($E54)-6),[1]Acciones!$B$4:$B$14,[1]Acciones!BQ$4:BQ$14,0,0,1)</f>
        <v>#NAME?</v>
      </c>
      <c r="CD54" s="42" t="e">
        <f ca="1">+_xlfn.XLOOKUP(MID($E54,7,LEN($E54)-6),[1]Acciones!$B$4:$B$14,[1]Acciones!BR$4:BR$14,0,0,1)</f>
        <v>#NAME?</v>
      </c>
      <c r="CE54" s="42" t="e">
        <f ca="1">+_xlfn.XLOOKUP(MID($E54,7,LEN($E54)-6),[1]Acciones!$B$4:$B$14,[1]Acciones!BS$4:BS$14,0,0,1)</f>
        <v>#NAME?</v>
      </c>
      <c r="CF54" s="42" t="e">
        <f ca="1">+_xlfn.XLOOKUP(MID($E54,7,LEN($E54)-6),[1]Acciones!$B$4:$B$14,[1]Acciones!BT$4:BT$14,0,0,1)</f>
        <v>#NAME?</v>
      </c>
      <c r="CG54" s="45">
        <v>0.05</v>
      </c>
      <c r="CH54" s="45" t="e">
        <f t="shared" ca="1" si="0"/>
        <v>#NAME?</v>
      </c>
      <c r="CI54" s="45" t="e">
        <f t="shared" ca="1" si="1"/>
        <v>#NAME?</v>
      </c>
      <c r="CJ54" s="42" t="e">
        <f t="shared" ca="1" si="2"/>
        <v>#NAME?</v>
      </c>
      <c r="CK54" s="45" t="e">
        <f t="shared" ca="1" si="3"/>
        <v>#NAME?</v>
      </c>
      <c r="CL54" s="46" t="e">
        <f t="shared" ca="1" si="94"/>
        <v>#NAME?</v>
      </c>
      <c r="CM54" s="45" t="e">
        <f t="shared" ca="1" si="95"/>
        <v>#NAME?</v>
      </c>
      <c r="CN54" s="47">
        <v>0.1</v>
      </c>
      <c r="CO54" s="45" t="e">
        <f t="shared" ca="1" si="6"/>
        <v>#NAME?</v>
      </c>
      <c r="CP54" s="45" t="e">
        <f t="shared" ca="1" si="7"/>
        <v>#NAME?</v>
      </c>
      <c r="CQ54" s="42" t="e">
        <f t="shared" ca="1" si="8"/>
        <v>#NAME?</v>
      </c>
      <c r="CR54" s="45" t="e">
        <f t="shared" ca="1" si="9"/>
        <v>#NAME?</v>
      </c>
      <c r="CS54" s="45" t="e">
        <f t="shared" ca="1" si="10"/>
        <v>#NAME?</v>
      </c>
      <c r="CT54" s="45" t="e">
        <f t="shared" ca="1" si="10"/>
        <v>#NAME?</v>
      </c>
      <c r="CU54" s="47">
        <v>0.15</v>
      </c>
      <c r="CV54" s="45">
        <v>0.5</v>
      </c>
      <c r="CW54" s="45" t="e">
        <f t="shared" ca="1" si="11"/>
        <v>#NAME?</v>
      </c>
      <c r="CX54" s="42" t="e">
        <f t="shared" ca="1" si="12"/>
        <v>#NAME?</v>
      </c>
      <c r="CY54" s="45" t="e">
        <f t="shared" ca="1" si="13"/>
        <v>#NAME?</v>
      </c>
      <c r="CZ54" s="45">
        <f t="shared" si="14"/>
        <v>1.6666666666666666E-2</v>
      </c>
      <c r="DA54" s="45" t="e">
        <f t="shared" ca="1" si="14"/>
        <v>#NAME?</v>
      </c>
      <c r="DB54" s="47">
        <v>0.2</v>
      </c>
      <c r="DC54" s="45" t="e">
        <f t="shared" ca="1" si="15"/>
        <v>#NAME?</v>
      </c>
      <c r="DD54" s="45" t="e">
        <f t="shared" ca="1" si="16"/>
        <v>#NAME?</v>
      </c>
      <c r="DE54" s="42" t="e">
        <f t="shared" ca="1" si="17"/>
        <v>#NAME?</v>
      </c>
      <c r="DF54" s="45" t="e">
        <f t="shared" ca="1" si="18"/>
        <v>#NAME?</v>
      </c>
      <c r="DG54" s="45" t="e">
        <f t="shared" ca="1" si="19"/>
        <v>#NAME?</v>
      </c>
      <c r="DH54" s="45" t="e">
        <f t="shared" ca="1" si="19"/>
        <v>#NAME?</v>
      </c>
      <c r="DI54" s="47">
        <v>0.25</v>
      </c>
      <c r="DJ54" s="45">
        <v>0.5</v>
      </c>
      <c r="DK54" s="45" t="e">
        <f t="shared" ca="1" si="20"/>
        <v>#NAME?</v>
      </c>
      <c r="DL54" s="42" t="e">
        <f t="shared" ca="1" si="21"/>
        <v>#NAME?</v>
      </c>
      <c r="DM54" s="45" t="e">
        <f t="shared" ca="1" si="22"/>
        <v>#NAME?</v>
      </c>
      <c r="DN54" s="45">
        <f t="shared" si="23"/>
        <v>1.6666666666666666E-2</v>
      </c>
      <c r="DO54" s="45" t="e">
        <f t="shared" ca="1" si="23"/>
        <v>#NAME?</v>
      </c>
      <c r="DP54" s="47">
        <v>0.3</v>
      </c>
      <c r="DQ54" s="45" t="e">
        <f t="shared" ca="1" si="24"/>
        <v>#NAME?</v>
      </c>
      <c r="DR54" s="45" t="e">
        <f t="shared" ca="1" si="25"/>
        <v>#NAME?</v>
      </c>
      <c r="DS54" s="42" t="e">
        <f t="shared" ca="1" si="26"/>
        <v>#NAME?</v>
      </c>
      <c r="DT54" s="45" t="e">
        <f t="shared" ca="1" si="27"/>
        <v>#NAME?</v>
      </c>
      <c r="DU54" s="45" t="e">
        <f t="shared" ca="1" si="28"/>
        <v>#NAME?</v>
      </c>
      <c r="DV54" s="45" t="e">
        <f t="shared" ca="1" si="28"/>
        <v>#NAME?</v>
      </c>
      <c r="DW54" s="47">
        <v>0.35</v>
      </c>
      <c r="DX54" s="45">
        <v>0.5</v>
      </c>
      <c r="DY54" s="45" t="e">
        <f t="shared" ca="1" si="29"/>
        <v>#NAME?</v>
      </c>
      <c r="DZ54" s="42" t="e">
        <f t="shared" ca="1" si="30"/>
        <v>#NAME?</v>
      </c>
      <c r="EA54" s="45" t="e">
        <f t="shared" ca="1" si="31"/>
        <v>#NAME?</v>
      </c>
      <c r="EB54" s="45">
        <f t="shared" si="32"/>
        <v>1.6666666666666666E-2</v>
      </c>
      <c r="EC54" s="45" t="e">
        <f t="shared" ca="1" si="32"/>
        <v>#NAME?</v>
      </c>
      <c r="ED54" s="47">
        <v>0.4</v>
      </c>
      <c r="EE54" s="45" t="e">
        <f t="shared" ca="1" si="33"/>
        <v>#NAME?</v>
      </c>
      <c r="EF54" s="45" t="e">
        <f t="shared" ca="1" si="34"/>
        <v>#NAME?</v>
      </c>
      <c r="EG54" s="42" t="e">
        <f t="shared" ca="1" si="35"/>
        <v>#NAME?</v>
      </c>
      <c r="EH54" s="45" t="e">
        <f t="shared" ca="1" si="36"/>
        <v>#NAME?</v>
      </c>
      <c r="EI54" s="45" t="e">
        <f t="shared" ca="1" si="37"/>
        <v>#NAME?</v>
      </c>
      <c r="EJ54" s="45" t="e">
        <f t="shared" ca="1" si="37"/>
        <v>#NAME?</v>
      </c>
      <c r="EK54" s="47">
        <v>0.45</v>
      </c>
      <c r="EL54" s="45">
        <v>0.5</v>
      </c>
      <c r="EM54" s="45" t="e">
        <f t="shared" ca="1" si="38"/>
        <v>#NAME?</v>
      </c>
      <c r="EN54" s="42" t="e">
        <f t="shared" ca="1" si="39"/>
        <v>#NAME?</v>
      </c>
      <c r="EO54" s="45" t="e">
        <f t="shared" ca="1" si="40"/>
        <v>#NAME?</v>
      </c>
      <c r="EP54" s="45">
        <f t="shared" si="41"/>
        <v>1.6666666666666666E-2</v>
      </c>
      <c r="EQ54" s="45" t="e">
        <f t="shared" ca="1" si="41"/>
        <v>#NAME?</v>
      </c>
      <c r="ER54" s="45">
        <v>0.5</v>
      </c>
      <c r="ES54" s="45">
        <v>0.5</v>
      </c>
      <c r="ET54" s="45" t="e">
        <f t="shared" ca="1" si="42"/>
        <v>#NAME?</v>
      </c>
      <c r="EU54" s="42" t="e">
        <f t="shared" ca="1" si="43"/>
        <v>#NAME?</v>
      </c>
      <c r="EV54" s="45" t="e">
        <f t="shared" ca="1" si="44"/>
        <v>#NAME?</v>
      </c>
      <c r="EW54" s="45">
        <f t="shared" si="45"/>
        <v>1.6666666666666666E-2</v>
      </c>
      <c r="EX54" s="45" t="e">
        <f t="shared" ca="1" si="45"/>
        <v>#NAME?</v>
      </c>
      <c r="EY54" s="47">
        <v>0.55000000000000004</v>
      </c>
      <c r="EZ54" s="45">
        <v>0.5</v>
      </c>
      <c r="FA54" s="45" t="e">
        <f t="shared" ca="1" si="46"/>
        <v>#NAME?</v>
      </c>
      <c r="FB54" s="42" t="e">
        <f t="shared" ca="1" si="47"/>
        <v>#NAME?</v>
      </c>
      <c r="FC54" s="45" t="e">
        <f t="shared" ca="1" si="48"/>
        <v>#NAME?</v>
      </c>
      <c r="FD54" s="45">
        <f t="shared" si="49"/>
        <v>1.6666666666666666E-2</v>
      </c>
      <c r="FE54" s="45" t="e">
        <f t="shared" ca="1" si="49"/>
        <v>#NAME?</v>
      </c>
      <c r="FF54" s="45">
        <v>0.6</v>
      </c>
      <c r="FG54" s="45">
        <v>1</v>
      </c>
      <c r="FH54" s="45" t="e">
        <f t="shared" ca="1" si="50"/>
        <v>#NAME?</v>
      </c>
      <c r="FI54" s="42" t="e">
        <f t="shared" ca="1" si="51"/>
        <v>#NAME?</v>
      </c>
      <c r="FJ54" s="45" t="e">
        <f t="shared" ca="1" si="52"/>
        <v>#NAME?</v>
      </c>
      <c r="FK54" s="45">
        <f t="shared" si="53"/>
        <v>3.3333333333333333E-2</v>
      </c>
      <c r="FL54" s="45" t="e">
        <f t="shared" ca="1" si="53"/>
        <v>#NAME?</v>
      </c>
      <c r="FM54" s="47">
        <v>0.65</v>
      </c>
      <c r="FN54" s="45">
        <v>0.5</v>
      </c>
      <c r="FO54" s="45" t="e">
        <f t="shared" ca="1" si="54"/>
        <v>#NAME?</v>
      </c>
      <c r="FP54" s="42" t="e">
        <f t="shared" ca="1" si="55"/>
        <v>#NAME?</v>
      </c>
      <c r="FQ54" s="45" t="e">
        <f t="shared" ca="1" si="56"/>
        <v>#NAME?</v>
      </c>
      <c r="FR54" s="45">
        <f t="shared" si="57"/>
        <v>1.6666666666666666E-2</v>
      </c>
      <c r="FS54" s="45" t="e">
        <f t="shared" ca="1" si="57"/>
        <v>#NAME?</v>
      </c>
      <c r="FT54" s="45">
        <v>0.7</v>
      </c>
      <c r="FU54" s="45">
        <v>1</v>
      </c>
      <c r="FV54" s="45" t="e">
        <f t="shared" ca="1" si="58"/>
        <v>#NAME?</v>
      </c>
      <c r="FW54" s="42" t="e">
        <f t="shared" ca="1" si="59"/>
        <v>#NAME?</v>
      </c>
      <c r="FX54" s="45" t="e">
        <f t="shared" ca="1" si="60"/>
        <v>#NAME?</v>
      </c>
      <c r="FY54" s="45">
        <f t="shared" si="61"/>
        <v>3.3333333333333333E-2</v>
      </c>
      <c r="FZ54" s="45" t="e">
        <f t="shared" ca="1" si="61"/>
        <v>#NAME?</v>
      </c>
      <c r="GA54" s="47">
        <v>0.75</v>
      </c>
      <c r="GB54" s="45">
        <v>0.5</v>
      </c>
      <c r="GC54" s="45" t="e">
        <f t="shared" ca="1" si="62"/>
        <v>#NAME?</v>
      </c>
      <c r="GD54" s="42" t="e">
        <f t="shared" ca="1" si="63"/>
        <v>#NAME?</v>
      </c>
      <c r="GE54" s="45" t="e">
        <f t="shared" ca="1" si="64"/>
        <v>#NAME?</v>
      </c>
      <c r="GF54" s="45">
        <f t="shared" si="65"/>
        <v>1.6666666666666666E-2</v>
      </c>
      <c r="GG54" s="45" t="e">
        <f t="shared" ca="1" si="65"/>
        <v>#NAME?</v>
      </c>
      <c r="GH54" s="45">
        <v>0.8</v>
      </c>
      <c r="GI54" s="45">
        <v>1</v>
      </c>
      <c r="GJ54" s="45" t="e">
        <f t="shared" ca="1" si="66"/>
        <v>#NAME?</v>
      </c>
      <c r="GK54" s="42" t="e">
        <f t="shared" ca="1" si="67"/>
        <v>#NAME?</v>
      </c>
      <c r="GL54" s="45" t="e">
        <f t="shared" ca="1" si="68"/>
        <v>#NAME?</v>
      </c>
      <c r="GM54" s="45">
        <f t="shared" si="69"/>
        <v>3.3333333333333333E-2</v>
      </c>
      <c r="GN54" s="45" t="e">
        <f t="shared" ca="1" si="69"/>
        <v>#NAME?</v>
      </c>
      <c r="GO54" s="47">
        <v>0.85</v>
      </c>
      <c r="GP54" s="45">
        <v>0.5</v>
      </c>
      <c r="GQ54" s="45" t="e">
        <f t="shared" ca="1" si="70"/>
        <v>#NAME?</v>
      </c>
      <c r="GR54" s="42" t="e">
        <f t="shared" ca="1" si="71"/>
        <v>#NAME?</v>
      </c>
      <c r="GS54" s="45" t="e">
        <f t="shared" ca="1" si="72"/>
        <v>#NAME?</v>
      </c>
      <c r="GT54" s="45">
        <f t="shared" si="73"/>
        <v>1.6666666666666666E-2</v>
      </c>
      <c r="GU54" s="45" t="e">
        <f t="shared" ca="1" si="73"/>
        <v>#NAME?</v>
      </c>
      <c r="GV54" s="45">
        <v>0.9</v>
      </c>
      <c r="GW54" s="45">
        <v>1</v>
      </c>
      <c r="GX54" s="45" t="e">
        <f t="shared" ca="1" si="74"/>
        <v>#NAME?</v>
      </c>
      <c r="GY54" s="42" t="e">
        <f t="shared" ca="1" si="75"/>
        <v>#NAME?</v>
      </c>
      <c r="GZ54" s="45" t="e">
        <f t="shared" ca="1" si="76"/>
        <v>#NAME?</v>
      </c>
      <c r="HA54" s="45">
        <f t="shared" si="77"/>
        <v>3.3333333333333333E-2</v>
      </c>
      <c r="HB54" s="45" t="e">
        <f t="shared" ca="1" si="77"/>
        <v>#NAME?</v>
      </c>
      <c r="HC54" s="47">
        <v>0.95</v>
      </c>
      <c r="HD54" s="45">
        <v>0.5</v>
      </c>
      <c r="HE54" s="45" t="e">
        <f t="shared" ca="1" si="78"/>
        <v>#NAME?</v>
      </c>
      <c r="HF54" s="42" t="e">
        <f t="shared" ca="1" si="79"/>
        <v>#NAME?</v>
      </c>
      <c r="HG54" s="45" t="e">
        <f t="shared" ca="1" si="80"/>
        <v>#NAME?</v>
      </c>
      <c r="HH54" s="45">
        <f t="shared" si="81"/>
        <v>1.6666666666666666E-2</v>
      </c>
      <c r="HI54" s="45" t="e">
        <f t="shared" ca="1" si="81"/>
        <v>#NAME?</v>
      </c>
      <c r="HJ54" s="47">
        <v>1</v>
      </c>
      <c r="HK54" s="47">
        <v>1</v>
      </c>
      <c r="HL54" s="45" t="e">
        <f t="shared" ca="1" si="82"/>
        <v>#NAME?</v>
      </c>
      <c r="HM54" s="42" t="e">
        <f t="shared" ca="1" si="83"/>
        <v>#NAME?</v>
      </c>
      <c r="HN54" s="45" t="e">
        <f t="shared" ca="1" si="84"/>
        <v>#NAME?</v>
      </c>
      <c r="HO54" s="45">
        <f t="shared" si="93"/>
        <v>3.3333333333333333E-2</v>
      </c>
      <c r="HP54" s="45" t="e">
        <f t="shared" ca="1" si="93"/>
        <v>#NAME?</v>
      </c>
    </row>
    <row r="55" spans="1:224" s="48" customFormat="1" ht="112.25" customHeight="1">
      <c r="A55" s="51"/>
      <c r="B55" s="206"/>
      <c r="C55" s="207"/>
      <c r="D55" s="201"/>
      <c r="E55" s="41" t="str">
        <f>+_xlfn.CONCAT(MID($D50,1,3),".6 ",[1]Acciones!$B$10)</f>
        <v>2.1.6 Fortalecer las estrategias de gobernanza para la implementación de políticas de investigación e innovación orientadas por misiones en la ruta de innovación correspondiente</v>
      </c>
      <c r="F55" s="42" t="s">
        <v>89</v>
      </c>
      <c r="G55" s="49">
        <f>+G54</f>
        <v>5.5555555555555549E-3</v>
      </c>
      <c r="H55" s="42" t="str">
        <f>+_xlfn.CONCAT("Si,",MID(E50,1,5),",",MID(E51,1,5),",",MID(E52,1,5),",",MID(E53,1,5),",",MID(E54,1,5),",",MID(E56,1,5),",",MID(E57,1,5),",",MID(E58,1,5),",",MID(E59,1,6))</f>
        <v>Si,2.1.1,2.1.2,2.1.3,2.1.4,2.1.5,2.1.7,2.1.8,2.1.9,2.1.10</v>
      </c>
      <c r="I55" s="42" t="s">
        <v>89</v>
      </c>
      <c r="J55" s="42"/>
      <c r="K55" s="42"/>
      <c r="L55" s="42"/>
      <c r="M55" s="44" t="s">
        <v>90</v>
      </c>
      <c r="N55" s="44" t="s">
        <v>91</v>
      </c>
      <c r="O55" s="44" t="e">
        <f ca="1">+_xlfn.XLOOKUP(MID(E55,7,LEN(E55)-6),[1]Acciones!$B$4:$B$14,[1]Acciones!$C$4:$C$14,0,0,1)</f>
        <v>#NAME?</v>
      </c>
      <c r="P55" s="42" t="e">
        <f ca="1">+_xlfn.XLOOKUP(MID($E55,7,LEN($E55)-6),[1]Acciones!$B$4:$B$14,[1]Acciones!D$4:D$14,0,0,1)</f>
        <v>#NAME?</v>
      </c>
      <c r="Q55" s="42" t="e">
        <f ca="1">+_xlfn.XLOOKUP(MID($E55,7,LEN($E55)-6),[1]Acciones!$B$4:$B$14,[1]Acciones!E$4:E$14,0,0,1)</f>
        <v>#NAME?</v>
      </c>
      <c r="R55" s="42" t="e">
        <f ca="1">+_xlfn.XLOOKUP(MID($E55,7,LEN($E55)-6),[1]Acciones!$B$4:$B$14,[1]Acciones!F$4:F$14,0,0,1)</f>
        <v>#NAME?</v>
      </c>
      <c r="S55" s="42" t="e">
        <f ca="1">+_xlfn.XLOOKUP(MID($E55,7,LEN($E55)-6),[1]Acciones!$B$4:$B$14,[1]Acciones!G$4:G$14,0,0,1)</f>
        <v>#NAME?</v>
      </c>
      <c r="T55" s="42" t="e">
        <f ca="1">+_xlfn.XLOOKUP(MID($E55,7,LEN($E55)-6),[1]Acciones!$B$4:$B$14,[1]Acciones!H$4:H$14,0,0,1)</f>
        <v>#NAME?</v>
      </c>
      <c r="U55" s="45" t="e">
        <f ca="1">+_xlfn.XLOOKUP(MID($E55,7,LEN($E55)-6),[1]Acciones!$B$4:$B$14,[1]Acciones!I$4:I$14,0,0,1)</f>
        <v>#NAME?</v>
      </c>
      <c r="V55" s="45" t="e">
        <f ca="1">+_xlfn.XLOOKUP(MID($E55,7,LEN($E55)-6),[1]Acciones!$B$4:$B$14,[1]Acciones!J$4:J$14,0,0,1)</f>
        <v>#NAME?</v>
      </c>
      <c r="W55" s="45" t="e">
        <f ca="1">+_xlfn.XLOOKUP(MID($E55,7,LEN($E55)-6),[1]Acciones!$B$4:$B$14,[1]Acciones!K$4:K$14,0,0,1)</f>
        <v>#NAME?</v>
      </c>
      <c r="X55" s="45" t="e">
        <f ca="1">+_xlfn.XLOOKUP(MID($E55,7,LEN($E55)-6),[1]Acciones!$B$4:$B$14,[1]Acciones!L$4:L$14,0,0,1)</f>
        <v>#NAME?</v>
      </c>
      <c r="Y55" s="45" t="e">
        <f ca="1">+_xlfn.XLOOKUP(MID($E55,7,LEN($E55)-6),[1]Acciones!$B$4:$B$14,[1]Acciones!M$4:M$14,0,0,1)</f>
        <v>#NAME?</v>
      </c>
      <c r="Z55" s="45" t="e">
        <f ca="1">+_xlfn.XLOOKUP(MID($E55,7,LEN($E55)-6),[1]Acciones!$B$4:$B$14,[1]Acciones!N$4:N$14,0,0,1)</f>
        <v>#NAME?</v>
      </c>
      <c r="AA55" s="45" t="e">
        <f ca="1">+_xlfn.XLOOKUP(MID($E55,7,LEN($E55)-6),[1]Acciones!$B$4:$B$14,[1]Acciones!O$4:O$14,0,0,1)</f>
        <v>#NAME?</v>
      </c>
      <c r="AB55" s="45" t="e">
        <f ca="1">+_xlfn.XLOOKUP(MID($E55,7,LEN($E55)-6),[1]Acciones!$B$4:$B$14,[1]Acciones!P$4:P$14,0,0,1)</f>
        <v>#NAME?</v>
      </c>
      <c r="AC55" s="45" t="e">
        <f ca="1">+_xlfn.XLOOKUP(MID($E55,7,LEN($E55)-6),[1]Acciones!$B$4:$B$14,[1]Acciones!Q$4:Q$14,0,0,1)</f>
        <v>#NAME?</v>
      </c>
      <c r="AD55" s="45" t="e">
        <f ca="1">+_xlfn.XLOOKUP(MID($E55,7,LEN($E55)-6),[1]Acciones!$B$4:$B$14,[1]Acciones!R$4:R$14,0,0,1)</f>
        <v>#NAME?</v>
      </c>
      <c r="AE55" s="45" t="e">
        <f ca="1">+_xlfn.XLOOKUP(MID($E55,7,LEN($E55)-6),[1]Acciones!$B$4:$B$14,[1]Acciones!S$4:S$14,0,0,1)</f>
        <v>#NAME?</v>
      </c>
      <c r="AF55" s="42" t="e">
        <f ca="1">+_xlfn.XLOOKUP(MID($E55,7,LEN($E55)-6),[1]Acciones!$B$4:$B$14,[1]Acciones!T$4:T$14,0,0,1)</f>
        <v>#NAME?</v>
      </c>
      <c r="AG55" s="42" t="e">
        <f ca="1">+_xlfn.XLOOKUP(MID($E55,7,LEN($E55)-6),[1]Acciones!$B$4:$B$14,[1]Acciones!U$4:U$14,0,0,1)</f>
        <v>#NAME?</v>
      </c>
      <c r="AH55" s="42" t="e">
        <f ca="1">+_xlfn.XLOOKUP(MID($E55,7,LEN($E55)-6),[1]Acciones!$B$4:$B$14,[1]Acciones!V$4:V$14,0,0,1)</f>
        <v>#NAME?</v>
      </c>
      <c r="AI55" s="42" t="e">
        <f ca="1">+_xlfn.XLOOKUP(MID($E55,7,LEN($E55)-6),[1]Acciones!$B$4:$B$14,[1]Acciones!W$4:W$14,0,0,1)</f>
        <v>#NAME?</v>
      </c>
      <c r="AJ55" s="42" t="e">
        <f ca="1">+_xlfn.XLOOKUP(MID($E55,7,LEN($E55)-6),[1]Acciones!$B$4:$B$14,[1]Acciones!X$4:X$14,0,0,1)</f>
        <v>#NAME?</v>
      </c>
      <c r="AK55" s="42" t="e">
        <f ca="1">+_xlfn.XLOOKUP(MID($E55,7,LEN($E55)-6),[1]Acciones!$B$4:$B$14,[1]Acciones!Y$4:Y$14,0,0,1)</f>
        <v>#NAME?</v>
      </c>
      <c r="AL55" s="42" t="e">
        <f ca="1">+_xlfn.XLOOKUP(MID($E55,7,LEN($E55)-6),[1]Acciones!$B$4:$B$14,[1]Acciones!Z$4:Z$14,0,0,1)</f>
        <v>#NAME?</v>
      </c>
      <c r="AM55" s="42" t="e">
        <f ca="1">+_xlfn.XLOOKUP(MID($E55,7,LEN($E55)-6),[1]Acciones!$B$4:$B$14,[1]Acciones!AA$4:AA$14,0,0,1)</f>
        <v>#NAME?</v>
      </c>
      <c r="AN55" s="42" t="e">
        <f ca="1">+_xlfn.XLOOKUP(MID($E55,7,LEN($E55)-6),[1]Acciones!$B$4:$B$14,[1]Acciones!AB$4:AB$14,0,0,1)</f>
        <v>#NAME?</v>
      </c>
      <c r="AO55" s="42" t="e">
        <f ca="1">+_xlfn.XLOOKUP(MID($E55,7,LEN($E55)-6),[1]Acciones!$B$4:$B$14,[1]Acciones!AC$4:AC$14,0,0,1)</f>
        <v>#NAME?</v>
      </c>
      <c r="AP55" s="42" t="e">
        <f ca="1">+_xlfn.XLOOKUP(MID($E55,7,LEN($E55)-6),[1]Acciones!$B$4:$B$14,[1]Acciones!AD$4:AD$14,0,0,1)</f>
        <v>#NAME?</v>
      </c>
      <c r="AQ55" s="42" t="e">
        <f ca="1">+_xlfn.XLOOKUP(MID($E55,7,LEN($E55)-6),[1]Acciones!$B$4:$B$14,[1]Acciones!AE$4:AE$14,0,0,1)</f>
        <v>#NAME?</v>
      </c>
      <c r="AR55" s="42" t="e">
        <f ca="1">+_xlfn.XLOOKUP(MID($E55,7,LEN($E55)-6),[1]Acciones!$B$4:$B$14,[1]Acciones!AF$4:AF$14,0,0,1)</f>
        <v>#NAME?</v>
      </c>
      <c r="AS55" s="42" t="e">
        <f ca="1">+_xlfn.XLOOKUP(MID($E55,7,LEN($E55)-6),[1]Acciones!$B$4:$B$14,[1]Acciones!AG$4:AG$14,0,0,1)</f>
        <v>#NAME?</v>
      </c>
      <c r="AT55" s="42" t="e">
        <f ca="1">+_xlfn.XLOOKUP(MID($E55,7,LEN($E55)-6),[1]Acciones!$B$4:$B$14,[1]Acciones!AH$4:AH$14,0,0,1)</f>
        <v>#NAME?</v>
      </c>
      <c r="AU55" s="42" t="e">
        <f ca="1">+_xlfn.XLOOKUP(MID($E55,7,LEN($E55)-6),[1]Acciones!$B$4:$B$14,[1]Acciones!AI$4:AI$14,0,0,1)</f>
        <v>#NAME?</v>
      </c>
      <c r="AV55" s="42" t="e">
        <f ca="1">+_xlfn.XLOOKUP(MID($E55,7,LEN($E55)-6),[1]Acciones!$B$4:$B$14,[1]Acciones!AJ$4:AJ$14,0,0,1)</f>
        <v>#NAME?</v>
      </c>
      <c r="AW55" s="42" t="e">
        <f ca="1">+_xlfn.XLOOKUP(MID($E55,7,LEN($E55)-6),[1]Acciones!$B$4:$B$14,[1]Acciones!AK$4:AK$14,0,0,1)</f>
        <v>#NAME?</v>
      </c>
      <c r="AX55" s="42" t="e">
        <f ca="1">+_xlfn.XLOOKUP(MID($E55,7,LEN($E55)-6),[1]Acciones!$B$4:$B$14,[1]Acciones!AL$4:AL$14,0,0,1)</f>
        <v>#NAME?</v>
      </c>
      <c r="AY55" s="42" t="e">
        <f ca="1">+_xlfn.XLOOKUP(MID($E55,7,LEN($E55)-6),[1]Acciones!$B$4:$B$14,[1]Acciones!AM$4:AM$14,0,0,1)</f>
        <v>#NAME?</v>
      </c>
      <c r="AZ55" s="42" t="e">
        <f ca="1">+_xlfn.XLOOKUP(MID($E55,7,LEN($E55)-6),[1]Acciones!$B$4:$B$14,[1]Acciones!AN$4:AN$14,0,0,1)</f>
        <v>#NAME?</v>
      </c>
      <c r="BA55" s="42" t="e">
        <f ca="1">+_xlfn.XLOOKUP(MID($E55,7,LEN($E55)-6),[1]Acciones!$B$4:$B$14,[1]Acciones!AO$4:AO$14,0,0,1)</f>
        <v>#NAME?</v>
      </c>
      <c r="BB55" s="42" t="e">
        <f ca="1">+_xlfn.XLOOKUP(MID($E55,7,LEN($E55)-6),[1]Acciones!$B$4:$B$14,[1]Acciones!AP$4:AP$14,0,0,1)</f>
        <v>#NAME?</v>
      </c>
      <c r="BC55" s="42" t="e">
        <f ca="1">+_xlfn.XLOOKUP(MID($E55,7,LEN($E55)-6),[1]Acciones!$B$4:$B$14,[1]Acciones!AQ$4:AQ$14,0,0,1)</f>
        <v>#NAME?</v>
      </c>
      <c r="BD55" s="42" t="e">
        <f ca="1">+_xlfn.XLOOKUP(MID($E55,7,LEN($E55)-6),[1]Acciones!$B$4:$B$14,[1]Acciones!AR$4:AR$14,0,0,1)</f>
        <v>#NAME?</v>
      </c>
      <c r="BE55" s="42" t="e">
        <f ca="1">+_xlfn.XLOOKUP(MID($E55,7,LEN($E55)-6),[1]Acciones!$B$4:$B$14,[1]Acciones!AS$4:AS$14,0,0,1)</f>
        <v>#NAME?</v>
      </c>
      <c r="BF55" s="42" t="e">
        <f ca="1">+_xlfn.XLOOKUP(MID($E55,7,LEN($E55)-6),[1]Acciones!$B$4:$B$14,[1]Acciones!AT$4:AT$14,0,0,1)</f>
        <v>#NAME?</v>
      </c>
      <c r="BG55" s="42" t="e">
        <f ca="1">+_xlfn.XLOOKUP(MID($E55,7,LEN($E55)-6),[1]Acciones!$B$4:$B$14,[1]Acciones!AU$4:AU$14,0,0,1)</f>
        <v>#NAME?</v>
      </c>
      <c r="BH55" s="42" t="e">
        <f ca="1">+_xlfn.XLOOKUP(MID($E55,7,LEN($E55)-6),[1]Acciones!$B$4:$B$14,[1]Acciones!AV$4:AV$14,0,0,1)</f>
        <v>#NAME?</v>
      </c>
      <c r="BI55" s="42" t="e">
        <f ca="1">+_xlfn.XLOOKUP(MID($E55,7,LEN($E55)-6),[1]Acciones!$B$4:$B$14,[1]Acciones!AW$4:AW$14,0,0,1)</f>
        <v>#NAME?</v>
      </c>
      <c r="BJ55" s="42" t="e">
        <f ca="1">+_xlfn.XLOOKUP(MID($E55,7,LEN($E55)-6),[1]Acciones!$B$4:$B$14,[1]Acciones!AX$4:AX$14,0,0,1)</f>
        <v>#NAME?</v>
      </c>
      <c r="BK55" s="42" t="e">
        <f ca="1">+_xlfn.XLOOKUP(MID($E55,7,LEN($E55)-6),[1]Acciones!$B$4:$B$14,[1]Acciones!AY$4:AY$14,0,0,1)</f>
        <v>#NAME?</v>
      </c>
      <c r="BL55" s="42" t="e">
        <f ca="1">+_xlfn.XLOOKUP(MID($E55,7,LEN($E55)-6),[1]Acciones!$B$4:$B$14,[1]Acciones!AZ$4:AZ$14,0,0,1)</f>
        <v>#NAME?</v>
      </c>
      <c r="BM55" s="42" t="e">
        <f ca="1">+_xlfn.XLOOKUP(MID($E55,7,LEN($E55)-6),[1]Acciones!$B$4:$B$14,[1]Acciones!BA$4:BA$14,0,0,1)</f>
        <v>#NAME?</v>
      </c>
      <c r="BN55" s="42" t="e">
        <f ca="1">+_xlfn.XLOOKUP(MID($E55,7,LEN($E55)-6),[1]Acciones!$B$4:$B$14,[1]Acciones!BB$4:BB$14,0,0,1)</f>
        <v>#NAME?</v>
      </c>
      <c r="BO55" s="42" t="e">
        <f ca="1">+_xlfn.XLOOKUP(MID($E55,7,LEN($E55)-6),[1]Acciones!$B$4:$B$14,[1]Acciones!BC$4:BC$14,0,0,1)</f>
        <v>#NAME?</v>
      </c>
      <c r="BP55" s="42" t="e">
        <f ca="1">+_xlfn.XLOOKUP(MID($E55,7,LEN($E55)-6),[1]Acciones!$B$4:$B$14,[1]Acciones!BD$4:BD$14,0,0,1)</f>
        <v>#NAME?</v>
      </c>
      <c r="BQ55" s="42" t="e">
        <f ca="1">+_xlfn.XLOOKUP(MID($E55,7,LEN($E55)-6),[1]Acciones!$B$4:$B$14,[1]Acciones!BE$4:BE$14,0,0,1)</f>
        <v>#NAME?</v>
      </c>
      <c r="BR55" s="42" t="e">
        <f ca="1">+_xlfn.XLOOKUP(MID($E55,7,LEN($E55)-6),[1]Acciones!$B$4:$B$14,[1]Acciones!BF$4:BF$14,0,0,1)</f>
        <v>#NAME?</v>
      </c>
      <c r="BS55" s="42" t="e">
        <f ca="1">+_xlfn.XLOOKUP(MID($E55,7,LEN($E55)-6),[1]Acciones!$B$4:$B$14,[1]Acciones!BG$4:BG$14,0,0,1)</f>
        <v>#NAME?</v>
      </c>
      <c r="BT55" s="42" t="e">
        <f ca="1">+_xlfn.XLOOKUP(MID($E55,7,LEN($E55)-6),[1]Acciones!$B$4:$B$14,[1]Acciones!BH$4:BH$14,0,0,1)</f>
        <v>#NAME?</v>
      </c>
      <c r="BU55" s="42" t="e">
        <f ca="1">+_xlfn.XLOOKUP(MID($E55,7,LEN($E55)-6),[1]Acciones!$B$4:$B$14,[1]Acciones!BI$4:BI$14,0,0,1)</f>
        <v>#NAME?</v>
      </c>
      <c r="BV55" s="42" t="e">
        <f ca="1">+_xlfn.XLOOKUP(MID($E55,7,LEN($E55)-6),[1]Acciones!$B$4:$B$14,[1]Acciones!BJ$4:BJ$14,0,0,1)</f>
        <v>#NAME?</v>
      </c>
      <c r="BW55" s="42" t="e">
        <f ca="1">+_xlfn.XLOOKUP(MID($E55,7,LEN($E55)-6),[1]Acciones!$B$4:$B$14,[1]Acciones!BK$4:BK$14,0,0,1)</f>
        <v>#NAME?</v>
      </c>
      <c r="BX55" s="42" t="e">
        <f ca="1">+_xlfn.XLOOKUP(MID($E55,7,LEN($E55)-6),[1]Acciones!$B$4:$B$14,[1]Acciones!BL$4:BL$14,0,0,1)</f>
        <v>#NAME?</v>
      </c>
      <c r="BY55" s="42" t="e">
        <f ca="1">+_xlfn.XLOOKUP(MID($E55,7,LEN($E55)-6),[1]Acciones!$B$4:$B$14,[1]Acciones!BM$4:BM$14,0,0,1)</f>
        <v>#NAME?</v>
      </c>
      <c r="BZ55" s="42" t="e">
        <f ca="1">+_xlfn.XLOOKUP(MID($E55,7,LEN($E55)-6),[1]Acciones!$B$4:$B$14,[1]Acciones!BN$4:BN$14,0,0,1)</f>
        <v>#NAME?</v>
      </c>
      <c r="CA55" s="42" t="e">
        <f ca="1">+_xlfn.XLOOKUP(MID($E55,7,LEN($E55)-6),[1]Acciones!$B$4:$B$14,[1]Acciones!BO$4:BO$14,0,0,1)</f>
        <v>#NAME?</v>
      </c>
      <c r="CB55" s="42" t="e">
        <f ca="1">+_xlfn.XLOOKUP(MID($E55,7,LEN($E55)-6),[1]Acciones!$B$4:$B$14,[1]Acciones!BP$4:BP$14,0,0,1)</f>
        <v>#NAME?</v>
      </c>
      <c r="CC55" s="42" t="e">
        <f ca="1">+_xlfn.XLOOKUP(MID($E55,7,LEN($E55)-6),[1]Acciones!$B$4:$B$14,[1]Acciones!BQ$4:BQ$14,0,0,1)</f>
        <v>#NAME?</v>
      </c>
      <c r="CD55" s="42" t="e">
        <f ca="1">+_xlfn.XLOOKUP(MID($E55,7,LEN($E55)-6),[1]Acciones!$B$4:$B$14,[1]Acciones!BR$4:BR$14,0,0,1)</f>
        <v>#NAME?</v>
      </c>
      <c r="CE55" s="42" t="e">
        <f ca="1">+_xlfn.XLOOKUP(MID($E55,7,LEN($E55)-6),[1]Acciones!$B$4:$B$14,[1]Acciones!BS$4:BS$14,0,0,1)</f>
        <v>#NAME?</v>
      </c>
      <c r="CF55" s="42" t="e">
        <f ca="1">+_xlfn.XLOOKUP(MID($E55,7,LEN($E55)-6),[1]Acciones!$B$4:$B$14,[1]Acciones!BT$4:BT$14,0,0,1)</f>
        <v>#NAME?</v>
      </c>
      <c r="CG55" s="45">
        <v>0.05</v>
      </c>
      <c r="CH55" s="45" t="e">
        <f t="shared" ca="1" si="0"/>
        <v>#NAME?</v>
      </c>
      <c r="CI55" s="45" t="e">
        <f t="shared" ca="1" si="1"/>
        <v>#NAME?</v>
      </c>
      <c r="CJ55" s="42" t="e">
        <f t="shared" ca="1" si="2"/>
        <v>#NAME?</v>
      </c>
      <c r="CK55" s="45" t="e">
        <f t="shared" ca="1" si="3"/>
        <v>#NAME?</v>
      </c>
      <c r="CL55" s="46" t="e">
        <f t="shared" ca="1" si="94"/>
        <v>#NAME?</v>
      </c>
      <c r="CM55" s="45" t="e">
        <f t="shared" ca="1" si="95"/>
        <v>#NAME?</v>
      </c>
      <c r="CN55" s="47">
        <v>0.1</v>
      </c>
      <c r="CO55" s="45" t="e">
        <f t="shared" ca="1" si="6"/>
        <v>#NAME?</v>
      </c>
      <c r="CP55" s="45" t="e">
        <f t="shared" ca="1" si="7"/>
        <v>#NAME?</v>
      </c>
      <c r="CQ55" s="42" t="e">
        <f t="shared" ca="1" si="8"/>
        <v>#NAME?</v>
      </c>
      <c r="CR55" s="45" t="e">
        <f t="shared" ca="1" si="9"/>
        <v>#NAME?</v>
      </c>
      <c r="CS55" s="45" t="e">
        <f t="shared" ca="1" si="10"/>
        <v>#NAME?</v>
      </c>
      <c r="CT55" s="45" t="e">
        <f t="shared" ca="1" si="10"/>
        <v>#NAME?</v>
      </c>
      <c r="CU55" s="47">
        <v>0.15</v>
      </c>
      <c r="CV55" s="45">
        <v>0.5</v>
      </c>
      <c r="CW55" s="45" t="e">
        <f t="shared" ca="1" si="11"/>
        <v>#NAME?</v>
      </c>
      <c r="CX55" s="42" t="e">
        <f t="shared" ca="1" si="12"/>
        <v>#NAME?</v>
      </c>
      <c r="CY55" s="45" t="e">
        <f t="shared" ca="1" si="13"/>
        <v>#NAME?</v>
      </c>
      <c r="CZ55" s="45">
        <f t="shared" si="14"/>
        <v>1.6666666666666666E-2</v>
      </c>
      <c r="DA55" s="45" t="e">
        <f t="shared" ca="1" si="14"/>
        <v>#NAME?</v>
      </c>
      <c r="DB55" s="47">
        <v>0.2</v>
      </c>
      <c r="DC55" s="45" t="e">
        <f t="shared" ca="1" si="15"/>
        <v>#NAME?</v>
      </c>
      <c r="DD55" s="45" t="e">
        <f t="shared" ca="1" si="16"/>
        <v>#NAME?</v>
      </c>
      <c r="DE55" s="42" t="e">
        <f t="shared" ca="1" si="17"/>
        <v>#NAME?</v>
      </c>
      <c r="DF55" s="45" t="e">
        <f t="shared" ca="1" si="18"/>
        <v>#NAME?</v>
      </c>
      <c r="DG55" s="45" t="e">
        <f t="shared" ca="1" si="19"/>
        <v>#NAME?</v>
      </c>
      <c r="DH55" s="45" t="e">
        <f t="shared" ca="1" si="19"/>
        <v>#NAME?</v>
      </c>
      <c r="DI55" s="47">
        <v>0.25</v>
      </c>
      <c r="DJ55" s="45">
        <v>0.5</v>
      </c>
      <c r="DK55" s="45" t="e">
        <f t="shared" ca="1" si="20"/>
        <v>#NAME?</v>
      </c>
      <c r="DL55" s="42" t="e">
        <f t="shared" ca="1" si="21"/>
        <v>#NAME?</v>
      </c>
      <c r="DM55" s="45" t="e">
        <f t="shared" ca="1" si="22"/>
        <v>#NAME?</v>
      </c>
      <c r="DN55" s="45">
        <f t="shared" si="23"/>
        <v>1.6666666666666666E-2</v>
      </c>
      <c r="DO55" s="45" t="e">
        <f t="shared" ca="1" si="23"/>
        <v>#NAME?</v>
      </c>
      <c r="DP55" s="47">
        <v>0.3</v>
      </c>
      <c r="DQ55" s="45" t="e">
        <f t="shared" ca="1" si="24"/>
        <v>#NAME?</v>
      </c>
      <c r="DR55" s="45" t="e">
        <f t="shared" ca="1" si="25"/>
        <v>#NAME?</v>
      </c>
      <c r="DS55" s="42" t="e">
        <f t="shared" ca="1" si="26"/>
        <v>#NAME?</v>
      </c>
      <c r="DT55" s="45" t="e">
        <f t="shared" ca="1" si="27"/>
        <v>#NAME?</v>
      </c>
      <c r="DU55" s="45" t="e">
        <f t="shared" ca="1" si="28"/>
        <v>#NAME?</v>
      </c>
      <c r="DV55" s="45" t="e">
        <f t="shared" ca="1" si="28"/>
        <v>#NAME?</v>
      </c>
      <c r="DW55" s="47">
        <v>0.35</v>
      </c>
      <c r="DX55" s="45">
        <v>0.5</v>
      </c>
      <c r="DY55" s="45" t="e">
        <f t="shared" ca="1" si="29"/>
        <v>#NAME?</v>
      </c>
      <c r="DZ55" s="42" t="e">
        <f t="shared" ca="1" si="30"/>
        <v>#NAME?</v>
      </c>
      <c r="EA55" s="45" t="e">
        <f t="shared" ca="1" si="31"/>
        <v>#NAME?</v>
      </c>
      <c r="EB55" s="45">
        <f t="shared" si="32"/>
        <v>1.6666666666666666E-2</v>
      </c>
      <c r="EC55" s="45" t="e">
        <f t="shared" ca="1" si="32"/>
        <v>#NAME?</v>
      </c>
      <c r="ED55" s="47">
        <v>0.4</v>
      </c>
      <c r="EE55" s="45" t="e">
        <f t="shared" ca="1" si="33"/>
        <v>#NAME?</v>
      </c>
      <c r="EF55" s="45" t="e">
        <f t="shared" ca="1" si="34"/>
        <v>#NAME?</v>
      </c>
      <c r="EG55" s="42" t="e">
        <f t="shared" ca="1" si="35"/>
        <v>#NAME?</v>
      </c>
      <c r="EH55" s="45" t="e">
        <f t="shared" ca="1" si="36"/>
        <v>#NAME?</v>
      </c>
      <c r="EI55" s="45" t="e">
        <f t="shared" ca="1" si="37"/>
        <v>#NAME?</v>
      </c>
      <c r="EJ55" s="45" t="e">
        <f t="shared" ca="1" si="37"/>
        <v>#NAME?</v>
      </c>
      <c r="EK55" s="47">
        <v>0.45</v>
      </c>
      <c r="EL55" s="45">
        <v>0.5</v>
      </c>
      <c r="EM55" s="45" t="e">
        <f t="shared" ca="1" si="38"/>
        <v>#NAME?</v>
      </c>
      <c r="EN55" s="42" t="e">
        <f t="shared" ca="1" si="39"/>
        <v>#NAME?</v>
      </c>
      <c r="EO55" s="45" t="e">
        <f t="shared" ca="1" si="40"/>
        <v>#NAME?</v>
      </c>
      <c r="EP55" s="45">
        <f t="shared" si="41"/>
        <v>1.6666666666666666E-2</v>
      </c>
      <c r="EQ55" s="45" t="e">
        <f t="shared" ca="1" si="41"/>
        <v>#NAME?</v>
      </c>
      <c r="ER55" s="45">
        <v>0.5</v>
      </c>
      <c r="ES55" s="45">
        <v>0.5</v>
      </c>
      <c r="ET55" s="45" t="e">
        <f t="shared" ca="1" si="42"/>
        <v>#NAME?</v>
      </c>
      <c r="EU55" s="42" t="e">
        <f t="shared" ca="1" si="43"/>
        <v>#NAME?</v>
      </c>
      <c r="EV55" s="45" t="e">
        <f t="shared" ca="1" si="44"/>
        <v>#NAME?</v>
      </c>
      <c r="EW55" s="45">
        <f t="shared" si="45"/>
        <v>1.6666666666666666E-2</v>
      </c>
      <c r="EX55" s="45" t="e">
        <f t="shared" ca="1" si="45"/>
        <v>#NAME?</v>
      </c>
      <c r="EY55" s="47">
        <v>0.55000000000000004</v>
      </c>
      <c r="EZ55" s="45">
        <v>0.5</v>
      </c>
      <c r="FA55" s="45" t="e">
        <f t="shared" ca="1" si="46"/>
        <v>#NAME?</v>
      </c>
      <c r="FB55" s="42" t="e">
        <f t="shared" ca="1" si="47"/>
        <v>#NAME?</v>
      </c>
      <c r="FC55" s="45" t="e">
        <f t="shared" ca="1" si="48"/>
        <v>#NAME?</v>
      </c>
      <c r="FD55" s="45">
        <f t="shared" si="49"/>
        <v>1.6666666666666666E-2</v>
      </c>
      <c r="FE55" s="45" t="e">
        <f t="shared" ca="1" si="49"/>
        <v>#NAME?</v>
      </c>
      <c r="FF55" s="45">
        <v>0.6</v>
      </c>
      <c r="FG55" s="45">
        <v>1</v>
      </c>
      <c r="FH55" s="45" t="e">
        <f t="shared" ca="1" si="50"/>
        <v>#NAME?</v>
      </c>
      <c r="FI55" s="42" t="e">
        <f t="shared" ca="1" si="51"/>
        <v>#NAME?</v>
      </c>
      <c r="FJ55" s="45" t="e">
        <f t="shared" ca="1" si="52"/>
        <v>#NAME?</v>
      </c>
      <c r="FK55" s="45">
        <f t="shared" si="53"/>
        <v>3.3333333333333333E-2</v>
      </c>
      <c r="FL55" s="45" t="e">
        <f t="shared" ca="1" si="53"/>
        <v>#NAME?</v>
      </c>
      <c r="FM55" s="47">
        <v>0.65</v>
      </c>
      <c r="FN55" s="45">
        <v>0.5</v>
      </c>
      <c r="FO55" s="45" t="e">
        <f t="shared" ca="1" si="54"/>
        <v>#NAME?</v>
      </c>
      <c r="FP55" s="42" t="e">
        <f t="shared" ca="1" si="55"/>
        <v>#NAME?</v>
      </c>
      <c r="FQ55" s="45" t="e">
        <f t="shared" ca="1" si="56"/>
        <v>#NAME?</v>
      </c>
      <c r="FR55" s="45">
        <f t="shared" si="57"/>
        <v>1.6666666666666666E-2</v>
      </c>
      <c r="FS55" s="45" t="e">
        <f t="shared" ca="1" si="57"/>
        <v>#NAME?</v>
      </c>
      <c r="FT55" s="45">
        <v>0.7</v>
      </c>
      <c r="FU55" s="45">
        <v>1</v>
      </c>
      <c r="FV55" s="45" t="e">
        <f t="shared" ca="1" si="58"/>
        <v>#NAME?</v>
      </c>
      <c r="FW55" s="42" t="e">
        <f t="shared" ca="1" si="59"/>
        <v>#NAME?</v>
      </c>
      <c r="FX55" s="45" t="e">
        <f t="shared" ca="1" si="60"/>
        <v>#NAME?</v>
      </c>
      <c r="FY55" s="45">
        <f t="shared" si="61"/>
        <v>3.3333333333333333E-2</v>
      </c>
      <c r="FZ55" s="45" t="e">
        <f t="shared" ca="1" si="61"/>
        <v>#NAME?</v>
      </c>
      <c r="GA55" s="47">
        <v>0.75</v>
      </c>
      <c r="GB55" s="45">
        <v>0.5</v>
      </c>
      <c r="GC55" s="45" t="e">
        <f t="shared" ca="1" si="62"/>
        <v>#NAME?</v>
      </c>
      <c r="GD55" s="42" t="e">
        <f t="shared" ca="1" si="63"/>
        <v>#NAME?</v>
      </c>
      <c r="GE55" s="45" t="e">
        <f t="shared" ca="1" si="64"/>
        <v>#NAME?</v>
      </c>
      <c r="GF55" s="45">
        <f t="shared" si="65"/>
        <v>1.6666666666666666E-2</v>
      </c>
      <c r="GG55" s="45" t="e">
        <f t="shared" ca="1" si="65"/>
        <v>#NAME?</v>
      </c>
      <c r="GH55" s="45">
        <v>0.8</v>
      </c>
      <c r="GI55" s="45">
        <v>1</v>
      </c>
      <c r="GJ55" s="45" t="e">
        <f t="shared" ca="1" si="66"/>
        <v>#NAME?</v>
      </c>
      <c r="GK55" s="42" t="e">
        <f t="shared" ca="1" si="67"/>
        <v>#NAME?</v>
      </c>
      <c r="GL55" s="45" t="e">
        <f t="shared" ca="1" si="68"/>
        <v>#NAME?</v>
      </c>
      <c r="GM55" s="45">
        <f t="shared" si="69"/>
        <v>3.3333333333333333E-2</v>
      </c>
      <c r="GN55" s="45" t="e">
        <f t="shared" ca="1" si="69"/>
        <v>#NAME?</v>
      </c>
      <c r="GO55" s="47">
        <v>0.85</v>
      </c>
      <c r="GP55" s="45">
        <v>0.5</v>
      </c>
      <c r="GQ55" s="45" t="e">
        <f t="shared" ca="1" si="70"/>
        <v>#NAME?</v>
      </c>
      <c r="GR55" s="42" t="e">
        <f t="shared" ca="1" si="71"/>
        <v>#NAME?</v>
      </c>
      <c r="GS55" s="45" t="e">
        <f t="shared" ca="1" si="72"/>
        <v>#NAME?</v>
      </c>
      <c r="GT55" s="45">
        <f t="shared" si="73"/>
        <v>1.6666666666666666E-2</v>
      </c>
      <c r="GU55" s="45" t="e">
        <f t="shared" ca="1" si="73"/>
        <v>#NAME?</v>
      </c>
      <c r="GV55" s="45">
        <v>0.9</v>
      </c>
      <c r="GW55" s="45">
        <v>1</v>
      </c>
      <c r="GX55" s="45" t="e">
        <f t="shared" ca="1" si="74"/>
        <v>#NAME?</v>
      </c>
      <c r="GY55" s="42" t="e">
        <f t="shared" ca="1" si="75"/>
        <v>#NAME?</v>
      </c>
      <c r="GZ55" s="45" t="e">
        <f t="shared" ca="1" si="76"/>
        <v>#NAME?</v>
      </c>
      <c r="HA55" s="45">
        <f t="shared" si="77"/>
        <v>3.3333333333333333E-2</v>
      </c>
      <c r="HB55" s="45" t="e">
        <f t="shared" ca="1" si="77"/>
        <v>#NAME?</v>
      </c>
      <c r="HC55" s="47">
        <v>0.95</v>
      </c>
      <c r="HD55" s="45">
        <v>0.5</v>
      </c>
      <c r="HE55" s="45" t="e">
        <f t="shared" ca="1" si="78"/>
        <v>#NAME?</v>
      </c>
      <c r="HF55" s="42" t="e">
        <f t="shared" ca="1" si="79"/>
        <v>#NAME?</v>
      </c>
      <c r="HG55" s="45" t="e">
        <f t="shared" ca="1" si="80"/>
        <v>#NAME?</v>
      </c>
      <c r="HH55" s="45">
        <f t="shared" si="81"/>
        <v>1.6666666666666666E-2</v>
      </c>
      <c r="HI55" s="45" t="e">
        <f t="shared" ca="1" si="81"/>
        <v>#NAME?</v>
      </c>
      <c r="HJ55" s="47">
        <v>1</v>
      </c>
      <c r="HK55" s="47">
        <v>1</v>
      </c>
      <c r="HL55" s="45" t="e">
        <f t="shared" ca="1" si="82"/>
        <v>#NAME?</v>
      </c>
      <c r="HM55" s="42" t="e">
        <f t="shared" ca="1" si="83"/>
        <v>#NAME?</v>
      </c>
      <c r="HN55" s="45" t="e">
        <f t="shared" ca="1" si="84"/>
        <v>#NAME?</v>
      </c>
      <c r="HO55" s="45">
        <f t="shared" si="93"/>
        <v>3.3333333333333333E-2</v>
      </c>
      <c r="HP55" s="45" t="e">
        <f t="shared" ca="1" si="93"/>
        <v>#NAME?</v>
      </c>
    </row>
    <row r="56" spans="1:224" s="48" customFormat="1" ht="112.25" customHeight="1">
      <c r="A56" s="51"/>
      <c r="B56" s="206"/>
      <c r="C56" s="207"/>
      <c r="D56" s="201"/>
      <c r="E56" s="41" t="str">
        <f>+_xlfn.CONCAT(MID($D50,1,3),".7 ",[1]Acciones!$B$11)</f>
        <v>2.1.7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56" s="42" t="s">
        <v>89</v>
      </c>
      <c r="G56" s="49">
        <f>+G54</f>
        <v>5.5555555555555549E-3</v>
      </c>
      <c r="H56" s="42" t="str">
        <f>+_xlfn.CONCAT("Si,",MID(E50,1,5),",",MID(E51,1,5),",",MID(E52,1,5),",",MID(E53,1,5),",",MID(E54,1,5),",",MID(E55,1,5),",",MID(E57,1,5),",",MID(E58,1,5),",",MID(E59,1,6))</f>
        <v>Si,2.1.1,2.1.2,2.1.3,2.1.4,2.1.5,2.1.6,2.1.8,2.1.9,2.1.10</v>
      </c>
      <c r="I56" s="42" t="s">
        <v>89</v>
      </c>
      <c r="J56" s="42"/>
      <c r="K56" s="42"/>
      <c r="L56" s="42"/>
      <c r="M56" s="44" t="s">
        <v>90</v>
      </c>
      <c r="N56" s="44" t="s">
        <v>91</v>
      </c>
      <c r="O56" s="44" t="e">
        <f ca="1">+_xlfn.XLOOKUP(MID(E56,7,LEN(E56)-6),[1]Acciones!$B$4:$B$14,[1]Acciones!$C$4:$C$14,0,0,1)</f>
        <v>#NAME?</v>
      </c>
      <c r="P56" s="42" t="e">
        <f ca="1">+_xlfn.XLOOKUP(MID($E56,7,LEN($E56)-6),[1]Acciones!$B$4:$B$14,[1]Acciones!D$4:D$14,0,0,1)</f>
        <v>#NAME?</v>
      </c>
      <c r="Q56" s="42" t="e">
        <f ca="1">+_xlfn.XLOOKUP(MID($E56,7,LEN($E56)-6),[1]Acciones!$B$4:$B$14,[1]Acciones!E$4:E$14,0,0,1)</f>
        <v>#NAME?</v>
      </c>
      <c r="R56" s="42" t="e">
        <f ca="1">+_xlfn.XLOOKUP(MID($E56,7,LEN($E56)-6),[1]Acciones!$B$4:$B$14,[1]Acciones!F$4:F$14,0,0,1)</f>
        <v>#NAME?</v>
      </c>
      <c r="S56" s="42" t="e">
        <f ca="1">+_xlfn.XLOOKUP(MID($E56,7,LEN($E56)-6),[1]Acciones!$B$4:$B$14,[1]Acciones!G$4:G$14,0,0,1)</f>
        <v>#NAME?</v>
      </c>
      <c r="T56" s="42" t="e">
        <f ca="1">+_xlfn.XLOOKUP(MID($E56,7,LEN($E56)-6),[1]Acciones!$B$4:$B$14,[1]Acciones!H$4:H$14,0,0,1)</f>
        <v>#NAME?</v>
      </c>
      <c r="U56" s="45" t="e">
        <f ca="1">+_xlfn.XLOOKUP(MID($E56,7,LEN($E56)-6),[1]Acciones!$B$4:$B$14,[1]Acciones!I$4:I$14,0,0,1)</f>
        <v>#NAME?</v>
      </c>
      <c r="V56" s="45" t="e">
        <f ca="1">+_xlfn.XLOOKUP(MID($E56,7,LEN($E56)-6),[1]Acciones!$B$4:$B$14,[1]Acciones!J$4:J$14,0,0,1)</f>
        <v>#NAME?</v>
      </c>
      <c r="W56" s="45" t="e">
        <f ca="1">+_xlfn.XLOOKUP(MID($E56,7,LEN($E56)-6),[1]Acciones!$B$4:$B$14,[1]Acciones!K$4:K$14,0,0,1)</f>
        <v>#NAME?</v>
      </c>
      <c r="X56" s="45" t="e">
        <f ca="1">+_xlfn.XLOOKUP(MID($E56,7,LEN($E56)-6),[1]Acciones!$B$4:$B$14,[1]Acciones!L$4:L$14,0,0,1)</f>
        <v>#NAME?</v>
      </c>
      <c r="Y56" s="45" t="e">
        <f ca="1">+_xlfn.XLOOKUP(MID($E56,7,LEN($E56)-6),[1]Acciones!$B$4:$B$14,[1]Acciones!M$4:M$14,0,0,1)</f>
        <v>#NAME?</v>
      </c>
      <c r="Z56" s="45" t="e">
        <f ca="1">+_xlfn.XLOOKUP(MID($E56,7,LEN($E56)-6),[1]Acciones!$B$4:$B$14,[1]Acciones!N$4:N$14,0,0,1)</f>
        <v>#NAME?</v>
      </c>
      <c r="AA56" s="45" t="e">
        <f ca="1">+_xlfn.XLOOKUP(MID($E56,7,LEN($E56)-6),[1]Acciones!$B$4:$B$14,[1]Acciones!O$4:O$14,0,0,1)</f>
        <v>#NAME?</v>
      </c>
      <c r="AB56" s="45" t="e">
        <f ca="1">+_xlfn.XLOOKUP(MID($E56,7,LEN($E56)-6),[1]Acciones!$B$4:$B$14,[1]Acciones!P$4:P$14,0,0,1)</f>
        <v>#NAME?</v>
      </c>
      <c r="AC56" s="45" t="e">
        <f ca="1">+_xlfn.XLOOKUP(MID($E56,7,LEN($E56)-6),[1]Acciones!$B$4:$B$14,[1]Acciones!Q$4:Q$14,0,0,1)</f>
        <v>#NAME?</v>
      </c>
      <c r="AD56" s="45" t="e">
        <f ca="1">+_xlfn.XLOOKUP(MID($E56,7,LEN($E56)-6),[1]Acciones!$B$4:$B$14,[1]Acciones!R$4:R$14,0,0,1)</f>
        <v>#NAME?</v>
      </c>
      <c r="AE56" s="45" t="e">
        <f ca="1">+_xlfn.XLOOKUP(MID($E56,7,LEN($E56)-6),[1]Acciones!$B$4:$B$14,[1]Acciones!S$4:S$14,0,0,1)</f>
        <v>#NAME?</v>
      </c>
      <c r="AF56" s="42" t="e">
        <f ca="1">+_xlfn.XLOOKUP(MID($E56,7,LEN($E56)-6),[1]Acciones!$B$4:$B$14,[1]Acciones!T$4:T$14,0,0,1)</f>
        <v>#NAME?</v>
      </c>
      <c r="AG56" s="42" t="e">
        <f ca="1">+_xlfn.XLOOKUP(MID($E56,7,LEN($E56)-6),[1]Acciones!$B$4:$B$14,[1]Acciones!U$4:U$14,0,0,1)</f>
        <v>#NAME?</v>
      </c>
      <c r="AH56" s="42" t="e">
        <f ca="1">+_xlfn.XLOOKUP(MID($E56,7,LEN($E56)-6),[1]Acciones!$B$4:$B$14,[1]Acciones!V$4:V$14,0,0,1)</f>
        <v>#NAME?</v>
      </c>
      <c r="AI56" s="42" t="e">
        <f ca="1">+_xlfn.XLOOKUP(MID($E56,7,LEN($E56)-6),[1]Acciones!$B$4:$B$14,[1]Acciones!W$4:W$14,0,0,1)</f>
        <v>#NAME?</v>
      </c>
      <c r="AJ56" s="42" t="e">
        <f ca="1">+_xlfn.XLOOKUP(MID($E56,7,LEN($E56)-6),[1]Acciones!$B$4:$B$14,[1]Acciones!X$4:X$14,0,0,1)</f>
        <v>#NAME?</v>
      </c>
      <c r="AK56" s="42" t="e">
        <f ca="1">+_xlfn.XLOOKUP(MID($E56,7,LEN($E56)-6),[1]Acciones!$B$4:$B$14,[1]Acciones!Y$4:Y$14,0,0,1)</f>
        <v>#NAME?</v>
      </c>
      <c r="AL56" s="42" t="e">
        <f ca="1">+_xlfn.XLOOKUP(MID($E56,7,LEN($E56)-6),[1]Acciones!$B$4:$B$14,[1]Acciones!Z$4:Z$14,0,0,1)</f>
        <v>#NAME?</v>
      </c>
      <c r="AM56" s="42" t="e">
        <f ca="1">+_xlfn.XLOOKUP(MID($E56,7,LEN($E56)-6),[1]Acciones!$B$4:$B$14,[1]Acciones!AA$4:AA$14,0,0,1)</f>
        <v>#NAME?</v>
      </c>
      <c r="AN56" s="42" t="e">
        <f ca="1">+_xlfn.XLOOKUP(MID($E56,7,LEN($E56)-6),[1]Acciones!$B$4:$B$14,[1]Acciones!AB$4:AB$14,0,0,1)</f>
        <v>#NAME?</v>
      </c>
      <c r="AO56" s="42" t="e">
        <f ca="1">+_xlfn.XLOOKUP(MID($E56,7,LEN($E56)-6),[1]Acciones!$B$4:$B$14,[1]Acciones!AC$4:AC$14,0,0,1)</f>
        <v>#NAME?</v>
      </c>
      <c r="AP56" s="42" t="e">
        <f ca="1">+_xlfn.XLOOKUP(MID($E56,7,LEN($E56)-6),[1]Acciones!$B$4:$B$14,[1]Acciones!AD$4:AD$14,0,0,1)</f>
        <v>#NAME?</v>
      </c>
      <c r="AQ56" s="42" t="e">
        <f ca="1">+_xlfn.XLOOKUP(MID($E56,7,LEN($E56)-6),[1]Acciones!$B$4:$B$14,[1]Acciones!AE$4:AE$14,0,0,1)</f>
        <v>#NAME?</v>
      </c>
      <c r="AR56" s="42" t="e">
        <f ca="1">+_xlfn.XLOOKUP(MID($E56,7,LEN($E56)-6),[1]Acciones!$B$4:$B$14,[1]Acciones!AF$4:AF$14,0,0,1)</f>
        <v>#NAME?</v>
      </c>
      <c r="AS56" s="42" t="e">
        <f ca="1">+_xlfn.XLOOKUP(MID($E56,7,LEN($E56)-6),[1]Acciones!$B$4:$B$14,[1]Acciones!AG$4:AG$14,0,0,1)</f>
        <v>#NAME?</v>
      </c>
      <c r="AT56" s="42" t="e">
        <f ca="1">+_xlfn.XLOOKUP(MID($E56,7,LEN($E56)-6),[1]Acciones!$B$4:$B$14,[1]Acciones!AH$4:AH$14,0,0,1)</f>
        <v>#NAME?</v>
      </c>
      <c r="AU56" s="42" t="e">
        <f ca="1">+_xlfn.XLOOKUP(MID($E56,7,LEN($E56)-6),[1]Acciones!$B$4:$B$14,[1]Acciones!AI$4:AI$14,0,0,1)</f>
        <v>#NAME?</v>
      </c>
      <c r="AV56" s="42" t="e">
        <f ca="1">+_xlfn.XLOOKUP(MID($E56,7,LEN($E56)-6),[1]Acciones!$B$4:$B$14,[1]Acciones!AJ$4:AJ$14,0,0,1)</f>
        <v>#NAME?</v>
      </c>
      <c r="AW56" s="42" t="e">
        <f ca="1">+_xlfn.XLOOKUP(MID($E56,7,LEN($E56)-6),[1]Acciones!$B$4:$B$14,[1]Acciones!AK$4:AK$14,0,0,1)</f>
        <v>#NAME?</v>
      </c>
      <c r="AX56" s="42" t="e">
        <f ca="1">+_xlfn.XLOOKUP(MID($E56,7,LEN($E56)-6),[1]Acciones!$B$4:$B$14,[1]Acciones!AL$4:AL$14,0,0,1)</f>
        <v>#NAME?</v>
      </c>
      <c r="AY56" s="42" t="e">
        <f ca="1">+_xlfn.XLOOKUP(MID($E56,7,LEN($E56)-6),[1]Acciones!$B$4:$B$14,[1]Acciones!AM$4:AM$14,0,0,1)</f>
        <v>#NAME?</v>
      </c>
      <c r="AZ56" s="42" t="e">
        <f ca="1">+_xlfn.XLOOKUP(MID($E56,7,LEN($E56)-6),[1]Acciones!$B$4:$B$14,[1]Acciones!AN$4:AN$14,0,0,1)</f>
        <v>#NAME?</v>
      </c>
      <c r="BA56" s="42" t="e">
        <f ca="1">+_xlfn.XLOOKUP(MID($E56,7,LEN($E56)-6),[1]Acciones!$B$4:$B$14,[1]Acciones!AO$4:AO$14,0,0,1)</f>
        <v>#NAME?</v>
      </c>
      <c r="BB56" s="42" t="e">
        <f ca="1">+_xlfn.XLOOKUP(MID($E56,7,LEN($E56)-6),[1]Acciones!$B$4:$B$14,[1]Acciones!AP$4:AP$14,0,0,1)</f>
        <v>#NAME?</v>
      </c>
      <c r="BC56" s="42" t="e">
        <f ca="1">+_xlfn.XLOOKUP(MID($E56,7,LEN($E56)-6),[1]Acciones!$B$4:$B$14,[1]Acciones!AQ$4:AQ$14,0,0,1)</f>
        <v>#NAME?</v>
      </c>
      <c r="BD56" s="42" t="e">
        <f ca="1">+_xlfn.XLOOKUP(MID($E56,7,LEN($E56)-6),[1]Acciones!$B$4:$B$14,[1]Acciones!AR$4:AR$14,0,0,1)</f>
        <v>#NAME?</v>
      </c>
      <c r="BE56" s="42" t="e">
        <f ca="1">+_xlfn.XLOOKUP(MID($E56,7,LEN($E56)-6),[1]Acciones!$B$4:$B$14,[1]Acciones!AS$4:AS$14,0,0,1)</f>
        <v>#NAME?</v>
      </c>
      <c r="BF56" s="42" t="e">
        <f ca="1">+_xlfn.XLOOKUP(MID($E56,7,LEN($E56)-6),[1]Acciones!$B$4:$B$14,[1]Acciones!AT$4:AT$14,0,0,1)</f>
        <v>#NAME?</v>
      </c>
      <c r="BG56" s="42" t="e">
        <f ca="1">+_xlfn.XLOOKUP(MID($E56,7,LEN($E56)-6),[1]Acciones!$B$4:$B$14,[1]Acciones!AU$4:AU$14,0,0,1)</f>
        <v>#NAME?</v>
      </c>
      <c r="BH56" s="42" t="e">
        <f ca="1">+_xlfn.XLOOKUP(MID($E56,7,LEN($E56)-6),[1]Acciones!$B$4:$B$14,[1]Acciones!AV$4:AV$14,0,0,1)</f>
        <v>#NAME?</v>
      </c>
      <c r="BI56" s="42" t="e">
        <f ca="1">+_xlfn.XLOOKUP(MID($E56,7,LEN($E56)-6),[1]Acciones!$B$4:$B$14,[1]Acciones!AW$4:AW$14,0,0,1)</f>
        <v>#NAME?</v>
      </c>
      <c r="BJ56" s="42" t="e">
        <f ca="1">+_xlfn.XLOOKUP(MID($E56,7,LEN($E56)-6),[1]Acciones!$B$4:$B$14,[1]Acciones!AX$4:AX$14,0,0,1)</f>
        <v>#NAME?</v>
      </c>
      <c r="BK56" s="42" t="e">
        <f ca="1">+_xlfn.XLOOKUP(MID($E56,7,LEN($E56)-6),[1]Acciones!$B$4:$B$14,[1]Acciones!AY$4:AY$14,0,0,1)</f>
        <v>#NAME?</v>
      </c>
      <c r="BL56" s="42" t="e">
        <f ca="1">+_xlfn.XLOOKUP(MID($E56,7,LEN($E56)-6),[1]Acciones!$B$4:$B$14,[1]Acciones!AZ$4:AZ$14,0,0,1)</f>
        <v>#NAME?</v>
      </c>
      <c r="BM56" s="42" t="e">
        <f ca="1">+_xlfn.XLOOKUP(MID($E56,7,LEN($E56)-6),[1]Acciones!$B$4:$B$14,[1]Acciones!BA$4:BA$14,0,0,1)</f>
        <v>#NAME?</v>
      </c>
      <c r="BN56" s="42" t="e">
        <f ca="1">+_xlfn.XLOOKUP(MID($E56,7,LEN($E56)-6),[1]Acciones!$B$4:$B$14,[1]Acciones!BB$4:BB$14,0,0,1)</f>
        <v>#NAME?</v>
      </c>
      <c r="BO56" s="42" t="e">
        <f ca="1">+_xlfn.XLOOKUP(MID($E56,7,LEN($E56)-6),[1]Acciones!$B$4:$B$14,[1]Acciones!BC$4:BC$14,0,0,1)</f>
        <v>#NAME?</v>
      </c>
      <c r="BP56" s="42" t="e">
        <f ca="1">+_xlfn.XLOOKUP(MID($E56,7,LEN($E56)-6),[1]Acciones!$B$4:$B$14,[1]Acciones!BD$4:BD$14,0,0,1)</f>
        <v>#NAME?</v>
      </c>
      <c r="BQ56" s="42" t="e">
        <f ca="1">+_xlfn.XLOOKUP(MID($E56,7,LEN($E56)-6),[1]Acciones!$B$4:$B$14,[1]Acciones!BE$4:BE$14,0,0,1)</f>
        <v>#NAME?</v>
      </c>
      <c r="BR56" s="42" t="e">
        <f ca="1">+_xlfn.XLOOKUP(MID($E56,7,LEN($E56)-6),[1]Acciones!$B$4:$B$14,[1]Acciones!BF$4:BF$14,0,0,1)</f>
        <v>#NAME?</v>
      </c>
      <c r="BS56" s="42" t="e">
        <f ca="1">+_xlfn.XLOOKUP(MID($E56,7,LEN($E56)-6),[1]Acciones!$B$4:$B$14,[1]Acciones!BG$4:BG$14,0,0,1)</f>
        <v>#NAME?</v>
      </c>
      <c r="BT56" s="42" t="e">
        <f ca="1">+_xlfn.XLOOKUP(MID($E56,7,LEN($E56)-6),[1]Acciones!$B$4:$B$14,[1]Acciones!BH$4:BH$14,0,0,1)</f>
        <v>#NAME?</v>
      </c>
      <c r="BU56" s="42" t="e">
        <f ca="1">+_xlfn.XLOOKUP(MID($E56,7,LEN($E56)-6),[1]Acciones!$B$4:$B$14,[1]Acciones!BI$4:BI$14,0,0,1)</f>
        <v>#NAME?</v>
      </c>
      <c r="BV56" s="42" t="e">
        <f ca="1">+_xlfn.XLOOKUP(MID($E56,7,LEN($E56)-6),[1]Acciones!$B$4:$B$14,[1]Acciones!BJ$4:BJ$14,0,0,1)</f>
        <v>#NAME?</v>
      </c>
      <c r="BW56" s="42" t="e">
        <f ca="1">+_xlfn.XLOOKUP(MID($E56,7,LEN($E56)-6),[1]Acciones!$B$4:$B$14,[1]Acciones!BK$4:BK$14,0,0,1)</f>
        <v>#NAME?</v>
      </c>
      <c r="BX56" s="42" t="e">
        <f ca="1">+_xlfn.XLOOKUP(MID($E56,7,LEN($E56)-6),[1]Acciones!$B$4:$B$14,[1]Acciones!BL$4:BL$14,0,0,1)</f>
        <v>#NAME?</v>
      </c>
      <c r="BY56" s="42" t="e">
        <f ca="1">+_xlfn.XLOOKUP(MID($E56,7,LEN($E56)-6),[1]Acciones!$B$4:$B$14,[1]Acciones!BM$4:BM$14,0,0,1)</f>
        <v>#NAME?</v>
      </c>
      <c r="BZ56" s="42" t="e">
        <f ca="1">+_xlfn.XLOOKUP(MID($E56,7,LEN($E56)-6),[1]Acciones!$B$4:$B$14,[1]Acciones!BN$4:BN$14,0,0,1)</f>
        <v>#NAME?</v>
      </c>
      <c r="CA56" s="42" t="e">
        <f ca="1">+_xlfn.XLOOKUP(MID($E56,7,LEN($E56)-6),[1]Acciones!$B$4:$B$14,[1]Acciones!BO$4:BO$14,0,0,1)</f>
        <v>#NAME?</v>
      </c>
      <c r="CB56" s="42" t="e">
        <f ca="1">+_xlfn.XLOOKUP(MID($E56,7,LEN($E56)-6),[1]Acciones!$B$4:$B$14,[1]Acciones!BP$4:BP$14,0,0,1)</f>
        <v>#NAME?</v>
      </c>
      <c r="CC56" s="42" t="e">
        <f ca="1">+_xlfn.XLOOKUP(MID($E56,7,LEN($E56)-6),[1]Acciones!$B$4:$B$14,[1]Acciones!BQ$4:BQ$14,0,0,1)</f>
        <v>#NAME?</v>
      </c>
      <c r="CD56" s="42" t="e">
        <f ca="1">+_xlfn.XLOOKUP(MID($E56,7,LEN($E56)-6),[1]Acciones!$B$4:$B$14,[1]Acciones!BR$4:BR$14,0,0,1)</f>
        <v>#NAME?</v>
      </c>
      <c r="CE56" s="42" t="e">
        <f ca="1">+_xlfn.XLOOKUP(MID($E56,7,LEN($E56)-6),[1]Acciones!$B$4:$B$14,[1]Acciones!BS$4:BS$14,0,0,1)</f>
        <v>#NAME?</v>
      </c>
      <c r="CF56" s="42" t="e">
        <f ca="1">+_xlfn.XLOOKUP(MID($E56,7,LEN($E56)-6),[1]Acciones!$B$4:$B$14,[1]Acciones!BT$4:BT$14,0,0,1)</f>
        <v>#NAME?</v>
      </c>
      <c r="CG56" s="45">
        <v>0.05</v>
      </c>
      <c r="CH56" s="45" t="e">
        <f t="shared" ca="1" si="0"/>
        <v>#NAME?</v>
      </c>
      <c r="CI56" s="45" t="e">
        <f t="shared" ca="1" si="1"/>
        <v>#NAME?</v>
      </c>
      <c r="CJ56" s="42" t="e">
        <f t="shared" ca="1" si="2"/>
        <v>#NAME?</v>
      </c>
      <c r="CK56" s="45" t="e">
        <f t="shared" ca="1" si="3"/>
        <v>#NAME?</v>
      </c>
      <c r="CL56" s="46" t="e">
        <f t="shared" ca="1" si="94"/>
        <v>#NAME?</v>
      </c>
      <c r="CM56" s="45" t="e">
        <f t="shared" ca="1" si="95"/>
        <v>#NAME?</v>
      </c>
      <c r="CN56" s="47">
        <v>0.1</v>
      </c>
      <c r="CO56" s="45" t="e">
        <f t="shared" ca="1" si="6"/>
        <v>#NAME?</v>
      </c>
      <c r="CP56" s="45" t="e">
        <f t="shared" ca="1" si="7"/>
        <v>#NAME?</v>
      </c>
      <c r="CQ56" s="42" t="e">
        <f t="shared" ca="1" si="8"/>
        <v>#NAME?</v>
      </c>
      <c r="CR56" s="45" t="e">
        <f t="shared" ca="1" si="9"/>
        <v>#NAME?</v>
      </c>
      <c r="CS56" s="45" t="e">
        <f t="shared" ca="1" si="10"/>
        <v>#NAME?</v>
      </c>
      <c r="CT56" s="45" t="e">
        <f t="shared" ca="1" si="10"/>
        <v>#NAME?</v>
      </c>
      <c r="CU56" s="47">
        <v>0.15</v>
      </c>
      <c r="CV56" s="45">
        <v>0.5</v>
      </c>
      <c r="CW56" s="45" t="e">
        <f t="shared" ca="1" si="11"/>
        <v>#NAME?</v>
      </c>
      <c r="CX56" s="42" t="e">
        <f t="shared" ca="1" si="12"/>
        <v>#NAME?</v>
      </c>
      <c r="CY56" s="45" t="e">
        <f t="shared" ca="1" si="13"/>
        <v>#NAME?</v>
      </c>
      <c r="CZ56" s="45">
        <f t="shared" si="14"/>
        <v>1.6666666666666666E-2</v>
      </c>
      <c r="DA56" s="45" t="e">
        <f t="shared" ca="1" si="14"/>
        <v>#NAME?</v>
      </c>
      <c r="DB56" s="47">
        <v>0.2</v>
      </c>
      <c r="DC56" s="45" t="e">
        <f t="shared" ca="1" si="15"/>
        <v>#NAME?</v>
      </c>
      <c r="DD56" s="45" t="e">
        <f t="shared" ca="1" si="16"/>
        <v>#NAME?</v>
      </c>
      <c r="DE56" s="42" t="e">
        <f t="shared" ca="1" si="17"/>
        <v>#NAME?</v>
      </c>
      <c r="DF56" s="45" t="e">
        <f t="shared" ca="1" si="18"/>
        <v>#NAME?</v>
      </c>
      <c r="DG56" s="45" t="e">
        <f t="shared" ca="1" si="19"/>
        <v>#NAME?</v>
      </c>
      <c r="DH56" s="45" t="e">
        <f t="shared" ca="1" si="19"/>
        <v>#NAME?</v>
      </c>
      <c r="DI56" s="47">
        <v>0.25</v>
      </c>
      <c r="DJ56" s="45">
        <v>0.5</v>
      </c>
      <c r="DK56" s="45" t="e">
        <f t="shared" ca="1" si="20"/>
        <v>#NAME?</v>
      </c>
      <c r="DL56" s="42" t="e">
        <f t="shared" ca="1" si="21"/>
        <v>#NAME?</v>
      </c>
      <c r="DM56" s="45" t="e">
        <f t="shared" ca="1" si="22"/>
        <v>#NAME?</v>
      </c>
      <c r="DN56" s="45">
        <f t="shared" si="23"/>
        <v>1.6666666666666666E-2</v>
      </c>
      <c r="DO56" s="45" t="e">
        <f t="shared" ca="1" si="23"/>
        <v>#NAME?</v>
      </c>
      <c r="DP56" s="47">
        <v>0.3</v>
      </c>
      <c r="DQ56" s="45" t="e">
        <f t="shared" ca="1" si="24"/>
        <v>#NAME?</v>
      </c>
      <c r="DR56" s="45" t="e">
        <f t="shared" ca="1" si="25"/>
        <v>#NAME?</v>
      </c>
      <c r="DS56" s="42" t="e">
        <f t="shared" ca="1" si="26"/>
        <v>#NAME?</v>
      </c>
      <c r="DT56" s="45" t="e">
        <f t="shared" ca="1" si="27"/>
        <v>#NAME?</v>
      </c>
      <c r="DU56" s="45" t="e">
        <f t="shared" ca="1" si="28"/>
        <v>#NAME?</v>
      </c>
      <c r="DV56" s="45" t="e">
        <f t="shared" ca="1" si="28"/>
        <v>#NAME?</v>
      </c>
      <c r="DW56" s="47">
        <v>0.35</v>
      </c>
      <c r="DX56" s="45">
        <v>0.5</v>
      </c>
      <c r="DY56" s="45" t="e">
        <f t="shared" ca="1" si="29"/>
        <v>#NAME?</v>
      </c>
      <c r="DZ56" s="42" t="e">
        <f t="shared" ca="1" si="30"/>
        <v>#NAME?</v>
      </c>
      <c r="EA56" s="45" t="e">
        <f t="shared" ca="1" si="31"/>
        <v>#NAME?</v>
      </c>
      <c r="EB56" s="45">
        <f t="shared" si="32"/>
        <v>1.6666666666666666E-2</v>
      </c>
      <c r="EC56" s="45" t="e">
        <f t="shared" ca="1" si="32"/>
        <v>#NAME?</v>
      </c>
      <c r="ED56" s="47">
        <v>0.4</v>
      </c>
      <c r="EE56" s="45" t="e">
        <f t="shared" ca="1" si="33"/>
        <v>#NAME?</v>
      </c>
      <c r="EF56" s="45" t="e">
        <f t="shared" ca="1" si="34"/>
        <v>#NAME?</v>
      </c>
      <c r="EG56" s="42" t="e">
        <f t="shared" ca="1" si="35"/>
        <v>#NAME?</v>
      </c>
      <c r="EH56" s="45" t="e">
        <f t="shared" ca="1" si="36"/>
        <v>#NAME?</v>
      </c>
      <c r="EI56" s="45" t="e">
        <f t="shared" ca="1" si="37"/>
        <v>#NAME?</v>
      </c>
      <c r="EJ56" s="45" t="e">
        <f t="shared" ca="1" si="37"/>
        <v>#NAME?</v>
      </c>
      <c r="EK56" s="47">
        <v>0.45</v>
      </c>
      <c r="EL56" s="45">
        <v>0.5</v>
      </c>
      <c r="EM56" s="45" t="e">
        <f t="shared" ca="1" si="38"/>
        <v>#NAME?</v>
      </c>
      <c r="EN56" s="42" t="e">
        <f t="shared" ca="1" si="39"/>
        <v>#NAME?</v>
      </c>
      <c r="EO56" s="45" t="e">
        <f t="shared" ca="1" si="40"/>
        <v>#NAME?</v>
      </c>
      <c r="EP56" s="45">
        <f t="shared" si="41"/>
        <v>1.6666666666666666E-2</v>
      </c>
      <c r="EQ56" s="45" t="e">
        <f t="shared" ca="1" si="41"/>
        <v>#NAME?</v>
      </c>
      <c r="ER56" s="45">
        <v>0.5</v>
      </c>
      <c r="ES56" s="45">
        <v>0.5</v>
      </c>
      <c r="ET56" s="45" t="e">
        <f t="shared" ca="1" si="42"/>
        <v>#NAME?</v>
      </c>
      <c r="EU56" s="42" t="e">
        <f t="shared" ca="1" si="43"/>
        <v>#NAME?</v>
      </c>
      <c r="EV56" s="45" t="e">
        <f t="shared" ca="1" si="44"/>
        <v>#NAME?</v>
      </c>
      <c r="EW56" s="45">
        <f t="shared" si="45"/>
        <v>1.6666666666666666E-2</v>
      </c>
      <c r="EX56" s="45" t="e">
        <f t="shared" ca="1" si="45"/>
        <v>#NAME?</v>
      </c>
      <c r="EY56" s="47">
        <v>0.55000000000000004</v>
      </c>
      <c r="EZ56" s="45">
        <v>0.5</v>
      </c>
      <c r="FA56" s="45" t="e">
        <f t="shared" ca="1" si="46"/>
        <v>#NAME?</v>
      </c>
      <c r="FB56" s="42" t="e">
        <f t="shared" ca="1" si="47"/>
        <v>#NAME?</v>
      </c>
      <c r="FC56" s="45" t="e">
        <f t="shared" ca="1" si="48"/>
        <v>#NAME?</v>
      </c>
      <c r="FD56" s="45">
        <f t="shared" si="49"/>
        <v>1.6666666666666666E-2</v>
      </c>
      <c r="FE56" s="45" t="e">
        <f t="shared" ca="1" si="49"/>
        <v>#NAME?</v>
      </c>
      <c r="FF56" s="45">
        <v>0.6</v>
      </c>
      <c r="FG56" s="45">
        <v>1</v>
      </c>
      <c r="FH56" s="45" t="e">
        <f t="shared" ca="1" si="50"/>
        <v>#NAME?</v>
      </c>
      <c r="FI56" s="42" t="e">
        <f t="shared" ca="1" si="51"/>
        <v>#NAME?</v>
      </c>
      <c r="FJ56" s="45" t="e">
        <f t="shared" ca="1" si="52"/>
        <v>#NAME?</v>
      </c>
      <c r="FK56" s="45">
        <f t="shared" si="53"/>
        <v>3.3333333333333333E-2</v>
      </c>
      <c r="FL56" s="45" t="e">
        <f t="shared" ca="1" si="53"/>
        <v>#NAME?</v>
      </c>
      <c r="FM56" s="47">
        <v>0.65</v>
      </c>
      <c r="FN56" s="45">
        <v>0.5</v>
      </c>
      <c r="FO56" s="45" t="e">
        <f t="shared" ca="1" si="54"/>
        <v>#NAME?</v>
      </c>
      <c r="FP56" s="42" t="e">
        <f t="shared" ca="1" si="55"/>
        <v>#NAME?</v>
      </c>
      <c r="FQ56" s="45" t="e">
        <f t="shared" ca="1" si="56"/>
        <v>#NAME?</v>
      </c>
      <c r="FR56" s="45">
        <f t="shared" si="57"/>
        <v>1.6666666666666666E-2</v>
      </c>
      <c r="FS56" s="45" t="e">
        <f t="shared" ca="1" si="57"/>
        <v>#NAME?</v>
      </c>
      <c r="FT56" s="45">
        <v>0.7</v>
      </c>
      <c r="FU56" s="45">
        <v>1</v>
      </c>
      <c r="FV56" s="45" t="e">
        <f t="shared" ca="1" si="58"/>
        <v>#NAME?</v>
      </c>
      <c r="FW56" s="42" t="e">
        <f t="shared" ca="1" si="59"/>
        <v>#NAME?</v>
      </c>
      <c r="FX56" s="45" t="e">
        <f t="shared" ca="1" si="60"/>
        <v>#NAME?</v>
      </c>
      <c r="FY56" s="45">
        <f t="shared" si="61"/>
        <v>3.3333333333333333E-2</v>
      </c>
      <c r="FZ56" s="45" t="e">
        <f t="shared" ca="1" si="61"/>
        <v>#NAME?</v>
      </c>
      <c r="GA56" s="47">
        <v>0.75</v>
      </c>
      <c r="GB56" s="45">
        <v>0.5</v>
      </c>
      <c r="GC56" s="45" t="e">
        <f t="shared" ca="1" si="62"/>
        <v>#NAME?</v>
      </c>
      <c r="GD56" s="42" t="e">
        <f t="shared" ca="1" si="63"/>
        <v>#NAME?</v>
      </c>
      <c r="GE56" s="45" t="e">
        <f t="shared" ca="1" si="64"/>
        <v>#NAME?</v>
      </c>
      <c r="GF56" s="45">
        <f t="shared" si="65"/>
        <v>1.6666666666666666E-2</v>
      </c>
      <c r="GG56" s="45" t="e">
        <f t="shared" ca="1" si="65"/>
        <v>#NAME?</v>
      </c>
      <c r="GH56" s="45">
        <v>0.8</v>
      </c>
      <c r="GI56" s="45">
        <v>1</v>
      </c>
      <c r="GJ56" s="45" t="e">
        <f t="shared" ca="1" si="66"/>
        <v>#NAME?</v>
      </c>
      <c r="GK56" s="42" t="e">
        <f t="shared" ca="1" si="67"/>
        <v>#NAME?</v>
      </c>
      <c r="GL56" s="45" t="e">
        <f t="shared" ca="1" si="68"/>
        <v>#NAME?</v>
      </c>
      <c r="GM56" s="45">
        <f t="shared" si="69"/>
        <v>3.3333333333333333E-2</v>
      </c>
      <c r="GN56" s="45" t="e">
        <f t="shared" ca="1" si="69"/>
        <v>#NAME?</v>
      </c>
      <c r="GO56" s="47">
        <v>0.85</v>
      </c>
      <c r="GP56" s="45">
        <v>0.5</v>
      </c>
      <c r="GQ56" s="45" t="e">
        <f t="shared" ca="1" si="70"/>
        <v>#NAME?</v>
      </c>
      <c r="GR56" s="42" t="e">
        <f t="shared" ca="1" si="71"/>
        <v>#NAME?</v>
      </c>
      <c r="GS56" s="45" t="e">
        <f t="shared" ca="1" si="72"/>
        <v>#NAME?</v>
      </c>
      <c r="GT56" s="45">
        <f t="shared" si="73"/>
        <v>1.6666666666666666E-2</v>
      </c>
      <c r="GU56" s="45" t="e">
        <f t="shared" ca="1" si="73"/>
        <v>#NAME?</v>
      </c>
      <c r="GV56" s="45">
        <v>0.9</v>
      </c>
      <c r="GW56" s="45">
        <v>1</v>
      </c>
      <c r="GX56" s="45" t="e">
        <f t="shared" ca="1" si="74"/>
        <v>#NAME?</v>
      </c>
      <c r="GY56" s="42" t="e">
        <f t="shared" ca="1" si="75"/>
        <v>#NAME?</v>
      </c>
      <c r="GZ56" s="45" t="e">
        <f t="shared" ca="1" si="76"/>
        <v>#NAME?</v>
      </c>
      <c r="HA56" s="45">
        <f t="shared" si="77"/>
        <v>3.3333333333333333E-2</v>
      </c>
      <c r="HB56" s="45" t="e">
        <f t="shared" ca="1" si="77"/>
        <v>#NAME?</v>
      </c>
      <c r="HC56" s="47">
        <v>0.95</v>
      </c>
      <c r="HD56" s="45">
        <v>0.5</v>
      </c>
      <c r="HE56" s="45" t="e">
        <f t="shared" ca="1" si="78"/>
        <v>#NAME?</v>
      </c>
      <c r="HF56" s="42" t="e">
        <f t="shared" ca="1" si="79"/>
        <v>#NAME?</v>
      </c>
      <c r="HG56" s="45" t="e">
        <f t="shared" ca="1" si="80"/>
        <v>#NAME?</v>
      </c>
      <c r="HH56" s="45">
        <f t="shared" si="81"/>
        <v>1.6666666666666666E-2</v>
      </c>
      <c r="HI56" s="45" t="e">
        <f t="shared" ca="1" si="81"/>
        <v>#NAME?</v>
      </c>
      <c r="HJ56" s="47">
        <v>1</v>
      </c>
      <c r="HK56" s="47">
        <v>1</v>
      </c>
      <c r="HL56" s="45" t="e">
        <f t="shared" ca="1" si="82"/>
        <v>#NAME?</v>
      </c>
      <c r="HM56" s="42" t="e">
        <f t="shared" ca="1" si="83"/>
        <v>#NAME?</v>
      </c>
      <c r="HN56" s="45" t="e">
        <f t="shared" ca="1" si="84"/>
        <v>#NAME?</v>
      </c>
      <c r="HO56" s="45">
        <f t="shared" si="93"/>
        <v>3.3333333333333333E-2</v>
      </c>
      <c r="HP56" s="45" t="e">
        <f t="shared" ca="1" si="93"/>
        <v>#NAME?</v>
      </c>
    </row>
    <row r="57" spans="1:224" s="48" customFormat="1" ht="112.25" customHeight="1">
      <c r="A57" s="51"/>
      <c r="B57" s="206"/>
      <c r="C57" s="207"/>
      <c r="D57" s="201"/>
      <c r="E57" s="41" t="str">
        <f>+_xlfn.CONCAT(MID($D50,1,3),".8 ",[1]Acciones!$B$12)</f>
        <v>2.1.8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57" s="42" t="s">
        <v>89</v>
      </c>
      <c r="G57" s="49">
        <f>+G56</f>
        <v>5.5555555555555549E-3</v>
      </c>
      <c r="H57" s="42" t="str">
        <f>+_xlfn.CONCAT("Si,",MID(E50,1,5),",",MID(E51,1,5),",",MID(E52,1,5),",",MID(E53,1,5),",",MID(E54,1,5),",",MID(E55,1,5),",",MID(E56,1,5),",",MID(E58,1,5),",",MID(E59,1,6))</f>
        <v>Si,2.1.1,2.1.2,2.1.3,2.1.4,2.1.5,2.1.6,2.1.7,2.1.9,2.1.10</v>
      </c>
      <c r="I57" s="42" t="s">
        <v>89</v>
      </c>
      <c r="J57" s="42"/>
      <c r="K57" s="42"/>
      <c r="L57" s="42"/>
      <c r="M57" s="44" t="s">
        <v>90</v>
      </c>
      <c r="N57" s="44" t="s">
        <v>91</v>
      </c>
      <c r="O57" s="44" t="e">
        <f ca="1">+_xlfn.XLOOKUP(MID(E57,7,LEN(E57)-6),[1]Acciones!$B$4:$B$14,[1]Acciones!$C$4:$C$14,0,0,1)</f>
        <v>#NAME?</v>
      </c>
      <c r="P57" s="42" t="e">
        <f ca="1">+_xlfn.XLOOKUP(MID($E57,7,LEN($E57)-6),[1]Acciones!$B$4:$B$14,[1]Acciones!D$4:D$14,0,0,1)</f>
        <v>#NAME?</v>
      </c>
      <c r="Q57" s="42" t="e">
        <f ca="1">+_xlfn.XLOOKUP(MID($E57,7,LEN($E57)-6),[1]Acciones!$B$4:$B$14,[1]Acciones!E$4:E$14,0,0,1)</f>
        <v>#NAME?</v>
      </c>
      <c r="R57" s="42" t="e">
        <f ca="1">+_xlfn.XLOOKUP(MID($E57,7,LEN($E57)-6),[1]Acciones!$B$4:$B$14,[1]Acciones!F$4:F$14,0,0,1)</f>
        <v>#NAME?</v>
      </c>
      <c r="S57" s="42" t="e">
        <f ca="1">+_xlfn.XLOOKUP(MID($E57,7,LEN($E57)-6),[1]Acciones!$B$4:$B$14,[1]Acciones!G$4:G$14,0,0,1)</f>
        <v>#NAME?</v>
      </c>
      <c r="T57" s="42" t="e">
        <f ca="1">+_xlfn.XLOOKUP(MID($E57,7,LEN($E57)-6),[1]Acciones!$B$4:$B$14,[1]Acciones!H$4:H$14,0,0,1)</f>
        <v>#NAME?</v>
      </c>
      <c r="U57" s="45" t="e">
        <f ca="1">+_xlfn.XLOOKUP(MID($E57,7,LEN($E57)-6),[1]Acciones!$B$4:$B$14,[1]Acciones!I$4:I$14,0,0,1)</f>
        <v>#NAME?</v>
      </c>
      <c r="V57" s="45" t="e">
        <f ca="1">+_xlfn.XLOOKUP(MID($E57,7,LEN($E57)-6),[1]Acciones!$B$4:$B$14,[1]Acciones!J$4:J$14,0,0,1)</f>
        <v>#NAME?</v>
      </c>
      <c r="W57" s="45" t="e">
        <f ca="1">+_xlfn.XLOOKUP(MID($E57,7,LEN($E57)-6),[1]Acciones!$B$4:$B$14,[1]Acciones!K$4:K$14,0,0,1)</f>
        <v>#NAME?</v>
      </c>
      <c r="X57" s="45" t="e">
        <f ca="1">+_xlfn.XLOOKUP(MID($E57,7,LEN($E57)-6),[1]Acciones!$B$4:$B$14,[1]Acciones!L$4:L$14,0,0,1)</f>
        <v>#NAME?</v>
      </c>
      <c r="Y57" s="45" t="e">
        <f ca="1">+_xlfn.XLOOKUP(MID($E57,7,LEN($E57)-6),[1]Acciones!$B$4:$B$14,[1]Acciones!M$4:M$14,0,0,1)</f>
        <v>#NAME?</v>
      </c>
      <c r="Z57" s="45" t="e">
        <f ca="1">+_xlfn.XLOOKUP(MID($E57,7,LEN($E57)-6),[1]Acciones!$B$4:$B$14,[1]Acciones!N$4:N$14,0,0,1)</f>
        <v>#NAME?</v>
      </c>
      <c r="AA57" s="45" t="e">
        <f ca="1">+_xlfn.XLOOKUP(MID($E57,7,LEN($E57)-6),[1]Acciones!$B$4:$B$14,[1]Acciones!O$4:O$14,0,0,1)</f>
        <v>#NAME?</v>
      </c>
      <c r="AB57" s="45" t="e">
        <f ca="1">+_xlfn.XLOOKUP(MID($E57,7,LEN($E57)-6),[1]Acciones!$B$4:$B$14,[1]Acciones!P$4:P$14,0,0,1)</f>
        <v>#NAME?</v>
      </c>
      <c r="AC57" s="45" t="e">
        <f ca="1">+_xlfn.XLOOKUP(MID($E57,7,LEN($E57)-6),[1]Acciones!$B$4:$B$14,[1]Acciones!Q$4:Q$14,0,0,1)</f>
        <v>#NAME?</v>
      </c>
      <c r="AD57" s="45" t="e">
        <f ca="1">+_xlfn.XLOOKUP(MID($E57,7,LEN($E57)-6),[1]Acciones!$B$4:$B$14,[1]Acciones!R$4:R$14,0,0,1)</f>
        <v>#NAME?</v>
      </c>
      <c r="AE57" s="45" t="e">
        <f ca="1">+_xlfn.XLOOKUP(MID($E57,7,LEN($E57)-6),[1]Acciones!$B$4:$B$14,[1]Acciones!S$4:S$14,0,0,1)</f>
        <v>#NAME?</v>
      </c>
      <c r="AF57" s="42" t="e">
        <f ca="1">+_xlfn.XLOOKUP(MID($E57,7,LEN($E57)-6),[1]Acciones!$B$4:$B$14,[1]Acciones!T$4:T$14,0,0,1)</f>
        <v>#NAME?</v>
      </c>
      <c r="AG57" s="42" t="e">
        <f ca="1">+_xlfn.XLOOKUP(MID($E57,7,LEN($E57)-6),[1]Acciones!$B$4:$B$14,[1]Acciones!U$4:U$14,0,0,1)</f>
        <v>#NAME?</v>
      </c>
      <c r="AH57" s="42" t="e">
        <f ca="1">+_xlfn.XLOOKUP(MID($E57,7,LEN($E57)-6),[1]Acciones!$B$4:$B$14,[1]Acciones!V$4:V$14,0,0,1)</f>
        <v>#NAME?</v>
      </c>
      <c r="AI57" s="42" t="e">
        <f ca="1">+_xlfn.XLOOKUP(MID($E57,7,LEN($E57)-6),[1]Acciones!$B$4:$B$14,[1]Acciones!W$4:W$14,0,0,1)</f>
        <v>#NAME?</v>
      </c>
      <c r="AJ57" s="42" t="e">
        <f ca="1">+_xlfn.XLOOKUP(MID($E57,7,LEN($E57)-6),[1]Acciones!$B$4:$B$14,[1]Acciones!X$4:X$14,0,0,1)</f>
        <v>#NAME?</v>
      </c>
      <c r="AK57" s="42" t="e">
        <f ca="1">+_xlfn.XLOOKUP(MID($E57,7,LEN($E57)-6),[1]Acciones!$B$4:$B$14,[1]Acciones!Y$4:Y$14,0,0,1)</f>
        <v>#NAME?</v>
      </c>
      <c r="AL57" s="42" t="e">
        <f ca="1">+_xlfn.XLOOKUP(MID($E57,7,LEN($E57)-6),[1]Acciones!$B$4:$B$14,[1]Acciones!Z$4:Z$14,0,0,1)</f>
        <v>#NAME?</v>
      </c>
      <c r="AM57" s="42" t="e">
        <f ca="1">+_xlfn.XLOOKUP(MID($E57,7,LEN($E57)-6),[1]Acciones!$B$4:$B$14,[1]Acciones!AA$4:AA$14,0,0,1)</f>
        <v>#NAME?</v>
      </c>
      <c r="AN57" s="42" t="e">
        <f ca="1">+_xlfn.XLOOKUP(MID($E57,7,LEN($E57)-6),[1]Acciones!$B$4:$B$14,[1]Acciones!AB$4:AB$14,0,0,1)</f>
        <v>#NAME?</v>
      </c>
      <c r="AO57" s="42" t="e">
        <f ca="1">+_xlfn.XLOOKUP(MID($E57,7,LEN($E57)-6),[1]Acciones!$B$4:$B$14,[1]Acciones!AC$4:AC$14,0,0,1)</f>
        <v>#NAME?</v>
      </c>
      <c r="AP57" s="42" t="e">
        <f ca="1">+_xlfn.XLOOKUP(MID($E57,7,LEN($E57)-6),[1]Acciones!$B$4:$B$14,[1]Acciones!AD$4:AD$14,0,0,1)</f>
        <v>#NAME?</v>
      </c>
      <c r="AQ57" s="42" t="e">
        <f ca="1">+_xlfn.XLOOKUP(MID($E57,7,LEN($E57)-6),[1]Acciones!$B$4:$B$14,[1]Acciones!AE$4:AE$14,0,0,1)</f>
        <v>#NAME?</v>
      </c>
      <c r="AR57" s="42" t="e">
        <f ca="1">+_xlfn.XLOOKUP(MID($E57,7,LEN($E57)-6),[1]Acciones!$B$4:$B$14,[1]Acciones!AF$4:AF$14,0,0,1)</f>
        <v>#NAME?</v>
      </c>
      <c r="AS57" s="42" t="e">
        <f ca="1">+_xlfn.XLOOKUP(MID($E57,7,LEN($E57)-6),[1]Acciones!$B$4:$B$14,[1]Acciones!AG$4:AG$14,0,0,1)</f>
        <v>#NAME?</v>
      </c>
      <c r="AT57" s="42" t="e">
        <f ca="1">+_xlfn.XLOOKUP(MID($E57,7,LEN($E57)-6),[1]Acciones!$B$4:$B$14,[1]Acciones!AH$4:AH$14,0,0,1)</f>
        <v>#NAME?</v>
      </c>
      <c r="AU57" s="42" t="e">
        <f ca="1">+_xlfn.XLOOKUP(MID($E57,7,LEN($E57)-6),[1]Acciones!$B$4:$B$14,[1]Acciones!AI$4:AI$14,0,0,1)</f>
        <v>#NAME?</v>
      </c>
      <c r="AV57" s="42" t="e">
        <f ca="1">+_xlfn.XLOOKUP(MID($E57,7,LEN($E57)-6),[1]Acciones!$B$4:$B$14,[1]Acciones!AJ$4:AJ$14,0,0,1)</f>
        <v>#NAME?</v>
      </c>
      <c r="AW57" s="42" t="e">
        <f ca="1">+_xlfn.XLOOKUP(MID($E57,7,LEN($E57)-6),[1]Acciones!$B$4:$B$14,[1]Acciones!AK$4:AK$14,0,0,1)</f>
        <v>#NAME?</v>
      </c>
      <c r="AX57" s="42" t="e">
        <f ca="1">+_xlfn.XLOOKUP(MID($E57,7,LEN($E57)-6),[1]Acciones!$B$4:$B$14,[1]Acciones!AL$4:AL$14,0,0,1)</f>
        <v>#NAME?</v>
      </c>
      <c r="AY57" s="42" t="e">
        <f ca="1">+_xlfn.XLOOKUP(MID($E57,7,LEN($E57)-6),[1]Acciones!$B$4:$B$14,[1]Acciones!AM$4:AM$14,0,0,1)</f>
        <v>#NAME?</v>
      </c>
      <c r="AZ57" s="42" t="e">
        <f ca="1">+_xlfn.XLOOKUP(MID($E57,7,LEN($E57)-6),[1]Acciones!$B$4:$B$14,[1]Acciones!AN$4:AN$14,0,0,1)</f>
        <v>#NAME?</v>
      </c>
      <c r="BA57" s="42" t="e">
        <f ca="1">+_xlfn.XLOOKUP(MID($E57,7,LEN($E57)-6),[1]Acciones!$B$4:$B$14,[1]Acciones!AO$4:AO$14,0,0,1)</f>
        <v>#NAME?</v>
      </c>
      <c r="BB57" s="42" t="e">
        <f ca="1">+_xlfn.XLOOKUP(MID($E57,7,LEN($E57)-6),[1]Acciones!$B$4:$B$14,[1]Acciones!AP$4:AP$14,0,0,1)</f>
        <v>#NAME?</v>
      </c>
      <c r="BC57" s="42" t="e">
        <f ca="1">+_xlfn.XLOOKUP(MID($E57,7,LEN($E57)-6),[1]Acciones!$B$4:$B$14,[1]Acciones!AQ$4:AQ$14,0,0,1)</f>
        <v>#NAME?</v>
      </c>
      <c r="BD57" s="42" t="e">
        <f ca="1">+_xlfn.XLOOKUP(MID($E57,7,LEN($E57)-6),[1]Acciones!$B$4:$B$14,[1]Acciones!AR$4:AR$14,0,0,1)</f>
        <v>#NAME?</v>
      </c>
      <c r="BE57" s="42" t="e">
        <f ca="1">+_xlfn.XLOOKUP(MID($E57,7,LEN($E57)-6),[1]Acciones!$B$4:$B$14,[1]Acciones!AS$4:AS$14,0,0,1)</f>
        <v>#NAME?</v>
      </c>
      <c r="BF57" s="42" t="e">
        <f ca="1">+_xlfn.XLOOKUP(MID($E57,7,LEN($E57)-6),[1]Acciones!$B$4:$B$14,[1]Acciones!AT$4:AT$14,0,0,1)</f>
        <v>#NAME?</v>
      </c>
      <c r="BG57" s="42" t="e">
        <f ca="1">+_xlfn.XLOOKUP(MID($E57,7,LEN($E57)-6),[1]Acciones!$B$4:$B$14,[1]Acciones!AU$4:AU$14,0,0,1)</f>
        <v>#NAME?</v>
      </c>
      <c r="BH57" s="42" t="e">
        <f ca="1">+_xlfn.XLOOKUP(MID($E57,7,LEN($E57)-6),[1]Acciones!$B$4:$B$14,[1]Acciones!AV$4:AV$14,0,0,1)</f>
        <v>#NAME?</v>
      </c>
      <c r="BI57" s="42" t="e">
        <f ca="1">+_xlfn.XLOOKUP(MID($E57,7,LEN($E57)-6),[1]Acciones!$B$4:$B$14,[1]Acciones!AW$4:AW$14,0,0,1)</f>
        <v>#NAME?</v>
      </c>
      <c r="BJ57" s="42" t="e">
        <f ca="1">+_xlfn.XLOOKUP(MID($E57,7,LEN($E57)-6),[1]Acciones!$B$4:$B$14,[1]Acciones!AX$4:AX$14,0,0,1)</f>
        <v>#NAME?</v>
      </c>
      <c r="BK57" s="42" t="e">
        <f ca="1">+_xlfn.XLOOKUP(MID($E57,7,LEN($E57)-6),[1]Acciones!$B$4:$B$14,[1]Acciones!AY$4:AY$14,0,0,1)</f>
        <v>#NAME?</v>
      </c>
      <c r="BL57" s="42" t="e">
        <f ca="1">+_xlfn.XLOOKUP(MID($E57,7,LEN($E57)-6),[1]Acciones!$B$4:$B$14,[1]Acciones!AZ$4:AZ$14,0,0,1)</f>
        <v>#NAME?</v>
      </c>
      <c r="BM57" s="42" t="e">
        <f ca="1">+_xlfn.XLOOKUP(MID($E57,7,LEN($E57)-6),[1]Acciones!$B$4:$B$14,[1]Acciones!BA$4:BA$14,0,0,1)</f>
        <v>#NAME?</v>
      </c>
      <c r="BN57" s="42" t="e">
        <f ca="1">+_xlfn.XLOOKUP(MID($E57,7,LEN($E57)-6),[1]Acciones!$B$4:$B$14,[1]Acciones!BB$4:BB$14,0,0,1)</f>
        <v>#NAME?</v>
      </c>
      <c r="BO57" s="42" t="e">
        <f ca="1">+_xlfn.XLOOKUP(MID($E57,7,LEN($E57)-6),[1]Acciones!$B$4:$B$14,[1]Acciones!BC$4:BC$14,0,0,1)</f>
        <v>#NAME?</v>
      </c>
      <c r="BP57" s="42" t="e">
        <f ca="1">+_xlfn.XLOOKUP(MID($E57,7,LEN($E57)-6),[1]Acciones!$B$4:$B$14,[1]Acciones!BD$4:BD$14,0,0,1)</f>
        <v>#NAME?</v>
      </c>
      <c r="BQ57" s="42" t="e">
        <f ca="1">+_xlfn.XLOOKUP(MID($E57,7,LEN($E57)-6),[1]Acciones!$B$4:$B$14,[1]Acciones!BE$4:BE$14,0,0,1)</f>
        <v>#NAME?</v>
      </c>
      <c r="BR57" s="42" t="e">
        <f ca="1">+_xlfn.XLOOKUP(MID($E57,7,LEN($E57)-6),[1]Acciones!$B$4:$B$14,[1]Acciones!BF$4:BF$14,0,0,1)</f>
        <v>#NAME?</v>
      </c>
      <c r="BS57" s="42" t="e">
        <f ca="1">+_xlfn.XLOOKUP(MID($E57,7,LEN($E57)-6),[1]Acciones!$B$4:$B$14,[1]Acciones!BG$4:BG$14,0,0,1)</f>
        <v>#NAME?</v>
      </c>
      <c r="BT57" s="42" t="e">
        <f ca="1">+_xlfn.XLOOKUP(MID($E57,7,LEN($E57)-6),[1]Acciones!$B$4:$B$14,[1]Acciones!BH$4:BH$14,0,0,1)</f>
        <v>#NAME?</v>
      </c>
      <c r="BU57" s="42" t="e">
        <f ca="1">+_xlfn.XLOOKUP(MID($E57,7,LEN($E57)-6),[1]Acciones!$B$4:$B$14,[1]Acciones!BI$4:BI$14,0,0,1)</f>
        <v>#NAME?</v>
      </c>
      <c r="BV57" s="42" t="e">
        <f ca="1">+_xlfn.XLOOKUP(MID($E57,7,LEN($E57)-6),[1]Acciones!$B$4:$B$14,[1]Acciones!BJ$4:BJ$14,0,0,1)</f>
        <v>#NAME?</v>
      </c>
      <c r="BW57" s="42" t="e">
        <f ca="1">+_xlfn.XLOOKUP(MID($E57,7,LEN($E57)-6),[1]Acciones!$B$4:$B$14,[1]Acciones!BK$4:BK$14,0,0,1)</f>
        <v>#NAME?</v>
      </c>
      <c r="BX57" s="42" t="e">
        <f ca="1">+_xlfn.XLOOKUP(MID($E57,7,LEN($E57)-6),[1]Acciones!$B$4:$B$14,[1]Acciones!BL$4:BL$14,0,0,1)</f>
        <v>#NAME?</v>
      </c>
      <c r="BY57" s="42" t="e">
        <f ca="1">+_xlfn.XLOOKUP(MID($E57,7,LEN($E57)-6),[1]Acciones!$B$4:$B$14,[1]Acciones!BM$4:BM$14,0,0,1)</f>
        <v>#NAME?</v>
      </c>
      <c r="BZ57" s="42" t="e">
        <f ca="1">+_xlfn.XLOOKUP(MID($E57,7,LEN($E57)-6),[1]Acciones!$B$4:$B$14,[1]Acciones!BN$4:BN$14,0,0,1)</f>
        <v>#NAME?</v>
      </c>
      <c r="CA57" s="42" t="e">
        <f ca="1">+_xlfn.XLOOKUP(MID($E57,7,LEN($E57)-6),[1]Acciones!$B$4:$B$14,[1]Acciones!BO$4:BO$14,0,0,1)</f>
        <v>#NAME?</v>
      </c>
      <c r="CB57" s="42" t="e">
        <f ca="1">+_xlfn.XLOOKUP(MID($E57,7,LEN($E57)-6),[1]Acciones!$B$4:$B$14,[1]Acciones!BP$4:BP$14,0,0,1)</f>
        <v>#NAME?</v>
      </c>
      <c r="CC57" s="42" t="e">
        <f ca="1">+_xlfn.XLOOKUP(MID($E57,7,LEN($E57)-6),[1]Acciones!$B$4:$B$14,[1]Acciones!BQ$4:BQ$14,0,0,1)</f>
        <v>#NAME?</v>
      </c>
      <c r="CD57" s="42" t="e">
        <f ca="1">+_xlfn.XLOOKUP(MID($E57,7,LEN($E57)-6),[1]Acciones!$B$4:$B$14,[1]Acciones!BR$4:BR$14,0,0,1)</f>
        <v>#NAME?</v>
      </c>
      <c r="CE57" s="42" t="e">
        <f ca="1">+_xlfn.XLOOKUP(MID($E57,7,LEN($E57)-6),[1]Acciones!$B$4:$B$14,[1]Acciones!BS$4:BS$14,0,0,1)</f>
        <v>#NAME?</v>
      </c>
      <c r="CF57" s="42" t="e">
        <f ca="1">+_xlfn.XLOOKUP(MID($E57,7,LEN($E57)-6),[1]Acciones!$B$4:$B$14,[1]Acciones!BT$4:BT$14,0,0,1)</f>
        <v>#NAME?</v>
      </c>
      <c r="CG57" s="45">
        <v>0.05</v>
      </c>
      <c r="CH57" s="45" t="e">
        <f t="shared" ca="1" si="0"/>
        <v>#NAME?</v>
      </c>
      <c r="CI57" s="45" t="e">
        <f t="shared" ca="1" si="1"/>
        <v>#NAME?</v>
      </c>
      <c r="CJ57" s="42" t="e">
        <f t="shared" ca="1" si="2"/>
        <v>#NAME?</v>
      </c>
      <c r="CK57" s="45" t="e">
        <f t="shared" ca="1" si="3"/>
        <v>#NAME?</v>
      </c>
      <c r="CL57" s="46" t="e">
        <f t="shared" ca="1" si="94"/>
        <v>#NAME?</v>
      </c>
      <c r="CM57" s="45" t="e">
        <f t="shared" ca="1" si="95"/>
        <v>#NAME?</v>
      </c>
      <c r="CN57" s="47">
        <v>0.1</v>
      </c>
      <c r="CO57" s="45" t="e">
        <f t="shared" ca="1" si="6"/>
        <v>#NAME?</v>
      </c>
      <c r="CP57" s="45" t="e">
        <f t="shared" ca="1" si="7"/>
        <v>#NAME?</v>
      </c>
      <c r="CQ57" s="42" t="e">
        <f t="shared" ca="1" si="8"/>
        <v>#NAME?</v>
      </c>
      <c r="CR57" s="45" t="e">
        <f t="shared" ca="1" si="9"/>
        <v>#NAME?</v>
      </c>
      <c r="CS57" s="45" t="e">
        <f t="shared" ca="1" si="10"/>
        <v>#NAME?</v>
      </c>
      <c r="CT57" s="45" t="e">
        <f t="shared" ca="1" si="10"/>
        <v>#NAME?</v>
      </c>
      <c r="CU57" s="47">
        <v>0.15</v>
      </c>
      <c r="CV57" s="45">
        <v>0.5</v>
      </c>
      <c r="CW57" s="45" t="e">
        <f t="shared" ca="1" si="11"/>
        <v>#NAME?</v>
      </c>
      <c r="CX57" s="42" t="e">
        <f t="shared" ca="1" si="12"/>
        <v>#NAME?</v>
      </c>
      <c r="CY57" s="45" t="e">
        <f t="shared" ca="1" si="13"/>
        <v>#NAME?</v>
      </c>
      <c r="CZ57" s="45">
        <f t="shared" si="14"/>
        <v>1.6666666666666666E-2</v>
      </c>
      <c r="DA57" s="45" t="e">
        <f t="shared" ca="1" si="14"/>
        <v>#NAME?</v>
      </c>
      <c r="DB57" s="47">
        <v>0.2</v>
      </c>
      <c r="DC57" s="45" t="e">
        <f t="shared" ca="1" si="15"/>
        <v>#NAME?</v>
      </c>
      <c r="DD57" s="45" t="e">
        <f t="shared" ca="1" si="16"/>
        <v>#NAME?</v>
      </c>
      <c r="DE57" s="42" t="e">
        <f t="shared" ca="1" si="17"/>
        <v>#NAME?</v>
      </c>
      <c r="DF57" s="45" t="e">
        <f t="shared" ca="1" si="18"/>
        <v>#NAME?</v>
      </c>
      <c r="DG57" s="45" t="e">
        <f t="shared" ca="1" si="19"/>
        <v>#NAME?</v>
      </c>
      <c r="DH57" s="45" t="e">
        <f t="shared" ca="1" si="19"/>
        <v>#NAME?</v>
      </c>
      <c r="DI57" s="47">
        <v>0.25</v>
      </c>
      <c r="DJ57" s="45">
        <v>0.5</v>
      </c>
      <c r="DK57" s="45" t="e">
        <f t="shared" ca="1" si="20"/>
        <v>#NAME?</v>
      </c>
      <c r="DL57" s="42" t="e">
        <f t="shared" ca="1" si="21"/>
        <v>#NAME?</v>
      </c>
      <c r="DM57" s="45" t="e">
        <f t="shared" ca="1" si="22"/>
        <v>#NAME?</v>
      </c>
      <c r="DN57" s="45">
        <f t="shared" si="23"/>
        <v>1.6666666666666666E-2</v>
      </c>
      <c r="DO57" s="45" t="e">
        <f t="shared" ca="1" si="23"/>
        <v>#NAME?</v>
      </c>
      <c r="DP57" s="47">
        <v>0.3</v>
      </c>
      <c r="DQ57" s="45" t="e">
        <f t="shared" ca="1" si="24"/>
        <v>#NAME?</v>
      </c>
      <c r="DR57" s="45" t="e">
        <f t="shared" ca="1" si="25"/>
        <v>#NAME?</v>
      </c>
      <c r="DS57" s="42" t="e">
        <f t="shared" ca="1" si="26"/>
        <v>#NAME?</v>
      </c>
      <c r="DT57" s="45" t="e">
        <f t="shared" ca="1" si="27"/>
        <v>#NAME?</v>
      </c>
      <c r="DU57" s="45" t="e">
        <f t="shared" ca="1" si="28"/>
        <v>#NAME?</v>
      </c>
      <c r="DV57" s="45" t="e">
        <f t="shared" ca="1" si="28"/>
        <v>#NAME?</v>
      </c>
      <c r="DW57" s="47">
        <v>0.35</v>
      </c>
      <c r="DX57" s="45">
        <v>0.5</v>
      </c>
      <c r="DY57" s="45" t="e">
        <f t="shared" ca="1" si="29"/>
        <v>#NAME?</v>
      </c>
      <c r="DZ57" s="42" t="e">
        <f t="shared" ca="1" si="30"/>
        <v>#NAME?</v>
      </c>
      <c r="EA57" s="45" t="e">
        <f t="shared" ca="1" si="31"/>
        <v>#NAME?</v>
      </c>
      <c r="EB57" s="45">
        <f t="shared" si="32"/>
        <v>1.6666666666666666E-2</v>
      </c>
      <c r="EC57" s="45" t="e">
        <f t="shared" ca="1" si="32"/>
        <v>#NAME?</v>
      </c>
      <c r="ED57" s="47">
        <v>0.4</v>
      </c>
      <c r="EE57" s="45" t="e">
        <f t="shared" ca="1" si="33"/>
        <v>#NAME?</v>
      </c>
      <c r="EF57" s="45" t="e">
        <f t="shared" ca="1" si="34"/>
        <v>#NAME?</v>
      </c>
      <c r="EG57" s="42" t="e">
        <f t="shared" ca="1" si="35"/>
        <v>#NAME?</v>
      </c>
      <c r="EH57" s="45" t="e">
        <f t="shared" ca="1" si="36"/>
        <v>#NAME?</v>
      </c>
      <c r="EI57" s="45" t="e">
        <f t="shared" ca="1" si="37"/>
        <v>#NAME?</v>
      </c>
      <c r="EJ57" s="45" t="e">
        <f t="shared" ca="1" si="37"/>
        <v>#NAME?</v>
      </c>
      <c r="EK57" s="47">
        <v>0.45</v>
      </c>
      <c r="EL57" s="45">
        <v>0.5</v>
      </c>
      <c r="EM57" s="45" t="e">
        <f t="shared" ca="1" si="38"/>
        <v>#NAME?</v>
      </c>
      <c r="EN57" s="42" t="e">
        <f t="shared" ca="1" si="39"/>
        <v>#NAME?</v>
      </c>
      <c r="EO57" s="45" t="e">
        <f t="shared" ca="1" si="40"/>
        <v>#NAME?</v>
      </c>
      <c r="EP57" s="45">
        <f t="shared" si="41"/>
        <v>1.6666666666666666E-2</v>
      </c>
      <c r="EQ57" s="45" t="e">
        <f t="shared" ca="1" si="41"/>
        <v>#NAME?</v>
      </c>
      <c r="ER57" s="45">
        <v>0.5</v>
      </c>
      <c r="ES57" s="45">
        <v>0.5</v>
      </c>
      <c r="ET57" s="45" t="e">
        <f t="shared" ca="1" si="42"/>
        <v>#NAME?</v>
      </c>
      <c r="EU57" s="42" t="e">
        <f t="shared" ca="1" si="43"/>
        <v>#NAME?</v>
      </c>
      <c r="EV57" s="45" t="e">
        <f t="shared" ca="1" si="44"/>
        <v>#NAME?</v>
      </c>
      <c r="EW57" s="45">
        <f t="shared" si="45"/>
        <v>1.6666666666666666E-2</v>
      </c>
      <c r="EX57" s="45" t="e">
        <f t="shared" ca="1" si="45"/>
        <v>#NAME?</v>
      </c>
      <c r="EY57" s="47">
        <v>0.55000000000000004</v>
      </c>
      <c r="EZ57" s="45">
        <v>0.5</v>
      </c>
      <c r="FA57" s="45" t="e">
        <f t="shared" ca="1" si="46"/>
        <v>#NAME?</v>
      </c>
      <c r="FB57" s="42" t="e">
        <f t="shared" ca="1" si="47"/>
        <v>#NAME?</v>
      </c>
      <c r="FC57" s="45" t="e">
        <f t="shared" ca="1" si="48"/>
        <v>#NAME?</v>
      </c>
      <c r="FD57" s="45">
        <f t="shared" si="49"/>
        <v>1.6666666666666666E-2</v>
      </c>
      <c r="FE57" s="45" t="e">
        <f t="shared" ca="1" si="49"/>
        <v>#NAME?</v>
      </c>
      <c r="FF57" s="45">
        <v>0.6</v>
      </c>
      <c r="FG57" s="45">
        <v>1</v>
      </c>
      <c r="FH57" s="45" t="e">
        <f t="shared" ca="1" si="50"/>
        <v>#NAME?</v>
      </c>
      <c r="FI57" s="42" t="e">
        <f t="shared" ca="1" si="51"/>
        <v>#NAME?</v>
      </c>
      <c r="FJ57" s="45" t="e">
        <f t="shared" ca="1" si="52"/>
        <v>#NAME?</v>
      </c>
      <c r="FK57" s="45">
        <f t="shared" si="53"/>
        <v>3.3333333333333333E-2</v>
      </c>
      <c r="FL57" s="45" t="e">
        <f t="shared" ca="1" si="53"/>
        <v>#NAME?</v>
      </c>
      <c r="FM57" s="47">
        <v>0.65</v>
      </c>
      <c r="FN57" s="45">
        <v>0.5</v>
      </c>
      <c r="FO57" s="45" t="e">
        <f t="shared" ca="1" si="54"/>
        <v>#NAME?</v>
      </c>
      <c r="FP57" s="42" t="e">
        <f t="shared" ca="1" si="55"/>
        <v>#NAME?</v>
      </c>
      <c r="FQ57" s="45" t="e">
        <f t="shared" ca="1" si="56"/>
        <v>#NAME?</v>
      </c>
      <c r="FR57" s="45">
        <f t="shared" si="57"/>
        <v>1.6666666666666666E-2</v>
      </c>
      <c r="FS57" s="45" t="e">
        <f t="shared" ca="1" si="57"/>
        <v>#NAME?</v>
      </c>
      <c r="FT57" s="45">
        <v>0.7</v>
      </c>
      <c r="FU57" s="45">
        <v>1</v>
      </c>
      <c r="FV57" s="45" t="e">
        <f t="shared" ca="1" si="58"/>
        <v>#NAME?</v>
      </c>
      <c r="FW57" s="42" t="e">
        <f t="shared" ca="1" si="59"/>
        <v>#NAME?</v>
      </c>
      <c r="FX57" s="45" t="e">
        <f t="shared" ca="1" si="60"/>
        <v>#NAME?</v>
      </c>
      <c r="FY57" s="45">
        <f t="shared" si="61"/>
        <v>3.3333333333333333E-2</v>
      </c>
      <c r="FZ57" s="45" t="e">
        <f t="shared" ca="1" si="61"/>
        <v>#NAME?</v>
      </c>
      <c r="GA57" s="47">
        <v>0.75</v>
      </c>
      <c r="GB57" s="45">
        <v>0.5</v>
      </c>
      <c r="GC57" s="45" t="e">
        <f t="shared" ca="1" si="62"/>
        <v>#NAME?</v>
      </c>
      <c r="GD57" s="42" t="e">
        <f t="shared" ca="1" si="63"/>
        <v>#NAME?</v>
      </c>
      <c r="GE57" s="45" t="e">
        <f t="shared" ca="1" si="64"/>
        <v>#NAME?</v>
      </c>
      <c r="GF57" s="45">
        <f t="shared" si="65"/>
        <v>1.6666666666666666E-2</v>
      </c>
      <c r="GG57" s="45" t="e">
        <f t="shared" ca="1" si="65"/>
        <v>#NAME?</v>
      </c>
      <c r="GH57" s="45">
        <v>0.8</v>
      </c>
      <c r="GI57" s="45">
        <v>1</v>
      </c>
      <c r="GJ57" s="45" t="e">
        <f t="shared" ca="1" si="66"/>
        <v>#NAME?</v>
      </c>
      <c r="GK57" s="42" t="e">
        <f t="shared" ca="1" si="67"/>
        <v>#NAME?</v>
      </c>
      <c r="GL57" s="45" t="e">
        <f t="shared" ca="1" si="68"/>
        <v>#NAME?</v>
      </c>
      <c r="GM57" s="45">
        <f t="shared" si="69"/>
        <v>3.3333333333333333E-2</v>
      </c>
      <c r="GN57" s="45" t="e">
        <f t="shared" ca="1" si="69"/>
        <v>#NAME?</v>
      </c>
      <c r="GO57" s="47">
        <v>0.85</v>
      </c>
      <c r="GP57" s="45">
        <v>0.5</v>
      </c>
      <c r="GQ57" s="45" t="e">
        <f t="shared" ca="1" si="70"/>
        <v>#NAME?</v>
      </c>
      <c r="GR57" s="42" t="e">
        <f t="shared" ca="1" si="71"/>
        <v>#NAME?</v>
      </c>
      <c r="GS57" s="45" t="e">
        <f t="shared" ca="1" si="72"/>
        <v>#NAME?</v>
      </c>
      <c r="GT57" s="45">
        <f t="shared" si="73"/>
        <v>1.6666666666666666E-2</v>
      </c>
      <c r="GU57" s="45" t="e">
        <f t="shared" ca="1" si="73"/>
        <v>#NAME?</v>
      </c>
      <c r="GV57" s="45">
        <v>0.9</v>
      </c>
      <c r="GW57" s="45">
        <v>1</v>
      </c>
      <c r="GX57" s="45" t="e">
        <f t="shared" ca="1" si="74"/>
        <v>#NAME?</v>
      </c>
      <c r="GY57" s="42" t="e">
        <f t="shared" ca="1" si="75"/>
        <v>#NAME?</v>
      </c>
      <c r="GZ57" s="45" t="e">
        <f t="shared" ca="1" si="76"/>
        <v>#NAME?</v>
      </c>
      <c r="HA57" s="45">
        <f t="shared" si="77"/>
        <v>3.3333333333333333E-2</v>
      </c>
      <c r="HB57" s="45" t="e">
        <f t="shared" ca="1" si="77"/>
        <v>#NAME?</v>
      </c>
      <c r="HC57" s="47">
        <v>0.95</v>
      </c>
      <c r="HD57" s="45">
        <v>0.5</v>
      </c>
      <c r="HE57" s="45" t="e">
        <f t="shared" ca="1" si="78"/>
        <v>#NAME?</v>
      </c>
      <c r="HF57" s="42" t="e">
        <f t="shared" ca="1" si="79"/>
        <v>#NAME?</v>
      </c>
      <c r="HG57" s="45" t="e">
        <f t="shared" ca="1" si="80"/>
        <v>#NAME?</v>
      </c>
      <c r="HH57" s="45">
        <f t="shared" si="81"/>
        <v>1.6666666666666666E-2</v>
      </c>
      <c r="HI57" s="45" t="e">
        <f t="shared" ca="1" si="81"/>
        <v>#NAME?</v>
      </c>
      <c r="HJ57" s="47">
        <v>1</v>
      </c>
      <c r="HK57" s="47">
        <v>1</v>
      </c>
      <c r="HL57" s="45" t="e">
        <f t="shared" ca="1" si="82"/>
        <v>#NAME?</v>
      </c>
      <c r="HM57" s="42" t="e">
        <f t="shared" ca="1" si="83"/>
        <v>#NAME?</v>
      </c>
      <c r="HN57" s="45" t="e">
        <f t="shared" ca="1" si="84"/>
        <v>#NAME?</v>
      </c>
      <c r="HO57" s="45">
        <f t="shared" si="93"/>
        <v>3.3333333333333333E-2</v>
      </c>
      <c r="HP57" s="45" t="e">
        <f t="shared" ca="1" si="93"/>
        <v>#NAME?</v>
      </c>
    </row>
    <row r="58" spans="1:224" s="48" customFormat="1" ht="112.25" customHeight="1">
      <c r="A58" s="51"/>
      <c r="B58" s="206"/>
      <c r="C58" s="207"/>
      <c r="D58" s="201"/>
      <c r="E58" s="41" t="str">
        <f>+_xlfn.CONCAT(MID($D50,1,3),".9 ",[1]Acciones!$B$13)</f>
        <v>2.1.9 PE4 Comunicación pública y divulgación de la CTeI en la ruta de innovación correspondiente, para promover proyectos, estrategias comunicativas, pedagógicas y divulgativas de alto impacto, incentivar; estimular; promover modelos abiertos y participativos de CTI.</v>
      </c>
      <c r="F58" s="42" t="s">
        <v>89</v>
      </c>
      <c r="G58" s="49">
        <f>+G56</f>
        <v>5.5555555555555549E-3</v>
      </c>
      <c r="H58" s="42" t="str">
        <f>+_xlfn.CONCAT("Si,",MID(E50,1,5),",",MID(E51,1,5),",",MID(E52,1,5),",",MID(E53,1,5),",",MID(E54,1,5),",",MID(E55,1,5),",",MID(E56,1,5),",",MID(E57,1,5),",",MID(E59,1,6))</f>
        <v>Si,2.1.1,2.1.2,2.1.3,2.1.4,2.1.5,2.1.6,2.1.7,2.1.8,2.1.10</v>
      </c>
      <c r="I58" s="42" t="s">
        <v>89</v>
      </c>
      <c r="J58" s="42"/>
      <c r="K58" s="42"/>
      <c r="L58" s="42"/>
      <c r="M58" s="44" t="s">
        <v>90</v>
      </c>
      <c r="N58" s="44" t="s">
        <v>91</v>
      </c>
      <c r="O58" s="44" t="e">
        <f ca="1">+_xlfn.XLOOKUP(MID(E58,7,LEN(E58)-6),[1]Acciones!$B$4:$B$14,[1]Acciones!$C$4:$C$14,0,0,1)</f>
        <v>#NAME?</v>
      </c>
      <c r="P58" s="42" t="e">
        <f ca="1">+_xlfn.XLOOKUP(MID($E58,7,LEN($E58)-6),[1]Acciones!$B$4:$B$14,[1]Acciones!D$4:D$14,0,0,1)</f>
        <v>#NAME?</v>
      </c>
      <c r="Q58" s="42" t="e">
        <f ca="1">+_xlfn.XLOOKUP(MID($E58,7,LEN($E58)-6),[1]Acciones!$B$4:$B$14,[1]Acciones!E$4:E$14,0,0,1)</f>
        <v>#NAME?</v>
      </c>
      <c r="R58" s="42" t="e">
        <f ca="1">+_xlfn.XLOOKUP(MID($E58,7,LEN($E58)-6),[1]Acciones!$B$4:$B$14,[1]Acciones!F$4:F$14,0,0,1)</f>
        <v>#NAME?</v>
      </c>
      <c r="S58" s="42" t="e">
        <f ca="1">+_xlfn.XLOOKUP(MID($E58,7,LEN($E58)-6),[1]Acciones!$B$4:$B$14,[1]Acciones!G$4:G$14,0,0,1)</f>
        <v>#NAME?</v>
      </c>
      <c r="T58" s="42" t="e">
        <f ca="1">+_xlfn.XLOOKUP(MID($E58,7,LEN($E58)-6),[1]Acciones!$B$4:$B$14,[1]Acciones!H$4:H$14,0,0,1)</f>
        <v>#NAME?</v>
      </c>
      <c r="U58" s="45" t="e">
        <f ca="1">+_xlfn.XLOOKUP(MID($E58,7,LEN($E58)-6),[1]Acciones!$B$4:$B$14,[1]Acciones!I$4:I$14,0,0,1)</f>
        <v>#NAME?</v>
      </c>
      <c r="V58" s="45" t="e">
        <f ca="1">+_xlfn.XLOOKUP(MID($E58,7,LEN($E58)-6),[1]Acciones!$B$4:$B$14,[1]Acciones!J$4:J$14,0,0,1)</f>
        <v>#NAME?</v>
      </c>
      <c r="W58" s="45" t="e">
        <f ca="1">+_xlfn.XLOOKUP(MID($E58,7,LEN($E58)-6),[1]Acciones!$B$4:$B$14,[1]Acciones!K$4:K$14,0,0,1)</f>
        <v>#NAME?</v>
      </c>
      <c r="X58" s="45" t="e">
        <f ca="1">+_xlfn.XLOOKUP(MID($E58,7,LEN($E58)-6),[1]Acciones!$B$4:$B$14,[1]Acciones!L$4:L$14,0,0,1)</f>
        <v>#NAME?</v>
      </c>
      <c r="Y58" s="45" t="e">
        <f ca="1">+_xlfn.XLOOKUP(MID($E58,7,LEN($E58)-6),[1]Acciones!$B$4:$B$14,[1]Acciones!M$4:M$14,0,0,1)</f>
        <v>#NAME?</v>
      </c>
      <c r="Z58" s="45" t="e">
        <f ca="1">+_xlfn.XLOOKUP(MID($E58,7,LEN($E58)-6),[1]Acciones!$B$4:$B$14,[1]Acciones!N$4:N$14,0,0,1)</f>
        <v>#NAME?</v>
      </c>
      <c r="AA58" s="45" t="e">
        <f ca="1">+_xlfn.XLOOKUP(MID($E58,7,LEN($E58)-6),[1]Acciones!$B$4:$B$14,[1]Acciones!O$4:O$14,0,0,1)</f>
        <v>#NAME?</v>
      </c>
      <c r="AB58" s="45" t="e">
        <f ca="1">+_xlfn.XLOOKUP(MID($E58,7,LEN($E58)-6),[1]Acciones!$B$4:$B$14,[1]Acciones!P$4:P$14,0,0,1)</f>
        <v>#NAME?</v>
      </c>
      <c r="AC58" s="45" t="e">
        <f ca="1">+_xlfn.XLOOKUP(MID($E58,7,LEN($E58)-6),[1]Acciones!$B$4:$B$14,[1]Acciones!Q$4:Q$14,0,0,1)</f>
        <v>#NAME?</v>
      </c>
      <c r="AD58" s="45" t="e">
        <f ca="1">+_xlfn.XLOOKUP(MID($E58,7,LEN($E58)-6),[1]Acciones!$B$4:$B$14,[1]Acciones!R$4:R$14,0,0,1)</f>
        <v>#NAME?</v>
      </c>
      <c r="AE58" s="45" t="e">
        <f ca="1">+_xlfn.XLOOKUP(MID($E58,7,LEN($E58)-6),[1]Acciones!$B$4:$B$14,[1]Acciones!S$4:S$14,0,0,1)</f>
        <v>#NAME?</v>
      </c>
      <c r="AF58" s="42" t="e">
        <f ca="1">+_xlfn.XLOOKUP(MID($E58,7,LEN($E58)-6),[1]Acciones!$B$4:$B$14,[1]Acciones!T$4:T$14,0,0,1)</f>
        <v>#NAME?</v>
      </c>
      <c r="AG58" s="42" t="e">
        <f ca="1">+_xlfn.XLOOKUP(MID($E58,7,LEN($E58)-6),[1]Acciones!$B$4:$B$14,[1]Acciones!U$4:U$14,0,0,1)</f>
        <v>#NAME?</v>
      </c>
      <c r="AH58" s="42" t="e">
        <f ca="1">+_xlfn.XLOOKUP(MID($E58,7,LEN($E58)-6),[1]Acciones!$B$4:$B$14,[1]Acciones!V$4:V$14,0,0,1)</f>
        <v>#NAME?</v>
      </c>
      <c r="AI58" s="42" t="e">
        <f ca="1">+_xlfn.XLOOKUP(MID($E58,7,LEN($E58)-6),[1]Acciones!$B$4:$B$14,[1]Acciones!W$4:W$14,0,0,1)</f>
        <v>#NAME?</v>
      </c>
      <c r="AJ58" s="42" t="e">
        <f ca="1">+_xlfn.XLOOKUP(MID($E58,7,LEN($E58)-6),[1]Acciones!$B$4:$B$14,[1]Acciones!X$4:X$14,0,0,1)</f>
        <v>#NAME?</v>
      </c>
      <c r="AK58" s="42" t="e">
        <f ca="1">+_xlfn.XLOOKUP(MID($E58,7,LEN($E58)-6),[1]Acciones!$B$4:$B$14,[1]Acciones!Y$4:Y$14,0,0,1)</f>
        <v>#NAME?</v>
      </c>
      <c r="AL58" s="42" t="e">
        <f ca="1">+_xlfn.XLOOKUP(MID($E58,7,LEN($E58)-6),[1]Acciones!$B$4:$B$14,[1]Acciones!Z$4:Z$14,0,0,1)</f>
        <v>#NAME?</v>
      </c>
      <c r="AM58" s="42" t="e">
        <f ca="1">+_xlfn.XLOOKUP(MID($E58,7,LEN($E58)-6),[1]Acciones!$B$4:$B$14,[1]Acciones!AA$4:AA$14,0,0,1)</f>
        <v>#NAME?</v>
      </c>
      <c r="AN58" s="42" t="e">
        <f ca="1">+_xlfn.XLOOKUP(MID($E58,7,LEN($E58)-6),[1]Acciones!$B$4:$B$14,[1]Acciones!AB$4:AB$14,0,0,1)</f>
        <v>#NAME?</v>
      </c>
      <c r="AO58" s="42" t="e">
        <f ca="1">+_xlfn.XLOOKUP(MID($E58,7,LEN($E58)-6),[1]Acciones!$B$4:$B$14,[1]Acciones!AC$4:AC$14,0,0,1)</f>
        <v>#NAME?</v>
      </c>
      <c r="AP58" s="42" t="e">
        <f ca="1">+_xlfn.XLOOKUP(MID($E58,7,LEN($E58)-6),[1]Acciones!$B$4:$B$14,[1]Acciones!AD$4:AD$14,0,0,1)</f>
        <v>#NAME?</v>
      </c>
      <c r="AQ58" s="42" t="e">
        <f ca="1">+_xlfn.XLOOKUP(MID($E58,7,LEN($E58)-6),[1]Acciones!$B$4:$B$14,[1]Acciones!AE$4:AE$14,0,0,1)</f>
        <v>#NAME?</v>
      </c>
      <c r="AR58" s="42" t="e">
        <f ca="1">+_xlfn.XLOOKUP(MID($E58,7,LEN($E58)-6),[1]Acciones!$B$4:$B$14,[1]Acciones!AF$4:AF$14,0,0,1)</f>
        <v>#NAME?</v>
      </c>
      <c r="AS58" s="42" t="e">
        <f ca="1">+_xlfn.XLOOKUP(MID($E58,7,LEN($E58)-6),[1]Acciones!$B$4:$B$14,[1]Acciones!AG$4:AG$14,0,0,1)</f>
        <v>#NAME?</v>
      </c>
      <c r="AT58" s="42" t="e">
        <f ca="1">+_xlfn.XLOOKUP(MID($E58,7,LEN($E58)-6),[1]Acciones!$B$4:$B$14,[1]Acciones!AH$4:AH$14,0,0,1)</f>
        <v>#NAME?</v>
      </c>
      <c r="AU58" s="42" t="e">
        <f ca="1">+_xlfn.XLOOKUP(MID($E58,7,LEN($E58)-6),[1]Acciones!$B$4:$B$14,[1]Acciones!AI$4:AI$14,0,0,1)</f>
        <v>#NAME?</v>
      </c>
      <c r="AV58" s="42" t="e">
        <f ca="1">+_xlfn.XLOOKUP(MID($E58,7,LEN($E58)-6),[1]Acciones!$B$4:$B$14,[1]Acciones!AJ$4:AJ$14,0,0,1)</f>
        <v>#NAME?</v>
      </c>
      <c r="AW58" s="42" t="e">
        <f ca="1">+_xlfn.XLOOKUP(MID($E58,7,LEN($E58)-6),[1]Acciones!$B$4:$B$14,[1]Acciones!AK$4:AK$14,0,0,1)</f>
        <v>#NAME?</v>
      </c>
      <c r="AX58" s="42" t="e">
        <f ca="1">+_xlfn.XLOOKUP(MID($E58,7,LEN($E58)-6),[1]Acciones!$B$4:$B$14,[1]Acciones!AL$4:AL$14,0,0,1)</f>
        <v>#NAME?</v>
      </c>
      <c r="AY58" s="42" t="e">
        <f ca="1">+_xlfn.XLOOKUP(MID($E58,7,LEN($E58)-6),[1]Acciones!$B$4:$B$14,[1]Acciones!AM$4:AM$14,0,0,1)</f>
        <v>#NAME?</v>
      </c>
      <c r="AZ58" s="42" t="e">
        <f ca="1">+_xlfn.XLOOKUP(MID($E58,7,LEN($E58)-6),[1]Acciones!$B$4:$B$14,[1]Acciones!AN$4:AN$14,0,0,1)</f>
        <v>#NAME?</v>
      </c>
      <c r="BA58" s="42" t="e">
        <f ca="1">+_xlfn.XLOOKUP(MID($E58,7,LEN($E58)-6),[1]Acciones!$B$4:$B$14,[1]Acciones!AO$4:AO$14,0,0,1)</f>
        <v>#NAME?</v>
      </c>
      <c r="BB58" s="42" t="e">
        <f ca="1">+_xlfn.XLOOKUP(MID($E58,7,LEN($E58)-6),[1]Acciones!$B$4:$B$14,[1]Acciones!AP$4:AP$14,0,0,1)</f>
        <v>#NAME?</v>
      </c>
      <c r="BC58" s="42" t="e">
        <f ca="1">+_xlfn.XLOOKUP(MID($E58,7,LEN($E58)-6),[1]Acciones!$B$4:$B$14,[1]Acciones!AQ$4:AQ$14,0,0,1)</f>
        <v>#NAME?</v>
      </c>
      <c r="BD58" s="42" t="e">
        <f ca="1">+_xlfn.XLOOKUP(MID($E58,7,LEN($E58)-6),[1]Acciones!$B$4:$B$14,[1]Acciones!AR$4:AR$14,0,0,1)</f>
        <v>#NAME?</v>
      </c>
      <c r="BE58" s="42" t="e">
        <f ca="1">+_xlfn.XLOOKUP(MID($E58,7,LEN($E58)-6),[1]Acciones!$B$4:$B$14,[1]Acciones!AS$4:AS$14,0,0,1)</f>
        <v>#NAME?</v>
      </c>
      <c r="BF58" s="42" t="e">
        <f ca="1">+_xlfn.XLOOKUP(MID($E58,7,LEN($E58)-6),[1]Acciones!$B$4:$B$14,[1]Acciones!AT$4:AT$14,0,0,1)</f>
        <v>#NAME?</v>
      </c>
      <c r="BG58" s="42" t="e">
        <f ca="1">+_xlfn.XLOOKUP(MID($E58,7,LEN($E58)-6),[1]Acciones!$B$4:$B$14,[1]Acciones!AU$4:AU$14,0,0,1)</f>
        <v>#NAME?</v>
      </c>
      <c r="BH58" s="42" t="e">
        <f ca="1">+_xlfn.XLOOKUP(MID($E58,7,LEN($E58)-6),[1]Acciones!$B$4:$B$14,[1]Acciones!AV$4:AV$14,0,0,1)</f>
        <v>#NAME?</v>
      </c>
      <c r="BI58" s="42" t="e">
        <f ca="1">+_xlfn.XLOOKUP(MID($E58,7,LEN($E58)-6),[1]Acciones!$B$4:$B$14,[1]Acciones!AW$4:AW$14,0,0,1)</f>
        <v>#NAME?</v>
      </c>
      <c r="BJ58" s="42" t="e">
        <f ca="1">+_xlfn.XLOOKUP(MID($E58,7,LEN($E58)-6),[1]Acciones!$B$4:$B$14,[1]Acciones!AX$4:AX$14,0,0,1)</f>
        <v>#NAME?</v>
      </c>
      <c r="BK58" s="42" t="e">
        <f ca="1">+_xlfn.XLOOKUP(MID($E58,7,LEN($E58)-6),[1]Acciones!$B$4:$B$14,[1]Acciones!AY$4:AY$14,0,0,1)</f>
        <v>#NAME?</v>
      </c>
      <c r="BL58" s="42" t="e">
        <f ca="1">+_xlfn.XLOOKUP(MID($E58,7,LEN($E58)-6),[1]Acciones!$B$4:$B$14,[1]Acciones!AZ$4:AZ$14,0,0,1)</f>
        <v>#NAME?</v>
      </c>
      <c r="BM58" s="42" t="e">
        <f ca="1">+_xlfn.XLOOKUP(MID($E58,7,LEN($E58)-6),[1]Acciones!$B$4:$B$14,[1]Acciones!BA$4:BA$14,0,0,1)</f>
        <v>#NAME?</v>
      </c>
      <c r="BN58" s="42" t="e">
        <f ca="1">+_xlfn.XLOOKUP(MID($E58,7,LEN($E58)-6),[1]Acciones!$B$4:$B$14,[1]Acciones!BB$4:BB$14,0,0,1)</f>
        <v>#NAME?</v>
      </c>
      <c r="BO58" s="42" t="e">
        <f ca="1">+_xlfn.XLOOKUP(MID($E58,7,LEN($E58)-6),[1]Acciones!$B$4:$B$14,[1]Acciones!BC$4:BC$14,0,0,1)</f>
        <v>#NAME?</v>
      </c>
      <c r="BP58" s="42" t="e">
        <f ca="1">+_xlfn.XLOOKUP(MID($E58,7,LEN($E58)-6),[1]Acciones!$B$4:$B$14,[1]Acciones!BD$4:BD$14,0,0,1)</f>
        <v>#NAME?</v>
      </c>
      <c r="BQ58" s="42" t="e">
        <f ca="1">+_xlfn.XLOOKUP(MID($E58,7,LEN($E58)-6),[1]Acciones!$B$4:$B$14,[1]Acciones!BE$4:BE$14,0,0,1)</f>
        <v>#NAME?</v>
      </c>
      <c r="BR58" s="42" t="e">
        <f ca="1">+_xlfn.XLOOKUP(MID($E58,7,LEN($E58)-6),[1]Acciones!$B$4:$B$14,[1]Acciones!BF$4:BF$14,0,0,1)</f>
        <v>#NAME?</v>
      </c>
      <c r="BS58" s="42" t="e">
        <f ca="1">+_xlfn.XLOOKUP(MID($E58,7,LEN($E58)-6),[1]Acciones!$B$4:$B$14,[1]Acciones!BG$4:BG$14,0,0,1)</f>
        <v>#NAME?</v>
      </c>
      <c r="BT58" s="42" t="e">
        <f ca="1">+_xlfn.XLOOKUP(MID($E58,7,LEN($E58)-6),[1]Acciones!$B$4:$B$14,[1]Acciones!BH$4:BH$14,0,0,1)</f>
        <v>#NAME?</v>
      </c>
      <c r="BU58" s="42" t="e">
        <f ca="1">+_xlfn.XLOOKUP(MID($E58,7,LEN($E58)-6),[1]Acciones!$B$4:$B$14,[1]Acciones!BI$4:BI$14,0,0,1)</f>
        <v>#NAME?</v>
      </c>
      <c r="BV58" s="42" t="e">
        <f ca="1">+_xlfn.XLOOKUP(MID($E58,7,LEN($E58)-6),[1]Acciones!$B$4:$B$14,[1]Acciones!BJ$4:BJ$14,0,0,1)</f>
        <v>#NAME?</v>
      </c>
      <c r="BW58" s="42" t="e">
        <f ca="1">+_xlfn.XLOOKUP(MID($E58,7,LEN($E58)-6),[1]Acciones!$B$4:$B$14,[1]Acciones!BK$4:BK$14,0,0,1)</f>
        <v>#NAME?</v>
      </c>
      <c r="BX58" s="42" t="e">
        <f ca="1">+_xlfn.XLOOKUP(MID($E58,7,LEN($E58)-6),[1]Acciones!$B$4:$B$14,[1]Acciones!BL$4:BL$14,0,0,1)</f>
        <v>#NAME?</v>
      </c>
      <c r="BY58" s="42" t="e">
        <f ca="1">+_xlfn.XLOOKUP(MID($E58,7,LEN($E58)-6),[1]Acciones!$B$4:$B$14,[1]Acciones!BM$4:BM$14,0,0,1)</f>
        <v>#NAME?</v>
      </c>
      <c r="BZ58" s="42" t="e">
        <f ca="1">+_xlfn.XLOOKUP(MID($E58,7,LEN($E58)-6),[1]Acciones!$B$4:$B$14,[1]Acciones!BN$4:BN$14,0,0,1)</f>
        <v>#NAME?</v>
      </c>
      <c r="CA58" s="42" t="e">
        <f ca="1">+_xlfn.XLOOKUP(MID($E58,7,LEN($E58)-6),[1]Acciones!$B$4:$B$14,[1]Acciones!BO$4:BO$14,0,0,1)</f>
        <v>#NAME?</v>
      </c>
      <c r="CB58" s="42" t="e">
        <f ca="1">+_xlfn.XLOOKUP(MID($E58,7,LEN($E58)-6),[1]Acciones!$B$4:$B$14,[1]Acciones!BP$4:BP$14,0,0,1)</f>
        <v>#NAME?</v>
      </c>
      <c r="CC58" s="42" t="e">
        <f ca="1">+_xlfn.XLOOKUP(MID($E58,7,LEN($E58)-6),[1]Acciones!$B$4:$B$14,[1]Acciones!BQ$4:BQ$14,0,0,1)</f>
        <v>#NAME?</v>
      </c>
      <c r="CD58" s="42" t="e">
        <f ca="1">+_xlfn.XLOOKUP(MID($E58,7,LEN($E58)-6),[1]Acciones!$B$4:$B$14,[1]Acciones!BR$4:BR$14,0,0,1)</f>
        <v>#NAME?</v>
      </c>
      <c r="CE58" s="42" t="e">
        <f ca="1">+_xlfn.XLOOKUP(MID($E58,7,LEN($E58)-6),[1]Acciones!$B$4:$B$14,[1]Acciones!BS$4:BS$14,0,0,1)</f>
        <v>#NAME?</v>
      </c>
      <c r="CF58" s="42" t="e">
        <f ca="1">+_xlfn.XLOOKUP(MID($E58,7,LEN($E58)-6),[1]Acciones!$B$4:$B$14,[1]Acciones!BT$4:BT$14,0,0,1)</f>
        <v>#NAME?</v>
      </c>
      <c r="CG58" s="45">
        <v>0.05</v>
      </c>
      <c r="CH58" s="45" t="e">
        <f t="shared" ca="1" si="0"/>
        <v>#NAME?</v>
      </c>
      <c r="CI58" s="45" t="e">
        <f t="shared" ca="1" si="1"/>
        <v>#NAME?</v>
      </c>
      <c r="CJ58" s="42" t="e">
        <f t="shared" ca="1" si="2"/>
        <v>#NAME?</v>
      </c>
      <c r="CK58" s="45" t="e">
        <f t="shared" ca="1" si="3"/>
        <v>#NAME?</v>
      </c>
      <c r="CL58" s="46" t="e">
        <f t="shared" ca="1" si="94"/>
        <v>#NAME?</v>
      </c>
      <c r="CM58" s="45" t="e">
        <f t="shared" ca="1" si="95"/>
        <v>#NAME?</v>
      </c>
      <c r="CN58" s="47">
        <v>0.1</v>
      </c>
      <c r="CO58" s="45" t="e">
        <f t="shared" ca="1" si="6"/>
        <v>#NAME?</v>
      </c>
      <c r="CP58" s="45" t="e">
        <f t="shared" ca="1" si="7"/>
        <v>#NAME?</v>
      </c>
      <c r="CQ58" s="42" t="e">
        <f t="shared" ca="1" si="8"/>
        <v>#NAME?</v>
      </c>
      <c r="CR58" s="45" t="e">
        <f t="shared" ca="1" si="9"/>
        <v>#NAME?</v>
      </c>
      <c r="CS58" s="45" t="e">
        <f t="shared" ca="1" si="10"/>
        <v>#NAME?</v>
      </c>
      <c r="CT58" s="45" t="e">
        <f t="shared" ca="1" si="10"/>
        <v>#NAME?</v>
      </c>
      <c r="CU58" s="47">
        <v>0.15</v>
      </c>
      <c r="CV58" s="45">
        <v>0.5</v>
      </c>
      <c r="CW58" s="45" t="e">
        <f t="shared" ca="1" si="11"/>
        <v>#NAME?</v>
      </c>
      <c r="CX58" s="42" t="e">
        <f t="shared" ca="1" si="12"/>
        <v>#NAME?</v>
      </c>
      <c r="CY58" s="45" t="e">
        <f t="shared" ca="1" si="13"/>
        <v>#NAME?</v>
      </c>
      <c r="CZ58" s="45">
        <f t="shared" si="14"/>
        <v>1.6666666666666666E-2</v>
      </c>
      <c r="DA58" s="45" t="e">
        <f t="shared" ca="1" si="14"/>
        <v>#NAME?</v>
      </c>
      <c r="DB58" s="47">
        <v>0.2</v>
      </c>
      <c r="DC58" s="45" t="e">
        <f t="shared" ca="1" si="15"/>
        <v>#NAME?</v>
      </c>
      <c r="DD58" s="45" t="e">
        <f t="shared" ca="1" si="16"/>
        <v>#NAME?</v>
      </c>
      <c r="DE58" s="42" t="e">
        <f t="shared" ca="1" si="17"/>
        <v>#NAME?</v>
      </c>
      <c r="DF58" s="45" t="e">
        <f t="shared" ca="1" si="18"/>
        <v>#NAME?</v>
      </c>
      <c r="DG58" s="45" t="e">
        <f t="shared" ca="1" si="19"/>
        <v>#NAME?</v>
      </c>
      <c r="DH58" s="45" t="e">
        <f t="shared" ca="1" si="19"/>
        <v>#NAME?</v>
      </c>
      <c r="DI58" s="47">
        <v>0.25</v>
      </c>
      <c r="DJ58" s="45">
        <v>0.5</v>
      </c>
      <c r="DK58" s="45" t="e">
        <f t="shared" ca="1" si="20"/>
        <v>#NAME?</v>
      </c>
      <c r="DL58" s="42" t="e">
        <f t="shared" ca="1" si="21"/>
        <v>#NAME?</v>
      </c>
      <c r="DM58" s="45" t="e">
        <f t="shared" ca="1" si="22"/>
        <v>#NAME?</v>
      </c>
      <c r="DN58" s="45">
        <f t="shared" si="23"/>
        <v>1.6666666666666666E-2</v>
      </c>
      <c r="DO58" s="45" t="e">
        <f t="shared" ca="1" si="23"/>
        <v>#NAME?</v>
      </c>
      <c r="DP58" s="47">
        <v>0.3</v>
      </c>
      <c r="DQ58" s="45" t="e">
        <f t="shared" ca="1" si="24"/>
        <v>#NAME?</v>
      </c>
      <c r="DR58" s="45" t="e">
        <f t="shared" ca="1" si="25"/>
        <v>#NAME?</v>
      </c>
      <c r="DS58" s="42" t="e">
        <f t="shared" ca="1" si="26"/>
        <v>#NAME?</v>
      </c>
      <c r="DT58" s="45" t="e">
        <f t="shared" ca="1" si="27"/>
        <v>#NAME?</v>
      </c>
      <c r="DU58" s="45" t="e">
        <f t="shared" ca="1" si="28"/>
        <v>#NAME?</v>
      </c>
      <c r="DV58" s="45" t="e">
        <f t="shared" ca="1" si="28"/>
        <v>#NAME?</v>
      </c>
      <c r="DW58" s="47">
        <v>0.35</v>
      </c>
      <c r="DX58" s="45">
        <v>0.5</v>
      </c>
      <c r="DY58" s="45" t="e">
        <f t="shared" ca="1" si="29"/>
        <v>#NAME?</v>
      </c>
      <c r="DZ58" s="42" t="e">
        <f t="shared" ca="1" si="30"/>
        <v>#NAME?</v>
      </c>
      <c r="EA58" s="45" t="e">
        <f t="shared" ca="1" si="31"/>
        <v>#NAME?</v>
      </c>
      <c r="EB58" s="45">
        <f t="shared" si="32"/>
        <v>1.6666666666666666E-2</v>
      </c>
      <c r="EC58" s="45" t="e">
        <f t="shared" ca="1" si="32"/>
        <v>#NAME?</v>
      </c>
      <c r="ED58" s="47">
        <v>0.4</v>
      </c>
      <c r="EE58" s="45" t="e">
        <f t="shared" ca="1" si="33"/>
        <v>#NAME?</v>
      </c>
      <c r="EF58" s="45" t="e">
        <f t="shared" ca="1" si="34"/>
        <v>#NAME?</v>
      </c>
      <c r="EG58" s="42" t="e">
        <f t="shared" ca="1" si="35"/>
        <v>#NAME?</v>
      </c>
      <c r="EH58" s="45" t="e">
        <f t="shared" ca="1" si="36"/>
        <v>#NAME?</v>
      </c>
      <c r="EI58" s="45" t="e">
        <f t="shared" ca="1" si="37"/>
        <v>#NAME?</v>
      </c>
      <c r="EJ58" s="45" t="e">
        <f t="shared" ca="1" si="37"/>
        <v>#NAME?</v>
      </c>
      <c r="EK58" s="47">
        <v>0.45</v>
      </c>
      <c r="EL58" s="45">
        <v>0.5</v>
      </c>
      <c r="EM58" s="45" t="e">
        <f t="shared" ca="1" si="38"/>
        <v>#NAME?</v>
      </c>
      <c r="EN58" s="42" t="e">
        <f t="shared" ca="1" si="39"/>
        <v>#NAME?</v>
      </c>
      <c r="EO58" s="45" t="e">
        <f t="shared" ca="1" si="40"/>
        <v>#NAME?</v>
      </c>
      <c r="EP58" s="45">
        <f t="shared" si="41"/>
        <v>1.6666666666666666E-2</v>
      </c>
      <c r="EQ58" s="45" t="e">
        <f t="shared" ca="1" si="41"/>
        <v>#NAME?</v>
      </c>
      <c r="ER58" s="45">
        <v>0.5</v>
      </c>
      <c r="ES58" s="45">
        <v>0.5</v>
      </c>
      <c r="ET58" s="45" t="e">
        <f t="shared" ca="1" si="42"/>
        <v>#NAME?</v>
      </c>
      <c r="EU58" s="42" t="e">
        <f t="shared" ca="1" si="43"/>
        <v>#NAME?</v>
      </c>
      <c r="EV58" s="45" t="e">
        <f t="shared" ca="1" si="44"/>
        <v>#NAME?</v>
      </c>
      <c r="EW58" s="45">
        <f t="shared" si="45"/>
        <v>1.6666666666666666E-2</v>
      </c>
      <c r="EX58" s="45" t="e">
        <f t="shared" ca="1" si="45"/>
        <v>#NAME?</v>
      </c>
      <c r="EY58" s="47">
        <v>0.55000000000000004</v>
      </c>
      <c r="EZ58" s="45">
        <v>0.5</v>
      </c>
      <c r="FA58" s="45" t="e">
        <f t="shared" ca="1" si="46"/>
        <v>#NAME?</v>
      </c>
      <c r="FB58" s="42" t="e">
        <f t="shared" ca="1" si="47"/>
        <v>#NAME?</v>
      </c>
      <c r="FC58" s="45" t="e">
        <f t="shared" ca="1" si="48"/>
        <v>#NAME?</v>
      </c>
      <c r="FD58" s="45">
        <f t="shared" si="49"/>
        <v>1.6666666666666666E-2</v>
      </c>
      <c r="FE58" s="45" t="e">
        <f t="shared" ca="1" si="49"/>
        <v>#NAME?</v>
      </c>
      <c r="FF58" s="45">
        <v>0.6</v>
      </c>
      <c r="FG58" s="45">
        <v>1</v>
      </c>
      <c r="FH58" s="45" t="e">
        <f t="shared" ca="1" si="50"/>
        <v>#NAME?</v>
      </c>
      <c r="FI58" s="42" t="e">
        <f t="shared" ca="1" si="51"/>
        <v>#NAME?</v>
      </c>
      <c r="FJ58" s="45" t="e">
        <f t="shared" ca="1" si="52"/>
        <v>#NAME?</v>
      </c>
      <c r="FK58" s="45">
        <f t="shared" si="53"/>
        <v>3.3333333333333333E-2</v>
      </c>
      <c r="FL58" s="45" t="e">
        <f t="shared" ca="1" si="53"/>
        <v>#NAME?</v>
      </c>
      <c r="FM58" s="47">
        <v>0.65</v>
      </c>
      <c r="FN58" s="45">
        <v>0.5</v>
      </c>
      <c r="FO58" s="45" t="e">
        <f t="shared" ca="1" si="54"/>
        <v>#NAME?</v>
      </c>
      <c r="FP58" s="42" t="e">
        <f t="shared" ca="1" si="55"/>
        <v>#NAME?</v>
      </c>
      <c r="FQ58" s="45" t="e">
        <f t="shared" ca="1" si="56"/>
        <v>#NAME?</v>
      </c>
      <c r="FR58" s="45">
        <f t="shared" si="57"/>
        <v>1.6666666666666666E-2</v>
      </c>
      <c r="FS58" s="45" t="e">
        <f t="shared" ca="1" si="57"/>
        <v>#NAME?</v>
      </c>
      <c r="FT58" s="45">
        <v>0.7</v>
      </c>
      <c r="FU58" s="45">
        <v>1</v>
      </c>
      <c r="FV58" s="45" t="e">
        <f t="shared" ca="1" si="58"/>
        <v>#NAME?</v>
      </c>
      <c r="FW58" s="42" t="e">
        <f t="shared" ca="1" si="59"/>
        <v>#NAME?</v>
      </c>
      <c r="FX58" s="45" t="e">
        <f t="shared" ca="1" si="60"/>
        <v>#NAME?</v>
      </c>
      <c r="FY58" s="45">
        <f t="shared" si="61"/>
        <v>3.3333333333333333E-2</v>
      </c>
      <c r="FZ58" s="45" t="e">
        <f t="shared" ca="1" si="61"/>
        <v>#NAME?</v>
      </c>
      <c r="GA58" s="47">
        <v>0.75</v>
      </c>
      <c r="GB58" s="45">
        <v>0.5</v>
      </c>
      <c r="GC58" s="45" t="e">
        <f t="shared" ca="1" si="62"/>
        <v>#NAME?</v>
      </c>
      <c r="GD58" s="42" t="e">
        <f t="shared" ca="1" si="63"/>
        <v>#NAME?</v>
      </c>
      <c r="GE58" s="45" t="e">
        <f t="shared" ca="1" si="64"/>
        <v>#NAME?</v>
      </c>
      <c r="GF58" s="45">
        <f t="shared" si="65"/>
        <v>1.6666666666666666E-2</v>
      </c>
      <c r="GG58" s="45" t="e">
        <f t="shared" ca="1" si="65"/>
        <v>#NAME?</v>
      </c>
      <c r="GH58" s="45">
        <v>0.8</v>
      </c>
      <c r="GI58" s="45">
        <v>1</v>
      </c>
      <c r="GJ58" s="45" t="e">
        <f t="shared" ca="1" si="66"/>
        <v>#NAME?</v>
      </c>
      <c r="GK58" s="42" t="e">
        <f t="shared" ca="1" si="67"/>
        <v>#NAME?</v>
      </c>
      <c r="GL58" s="45" t="e">
        <f t="shared" ca="1" si="68"/>
        <v>#NAME?</v>
      </c>
      <c r="GM58" s="45">
        <f t="shared" si="69"/>
        <v>3.3333333333333333E-2</v>
      </c>
      <c r="GN58" s="45" t="e">
        <f t="shared" ca="1" si="69"/>
        <v>#NAME?</v>
      </c>
      <c r="GO58" s="47">
        <v>0.85</v>
      </c>
      <c r="GP58" s="45">
        <v>0.5</v>
      </c>
      <c r="GQ58" s="45" t="e">
        <f t="shared" ca="1" si="70"/>
        <v>#NAME?</v>
      </c>
      <c r="GR58" s="42" t="e">
        <f t="shared" ca="1" si="71"/>
        <v>#NAME?</v>
      </c>
      <c r="GS58" s="45" t="e">
        <f t="shared" ca="1" si="72"/>
        <v>#NAME?</v>
      </c>
      <c r="GT58" s="45">
        <f t="shared" si="73"/>
        <v>1.6666666666666666E-2</v>
      </c>
      <c r="GU58" s="45" t="e">
        <f t="shared" ca="1" si="73"/>
        <v>#NAME?</v>
      </c>
      <c r="GV58" s="45">
        <v>0.9</v>
      </c>
      <c r="GW58" s="45">
        <v>1</v>
      </c>
      <c r="GX58" s="45" t="e">
        <f t="shared" ca="1" si="74"/>
        <v>#NAME?</v>
      </c>
      <c r="GY58" s="42" t="e">
        <f t="shared" ca="1" si="75"/>
        <v>#NAME?</v>
      </c>
      <c r="GZ58" s="45" t="e">
        <f t="shared" ca="1" si="76"/>
        <v>#NAME?</v>
      </c>
      <c r="HA58" s="45">
        <f t="shared" si="77"/>
        <v>3.3333333333333333E-2</v>
      </c>
      <c r="HB58" s="45" t="e">
        <f t="shared" ca="1" si="77"/>
        <v>#NAME?</v>
      </c>
      <c r="HC58" s="47">
        <v>0.95</v>
      </c>
      <c r="HD58" s="45">
        <v>0.5</v>
      </c>
      <c r="HE58" s="45" t="e">
        <f t="shared" ca="1" si="78"/>
        <v>#NAME?</v>
      </c>
      <c r="HF58" s="42" t="e">
        <f t="shared" ca="1" si="79"/>
        <v>#NAME?</v>
      </c>
      <c r="HG58" s="45" t="e">
        <f t="shared" ca="1" si="80"/>
        <v>#NAME?</v>
      </c>
      <c r="HH58" s="45">
        <f t="shared" si="81"/>
        <v>1.6666666666666666E-2</v>
      </c>
      <c r="HI58" s="45" t="e">
        <f t="shared" ca="1" si="81"/>
        <v>#NAME?</v>
      </c>
      <c r="HJ58" s="47">
        <v>1</v>
      </c>
      <c r="HK58" s="47">
        <v>1</v>
      </c>
      <c r="HL58" s="45" t="e">
        <f t="shared" ca="1" si="82"/>
        <v>#NAME?</v>
      </c>
      <c r="HM58" s="42" t="e">
        <f t="shared" ca="1" si="83"/>
        <v>#NAME?</v>
      </c>
      <c r="HN58" s="45" t="e">
        <f t="shared" ca="1" si="84"/>
        <v>#NAME?</v>
      </c>
      <c r="HO58" s="45">
        <f t="shared" si="93"/>
        <v>3.3333333333333333E-2</v>
      </c>
      <c r="HP58" s="45" t="e">
        <f t="shared" ca="1" si="93"/>
        <v>#NAME?</v>
      </c>
    </row>
    <row r="59" spans="1:224" s="48" customFormat="1" ht="112.25" customHeight="1">
      <c r="A59" s="51"/>
      <c r="B59" s="206"/>
      <c r="C59" s="207"/>
      <c r="D59" s="201"/>
      <c r="E59" s="41" t="str">
        <f>+_xlfn.CONCAT(MID($D50,1,3),".10 ",[1]Acciones!$B$14)</f>
        <v>2.1.10 PE5 Promover y fortalecer procesos de apropiación social del conocimiento y la innovación social en el territorio relacionado con la ruta de innovación correspondiente. (Estrategia 5.3.5 CONPES 4069)</v>
      </c>
      <c r="F59" s="42" t="s">
        <v>89</v>
      </c>
      <c r="G59" s="49">
        <f>+G58</f>
        <v>5.5555555555555549E-3</v>
      </c>
      <c r="H59" s="42" t="str">
        <f>+_xlfn.CONCAT("Si,",MID(E50,1,5),",",MID(E51,1,5),",",MID(E52,1,5),",",MID(E53,1,5),",",MID(E54,1,5),",",MID(E55,1,5),",",MID(E56,1,5),",",MID(E57,1,5),",",MID(E58,1,6))</f>
        <v xml:space="preserve">Si,2.1.1,2.1.2,2.1.3,2.1.4,2.1.5,2.1.6,2.1.7,2.1.8,2.1.9 </v>
      </c>
      <c r="I59" s="42" t="s">
        <v>89</v>
      </c>
      <c r="J59" s="42"/>
      <c r="K59" s="42"/>
      <c r="L59" s="42"/>
      <c r="M59" s="44" t="s">
        <v>90</v>
      </c>
      <c r="N59" s="44" t="s">
        <v>91</v>
      </c>
      <c r="O59" s="44" t="e">
        <f ca="1">+_xlfn.XLOOKUP(MID(E59,8,LEN(E59)-7),[1]Acciones!$B$4:$B$14,[1]Acciones!$C$4:$C$14,0,0,1)</f>
        <v>#NAME?</v>
      </c>
      <c r="P59" s="42" t="e">
        <f ca="1">+_xlfn.XLOOKUP(MID($E59,8,LEN($E59)-7),[1]Acciones!$B$4:$B$14,[1]Acciones!D$4:D$14,0,0,1)</f>
        <v>#NAME?</v>
      </c>
      <c r="Q59" s="42" t="e">
        <f ca="1">+_xlfn.XLOOKUP(MID($E59,8,LEN($E59)-7),[1]Acciones!$B$4:$B$14,[1]Acciones!E$4:E$14,0,0,1)</f>
        <v>#NAME?</v>
      </c>
      <c r="R59" s="42" t="e">
        <f ca="1">+_xlfn.XLOOKUP(MID($E59,8,LEN($E59)-7),[1]Acciones!$B$4:$B$14,[1]Acciones!F$4:F$14,0,0,1)</f>
        <v>#NAME?</v>
      </c>
      <c r="S59" s="42" t="e">
        <f ca="1">+_xlfn.XLOOKUP(MID($E59,8,LEN($E59)-7),[1]Acciones!$B$4:$B$14,[1]Acciones!G$4:G$14,0,0,1)</f>
        <v>#NAME?</v>
      </c>
      <c r="T59" s="42" t="e">
        <f ca="1">+_xlfn.XLOOKUP(MID($E59,8,LEN($E59)-7),[1]Acciones!$B$4:$B$14,[1]Acciones!H$4:H$14,0,0,1)</f>
        <v>#NAME?</v>
      </c>
      <c r="U59" s="45" t="e">
        <f ca="1">+_xlfn.XLOOKUP(MID($E59,8,LEN($E59)-7),[1]Acciones!$B$4:$B$14,[1]Acciones!I$4:I$14,0,0,1)</f>
        <v>#NAME?</v>
      </c>
      <c r="V59" s="45" t="e">
        <f ca="1">+_xlfn.XLOOKUP(MID($E59,8,LEN($E59)-7),[1]Acciones!$B$4:$B$14,[1]Acciones!J$4:J$14,0,0,1)</f>
        <v>#NAME?</v>
      </c>
      <c r="W59" s="45" t="e">
        <f ca="1">+_xlfn.XLOOKUP(MID($E59,8,LEN($E59)-7),[1]Acciones!$B$4:$B$14,[1]Acciones!K$4:K$14,0,0,1)</f>
        <v>#NAME?</v>
      </c>
      <c r="X59" s="45" t="e">
        <f ca="1">+_xlfn.XLOOKUP(MID($E59,8,LEN($E59)-7),[1]Acciones!$B$4:$B$14,[1]Acciones!L$4:L$14,0,0,1)</f>
        <v>#NAME?</v>
      </c>
      <c r="Y59" s="45" t="e">
        <f ca="1">+_xlfn.XLOOKUP(MID($E59,8,LEN($E59)-7),[1]Acciones!$B$4:$B$14,[1]Acciones!M$4:M$14,0,0,1)</f>
        <v>#NAME?</v>
      </c>
      <c r="Z59" s="45" t="e">
        <f ca="1">+_xlfn.XLOOKUP(MID($E59,8,LEN($E59)-7),[1]Acciones!$B$4:$B$14,[1]Acciones!N$4:N$14,0,0,1)</f>
        <v>#NAME?</v>
      </c>
      <c r="AA59" s="45" t="e">
        <f ca="1">+_xlfn.XLOOKUP(MID($E59,8,LEN($E59)-7),[1]Acciones!$B$4:$B$14,[1]Acciones!O$4:O$14,0,0,1)</f>
        <v>#NAME?</v>
      </c>
      <c r="AB59" s="45" t="e">
        <f ca="1">+_xlfn.XLOOKUP(MID($E59,8,LEN($E59)-7),[1]Acciones!$B$4:$B$14,[1]Acciones!P$4:P$14,0,0,1)</f>
        <v>#NAME?</v>
      </c>
      <c r="AC59" s="45" t="e">
        <f ca="1">+_xlfn.XLOOKUP(MID($E59,8,LEN($E59)-7),[1]Acciones!$B$4:$B$14,[1]Acciones!Q$4:Q$14,0,0,1)</f>
        <v>#NAME?</v>
      </c>
      <c r="AD59" s="45" t="e">
        <f ca="1">+_xlfn.XLOOKUP(MID($E59,8,LEN($E59)-7),[1]Acciones!$B$4:$B$14,[1]Acciones!R$4:R$14,0,0,1)</f>
        <v>#NAME?</v>
      </c>
      <c r="AE59" s="45" t="e">
        <f ca="1">+_xlfn.XLOOKUP(MID($E59,8,LEN($E59)-7),[1]Acciones!$B$4:$B$14,[1]Acciones!S$4:S$14,0,0,1)</f>
        <v>#NAME?</v>
      </c>
      <c r="AF59" s="42" t="e">
        <f ca="1">+_xlfn.XLOOKUP(MID($E59,8,LEN($E59)-7),[1]Acciones!$B$4:$B$14,[1]Acciones!T$4:T$14,0,0,1)</f>
        <v>#NAME?</v>
      </c>
      <c r="AG59" s="42" t="e">
        <f ca="1">+_xlfn.XLOOKUP(MID($E59,8,LEN($E59)-7),[1]Acciones!$B$4:$B$14,[1]Acciones!U$4:U$14,0,0,1)</f>
        <v>#NAME?</v>
      </c>
      <c r="AH59" s="42" t="e">
        <f ca="1">+_xlfn.XLOOKUP(MID($E59,8,LEN($E59)-7),[1]Acciones!$B$4:$B$14,[1]Acciones!V$4:V$14,0,0,1)</f>
        <v>#NAME?</v>
      </c>
      <c r="AI59" s="42" t="e">
        <f ca="1">+_xlfn.XLOOKUP(MID($E59,8,LEN($E59)-7),[1]Acciones!$B$4:$B$14,[1]Acciones!W$4:W$14,0,0,1)</f>
        <v>#NAME?</v>
      </c>
      <c r="AJ59" s="42" t="e">
        <f ca="1">+_xlfn.XLOOKUP(MID($E59,8,LEN($E59)-7),[1]Acciones!$B$4:$B$14,[1]Acciones!X$4:X$14,0,0,1)</f>
        <v>#NAME?</v>
      </c>
      <c r="AK59" s="42" t="e">
        <f ca="1">+_xlfn.XLOOKUP(MID($E59,8,LEN($E59)-7),[1]Acciones!$B$4:$B$14,[1]Acciones!Y$4:Y$14,0,0,1)</f>
        <v>#NAME?</v>
      </c>
      <c r="AL59" s="42" t="e">
        <f ca="1">+_xlfn.XLOOKUP(MID($E59,8,LEN($E59)-7),[1]Acciones!$B$4:$B$14,[1]Acciones!Z$4:Z$14,0,0,1)</f>
        <v>#NAME?</v>
      </c>
      <c r="AM59" s="42" t="e">
        <f ca="1">+_xlfn.XLOOKUP(MID($E59,8,LEN($E59)-7),[1]Acciones!$B$4:$B$14,[1]Acciones!AA$4:AA$14,0,0,1)</f>
        <v>#NAME?</v>
      </c>
      <c r="AN59" s="42" t="e">
        <f ca="1">+_xlfn.XLOOKUP(MID($E59,8,LEN($E59)-7),[1]Acciones!$B$4:$B$14,[1]Acciones!AB$4:AB$14,0,0,1)</f>
        <v>#NAME?</v>
      </c>
      <c r="AO59" s="42" t="e">
        <f ca="1">+_xlfn.XLOOKUP(MID($E59,8,LEN($E59)-7),[1]Acciones!$B$4:$B$14,[1]Acciones!AC$4:AC$14,0,0,1)</f>
        <v>#NAME?</v>
      </c>
      <c r="AP59" s="42" t="e">
        <f ca="1">+_xlfn.XLOOKUP(MID($E59,8,LEN($E59)-7),[1]Acciones!$B$4:$B$14,[1]Acciones!AD$4:AD$14,0,0,1)</f>
        <v>#NAME?</v>
      </c>
      <c r="AQ59" s="42" t="e">
        <f ca="1">+_xlfn.XLOOKUP(MID($E59,8,LEN($E59)-7),[1]Acciones!$B$4:$B$14,[1]Acciones!AE$4:AE$14,0,0,1)</f>
        <v>#NAME?</v>
      </c>
      <c r="AR59" s="42" t="e">
        <f ca="1">+_xlfn.XLOOKUP(MID($E59,8,LEN($E59)-7),[1]Acciones!$B$4:$B$14,[1]Acciones!AF$4:AF$14,0,0,1)</f>
        <v>#NAME?</v>
      </c>
      <c r="AS59" s="42" t="e">
        <f ca="1">+_xlfn.XLOOKUP(MID($E59,8,LEN($E59)-7),[1]Acciones!$B$4:$B$14,[1]Acciones!AG$4:AG$14,0,0,1)</f>
        <v>#NAME?</v>
      </c>
      <c r="AT59" s="42" t="e">
        <f ca="1">+_xlfn.XLOOKUP(MID($E59,8,LEN($E59)-7),[1]Acciones!$B$4:$B$14,[1]Acciones!AH$4:AH$14,0,0,1)</f>
        <v>#NAME?</v>
      </c>
      <c r="AU59" s="42" t="e">
        <f ca="1">+_xlfn.XLOOKUP(MID($E59,8,LEN($E59)-7),[1]Acciones!$B$4:$B$14,[1]Acciones!AI$4:AI$14,0,0,1)</f>
        <v>#NAME?</v>
      </c>
      <c r="AV59" s="42" t="e">
        <f ca="1">+_xlfn.XLOOKUP(MID($E59,8,LEN($E59)-7),[1]Acciones!$B$4:$B$14,[1]Acciones!AJ$4:AJ$14,0,0,1)</f>
        <v>#NAME?</v>
      </c>
      <c r="AW59" s="42" t="e">
        <f ca="1">+_xlfn.XLOOKUP(MID($E59,8,LEN($E59)-7),[1]Acciones!$B$4:$B$14,[1]Acciones!AK$4:AK$14,0,0,1)</f>
        <v>#NAME?</v>
      </c>
      <c r="AX59" s="42" t="e">
        <f ca="1">+_xlfn.XLOOKUP(MID($E59,8,LEN($E59)-7),[1]Acciones!$B$4:$B$14,[1]Acciones!AL$4:AL$14,0,0,1)</f>
        <v>#NAME?</v>
      </c>
      <c r="AY59" s="42" t="e">
        <f ca="1">+_xlfn.XLOOKUP(MID($E59,8,LEN($E59)-7),[1]Acciones!$B$4:$B$14,[1]Acciones!AM$4:AM$14,0,0,1)</f>
        <v>#NAME?</v>
      </c>
      <c r="AZ59" s="42" t="e">
        <f ca="1">+_xlfn.XLOOKUP(MID($E59,8,LEN($E59)-7),[1]Acciones!$B$4:$B$14,[1]Acciones!AN$4:AN$14,0,0,1)</f>
        <v>#NAME?</v>
      </c>
      <c r="BA59" s="42" t="e">
        <f ca="1">+_xlfn.XLOOKUP(MID($E59,8,LEN($E59)-7),[1]Acciones!$B$4:$B$14,[1]Acciones!AO$4:AO$14,0,0,1)</f>
        <v>#NAME?</v>
      </c>
      <c r="BB59" s="42" t="e">
        <f ca="1">+_xlfn.XLOOKUP(MID($E59,8,LEN($E59)-7),[1]Acciones!$B$4:$B$14,[1]Acciones!AP$4:AP$14,0,0,1)</f>
        <v>#NAME?</v>
      </c>
      <c r="BC59" s="42" t="e">
        <f ca="1">+_xlfn.XLOOKUP(MID($E59,8,LEN($E59)-7),[1]Acciones!$B$4:$B$14,[1]Acciones!AQ$4:AQ$14,0,0,1)</f>
        <v>#NAME?</v>
      </c>
      <c r="BD59" s="42" t="e">
        <f ca="1">+_xlfn.XLOOKUP(MID($E59,8,LEN($E59)-7),[1]Acciones!$B$4:$B$14,[1]Acciones!AR$4:AR$14,0,0,1)</f>
        <v>#NAME?</v>
      </c>
      <c r="BE59" s="42" t="e">
        <f ca="1">+_xlfn.XLOOKUP(MID($E59,8,LEN($E59)-7),[1]Acciones!$B$4:$B$14,[1]Acciones!AS$4:AS$14,0,0,1)</f>
        <v>#NAME?</v>
      </c>
      <c r="BF59" s="42" t="e">
        <f ca="1">+_xlfn.XLOOKUP(MID($E59,8,LEN($E59)-7),[1]Acciones!$B$4:$B$14,[1]Acciones!AT$4:AT$14,0,0,1)</f>
        <v>#NAME?</v>
      </c>
      <c r="BG59" s="42" t="e">
        <f ca="1">+_xlfn.XLOOKUP(MID($E59,8,LEN($E59)-7),[1]Acciones!$B$4:$B$14,[1]Acciones!AU$4:AU$14,0,0,1)</f>
        <v>#NAME?</v>
      </c>
      <c r="BH59" s="42" t="e">
        <f ca="1">+_xlfn.XLOOKUP(MID($E59,8,LEN($E59)-7),[1]Acciones!$B$4:$B$14,[1]Acciones!AV$4:AV$14,0,0,1)</f>
        <v>#NAME?</v>
      </c>
      <c r="BI59" s="42" t="e">
        <f ca="1">+_xlfn.XLOOKUP(MID($E59,8,LEN($E59)-7),[1]Acciones!$B$4:$B$14,[1]Acciones!AW$4:AW$14,0,0,1)</f>
        <v>#NAME?</v>
      </c>
      <c r="BJ59" s="42" t="e">
        <f ca="1">+_xlfn.XLOOKUP(MID($E59,8,LEN($E59)-7),[1]Acciones!$B$4:$B$14,[1]Acciones!AX$4:AX$14,0,0,1)</f>
        <v>#NAME?</v>
      </c>
      <c r="BK59" s="42" t="e">
        <f ca="1">+_xlfn.XLOOKUP(MID($E59,8,LEN($E59)-7),[1]Acciones!$B$4:$B$14,[1]Acciones!AY$4:AY$14,0,0,1)</f>
        <v>#NAME?</v>
      </c>
      <c r="BL59" s="42" t="e">
        <f ca="1">+_xlfn.XLOOKUP(MID($E59,8,LEN($E59)-7),[1]Acciones!$B$4:$B$14,[1]Acciones!AZ$4:AZ$14,0,0,1)</f>
        <v>#NAME?</v>
      </c>
      <c r="BM59" s="42" t="e">
        <f ca="1">+_xlfn.XLOOKUP(MID($E59,8,LEN($E59)-7),[1]Acciones!$B$4:$B$14,[1]Acciones!BA$4:BA$14,0,0,1)</f>
        <v>#NAME?</v>
      </c>
      <c r="BN59" s="42" t="e">
        <f ca="1">+_xlfn.XLOOKUP(MID($E59,8,LEN($E59)-7),[1]Acciones!$B$4:$B$14,[1]Acciones!BB$4:BB$14,0,0,1)</f>
        <v>#NAME?</v>
      </c>
      <c r="BO59" s="42" t="e">
        <f ca="1">+_xlfn.XLOOKUP(MID($E59,8,LEN($E59)-7),[1]Acciones!$B$4:$B$14,[1]Acciones!BC$4:BC$14,0,0,1)</f>
        <v>#NAME?</v>
      </c>
      <c r="BP59" s="42" t="e">
        <f ca="1">+_xlfn.XLOOKUP(MID($E59,8,LEN($E59)-7),[1]Acciones!$B$4:$B$14,[1]Acciones!BD$4:BD$14,0,0,1)</f>
        <v>#NAME?</v>
      </c>
      <c r="BQ59" s="42" t="e">
        <f ca="1">+_xlfn.XLOOKUP(MID($E59,8,LEN($E59)-7),[1]Acciones!$B$4:$B$14,[1]Acciones!BE$4:BE$14,0,0,1)</f>
        <v>#NAME?</v>
      </c>
      <c r="BR59" s="42" t="e">
        <f ca="1">+_xlfn.XLOOKUP(MID($E59,8,LEN($E59)-7),[1]Acciones!$B$4:$B$14,[1]Acciones!BF$4:BF$14,0,0,1)</f>
        <v>#NAME?</v>
      </c>
      <c r="BS59" s="42" t="e">
        <f ca="1">+_xlfn.XLOOKUP(MID($E59,8,LEN($E59)-7),[1]Acciones!$B$4:$B$14,[1]Acciones!BG$4:BG$14,0,0,1)</f>
        <v>#NAME?</v>
      </c>
      <c r="BT59" s="42" t="e">
        <f ca="1">+_xlfn.XLOOKUP(MID($E59,8,LEN($E59)-7),[1]Acciones!$B$4:$B$14,[1]Acciones!BH$4:BH$14,0,0,1)</f>
        <v>#NAME?</v>
      </c>
      <c r="BU59" s="42" t="e">
        <f ca="1">+_xlfn.XLOOKUP(MID($E59,8,LEN($E59)-7),[1]Acciones!$B$4:$B$14,[1]Acciones!BI$4:BI$14,0,0,1)</f>
        <v>#NAME?</v>
      </c>
      <c r="BV59" s="42" t="e">
        <f ca="1">+_xlfn.XLOOKUP(MID($E59,8,LEN($E59)-7),[1]Acciones!$B$4:$B$14,[1]Acciones!BJ$4:BJ$14,0,0,1)</f>
        <v>#NAME?</v>
      </c>
      <c r="BW59" s="42" t="e">
        <f ca="1">+_xlfn.XLOOKUP(MID($E59,8,LEN($E59)-7),[1]Acciones!$B$4:$B$14,[1]Acciones!BK$4:BK$14,0,0,1)</f>
        <v>#NAME?</v>
      </c>
      <c r="BX59" s="42" t="e">
        <f ca="1">+_xlfn.XLOOKUP(MID($E59,8,LEN($E59)-7),[1]Acciones!$B$4:$B$14,[1]Acciones!BL$4:BL$14,0,0,1)</f>
        <v>#NAME?</v>
      </c>
      <c r="BY59" s="42" t="e">
        <f ca="1">+_xlfn.XLOOKUP(MID($E59,8,LEN($E59)-7),[1]Acciones!$B$4:$B$14,[1]Acciones!BM$4:BM$14,0,0,1)</f>
        <v>#NAME?</v>
      </c>
      <c r="BZ59" s="42" t="e">
        <f ca="1">+_xlfn.XLOOKUP(MID($E59,8,LEN($E59)-7),[1]Acciones!$B$4:$B$14,[1]Acciones!BN$4:BN$14,0,0,1)</f>
        <v>#NAME?</v>
      </c>
      <c r="CA59" s="42" t="e">
        <f ca="1">+_xlfn.XLOOKUP(MID($E59,8,LEN($E59)-7),[1]Acciones!$B$4:$B$14,[1]Acciones!BO$4:BO$14,0,0,1)</f>
        <v>#NAME?</v>
      </c>
      <c r="CB59" s="42" t="e">
        <f ca="1">+_xlfn.XLOOKUP(MID($E59,8,LEN($E59)-7),[1]Acciones!$B$4:$B$14,[1]Acciones!BP$4:BP$14,0,0,1)</f>
        <v>#NAME?</v>
      </c>
      <c r="CC59" s="42" t="e">
        <f ca="1">+_xlfn.XLOOKUP(MID($E59,8,LEN($E59)-7),[1]Acciones!$B$4:$B$14,[1]Acciones!BQ$4:BQ$14,0,0,1)</f>
        <v>#NAME?</v>
      </c>
      <c r="CD59" s="42" t="e">
        <f ca="1">+_xlfn.XLOOKUP(MID($E59,8,LEN($E59)-7),[1]Acciones!$B$4:$B$14,[1]Acciones!BR$4:BR$14,0,0,1)</f>
        <v>#NAME?</v>
      </c>
      <c r="CE59" s="42" t="e">
        <f ca="1">+_xlfn.XLOOKUP(MID($E59,8,LEN($E59)-7),[1]Acciones!$B$4:$B$14,[1]Acciones!BS$4:BS$14,0,0,1)</f>
        <v>#NAME?</v>
      </c>
      <c r="CF59" s="42" t="e">
        <f ca="1">+_xlfn.XLOOKUP(MID($E59,8,LEN($E59)-7),[1]Acciones!$B$4:$B$14,[1]Acciones!BT$4:BT$14,0,0,1)</f>
        <v>#NAME?</v>
      </c>
      <c r="CG59" s="45">
        <v>0.05</v>
      </c>
      <c r="CH59" s="45" t="e">
        <f ca="1">+CG59/U59</f>
        <v>#NAME?</v>
      </c>
      <c r="CI59" s="45" t="e">
        <f ca="1">+CG59/AE59</f>
        <v>#NAME?</v>
      </c>
      <c r="CJ59" s="42" t="e">
        <f ca="1">+AF59/2</f>
        <v>#NAME?</v>
      </c>
      <c r="CK59" s="42" t="e">
        <f ca="1">+CJ59/AF59</f>
        <v>#NAME?</v>
      </c>
      <c r="CL59" s="46" t="e">
        <f ca="1">+CH59*G59/C$10</f>
        <v>#NAME?</v>
      </c>
      <c r="CM59" s="45" t="e">
        <f ca="1">+CI59*G59/C$10</f>
        <v>#NAME?</v>
      </c>
      <c r="CN59" s="47">
        <v>1.1000000000000001</v>
      </c>
      <c r="CO59" s="45" t="e">
        <f ca="1">+CN59/U59</f>
        <v>#NAME?</v>
      </c>
      <c r="CP59" s="45" t="e">
        <f ca="1">+CN59/AE59</f>
        <v>#NAME?</v>
      </c>
      <c r="CQ59" s="42" t="e">
        <f ca="1">+AF59</f>
        <v>#NAME?</v>
      </c>
      <c r="CR59" s="45" t="e">
        <f ca="1">+CQ59/AF59</f>
        <v>#NAME?</v>
      </c>
      <c r="CS59" s="45" t="e">
        <f ca="1">+CO59*$G59/$C$10</f>
        <v>#NAME?</v>
      </c>
      <c r="CT59" s="45" t="e">
        <f ca="1">+CP59*$G59/$C$10</f>
        <v>#NAME?</v>
      </c>
      <c r="CU59" s="47">
        <v>1.1499999999999999</v>
      </c>
      <c r="CV59" s="45">
        <v>0.5</v>
      </c>
      <c r="CW59" s="45" t="e">
        <f ca="1">+CU59/AE59</f>
        <v>#NAME?</v>
      </c>
      <c r="CX59" s="42" t="e">
        <f ca="1">+AG59/2</f>
        <v>#NAME?</v>
      </c>
      <c r="CY59" s="45" t="e">
        <f ca="1">+CX59/AG59</f>
        <v>#NAME?</v>
      </c>
      <c r="CZ59" s="45">
        <f>+CV59*$G59/$C$10</f>
        <v>1.6666666666666666E-2</v>
      </c>
      <c r="DA59" s="45" t="e">
        <f ca="1">+CW59*$G59/$C$10</f>
        <v>#NAME?</v>
      </c>
      <c r="DB59" s="47">
        <v>1.2</v>
      </c>
      <c r="DC59" s="45" t="e">
        <f ca="1">+DB59/V59</f>
        <v>#NAME?</v>
      </c>
      <c r="DD59" s="45" t="e">
        <f ca="1">+DB59/AE59</f>
        <v>#NAME?</v>
      </c>
      <c r="DE59" s="42" t="e">
        <f ca="1">+AG59</f>
        <v>#NAME?</v>
      </c>
      <c r="DF59" s="45" t="e">
        <f ca="1">+DE59/AG59</f>
        <v>#NAME?</v>
      </c>
      <c r="DG59" s="45" t="e">
        <f ca="1">+DC59*$G59/$C$10</f>
        <v>#NAME?</v>
      </c>
      <c r="DH59" s="45" t="e">
        <f ca="1">+DD59*$G59/$C$10</f>
        <v>#NAME?</v>
      </c>
      <c r="DI59" s="47">
        <v>1.25</v>
      </c>
      <c r="DJ59" s="45">
        <v>0.5</v>
      </c>
      <c r="DK59" s="45" t="e">
        <f ca="1">+DI59/$AE59</f>
        <v>#NAME?</v>
      </c>
      <c r="DL59" s="42" t="e">
        <f ca="1">+AH59/2</f>
        <v>#NAME?</v>
      </c>
      <c r="DM59" s="45" t="e">
        <f ca="1">+DL59/AH59</f>
        <v>#NAME?</v>
      </c>
      <c r="DN59" s="45">
        <f>+DJ59*$G59/$C$10</f>
        <v>1.6666666666666666E-2</v>
      </c>
      <c r="DO59" s="45" t="e">
        <f ca="1">+DK59*$G59/$C$10</f>
        <v>#NAME?</v>
      </c>
      <c r="DP59" s="47">
        <v>1.3</v>
      </c>
      <c r="DQ59" s="45" t="e">
        <f ca="1">+DP59/W59</f>
        <v>#NAME?</v>
      </c>
      <c r="DR59" s="45" t="e">
        <f ca="1">+DP59/$AE59</f>
        <v>#NAME?</v>
      </c>
      <c r="DS59" s="42" t="e">
        <f ca="1">+AO59/2</f>
        <v>#NAME?</v>
      </c>
      <c r="DT59" s="45" t="e">
        <f ca="1">+DS59/AO59</f>
        <v>#NAME?</v>
      </c>
      <c r="DU59" s="45" t="e">
        <f ca="1">+DQ59*$G59/$C$10</f>
        <v>#NAME?</v>
      </c>
      <c r="DV59" s="45" t="e">
        <f ca="1">+DR59*$G59/$C$10</f>
        <v>#NAME?</v>
      </c>
      <c r="DW59" s="47">
        <v>1.35</v>
      </c>
      <c r="DX59" s="45">
        <v>0.5</v>
      </c>
      <c r="DY59" s="45" t="e">
        <f ca="1">+DW59/$AE59</f>
        <v>#NAME?</v>
      </c>
      <c r="DZ59" s="42" t="e">
        <f ca="1">+AI59/2</f>
        <v>#NAME?</v>
      </c>
      <c r="EA59" s="45" t="e">
        <f ca="1">+DZ59/AI59</f>
        <v>#NAME?</v>
      </c>
      <c r="EB59" s="45">
        <f>+DX59*$G59/$C$10</f>
        <v>1.6666666666666666E-2</v>
      </c>
      <c r="EC59" s="45" t="e">
        <f ca="1">+DY59*$G59/$C$10</f>
        <v>#NAME?</v>
      </c>
      <c r="ED59" s="47">
        <v>1.4</v>
      </c>
      <c r="EE59" s="45" t="e">
        <f ca="1">+ED59/X59</f>
        <v>#NAME?</v>
      </c>
      <c r="EF59" s="45" t="e">
        <f ca="1">+ED59/$AE59</f>
        <v>#NAME?</v>
      </c>
      <c r="EG59" s="42" t="e">
        <f ca="1">+AI59</f>
        <v>#NAME?</v>
      </c>
      <c r="EH59" s="45" t="e">
        <f ca="1">+EG59/AI59</f>
        <v>#NAME?</v>
      </c>
      <c r="EI59" s="45" t="e">
        <f ca="1">+EE59*$G59/$C$10</f>
        <v>#NAME?</v>
      </c>
      <c r="EJ59" s="45" t="e">
        <f ca="1">+EF59*$G59/$C$10</f>
        <v>#NAME?</v>
      </c>
      <c r="EK59" s="47">
        <v>0.45</v>
      </c>
      <c r="EL59" s="45">
        <v>0.5</v>
      </c>
      <c r="EM59" s="45" t="e">
        <f t="shared" ca="1" si="38"/>
        <v>#NAME?</v>
      </c>
      <c r="EN59" s="42" t="e">
        <f t="shared" ca="1" si="39"/>
        <v>#NAME?</v>
      </c>
      <c r="EO59" s="45" t="e">
        <f t="shared" ca="1" si="40"/>
        <v>#NAME?</v>
      </c>
      <c r="EP59" s="45">
        <f t="shared" si="41"/>
        <v>1.6666666666666666E-2</v>
      </c>
      <c r="EQ59" s="45" t="e">
        <f t="shared" ca="1" si="41"/>
        <v>#NAME?</v>
      </c>
      <c r="ER59" s="45">
        <v>0.5</v>
      </c>
      <c r="ES59" s="45">
        <v>0.5</v>
      </c>
      <c r="ET59" s="45" t="e">
        <f t="shared" ca="1" si="42"/>
        <v>#NAME?</v>
      </c>
      <c r="EU59" s="42" t="e">
        <f t="shared" ca="1" si="43"/>
        <v>#NAME?</v>
      </c>
      <c r="EV59" s="45" t="e">
        <f t="shared" ca="1" si="44"/>
        <v>#NAME?</v>
      </c>
      <c r="EW59" s="45">
        <f t="shared" si="45"/>
        <v>1.6666666666666666E-2</v>
      </c>
      <c r="EX59" s="45" t="e">
        <f t="shared" ca="1" si="45"/>
        <v>#NAME?</v>
      </c>
      <c r="EY59" s="47">
        <v>0.55000000000000004</v>
      </c>
      <c r="EZ59" s="45">
        <v>0.5</v>
      </c>
      <c r="FA59" s="45" t="e">
        <f t="shared" ca="1" si="46"/>
        <v>#NAME?</v>
      </c>
      <c r="FB59" s="42" t="e">
        <f t="shared" ca="1" si="47"/>
        <v>#NAME?</v>
      </c>
      <c r="FC59" s="45" t="e">
        <f t="shared" ca="1" si="48"/>
        <v>#NAME?</v>
      </c>
      <c r="FD59" s="45">
        <f t="shared" si="49"/>
        <v>1.6666666666666666E-2</v>
      </c>
      <c r="FE59" s="45" t="e">
        <f t="shared" ca="1" si="49"/>
        <v>#NAME?</v>
      </c>
      <c r="FF59" s="45">
        <v>0.6</v>
      </c>
      <c r="FG59" s="45">
        <v>1</v>
      </c>
      <c r="FH59" s="45" t="e">
        <f t="shared" ca="1" si="50"/>
        <v>#NAME?</v>
      </c>
      <c r="FI59" s="42" t="e">
        <f t="shared" ca="1" si="51"/>
        <v>#NAME?</v>
      </c>
      <c r="FJ59" s="45" t="e">
        <f t="shared" ca="1" si="52"/>
        <v>#NAME?</v>
      </c>
      <c r="FK59" s="45">
        <f t="shared" si="53"/>
        <v>3.3333333333333333E-2</v>
      </c>
      <c r="FL59" s="45" t="e">
        <f t="shared" ca="1" si="53"/>
        <v>#NAME?</v>
      </c>
      <c r="FM59" s="47">
        <v>0.65</v>
      </c>
      <c r="FN59" s="45">
        <v>0.5</v>
      </c>
      <c r="FO59" s="45" t="e">
        <f t="shared" ca="1" si="54"/>
        <v>#NAME?</v>
      </c>
      <c r="FP59" s="42" t="e">
        <f t="shared" ca="1" si="55"/>
        <v>#NAME?</v>
      </c>
      <c r="FQ59" s="45" t="e">
        <f t="shared" ca="1" si="56"/>
        <v>#NAME?</v>
      </c>
      <c r="FR59" s="45">
        <f t="shared" si="57"/>
        <v>1.6666666666666666E-2</v>
      </c>
      <c r="FS59" s="45" t="e">
        <f t="shared" ca="1" si="57"/>
        <v>#NAME?</v>
      </c>
      <c r="FT59" s="45">
        <v>0.7</v>
      </c>
      <c r="FU59" s="45">
        <v>1</v>
      </c>
      <c r="FV59" s="45" t="e">
        <f t="shared" ca="1" si="58"/>
        <v>#NAME?</v>
      </c>
      <c r="FW59" s="42" t="e">
        <f t="shared" ca="1" si="59"/>
        <v>#NAME?</v>
      </c>
      <c r="FX59" s="45" t="e">
        <f t="shared" ca="1" si="60"/>
        <v>#NAME?</v>
      </c>
      <c r="FY59" s="45">
        <f t="shared" si="61"/>
        <v>3.3333333333333333E-2</v>
      </c>
      <c r="FZ59" s="45" t="e">
        <f t="shared" ca="1" si="61"/>
        <v>#NAME?</v>
      </c>
      <c r="GA59" s="47">
        <v>0.75</v>
      </c>
      <c r="GB59" s="45">
        <v>0.5</v>
      </c>
      <c r="GC59" s="45" t="e">
        <f t="shared" ca="1" si="62"/>
        <v>#NAME?</v>
      </c>
      <c r="GD59" s="42" t="e">
        <f t="shared" ca="1" si="63"/>
        <v>#NAME?</v>
      </c>
      <c r="GE59" s="45" t="e">
        <f t="shared" ca="1" si="64"/>
        <v>#NAME?</v>
      </c>
      <c r="GF59" s="45">
        <f t="shared" si="65"/>
        <v>1.6666666666666666E-2</v>
      </c>
      <c r="GG59" s="45" t="e">
        <f t="shared" ca="1" si="65"/>
        <v>#NAME?</v>
      </c>
      <c r="GH59" s="45">
        <v>0.8</v>
      </c>
      <c r="GI59" s="45">
        <v>1</v>
      </c>
      <c r="GJ59" s="45" t="e">
        <f t="shared" ca="1" si="66"/>
        <v>#NAME?</v>
      </c>
      <c r="GK59" s="42" t="e">
        <f t="shared" ca="1" si="67"/>
        <v>#NAME?</v>
      </c>
      <c r="GL59" s="45" t="e">
        <f t="shared" ca="1" si="68"/>
        <v>#NAME?</v>
      </c>
      <c r="GM59" s="45">
        <f t="shared" si="69"/>
        <v>3.3333333333333333E-2</v>
      </c>
      <c r="GN59" s="45" t="e">
        <f t="shared" ca="1" si="69"/>
        <v>#NAME?</v>
      </c>
      <c r="GO59" s="47">
        <v>0.85</v>
      </c>
      <c r="GP59" s="45">
        <v>0.5</v>
      </c>
      <c r="GQ59" s="45" t="e">
        <f t="shared" ca="1" si="70"/>
        <v>#NAME?</v>
      </c>
      <c r="GR59" s="42" t="e">
        <f t="shared" ca="1" si="71"/>
        <v>#NAME?</v>
      </c>
      <c r="GS59" s="45" t="e">
        <f t="shared" ca="1" si="72"/>
        <v>#NAME?</v>
      </c>
      <c r="GT59" s="45">
        <f t="shared" si="73"/>
        <v>1.6666666666666666E-2</v>
      </c>
      <c r="GU59" s="45" t="e">
        <f t="shared" ca="1" si="73"/>
        <v>#NAME?</v>
      </c>
      <c r="GV59" s="45">
        <v>0.9</v>
      </c>
      <c r="GW59" s="45">
        <v>1</v>
      </c>
      <c r="GX59" s="45" t="e">
        <f t="shared" ca="1" si="74"/>
        <v>#NAME?</v>
      </c>
      <c r="GY59" s="42" t="e">
        <f t="shared" ca="1" si="75"/>
        <v>#NAME?</v>
      </c>
      <c r="GZ59" s="45" t="e">
        <f t="shared" ca="1" si="76"/>
        <v>#NAME?</v>
      </c>
      <c r="HA59" s="45">
        <f t="shared" si="77"/>
        <v>3.3333333333333333E-2</v>
      </c>
      <c r="HB59" s="45" t="e">
        <f t="shared" ca="1" si="77"/>
        <v>#NAME?</v>
      </c>
      <c r="HC59" s="47">
        <v>0.95</v>
      </c>
      <c r="HD59" s="45">
        <v>0.5</v>
      </c>
      <c r="HE59" s="45" t="e">
        <f t="shared" ca="1" si="78"/>
        <v>#NAME?</v>
      </c>
      <c r="HF59" s="42" t="e">
        <f t="shared" ca="1" si="79"/>
        <v>#NAME?</v>
      </c>
      <c r="HG59" s="45" t="e">
        <f t="shared" ca="1" si="80"/>
        <v>#NAME?</v>
      </c>
      <c r="HH59" s="45">
        <f t="shared" si="81"/>
        <v>1.6666666666666666E-2</v>
      </c>
      <c r="HI59" s="45" t="e">
        <f t="shared" ca="1" si="81"/>
        <v>#NAME?</v>
      </c>
      <c r="HJ59" s="47">
        <v>1</v>
      </c>
      <c r="HK59" s="47">
        <v>1</v>
      </c>
      <c r="HL59" s="45" t="e">
        <f t="shared" ca="1" si="82"/>
        <v>#NAME?</v>
      </c>
      <c r="HM59" s="42" t="e">
        <f t="shared" ca="1" si="83"/>
        <v>#NAME?</v>
      </c>
      <c r="HN59" s="45" t="e">
        <f t="shared" ca="1" si="84"/>
        <v>#NAME?</v>
      </c>
      <c r="HO59" s="45">
        <f t="shared" si="93"/>
        <v>3.3333333333333333E-2</v>
      </c>
      <c r="HP59" s="45" t="e">
        <f t="shared" ca="1" si="93"/>
        <v>#NAME?</v>
      </c>
    </row>
    <row r="60" spans="1:224" s="48" customFormat="1" ht="129" customHeight="1">
      <c r="A60" s="51"/>
      <c r="B60" s="206"/>
      <c r="C60" s="207"/>
      <c r="D60" s="200" t="s">
        <v>97</v>
      </c>
      <c r="E60" s="41" t="str">
        <f>+_xlfn.CONCAT(MID($D60,1,3),".1 ",[1]Acciones!$B$4)</f>
        <v>2.2.1 Apoyo financiero para el desarrollo de Programas de I+D+i ejecutados por ecosistemas de investigación e innovación en la ruta de innovación correspondiente</v>
      </c>
      <c r="F60" s="42" t="s">
        <v>89</v>
      </c>
      <c r="G60" s="43">
        <f>C50/30</f>
        <v>5.5555555555555549E-3</v>
      </c>
      <c r="H60" s="44" t="str">
        <f>+_xlfn.CONCAT("Si,",MID(E61,1,5),",",MID(E62,1,5),",",MID(E63,1,5),",",MID(E64,1,5),",",MID(E65,1,5),",",MID(E66,1,5),",",MID(E67,1,5),",",MID(E68,1,5),",",MID(E69,1,6))</f>
        <v>Si,2.2.2,2.2.3,2.2.4,2.2.5,2.2.6,2.2.7,2.2.8,2.2.9,2.2.10</v>
      </c>
      <c r="I60" s="42" t="s">
        <v>89</v>
      </c>
      <c r="J60" s="42"/>
      <c r="K60" s="42"/>
      <c r="L60" s="42"/>
      <c r="M60" s="44" t="s">
        <v>90</v>
      </c>
      <c r="N60" s="44" t="s">
        <v>91</v>
      </c>
      <c r="O60" s="44" t="e">
        <f ca="1">+_xlfn.XLOOKUP(MID(E60,7,LEN(E60)-6),[1]Acciones!$B$4:$B$14,[1]Acciones!$C$4:$C$14,0,0,1)</f>
        <v>#NAME?</v>
      </c>
      <c r="P60" s="42" t="e">
        <f ca="1">+_xlfn.XLOOKUP(MID($E60,7,LEN($E60)-6),[1]Acciones!$B$4:$B$14,[1]Acciones!D$4:D$14,0,0,1)</f>
        <v>#NAME?</v>
      </c>
      <c r="Q60" s="42" t="e">
        <f ca="1">+_xlfn.XLOOKUP(MID($E60,7,LEN($E60)-6),[1]Acciones!$B$4:$B$14,[1]Acciones!E$4:E$14,0,0,1)</f>
        <v>#NAME?</v>
      </c>
      <c r="R60" s="42" t="e">
        <f ca="1">+_xlfn.XLOOKUP(MID($E60,7,LEN($E60)-6),[1]Acciones!$B$4:$B$14,[1]Acciones!F$4:F$14,0,0,1)</f>
        <v>#NAME?</v>
      </c>
      <c r="S60" s="42" t="e">
        <f ca="1">+_xlfn.XLOOKUP(MID($E60,7,LEN($E60)-6),[1]Acciones!$B$4:$B$14,[1]Acciones!G$4:G$14,0,0,1)</f>
        <v>#NAME?</v>
      </c>
      <c r="T60" s="42" t="e">
        <f ca="1">+_xlfn.XLOOKUP(MID($E60,7,LEN($E60)-6),[1]Acciones!$B$4:$B$14,[1]Acciones!H$4:H$14,0,0,1)</f>
        <v>#NAME?</v>
      </c>
      <c r="U60" s="45" t="e">
        <f ca="1">+_xlfn.XLOOKUP(MID($E60,7,LEN($E60)-6),[1]Acciones!$B$4:$B$14,[1]Acciones!I$4:I$14,0,0,1)</f>
        <v>#NAME?</v>
      </c>
      <c r="V60" s="45" t="e">
        <f ca="1">+_xlfn.XLOOKUP(MID($E60,7,LEN($E60)-6),[1]Acciones!$B$4:$B$14,[1]Acciones!J$4:J$14,0,0,1)</f>
        <v>#NAME?</v>
      </c>
      <c r="W60" s="45" t="e">
        <f ca="1">+_xlfn.XLOOKUP(MID($E60,7,LEN($E60)-6),[1]Acciones!$B$4:$B$14,[1]Acciones!K$4:K$14,0,0,1)</f>
        <v>#NAME?</v>
      </c>
      <c r="X60" s="45" t="e">
        <f ca="1">+_xlfn.XLOOKUP(MID($E60,7,LEN($E60)-6),[1]Acciones!$B$4:$B$14,[1]Acciones!L$4:L$14,0,0,1)</f>
        <v>#NAME?</v>
      </c>
      <c r="Y60" s="45" t="e">
        <f ca="1">+_xlfn.XLOOKUP(MID($E60,7,LEN($E60)-6),[1]Acciones!$B$4:$B$14,[1]Acciones!M$4:M$14,0,0,1)</f>
        <v>#NAME?</v>
      </c>
      <c r="Z60" s="45" t="e">
        <f ca="1">+_xlfn.XLOOKUP(MID($E60,7,LEN($E60)-6),[1]Acciones!$B$4:$B$14,[1]Acciones!N$4:N$14,0,0,1)</f>
        <v>#NAME?</v>
      </c>
      <c r="AA60" s="45" t="e">
        <f ca="1">+_xlfn.XLOOKUP(MID($E60,7,LEN($E60)-6),[1]Acciones!$B$4:$B$14,[1]Acciones!O$4:O$14,0,0,1)</f>
        <v>#NAME?</v>
      </c>
      <c r="AB60" s="45" t="e">
        <f ca="1">+_xlfn.XLOOKUP(MID($E60,7,LEN($E60)-6),[1]Acciones!$B$4:$B$14,[1]Acciones!P$4:P$14,0,0,1)</f>
        <v>#NAME?</v>
      </c>
      <c r="AC60" s="45" t="e">
        <f ca="1">+_xlfn.XLOOKUP(MID($E60,7,LEN($E60)-6),[1]Acciones!$B$4:$B$14,[1]Acciones!Q$4:Q$14,0,0,1)</f>
        <v>#NAME?</v>
      </c>
      <c r="AD60" s="45" t="e">
        <f ca="1">+_xlfn.XLOOKUP(MID($E60,7,LEN($E60)-6),[1]Acciones!$B$4:$B$14,[1]Acciones!R$4:R$14,0,0,1)</f>
        <v>#NAME?</v>
      </c>
      <c r="AE60" s="45" t="e">
        <f ca="1">+_xlfn.XLOOKUP(MID($E60,7,LEN($E60)-6),[1]Acciones!$B$4:$B$14,[1]Acciones!S$4:S$14,0,0,1)</f>
        <v>#NAME?</v>
      </c>
      <c r="AF60" s="42" t="e">
        <f ca="1">+_xlfn.XLOOKUP(MID($E60,7,LEN($E60)-6),[1]Acciones!$B$4:$B$14,[1]Acciones!T$4:T$14,0,0,1)</f>
        <v>#NAME?</v>
      </c>
      <c r="AG60" s="42" t="e">
        <f ca="1">+_xlfn.XLOOKUP(MID($E60,7,LEN($E60)-6),[1]Acciones!$B$4:$B$14,[1]Acciones!U$4:U$14,0,0,1)</f>
        <v>#NAME?</v>
      </c>
      <c r="AH60" s="42" t="e">
        <f ca="1">+_xlfn.XLOOKUP(MID($E60,7,LEN($E60)-6),[1]Acciones!$B$4:$B$14,[1]Acciones!V$4:V$14,0,0,1)</f>
        <v>#NAME?</v>
      </c>
      <c r="AI60" s="42" t="e">
        <f ca="1">+_xlfn.XLOOKUP(MID($E60,7,LEN($E60)-6),[1]Acciones!$B$4:$B$14,[1]Acciones!W$4:W$14,0,0,1)</f>
        <v>#NAME?</v>
      </c>
      <c r="AJ60" s="42" t="e">
        <f ca="1">+_xlfn.XLOOKUP(MID($E60,7,LEN($E60)-6),[1]Acciones!$B$4:$B$14,[1]Acciones!X$4:X$14,0,0,1)</f>
        <v>#NAME?</v>
      </c>
      <c r="AK60" s="42" t="e">
        <f ca="1">+_xlfn.XLOOKUP(MID($E60,7,LEN($E60)-6),[1]Acciones!$B$4:$B$14,[1]Acciones!Y$4:Y$14,0,0,1)</f>
        <v>#NAME?</v>
      </c>
      <c r="AL60" s="42" t="e">
        <f ca="1">+_xlfn.XLOOKUP(MID($E60,7,LEN($E60)-6),[1]Acciones!$B$4:$B$14,[1]Acciones!Z$4:Z$14,0,0,1)</f>
        <v>#NAME?</v>
      </c>
      <c r="AM60" s="42" t="e">
        <f ca="1">+_xlfn.XLOOKUP(MID($E60,7,LEN($E60)-6),[1]Acciones!$B$4:$B$14,[1]Acciones!AA$4:AA$14,0,0,1)</f>
        <v>#NAME?</v>
      </c>
      <c r="AN60" s="42" t="e">
        <f ca="1">+_xlfn.XLOOKUP(MID($E60,7,LEN($E60)-6),[1]Acciones!$B$4:$B$14,[1]Acciones!AB$4:AB$14,0,0,1)</f>
        <v>#NAME?</v>
      </c>
      <c r="AO60" s="42" t="e">
        <f ca="1">+_xlfn.XLOOKUP(MID($E60,7,LEN($E60)-6),[1]Acciones!$B$4:$B$14,[1]Acciones!AC$4:AC$14,0,0,1)</f>
        <v>#NAME?</v>
      </c>
      <c r="AP60" s="42" t="e">
        <f ca="1">+_xlfn.XLOOKUP(MID($E60,7,LEN($E60)-6),[1]Acciones!$B$4:$B$14,[1]Acciones!AD$4:AD$14,0,0,1)</f>
        <v>#NAME?</v>
      </c>
      <c r="AQ60" s="42" t="e">
        <f ca="1">+_xlfn.XLOOKUP(MID($E60,7,LEN($E60)-6),[1]Acciones!$B$4:$B$14,[1]Acciones!AE$4:AE$14,0,0,1)</f>
        <v>#NAME?</v>
      </c>
      <c r="AR60" s="42" t="e">
        <f ca="1">+_xlfn.XLOOKUP(MID($E60,7,LEN($E60)-6),[1]Acciones!$B$4:$B$14,[1]Acciones!AF$4:AF$14,0,0,1)</f>
        <v>#NAME?</v>
      </c>
      <c r="AS60" s="42" t="e">
        <f ca="1">+_xlfn.XLOOKUP(MID($E60,7,LEN($E60)-6),[1]Acciones!$B$4:$B$14,[1]Acciones!AG$4:AG$14,0,0,1)</f>
        <v>#NAME?</v>
      </c>
      <c r="AT60" s="42" t="e">
        <f ca="1">+_xlfn.XLOOKUP(MID($E60,7,LEN($E60)-6),[1]Acciones!$B$4:$B$14,[1]Acciones!AH$4:AH$14,0,0,1)</f>
        <v>#NAME?</v>
      </c>
      <c r="AU60" s="42" t="e">
        <f ca="1">+_xlfn.XLOOKUP(MID($E60,7,LEN($E60)-6),[1]Acciones!$B$4:$B$14,[1]Acciones!AI$4:AI$14,0,0,1)</f>
        <v>#NAME?</v>
      </c>
      <c r="AV60" s="42" t="e">
        <f ca="1">+_xlfn.XLOOKUP(MID($E60,7,LEN($E60)-6),[1]Acciones!$B$4:$B$14,[1]Acciones!AJ$4:AJ$14,0,0,1)</f>
        <v>#NAME?</v>
      </c>
      <c r="AW60" s="42" t="e">
        <f ca="1">+_xlfn.XLOOKUP(MID($E60,7,LEN($E60)-6),[1]Acciones!$B$4:$B$14,[1]Acciones!AK$4:AK$14,0,0,1)</f>
        <v>#NAME?</v>
      </c>
      <c r="AX60" s="42" t="e">
        <f ca="1">+_xlfn.XLOOKUP(MID($E60,7,LEN($E60)-6),[1]Acciones!$B$4:$B$14,[1]Acciones!AL$4:AL$14,0,0,1)</f>
        <v>#NAME?</v>
      </c>
      <c r="AY60" s="42" t="e">
        <f ca="1">+_xlfn.XLOOKUP(MID($E60,7,LEN($E60)-6),[1]Acciones!$B$4:$B$14,[1]Acciones!AM$4:AM$14,0,0,1)</f>
        <v>#NAME?</v>
      </c>
      <c r="AZ60" s="42" t="e">
        <f ca="1">+_xlfn.XLOOKUP(MID($E60,7,LEN($E60)-6),[1]Acciones!$B$4:$B$14,[1]Acciones!AN$4:AN$14,0,0,1)</f>
        <v>#NAME?</v>
      </c>
      <c r="BA60" s="42" t="e">
        <f ca="1">+_xlfn.XLOOKUP(MID($E60,7,LEN($E60)-6),[1]Acciones!$B$4:$B$14,[1]Acciones!AO$4:AO$14,0,0,1)</f>
        <v>#NAME?</v>
      </c>
      <c r="BB60" s="42" t="e">
        <f ca="1">+_xlfn.XLOOKUP(MID($E60,7,LEN($E60)-6),[1]Acciones!$B$4:$B$14,[1]Acciones!AP$4:AP$14,0,0,1)</f>
        <v>#NAME?</v>
      </c>
      <c r="BC60" s="42" t="e">
        <f ca="1">+_xlfn.XLOOKUP(MID($E60,7,LEN($E60)-6),[1]Acciones!$B$4:$B$14,[1]Acciones!AQ$4:AQ$14,0,0,1)</f>
        <v>#NAME?</v>
      </c>
      <c r="BD60" s="42" t="e">
        <f ca="1">+_xlfn.XLOOKUP(MID($E60,7,LEN($E60)-6),[1]Acciones!$B$4:$B$14,[1]Acciones!AR$4:AR$14,0,0,1)</f>
        <v>#NAME?</v>
      </c>
      <c r="BE60" s="42" t="e">
        <f ca="1">+_xlfn.XLOOKUP(MID($E60,7,LEN($E60)-6),[1]Acciones!$B$4:$B$14,[1]Acciones!AS$4:AS$14,0,0,1)</f>
        <v>#NAME?</v>
      </c>
      <c r="BF60" s="42" t="e">
        <f ca="1">+_xlfn.XLOOKUP(MID($E60,7,LEN($E60)-6),[1]Acciones!$B$4:$B$14,[1]Acciones!AT$4:AT$14,0,0,1)</f>
        <v>#NAME?</v>
      </c>
      <c r="BG60" s="42" t="e">
        <f ca="1">+_xlfn.XLOOKUP(MID($E60,7,LEN($E60)-6),[1]Acciones!$B$4:$B$14,[1]Acciones!AU$4:AU$14,0,0,1)</f>
        <v>#NAME?</v>
      </c>
      <c r="BH60" s="42" t="e">
        <f ca="1">+_xlfn.XLOOKUP(MID($E60,7,LEN($E60)-6),[1]Acciones!$B$4:$B$14,[1]Acciones!AV$4:AV$14,0,0,1)</f>
        <v>#NAME?</v>
      </c>
      <c r="BI60" s="42" t="e">
        <f ca="1">+_xlfn.XLOOKUP(MID($E60,7,LEN($E60)-6),[1]Acciones!$B$4:$B$14,[1]Acciones!AW$4:AW$14,0,0,1)</f>
        <v>#NAME?</v>
      </c>
      <c r="BJ60" s="42" t="e">
        <f ca="1">+_xlfn.XLOOKUP(MID($E60,7,LEN($E60)-6),[1]Acciones!$B$4:$B$14,[1]Acciones!AX$4:AX$14,0,0,1)</f>
        <v>#NAME?</v>
      </c>
      <c r="BK60" s="42" t="e">
        <f ca="1">+_xlfn.XLOOKUP(MID($E60,7,LEN($E60)-6),[1]Acciones!$B$4:$B$14,[1]Acciones!AY$4:AY$14,0,0,1)</f>
        <v>#NAME?</v>
      </c>
      <c r="BL60" s="42" t="e">
        <f ca="1">+_xlfn.XLOOKUP(MID($E60,7,LEN($E60)-6),[1]Acciones!$B$4:$B$14,[1]Acciones!AZ$4:AZ$14,0,0,1)</f>
        <v>#NAME?</v>
      </c>
      <c r="BM60" s="42" t="e">
        <f ca="1">+_xlfn.XLOOKUP(MID($E60,7,LEN($E60)-6),[1]Acciones!$B$4:$B$14,[1]Acciones!BA$4:BA$14,0,0,1)</f>
        <v>#NAME?</v>
      </c>
      <c r="BN60" s="42" t="e">
        <f ca="1">+_xlfn.XLOOKUP(MID($E60,7,LEN($E60)-6),[1]Acciones!$B$4:$B$14,[1]Acciones!BB$4:BB$14,0,0,1)</f>
        <v>#NAME?</v>
      </c>
      <c r="BO60" s="42" t="e">
        <f ca="1">+_xlfn.XLOOKUP(MID($E60,7,LEN($E60)-6),[1]Acciones!$B$4:$B$14,[1]Acciones!BC$4:BC$14,0,0,1)</f>
        <v>#NAME?</v>
      </c>
      <c r="BP60" s="42" t="e">
        <f ca="1">+_xlfn.XLOOKUP(MID($E60,7,LEN($E60)-6),[1]Acciones!$B$4:$B$14,[1]Acciones!BD$4:BD$14,0,0,1)</f>
        <v>#NAME?</v>
      </c>
      <c r="BQ60" s="42" t="e">
        <f ca="1">+_xlfn.XLOOKUP(MID($E60,7,LEN($E60)-6),[1]Acciones!$B$4:$B$14,[1]Acciones!BE$4:BE$14,0,0,1)</f>
        <v>#NAME?</v>
      </c>
      <c r="BR60" s="42" t="e">
        <f ca="1">+_xlfn.XLOOKUP(MID($E60,7,LEN($E60)-6),[1]Acciones!$B$4:$B$14,[1]Acciones!BF$4:BF$14,0,0,1)</f>
        <v>#NAME?</v>
      </c>
      <c r="BS60" s="42" t="e">
        <f ca="1">+_xlfn.XLOOKUP(MID($E60,7,LEN($E60)-6),[1]Acciones!$B$4:$B$14,[1]Acciones!BG$4:BG$14,0,0,1)</f>
        <v>#NAME?</v>
      </c>
      <c r="BT60" s="42" t="e">
        <f ca="1">+_xlfn.XLOOKUP(MID($E60,7,LEN($E60)-6),[1]Acciones!$B$4:$B$14,[1]Acciones!BH$4:BH$14,0,0,1)</f>
        <v>#NAME?</v>
      </c>
      <c r="BU60" s="42" t="e">
        <f ca="1">+_xlfn.XLOOKUP(MID($E60,7,LEN($E60)-6),[1]Acciones!$B$4:$B$14,[1]Acciones!BI$4:BI$14,0,0,1)</f>
        <v>#NAME?</v>
      </c>
      <c r="BV60" s="42" t="e">
        <f ca="1">+_xlfn.XLOOKUP(MID($E60,7,LEN($E60)-6),[1]Acciones!$B$4:$B$14,[1]Acciones!BJ$4:BJ$14,0,0,1)</f>
        <v>#NAME?</v>
      </c>
      <c r="BW60" s="42" t="e">
        <f ca="1">+_xlfn.XLOOKUP(MID($E60,7,LEN($E60)-6),[1]Acciones!$B$4:$B$14,[1]Acciones!BK$4:BK$14,0,0,1)</f>
        <v>#NAME?</v>
      </c>
      <c r="BX60" s="42" t="e">
        <f ca="1">+_xlfn.XLOOKUP(MID($E60,7,LEN($E60)-6),[1]Acciones!$B$4:$B$14,[1]Acciones!BL$4:BL$14,0,0,1)</f>
        <v>#NAME?</v>
      </c>
      <c r="BY60" s="42" t="e">
        <f ca="1">+_xlfn.XLOOKUP(MID($E60,7,LEN($E60)-6),[1]Acciones!$B$4:$B$14,[1]Acciones!BM$4:BM$14,0,0,1)</f>
        <v>#NAME?</v>
      </c>
      <c r="BZ60" s="42" t="e">
        <f ca="1">+_xlfn.XLOOKUP(MID($E60,7,LEN($E60)-6),[1]Acciones!$B$4:$B$14,[1]Acciones!BN$4:BN$14,0,0,1)</f>
        <v>#NAME?</v>
      </c>
      <c r="CA60" s="42" t="e">
        <f ca="1">+_xlfn.XLOOKUP(MID($E60,7,LEN($E60)-6),[1]Acciones!$B$4:$B$14,[1]Acciones!BO$4:BO$14,0,0,1)</f>
        <v>#NAME?</v>
      </c>
      <c r="CB60" s="42" t="e">
        <f ca="1">+_xlfn.XLOOKUP(MID($E60,7,LEN($E60)-6),[1]Acciones!$B$4:$B$14,[1]Acciones!BP$4:BP$14,0,0,1)</f>
        <v>#NAME?</v>
      </c>
      <c r="CC60" s="42" t="e">
        <f ca="1">+_xlfn.XLOOKUP(MID($E60,7,LEN($E60)-6),[1]Acciones!$B$4:$B$14,[1]Acciones!BQ$4:BQ$14,0,0,1)</f>
        <v>#NAME?</v>
      </c>
      <c r="CD60" s="42" t="e">
        <f ca="1">+_xlfn.XLOOKUP(MID($E60,7,LEN($E60)-6),[1]Acciones!$B$4:$B$14,[1]Acciones!BR$4:BR$14,0,0,1)</f>
        <v>#NAME?</v>
      </c>
      <c r="CE60" s="42" t="e">
        <f ca="1">+_xlfn.XLOOKUP(MID($E60,7,LEN($E60)-6),[1]Acciones!$B$4:$B$14,[1]Acciones!BS$4:BS$14,0,0,1)</f>
        <v>#NAME?</v>
      </c>
      <c r="CF60" s="42" t="e">
        <f ca="1">+_xlfn.XLOOKUP(MID($E60,7,LEN($E60)-6),[1]Acciones!$B$4:$B$14,[1]Acciones!BT$4:BT$14,0,0,1)</f>
        <v>#NAME?</v>
      </c>
      <c r="CG60" s="45">
        <v>0.05</v>
      </c>
      <c r="CH60" s="45" t="e">
        <f t="shared" ca="1" si="0"/>
        <v>#NAME?</v>
      </c>
      <c r="CI60" s="45" t="e">
        <f t="shared" ca="1" si="1"/>
        <v>#NAME?</v>
      </c>
      <c r="CJ60" s="42" t="e">
        <f t="shared" ca="1" si="2"/>
        <v>#NAME?</v>
      </c>
      <c r="CK60" s="45" t="e">
        <f t="shared" ca="1" si="3"/>
        <v>#NAME?</v>
      </c>
      <c r="CL60" s="46" t="e">
        <f t="shared" ca="1" si="94"/>
        <v>#NAME?</v>
      </c>
      <c r="CM60" s="45" t="e">
        <f t="shared" ca="1" si="95"/>
        <v>#NAME?</v>
      </c>
      <c r="CN60" s="47">
        <v>0.1</v>
      </c>
      <c r="CO60" s="45" t="e">
        <f t="shared" ca="1" si="6"/>
        <v>#NAME?</v>
      </c>
      <c r="CP60" s="45" t="e">
        <f t="shared" ca="1" si="7"/>
        <v>#NAME?</v>
      </c>
      <c r="CQ60" s="42" t="e">
        <f t="shared" ca="1" si="8"/>
        <v>#NAME?</v>
      </c>
      <c r="CR60" s="45" t="e">
        <f t="shared" ca="1" si="9"/>
        <v>#NAME?</v>
      </c>
      <c r="CS60" s="45" t="e">
        <f t="shared" ca="1" si="10"/>
        <v>#NAME?</v>
      </c>
      <c r="CT60" s="45" t="e">
        <f t="shared" ca="1" si="10"/>
        <v>#NAME?</v>
      </c>
      <c r="CU60" s="47">
        <v>0.15</v>
      </c>
      <c r="CV60" s="45">
        <v>0.5</v>
      </c>
      <c r="CW60" s="45" t="e">
        <f t="shared" ca="1" si="11"/>
        <v>#NAME?</v>
      </c>
      <c r="CX60" s="42" t="e">
        <f t="shared" ca="1" si="12"/>
        <v>#NAME?</v>
      </c>
      <c r="CY60" s="45" t="e">
        <f t="shared" ca="1" si="13"/>
        <v>#NAME?</v>
      </c>
      <c r="CZ60" s="45">
        <f t="shared" si="14"/>
        <v>1.6666666666666666E-2</v>
      </c>
      <c r="DA60" s="45" t="e">
        <f t="shared" ca="1" si="14"/>
        <v>#NAME?</v>
      </c>
      <c r="DB60" s="47">
        <v>0.2</v>
      </c>
      <c r="DC60" s="45" t="e">
        <f t="shared" ca="1" si="15"/>
        <v>#NAME?</v>
      </c>
      <c r="DD60" s="45" t="e">
        <f t="shared" ca="1" si="16"/>
        <v>#NAME?</v>
      </c>
      <c r="DE60" s="42" t="e">
        <f t="shared" ca="1" si="17"/>
        <v>#NAME?</v>
      </c>
      <c r="DF60" s="45" t="e">
        <f t="shared" ca="1" si="18"/>
        <v>#NAME?</v>
      </c>
      <c r="DG60" s="45" t="e">
        <f t="shared" ca="1" si="19"/>
        <v>#NAME?</v>
      </c>
      <c r="DH60" s="45" t="e">
        <f t="shared" ca="1" si="19"/>
        <v>#NAME?</v>
      </c>
      <c r="DI60" s="47">
        <v>0.25</v>
      </c>
      <c r="DJ60" s="45">
        <v>0.5</v>
      </c>
      <c r="DK60" s="45" t="e">
        <f t="shared" ca="1" si="20"/>
        <v>#NAME?</v>
      </c>
      <c r="DL60" s="42" t="e">
        <f t="shared" ca="1" si="21"/>
        <v>#NAME?</v>
      </c>
      <c r="DM60" s="45" t="e">
        <f t="shared" ca="1" si="22"/>
        <v>#NAME?</v>
      </c>
      <c r="DN60" s="45">
        <f t="shared" si="23"/>
        <v>1.6666666666666666E-2</v>
      </c>
      <c r="DO60" s="45" t="e">
        <f t="shared" ca="1" si="23"/>
        <v>#NAME?</v>
      </c>
      <c r="DP60" s="47">
        <v>0.3</v>
      </c>
      <c r="DQ60" s="45" t="e">
        <f t="shared" ca="1" si="24"/>
        <v>#NAME?</v>
      </c>
      <c r="DR60" s="45" t="e">
        <f t="shared" ca="1" si="25"/>
        <v>#NAME?</v>
      </c>
      <c r="DS60" s="42" t="e">
        <f t="shared" ca="1" si="26"/>
        <v>#NAME?</v>
      </c>
      <c r="DT60" s="45" t="e">
        <f t="shared" ca="1" si="27"/>
        <v>#NAME?</v>
      </c>
      <c r="DU60" s="45" t="e">
        <f t="shared" ca="1" si="28"/>
        <v>#NAME?</v>
      </c>
      <c r="DV60" s="45" t="e">
        <f t="shared" ca="1" si="28"/>
        <v>#NAME?</v>
      </c>
      <c r="DW60" s="47">
        <v>0.35</v>
      </c>
      <c r="DX60" s="45">
        <v>0.5</v>
      </c>
      <c r="DY60" s="45" t="e">
        <f t="shared" ca="1" si="29"/>
        <v>#NAME?</v>
      </c>
      <c r="DZ60" s="42" t="e">
        <f t="shared" ca="1" si="30"/>
        <v>#NAME?</v>
      </c>
      <c r="EA60" s="45" t="e">
        <f t="shared" ca="1" si="31"/>
        <v>#NAME?</v>
      </c>
      <c r="EB60" s="45">
        <f t="shared" si="32"/>
        <v>1.6666666666666666E-2</v>
      </c>
      <c r="EC60" s="45" t="e">
        <f t="shared" ca="1" si="32"/>
        <v>#NAME?</v>
      </c>
      <c r="ED60" s="47">
        <v>0.4</v>
      </c>
      <c r="EE60" s="45" t="e">
        <f t="shared" ca="1" si="33"/>
        <v>#NAME?</v>
      </c>
      <c r="EF60" s="45" t="e">
        <f t="shared" ca="1" si="34"/>
        <v>#NAME?</v>
      </c>
      <c r="EG60" s="42" t="e">
        <f t="shared" ca="1" si="35"/>
        <v>#NAME?</v>
      </c>
      <c r="EH60" s="45" t="e">
        <f t="shared" ca="1" si="36"/>
        <v>#NAME?</v>
      </c>
      <c r="EI60" s="45" t="e">
        <f t="shared" ca="1" si="37"/>
        <v>#NAME?</v>
      </c>
      <c r="EJ60" s="45" t="e">
        <f t="shared" ca="1" si="37"/>
        <v>#NAME?</v>
      </c>
      <c r="EK60" s="47">
        <v>0.45</v>
      </c>
      <c r="EL60" s="45">
        <v>0.5</v>
      </c>
      <c r="EM60" s="45" t="e">
        <f t="shared" ca="1" si="38"/>
        <v>#NAME?</v>
      </c>
      <c r="EN60" s="42" t="e">
        <f t="shared" ca="1" si="39"/>
        <v>#NAME?</v>
      </c>
      <c r="EO60" s="45" t="e">
        <f t="shared" ca="1" si="40"/>
        <v>#NAME?</v>
      </c>
      <c r="EP60" s="45">
        <f t="shared" si="41"/>
        <v>1.6666666666666666E-2</v>
      </c>
      <c r="EQ60" s="45" t="e">
        <f t="shared" ca="1" si="41"/>
        <v>#NAME?</v>
      </c>
      <c r="ER60" s="45">
        <v>0.5</v>
      </c>
      <c r="ES60" s="45">
        <v>0.5</v>
      </c>
      <c r="ET60" s="45" t="e">
        <f t="shared" ca="1" si="42"/>
        <v>#NAME?</v>
      </c>
      <c r="EU60" s="42" t="e">
        <f t="shared" ca="1" si="43"/>
        <v>#NAME?</v>
      </c>
      <c r="EV60" s="45" t="e">
        <f t="shared" ca="1" si="44"/>
        <v>#NAME?</v>
      </c>
      <c r="EW60" s="45">
        <f t="shared" si="45"/>
        <v>1.6666666666666666E-2</v>
      </c>
      <c r="EX60" s="45" t="e">
        <f t="shared" ca="1" si="45"/>
        <v>#NAME?</v>
      </c>
      <c r="EY60" s="47">
        <v>0.55000000000000004</v>
      </c>
      <c r="EZ60" s="45">
        <v>0.5</v>
      </c>
      <c r="FA60" s="45" t="e">
        <f t="shared" ca="1" si="46"/>
        <v>#NAME?</v>
      </c>
      <c r="FB60" s="42" t="e">
        <f t="shared" ca="1" si="47"/>
        <v>#NAME?</v>
      </c>
      <c r="FC60" s="45" t="e">
        <f t="shared" ca="1" si="48"/>
        <v>#NAME?</v>
      </c>
      <c r="FD60" s="45">
        <f t="shared" si="49"/>
        <v>1.6666666666666666E-2</v>
      </c>
      <c r="FE60" s="45" t="e">
        <f t="shared" ca="1" si="49"/>
        <v>#NAME?</v>
      </c>
      <c r="FF60" s="45">
        <v>0.6</v>
      </c>
      <c r="FG60" s="45">
        <v>1</v>
      </c>
      <c r="FH60" s="45" t="e">
        <f t="shared" ca="1" si="50"/>
        <v>#NAME?</v>
      </c>
      <c r="FI60" s="42" t="e">
        <f t="shared" ca="1" si="51"/>
        <v>#NAME?</v>
      </c>
      <c r="FJ60" s="45" t="e">
        <f t="shared" ca="1" si="52"/>
        <v>#NAME?</v>
      </c>
      <c r="FK60" s="45">
        <f t="shared" si="53"/>
        <v>3.3333333333333333E-2</v>
      </c>
      <c r="FL60" s="45" t="e">
        <f t="shared" ca="1" si="53"/>
        <v>#NAME?</v>
      </c>
      <c r="FM60" s="47">
        <v>0.65</v>
      </c>
      <c r="FN60" s="45">
        <v>0.5</v>
      </c>
      <c r="FO60" s="45" t="e">
        <f t="shared" ca="1" si="54"/>
        <v>#NAME?</v>
      </c>
      <c r="FP60" s="42" t="e">
        <f t="shared" ca="1" si="55"/>
        <v>#NAME?</v>
      </c>
      <c r="FQ60" s="45" t="e">
        <f t="shared" ca="1" si="56"/>
        <v>#NAME?</v>
      </c>
      <c r="FR60" s="45">
        <f t="shared" si="57"/>
        <v>1.6666666666666666E-2</v>
      </c>
      <c r="FS60" s="45" t="e">
        <f t="shared" ca="1" si="57"/>
        <v>#NAME?</v>
      </c>
      <c r="FT60" s="45">
        <v>0.7</v>
      </c>
      <c r="FU60" s="45">
        <v>1</v>
      </c>
      <c r="FV60" s="45" t="e">
        <f t="shared" ca="1" si="58"/>
        <v>#NAME?</v>
      </c>
      <c r="FW60" s="42" t="e">
        <f t="shared" ca="1" si="59"/>
        <v>#NAME?</v>
      </c>
      <c r="FX60" s="45" t="e">
        <f t="shared" ca="1" si="60"/>
        <v>#NAME?</v>
      </c>
      <c r="FY60" s="45">
        <f t="shared" si="61"/>
        <v>3.3333333333333333E-2</v>
      </c>
      <c r="FZ60" s="45" t="e">
        <f t="shared" ca="1" si="61"/>
        <v>#NAME?</v>
      </c>
      <c r="GA60" s="47">
        <v>0.75</v>
      </c>
      <c r="GB60" s="45">
        <v>0.5</v>
      </c>
      <c r="GC60" s="45" t="e">
        <f t="shared" ca="1" si="62"/>
        <v>#NAME?</v>
      </c>
      <c r="GD60" s="42" t="e">
        <f t="shared" ca="1" si="63"/>
        <v>#NAME?</v>
      </c>
      <c r="GE60" s="45" t="e">
        <f t="shared" ca="1" si="64"/>
        <v>#NAME?</v>
      </c>
      <c r="GF60" s="45">
        <f t="shared" si="65"/>
        <v>1.6666666666666666E-2</v>
      </c>
      <c r="GG60" s="45" t="e">
        <f t="shared" ca="1" si="65"/>
        <v>#NAME?</v>
      </c>
      <c r="GH60" s="45">
        <v>0.8</v>
      </c>
      <c r="GI60" s="45">
        <v>1</v>
      </c>
      <c r="GJ60" s="45" t="e">
        <f t="shared" ca="1" si="66"/>
        <v>#NAME?</v>
      </c>
      <c r="GK60" s="42" t="e">
        <f t="shared" ca="1" si="67"/>
        <v>#NAME?</v>
      </c>
      <c r="GL60" s="45" t="e">
        <f t="shared" ca="1" si="68"/>
        <v>#NAME?</v>
      </c>
      <c r="GM60" s="45">
        <f t="shared" si="69"/>
        <v>3.3333333333333333E-2</v>
      </c>
      <c r="GN60" s="45" t="e">
        <f t="shared" ca="1" si="69"/>
        <v>#NAME?</v>
      </c>
      <c r="GO60" s="47">
        <v>0.85</v>
      </c>
      <c r="GP60" s="45">
        <v>0.5</v>
      </c>
      <c r="GQ60" s="45" t="e">
        <f t="shared" ca="1" si="70"/>
        <v>#NAME?</v>
      </c>
      <c r="GR60" s="42" t="e">
        <f t="shared" ca="1" si="71"/>
        <v>#NAME?</v>
      </c>
      <c r="GS60" s="45" t="e">
        <f t="shared" ca="1" si="72"/>
        <v>#NAME?</v>
      </c>
      <c r="GT60" s="45">
        <f t="shared" si="73"/>
        <v>1.6666666666666666E-2</v>
      </c>
      <c r="GU60" s="45" t="e">
        <f t="shared" ca="1" si="73"/>
        <v>#NAME?</v>
      </c>
      <c r="GV60" s="45">
        <v>0.9</v>
      </c>
      <c r="GW60" s="45">
        <v>1</v>
      </c>
      <c r="GX60" s="45" t="e">
        <f t="shared" ca="1" si="74"/>
        <v>#NAME?</v>
      </c>
      <c r="GY60" s="42" t="e">
        <f t="shared" ca="1" si="75"/>
        <v>#NAME?</v>
      </c>
      <c r="GZ60" s="45" t="e">
        <f t="shared" ca="1" si="76"/>
        <v>#NAME?</v>
      </c>
      <c r="HA60" s="45">
        <f t="shared" si="77"/>
        <v>3.3333333333333333E-2</v>
      </c>
      <c r="HB60" s="45" t="e">
        <f t="shared" ca="1" si="77"/>
        <v>#NAME?</v>
      </c>
      <c r="HC60" s="47">
        <v>0.95</v>
      </c>
      <c r="HD60" s="45">
        <v>0.5</v>
      </c>
      <c r="HE60" s="45" t="e">
        <f t="shared" ca="1" si="78"/>
        <v>#NAME?</v>
      </c>
      <c r="HF60" s="42" t="e">
        <f t="shared" ca="1" si="79"/>
        <v>#NAME?</v>
      </c>
      <c r="HG60" s="45" t="e">
        <f t="shared" ca="1" si="80"/>
        <v>#NAME?</v>
      </c>
      <c r="HH60" s="45">
        <f t="shared" si="81"/>
        <v>1.6666666666666666E-2</v>
      </c>
      <c r="HI60" s="45" t="e">
        <f t="shared" ca="1" si="81"/>
        <v>#NAME?</v>
      </c>
      <c r="HJ60" s="47">
        <v>1</v>
      </c>
      <c r="HK60" s="47">
        <v>1</v>
      </c>
      <c r="HL60" s="45" t="e">
        <f t="shared" ca="1" si="82"/>
        <v>#NAME?</v>
      </c>
      <c r="HM60" s="42" t="e">
        <f t="shared" ca="1" si="83"/>
        <v>#NAME?</v>
      </c>
      <c r="HN60" s="45" t="e">
        <f t="shared" ca="1" si="84"/>
        <v>#NAME?</v>
      </c>
      <c r="HO60" s="45">
        <f t="shared" si="93"/>
        <v>3.3333333333333333E-2</v>
      </c>
      <c r="HP60" s="45" t="e">
        <f t="shared" ca="1" si="93"/>
        <v>#NAME?</v>
      </c>
    </row>
    <row r="61" spans="1:224" s="48" customFormat="1" ht="129" customHeight="1">
      <c r="A61" s="51"/>
      <c r="B61" s="206"/>
      <c r="C61" s="207"/>
      <c r="D61" s="201"/>
      <c r="E61" s="41" t="str">
        <f>+_xlfn.CONCAT(MID($D60,1,3),".2 ",[1]Acciones!$B$6)</f>
        <v>2.2.2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61" s="42" t="s">
        <v>89</v>
      </c>
      <c r="G61" s="49">
        <f>+G60</f>
        <v>5.5555555555555549E-3</v>
      </c>
      <c r="H61" s="44" t="str">
        <f>+_xlfn.CONCAT("Si,",MID(E60,1,5),",",MID(E62,1,5),",",MID(E63,1,5),",",MID(E64,1,5),",",MID(E65,1,5),",",MID(E66,1,5),",",MID(E67,1,5),",",MID(E68,1,5),",",MID(E69,1,6))</f>
        <v>Si,2.2.1,2.2.3,2.2.4,2.2.5,2.2.6,2.2.7,2.2.8,2.2.9,2.2.10</v>
      </c>
      <c r="I61" s="42" t="s">
        <v>89</v>
      </c>
      <c r="J61" s="42"/>
      <c r="K61" s="42"/>
      <c r="L61" s="42"/>
      <c r="M61" s="44" t="s">
        <v>90</v>
      </c>
      <c r="N61" s="44" t="s">
        <v>91</v>
      </c>
      <c r="O61" s="44" t="e">
        <f ca="1">+_xlfn.XLOOKUP(MID(E61,7,LEN(E61)-6),[1]Acciones!$B$4:$B$14,[1]Acciones!$C$4:$C$14,0,0,1)</f>
        <v>#NAME?</v>
      </c>
      <c r="P61" s="42" t="e">
        <f ca="1">+_xlfn.XLOOKUP(MID($E61,7,LEN($E61)-6),[1]Acciones!$B$4:$B$14,[1]Acciones!D$4:D$14,0,0,1)</f>
        <v>#NAME?</v>
      </c>
      <c r="Q61" s="42" t="e">
        <f ca="1">+_xlfn.XLOOKUP(MID($E61,7,LEN($E61)-6),[1]Acciones!$B$4:$B$14,[1]Acciones!E$4:E$14,0,0,1)</f>
        <v>#NAME?</v>
      </c>
      <c r="R61" s="42" t="e">
        <f ca="1">+_xlfn.XLOOKUP(MID($E61,7,LEN($E61)-6),[1]Acciones!$B$4:$B$14,[1]Acciones!F$4:F$14,0,0,1)</f>
        <v>#NAME?</v>
      </c>
      <c r="S61" s="42" t="e">
        <f ca="1">+_xlfn.XLOOKUP(MID($E61,7,LEN($E61)-6),[1]Acciones!$B$4:$B$14,[1]Acciones!G$4:G$14,0,0,1)</f>
        <v>#NAME?</v>
      </c>
      <c r="T61" s="42" t="e">
        <f ca="1">+_xlfn.XLOOKUP(MID($E61,7,LEN($E61)-6),[1]Acciones!$B$4:$B$14,[1]Acciones!H$4:H$14,0,0,1)</f>
        <v>#NAME?</v>
      </c>
      <c r="U61" s="45" t="e">
        <f ca="1">+_xlfn.XLOOKUP(MID($E61,7,LEN($E61)-6),[1]Acciones!$B$4:$B$14,[1]Acciones!I$4:I$14,0,0,1)</f>
        <v>#NAME?</v>
      </c>
      <c r="V61" s="45" t="e">
        <f ca="1">+_xlfn.XLOOKUP(MID($E61,7,LEN($E61)-6),[1]Acciones!$B$4:$B$14,[1]Acciones!J$4:J$14,0,0,1)</f>
        <v>#NAME?</v>
      </c>
      <c r="W61" s="45" t="e">
        <f ca="1">+_xlfn.XLOOKUP(MID($E61,7,LEN($E61)-6),[1]Acciones!$B$4:$B$14,[1]Acciones!K$4:K$14,0,0,1)</f>
        <v>#NAME?</v>
      </c>
      <c r="X61" s="45" t="e">
        <f ca="1">+_xlfn.XLOOKUP(MID($E61,7,LEN($E61)-6),[1]Acciones!$B$4:$B$14,[1]Acciones!L$4:L$14,0,0,1)</f>
        <v>#NAME?</v>
      </c>
      <c r="Y61" s="45" t="e">
        <f ca="1">+_xlfn.XLOOKUP(MID($E61,7,LEN($E61)-6),[1]Acciones!$B$4:$B$14,[1]Acciones!M$4:M$14,0,0,1)</f>
        <v>#NAME?</v>
      </c>
      <c r="Z61" s="45" t="e">
        <f ca="1">+_xlfn.XLOOKUP(MID($E61,7,LEN($E61)-6),[1]Acciones!$B$4:$B$14,[1]Acciones!N$4:N$14,0,0,1)</f>
        <v>#NAME?</v>
      </c>
      <c r="AA61" s="45" t="e">
        <f ca="1">+_xlfn.XLOOKUP(MID($E61,7,LEN($E61)-6),[1]Acciones!$B$4:$B$14,[1]Acciones!O$4:O$14,0,0,1)</f>
        <v>#NAME?</v>
      </c>
      <c r="AB61" s="45" t="e">
        <f ca="1">+_xlfn.XLOOKUP(MID($E61,7,LEN($E61)-6),[1]Acciones!$B$4:$B$14,[1]Acciones!P$4:P$14,0,0,1)</f>
        <v>#NAME?</v>
      </c>
      <c r="AC61" s="45" t="e">
        <f ca="1">+_xlfn.XLOOKUP(MID($E61,7,LEN($E61)-6),[1]Acciones!$B$4:$B$14,[1]Acciones!Q$4:Q$14,0,0,1)</f>
        <v>#NAME?</v>
      </c>
      <c r="AD61" s="45" t="e">
        <f ca="1">+_xlfn.XLOOKUP(MID($E61,7,LEN($E61)-6),[1]Acciones!$B$4:$B$14,[1]Acciones!R$4:R$14,0,0,1)</f>
        <v>#NAME?</v>
      </c>
      <c r="AE61" s="45" t="e">
        <f ca="1">+_xlfn.XLOOKUP(MID($E61,7,LEN($E61)-6),[1]Acciones!$B$4:$B$14,[1]Acciones!S$4:S$14,0,0,1)</f>
        <v>#NAME?</v>
      </c>
      <c r="AF61" s="42" t="e">
        <f ca="1">+_xlfn.XLOOKUP(MID($E61,7,LEN($E61)-6),[1]Acciones!$B$4:$B$14,[1]Acciones!T$4:T$14,0,0,1)</f>
        <v>#NAME?</v>
      </c>
      <c r="AG61" s="42" t="e">
        <f ca="1">+_xlfn.XLOOKUP(MID($E61,7,LEN($E61)-6),[1]Acciones!$B$4:$B$14,[1]Acciones!U$4:U$14,0,0,1)</f>
        <v>#NAME?</v>
      </c>
      <c r="AH61" s="42" t="e">
        <f ca="1">+_xlfn.XLOOKUP(MID($E61,7,LEN($E61)-6),[1]Acciones!$B$4:$B$14,[1]Acciones!V$4:V$14,0,0,1)</f>
        <v>#NAME?</v>
      </c>
      <c r="AI61" s="42" t="e">
        <f ca="1">+_xlfn.XLOOKUP(MID($E61,7,LEN($E61)-6),[1]Acciones!$B$4:$B$14,[1]Acciones!W$4:W$14,0,0,1)</f>
        <v>#NAME?</v>
      </c>
      <c r="AJ61" s="42" t="e">
        <f ca="1">+_xlfn.XLOOKUP(MID($E61,7,LEN($E61)-6),[1]Acciones!$B$4:$B$14,[1]Acciones!X$4:X$14,0,0,1)</f>
        <v>#NAME?</v>
      </c>
      <c r="AK61" s="42" t="e">
        <f ca="1">+_xlfn.XLOOKUP(MID($E61,7,LEN($E61)-6),[1]Acciones!$B$4:$B$14,[1]Acciones!Y$4:Y$14,0,0,1)</f>
        <v>#NAME?</v>
      </c>
      <c r="AL61" s="42" t="e">
        <f ca="1">+_xlfn.XLOOKUP(MID($E61,7,LEN($E61)-6),[1]Acciones!$B$4:$B$14,[1]Acciones!Z$4:Z$14,0,0,1)</f>
        <v>#NAME?</v>
      </c>
      <c r="AM61" s="42" t="e">
        <f ca="1">+_xlfn.XLOOKUP(MID($E61,7,LEN($E61)-6),[1]Acciones!$B$4:$B$14,[1]Acciones!AA$4:AA$14,0,0,1)</f>
        <v>#NAME?</v>
      </c>
      <c r="AN61" s="42" t="e">
        <f ca="1">+_xlfn.XLOOKUP(MID($E61,7,LEN($E61)-6),[1]Acciones!$B$4:$B$14,[1]Acciones!AB$4:AB$14,0,0,1)</f>
        <v>#NAME?</v>
      </c>
      <c r="AO61" s="42" t="e">
        <f ca="1">+_xlfn.XLOOKUP(MID($E61,7,LEN($E61)-6),[1]Acciones!$B$4:$B$14,[1]Acciones!AC$4:AC$14,0,0,1)</f>
        <v>#NAME?</v>
      </c>
      <c r="AP61" s="42" t="e">
        <f ca="1">+_xlfn.XLOOKUP(MID($E61,7,LEN($E61)-6),[1]Acciones!$B$4:$B$14,[1]Acciones!AD$4:AD$14,0,0,1)</f>
        <v>#NAME?</v>
      </c>
      <c r="AQ61" s="42" t="e">
        <f ca="1">+_xlfn.XLOOKUP(MID($E61,7,LEN($E61)-6),[1]Acciones!$B$4:$B$14,[1]Acciones!AE$4:AE$14,0,0,1)</f>
        <v>#NAME?</v>
      </c>
      <c r="AR61" s="42" t="e">
        <f ca="1">+_xlfn.XLOOKUP(MID($E61,7,LEN($E61)-6),[1]Acciones!$B$4:$B$14,[1]Acciones!AF$4:AF$14,0,0,1)</f>
        <v>#NAME?</v>
      </c>
      <c r="AS61" s="42" t="e">
        <f ca="1">+_xlfn.XLOOKUP(MID($E61,7,LEN($E61)-6),[1]Acciones!$B$4:$B$14,[1]Acciones!AG$4:AG$14,0,0,1)</f>
        <v>#NAME?</v>
      </c>
      <c r="AT61" s="42" t="e">
        <f ca="1">+_xlfn.XLOOKUP(MID($E61,7,LEN($E61)-6),[1]Acciones!$B$4:$B$14,[1]Acciones!AH$4:AH$14,0,0,1)</f>
        <v>#NAME?</v>
      </c>
      <c r="AU61" s="42" t="e">
        <f ca="1">+_xlfn.XLOOKUP(MID($E61,7,LEN($E61)-6),[1]Acciones!$B$4:$B$14,[1]Acciones!AI$4:AI$14,0,0,1)</f>
        <v>#NAME?</v>
      </c>
      <c r="AV61" s="42" t="e">
        <f ca="1">+_xlfn.XLOOKUP(MID($E61,7,LEN($E61)-6),[1]Acciones!$B$4:$B$14,[1]Acciones!AJ$4:AJ$14,0,0,1)</f>
        <v>#NAME?</v>
      </c>
      <c r="AW61" s="42" t="e">
        <f ca="1">+_xlfn.XLOOKUP(MID($E61,7,LEN($E61)-6),[1]Acciones!$B$4:$B$14,[1]Acciones!AK$4:AK$14,0,0,1)</f>
        <v>#NAME?</v>
      </c>
      <c r="AX61" s="42" t="e">
        <f ca="1">+_xlfn.XLOOKUP(MID($E61,7,LEN($E61)-6),[1]Acciones!$B$4:$B$14,[1]Acciones!AL$4:AL$14,0,0,1)</f>
        <v>#NAME?</v>
      </c>
      <c r="AY61" s="42" t="e">
        <f ca="1">+_xlfn.XLOOKUP(MID($E61,7,LEN($E61)-6),[1]Acciones!$B$4:$B$14,[1]Acciones!AM$4:AM$14,0,0,1)</f>
        <v>#NAME?</v>
      </c>
      <c r="AZ61" s="42" t="e">
        <f ca="1">+_xlfn.XLOOKUP(MID($E61,7,LEN($E61)-6),[1]Acciones!$B$4:$B$14,[1]Acciones!AN$4:AN$14,0,0,1)</f>
        <v>#NAME?</v>
      </c>
      <c r="BA61" s="42" t="e">
        <f ca="1">+_xlfn.XLOOKUP(MID($E61,7,LEN($E61)-6),[1]Acciones!$B$4:$B$14,[1]Acciones!AO$4:AO$14,0,0,1)</f>
        <v>#NAME?</v>
      </c>
      <c r="BB61" s="42" t="e">
        <f ca="1">+_xlfn.XLOOKUP(MID($E61,7,LEN($E61)-6),[1]Acciones!$B$4:$B$14,[1]Acciones!AP$4:AP$14,0,0,1)</f>
        <v>#NAME?</v>
      </c>
      <c r="BC61" s="42" t="e">
        <f ca="1">+_xlfn.XLOOKUP(MID($E61,7,LEN($E61)-6),[1]Acciones!$B$4:$B$14,[1]Acciones!AQ$4:AQ$14,0,0,1)</f>
        <v>#NAME?</v>
      </c>
      <c r="BD61" s="42" t="e">
        <f ca="1">+_xlfn.XLOOKUP(MID($E61,7,LEN($E61)-6),[1]Acciones!$B$4:$B$14,[1]Acciones!AR$4:AR$14,0,0,1)</f>
        <v>#NAME?</v>
      </c>
      <c r="BE61" s="42" t="e">
        <f ca="1">+_xlfn.XLOOKUP(MID($E61,7,LEN($E61)-6),[1]Acciones!$B$4:$B$14,[1]Acciones!AS$4:AS$14,0,0,1)</f>
        <v>#NAME?</v>
      </c>
      <c r="BF61" s="42" t="e">
        <f ca="1">+_xlfn.XLOOKUP(MID($E61,7,LEN($E61)-6),[1]Acciones!$B$4:$B$14,[1]Acciones!AT$4:AT$14,0,0,1)</f>
        <v>#NAME?</v>
      </c>
      <c r="BG61" s="42" t="e">
        <f ca="1">+_xlfn.XLOOKUP(MID($E61,7,LEN($E61)-6),[1]Acciones!$B$4:$B$14,[1]Acciones!AU$4:AU$14,0,0,1)</f>
        <v>#NAME?</v>
      </c>
      <c r="BH61" s="42" t="e">
        <f ca="1">+_xlfn.XLOOKUP(MID($E61,7,LEN($E61)-6),[1]Acciones!$B$4:$B$14,[1]Acciones!AV$4:AV$14,0,0,1)</f>
        <v>#NAME?</v>
      </c>
      <c r="BI61" s="42" t="e">
        <f ca="1">+_xlfn.XLOOKUP(MID($E61,7,LEN($E61)-6),[1]Acciones!$B$4:$B$14,[1]Acciones!AW$4:AW$14,0,0,1)</f>
        <v>#NAME?</v>
      </c>
      <c r="BJ61" s="42" t="e">
        <f ca="1">+_xlfn.XLOOKUP(MID($E61,7,LEN($E61)-6),[1]Acciones!$B$4:$B$14,[1]Acciones!AX$4:AX$14,0,0,1)</f>
        <v>#NAME?</v>
      </c>
      <c r="BK61" s="42" t="e">
        <f ca="1">+_xlfn.XLOOKUP(MID($E61,7,LEN($E61)-6),[1]Acciones!$B$4:$B$14,[1]Acciones!AY$4:AY$14,0,0,1)</f>
        <v>#NAME?</v>
      </c>
      <c r="BL61" s="42" t="e">
        <f ca="1">+_xlfn.XLOOKUP(MID($E61,7,LEN($E61)-6),[1]Acciones!$B$4:$B$14,[1]Acciones!AZ$4:AZ$14,0,0,1)</f>
        <v>#NAME?</v>
      </c>
      <c r="BM61" s="42" t="e">
        <f ca="1">+_xlfn.XLOOKUP(MID($E61,7,LEN($E61)-6),[1]Acciones!$B$4:$B$14,[1]Acciones!BA$4:BA$14,0,0,1)</f>
        <v>#NAME?</v>
      </c>
      <c r="BN61" s="42" t="e">
        <f ca="1">+_xlfn.XLOOKUP(MID($E61,7,LEN($E61)-6),[1]Acciones!$B$4:$B$14,[1]Acciones!BB$4:BB$14,0,0,1)</f>
        <v>#NAME?</v>
      </c>
      <c r="BO61" s="42" t="e">
        <f ca="1">+_xlfn.XLOOKUP(MID($E61,7,LEN($E61)-6),[1]Acciones!$B$4:$B$14,[1]Acciones!BC$4:BC$14,0,0,1)</f>
        <v>#NAME?</v>
      </c>
      <c r="BP61" s="42" t="e">
        <f ca="1">+_xlfn.XLOOKUP(MID($E61,7,LEN($E61)-6),[1]Acciones!$B$4:$B$14,[1]Acciones!BD$4:BD$14,0,0,1)</f>
        <v>#NAME?</v>
      </c>
      <c r="BQ61" s="42" t="e">
        <f ca="1">+_xlfn.XLOOKUP(MID($E61,7,LEN($E61)-6),[1]Acciones!$B$4:$B$14,[1]Acciones!BE$4:BE$14,0,0,1)</f>
        <v>#NAME?</v>
      </c>
      <c r="BR61" s="42" t="e">
        <f ca="1">+_xlfn.XLOOKUP(MID($E61,7,LEN($E61)-6),[1]Acciones!$B$4:$B$14,[1]Acciones!BF$4:BF$14,0,0,1)</f>
        <v>#NAME?</v>
      </c>
      <c r="BS61" s="42" t="e">
        <f ca="1">+_xlfn.XLOOKUP(MID($E61,7,LEN($E61)-6),[1]Acciones!$B$4:$B$14,[1]Acciones!BG$4:BG$14,0,0,1)</f>
        <v>#NAME?</v>
      </c>
      <c r="BT61" s="42" t="e">
        <f ca="1">+_xlfn.XLOOKUP(MID($E61,7,LEN($E61)-6),[1]Acciones!$B$4:$B$14,[1]Acciones!BH$4:BH$14,0,0,1)</f>
        <v>#NAME?</v>
      </c>
      <c r="BU61" s="42" t="e">
        <f ca="1">+_xlfn.XLOOKUP(MID($E61,7,LEN($E61)-6),[1]Acciones!$B$4:$B$14,[1]Acciones!BI$4:BI$14,0,0,1)</f>
        <v>#NAME?</v>
      </c>
      <c r="BV61" s="42" t="e">
        <f ca="1">+_xlfn.XLOOKUP(MID($E61,7,LEN($E61)-6),[1]Acciones!$B$4:$B$14,[1]Acciones!BJ$4:BJ$14,0,0,1)</f>
        <v>#NAME?</v>
      </c>
      <c r="BW61" s="42" t="e">
        <f ca="1">+_xlfn.XLOOKUP(MID($E61,7,LEN($E61)-6),[1]Acciones!$B$4:$B$14,[1]Acciones!BK$4:BK$14,0,0,1)</f>
        <v>#NAME?</v>
      </c>
      <c r="BX61" s="42" t="e">
        <f ca="1">+_xlfn.XLOOKUP(MID($E61,7,LEN($E61)-6),[1]Acciones!$B$4:$B$14,[1]Acciones!BL$4:BL$14,0,0,1)</f>
        <v>#NAME?</v>
      </c>
      <c r="BY61" s="42" t="e">
        <f ca="1">+_xlfn.XLOOKUP(MID($E61,7,LEN($E61)-6),[1]Acciones!$B$4:$B$14,[1]Acciones!BM$4:BM$14,0,0,1)</f>
        <v>#NAME?</v>
      </c>
      <c r="BZ61" s="42" t="e">
        <f ca="1">+_xlfn.XLOOKUP(MID($E61,7,LEN($E61)-6),[1]Acciones!$B$4:$B$14,[1]Acciones!BN$4:BN$14,0,0,1)</f>
        <v>#NAME?</v>
      </c>
      <c r="CA61" s="42" t="e">
        <f ca="1">+_xlfn.XLOOKUP(MID($E61,7,LEN($E61)-6),[1]Acciones!$B$4:$B$14,[1]Acciones!BO$4:BO$14,0,0,1)</f>
        <v>#NAME?</v>
      </c>
      <c r="CB61" s="42" t="e">
        <f ca="1">+_xlfn.XLOOKUP(MID($E61,7,LEN($E61)-6),[1]Acciones!$B$4:$B$14,[1]Acciones!BP$4:BP$14,0,0,1)</f>
        <v>#NAME?</v>
      </c>
      <c r="CC61" s="42" t="e">
        <f ca="1">+_xlfn.XLOOKUP(MID($E61,7,LEN($E61)-6),[1]Acciones!$B$4:$B$14,[1]Acciones!BQ$4:BQ$14,0,0,1)</f>
        <v>#NAME?</v>
      </c>
      <c r="CD61" s="42" t="e">
        <f ca="1">+_xlfn.XLOOKUP(MID($E61,7,LEN($E61)-6),[1]Acciones!$B$4:$B$14,[1]Acciones!BR$4:BR$14,0,0,1)</f>
        <v>#NAME?</v>
      </c>
      <c r="CE61" s="42" t="e">
        <f ca="1">+_xlfn.XLOOKUP(MID($E61,7,LEN($E61)-6),[1]Acciones!$B$4:$B$14,[1]Acciones!BS$4:BS$14,0,0,1)</f>
        <v>#NAME?</v>
      </c>
      <c r="CF61" s="42" t="e">
        <f ca="1">+_xlfn.XLOOKUP(MID($E61,7,LEN($E61)-6),[1]Acciones!$B$4:$B$14,[1]Acciones!BT$4:BT$14,0,0,1)</f>
        <v>#NAME?</v>
      </c>
      <c r="CG61" s="45">
        <v>0.05</v>
      </c>
      <c r="CH61" s="45" t="e">
        <f t="shared" ca="1" si="0"/>
        <v>#NAME?</v>
      </c>
      <c r="CI61" s="45" t="e">
        <f t="shared" ca="1" si="1"/>
        <v>#NAME?</v>
      </c>
      <c r="CJ61" s="42" t="e">
        <f t="shared" ca="1" si="2"/>
        <v>#NAME?</v>
      </c>
      <c r="CK61" s="45" t="e">
        <f t="shared" ca="1" si="3"/>
        <v>#NAME?</v>
      </c>
      <c r="CL61" s="46" t="e">
        <f t="shared" ca="1" si="94"/>
        <v>#NAME?</v>
      </c>
      <c r="CM61" s="45" t="e">
        <f t="shared" ca="1" si="95"/>
        <v>#NAME?</v>
      </c>
      <c r="CN61" s="47">
        <v>0.1</v>
      </c>
      <c r="CO61" s="45" t="e">
        <f t="shared" ca="1" si="6"/>
        <v>#NAME?</v>
      </c>
      <c r="CP61" s="45" t="e">
        <f t="shared" ca="1" si="7"/>
        <v>#NAME?</v>
      </c>
      <c r="CQ61" s="42" t="e">
        <f t="shared" ca="1" si="8"/>
        <v>#NAME?</v>
      </c>
      <c r="CR61" s="45" t="e">
        <f t="shared" ca="1" si="9"/>
        <v>#NAME?</v>
      </c>
      <c r="CS61" s="45" t="e">
        <f t="shared" ca="1" si="10"/>
        <v>#NAME?</v>
      </c>
      <c r="CT61" s="45" t="e">
        <f t="shared" ca="1" si="10"/>
        <v>#NAME?</v>
      </c>
      <c r="CU61" s="47">
        <v>0.15</v>
      </c>
      <c r="CV61" s="45">
        <v>0.5</v>
      </c>
      <c r="CW61" s="45" t="e">
        <f t="shared" ca="1" si="11"/>
        <v>#NAME?</v>
      </c>
      <c r="CX61" s="42" t="e">
        <f t="shared" ca="1" si="12"/>
        <v>#NAME?</v>
      </c>
      <c r="CY61" s="45" t="e">
        <f t="shared" ca="1" si="13"/>
        <v>#NAME?</v>
      </c>
      <c r="CZ61" s="45">
        <f t="shared" si="14"/>
        <v>1.6666666666666666E-2</v>
      </c>
      <c r="DA61" s="45" t="e">
        <f t="shared" ca="1" si="14"/>
        <v>#NAME?</v>
      </c>
      <c r="DB61" s="47">
        <v>0.2</v>
      </c>
      <c r="DC61" s="45" t="e">
        <f t="shared" ca="1" si="15"/>
        <v>#NAME?</v>
      </c>
      <c r="DD61" s="45" t="e">
        <f t="shared" ca="1" si="16"/>
        <v>#NAME?</v>
      </c>
      <c r="DE61" s="42" t="e">
        <f t="shared" ca="1" si="17"/>
        <v>#NAME?</v>
      </c>
      <c r="DF61" s="45" t="e">
        <f t="shared" ca="1" si="18"/>
        <v>#NAME?</v>
      </c>
      <c r="DG61" s="45" t="e">
        <f t="shared" ca="1" si="19"/>
        <v>#NAME?</v>
      </c>
      <c r="DH61" s="45" t="e">
        <f t="shared" ca="1" si="19"/>
        <v>#NAME?</v>
      </c>
      <c r="DI61" s="47">
        <v>0.25</v>
      </c>
      <c r="DJ61" s="45">
        <v>0.5</v>
      </c>
      <c r="DK61" s="45" t="e">
        <f t="shared" ca="1" si="20"/>
        <v>#NAME?</v>
      </c>
      <c r="DL61" s="42" t="e">
        <f t="shared" ca="1" si="21"/>
        <v>#NAME?</v>
      </c>
      <c r="DM61" s="45" t="e">
        <f t="shared" ca="1" si="22"/>
        <v>#NAME?</v>
      </c>
      <c r="DN61" s="45">
        <f t="shared" si="23"/>
        <v>1.6666666666666666E-2</v>
      </c>
      <c r="DO61" s="45" t="e">
        <f t="shared" ca="1" si="23"/>
        <v>#NAME?</v>
      </c>
      <c r="DP61" s="47">
        <v>0.3</v>
      </c>
      <c r="DQ61" s="45" t="e">
        <f t="shared" ca="1" si="24"/>
        <v>#NAME?</v>
      </c>
      <c r="DR61" s="45" t="e">
        <f t="shared" ca="1" si="25"/>
        <v>#NAME?</v>
      </c>
      <c r="DS61" s="42" t="e">
        <f t="shared" ca="1" si="26"/>
        <v>#NAME?</v>
      </c>
      <c r="DT61" s="45" t="e">
        <f t="shared" ca="1" si="27"/>
        <v>#NAME?</v>
      </c>
      <c r="DU61" s="45" t="e">
        <f t="shared" ca="1" si="28"/>
        <v>#NAME?</v>
      </c>
      <c r="DV61" s="45" t="e">
        <f t="shared" ca="1" si="28"/>
        <v>#NAME?</v>
      </c>
      <c r="DW61" s="47">
        <v>0.35</v>
      </c>
      <c r="DX61" s="45">
        <v>0.5</v>
      </c>
      <c r="DY61" s="45" t="e">
        <f t="shared" ca="1" si="29"/>
        <v>#NAME?</v>
      </c>
      <c r="DZ61" s="42" t="e">
        <f t="shared" ca="1" si="30"/>
        <v>#NAME?</v>
      </c>
      <c r="EA61" s="45" t="e">
        <f t="shared" ca="1" si="31"/>
        <v>#NAME?</v>
      </c>
      <c r="EB61" s="45">
        <f t="shared" si="32"/>
        <v>1.6666666666666666E-2</v>
      </c>
      <c r="EC61" s="45" t="e">
        <f t="shared" ca="1" si="32"/>
        <v>#NAME?</v>
      </c>
      <c r="ED61" s="47">
        <v>0.4</v>
      </c>
      <c r="EE61" s="45" t="e">
        <f t="shared" ca="1" si="33"/>
        <v>#NAME?</v>
      </c>
      <c r="EF61" s="45" t="e">
        <f t="shared" ca="1" si="34"/>
        <v>#NAME?</v>
      </c>
      <c r="EG61" s="42" t="e">
        <f t="shared" ca="1" si="35"/>
        <v>#NAME?</v>
      </c>
      <c r="EH61" s="45" t="e">
        <f t="shared" ca="1" si="36"/>
        <v>#NAME?</v>
      </c>
      <c r="EI61" s="45" t="e">
        <f t="shared" ca="1" si="37"/>
        <v>#NAME?</v>
      </c>
      <c r="EJ61" s="45" t="e">
        <f t="shared" ca="1" si="37"/>
        <v>#NAME?</v>
      </c>
      <c r="EK61" s="47">
        <v>0.45</v>
      </c>
      <c r="EL61" s="45">
        <v>0.5</v>
      </c>
      <c r="EM61" s="45" t="e">
        <f t="shared" ca="1" si="38"/>
        <v>#NAME?</v>
      </c>
      <c r="EN61" s="42" t="e">
        <f t="shared" ca="1" si="39"/>
        <v>#NAME?</v>
      </c>
      <c r="EO61" s="45" t="e">
        <f t="shared" ca="1" si="40"/>
        <v>#NAME?</v>
      </c>
      <c r="EP61" s="45">
        <f t="shared" si="41"/>
        <v>1.6666666666666666E-2</v>
      </c>
      <c r="EQ61" s="45" t="e">
        <f t="shared" ca="1" si="41"/>
        <v>#NAME?</v>
      </c>
      <c r="ER61" s="45">
        <v>0.5</v>
      </c>
      <c r="ES61" s="45">
        <v>0.5</v>
      </c>
      <c r="ET61" s="45" t="e">
        <f t="shared" ca="1" si="42"/>
        <v>#NAME?</v>
      </c>
      <c r="EU61" s="42" t="e">
        <f t="shared" ca="1" si="43"/>
        <v>#NAME?</v>
      </c>
      <c r="EV61" s="45" t="e">
        <f t="shared" ca="1" si="44"/>
        <v>#NAME?</v>
      </c>
      <c r="EW61" s="45">
        <f t="shared" si="45"/>
        <v>1.6666666666666666E-2</v>
      </c>
      <c r="EX61" s="45" t="e">
        <f t="shared" ca="1" si="45"/>
        <v>#NAME?</v>
      </c>
      <c r="EY61" s="47">
        <v>0.55000000000000004</v>
      </c>
      <c r="EZ61" s="45">
        <v>0.5</v>
      </c>
      <c r="FA61" s="45" t="e">
        <f t="shared" ca="1" si="46"/>
        <v>#NAME?</v>
      </c>
      <c r="FB61" s="42" t="e">
        <f t="shared" ca="1" si="47"/>
        <v>#NAME?</v>
      </c>
      <c r="FC61" s="45" t="e">
        <f t="shared" ca="1" si="48"/>
        <v>#NAME?</v>
      </c>
      <c r="FD61" s="45">
        <f t="shared" si="49"/>
        <v>1.6666666666666666E-2</v>
      </c>
      <c r="FE61" s="45" t="e">
        <f t="shared" ca="1" si="49"/>
        <v>#NAME?</v>
      </c>
      <c r="FF61" s="45">
        <v>0.6</v>
      </c>
      <c r="FG61" s="45">
        <v>1</v>
      </c>
      <c r="FH61" s="45" t="e">
        <f t="shared" ca="1" si="50"/>
        <v>#NAME?</v>
      </c>
      <c r="FI61" s="42" t="e">
        <f t="shared" ca="1" si="51"/>
        <v>#NAME?</v>
      </c>
      <c r="FJ61" s="45" t="e">
        <f t="shared" ca="1" si="52"/>
        <v>#NAME?</v>
      </c>
      <c r="FK61" s="45">
        <f t="shared" si="53"/>
        <v>3.3333333333333333E-2</v>
      </c>
      <c r="FL61" s="45" t="e">
        <f t="shared" ca="1" si="53"/>
        <v>#NAME?</v>
      </c>
      <c r="FM61" s="47">
        <v>0.65</v>
      </c>
      <c r="FN61" s="45">
        <v>0.5</v>
      </c>
      <c r="FO61" s="45" t="e">
        <f t="shared" ca="1" si="54"/>
        <v>#NAME?</v>
      </c>
      <c r="FP61" s="42" t="e">
        <f t="shared" ca="1" si="55"/>
        <v>#NAME?</v>
      </c>
      <c r="FQ61" s="45" t="e">
        <f t="shared" ca="1" si="56"/>
        <v>#NAME?</v>
      </c>
      <c r="FR61" s="45">
        <f t="shared" si="57"/>
        <v>1.6666666666666666E-2</v>
      </c>
      <c r="FS61" s="45" t="e">
        <f t="shared" ca="1" si="57"/>
        <v>#NAME?</v>
      </c>
      <c r="FT61" s="45">
        <v>0.7</v>
      </c>
      <c r="FU61" s="45">
        <v>1</v>
      </c>
      <c r="FV61" s="45" t="e">
        <f t="shared" ca="1" si="58"/>
        <v>#NAME?</v>
      </c>
      <c r="FW61" s="42" t="e">
        <f t="shared" ca="1" si="59"/>
        <v>#NAME?</v>
      </c>
      <c r="FX61" s="45" t="e">
        <f t="shared" ca="1" si="60"/>
        <v>#NAME?</v>
      </c>
      <c r="FY61" s="45">
        <f t="shared" si="61"/>
        <v>3.3333333333333333E-2</v>
      </c>
      <c r="FZ61" s="45" t="e">
        <f t="shared" ca="1" si="61"/>
        <v>#NAME?</v>
      </c>
      <c r="GA61" s="47">
        <v>0.75</v>
      </c>
      <c r="GB61" s="45">
        <v>0.5</v>
      </c>
      <c r="GC61" s="45" t="e">
        <f t="shared" ca="1" si="62"/>
        <v>#NAME?</v>
      </c>
      <c r="GD61" s="42" t="e">
        <f t="shared" ca="1" si="63"/>
        <v>#NAME?</v>
      </c>
      <c r="GE61" s="45" t="e">
        <f t="shared" ca="1" si="64"/>
        <v>#NAME?</v>
      </c>
      <c r="GF61" s="45">
        <f t="shared" si="65"/>
        <v>1.6666666666666666E-2</v>
      </c>
      <c r="GG61" s="45" t="e">
        <f t="shared" ca="1" si="65"/>
        <v>#NAME?</v>
      </c>
      <c r="GH61" s="45">
        <v>0.8</v>
      </c>
      <c r="GI61" s="45">
        <v>1</v>
      </c>
      <c r="GJ61" s="45" t="e">
        <f t="shared" ca="1" si="66"/>
        <v>#NAME?</v>
      </c>
      <c r="GK61" s="42" t="e">
        <f t="shared" ca="1" si="67"/>
        <v>#NAME?</v>
      </c>
      <c r="GL61" s="45" t="e">
        <f t="shared" ca="1" si="68"/>
        <v>#NAME?</v>
      </c>
      <c r="GM61" s="45">
        <f t="shared" si="69"/>
        <v>3.3333333333333333E-2</v>
      </c>
      <c r="GN61" s="45" t="e">
        <f t="shared" ca="1" si="69"/>
        <v>#NAME?</v>
      </c>
      <c r="GO61" s="47">
        <v>0.85</v>
      </c>
      <c r="GP61" s="45">
        <v>0.5</v>
      </c>
      <c r="GQ61" s="45" t="e">
        <f t="shared" ca="1" si="70"/>
        <v>#NAME?</v>
      </c>
      <c r="GR61" s="42" t="e">
        <f t="shared" ca="1" si="71"/>
        <v>#NAME?</v>
      </c>
      <c r="GS61" s="45" t="e">
        <f t="shared" ca="1" si="72"/>
        <v>#NAME?</v>
      </c>
      <c r="GT61" s="45">
        <f t="shared" si="73"/>
        <v>1.6666666666666666E-2</v>
      </c>
      <c r="GU61" s="45" t="e">
        <f t="shared" ca="1" si="73"/>
        <v>#NAME?</v>
      </c>
      <c r="GV61" s="45">
        <v>0.9</v>
      </c>
      <c r="GW61" s="45">
        <v>1</v>
      </c>
      <c r="GX61" s="45" t="e">
        <f t="shared" ca="1" si="74"/>
        <v>#NAME?</v>
      </c>
      <c r="GY61" s="42" t="e">
        <f t="shared" ca="1" si="75"/>
        <v>#NAME?</v>
      </c>
      <c r="GZ61" s="45" t="e">
        <f t="shared" ca="1" si="76"/>
        <v>#NAME?</v>
      </c>
      <c r="HA61" s="45">
        <f t="shared" si="77"/>
        <v>3.3333333333333333E-2</v>
      </c>
      <c r="HB61" s="45" t="e">
        <f t="shared" ca="1" si="77"/>
        <v>#NAME?</v>
      </c>
      <c r="HC61" s="47">
        <v>0.95</v>
      </c>
      <c r="HD61" s="45">
        <v>0.5</v>
      </c>
      <c r="HE61" s="45" t="e">
        <f t="shared" ca="1" si="78"/>
        <v>#NAME?</v>
      </c>
      <c r="HF61" s="42" t="e">
        <f t="shared" ca="1" si="79"/>
        <v>#NAME?</v>
      </c>
      <c r="HG61" s="45" t="e">
        <f t="shared" ca="1" si="80"/>
        <v>#NAME?</v>
      </c>
      <c r="HH61" s="45">
        <f t="shared" si="81"/>
        <v>1.6666666666666666E-2</v>
      </c>
      <c r="HI61" s="45" t="e">
        <f t="shared" ca="1" si="81"/>
        <v>#NAME?</v>
      </c>
      <c r="HJ61" s="47">
        <v>1</v>
      </c>
      <c r="HK61" s="47">
        <v>1</v>
      </c>
      <c r="HL61" s="45" t="e">
        <f t="shared" ca="1" si="82"/>
        <v>#NAME?</v>
      </c>
      <c r="HM61" s="42" t="e">
        <f t="shared" ca="1" si="83"/>
        <v>#NAME?</v>
      </c>
      <c r="HN61" s="45" t="e">
        <f t="shared" ca="1" si="84"/>
        <v>#NAME?</v>
      </c>
      <c r="HO61" s="45">
        <f t="shared" si="93"/>
        <v>3.3333333333333333E-2</v>
      </c>
      <c r="HP61" s="45" t="e">
        <f t="shared" ca="1" si="93"/>
        <v>#NAME?</v>
      </c>
    </row>
    <row r="62" spans="1:224" s="48" customFormat="1" ht="129" customHeight="1">
      <c r="A62" s="51"/>
      <c r="B62" s="206"/>
      <c r="C62" s="207"/>
      <c r="D62" s="201"/>
      <c r="E62" s="41" t="str">
        <f>+_xlfn.CONCAT(MID($D60,1,3),".3 ",[1]Acciones!$B$7)</f>
        <v>2.2.3 Apoyo financiero de proyectos de investigación e innovación orientados por misiones que integren actores sociales a su diseño y desarrollo (Proyectos de innovación transformativa en nichos) en la ruta de innovación correspondiente</v>
      </c>
      <c r="F62" s="42" t="s">
        <v>89</v>
      </c>
      <c r="G62" s="49">
        <f>+G60</f>
        <v>5.5555555555555549E-3</v>
      </c>
      <c r="H62" s="44" t="str">
        <f>+_xlfn.CONCAT("Si,",MID(E60,1,5),",",MID(E61,1,5),",",MID(E63,1,5),",",MID(E64,1,5),",",MID(E65,1,5),",",MID(E66,1,5),",",MID(E67,1,5),",",MID(E68,1,5),",",MID(E69,1,6))</f>
        <v>Si,2.2.1,2.2.2,2.2.4,2.2.5,2.2.6,2.2.7,2.2.8,2.2.9,2.2.10</v>
      </c>
      <c r="I62" s="42" t="s">
        <v>89</v>
      </c>
      <c r="J62" s="42"/>
      <c r="K62" s="42"/>
      <c r="L62" s="42"/>
      <c r="M62" s="44" t="s">
        <v>90</v>
      </c>
      <c r="N62" s="44" t="s">
        <v>91</v>
      </c>
      <c r="O62" s="44" t="e">
        <f ca="1">+_xlfn.XLOOKUP(MID(E62,7,LEN(E62)-6),[1]Acciones!$B$4:$B$14,[1]Acciones!$C$4:$C$14,0,0,1)</f>
        <v>#NAME?</v>
      </c>
      <c r="P62" s="42" t="e">
        <f ca="1">+_xlfn.XLOOKUP(MID($E62,7,LEN($E62)-6),[1]Acciones!$B$4:$B$14,[1]Acciones!D$4:D$14,0,0,1)</f>
        <v>#NAME?</v>
      </c>
      <c r="Q62" s="42" t="e">
        <f ca="1">+_xlfn.XLOOKUP(MID($E62,7,LEN($E62)-6),[1]Acciones!$B$4:$B$14,[1]Acciones!E$4:E$14,0,0,1)</f>
        <v>#NAME?</v>
      </c>
      <c r="R62" s="42" t="e">
        <f ca="1">+_xlfn.XLOOKUP(MID($E62,7,LEN($E62)-6),[1]Acciones!$B$4:$B$14,[1]Acciones!F$4:F$14,0,0,1)</f>
        <v>#NAME?</v>
      </c>
      <c r="S62" s="42" t="e">
        <f ca="1">+_xlfn.XLOOKUP(MID($E62,7,LEN($E62)-6),[1]Acciones!$B$4:$B$14,[1]Acciones!G$4:G$14,0,0,1)</f>
        <v>#NAME?</v>
      </c>
      <c r="T62" s="42" t="e">
        <f ca="1">+_xlfn.XLOOKUP(MID($E62,7,LEN($E62)-6),[1]Acciones!$B$4:$B$14,[1]Acciones!H$4:H$14,0,0,1)</f>
        <v>#NAME?</v>
      </c>
      <c r="U62" s="45" t="e">
        <f ca="1">+_xlfn.XLOOKUP(MID($E62,7,LEN($E62)-6),[1]Acciones!$B$4:$B$14,[1]Acciones!I$4:I$14,0,0,1)</f>
        <v>#NAME?</v>
      </c>
      <c r="V62" s="45" t="e">
        <f ca="1">+_xlfn.XLOOKUP(MID($E62,7,LEN($E62)-6),[1]Acciones!$B$4:$B$14,[1]Acciones!J$4:J$14,0,0,1)</f>
        <v>#NAME?</v>
      </c>
      <c r="W62" s="45" t="e">
        <f ca="1">+_xlfn.XLOOKUP(MID($E62,7,LEN($E62)-6),[1]Acciones!$B$4:$B$14,[1]Acciones!K$4:K$14,0,0,1)</f>
        <v>#NAME?</v>
      </c>
      <c r="X62" s="45" t="e">
        <f ca="1">+_xlfn.XLOOKUP(MID($E62,7,LEN($E62)-6),[1]Acciones!$B$4:$B$14,[1]Acciones!L$4:L$14,0,0,1)</f>
        <v>#NAME?</v>
      </c>
      <c r="Y62" s="45" t="e">
        <f ca="1">+_xlfn.XLOOKUP(MID($E62,7,LEN($E62)-6),[1]Acciones!$B$4:$B$14,[1]Acciones!M$4:M$14,0,0,1)</f>
        <v>#NAME?</v>
      </c>
      <c r="Z62" s="45" t="e">
        <f ca="1">+_xlfn.XLOOKUP(MID($E62,7,LEN($E62)-6),[1]Acciones!$B$4:$B$14,[1]Acciones!N$4:N$14,0,0,1)</f>
        <v>#NAME?</v>
      </c>
      <c r="AA62" s="45" t="e">
        <f ca="1">+_xlfn.XLOOKUP(MID($E62,7,LEN($E62)-6),[1]Acciones!$B$4:$B$14,[1]Acciones!O$4:O$14,0,0,1)</f>
        <v>#NAME?</v>
      </c>
      <c r="AB62" s="45" t="e">
        <f ca="1">+_xlfn.XLOOKUP(MID($E62,7,LEN($E62)-6),[1]Acciones!$B$4:$B$14,[1]Acciones!P$4:P$14,0,0,1)</f>
        <v>#NAME?</v>
      </c>
      <c r="AC62" s="45" t="e">
        <f ca="1">+_xlfn.XLOOKUP(MID($E62,7,LEN($E62)-6),[1]Acciones!$B$4:$B$14,[1]Acciones!Q$4:Q$14,0,0,1)</f>
        <v>#NAME?</v>
      </c>
      <c r="AD62" s="45" t="e">
        <f ca="1">+_xlfn.XLOOKUP(MID($E62,7,LEN($E62)-6),[1]Acciones!$B$4:$B$14,[1]Acciones!R$4:R$14,0,0,1)</f>
        <v>#NAME?</v>
      </c>
      <c r="AE62" s="45" t="e">
        <f ca="1">+_xlfn.XLOOKUP(MID($E62,7,LEN($E62)-6),[1]Acciones!$B$4:$B$14,[1]Acciones!S$4:S$14,0,0,1)</f>
        <v>#NAME?</v>
      </c>
      <c r="AF62" s="42" t="e">
        <f ca="1">+_xlfn.XLOOKUP(MID($E62,7,LEN($E62)-6),[1]Acciones!$B$4:$B$14,[1]Acciones!T$4:T$14,0,0,1)</f>
        <v>#NAME?</v>
      </c>
      <c r="AG62" s="42" t="e">
        <f ca="1">+_xlfn.XLOOKUP(MID($E62,7,LEN($E62)-6),[1]Acciones!$B$4:$B$14,[1]Acciones!U$4:U$14,0,0,1)</f>
        <v>#NAME?</v>
      </c>
      <c r="AH62" s="42" t="e">
        <f ca="1">+_xlfn.XLOOKUP(MID($E62,7,LEN($E62)-6),[1]Acciones!$B$4:$B$14,[1]Acciones!V$4:V$14,0,0,1)</f>
        <v>#NAME?</v>
      </c>
      <c r="AI62" s="42" t="e">
        <f ca="1">+_xlfn.XLOOKUP(MID($E62,7,LEN($E62)-6),[1]Acciones!$B$4:$B$14,[1]Acciones!W$4:W$14,0,0,1)</f>
        <v>#NAME?</v>
      </c>
      <c r="AJ62" s="42" t="e">
        <f ca="1">+_xlfn.XLOOKUP(MID($E62,7,LEN($E62)-6),[1]Acciones!$B$4:$B$14,[1]Acciones!X$4:X$14,0,0,1)</f>
        <v>#NAME?</v>
      </c>
      <c r="AK62" s="42" t="e">
        <f ca="1">+_xlfn.XLOOKUP(MID($E62,7,LEN($E62)-6),[1]Acciones!$B$4:$B$14,[1]Acciones!Y$4:Y$14,0,0,1)</f>
        <v>#NAME?</v>
      </c>
      <c r="AL62" s="42" t="e">
        <f ca="1">+_xlfn.XLOOKUP(MID($E62,7,LEN($E62)-6),[1]Acciones!$B$4:$B$14,[1]Acciones!Z$4:Z$14,0,0,1)</f>
        <v>#NAME?</v>
      </c>
      <c r="AM62" s="42" t="e">
        <f ca="1">+_xlfn.XLOOKUP(MID($E62,7,LEN($E62)-6),[1]Acciones!$B$4:$B$14,[1]Acciones!AA$4:AA$14,0,0,1)</f>
        <v>#NAME?</v>
      </c>
      <c r="AN62" s="42" t="e">
        <f ca="1">+_xlfn.XLOOKUP(MID($E62,7,LEN($E62)-6),[1]Acciones!$B$4:$B$14,[1]Acciones!AB$4:AB$14,0,0,1)</f>
        <v>#NAME?</v>
      </c>
      <c r="AO62" s="42" t="e">
        <f ca="1">+_xlfn.XLOOKUP(MID($E62,7,LEN($E62)-6),[1]Acciones!$B$4:$B$14,[1]Acciones!AC$4:AC$14,0,0,1)</f>
        <v>#NAME?</v>
      </c>
      <c r="AP62" s="42" t="e">
        <f ca="1">+_xlfn.XLOOKUP(MID($E62,7,LEN($E62)-6),[1]Acciones!$B$4:$B$14,[1]Acciones!AD$4:AD$14,0,0,1)</f>
        <v>#NAME?</v>
      </c>
      <c r="AQ62" s="42" t="e">
        <f ca="1">+_xlfn.XLOOKUP(MID($E62,7,LEN($E62)-6),[1]Acciones!$B$4:$B$14,[1]Acciones!AE$4:AE$14,0,0,1)</f>
        <v>#NAME?</v>
      </c>
      <c r="AR62" s="42" t="e">
        <f ca="1">+_xlfn.XLOOKUP(MID($E62,7,LEN($E62)-6),[1]Acciones!$B$4:$B$14,[1]Acciones!AF$4:AF$14,0,0,1)</f>
        <v>#NAME?</v>
      </c>
      <c r="AS62" s="42" t="e">
        <f ca="1">+_xlfn.XLOOKUP(MID($E62,7,LEN($E62)-6),[1]Acciones!$B$4:$B$14,[1]Acciones!AG$4:AG$14,0,0,1)</f>
        <v>#NAME?</v>
      </c>
      <c r="AT62" s="42" t="e">
        <f ca="1">+_xlfn.XLOOKUP(MID($E62,7,LEN($E62)-6),[1]Acciones!$B$4:$B$14,[1]Acciones!AH$4:AH$14,0,0,1)</f>
        <v>#NAME?</v>
      </c>
      <c r="AU62" s="42" t="e">
        <f ca="1">+_xlfn.XLOOKUP(MID($E62,7,LEN($E62)-6),[1]Acciones!$B$4:$B$14,[1]Acciones!AI$4:AI$14,0,0,1)</f>
        <v>#NAME?</v>
      </c>
      <c r="AV62" s="42" t="e">
        <f ca="1">+_xlfn.XLOOKUP(MID($E62,7,LEN($E62)-6),[1]Acciones!$B$4:$B$14,[1]Acciones!AJ$4:AJ$14,0,0,1)</f>
        <v>#NAME?</v>
      </c>
      <c r="AW62" s="42" t="e">
        <f ca="1">+_xlfn.XLOOKUP(MID($E62,7,LEN($E62)-6),[1]Acciones!$B$4:$B$14,[1]Acciones!AK$4:AK$14,0,0,1)</f>
        <v>#NAME?</v>
      </c>
      <c r="AX62" s="42" t="e">
        <f ca="1">+_xlfn.XLOOKUP(MID($E62,7,LEN($E62)-6),[1]Acciones!$B$4:$B$14,[1]Acciones!AL$4:AL$14,0,0,1)</f>
        <v>#NAME?</v>
      </c>
      <c r="AY62" s="42" t="e">
        <f ca="1">+_xlfn.XLOOKUP(MID($E62,7,LEN($E62)-6),[1]Acciones!$B$4:$B$14,[1]Acciones!AM$4:AM$14,0,0,1)</f>
        <v>#NAME?</v>
      </c>
      <c r="AZ62" s="42" t="e">
        <f ca="1">+_xlfn.XLOOKUP(MID($E62,7,LEN($E62)-6),[1]Acciones!$B$4:$B$14,[1]Acciones!AN$4:AN$14,0,0,1)</f>
        <v>#NAME?</v>
      </c>
      <c r="BA62" s="42" t="e">
        <f ca="1">+_xlfn.XLOOKUP(MID($E62,7,LEN($E62)-6),[1]Acciones!$B$4:$B$14,[1]Acciones!AO$4:AO$14,0,0,1)</f>
        <v>#NAME?</v>
      </c>
      <c r="BB62" s="42" t="e">
        <f ca="1">+_xlfn.XLOOKUP(MID($E62,7,LEN($E62)-6),[1]Acciones!$B$4:$B$14,[1]Acciones!AP$4:AP$14,0,0,1)</f>
        <v>#NAME?</v>
      </c>
      <c r="BC62" s="42" t="e">
        <f ca="1">+_xlfn.XLOOKUP(MID($E62,7,LEN($E62)-6),[1]Acciones!$B$4:$B$14,[1]Acciones!AQ$4:AQ$14,0,0,1)</f>
        <v>#NAME?</v>
      </c>
      <c r="BD62" s="42" t="e">
        <f ca="1">+_xlfn.XLOOKUP(MID($E62,7,LEN($E62)-6),[1]Acciones!$B$4:$B$14,[1]Acciones!AR$4:AR$14,0,0,1)</f>
        <v>#NAME?</v>
      </c>
      <c r="BE62" s="42" t="e">
        <f ca="1">+_xlfn.XLOOKUP(MID($E62,7,LEN($E62)-6),[1]Acciones!$B$4:$B$14,[1]Acciones!AS$4:AS$14,0,0,1)</f>
        <v>#NAME?</v>
      </c>
      <c r="BF62" s="42" t="e">
        <f ca="1">+_xlfn.XLOOKUP(MID($E62,7,LEN($E62)-6),[1]Acciones!$B$4:$B$14,[1]Acciones!AT$4:AT$14,0,0,1)</f>
        <v>#NAME?</v>
      </c>
      <c r="BG62" s="42" t="e">
        <f ca="1">+_xlfn.XLOOKUP(MID($E62,7,LEN($E62)-6),[1]Acciones!$B$4:$B$14,[1]Acciones!AU$4:AU$14,0,0,1)</f>
        <v>#NAME?</v>
      </c>
      <c r="BH62" s="42" t="e">
        <f ca="1">+_xlfn.XLOOKUP(MID($E62,7,LEN($E62)-6),[1]Acciones!$B$4:$B$14,[1]Acciones!AV$4:AV$14,0,0,1)</f>
        <v>#NAME?</v>
      </c>
      <c r="BI62" s="42" t="e">
        <f ca="1">+_xlfn.XLOOKUP(MID($E62,7,LEN($E62)-6),[1]Acciones!$B$4:$B$14,[1]Acciones!AW$4:AW$14,0,0,1)</f>
        <v>#NAME?</v>
      </c>
      <c r="BJ62" s="42" t="e">
        <f ca="1">+_xlfn.XLOOKUP(MID($E62,7,LEN($E62)-6),[1]Acciones!$B$4:$B$14,[1]Acciones!AX$4:AX$14,0,0,1)</f>
        <v>#NAME?</v>
      </c>
      <c r="BK62" s="42" t="e">
        <f ca="1">+_xlfn.XLOOKUP(MID($E62,7,LEN($E62)-6),[1]Acciones!$B$4:$B$14,[1]Acciones!AY$4:AY$14,0,0,1)</f>
        <v>#NAME?</v>
      </c>
      <c r="BL62" s="42" t="e">
        <f ca="1">+_xlfn.XLOOKUP(MID($E62,7,LEN($E62)-6),[1]Acciones!$B$4:$B$14,[1]Acciones!AZ$4:AZ$14,0,0,1)</f>
        <v>#NAME?</v>
      </c>
      <c r="BM62" s="42" t="e">
        <f ca="1">+_xlfn.XLOOKUP(MID($E62,7,LEN($E62)-6),[1]Acciones!$B$4:$B$14,[1]Acciones!BA$4:BA$14,0,0,1)</f>
        <v>#NAME?</v>
      </c>
      <c r="BN62" s="42" t="e">
        <f ca="1">+_xlfn.XLOOKUP(MID($E62,7,LEN($E62)-6),[1]Acciones!$B$4:$B$14,[1]Acciones!BB$4:BB$14,0,0,1)</f>
        <v>#NAME?</v>
      </c>
      <c r="BO62" s="42" t="e">
        <f ca="1">+_xlfn.XLOOKUP(MID($E62,7,LEN($E62)-6),[1]Acciones!$B$4:$B$14,[1]Acciones!BC$4:BC$14,0,0,1)</f>
        <v>#NAME?</v>
      </c>
      <c r="BP62" s="42" t="e">
        <f ca="1">+_xlfn.XLOOKUP(MID($E62,7,LEN($E62)-6),[1]Acciones!$B$4:$B$14,[1]Acciones!BD$4:BD$14,0,0,1)</f>
        <v>#NAME?</v>
      </c>
      <c r="BQ62" s="42" t="e">
        <f ca="1">+_xlfn.XLOOKUP(MID($E62,7,LEN($E62)-6),[1]Acciones!$B$4:$B$14,[1]Acciones!BE$4:BE$14,0,0,1)</f>
        <v>#NAME?</v>
      </c>
      <c r="BR62" s="42" t="e">
        <f ca="1">+_xlfn.XLOOKUP(MID($E62,7,LEN($E62)-6),[1]Acciones!$B$4:$B$14,[1]Acciones!BF$4:BF$14,0,0,1)</f>
        <v>#NAME?</v>
      </c>
      <c r="BS62" s="42" t="e">
        <f ca="1">+_xlfn.XLOOKUP(MID($E62,7,LEN($E62)-6),[1]Acciones!$B$4:$B$14,[1]Acciones!BG$4:BG$14,0,0,1)</f>
        <v>#NAME?</v>
      </c>
      <c r="BT62" s="42" t="e">
        <f ca="1">+_xlfn.XLOOKUP(MID($E62,7,LEN($E62)-6),[1]Acciones!$B$4:$B$14,[1]Acciones!BH$4:BH$14,0,0,1)</f>
        <v>#NAME?</v>
      </c>
      <c r="BU62" s="42" t="e">
        <f ca="1">+_xlfn.XLOOKUP(MID($E62,7,LEN($E62)-6),[1]Acciones!$B$4:$B$14,[1]Acciones!BI$4:BI$14,0,0,1)</f>
        <v>#NAME?</v>
      </c>
      <c r="BV62" s="42" t="e">
        <f ca="1">+_xlfn.XLOOKUP(MID($E62,7,LEN($E62)-6),[1]Acciones!$B$4:$B$14,[1]Acciones!BJ$4:BJ$14,0,0,1)</f>
        <v>#NAME?</v>
      </c>
      <c r="BW62" s="42" t="e">
        <f ca="1">+_xlfn.XLOOKUP(MID($E62,7,LEN($E62)-6),[1]Acciones!$B$4:$B$14,[1]Acciones!BK$4:BK$14,0,0,1)</f>
        <v>#NAME?</v>
      </c>
      <c r="BX62" s="42" t="e">
        <f ca="1">+_xlfn.XLOOKUP(MID($E62,7,LEN($E62)-6),[1]Acciones!$B$4:$B$14,[1]Acciones!BL$4:BL$14,0,0,1)</f>
        <v>#NAME?</v>
      </c>
      <c r="BY62" s="42" t="e">
        <f ca="1">+_xlfn.XLOOKUP(MID($E62,7,LEN($E62)-6),[1]Acciones!$B$4:$B$14,[1]Acciones!BM$4:BM$14,0,0,1)</f>
        <v>#NAME?</v>
      </c>
      <c r="BZ62" s="42" t="e">
        <f ca="1">+_xlfn.XLOOKUP(MID($E62,7,LEN($E62)-6),[1]Acciones!$B$4:$B$14,[1]Acciones!BN$4:BN$14,0,0,1)</f>
        <v>#NAME?</v>
      </c>
      <c r="CA62" s="42" t="e">
        <f ca="1">+_xlfn.XLOOKUP(MID($E62,7,LEN($E62)-6),[1]Acciones!$B$4:$B$14,[1]Acciones!BO$4:BO$14,0,0,1)</f>
        <v>#NAME?</v>
      </c>
      <c r="CB62" s="42" t="e">
        <f ca="1">+_xlfn.XLOOKUP(MID($E62,7,LEN($E62)-6),[1]Acciones!$B$4:$B$14,[1]Acciones!BP$4:BP$14,0,0,1)</f>
        <v>#NAME?</v>
      </c>
      <c r="CC62" s="42" t="e">
        <f ca="1">+_xlfn.XLOOKUP(MID($E62,7,LEN($E62)-6),[1]Acciones!$B$4:$B$14,[1]Acciones!BQ$4:BQ$14,0,0,1)</f>
        <v>#NAME?</v>
      </c>
      <c r="CD62" s="42" t="e">
        <f ca="1">+_xlfn.XLOOKUP(MID($E62,7,LEN($E62)-6),[1]Acciones!$B$4:$B$14,[1]Acciones!BR$4:BR$14,0,0,1)</f>
        <v>#NAME?</v>
      </c>
      <c r="CE62" s="42" t="e">
        <f ca="1">+_xlfn.XLOOKUP(MID($E62,7,LEN($E62)-6),[1]Acciones!$B$4:$B$14,[1]Acciones!BS$4:BS$14,0,0,1)</f>
        <v>#NAME?</v>
      </c>
      <c r="CF62" s="42" t="e">
        <f ca="1">+_xlfn.XLOOKUP(MID($E62,7,LEN($E62)-6),[1]Acciones!$B$4:$B$14,[1]Acciones!BT$4:BT$14,0,0,1)</f>
        <v>#NAME?</v>
      </c>
      <c r="CG62" s="45">
        <v>0.05</v>
      </c>
      <c r="CH62" s="45" t="e">
        <f t="shared" ca="1" si="0"/>
        <v>#NAME?</v>
      </c>
      <c r="CI62" s="45" t="e">
        <f t="shared" ca="1" si="1"/>
        <v>#NAME?</v>
      </c>
      <c r="CJ62" s="42" t="e">
        <f t="shared" ca="1" si="2"/>
        <v>#NAME?</v>
      </c>
      <c r="CK62" s="45" t="e">
        <f t="shared" ca="1" si="3"/>
        <v>#NAME?</v>
      </c>
      <c r="CL62" s="46" t="e">
        <f t="shared" ca="1" si="94"/>
        <v>#NAME?</v>
      </c>
      <c r="CM62" s="45" t="e">
        <f t="shared" ca="1" si="95"/>
        <v>#NAME?</v>
      </c>
      <c r="CN62" s="47">
        <v>0.1</v>
      </c>
      <c r="CO62" s="45" t="e">
        <f t="shared" ca="1" si="6"/>
        <v>#NAME?</v>
      </c>
      <c r="CP62" s="45" t="e">
        <f t="shared" ca="1" si="7"/>
        <v>#NAME?</v>
      </c>
      <c r="CQ62" s="42" t="e">
        <f t="shared" ca="1" si="8"/>
        <v>#NAME?</v>
      </c>
      <c r="CR62" s="45" t="e">
        <f t="shared" ca="1" si="9"/>
        <v>#NAME?</v>
      </c>
      <c r="CS62" s="45" t="e">
        <f t="shared" ca="1" si="10"/>
        <v>#NAME?</v>
      </c>
      <c r="CT62" s="45" t="e">
        <f t="shared" ca="1" si="10"/>
        <v>#NAME?</v>
      </c>
      <c r="CU62" s="47">
        <v>0.15</v>
      </c>
      <c r="CV62" s="45">
        <v>0.5</v>
      </c>
      <c r="CW62" s="45" t="e">
        <f t="shared" ca="1" si="11"/>
        <v>#NAME?</v>
      </c>
      <c r="CX62" s="42" t="e">
        <f t="shared" ca="1" si="12"/>
        <v>#NAME?</v>
      </c>
      <c r="CY62" s="45" t="e">
        <f t="shared" ca="1" si="13"/>
        <v>#NAME?</v>
      </c>
      <c r="CZ62" s="45">
        <f t="shared" si="14"/>
        <v>1.6666666666666666E-2</v>
      </c>
      <c r="DA62" s="45" t="e">
        <f t="shared" ca="1" si="14"/>
        <v>#NAME?</v>
      </c>
      <c r="DB62" s="47">
        <v>0.2</v>
      </c>
      <c r="DC62" s="45" t="e">
        <f t="shared" ca="1" si="15"/>
        <v>#NAME?</v>
      </c>
      <c r="DD62" s="45" t="e">
        <f t="shared" ca="1" si="16"/>
        <v>#NAME?</v>
      </c>
      <c r="DE62" s="42" t="e">
        <f t="shared" ca="1" si="17"/>
        <v>#NAME?</v>
      </c>
      <c r="DF62" s="45" t="e">
        <f t="shared" ca="1" si="18"/>
        <v>#NAME?</v>
      </c>
      <c r="DG62" s="45" t="e">
        <f t="shared" ca="1" si="19"/>
        <v>#NAME?</v>
      </c>
      <c r="DH62" s="45" t="e">
        <f t="shared" ca="1" si="19"/>
        <v>#NAME?</v>
      </c>
      <c r="DI62" s="47">
        <v>0.25</v>
      </c>
      <c r="DJ62" s="45">
        <v>0.5</v>
      </c>
      <c r="DK62" s="45" t="e">
        <f t="shared" ca="1" si="20"/>
        <v>#NAME?</v>
      </c>
      <c r="DL62" s="42" t="e">
        <f t="shared" ca="1" si="21"/>
        <v>#NAME?</v>
      </c>
      <c r="DM62" s="45" t="e">
        <f t="shared" ca="1" si="22"/>
        <v>#NAME?</v>
      </c>
      <c r="DN62" s="45">
        <f t="shared" si="23"/>
        <v>1.6666666666666666E-2</v>
      </c>
      <c r="DO62" s="45" t="e">
        <f t="shared" ca="1" si="23"/>
        <v>#NAME?</v>
      </c>
      <c r="DP62" s="47">
        <v>0.3</v>
      </c>
      <c r="DQ62" s="45" t="e">
        <f t="shared" ca="1" si="24"/>
        <v>#NAME?</v>
      </c>
      <c r="DR62" s="45" t="e">
        <f t="shared" ca="1" si="25"/>
        <v>#NAME?</v>
      </c>
      <c r="DS62" s="42" t="e">
        <f t="shared" ca="1" si="26"/>
        <v>#NAME?</v>
      </c>
      <c r="DT62" s="45" t="e">
        <f t="shared" ca="1" si="27"/>
        <v>#NAME?</v>
      </c>
      <c r="DU62" s="45" t="e">
        <f t="shared" ca="1" si="28"/>
        <v>#NAME?</v>
      </c>
      <c r="DV62" s="45" t="e">
        <f t="shared" ca="1" si="28"/>
        <v>#NAME?</v>
      </c>
      <c r="DW62" s="47">
        <v>0.35</v>
      </c>
      <c r="DX62" s="45">
        <v>0.5</v>
      </c>
      <c r="DY62" s="45" t="e">
        <f t="shared" ca="1" si="29"/>
        <v>#NAME?</v>
      </c>
      <c r="DZ62" s="42" t="e">
        <f t="shared" ca="1" si="30"/>
        <v>#NAME?</v>
      </c>
      <c r="EA62" s="45" t="e">
        <f t="shared" ca="1" si="31"/>
        <v>#NAME?</v>
      </c>
      <c r="EB62" s="45">
        <f t="shared" si="32"/>
        <v>1.6666666666666666E-2</v>
      </c>
      <c r="EC62" s="45" t="e">
        <f t="shared" ca="1" si="32"/>
        <v>#NAME?</v>
      </c>
      <c r="ED62" s="47">
        <v>0.4</v>
      </c>
      <c r="EE62" s="45" t="e">
        <f t="shared" ca="1" si="33"/>
        <v>#NAME?</v>
      </c>
      <c r="EF62" s="45" t="e">
        <f t="shared" ca="1" si="34"/>
        <v>#NAME?</v>
      </c>
      <c r="EG62" s="42" t="e">
        <f t="shared" ca="1" si="35"/>
        <v>#NAME?</v>
      </c>
      <c r="EH62" s="45" t="e">
        <f t="shared" ca="1" si="36"/>
        <v>#NAME?</v>
      </c>
      <c r="EI62" s="45" t="e">
        <f t="shared" ca="1" si="37"/>
        <v>#NAME?</v>
      </c>
      <c r="EJ62" s="45" t="e">
        <f t="shared" ca="1" si="37"/>
        <v>#NAME?</v>
      </c>
      <c r="EK62" s="47">
        <v>0.45</v>
      </c>
      <c r="EL62" s="45">
        <v>0.5</v>
      </c>
      <c r="EM62" s="45" t="e">
        <f t="shared" ca="1" si="38"/>
        <v>#NAME?</v>
      </c>
      <c r="EN62" s="42" t="e">
        <f t="shared" ca="1" si="39"/>
        <v>#NAME?</v>
      </c>
      <c r="EO62" s="45" t="e">
        <f t="shared" ca="1" si="40"/>
        <v>#NAME?</v>
      </c>
      <c r="EP62" s="45">
        <f t="shared" si="41"/>
        <v>1.6666666666666666E-2</v>
      </c>
      <c r="EQ62" s="45" t="e">
        <f t="shared" ca="1" si="41"/>
        <v>#NAME?</v>
      </c>
      <c r="ER62" s="45">
        <v>0.5</v>
      </c>
      <c r="ES62" s="45">
        <v>0.5</v>
      </c>
      <c r="ET62" s="45" t="e">
        <f t="shared" ca="1" si="42"/>
        <v>#NAME?</v>
      </c>
      <c r="EU62" s="42" t="e">
        <f t="shared" ca="1" si="43"/>
        <v>#NAME?</v>
      </c>
      <c r="EV62" s="45" t="e">
        <f t="shared" ca="1" si="44"/>
        <v>#NAME?</v>
      </c>
      <c r="EW62" s="45">
        <f t="shared" si="45"/>
        <v>1.6666666666666666E-2</v>
      </c>
      <c r="EX62" s="45" t="e">
        <f t="shared" ca="1" si="45"/>
        <v>#NAME?</v>
      </c>
      <c r="EY62" s="47">
        <v>0.55000000000000004</v>
      </c>
      <c r="EZ62" s="45">
        <v>0.5</v>
      </c>
      <c r="FA62" s="45" t="e">
        <f t="shared" ca="1" si="46"/>
        <v>#NAME?</v>
      </c>
      <c r="FB62" s="42" t="e">
        <f t="shared" ca="1" si="47"/>
        <v>#NAME?</v>
      </c>
      <c r="FC62" s="45" t="e">
        <f t="shared" ca="1" si="48"/>
        <v>#NAME?</v>
      </c>
      <c r="FD62" s="45">
        <f t="shared" si="49"/>
        <v>1.6666666666666666E-2</v>
      </c>
      <c r="FE62" s="45" t="e">
        <f t="shared" ca="1" si="49"/>
        <v>#NAME?</v>
      </c>
      <c r="FF62" s="45">
        <v>0.6</v>
      </c>
      <c r="FG62" s="45">
        <v>1</v>
      </c>
      <c r="FH62" s="45" t="e">
        <f t="shared" ca="1" si="50"/>
        <v>#NAME?</v>
      </c>
      <c r="FI62" s="42" t="e">
        <f t="shared" ca="1" si="51"/>
        <v>#NAME?</v>
      </c>
      <c r="FJ62" s="45" t="e">
        <f t="shared" ca="1" si="52"/>
        <v>#NAME?</v>
      </c>
      <c r="FK62" s="45">
        <f t="shared" si="53"/>
        <v>3.3333333333333333E-2</v>
      </c>
      <c r="FL62" s="45" t="e">
        <f t="shared" ca="1" si="53"/>
        <v>#NAME?</v>
      </c>
      <c r="FM62" s="47">
        <v>0.65</v>
      </c>
      <c r="FN62" s="45">
        <v>0.5</v>
      </c>
      <c r="FO62" s="45" t="e">
        <f t="shared" ca="1" si="54"/>
        <v>#NAME?</v>
      </c>
      <c r="FP62" s="42" t="e">
        <f t="shared" ca="1" si="55"/>
        <v>#NAME?</v>
      </c>
      <c r="FQ62" s="45" t="e">
        <f t="shared" ca="1" si="56"/>
        <v>#NAME?</v>
      </c>
      <c r="FR62" s="45">
        <f t="shared" si="57"/>
        <v>1.6666666666666666E-2</v>
      </c>
      <c r="FS62" s="45" t="e">
        <f t="shared" ca="1" si="57"/>
        <v>#NAME?</v>
      </c>
      <c r="FT62" s="45">
        <v>0.7</v>
      </c>
      <c r="FU62" s="45">
        <v>1</v>
      </c>
      <c r="FV62" s="45" t="e">
        <f t="shared" ca="1" si="58"/>
        <v>#NAME?</v>
      </c>
      <c r="FW62" s="42" t="e">
        <f t="shared" ca="1" si="59"/>
        <v>#NAME?</v>
      </c>
      <c r="FX62" s="45" t="e">
        <f t="shared" ca="1" si="60"/>
        <v>#NAME?</v>
      </c>
      <c r="FY62" s="45">
        <f t="shared" si="61"/>
        <v>3.3333333333333333E-2</v>
      </c>
      <c r="FZ62" s="45" t="e">
        <f t="shared" ca="1" si="61"/>
        <v>#NAME?</v>
      </c>
      <c r="GA62" s="47">
        <v>0.75</v>
      </c>
      <c r="GB62" s="45">
        <v>0.5</v>
      </c>
      <c r="GC62" s="45" t="e">
        <f t="shared" ca="1" si="62"/>
        <v>#NAME?</v>
      </c>
      <c r="GD62" s="42" t="e">
        <f t="shared" ca="1" si="63"/>
        <v>#NAME?</v>
      </c>
      <c r="GE62" s="45" t="e">
        <f t="shared" ca="1" si="64"/>
        <v>#NAME?</v>
      </c>
      <c r="GF62" s="45">
        <f t="shared" si="65"/>
        <v>1.6666666666666666E-2</v>
      </c>
      <c r="GG62" s="45" t="e">
        <f t="shared" ca="1" si="65"/>
        <v>#NAME?</v>
      </c>
      <c r="GH62" s="45">
        <v>0.8</v>
      </c>
      <c r="GI62" s="45">
        <v>1</v>
      </c>
      <c r="GJ62" s="45" t="e">
        <f t="shared" ca="1" si="66"/>
        <v>#NAME?</v>
      </c>
      <c r="GK62" s="42" t="e">
        <f t="shared" ca="1" si="67"/>
        <v>#NAME?</v>
      </c>
      <c r="GL62" s="45" t="e">
        <f t="shared" ca="1" si="68"/>
        <v>#NAME?</v>
      </c>
      <c r="GM62" s="45">
        <f t="shared" si="69"/>
        <v>3.3333333333333333E-2</v>
      </c>
      <c r="GN62" s="45" t="e">
        <f t="shared" ca="1" si="69"/>
        <v>#NAME?</v>
      </c>
      <c r="GO62" s="47">
        <v>0.85</v>
      </c>
      <c r="GP62" s="45">
        <v>0.5</v>
      </c>
      <c r="GQ62" s="45" t="e">
        <f t="shared" ca="1" si="70"/>
        <v>#NAME?</v>
      </c>
      <c r="GR62" s="42" t="e">
        <f t="shared" ca="1" si="71"/>
        <v>#NAME?</v>
      </c>
      <c r="GS62" s="45" t="e">
        <f t="shared" ca="1" si="72"/>
        <v>#NAME?</v>
      </c>
      <c r="GT62" s="45">
        <f t="shared" si="73"/>
        <v>1.6666666666666666E-2</v>
      </c>
      <c r="GU62" s="45" t="e">
        <f t="shared" ca="1" si="73"/>
        <v>#NAME?</v>
      </c>
      <c r="GV62" s="45">
        <v>0.9</v>
      </c>
      <c r="GW62" s="45">
        <v>1</v>
      </c>
      <c r="GX62" s="45" t="e">
        <f t="shared" ca="1" si="74"/>
        <v>#NAME?</v>
      </c>
      <c r="GY62" s="42" t="e">
        <f t="shared" ca="1" si="75"/>
        <v>#NAME?</v>
      </c>
      <c r="GZ62" s="45" t="e">
        <f t="shared" ca="1" si="76"/>
        <v>#NAME?</v>
      </c>
      <c r="HA62" s="45">
        <f t="shared" si="77"/>
        <v>3.3333333333333333E-2</v>
      </c>
      <c r="HB62" s="45" t="e">
        <f t="shared" ca="1" si="77"/>
        <v>#NAME?</v>
      </c>
      <c r="HC62" s="47">
        <v>0.95</v>
      </c>
      <c r="HD62" s="45">
        <v>0.5</v>
      </c>
      <c r="HE62" s="45" t="e">
        <f t="shared" ca="1" si="78"/>
        <v>#NAME?</v>
      </c>
      <c r="HF62" s="42" t="e">
        <f t="shared" ca="1" si="79"/>
        <v>#NAME?</v>
      </c>
      <c r="HG62" s="45" t="e">
        <f t="shared" ca="1" si="80"/>
        <v>#NAME?</v>
      </c>
      <c r="HH62" s="45">
        <f t="shared" si="81"/>
        <v>1.6666666666666666E-2</v>
      </c>
      <c r="HI62" s="45" t="e">
        <f t="shared" ca="1" si="81"/>
        <v>#NAME?</v>
      </c>
      <c r="HJ62" s="47">
        <v>1</v>
      </c>
      <c r="HK62" s="47">
        <v>1</v>
      </c>
      <c r="HL62" s="45" t="e">
        <f t="shared" ca="1" si="82"/>
        <v>#NAME?</v>
      </c>
      <c r="HM62" s="42" t="e">
        <f t="shared" ca="1" si="83"/>
        <v>#NAME?</v>
      </c>
      <c r="HN62" s="45" t="e">
        <f t="shared" ca="1" si="84"/>
        <v>#NAME?</v>
      </c>
      <c r="HO62" s="45">
        <f t="shared" si="93"/>
        <v>3.3333333333333333E-2</v>
      </c>
      <c r="HP62" s="45" t="e">
        <f t="shared" ca="1" si="93"/>
        <v>#NAME?</v>
      </c>
    </row>
    <row r="63" spans="1:224" s="48" customFormat="1" ht="129" customHeight="1">
      <c r="A63" s="51"/>
      <c r="B63" s="206"/>
      <c r="C63" s="207"/>
      <c r="D63" s="201"/>
      <c r="E63" s="41" t="str">
        <f>+_xlfn.CONCAT(MID($D60,1,3),".4 ",[1]Acciones!$B$8)</f>
        <v>2.2.4 Apoyo financiero al desarrollo de estrategias para promoción de la integración de actores del SNCTI mediante redes, según la ruta de innovación correspondiente, para dar respuesta a demandas de innovación social con enfoque diferencial</v>
      </c>
      <c r="F63" s="42" t="s">
        <v>89</v>
      </c>
      <c r="G63" s="49">
        <f>+G62</f>
        <v>5.5555555555555549E-3</v>
      </c>
      <c r="H63" s="44" t="str">
        <f>+_xlfn.CONCAT("Si,",MID(E60,1,5),",",MID(E61,1,5),",",MID(E62,1,5),",",MID(E64,1,5),",",MID(E65,1,5),",",MID(E66,1,5),",",MID(E67,1,5),",",MID(E68,1,5),",",MID(E69,1,6))</f>
        <v>Si,2.2.1,2.2.2,2.2.3,2.2.5,2.2.6,2.2.7,2.2.8,2.2.9,2.2.10</v>
      </c>
      <c r="I63" s="42" t="s">
        <v>89</v>
      </c>
      <c r="J63" s="42"/>
      <c r="K63" s="42"/>
      <c r="L63" s="42"/>
      <c r="M63" s="44" t="s">
        <v>90</v>
      </c>
      <c r="N63" s="44" t="s">
        <v>91</v>
      </c>
      <c r="O63" s="44" t="e">
        <f ca="1">+_xlfn.XLOOKUP(MID(E63,7,LEN(E63)-6),[1]Acciones!$B$4:$B$14,[1]Acciones!$C$4:$C$14,0,0,1)</f>
        <v>#NAME?</v>
      </c>
      <c r="P63" s="42" t="e">
        <f ca="1">+_xlfn.XLOOKUP(MID($E63,7,LEN($E63)-6),[1]Acciones!$B$4:$B$14,[1]Acciones!D$4:D$14,0,0,1)</f>
        <v>#NAME?</v>
      </c>
      <c r="Q63" s="42" t="e">
        <f ca="1">+_xlfn.XLOOKUP(MID($E63,7,LEN($E63)-6),[1]Acciones!$B$4:$B$14,[1]Acciones!E$4:E$14,0,0,1)</f>
        <v>#NAME?</v>
      </c>
      <c r="R63" s="42" t="e">
        <f ca="1">+_xlfn.XLOOKUP(MID($E63,7,LEN($E63)-6),[1]Acciones!$B$4:$B$14,[1]Acciones!F$4:F$14,0,0,1)</f>
        <v>#NAME?</v>
      </c>
      <c r="S63" s="42" t="e">
        <f ca="1">+_xlfn.XLOOKUP(MID($E63,7,LEN($E63)-6),[1]Acciones!$B$4:$B$14,[1]Acciones!G$4:G$14,0,0,1)</f>
        <v>#NAME?</v>
      </c>
      <c r="T63" s="42" t="e">
        <f ca="1">+_xlfn.XLOOKUP(MID($E63,7,LEN($E63)-6),[1]Acciones!$B$4:$B$14,[1]Acciones!H$4:H$14,0,0,1)</f>
        <v>#NAME?</v>
      </c>
      <c r="U63" s="45" t="e">
        <f ca="1">+_xlfn.XLOOKUP(MID($E63,7,LEN($E63)-6),[1]Acciones!$B$4:$B$14,[1]Acciones!I$4:I$14,0,0,1)</f>
        <v>#NAME?</v>
      </c>
      <c r="V63" s="45" t="e">
        <f ca="1">+_xlfn.XLOOKUP(MID($E63,7,LEN($E63)-6),[1]Acciones!$B$4:$B$14,[1]Acciones!J$4:J$14,0,0,1)</f>
        <v>#NAME?</v>
      </c>
      <c r="W63" s="45" t="e">
        <f ca="1">+_xlfn.XLOOKUP(MID($E63,7,LEN($E63)-6),[1]Acciones!$B$4:$B$14,[1]Acciones!K$4:K$14,0,0,1)</f>
        <v>#NAME?</v>
      </c>
      <c r="X63" s="45" t="e">
        <f ca="1">+_xlfn.XLOOKUP(MID($E63,7,LEN($E63)-6),[1]Acciones!$B$4:$B$14,[1]Acciones!L$4:L$14,0,0,1)</f>
        <v>#NAME?</v>
      </c>
      <c r="Y63" s="45" t="e">
        <f ca="1">+_xlfn.XLOOKUP(MID($E63,7,LEN($E63)-6),[1]Acciones!$B$4:$B$14,[1]Acciones!M$4:M$14,0,0,1)</f>
        <v>#NAME?</v>
      </c>
      <c r="Z63" s="45" t="e">
        <f ca="1">+_xlfn.XLOOKUP(MID($E63,7,LEN($E63)-6),[1]Acciones!$B$4:$B$14,[1]Acciones!N$4:N$14,0,0,1)</f>
        <v>#NAME?</v>
      </c>
      <c r="AA63" s="45" t="e">
        <f ca="1">+_xlfn.XLOOKUP(MID($E63,7,LEN($E63)-6),[1]Acciones!$B$4:$B$14,[1]Acciones!O$4:O$14,0,0,1)</f>
        <v>#NAME?</v>
      </c>
      <c r="AB63" s="45" t="e">
        <f ca="1">+_xlfn.XLOOKUP(MID($E63,7,LEN($E63)-6),[1]Acciones!$B$4:$B$14,[1]Acciones!P$4:P$14,0,0,1)</f>
        <v>#NAME?</v>
      </c>
      <c r="AC63" s="45" t="e">
        <f ca="1">+_xlfn.XLOOKUP(MID($E63,7,LEN($E63)-6),[1]Acciones!$B$4:$B$14,[1]Acciones!Q$4:Q$14,0,0,1)</f>
        <v>#NAME?</v>
      </c>
      <c r="AD63" s="45" t="e">
        <f ca="1">+_xlfn.XLOOKUP(MID($E63,7,LEN($E63)-6),[1]Acciones!$B$4:$B$14,[1]Acciones!R$4:R$14,0,0,1)</f>
        <v>#NAME?</v>
      </c>
      <c r="AE63" s="45" t="e">
        <f ca="1">+_xlfn.XLOOKUP(MID($E63,7,LEN($E63)-6),[1]Acciones!$B$4:$B$14,[1]Acciones!S$4:S$14,0,0,1)</f>
        <v>#NAME?</v>
      </c>
      <c r="AF63" s="42" t="e">
        <f ca="1">+_xlfn.XLOOKUP(MID($E63,7,LEN($E63)-6),[1]Acciones!$B$4:$B$14,[1]Acciones!T$4:T$14,0,0,1)</f>
        <v>#NAME?</v>
      </c>
      <c r="AG63" s="42" t="e">
        <f ca="1">+_xlfn.XLOOKUP(MID($E63,7,LEN($E63)-6),[1]Acciones!$B$4:$B$14,[1]Acciones!U$4:U$14,0,0,1)</f>
        <v>#NAME?</v>
      </c>
      <c r="AH63" s="42" t="e">
        <f ca="1">+_xlfn.XLOOKUP(MID($E63,7,LEN($E63)-6),[1]Acciones!$B$4:$B$14,[1]Acciones!V$4:V$14,0,0,1)</f>
        <v>#NAME?</v>
      </c>
      <c r="AI63" s="42" t="e">
        <f ca="1">+_xlfn.XLOOKUP(MID($E63,7,LEN($E63)-6),[1]Acciones!$B$4:$B$14,[1]Acciones!W$4:W$14,0,0,1)</f>
        <v>#NAME?</v>
      </c>
      <c r="AJ63" s="42" t="e">
        <f ca="1">+_xlfn.XLOOKUP(MID($E63,7,LEN($E63)-6),[1]Acciones!$B$4:$B$14,[1]Acciones!X$4:X$14,0,0,1)</f>
        <v>#NAME?</v>
      </c>
      <c r="AK63" s="42" t="e">
        <f ca="1">+_xlfn.XLOOKUP(MID($E63,7,LEN($E63)-6),[1]Acciones!$B$4:$B$14,[1]Acciones!Y$4:Y$14,0,0,1)</f>
        <v>#NAME?</v>
      </c>
      <c r="AL63" s="42" t="e">
        <f ca="1">+_xlfn.XLOOKUP(MID($E63,7,LEN($E63)-6),[1]Acciones!$B$4:$B$14,[1]Acciones!Z$4:Z$14,0,0,1)</f>
        <v>#NAME?</v>
      </c>
      <c r="AM63" s="42" t="e">
        <f ca="1">+_xlfn.XLOOKUP(MID($E63,7,LEN($E63)-6),[1]Acciones!$B$4:$B$14,[1]Acciones!AA$4:AA$14,0,0,1)</f>
        <v>#NAME?</v>
      </c>
      <c r="AN63" s="42" t="e">
        <f ca="1">+_xlfn.XLOOKUP(MID($E63,7,LEN($E63)-6),[1]Acciones!$B$4:$B$14,[1]Acciones!AB$4:AB$14,0,0,1)</f>
        <v>#NAME?</v>
      </c>
      <c r="AO63" s="42" t="e">
        <f ca="1">+_xlfn.XLOOKUP(MID($E63,7,LEN($E63)-6),[1]Acciones!$B$4:$B$14,[1]Acciones!AC$4:AC$14,0,0,1)</f>
        <v>#NAME?</v>
      </c>
      <c r="AP63" s="42" t="e">
        <f ca="1">+_xlfn.XLOOKUP(MID($E63,7,LEN($E63)-6),[1]Acciones!$B$4:$B$14,[1]Acciones!AD$4:AD$14,0,0,1)</f>
        <v>#NAME?</v>
      </c>
      <c r="AQ63" s="42" t="e">
        <f ca="1">+_xlfn.XLOOKUP(MID($E63,7,LEN($E63)-6),[1]Acciones!$B$4:$B$14,[1]Acciones!AE$4:AE$14,0,0,1)</f>
        <v>#NAME?</v>
      </c>
      <c r="AR63" s="42" t="e">
        <f ca="1">+_xlfn.XLOOKUP(MID($E63,7,LEN($E63)-6),[1]Acciones!$B$4:$B$14,[1]Acciones!AF$4:AF$14,0,0,1)</f>
        <v>#NAME?</v>
      </c>
      <c r="AS63" s="42" t="e">
        <f ca="1">+_xlfn.XLOOKUP(MID($E63,7,LEN($E63)-6),[1]Acciones!$B$4:$B$14,[1]Acciones!AG$4:AG$14,0,0,1)</f>
        <v>#NAME?</v>
      </c>
      <c r="AT63" s="42" t="e">
        <f ca="1">+_xlfn.XLOOKUP(MID($E63,7,LEN($E63)-6),[1]Acciones!$B$4:$B$14,[1]Acciones!AH$4:AH$14,0,0,1)</f>
        <v>#NAME?</v>
      </c>
      <c r="AU63" s="42" t="e">
        <f ca="1">+_xlfn.XLOOKUP(MID($E63,7,LEN($E63)-6),[1]Acciones!$B$4:$B$14,[1]Acciones!AI$4:AI$14,0,0,1)</f>
        <v>#NAME?</v>
      </c>
      <c r="AV63" s="42" t="e">
        <f ca="1">+_xlfn.XLOOKUP(MID($E63,7,LEN($E63)-6),[1]Acciones!$B$4:$B$14,[1]Acciones!AJ$4:AJ$14,0,0,1)</f>
        <v>#NAME?</v>
      </c>
      <c r="AW63" s="42" t="e">
        <f ca="1">+_xlfn.XLOOKUP(MID($E63,7,LEN($E63)-6),[1]Acciones!$B$4:$B$14,[1]Acciones!AK$4:AK$14,0,0,1)</f>
        <v>#NAME?</v>
      </c>
      <c r="AX63" s="42" t="e">
        <f ca="1">+_xlfn.XLOOKUP(MID($E63,7,LEN($E63)-6),[1]Acciones!$B$4:$B$14,[1]Acciones!AL$4:AL$14,0,0,1)</f>
        <v>#NAME?</v>
      </c>
      <c r="AY63" s="42" t="e">
        <f ca="1">+_xlfn.XLOOKUP(MID($E63,7,LEN($E63)-6),[1]Acciones!$B$4:$B$14,[1]Acciones!AM$4:AM$14,0,0,1)</f>
        <v>#NAME?</v>
      </c>
      <c r="AZ63" s="42" t="e">
        <f ca="1">+_xlfn.XLOOKUP(MID($E63,7,LEN($E63)-6),[1]Acciones!$B$4:$B$14,[1]Acciones!AN$4:AN$14,0,0,1)</f>
        <v>#NAME?</v>
      </c>
      <c r="BA63" s="42" t="e">
        <f ca="1">+_xlfn.XLOOKUP(MID($E63,7,LEN($E63)-6),[1]Acciones!$B$4:$B$14,[1]Acciones!AO$4:AO$14,0,0,1)</f>
        <v>#NAME?</v>
      </c>
      <c r="BB63" s="42" t="e">
        <f ca="1">+_xlfn.XLOOKUP(MID($E63,7,LEN($E63)-6),[1]Acciones!$B$4:$B$14,[1]Acciones!AP$4:AP$14,0,0,1)</f>
        <v>#NAME?</v>
      </c>
      <c r="BC63" s="42" t="e">
        <f ca="1">+_xlfn.XLOOKUP(MID($E63,7,LEN($E63)-6),[1]Acciones!$B$4:$B$14,[1]Acciones!AQ$4:AQ$14,0,0,1)</f>
        <v>#NAME?</v>
      </c>
      <c r="BD63" s="42" t="e">
        <f ca="1">+_xlfn.XLOOKUP(MID($E63,7,LEN($E63)-6),[1]Acciones!$B$4:$B$14,[1]Acciones!AR$4:AR$14,0,0,1)</f>
        <v>#NAME?</v>
      </c>
      <c r="BE63" s="42" t="e">
        <f ca="1">+_xlfn.XLOOKUP(MID($E63,7,LEN($E63)-6),[1]Acciones!$B$4:$B$14,[1]Acciones!AS$4:AS$14,0,0,1)</f>
        <v>#NAME?</v>
      </c>
      <c r="BF63" s="42" t="e">
        <f ca="1">+_xlfn.XLOOKUP(MID($E63,7,LEN($E63)-6),[1]Acciones!$B$4:$B$14,[1]Acciones!AT$4:AT$14,0,0,1)</f>
        <v>#NAME?</v>
      </c>
      <c r="BG63" s="42" t="e">
        <f ca="1">+_xlfn.XLOOKUP(MID($E63,7,LEN($E63)-6),[1]Acciones!$B$4:$B$14,[1]Acciones!AU$4:AU$14,0,0,1)</f>
        <v>#NAME?</v>
      </c>
      <c r="BH63" s="42" t="e">
        <f ca="1">+_xlfn.XLOOKUP(MID($E63,7,LEN($E63)-6),[1]Acciones!$B$4:$B$14,[1]Acciones!AV$4:AV$14,0,0,1)</f>
        <v>#NAME?</v>
      </c>
      <c r="BI63" s="42" t="e">
        <f ca="1">+_xlfn.XLOOKUP(MID($E63,7,LEN($E63)-6),[1]Acciones!$B$4:$B$14,[1]Acciones!AW$4:AW$14,0,0,1)</f>
        <v>#NAME?</v>
      </c>
      <c r="BJ63" s="42" t="e">
        <f ca="1">+_xlfn.XLOOKUP(MID($E63,7,LEN($E63)-6),[1]Acciones!$B$4:$B$14,[1]Acciones!AX$4:AX$14,0,0,1)</f>
        <v>#NAME?</v>
      </c>
      <c r="BK63" s="42" t="e">
        <f ca="1">+_xlfn.XLOOKUP(MID($E63,7,LEN($E63)-6),[1]Acciones!$B$4:$B$14,[1]Acciones!AY$4:AY$14,0,0,1)</f>
        <v>#NAME?</v>
      </c>
      <c r="BL63" s="42" t="e">
        <f ca="1">+_xlfn.XLOOKUP(MID($E63,7,LEN($E63)-6),[1]Acciones!$B$4:$B$14,[1]Acciones!AZ$4:AZ$14,0,0,1)</f>
        <v>#NAME?</v>
      </c>
      <c r="BM63" s="42" t="e">
        <f ca="1">+_xlfn.XLOOKUP(MID($E63,7,LEN($E63)-6),[1]Acciones!$B$4:$B$14,[1]Acciones!BA$4:BA$14,0,0,1)</f>
        <v>#NAME?</v>
      </c>
      <c r="BN63" s="42" t="e">
        <f ca="1">+_xlfn.XLOOKUP(MID($E63,7,LEN($E63)-6),[1]Acciones!$B$4:$B$14,[1]Acciones!BB$4:BB$14,0,0,1)</f>
        <v>#NAME?</v>
      </c>
      <c r="BO63" s="42" t="e">
        <f ca="1">+_xlfn.XLOOKUP(MID($E63,7,LEN($E63)-6),[1]Acciones!$B$4:$B$14,[1]Acciones!BC$4:BC$14,0,0,1)</f>
        <v>#NAME?</v>
      </c>
      <c r="BP63" s="42" t="e">
        <f ca="1">+_xlfn.XLOOKUP(MID($E63,7,LEN($E63)-6),[1]Acciones!$B$4:$B$14,[1]Acciones!BD$4:BD$14,0,0,1)</f>
        <v>#NAME?</v>
      </c>
      <c r="BQ63" s="42" t="e">
        <f ca="1">+_xlfn.XLOOKUP(MID($E63,7,LEN($E63)-6),[1]Acciones!$B$4:$B$14,[1]Acciones!BE$4:BE$14,0,0,1)</f>
        <v>#NAME?</v>
      </c>
      <c r="BR63" s="42" t="e">
        <f ca="1">+_xlfn.XLOOKUP(MID($E63,7,LEN($E63)-6),[1]Acciones!$B$4:$B$14,[1]Acciones!BF$4:BF$14,0,0,1)</f>
        <v>#NAME?</v>
      </c>
      <c r="BS63" s="42" t="e">
        <f ca="1">+_xlfn.XLOOKUP(MID($E63,7,LEN($E63)-6),[1]Acciones!$B$4:$B$14,[1]Acciones!BG$4:BG$14,0,0,1)</f>
        <v>#NAME?</v>
      </c>
      <c r="BT63" s="42" t="e">
        <f ca="1">+_xlfn.XLOOKUP(MID($E63,7,LEN($E63)-6),[1]Acciones!$B$4:$B$14,[1]Acciones!BH$4:BH$14,0,0,1)</f>
        <v>#NAME?</v>
      </c>
      <c r="BU63" s="42" t="e">
        <f ca="1">+_xlfn.XLOOKUP(MID($E63,7,LEN($E63)-6),[1]Acciones!$B$4:$B$14,[1]Acciones!BI$4:BI$14,0,0,1)</f>
        <v>#NAME?</v>
      </c>
      <c r="BV63" s="42" t="e">
        <f ca="1">+_xlfn.XLOOKUP(MID($E63,7,LEN($E63)-6),[1]Acciones!$B$4:$B$14,[1]Acciones!BJ$4:BJ$14,0,0,1)</f>
        <v>#NAME?</v>
      </c>
      <c r="BW63" s="42" t="e">
        <f ca="1">+_xlfn.XLOOKUP(MID($E63,7,LEN($E63)-6),[1]Acciones!$B$4:$B$14,[1]Acciones!BK$4:BK$14,0,0,1)</f>
        <v>#NAME?</v>
      </c>
      <c r="BX63" s="42" t="e">
        <f ca="1">+_xlfn.XLOOKUP(MID($E63,7,LEN($E63)-6),[1]Acciones!$B$4:$B$14,[1]Acciones!BL$4:BL$14,0,0,1)</f>
        <v>#NAME?</v>
      </c>
      <c r="BY63" s="42" t="e">
        <f ca="1">+_xlfn.XLOOKUP(MID($E63,7,LEN($E63)-6),[1]Acciones!$B$4:$B$14,[1]Acciones!BM$4:BM$14,0,0,1)</f>
        <v>#NAME?</v>
      </c>
      <c r="BZ63" s="42" t="e">
        <f ca="1">+_xlfn.XLOOKUP(MID($E63,7,LEN($E63)-6),[1]Acciones!$B$4:$B$14,[1]Acciones!BN$4:BN$14,0,0,1)</f>
        <v>#NAME?</v>
      </c>
      <c r="CA63" s="42" t="e">
        <f ca="1">+_xlfn.XLOOKUP(MID($E63,7,LEN($E63)-6),[1]Acciones!$B$4:$B$14,[1]Acciones!BO$4:BO$14,0,0,1)</f>
        <v>#NAME?</v>
      </c>
      <c r="CB63" s="42" t="e">
        <f ca="1">+_xlfn.XLOOKUP(MID($E63,7,LEN($E63)-6),[1]Acciones!$B$4:$B$14,[1]Acciones!BP$4:BP$14,0,0,1)</f>
        <v>#NAME?</v>
      </c>
      <c r="CC63" s="42" t="e">
        <f ca="1">+_xlfn.XLOOKUP(MID($E63,7,LEN($E63)-6),[1]Acciones!$B$4:$B$14,[1]Acciones!BQ$4:BQ$14,0,0,1)</f>
        <v>#NAME?</v>
      </c>
      <c r="CD63" s="42" t="e">
        <f ca="1">+_xlfn.XLOOKUP(MID($E63,7,LEN($E63)-6),[1]Acciones!$B$4:$B$14,[1]Acciones!BR$4:BR$14,0,0,1)</f>
        <v>#NAME?</v>
      </c>
      <c r="CE63" s="42" t="e">
        <f ca="1">+_xlfn.XLOOKUP(MID($E63,7,LEN($E63)-6),[1]Acciones!$B$4:$B$14,[1]Acciones!BS$4:BS$14,0,0,1)</f>
        <v>#NAME?</v>
      </c>
      <c r="CF63" s="42" t="e">
        <f ca="1">+_xlfn.XLOOKUP(MID($E63,7,LEN($E63)-6),[1]Acciones!$B$4:$B$14,[1]Acciones!BT$4:BT$14,0,0,1)</f>
        <v>#NAME?</v>
      </c>
      <c r="CG63" s="45">
        <v>0.05</v>
      </c>
      <c r="CH63" s="45" t="e">
        <f t="shared" ca="1" si="0"/>
        <v>#NAME?</v>
      </c>
      <c r="CI63" s="45" t="e">
        <f t="shared" ca="1" si="1"/>
        <v>#NAME?</v>
      </c>
      <c r="CJ63" s="42" t="e">
        <f t="shared" ca="1" si="2"/>
        <v>#NAME?</v>
      </c>
      <c r="CK63" s="45" t="e">
        <f t="shared" ca="1" si="3"/>
        <v>#NAME?</v>
      </c>
      <c r="CL63" s="46" t="e">
        <f t="shared" ca="1" si="94"/>
        <v>#NAME?</v>
      </c>
      <c r="CM63" s="45" t="e">
        <f t="shared" ca="1" si="95"/>
        <v>#NAME?</v>
      </c>
      <c r="CN63" s="47">
        <v>0.1</v>
      </c>
      <c r="CO63" s="45" t="e">
        <f t="shared" ca="1" si="6"/>
        <v>#NAME?</v>
      </c>
      <c r="CP63" s="45" t="e">
        <f t="shared" ca="1" si="7"/>
        <v>#NAME?</v>
      </c>
      <c r="CQ63" s="42" t="e">
        <f t="shared" ca="1" si="8"/>
        <v>#NAME?</v>
      </c>
      <c r="CR63" s="45" t="e">
        <f t="shared" ca="1" si="9"/>
        <v>#NAME?</v>
      </c>
      <c r="CS63" s="45" t="e">
        <f t="shared" ca="1" si="10"/>
        <v>#NAME?</v>
      </c>
      <c r="CT63" s="45" t="e">
        <f t="shared" ca="1" si="10"/>
        <v>#NAME?</v>
      </c>
      <c r="CU63" s="47">
        <v>0.15</v>
      </c>
      <c r="CV63" s="45">
        <v>0.5</v>
      </c>
      <c r="CW63" s="45" t="e">
        <f t="shared" ca="1" si="11"/>
        <v>#NAME?</v>
      </c>
      <c r="CX63" s="42" t="e">
        <f t="shared" ca="1" si="12"/>
        <v>#NAME?</v>
      </c>
      <c r="CY63" s="45" t="e">
        <f t="shared" ca="1" si="13"/>
        <v>#NAME?</v>
      </c>
      <c r="CZ63" s="45">
        <f t="shared" si="14"/>
        <v>1.6666666666666666E-2</v>
      </c>
      <c r="DA63" s="45" t="e">
        <f t="shared" ca="1" si="14"/>
        <v>#NAME?</v>
      </c>
      <c r="DB63" s="47">
        <v>0.2</v>
      </c>
      <c r="DC63" s="45" t="e">
        <f t="shared" ca="1" si="15"/>
        <v>#NAME?</v>
      </c>
      <c r="DD63" s="45" t="e">
        <f t="shared" ca="1" si="16"/>
        <v>#NAME?</v>
      </c>
      <c r="DE63" s="42" t="e">
        <f t="shared" ca="1" si="17"/>
        <v>#NAME?</v>
      </c>
      <c r="DF63" s="45" t="e">
        <f t="shared" ca="1" si="18"/>
        <v>#NAME?</v>
      </c>
      <c r="DG63" s="45" t="e">
        <f t="shared" ca="1" si="19"/>
        <v>#NAME?</v>
      </c>
      <c r="DH63" s="45" t="e">
        <f t="shared" ca="1" si="19"/>
        <v>#NAME?</v>
      </c>
      <c r="DI63" s="47">
        <v>0.25</v>
      </c>
      <c r="DJ63" s="45">
        <v>0.5</v>
      </c>
      <c r="DK63" s="45" t="e">
        <f t="shared" ca="1" si="20"/>
        <v>#NAME?</v>
      </c>
      <c r="DL63" s="42" t="e">
        <f t="shared" ca="1" si="21"/>
        <v>#NAME?</v>
      </c>
      <c r="DM63" s="45" t="e">
        <f t="shared" ca="1" si="22"/>
        <v>#NAME?</v>
      </c>
      <c r="DN63" s="45">
        <f t="shared" si="23"/>
        <v>1.6666666666666666E-2</v>
      </c>
      <c r="DO63" s="45" t="e">
        <f t="shared" ca="1" si="23"/>
        <v>#NAME?</v>
      </c>
      <c r="DP63" s="47">
        <v>0.3</v>
      </c>
      <c r="DQ63" s="45" t="e">
        <f t="shared" ca="1" si="24"/>
        <v>#NAME?</v>
      </c>
      <c r="DR63" s="45" t="e">
        <f t="shared" ca="1" si="25"/>
        <v>#NAME?</v>
      </c>
      <c r="DS63" s="42" t="e">
        <f t="shared" ca="1" si="26"/>
        <v>#NAME?</v>
      </c>
      <c r="DT63" s="45" t="e">
        <f t="shared" ca="1" si="27"/>
        <v>#NAME?</v>
      </c>
      <c r="DU63" s="45" t="e">
        <f t="shared" ca="1" si="28"/>
        <v>#NAME?</v>
      </c>
      <c r="DV63" s="45" t="e">
        <f t="shared" ca="1" si="28"/>
        <v>#NAME?</v>
      </c>
      <c r="DW63" s="47">
        <v>0.35</v>
      </c>
      <c r="DX63" s="45">
        <v>0.5</v>
      </c>
      <c r="DY63" s="45" t="e">
        <f t="shared" ca="1" si="29"/>
        <v>#NAME?</v>
      </c>
      <c r="DZ63" s="42" t="e">
        <f t="shared" ca="1" si="30"/>
        <v>#NAME?</v>
      </c>
      <c r="EA63" s="45" t="e">
        <f t="shared" ca="1" si="31"/>
        <v>#NAME?</v>
      </c>
      <c r="EB63" s="45">
        <f t="shared" si="32"/>
        <v>1.6666666666666666E-2</v>
      </c>
      <c r="EC63" s="45" t="e">
        <f t="shared" ca="1" si="32"/>
        <v>#NAME?</v>
      </c>
      <c r="ED63" s="47">
        <v>0.4</v>
      </c>
      <c r="EE63" s="45" t="e">
        <f t="shared" ca="1" si="33"/>
        <v>#NAME?</v>
      </c>
      <c r="EF63" s="45" t="e">
        <f t="shared" ca="1" si="34"/>
        <v>#NAME?</v>
      </c>
      <c r="EG63" s="42" t="e">
        <f t="shared" ca="1" si="35"/>
        <v>#NAME?</v>
      </c>
      <c r="EH63" s="45" t="e">
        <f t="shared" ca="1" si="36"/>
        <v>#NAME?</v>
      </c>
      <c r="EI63" s="45" t="e">
        <f t="shared" ca="1" si="37"/>
        <v>#NAME?</v>
      </c>
      <c r="EJ63" s="45" t="e">
        <f t="shared" ca="1" si="37"/>
        <v>#NAME?</v>
      </c>
      <c r="EK63" s="47">
        <v>0.45</v>
      </c>
      <c r="EL63" s="45">
        <v>0.5</v>
      </c>
      <c r="EM63" s="45" t="e">
        <f t="shared" ca="1" si="38"/>
        <v>#NAME?</v>
      </c>
      <c r="EN63" s="42" t="e">
        <f t="shared" ca="1" si="39"/>
        <v>#NAME?</v>
      </c>
      <c r="EO63" s="45" t="e">
        <f t="shared" ca="1" si="40"/>
        <v>#NAME?</v>
      </c>
      <c r="EP63" s="45">
        <f t="shared" si="41"/>
        <v>1.6666666666666666E-2</v>
      </c>
      <c r="EQ63" s="45" t="e">
        <f t="shared" ca="1" si="41"/>
        <v>#NAME?</v>
      </c>
      <c r="ER63" s="45">
        <v>0.5</v>
      </c>
      <c r="ES63" s="45">
        <v>0.5</v>
      </c>
      <c r="ET63" s="45" t="e">
        <f t="shared" ca="1" si="42"/>
        <v>#NAME?</v>
      </c>
      <c r="EU63" s="42" t="e">
        <f t="shared" ca="1" si="43"/>
        <v>#NAME?</v>
      </c>
      <c r="EV63" s="45" t="e">
        <f t="shared" ca="1" si="44"/>
        <v>#NAME?</v>
      </c>
      <c r="EW63" s="45">
        <f t="shared" si="45"/>
        <v>1.6666666666666666E-2</v>
      </c>
      <c r="EX63" s="45" t="e">
        <f t="shared" ca="1" si="45"/>
        <v>#NAME?</v>
      </c>
      <c r="EY63" s="47">
        <v>0.55000000000000004</v>
      </c>
      <c r="EZ63" s="45">
        <v>0.5</v>
      </c>
      <c r="FA63" s="45" t="e">
        <f t="shared" ca="1" si="46"/>
        <v>#NAME?</v>
      </c>
      <c r="FB63" s="42" t="e">
        <f t="shared" ca="1" si="47"/>
        <v>#NAME?</v>
      </c>
      <c r="FC63" s="45" t="e">
        <f t="shared" ca="1" si="48"/>
        <v>#NAME?</v>
      </c>
      <c r="FD63" s="45">
        <f t="shared" si="49"/>
        <v>1.6666666666666666E-2</v>
      </c>
      <c r="FE63" s="45" t="e">
        <f t="shared" ca="1" si="49"/>
        <v>#NAME?</v>
      </c>
      <c r="FF63" s="45">
        <v>0.6</v>
      </c>
      <c r="FG63" s="45">
        <v>1</v>
      </c>
      <c r="FH63" s="45" t="e">
        <f t="shared" ca="1" si="50"/>
        <v>#NAME?</v>
      </c>
      <c r="FI63" s="42" t="e">
        <f t="shared" ca="1" si="51"/>
        <v>#NAME?</v>
      </c>
      <c r="FJ63" s="45" t="e">
        <f t="shared" ca="1" si="52"/>
        <v>#NAME?</v>
      </c>
      <c r="FK63" s="45">
        <f t="shared" si="53"/>
        <v>3.3333333333333333E-2</v>
      </c>
      <c r="FL63" s="45" t="e">
        <f t="shared" ca="1" si="53"/>
        <v>#NAME?</v>
      </c>
      <c r="FM63" s="47">
        <v>0.65</v>
      </c>
      <c r="FN63" s="45">
        <v>0.5</v>
      </c>
      <c r="FO63" s="45" t="e">
        <f t="shared" ca="1" si="54"/>
        <v>#NAME?</v>
      </c>
      <c r="FP63" s="42" t="e">
        <f t="shared" ca="1" si="55"/>
        <v>#NAME?</v>
      </c>
      <c r="FQ63" s="45" t="e">
        <f t="shared" ca="1" si="56"/>
        <v>#NAME?</v>
      </c>
      <c r="FR63" s="45">
        <f t="shared" si="57"/>
        <v>1.6666666666666666E-2</v>
      </c>
      <c r="FS63" s="45" t="e">
        <f t="shared" ca="1" si="57"/>
        <v>#NAME?</v>
      </c>
      <c r="FT63" s="45">
        <v>0.7</v>
      </c>
      <c r="FU63" s="45">
        <v>1</v>
      </c>
      <c r="FV63" s="45" t="e">
        <f t="shared" ca="1" si="58"/>
        <v>#NAME?</v>
      </c>
      <c r="FW63" s="42" t="e">
        <f t="shared" ca="1" si="59"/>
        <v>#NAME?</v>
      </c>
      <c r="FX63" s="45" t="e">
        <f t="shared" ca="1" si="60"/>
        <v>#NAME?</v>
      </c>
      <c r="FY63" s="45">
        <f t="shared" si="61"/>
        <v>3.3333333333333333E-2</v>
      </c>
      <c r="FZ63" s="45" t="e">
        <f t="shared" ca="1" si="61"/>
        <v>#NAME?</v>
      </c>
      <c r="GA63" s="47">
        <v>0.75</v>
      </c>
      <c r="GB63" s="45">
        <v>0.5</v>
      </c>
      <c r="GC63" s="45" t="e">
        <f t="shared" ca="1" si="62"/>
        <v>#NAME?</v>
      </c>
      <c r="GD63" s="42" t="e">
        <f t="shared" ca="1" si="63"/>
        <v>#NAME?</v>
      </c>
      <c r="GE63" s="45" t="e">
        <f t="shared" ca="1" si="64"/>
        <v>#NAME?</v>
      </c>
      <c r="GF63" s="45">
        <f t="shared" si="65"/>
        <v>1.6666666666666666E-2</v>
      </c>
      <c r="GG63" s="45" t="e">
        <f t="shared" ca="1" si="65"/>
        <v>#NAME?</v>
      </c>
      <c r="GH63" s="45">
        <v>0.8</v>
      </c>
      <c r="GI63" s="45">
        <v>1</v>
      </c>
      <c r="GJ63" s="45" t="e">
        <f t="shared" ca="1" si="66"/>
        <v>#NAME?</v>
      </c>
      <c r="GK63" s="42" t="e">
        <f t="shared" ca="1" si="67"/>
        <v>#NAME?</v>
      </c>
      <c r="GL63" s="45" t="e">
        <f t="shared" ca="1" si="68"/>
        <v>#NAME?</v>
      </c>
      <c r="GM63" s="45">
        <f t="shared" si="69"/>
        <v>3.3333333333333333E-2</v>
      </c>
      <c r="GN63" s="45" t="e">
        <f t="shared" ca="1" si="69"/>
        <v>#NAME?</v>
      </c>
      <c r="GO63" s="47">
        <v>0.85</v>
      </c>
      <c r="GP63" s="45">
        <v>0.5</v>
      </c>
      <c r="GQ63" s="45" t="e">
        <f t="shared" ca="1" si="70"/>
        <v>#NAME?</v>
      </c>
      <c r="GR63" s="42" t="e">
        <f t="shared" ca="1" si="71"/>
        <v>#NAME?</v>
      </c>
      <c r="GS63" s="45" t="e">
        <f t="shared" ca="1" si="72"/>
        <v>#NAME?</v>
      </c>
      <c r="GT63" s="45">
        <f t="shared" si="73"/>
        <v>1.6666666666666666E-2</v>
      </c>
      <c r="GU63" s="45" t="e">
        <f t="shared" ca="1" si="73"/>
        <v>#NAME?</v>
      </c>
      <c r="GV63" s="45">
        <v>0.9</v>
      </c>
      <c r="GW63" s="45">
        <v>1</v>
      </c>
      <c r="GX63" s="45" t="e">
        <f t="shared" ca="1" si="74"/>
        <v>#NAME?</v>
      </c>
      <c r="GY63" s="42" t="e">
        <f t="shared" ca="1" si="75"/>
        <v>#NAME?</v>
      </c>
      <c r="GZ63" s="45" t="e">
        <f t="shared" ca="1" si="76"/>
        <v>#NAME?</v>
      </c>
      <c r="HA63" s="45">
        <f t="shared" si="77"/>
        <v>3.3333333333333333E-2</v>
      </c>
      <c r="HB63" s="45" t="e">
        <f t="shared" ca="1" si="77"/>
        <v>#NAME?</v>
      </c>
      <c r="HC63" s="47">
        <v>0.95</v>
      </c>
      <c r="HD63" s="45">
        <v>0.5</v>
      </c>
      <c r="HE63" s="45" t="e">
        <f t="shared" ca="1" si="78"/>
        <v>#NAME?</v>
      </c>
      <c r="HF63" s="42" t="e">
        <f t="shared" ca="1" si="79"/>
        <v>#NAME?</v>
      </c>
      <c r="HG63" s="45" t="e">
        <f t="shared" ca="1" si="80"/>
        <v>#NAME?</v>
      </c>
      <c r="HH63" s="45">
        <f t="shared" si="81"/>
        <v>1.6666666666666666E-2</v>
      </c>
      <c r="HI63" s="45" t="e">
        <f t="shared" ca="1" si="81"/>
        <v>#NAME?</v>
      </c>
      <c r="HJ63" s="47">
        <v>1</v>
      </c>
      <c r="HK63" s="47">
        <v>1</v>
      </c>
      <c r="HL63" s="45" t="e">
        <f t="shared" ca="1" si="82"/>
        <v>#NAME?</v>
      </c>
      <c r="HM63" s="42" t="e">
        <f t="shared" ca="1" si="83"/>
        <v>#NAME?</v>
      </c>
      <c r="HN63" s="45" t="e">
        <f t="shared" ca="1" si="84"/>
        <v>#NAME?</v>
      </c>
      <c r="HO63" s="45">
        <f t="shared" si="93"/>
        <v>3.3333333333333333E-2</v>
      </c>
      <c r="HP63" s="45" t="e">
        <f t="shared" ca="1" si="93"/>
        <v>#NAME?</v>
      </c>
    </row>
    <row r="64" spans="1:224" s="48" customFormat="1" ht="129" customHeight="1">
      <c r="A64" s="51"/>
      <c r="B64" s="206"/>
      <c r="C64" s="207"/>
      <c r="D64" s="201"/>
      <c r="E64" s="41" t="str">
        <f>+_xlfn.CONCAT(MID($D60,1,3),".5 ",[1]Acciones!$B$9)</f>
        <v>2.2.5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64" s="42" t="s">
        <v>89</v>
      </c>
      <c r="G64" s="49">
        <f>+G62</f>
        <v>5.5555555555555549E-3</v>
      </c>
      <c r="H64" s="42" t="str">
        <f>+_xlfn.CONCAT("Si,",MID(E60,1,5),",",MID(E61,1,5),",",MID(E62,1,5),",",MID(E63,1,5),",",MID(E65,1,5),",",MID(E66,1,5),",",MID(E67,1,5),",",MID(E68,1,5),",",MID(E69,1,6))</f>
        <v>Si,2.2.1,2.2.2,2.2.3,2.2.4,2.2.6,2.2.7,2.2.8,2.2.9,2.2.10</v>
      </c>
      <c r="I64" s="42" t="s">
        <v>89</v>
      </c>
      <c r="J64" s="42"/>
      <c r="K64" s="42"/>
      <c r="L64" s="42"/>
      <c r="M64" s="44" t="s">
        <v>90</v>
      </c>
      <c r="N64" s="44" t="s">
        <v>91</v>
      </c>
      <c r="O64" s="44" t="e">
        <f ca="1">+_xlfn.XLOOKUP(MID(E64,7,LEN(E64)-6),[1]Acciones!$B$4:$B$14,[1]Acciones!$C$4:$C$14,0,0,1)</f>
        <v>#NAME?</v>
      </c>
      <c r="P64" s="42" t="e">
        <f ca="1">+_xlfn.XLOOKUP(MID($E64,7,LEN($E64)-6),[1]Acciones!$B$4:$B$14,[1]Acciones!D$4:D$14,0,0,1)</f>
        <v>#NAME?</v>
      </c>
      <c r="Q64" s="42" t="e">
        <f ca="1">+_xlfn.XLOOKUP(MID($E64,7,LEN($E64)-6),[1]Acciones!$B$4:$B$14,[1]Acciones!E$4:E$14,0,0,1)</f>
        <v>#NAME?</v>
      </c>
      <c r="R64" s="42" t="e">
        <f ca="1">+_xlfn.XLOOKUP(MID($E64,7,LEN($E64)-6),[1]Acciones!$B$4:$B$14,[1]Acciones!F$4:F$14,0,0,1)</f>
        <v>#NAME?</v>
      </c>
      <c r="S64" s="42" t="e">
        <f ca="1">+_xlfn.XLOOKUP(MID($E64,7,LEN($E64)-6),[1]Acciones!$B$4:$B$14,[1]Acciones!G$4:G$14,0,0,1)</f>
        <v>#NAME?</v>
      </c>
      <c r="T64" s="42" t="e">
        <f ca="1">+_xlfn.XLOOKUP(MID($E64,7,LEN($E64)-6),[1]Acciones!$B$4:$B$14,[1]Acciones!H$4:H$14,0,0,1)</f>
        <v>#NAME?</v>
      </c>
      <c r="U64" s="45" t="e">
        <f ca="1">+_xlfn.XLOOKUP(MID($E64,7,LEN($E64)-6),[1]Acciones!$B$4:$B$14,[1]Acciones!I$4:I$14,0,0,1)</f>
        <v>#NAME?</v>
      </c>
      <c r="V64" s="45" t="e">
        <f ca="1">+_xlfn.XLOOKUP(MID($E64,7,LEN($E64)-6),[1]Acciones!$B$4:$B$14,[1]Acciones!J$4:J$14,0,0,1)</f>
        <v>#NAME?</v>
      </c>
      <c r="W64" s="45" t="e">
        <f ca="1">+_xlfn.XLOOKUP(MID($E64,7,LEN($E64)-6),[1]Acciones!$B$4:$B$14,[1]Acciones!K$4:K$14,0,0,1)</f>
        <v>#NAME?</v>
      </c>
      <c r="X64" s="45" t="e">
        <f ca="1">+_xlfn.XLOOKUP(MID($E64,7,LEN($E64)-6),[1]Acciones!$B$4:$B$14,[1]Acciones!L$4:L$14,0,0,1)</f>
        <v>#NAME?</v>
      </c>
      <c r="Y64" s="45" t="e">
        <f ca="1">+_xlfn.XLOOKUP(MID($E64,7,LEN($E64)-6),[1]Acciones!$B$4:$B$14,[1]Acciones!M$4:M$14,0,0,1)</f>
        <v>#NAME?</v>
      </c>
      <c r="Z64" s="45" t="e">
        <f ca="1">+_xlfn.XLOOKUP(MID($E64,7,LEN($E64)-6),[1]Acciones!$B$4:$B$14,[1]Acciones!N$4:N$14,0,0,1)</f>
        <v>#NAME?</v>
      </c>
      <c r="AA64" s="45" t="e">
        <f ca="1">+_xlfn.XLOOKUP(MID($E64,7,LEN($E64)-6),[1]Acciones!$B$4:$B$14,[1]Acciones!O$4:O$14,0,0,1)</f>
        <v>#NAME?</v>
      </c>
      <c r="AB64" s="45" t="e">
        <f ca="1">+_xlfn.XLOOKUP(MID($E64,7,LEN($E64)-6),[1]Acciones!$B$4:$B$14,[1]Acciones!P$4:P$14,0,0,1)</f>
        <v>#NAME?</v>
      </c>
      <c r="AC64" s="45" t="e">
        <f ca="1">+_xlfn.XLOOKUP(MID($E64,7,LEN($E64)-6),[1]Acciones!$B$4:$B$14,[1]Acciones!Q$4:Q$14,0,0,1)</f>
        <v>#NAME?</v>
      </c>
      <c r="AD64" s="45" t="e">
        <f ca="1">+_xlfn.XLOOKUP(MID($E64,7,LEN($E64)-6),[1]Acciones!$B$4:$B$14,[1]Acciones!R$4:R$14,0,0,1)</f>
        <v>#NAME?</v>
      </c>
      <c r="AE64" s="45" t="e">
        <f ca="1">+_xlfn.XLOOKUP(MID($E64,7,LEN($E64)-6),[1]Acciones!$B$4:$B$14,[1]Acciones!S$4:S$14,0,0,1)</f>
        <v>#NAME?</v>
      </c>
      <c r="AF64" s="42" t="e">
        <f ca="1">+_xlfn.XLOOKUP(MID($E64,7,LEN($E64)-6),[1]Acciones!$B$4:$B$14,[1]Acciones!T$4:T$14,0,0,1)</f>
        <v>#NAME?</v>
      </c>
      <c r="AG64" s="42" t="e">
        <f ca="1">+_xlfn.XLOOKUP(MID($E64,7,LEN($E64)-6),[1]Acciones!$B$4:$B$14,[1]Acciones!U$4:U$14,0,0,1)</f>
        <v>#NAME?</v>
      </c>
      <c r="AH64" s="42" t="e">
        <f ca="1">+_xlfn.XLOOKUP(MID($E64,7,LEN($E64)-6),[1]Acciones!$B$4:$B$14,[1]Acciones!V$4:V$14,0,0,1)</f>
        <v>#NAME?</v>
      </c>
      <c r="AI64" s="42" t="e">
        <f ca="1">+_xlfn.XLOOKUP(MID($E64,7,LEN($E64)-6),[1]Acciones!$B$4:$B$14,[1]Acciones!W$4:W$14,0,0,1)</f>
        <v>#NAME?</v>
      </c>
      <c r="AJ64" s="42" t="e">
        <f ca="1">+_xlfn.XLOOKUP(MID($E64,7,LEN($E64)-6),[1]Acciones!$B$4:$B$14,[1]Acciones!X$4:X$14,0,0,1)</f>
        <v>#NAME?</v>
      </c>
      <c r="AK64" s="42" t="e">
        <f ca="1">+_xlfn.XLOOKUP(MID($E64,7,LEN($E64)-6),[1]Acciones!$B$4:$B$14,[1]Acciones!Y$4:Y$14,0,0,1)</f>
        <v>#NAME?</v>
      </c>
      <c r="AL64" s="42" t="e">
        <f ca="1">+_xlfn.XLOOKUP(MID($E64,7,LEN($E64)-6),[1]Acciones!$B$4:$B$14,[1]Acciones!Z$4:Z$14,0,0,1)</f>
        <v>#NAME?</v>
      </c>
      <c r="AM64" s="42" t="e">
        <f ca="1">+_xlfn.XLOOKUP(MID($E64,7,LEN($E64)-6),[1]Acciones!$B$4:$B$14,[1]Acciones!AA$4:AA$14,0,0,1)</f>
        <v>#NAME?</v>
      </c>
      <c r="AN64" s="42" t="e">
        <f ca="1">+_xlfn.XLOOKUP(MID($E64,7,LEN($E64)-6),[1]Acciones!$B$4:$B$14,[1]Acciones!AB$4:AB$14,0,0,1)</f>
        <v>#NAME?</v>
      </c>
      <c r="AO64" s="42" t="e">
        <f ca="1">+_xlfn.XLOOKUP(MID($E64,7,LEN($E64)-6),[1]Acciones!$B$4:$B$14,[1]Acciones!AC$4:AC$14,0,0,1)</f>
        <v>#NAME?</v>
      </c>
      <c r="AP64" s="42" t="e">
        <f ca="1">+_xlfn.XLOOKUP(MID($E64,7,LEN($E64)-6),[1]Acciones!$B$4:$B$14,[1]Acciones!AD$4:AD$14,0,0,1)</f>
        <v>#NAME?</v>
      </c>
      <c r="AQ64" s="42" t="e">
        <f ca="1">+_xlfn.XLOOKUP(MID($E64,7,LEN($E64)-6),[1]Acciones!$B$4:$B$14,[1]Acciones!AE$4:AE$14,0,0,1)</f>
        <v>#NAME?</v>
      </c>
      <c r="AR64" s="42" t="e">
        <f ca="1">+_xlfn.XLOOKUP(MID($E64,7,LEN($E64)-6),[1]Acciones!$B$4:$B$14,[1]Acciones!AF$4:AF$14,0,0,1)</f>
        <v>#NAME?</v>
      </c>
      <c r="AS64" s="42" t="e">
        <f ca="1">+_xlfn.XLOOKUP(MID($E64,7,LEN($E64)-6),[1]Acciones!$B$4:$B$14,[1]Acciones!AG$4:AG$14,0,0,1)</f>
        <v>#NAME?</v>
      </c>
      <c r="AT64" s="42" t="e">
        <f ca="1">+_xlfn.XLOOKUP(MID($E64,7,LEN($E64)-6),[1]Acciones!$B$4:$B$14,[1]Acciones!AH$4:AH$14,0,0,1)</f>
        <v>#NAME?</v>
      </c>
      <c r="AU64" s="42" t="e">
        <f ca="1">+_xlfn.XLOOKUP(MID($E64,7,LEN($E64)-6),[1]Acciones!$B$4:$B$14,[1]Acciones!AI$4:AI$14,0,0,1)</f>
        <v>#NAME?</v>
      </c>
      <c r="AV64" s="42" t="e">
        <f ca="1">+_xlfn.XLOOKUP(MID($E64,7,LEN($E64)-6),[1]Acciones!$B$4:$B$14,[1]Acciones!AJ$4:AJ$14,0,0,1)</f>
        <v>#NAME?</v>
      </c>
      <c r="AW64" s="42" t="e">
        <f ca="1">+_xlfn.XLOOKUP(MID($E64,7,LEN($E64)-6),[1]Acciones!$B$4:$B$14,[1]Acciones!AK$4:AK$14,0,0,1)</f>
        <v>#NAME?</v>
      </c>
      <c r="AX64" s="42" t="e">
        <f ca="1">+_xlfn.XLOOKUP(MID($E64,7,LEN($E64)-6),[1]Acciones!$B$4:$B$14,[1]Acciones!AL$4:AL$14,0,0,1)</f>
        <v>#NAME?</v>
      </c>
      <c r="AY64" s="42" t="e">
        <f ca="1">+_xlfn.XLOOKUP(MID($E64,7,LEN($E64)-6),[1]Acciones!$B$4:$B$14,[1]Acciones!AM$4:AM$14,0,0,1)</f>
        <v>#NAME?</v>
      </c>
      <c r="AZ64" s="42" t="e">
        <f ca="1">+_xlfn.XLOOKUP(MID($E64,7,LEN($E64)-6),[1]Acciones!$B$4:$B$14,[1]Acciones!AN$4:AN$14,0,0,1)</f>
        <v>#NAME?</v>
      </c>
      <c r="BA64" s="42" t="e">
        <f ca="1">+_xlfn.XLOOKUP(MID($E64,7,LEN($E64)-6),[1]Acciones!$B$4:$B$14,[1]Acciones!AO$4:AO$14,0,0,1)</f>
        <v>#NAME?</v>
      </c>
      <c r="BB64" s="42" t="e">
        <f ca="1">+_xlfn.XLOOKUP(MID($E64,7,LEN($E64)-6),[1]Acciones!$B$4:$B$14,[1]Acciones!AP$4:AP$14,0,0,1)</f>
        <v>#NAME?</v>
      </c>
      <c r="BC64" s="42" t="e">
        <f ca="1">+_xlfn.XLOOKUP(MID($E64,7,LEN($E64)-6),[1]Acciones!$B$4:$B$14,[1]Acciones!AQ$4:AQ$14,0,0,1)</f>
        <v>#NAME?</v>
      </c>
      <c r="BD64" s="42" t="e">
        <f ca="1">+_xlfn.XLOOKUP(MID($E64,7,LEN($E64)-6),[1]Acciones!$B$4:$B$14,[1]Acciones!AR$4:AR$14,0,0,1)</f>
        <v>#NAME?</v>
      </c>
      <c r="BE64" s="42" t="e">
        <f ca="1">+_xlfn.XLOOKUP(MID($E64,7,LEN($E64)-6),[1]Acciones!$B$4:$B$14,[1]Acciones!AS$4:AS$14,0,0,1)</f>
        <v>#NAME?</v>
      </c>
      <c r="BF64" s="42" t="e">
        <f ca="1">+_xlfn.XLOOKUP(MID($E64,7,LEN($E64)-6),[1]Acciones!$B$4:$B$14,[1]Acciones!AT$4:AT$14,0,0,1)</f>
        <v>#NAME?</v>
      </c>
      <c r="BG64" s="42" t="e">
        <f ca="1">+_xlfn.XLOOKUP(MID($E64,7,LEN($E64)-6),[1]Acciones!$B$4:$B$14,[1]Acciones!AU$4:AU$14,0,0,1)</f>
        <v>#NAME?</v>
      </c>
      <c r="BH64" s="42" t="e">
        <f ca="1">+_xlfn.XLOOKUP(MID($E64,7,LEN($E64)-6),[1]Acciones!$B$4:$B$14,[1]Acciones!AV$4:AV$14,0,0,1)</f>
        <v>#NAME?</v>
      </c>
      <c r="BI64" s="42" t="e">
        <f ca="1">+_xlfn.XLOOKUP(MID($E64,7,LEN($E64)-6),[1]Acciones!$B$4:$B$14,[1]Acciones!AW$4:AW$14,0,0,1)</f>
        <v>#NAME?</v>
      </c>
      <c r="BJ64" s="42" t="e">
        <f ca="1">+_xlfn.XLOOKUP(MID($E64,7,LEN($E64)-6),[1]Acciones!$B$4:$B$14,[1]Acciones!AX$4:AX$14,0,0,1)</f>
        <v>#NAME?</v>
      </c>
      <c r="BK64" s="42" t="e">
        <f ca="1">+_xlfn.XLOOKUP(MID($E64,7,LEN($E64)-6),[1]Acciones!$B$4:$B$14,[1]Acciones!AY$4:AY$14,0,0,1)</f>
        <v>#NAME?</v>
      </c>
      <c r="BL64" s="42" t="e">
        <f ca="1">+_xlfn.XLOOKUP(MID($E64,7,LEN($E64)-6),[1]Acciones!$B$4:$B$14,[1]Acciones!AZ$4:AZ$14,0,0,1)</f>
        <v>#NAME?</v>
      </c>
      <c r="BM64" s="42" t="e">
        <f ca="1">+_xlfn.XLOOKUP(MID($E64,7,LEN($E64)-6),[1]Acciones!$B$4:$B$14,[1]Acciones!BA$4:BA$14,0,0,1)</f>
        <v>#NAME?</v>
      </c>
      <c r="BN64" s="42" t="e">
        <f ca="1">+_xlfn.XLOOKUP(MID($E64,7,LEN($E64)-6),[1]Acciones!$B$4:$B$14,[1]Acciones!BB$4:BB$14,0,0,1)</f>
        <v>#NAME?</v>
      </c>
      <c r="BO64" s="42" t="e">
        <f ca="1">+_xlfn.XLOOKUP(MID($E64,7,LEN($E64)-6),[1]Acciones!$B$4:$B$14,[1]Acciones!BC$4:BC$14,0,0,1)</f>
        <v>#NAME?</v>
      </c>
      <c r="BP64" s="42" t="e">
        <f ca="1">+_xlfn.XLOOKUP(MID($E64,7,LEN($E64)-6),[1]Acciones!$B$4:$B$14,[1]Acciones!BD$4:BD$14,0,0,1)</f>
        <v>#NAME?</v>
      </c>
      <c r="BQ64" s="42" t="e">
        <f ca="1">+_xlfn.XLOOKUP(MID($E64,7,LEN($E64)-6),[1]Acciones!$B$4:$B$14,[1]Acciones!BE$4:BE$14,0,0,1)</f>
        <v>#NAME?</v>
      </c>
      <c r="BR64" s="42" t="e">
        <f ca="1">+_xlfn.XLOOKUP(MID($E64,7,LEN($E64)-6),[1]Acciones!$B$4:$B$14,[1]Acciones!BF$4:BF$14,0,0,1)</f>
        <v>#NAME?</v>
      </c>
      <c r="BS64" s="42" t="e">
        <f ca="1">+_xlfn.XLOOKUP(MID($E64,7,LEN($E64)-6),[1]Acciones!$B$4:$B$14,[1]Acciones!BG$4:BG$14,0,0,1)</f>
        <v>#NAME?</v>
      </c>
      <c r="BT64" s="42" t="e">
        <f ca="1">+_xlfn.XLOOKUP(MID($E64,7,LEN($E64)-6),[1]Acciones!$B$4:$B$14,[1]Acciones!BH$4:BH$14,0,0,1)</f>
        <v>#NAME?</v>
      </c>
      <c r="BU64" s="42" t="e">
        <f ca="1">+_xlfn.XLOOKUP(MID($E64,7,LEN($E64)-6),[1]Acciones!$B$4:$B$14,[1]Acciones!BI$4:BI$14,0,0,1)</f>
        <v>#NAME?</v>
      </c>
      <c r="BV64" s="42" t="e">
        <f ca="1">+_xlfn.XLOOKUP(MID($E64,7,LEN($E64)-6),[1]Acciones!$B$4:$B$14,[1]Acciones!BJ$4:BJ$14,0,0,1)</f>
        <v>#NAME?</v>
      </c>
      <c r="BW64" s="42" t="e">
        <f ca="1">+_xlfn.XLOOKUP(MID($E64,7,LEN($E64)-6),[1]Acciones!$B$4:$B$14,[1]Acciones!BK$4:BK$14,0,0,1)</f>
        <v>#NAME?</v>
      </c>
      <c r="BX64" s="42" t="e">
        <f ca="1">+_xlfn.XLOOKUP(MID($E64,7,LEN($E64)-6),[1]Acciones!$B$4:$B$14,[1]Acciones!BL$4:BL$14,0,0,1)</f>
        <v>#NAME?</v>
      </c>
      <c r="BY64" s="42" t="e">
        <f ca="1">+_xlfn.XLOOKUP(MID($E64,7,LEN($E64)-6),[1]Acciones!$B$4:$B$14,[1]Acciones!BM$4:BM$14,0,0,1)</f>
        <v>#NAME?</v>
      </c>
      <c r="BZ64" s="42" t="e">
        <f ca="1">+_xlfn.XLOOKUP(MID($E64,7,LEN($E64)-6),[1]Acciones!$B$4:$B$14,[1]Acciones!BN$4:BN$14,0,0,1)</f>
        <v>#NAME?</v>
      </c>
      <c r="CA64" s="42" t="e">
        <f ca="1">+_xlfn.XLOOKUP(MID($E64,7,LEN($E64)-6),[1]Acciones!$B$4:$B$14,[1]Acciones!BO$4:BO$14,0,0,1)</f>
        <v>#NAME?</v>
      </c>
      <c r="CB64" s="42" t="e">
        <f ca="1">+_xlfn.XLOOKUP(MID($E64,7,LEN($E64)-6),[1]Acciones!$B$4:$B$14,[1]Acciones!BP$4:BP$14,0,0,1)</f>
        <v>#NAME?</v>
      </c>
      <c r="CC64" s="42" t="e">
        <f ca="1">+_xlfn.XLOOKUP(MID($E64,7,LEN($E64)-6),[1]Acciones!$B$4:$B$14,[1]Acciones!BQ$4:BQ$14,0,0,1)</f>
        <v>#NAME?</v>
      </c>
      <c r="CD64" s="42" t="e">
        <f ca="1">+_xlfn.XLOOKUP(MID($E64,7,LEN($E64)-6),[1]Acciones!$B$4:$B$14,[1]Acciones!BR$4:BR$14,0,0,1)</f>
        <v>#NAME?</v>
      </c>
      <c r="CE64" s="42" t="e">
        <f ca="1">+_xlfn.XLOOKUP(MID($E64,7,LEN($E64)-6),[1]Acciones!$B$4:$B$14,[1]Acciones!BS$4:BS$14,0,0,1)</f>
        <v>#NAME?</v>
      </c>
      <c r="CF64" s="42" t="e">
        <f ca="1">+_xlfn.XLOOKUP(MID($E64,7,LEN($E64)-6),[1]Acciones!$B$4:$B$14,[1]Acciones!BT$4:BT$14,0,0,1)</f>
        <v>#NAME?</v>
      </c>
      <c r="CG64" s="45">
        <v>0.05</v>
      </c>
      <c r="CH64" s="45" t="e">
        <f t="shared" ca="1" si="0"/>
        <v>#NAME?</v>
      </c>
      <c r="CI64" s="45" t="e">
        <f t="shared" ca="1" si="1"/>
        <v>#NAME?</v>
      </c>
      <c r="CJ64" s="42" t="e">
        <f t="shared" ca="1" si="2"/>
        <v>#NAME?</v>
      </c>
      <c r="CK64" s="45" t="e">
        <f t="shared" ca="1" si="3"/>
        <v>#NAME?</v>
      </c>
      <c r="CL64" s="46" t="e">
        <f t="shared" ca="1" si="94"/>
        <v>#NAME?</v>
      </c>
      <c r="CM64" s="45" t="e">
        <f t="shared" ca="1" si="95"/>
        <v>#NAME?</v>
      </c>
      <c r="CN64" s="47">
        <v>0.1</v>
      </c>
      <c r="CO64" s="45" t="e">
        <f t="shared" ca="1" si="6"/>
        <v>#NAME?</v>
      </c>
      <c r="CP64" s="45" t="e">
        <f t="shared" ca="1" si="7"/>
        <v>#NAME?</v>
      </c>
      <c r="CQ64" s="42" t="e">
        <f t="shared" ca="1" si="8"/>
        <v>#NAME?</v>
      </c>
      <c r="CR64" s="45" t="e">
        <f t="shared" ca="1" si="9"/>
        <v>#NAME?</v>
      </c>
      <c r="CS64" s="45" t="e">
        <f t="shared" ca="1" si="10"/>
        <v>#NAME?</v>
      </c>
      <c r="CT64" s="45" t="e">
        <f t="shared" ca="1" si="10"/>
        <v>#NAME?</v>
      </c>
      <c r="CU64" s="47">
        <v>0.15</v>
      </c>
      <c r="CV64" s="45">
        <v>0.5</v>
      </c>
      <c r="CW64" s="45" t="e">
        <f t="shared" ca="1" si="11"/>
        <v>#NAME?</v>
      </c>
      <c r="CX64" s="42" t="e">
        <f t="shared" ca="1" si="12"/>
        <v>#NAME?</v>
      </c>
      <c r="CY64" s="45" t="e">
        <f t="shared" ca="1" si="13"/>
        <v>#NAME?</v>
      </c>
      <c r="CZ64" s="45">
        <f t="shared" si="14"/>
        <v>1.6666666666666666E-2</v>
      </c>
      <c r="DA64" s="45" t="e">
        <f t="shared" ca="1" si="14"/>
        <v>#NAME?</v>
      </c>
      <c r="DB64" s="47">
        <v>0.2</v>
      </c>
      <c r="DC64" s="45" t="e">
        <f t="shared" ca="1" si="15"/>
        <v>#NAME?</v>
      </c>
      <c r="DD64" s="45" t="e">
        <f t="shared" ca="1" si="16"/>
        <v>#NAME?</v>
      </c>
      <c r="DE64" s="42" t="e">
        <f t="shared" ca="1" si="17"/>
        <v>#NAME?</v>
      </c>
      <c r="DF64" s="45" t="e">
        <f t="shared" ca="1" si="18"/>
        <v>#NAME?</v>
      </c>
      <c r="DG64" s="45" t="e">
        <f t="shared" ca="1" si="19"/>
        <v>#NAME?</v>
      </c>
      <c r="DH64" s="45" t="e">
        <f t="shared" ca="1" si="19"/>
        <v>#NAME?</v>
      </c>
      <c r="DI64" s="47">
        <v>0.25</v>
      </c>
      <c r="DJ64" s="45">
        <v>0.5</v>
      </c>
      <c r="DK64" s="45" t="e">
        <f t="shared" ca="1" si="20"/>
        <v>#NAME?</v>
      </c>
      <c r="DL64" s="42" t="e">
        <f t="shared" ca="1" si="21"/>
        <v>#NAME?</v>
      </c>
      <c r="DM64" s="45" t="e">
        <f t="shared" ca="1" si="22"/>
        <v>#NAME?</v>
      </c>
      <c r="DN64" s="45">
        <f t="shared" si="23"/>
        <v>1.6666666666666666E-2</v>
      </c>
      <c r="DO64" s="45" t="e">
        <f t="shared" ca="1" si="23"/>
        <v>#NAME?</v>
      </c>
      <c r="DP64" s="47">
        <v>0.3</v>
      </c>
      <c r="DQ64" s="45" t="e">
        <f t="shared" ca="1" si="24"/>
        <v>#NAME?</v>
      </c>
      <c r="DR64" s="45" t="e">
        <f t="shared" ca="1" si="25"/>
        <v>#NAME?</v>
      </c>
      <c r="DS64" s="42" t="e">
        <f t="shared" ca="1" si="26"/>
        <v>#NAME?</v>
      </c>
      <c r="DT64" s="45" t="e">
        <f t="shared" ca="1" si="27"/>
        <v>#NAME?</v>
      </c>
      <c r="DU64" s="45" t="e">
        <f t="shared" ca="1" si="28"/>
        <v>#NAME?</v>
      </c>
      <c r="DV64" s="45" t="e">
        <f t="shared" ca="1" si="28"/>
        <v>#NAME?</v>
      </c>
      <c r="DW64" s="47">
        <v>0.35</v>
      </c>
      <c r="DX64" s="45">
        <v>0.5</v>
      </c>
      <c r="DY64" s="45" t="e">
        <f t="shared" ca="1" si="29"/>
        <v>#NAME?</v>
      </c>
      <c r="DZ64" s="42" t="e">
        <f t="shared" ca="1" si="30"/>
        <v>#NAME?</v>
      </c>
      <c r="EA64" s="45" t="e">
        <f t="shared" ca="1" si="31"/>
        <v>#NAME?</v>
      </c>
      <c r="EB64" s="45">
        <f t="shared" si="32"/>
        <v>1.6666666666666666E-2</v>
      </c>
      <c r="EC64" s="45" t="e">
        <f t="shared" ca="1" si="32"/>
        <v>#NAME?</v>
      </c>
      <c r="ED64" s="47">
        <v>0.4</v>
      </c>
      <c r="EE64" s="45" t="e">
        <f t="shared" ca="1" si="33"/>
        <v>#NAME?</v>
      </c>
      <c r="EF64" s="45" t="e">
        <f t="shared" ca="1" si="34"/>
        <v>#NAME?</v>
      </c>
      <c r="EG64" s="42" t="e">
        <f t="shared" ca="1" si="35"/>
        <v>#NAME?</v>
      </c>
      <c r="EH64" s="45" t="e">
        <f t="shared" ca="1" si="36"/>
        <v>#NAME?</v>
      </c>
      <c r="EI64" s="45" t="e">
        <f t="shared" ca="1" si="37"/>
        <v>#NAME?</v>
      </c>
      <c r="EJ64" s="45" t="e">
        <f t="shared" ca="1" si="37"/>
        <v>#NAME?</v>
      </c>
      <c r="EK64" s="47">
        <v>0.45</v>
      </c>
      <c r="EL64" s="45">
        <v>0.5</v>
      </c>
      <c r="EM64" s="45" t="e">
        <f t="shared" ca="1" si="38"/>
        <v>#NAME?</v>
      </c>
      <c r="EN64" s="42" t="e">
        <f t="shared" ca="1" si="39"/>
        <v>#NAME?</v>
      </c>
      <c r="EO64" s="45" t="e">
        <f t="shared" ca="1" si="40"/>
        <v>#NAME?</v>
      </c>
      <c r="EP64" s="45">
        <f t="shared" si="41"/>
        <v>1.6666666666666666E-2</v>
      </c>
      <c r="EQ64" s="45" t="e">
        <f t="shared" ca="1" si="41"/>
        <v>#NAME?</v>
      </c>
      <c r="ER64" s="45">
        <v>0.5</v>
      </c>
      <c r="ES64" s="45">
        <v>0.5</v>
      </c>
      <c r="ET64" s="45" t="e">
        <f t="shared" ca="1" si="42"/>
        <v>#NAME?</v>
      </c>
      <c r="EU64" s="42" t="e">
        <f t="shared" ca="1" si="43"/>
        <v>#NAME?</v>
      </c>
      <c r="EV64" s="45" t="e">
        <f t="shared" ca="1" si="44"/>
        <v>#NAME?</v>
      </c>
      <c r="EW64" s="45">
        <f t="shared" si="45"/>
        <v>1.6666666666666666E-2</v>
      </c>
      <c r="EX64" s="45" t="e">
        <f t="shared" ca="1" si="45"/>
        <v>#NAME?</v>
      </c>
      <c r="EY64" s="47">
        <v>0.55000000000000004</v>
      </c>
      <c r="EZ64" s="45">
        <v>0.5</v>
      </c>
      <c r="FA64" s="45" t="e">
        <f t="shared" ca="1" si="46"/>
        <v>#NAME?</v>
      </c>
      <c r="FB64" s="42" t="e">
        <f t="shared" ca="1" si="47"/>
        <v>#NAME?</v>
      </c>
      <c r="FC64" s="45" t="e">
        <f t="shared" ca="1" si="48"/>
        <v>#NAME?</v>
      </c>
      <c r="FD64" s="45">
        <f t="shared" si="49"/>
        <v>1.6666666666666666E-2</v>
      </c>
      <c r="FE64" s="45" t="e">
        <f t="shared" ca="1" si="49"/>
        <v>#NAME?</v>
      </c>
      <c r="FF64" s="45">
        <v>0.6</v>
      </c>
      <c r="FG64" s="45">
        <v>1</v>
      </c>
      <c r="FH64" s="45" t="e">
        <f t="shared" ca="1" si="50"/>
        <v>#NAME?</v>
      </c>
      <c r="FI64" s="42" t="e">
        <f t="shared" ca="1" si="51"/>
        <v>#NAME?</v>
      </c>
      <c r="FJ64" s="45" t="e">
        <f t="shared" ca="1" si="52"/>
        <v>#NAME?</v>
      </c>
      <c r="FK64" s="45">
        <f t="shared" si="53"/>
        <v>3.3333333333333333E-2</v>
      </c>
      <c r="FL64" s="45" t="e">
        <f t="shared" ca="1" si="53"/>
        <v>#NAME?</v>
      </c>
      <c r="FM64" s="47">
        <v>0.65</v>
      </c>
      <c r="FN64" s="45">
        <v>0.5</v>
      </c>
      <c r="FO64" s="45" t="e">
        <f t="shared" ca="1" si="54"/>
        <v>#NAME?</v>
      </c>
      <c r="FP64" s="42" t="e">
        <f t="shared" ca="1" si="55"/>
        <v>#NAME?</v>
      </c>
      <c r="FQ64" s="45" t="e">
        <f t="shared" ca="1" si="56"/>
        <v>#NAME?</v>
      </c>
      <c r="FR64" s="45">
        <f t="shared" si="57"/>
        <v>1.6666666666666666E-2</v>
      </c>
      <c r="FS64" s="45" t="e">
        <f t="shared" ca="1" si="57"/>
        <v>#NAME?</v>
      </c>
      <c r="FT64" s="45">
        <v>0.7</v>
      </c>
      <c r="FU64" s="45">
        <v>1</v>
      </c>
      <c r="FV64" s="45" t="e">
        <f t="shared" ca="1" si="58"/>
        <v>#NAME?</v>
      </c>
      <c r="FW64" s="42" t="e">
        <f t="shared" ca="1" si="59"/>
        <v>#NAME?</v>
      </c>
      <c r="FX64" s="45" t="e">
        <f t="shared" ca="1" si="60"/>
        <v>#NAME?</v>
      </c>
      <c r="FY64" s="45">
        <f t="shared" si="61"/>
        <v>3.3333333333333333E-2</v>
      </c>
      <c r="FZ64" s="45" t="e">
        <f t="shared" ca="1" si="61"/>
        <v>#NAME?</v>
      </c>
      <c r="GA64" s="47">
        <v>0.75</v>
      </c>
      <c r="GB64" s="45">
        <v>0.5</v>
      </c>
      <c r="GC64" s="45" t="e">
        <f t="shared" ca="1" si="62"/>
        <v>#NAME?</v>
      </c>
      <c r="GD64" s="42" t="e">
        <f t="shared" ca="1" si="63"/>
        <v>#NAME?</v>
      </c>
      <c r="GE64" s="45" t="e">
        <f t="shared" ca="1" si="64"/>
        <v>#NAME?</v>
      </c>
      <c r="GF64" s="45">
        <f t="shared" si="65"/>
        <v>1.6666666666666666E-2</v>
      </c>
      <c r="GG64" s="45" t="e">
        <f t="shared" ca="1" si="65"/>
        <v>#NAME?</v>
      </c>
      <c r="GH64" s="45">
        <v>0.8</v>
      </c>
      <c r="GI64" s="45">
        <v>1</v>
      </c>
      <c r="GJ64" s="45" t="e">
        <f t="shared" ca="1" si="66"/>
        <v>#NAME?</v>
      </c>
      <c r="GK64" s="42" t="e">
        <f t="shared" ca="1" si="67"/>
        <v>#NAME?</v>
      </c>
      <c r="GL64" s="45" t="e">
        <f t="shared" ca="1" si="68"/>
        <v>#NAME?</v>
      </c>
      <c r="GM64" s="45">
        <f t="shared" si="69"/>
        <v>3.3333333333333333E-2</v>
      </c>
      <c r="GN64" s="45" t="e">
        <f t="shared" ca="1" si="69"/>
        <v>#NAME?</v>
      </c>
      <c r="GO64" s="47">
        <v>0.85</v>
      </c>
      <c r="GP64" s="45">
        <v>0.5</v>
      </c>
      <c r="GQ64" s="45" t="e">
        <f t="shared" ca="1" si="70"/>
        <v>#NAME?</v>
      </c>
      <c r="GR64" s="42" t="e">
        <f t="shared" ca="1" si="71"/>
        <v>#NAME?</v>
      </c>
      <c r="GS64" s="45" t="e">
        <f t="shared" ca="1" si="72"/>
        <v>#NAME?</v>
      </c>
      <c r="GT64" s="45">
        <f t="shared" si="73"/>
        <v>1.6666666666666666E-2</v>
      </c>
      <c r="GU64" s="45" t="e">
        <f t="shared" ca="1" si="73"/>
        <v>#NAME?</v>
      </c>
      <c r="GV64" s="45">
        <v>0.9</v>
      </c>
      <c r="GW64" s="45">
        <v>1</v>
      </c>
      <c r="GX64" s="45" t="e">
        <f t="shared" ca="1" si="74"/>
        <v>#NAME?</v>
      </c>
      <c r="GY64" s="42" t="e">
        <f t="shared" ca="1" si="75"/>
        <v>#NAME?</v>
      </c>
      <c r="GZ64" s="45" t="e">
        <f t="shared" ca="1" si="76"/>
        <v>#NAME?</v>
      </c>
      <c r="HA64" s="45">
        <f t="shared" si="77"/>
        <v>3.3333333333333333E-2</v>
      </c>
      <c r="HB64" s="45" t="e">
        <f t="shared" ca="1" si="77"/>
        <v>#NAME?</v>
      </c>
      <c r="HC64" s="47">
        <v>0.95</v>
      </c>
      <c r="HD64" s="45">
        <v>0.5</v>
      </c>
      <c r="HE64" s="45" t="e">
        <f t="shared" ca="1" si="78"/>
        <v>#NAME?</v>
      </c>
      <c r="HF64" s="42" t="e">
        <f t="shared" ca="1" si="79"/>
        <v>#NAME?</v>
      </c>
      <c r="HG64" s="45" t="e">
        <f t="shared" ca="1" si="80"/>
        <v>#NAME?</v>
      </c>
      <c r="HH64" s="45">
        <f t="shared" si="81"/>
        <v>1.6666666666666666E-2</v>
      </c>
      <c r="HI64" s="45" t="e">
        <f t="shared" ca="1" si="81"/>
        <v>#NAME?</v>
      </c>
      <c r="HJ64" s="47">
        <v>1</v>
      </c>
      <c r="HK64" s="47">
        <v>1</v>
      </c>
      <c r="HL64" s="45" t="e">
        <f t="shared" ca="1" si="82"/>
        <v>#NAME?</v>
      </c>
      <c r="HM64" s="42" t="e">
        <f t="shared" ca="1" si="83"/>
        <v>#NAME?</v>
      </c>
      <c r="HN64" s="45" t="e">
        <f t="shared" ca="1" si="84"/>
        <v>#NAME?</v>
      </c>
      <c r="HO64" s="45">
        <f t="shared" si="93"/>
        <v>3.3333333333333333E-2</v>
      </c>
      <c r="HP64" s="45" t="e">
        <f t="shared" ca="1" si="93"/>
        <v>#NAME?</v>
      </c>
    </row>
    <row r="65" spans="1:224" s="48" customFormat="1" ht="129" customHeight="1">
      <c r="A65" s="51"/>
      <c r="B65" s="206"/>
      <c r="C65" s="207"/>
      <c r="D65" s="201"/>
      <c r="E65" s="41" t="str">
        <f>+_xlfn.CONCAT(MID($D60,1,3),".6 ",[1]Acciones!$B$10)</f>
        <v>2.2.6 Fortalecer las estrategias de gobernanza para la implementación de políticas de investigación e innovación orientadas por misiones en la ruta de innovación correspondiente</v>
      </c>
      <c r="F65" s="42" t="s">
        <v>89</v>
      </c>
      <c r="G65" s="49">
        <f>+G64</f>
        <v>5.5555555555555549E-3</v>
      </c>
      <c r="H65" s="42" t="str">
        <f>+_xlfn.CONCAT("Si,",MID(E60,1,5),",",MID(E61,1,5),",",MID(E62,1,5),",",MID(E63,1,5),",",MID(E64,1,5),",",MID(E66,1,5),",",MID(E67,1,5),",",MID(E68,1,5),",",MID(E69,1,6))</f>
        <v>Si,2.2.1,2.2.2,2.2.3,2.2.4,2.2.5,2.2.7,2.2.8,2.2.9,2.2.10</v>
      </c>
      <c r="I65" s="42" t="s">
        <v>89</v>
      </c>
      <c r="J65" s="42"/>
      <c r="K65" s="42"/>
      <c r="L65" s="42"/>
      <c r="M65" s="44" t="s">
        <v>90</v>
      </c>
      <c r="N65" s="44" t="s">
        <v>91</v>
      </c>
      <c r="O65" s="44" t="e">
        <f ca="1">+_xlfn.XLOOKUP(MID(E65,7,LEN(E65)-6),[1]Acciones!$B$4:$B$14,[1]Acciones!$C$4:$C$14,0,0,1)</f>
        <v>#NAME?</v>
      </c>
      <c r="P65" s="42" t="e">
        <f ca="1">+_xlfn.XLOOKUP(MID($E65,7,LEN($E65)-6),[1]Acciones!$B$4:$B$14,[1]Acciones!D$4:D$14,0,0,1)</f>
        <v>#NAME?</v>
      </c>
      <c r="Q65" s="42" t="e">
        <f ca="1">+_xlfn.XLOOKUP(MID($E65,7,LEN($E65)-6),[1]Acciones!$B$4:$B$14,[1]Acciones!E$4:E$14,0,0,1)</f>
        <v>#NAME?</v>
      </c>
      <c r="R65" s="42" t="e">
        <f ca="1">+_xlfn.XLOOKUP(MID($E65,7,LEN($E65)-6),[1]Acciones!$B$4:$B$14,[1]Acciones!F$4:F$14,0,0,1)</f>
        <v>#NAME?</v>
      </c>
      <c r="S65" s="42" t="e">
        <f ca="1">+_xlfn.XLOOKUP(MID($E65,7,LEN($E65)-6),[1]Acciones!$B$4:$B$14,[1]Acciones!G$4:G$14,0,0,1)</f>
        <v>#NAME?</v>
      </c>
      <c r="T65" s="42" t="e">
        <f ca="1">+_xlfn.XLOOKUP(MID($E65,7,LEN($E65)-6),[1]Acciones!$B$4:$B$14,[1]Acciones!H$4:H$14,0,0,1)</f>
        <v>#NAME?</v>
      </c>
      <c r="U65" s="45" t="e">
        <f ca="1">+_xlfn.XLOOKUP(MID($E65,7,LEN($E65)-6),[1]Acciones!$B$4:$B$14,[1]Acciones!I$4:I$14,0,0,1)</f>
        <v>#NAME?</v>
      </c>
      <c r="V65" s="45" t="e">
        <f ca="1">+_xlfn.XLOOKUP(MID($E65,7,LEN($E65)-6),[1]Acciones!$B$4:$B$14,[1]Acciones!J$4:J$14,0,0,1)</f>
        <v>#NAME?</v>
      </c>
      <c r="W65" s="45" t="e">
        <f ca="1">+_xlfn.XLOOKUP(MID($E65,7,LEN($E65)-6),[1]Acciones!$B$4:$B$14,[1]Acciones!K$4:K$14,0,0,1)</f>
        <v>#NAME?</v>
      </c>
      <c r="X65" s="45" t="e">
        <f ca="1">+_xlfn.XLOOKUP(MID($E65,7,LEN($E65)-6),[1]Acciones!$B$4:$B$14,[1]Acciones!L$4:L$14,0,0,1)</f>
        <v>#NAME?</v>
      </c>
      <c r="Y65" s="45" t="e">
        <f ca="1">+_xlfn.XLOOKUP(MID($E65,7,LEN($E65)-6),[1]Acciones!$B$4:$B$14,[1]Acciones!M$4:M$14,0,0,1)</f>
        <v>#NAME?</v>
      </c>
      <c r="Z65" s="45" t="e">
        <f ca="1">+_xlfn.XLOOKUP(MID($E65,7,LEN($E65)-6),[1]Acciones!$B$4:$B$14,[1]Acciones!N$4:N$14,0,0,1)</f>
        <v>#NAME?</v>
      </c>
      <c r="AA65" s="45" t="e">
        <f ca="1">+_xlfn.XLOOKUP(MID($E65,7,LEN($E65)-6),[1]Acciones!$B$4:$B$14,[1]Acciones!O$4:O$14,0,0,1)</f>
        <v>#NAME?</v>
      </c>
      <c r="AB65" s="45" t="e">
        <f ca="1">+_xlfn.XLOOKUP(MID($E65,7,LEN($E65)-6),[1]Acciones!$B$4:$B$14,[1]Acciones!P$4:P$14,0,0,1)</f>
        <v>#NAME?</v>
      </c>
      <c r="AC65" s="45" t="e">
        <f ca="1">+_xlfn.XLOOKUP(MID($E65,7,LEN($E65)-6),[1]Acciones!$B$4:$B$14,[1]Acciones!Q$4:Q$14,0,0,1)</f>
        <v>#NAME?</v>
      </c>
      <c r="AD65" s="45" t="e">
        <f ca="1">+_xlfn.XLOOKUP(MID($E65,7,LEN($E65)-6),[1]Acciones!$B$4:$B$14,[1]Acciones!R$4:R$14,0,0,1)</f>
        <v>#NAME?</v>
      </c>
      <c r="AE65" s="45" t="e">
        <f ca="1">+_xlfn.XLOOKUP(MID($E65,7,LEN($E65)-6),[1]Acciones!$B$4:$B$14,[1]Acciones!S$4:S$14,0,0,1)</f>
        <v>#NAME?</v>
      </c>
      <c r="AF65" s="42" t="e">
        <f ca="1">+_xlfn.XLOOKUP(MID($E65,7,LEN($E65)-6),[1]Acciones!$B$4:$B$14,[1]Acciones!T$4:T$14,0,0,1)</f>
        <v>#NAME?</v>
      </c>
      <c r="AG65" s="42" t="e">
        <f ca="1">+_xlfn.XLOOKUP(MID($E65,7,LEN($E65)-6),[1]Acciones!$B$4:$B$14,[1]Acciones!U$4:U$14,0,0,1)</f>
        <v>#NAME?</v>
      </c>
      <c r="AH65" s="42" t="e">
        <f ca="1">+_xlfn.XLOOKUP(MID($E65,7,LEN($E65)-6),[1]Acciones!$B$4:$B$14,[1]Acciones!V$4:V$14,0,0,1)</f>
        <v>#NAME?</v>
      </c>
      <c r="AI65" s="42" t="e">
        <f ca="1">+_xlfn.XLOOKUP(MID($E65,7,LEN($E65)-6),[1]Acciones!$B$4:$B$14,[1]Acciones!W$4:W$14,0,0,1)</f>
        <v>#NAME?</v>
      </c>
      <c r="AJ65" s="42" t="e">
        <f ca="1">+_xlfn.XLOOKUP(MID($E65,7,LEN($E65)-6),[1]Acciones!$B$4:$B$14,[1]Acciones!X$4:X$14,0,0,1)</f>
        <v>#NAME?</v>
      </c>
      <c r="AK65" s="42" t="e">
        <f ca="1">+_xlfn.XLOOKUP(MID($E65,7,LEN($E65)-6),[1]Acciones!$B$4:$B$14,[1]Acciones!Y$4:Y$14,0,0,1)</f>
        <v>#NAME?</v>
      </c>
      <c r="AL65" s="42" t="e">
        <f ca="1">+_xlfn.XLOOKUP(MID($E65,7,LEN($E65)-6),[1]Acciones!$B$4:$B$14,[1]Acciones!Z$4:Z$14,0,0,1)</f>
        <v>#NAME?</v>
      </c>
      <c r="AM65" s="42" t="e">
        <f ca="1">+_xlfn.XLOOKUP(MID($E65,7,LEN($E65)-6),[1]Acciones!$B$4:$B$14,[1]Acciones!AA$4:AA$14,0,0,1)</f>
        <v>#NAME?</v>
      </c>
      <c r="AN65" s="42" t="e">
        <f ca="1">+_xlfn.XLOOKUP(MID($E65,7,LEN($E65)-6),[1]Acciones!$B$4:$B$14,[1]Acciones!AB$4:AB$14,0,0,1)</f>
        <v>#NAME?</v>
      </c>
      <c r="AO65" s="42" t="e">
        <f ca="1">+_xlfn.XLOOKUP(MID($E65,7,LEN($E65)-6),[1]Acciones!$B$4:$B$14,[1]Acciones!AC$4:AC$14,0,0,1)</f>
        <v>#NAME?</v>
      </c>
      <c r="AP65" s="42" t="e">
        <f ca="1">+_xlfn.XLOOKUP(MID($E65,7,LEN($E65)-6),[1]Acciones!$B$4:$B$14,[1]Acciones!AD$4:AD$14,0,0,1)</f>
        <v>#NAME?</v>
      </c>
      <c r="AQ65" s="42" t="e">
        <f ca="1">+_xlfn.XLOOKUP(MID($E65,7,LEN($E65)-6),[1]Acciones!$B$4:$B$14,[1]Acciones!AE$4:AE$14,0,0,1)</f>
        <v>#NAME?</v>
      </c>
      <c r="AR65" s="42" t="e">
        <f ca="1">+_xlfn.XLOOKUP(MID($E65,7,LEN($E65)-6),[1]Acciones!$B$4:$B$14,[1]Acciones!AF$4:AF$14,0,0,1)</f>
        <v>#NAME?</v>
      </c>
      <c r="AS65" s="42" t="e">
        <f ca="1">+_xlfn.XLOOKUP(MID($E65,7,LEN($E65)-6),[1]Acciones!$B$4:$B$14,[1]Acciones!AG$4:AG$14,0,0,1)</f>
        <v>#NAME?</v>
      </c>
      <c r="AT65" s="42" t="e">
        <f ca="1">+_xlfn.XLOOKUP(MID($E65,7,LEN($E65)-6),[1]Acciones!$B$4:$B$14,[1]Acciones!AH$4:AH$14,0,0,1)</f>
        <v>#NAME?</v>
      </c>
      <c r="AU65" s="42" t="e">
        <f ca="1">+_xlfn.XLOOKUP(MID($E65,7,LEN($E65)-6),[1]Acciones!$B$4:$B$14,[1]Acciones!AI$4:AI$14,0,0,1)</f>
        <v>#NAME?</v>
      </c>
      <c r="AV65" s="42" t="e">
        <f ca="1">+_xlfn.XLOOKUP(MID($E65,7,LEN($E65)-6),[1]Acciones!$B$4:$B$14,[1]Acciones!AJ$4:AJ$14,0,0,1)</f>
        <v>#NAME?</v>
      </c>
      <c r="AW65" s="42" t="e">
        <f ca="1">+_xlfn.XLOOKUP(MID($E65,7,LEN($E65)-6),[1]Acciones!$B$4:$B$14,[1]Acciones!AK$4:AK$14,0,0,1)</f>
        <v>#NAME?</v>
      </c>
      <c r="AX65" s="42" t="e">
        <f ca="1">+_xlfn.XLOOKUP(MID($E65,7,LEN($E65)-6),[1]Acciones!$B$4:$B$14,[1]Acciones!AL$4:AL$14,0,0,1)</f>
        <v>#NAME?</v>
      </c>
      <c r="AY65" s="42" t="e">
        <f ca="1">+_xlfn.XLOOKUP(MID($E65,7,LEN($E65)-6),[1]Acciones!$B$4:$B$14,[1]Acciones!AM$4:AM$14,0,0,1)</f>
        <v>#NAME?</v>
      </c>
      <c r="AZ65" s="42" t="e">
        <f ca="1">+_xlfn.XLOOKUP(MID($E65,7,LEN($E65)-6),[1]Acciones!$B$4:$B$14,[1]Acciones!AN$4:AN$14,0,0,1)</f>
        <v>#NAME?</v>
      </c>
      <c r="BA65" s="42" t="e">
        <f ca="1">+_xlfn.XLOOKUP(MID($E65,7,LEN($E65)-6),[1]Acciones!$B$4:$B$14,[1]Acciones!AO$4:AO$14,0,0,1)</f>
        <v>#NAME?</v>
      </c>
      <c r="BB65" s="42" t="e">
        <f ca="1">+_xlfn.XLOOKUP(MID($E65,7,LEN($E65)-6),[1]Acciones!$B$4:$B$14,[1]Acciones!AP$4:AP$14,0,0,1)</f>
        <v>#NAME?</v>
      </c>
      <c r="BC65" s="42" t="e">
        <f ca="1">+_xlfn.XLOOKUP(MID($E65,7,LEN($E65)-6),[1]Acciones!$B$4:$B$14,[1]Acciones!AQ$4:AQ$14,0,0,1)</f>
        <v>#NAME?</v>
      </c>
      <c r="BD65" s="42" t="e">
        <f ca="1">+_xlfn.XLOOKUP(MID($E65,7,LEN($E65)-6),[1]Acciones!$B$4:$B$14,[1]Acciones!AR$4:AR$14,0,0,1)</f>
        <v>#NAME?</v>
      </c>
      <c r="BE65" s="42" t="e">
        <f ca="1">+_xlfn.XLOOKUP(MID($E65,7,LEN($E65)-6),[1]Acciones!$B$4:$B$14,[1]Acciones!AS$4:AS$14,0,0,1)</f>
        <v>#NAME?</v>
      </c>
      <c r="BF65" s="42" t="e">
        <f ca="1">+_xlfn.XLOOKUP(MID($E65,7,LEN($E65)-6),[1]Acciones!$B$4:$B$14,[1]Acciones!AT$4:AT$14,0,0,1)</f>
        <v>#NAME?</v>
      </c>
      <c r="BG65" s="42" t="e">
        <f ca="1">+_xlfn.XLOOKUP(MID($E65,7,LEN($E65)-6),[1]Acciones!$B$4:$B$14,[1]Acciones!AU$4:AU$14,0,0,1)</f>
        <v>#NAME?</v>
      </c>
      <c r="BH65" s="42" t="e">
        <f ca="1">+_xlfn.XLOOKUP(MID($E65,7,LEN($E65)-6),[1]Acciones!$B$4:$B$14,[1]Acciones!AV$4:AV$14,0,0,1)</f>
        <v>#NAME?</v>
      </c>
      <c r="BI65" s="42" t="e">
        <f ca="1">+_xlfn.XLOOKUP(MID($E65,7,LEN($E65)-6),[1]Acciones!$B$4:$B$14,[1]Acciones!AW$4:AW$14,0,0,1)</f>
        <v>#NAME?</v>
      </c>
      <c r="BJ65" s="42" t="e">
        <f ca="1">+_xlfn.XLOOKUP(MID($E65,7,LEN($E65)-6),[1]Acciones!$B$4:$B$14,[1]Acciones!AX$4:AX$14,0,0,1)</f>
        <v>#NAME?</v>
      </c>
      <c r="BK65" s="42" t="e">
        <f ca="1">+_xlfn.XLOOKUP(MID($E65,7,LEN($E65)-6),[1]Acciones!$B$4:$B$14,[1]Acciones!AY$4:AY$14,0,0,1)</f>
        <v>#NAME?</v>
      </c>
      <c r="BL65" s="42" t="e">
        <f ca="1">+_xlfn.XLOOKUP(MID($E65,7,LEN($E65)-6),[1]Acciones!$B$4:$B$14,[1]Acciones!AZ$4:AZ$14,0,0,1)</f>
        <v>#NAME?</v>
      </c>
      <c r="BM65" s="42" t="e">
        <f ca="1">+_xlfn.XLOOKUP(MID($E65,7,LEN($E65)-6),[1]Acciones!$B$4:$B$14,[1]Acciones!BA$4:BA$14,0,0,1)</f>
        <v>#NAME?</v>
      </c>
      <c r="BN65" s="42" t="e">
        <f ca="1">+_xlfn.XLOOKUP(MID($E65,7,LEN($E65)-6),[1]Acciones!$B$4:$B$14,[1]Acciones!BB$4:BB$14,0,0,1)</f>
        <v>#NAME?</v>
      </c>
      <c r="BO65" s="42" t="e">
        <f ca="1">+_xlfn.XLOOKUP(MID($E65,7,LEN($E65)-6),[1]Acciones!$B$4:$B$14,[1]Acciones!BC$4:BC$14,0,0,1)</f>
        <v>#NAME?</v>
      </c>
      <c r="BP65" s="42" t="e">
        <f ca="1">+_xlfn.XLOOKUP(MID($E65,7,LEN($E65)-6),[1]Acciones!$B$4:$B$14,[1]Acciones!BD$4:BD$14,0,0,1)</f>
        <v>#NAME?</v>
      </c>
      <c r="BQ65" s="42" t="e">
        <f ca="1">+_xlfn.XLOOKUP(MID($E65,7,LEN($E65)-6),[1]Acciones!$B$4:$B$14,[1]Acciones!BE$4:BE$14,0,0,1)</f>
        <v>#NAME?</v>
      </c>
      <c r="BR65" s="42" t="e">
        <f ca="1">+_xlfn.XLOOKUP(MID($E65,7,LEN($E65)-6),[1]Acciones!$B$4:$B$14,[1]Acciones!BF$4:BF$14,0,0,1)</f>
        <v>#NAME?</v>
      </c>
      <c r="BS65" s="42" t="e">
        <f ca="1">+_xlfn.XLOOKUP(MID($E65,7,LEN($E65)-6),[1]Acciones!$B$4:$B$14,[1]Acciones!BG$4:BG$14,0,0,1)</f>
        <v>#NAME?</v>
      </c>
      <c r="BT65" s="42" t="e">
        <f ca="1">+_xlfn.XLOOKUP(MID($E65,7,LEN($E65)-6),[1]Acciones!$B$4:$B$14,[1]Acciones!BH$4:BH$14,0,0,1)</f>
        <v>#NAME?</v>
      </c>
      <c r="BU65" s="42" t="e">
        <f ca="1">+_xlfn.XLOOKUP(MID($E65,7,LEN($E65)-6),[1]Acciones!$B$4:$B$14,[1]Acciones!BI$4:BI$14,0,0,1)</f>
        <v>#NAME?</v>
      </c>
      <c r="BV65" s="42" t="e">
        <f ca="1">+_xlfn.XLOOKUP(MID($E65,7,LEN($E65)-6),[1]Acciones!$B$4:$B$14,[1]Acciones!BJ$4:BJ$14,0,0,1)</f>
        <v>#NAME?</v>
      </c>
      <c r="BW65" s="42" t="e">
        <f ca="1">+_xlfn.XLOOKUP(MID($E65,7,LEN($E65)-6),[1]Acciones!$B$4:$B$14,[1]Acciones!BK$4:BK$14,0,0,1)</f>
        <v>#NAME?</v>
      </c>
      <c r="BX65" s="42" t="e">
        <f ca="1">+_xlfn.XLOOKUP(MID($E65,7,LEN($E65)-6),[1]Acciones!$B$4:$B$14,[1]Acciones!BL$4:BL$14,0,0,1)</f>
        <v>#NAME?</v>
      </c>
      <c r="BY65" s="42" t="e">
        <f ca="1">+_xlfn.XLOOKUP(MID($E65,7,LEN($E65)-6),[1]Acciones!$B$4:$B$14,[1]Acciones!BM$4:BM$14,0,0,1)</f>
        <v>#NAME?</v>
      </c>
      <c r="BZ65" s="42" t="e">
        <f ca="1">+_xlfn.XLOOKUP(MID($E65,7,LEN($E65)-6),[1]Acciones!$B$4:$B$14,[1]Acciones!BN$4:BN$14,0,0,1)</f>
        <v>#NAME?</v>
      </c>
      <c r="CA65" s="42" t="e">
        <f ca="1">+_xlfn.XLOOKUP(MID($E65,7,LEN($E65)-6),[1]Acciones!$B$4:$B$14,[1]Acciones!BO$4:BO$14,0,0,1)</f>
        <v>#NAME?</v>
      </c>
      <c r="CB65" s="42" t="e">
        <f ca="1">+_xlfn.XLOOKUP(MID($E65,7,LEN($E65)-6),[1]Acciones!$B$4:$B$14,[1]Acciones!BP$4:BP$14,0,0,1)</f>
        <v>#NAME?</v>
      </c>
      <c r="CC65" s="42" t="e">
        <f ca="1">+_xlfn.XLOOKUP(MID($E65,7,LEN($E65)-6),[1]Acciones!$B$4:$B$14,[1]Acciones!BQ$4:BQ$14,0,0,1)</f>
        <v>#NAME?</v>
      </c>
      <c r="CD65" s="42" t="e">
        <f ca="1">+_xlfn.XLOOKUP(MID($E65,7,LEN($E65)-6),[1]Acciones!$B$4:$B$14,[1]Acciones!BR$4:BR$14,0,0,1)</f>
        <v>#NAME?</v>
      </c>
      <c r="CE65" s="42" t="e">
        <f ca="1">+_xlfn.XLOOKUP(MID($E65,7,LEN($E65)-6),[1]Acciones!$B$4:$B$14,[1]Acciones!BS$4:BS$14,0,0,1)</f>
        <v>#NAME?</v>
      </c>
      <c r="CF65" s="42" t="e">
        <f ca="1">+_xlfn.XLOOKUP(MID($E65,7,LEN($E65)-6),[1]Acciones!$B$4:$B$14,[1]Acciones!BT$4:BT$14,0,0,1)</f>
        <v>#NAME?</v>
      </c>
      <c r="CG65" s="45">
        <v>0.05</v>
      </c>
      <c r="CH65" s="45" t="e">
        <f t="shared" ca="1" si="0"/>
        <v>#NAME?</v>
      </c>
      <c r="CI65" s="45" t="e">
        <f t="shared" ca="1" si="1"/>
        <v>#NAME?</v>
      </c>
      <c r="CJ65" s="42" t="e">
        <f t="shared" ca="1" si="2"/>
        <v>#NAME?</v>
      </c>
      <c r="CK65" s="45" t="e">
        <f t="shared" ca="1" si="3"/>
        <v>#NAME?</v>
      </c>
      <c r="CL65" s="46" t="e">
        <f t="shared" ca="1" si="94"/>
        <v>#NAME?</v>
      </c>
      <c r="CM65" s="45" t="e">
        <f t="shared" ca="1" si="95"/>
        <v>#NAME?</v>
      </c>
      <c r="CN65" s="47">
        <v>0.1</v>
      </c>
      <c r="CO65" s="45" t="e">
        <f t="shared" ca="1" si="6"/>
        <v>#NAME?</v>
      </c>
      <c r="CP65" s="45" t="e">
        <f t="shared" ca="1" si="7"/>
        <v>#NAME?</v>
      </c>
      <c r="CQ65" s="42" t="e">
        <f t="shared" ca="1" si="8"/>
        <v>#NAME?</v>
      </c>
      <c r="CR65" s="45" t="e">
        <f t="shared" ca="1" si="9"/>
        <v>#NAME?</v>
      </c>
      <c r="CS65" s="45" t="e">
        <f t="shared" ca="1" si="10"/>
        <v>#NAME?</v>
      </c>
      <c r="CT65" s="45" t="e">
        <f t="shared" ca="1" si="10"/>
        <v>#NAME?</v>
      </c>
      <c r="CU65" s="47">
        <v>0.15</v>
      </c>
      <c r="CV65" s="45">
        <v>0.5</v>
      </c>
      <c r="CW65" s="45" t="e">
        <f t="shared" ca="1" si="11"/>
        <v>#NAME?</v>
      </c>
      <c r="CX65" s="42" t="e">
        <f t="shared" ca="1" si="12"/>
        <v>#NAME?</v>
      </c>
      <c r="CY65" s="45" t="e">
        <f t="shared" ca="1" si="13"/>
        <v>#NAME?</v>
      </c>
      <c r="CZ65" s="45">
        <f t="shared" si="14"/>
        <v>1.6666666666666666E-2</v>
      </c>
      <c r="DA65" s="45" t="e">
        <f t="shared" ca="1" si="14"/>
        <v>#NAME?</v>
      </c>
      <c r="DB65" s="47">
        <v>0.2</v>
      </c>
      <c r="DC65" s="45" t="e">
        <f t="shared" ca="1" si="15"/>
        <v>#NAME?</v>
      </c>
      <c r="DD65" s="45" t="e">
        <f t="shared" ca="1" si="16"/>
        <v>#NAME?</v>
      </c>
      <c r="DE65" s="42" t="e">
        <f t="shared" ca="1" si="17"/>
        <v>#NAME?</v>
      </c>
      <c r="DF65" s="45" t="e">
        <f t="shared" ca="1" si="18"/>
        <v>#NAME?</v>
      </c>
      <c r="DG65" s="45" t="e">
        <f t="shared" ca="1" si="19"/>
        <v>#NAME?</v>
      </c>
      <c r="DH65" s="45" t="e">
        <f t="shared" ca="1" si="19"/>
        <v>#NAME?</v>
      </c>
      <c r="DI65" s="47">
        <v>0.25</v>
      </c>
      <c r="DJ65" s="45">
        <v>0.5</v>
      </c>
      <c r="DK65" s="45" t="e">
        <f t="shared" ca="1" si="20"/>
        <v>#NAME?</v>
      </c>
      <c r="DL65" s="42" t="e">
        <f t="shared" ca="1" si="21"/>
        <v>#NAME?</v>
      </c>
      <c r="DM65" s="45" t="e">
        <f t="shared" ca="1" si="22"/>
        <v>#NAME?</v>
      </c>
      <c r="DN65" s="45">
        <f t="shared" si="23"/>
        <v>1.6666666666666666E-2</v>
      </c>
      <c r="DO65" s="45" t="e">
        <f t="shared" ca="1" si="23"/>
        <v>#NAME?</v>
      </c>
      <c r="DP65" s="47">
        <v>0.3</v>
      </c>
      <c r="DQ65" s="45" t="e">
        <f t="shared" ca="1" si="24"/>
        <v>#NAME?</v>
      </c>
      <c r="DR65" s="45" t="e">
        <f t="shared" ca="1" si="25"/>
        <v>#NAME?</v>
      </c>
      <c r="DS65" s="42" t="e">
        <f t="shared" ca="1" si="26"/>
        <v>#NAME?</v>
      </c>
      <c r="DT65" s="45" t="e">
        <f t="shared" ca="1" si="27"/>
        <v>#NAME?</v>
      </c>
      <c r="DU65" s="45" t="e">
        <f t="shared" ca="1" si="28"/>
        <v>#NAME?</v>
      </c>
      <c r="DV65" s="45" t="e">
        <f t="shared" ca="1" si="28"/>
        <v>#NAME?</v>
      </c>
      <c r="DW65" s="47">
        <v>0.35</v>
      </c>
      <c r="DX65" s="45">
        <v>0.5</v>
      </c>
      <c r="DY65" s="45" t="e">
        <f t="shared" ca="1" si="29"/>
        <v>#NAME?</v>
      </c>
      <c r="DZ65" s="42" t="e">
        <f t="shared" ca="1" si="30"/>
        <v>#NAME?</v>
      </c>
      <c r="EA65" s="45" t="e">
        <f t="shared" ca="1" si="31"/>
        <v>#NAME?</v>
      </c>
      <c r="EB65" s="45">
        <f t="shared" si="32"/>
        <v>1.6666666666666666E-2</v>
      </c>
      <c r="EC65" s="45" t="e">
        <f t="shared" ca="1" si="32"/>
        <v>#NAME?</v>
      </c>
      <c r="ED65" s="47">
        <v>0.4</v>
      </c>
      <c r="EE65" s="45" t="e">
        <f t="shared" ca="1" si="33"/>
        <v>#NAME?</v>
      </c>
      <c r="EF65" s="45" t="e">
        <f t="shared" ca="1" si="34"/>
        <v>#NAME?</v>
      </c>
      <c r="EG65" s="42" t="e">
        <f t="shared" ca="1" si="35"/>
        <v>#NAME?</v>
      </c>
      <c r="EH65" s="45" t="e">
        <f t="shared" ca="1" si="36"/>
        <v>#NAME?</v>
      </c>
      <c r="EI65" s="45" t="e">
        <f t="shared" ca="1" si="37"/>
        <v>#NAME?</v>
      </c>
      <c r="EJ65" s="45" t="e">
        <f t="shared" ca="1" si="37"/>
        <v>#NAME?</v>
      </c>
      <c r="EK65" s="47">
        <v>0.45</v>
      </c>
      <c r="EL65" s="45">
        <v>0.5</v>
      </c>
      <c r="EM65" s="45" t="e">
        <f t="shared" ca="1" si="38"/>
        <v>#NAME?</v>
      </c>
      <c r="EN65" s="42" t="e">
        <f t="shared" ca="1" si="39"/>
        <v>#NAME?</v>
      </c>
      <c r="EO65" s="45" t="e">
        <f t="shared" ca="1" si="40"/>
        <v>#NAME?</v>
      </c>
      <c r="EP65" s="45">
        <f t="shared" si="41"/>
        <v>1.6666666666666666E-2</v>
      </c>
      <c r="EQ65" s="45" t="e">
        <f t="shared" ca="1" si="41"/>
        <v>#NAME?</v>
      </c>
      <c r="ER65" s="45">
        <v>0.5</v>
      </c>
      <c r="ES65" s="45">
        <v>0.5</v>
      </c>
      <c r="ET65" s="45" t="e">
        <f t="shared" ca="1" si="42"/>
        <v>#NAME?</v>
      </c>
      <c r="EU65" s="42" t="e">
        <f t="shared" ca="1" si="43"/>
        <v>#NAME?</v>
      </c>
      <c r="EV65" s="45" t="e">
        <f t="shared" ca="1" si="44"/>
        <v>#NAME?</v>
      </c>
      <c r="EW65" s="45">
        <f t="shared" si="45"/>
        <v>1.6666666666666666E-2</v>
      </c>
      <c r="EX65" s="45" t="e">
        <f t="shared" ca="1" si="45"/>
        <v>#NAME?</v>
      </c>
      <c r="EY65" s="47">
        <v>0.55000000000000004</v>
      </c>
      <c r="EZ65" s="45">
        <v>0.5</v>
      </c>
      <c r="FA65" s="45" t="e">
        <f t="shared" ca="1" si="46"/>
        <v>#NAME?</v>
      </c>
      <c r="FB65" s="42" t="e">
        <f t="shared" ca="1" si="47"/>
        <v>#NAME?</v>
      </c>
      <c r="FC65" s="45" t="e">
        <f t="shared" ca="1" si="48"/>
        <v>#NAME?</v>
      </c>
      <c r="FD65" s="45">
        <f t="shared" si="49"/>
        <v>1.6666666666666666E-2</v>
      </c>
      <c r="FE65" s="45" t="e">
        <f t="shared" ca="1" si="49"/>
        <v>#NAME?</v>
      </c>
      <c r="FF65" s="45">
        <v>0.6</v>
      </c>
      <c r="FG65" s="45">
        <v>1</v>
      </c>
      <c r="FH65" s="45" t="e">
        <f t="shared" ca="1" si="50"/>
        <v>#NAME?</v>
      </c>
      <c r="FI65" s="42" t="e">
        <f t="shared" ca="1" si="51"/>
        <v>#NAME?</v>
      </c>
      <c r="FJ65" s="45" t="e">
        <f t="shared" ca="1" si="52"/>
        <v>#NAME?</v>
      </c>
      <c r="FK65" s="45">
        <f t="shared" si="53"/>
        <v>3.3333333333333333E-2</v>
      </c>
      <c r="FL65" s="45" t="e">
        <f t="shared" ca="1" si="53"/>
        <v>#NAME?</v>
      </c>
      <c r="FM65" s="47">
        <v>0.65</v>
      </c>
      <c r="FN65" s="45">
        <v>0.5</v>
      </c>
      <c r="FO65" s="45" t="e">
        <f t="shared" ca="1" si="54"/>
        <v>#NAME?</v>
      </c>
      <c r="FP65" s="42" t="e">
        <f t="shared" ca="1" si="55"/>
        <v>#NAME?</v>
      </c>
      <c r="FQ65" s="45" t="e">
        <f t="shared" ca="1" si="56"/>
        <v>#NAME?</v>
      </c>
      <c r="FR65" s="45">
        <f t="shared" si="57"/>
        <v>1.6666666666666666E-2</v>
      </c>
      <c r="FS65" s="45" t="e">
        <f t="shared" ca="1" si="57"/>
        <v>#NAME?</v>
      </c>
      <c r="FT65" s="45">
        <v>0.7</v>
      </c>
      <c r="FU65" s="45">
        <v>1</v>
      </c>
      <c r="FV65" s="45" t="e">
        <f t="shared" ca="1" si="58"/>
        <v>#NAME?</v>
      </c>
      <c r="FW65" s="42" t="e">
        <f t="shared" ca="1" si="59"/>
        <v>#NAME?</v>
      </c>
      <c r="FX65" s="45" t="e">
        <f t="shared" ca="1" si="60"/>
        <v>#NAME?</v>
      </c>
      <c r="FY65" s="45">
        <f t="shared" si="61"/>
        <v>3.3333333333333333E-2</v>
      </c>
      <c r="FZ65" s="45" t="e">
        <f t="shared" ca="1" si="61"/>
        <v>#NAME?</v>
      </c>
      <c r="GA65" s="47">
        <v>0.75</v>
      </c>
      <c r="GB65" s="45">
        <v>0.5</v>
      </c>
      <c r="GC65" s="45" t="e">
        <f t="shared" ca="1" si="62"/>
        <v>#NAME?</v>
      </c>
      <c r="GD65" s="42" t="e">
        <f t="shared" ca="1" si="63"/>
        <v>#NAME?</v>
      </c>
      <c r="GE65" s="45" t="e">
        <f t="shared" ca="1" si="64"/>
        <v>#NAME?</v>
      </c>
      <c r="GF65" s="45">
        <f t="shared" si="65"/>
        <v>1.6666666666666666E-2</v>
      </c>
      <c r="GG65" s="45" t="e">
        <f t="shared" ca="1" si="65"/>
        <v>#NAME?</v>
      </c>
      <c r="GH65" s="45">
        <v>0.8</v>
      </c>
      <c r="GI65" s="45">
        <v>1</v>
      </c>
      <c r="GJ65" s="45" t="e">
        <f t="shared" ca="1" si="66"/>
        <v>#NAME?</v>
      </c>
      <c r="GK65" s="42" t="e">
        <f t="shared" ca="1" si="67"/>
        <v>#NAME?</v>
      </c>
      <c r="GL65" s="45" t="e">
        <f t="shared" ca="1" si="68"/>
        <v>#NAME?</v>
      </c>
      <c r="GM65" s="45">
        <f t="shared" si="69"/>
        <v>3.3333333333333333E-2</v>
      </c>
      <c r="GN65" s="45" t="e">
        <f t="shared" ca="1" si="69"/>
        <v>#NAME?</v>
      </c>
      <c r="GO65" s="47">
        <v>0.85</v>
      </c>
      <c r="GP65" s="45">
        <v>0.5</v>
      </c>
      <c r="GQ65" s="45" t="e">
        <f t="shared" ca="1" si="70"/>
        <v>#NAME?</v>
      </c>
      <c r="GR65" s="42" t="e">
        <f t="shared" ca="1" si="71"/>
        <v>#NAME?</v>
      </c>
      <c r="GS65" s="45" t="e">
        <f t="shared" ca="1" si="72"/>
        <v>#NAME?</v>
      </c>
      <c r="GT65" s="45">
        <f t="shared" si="73"/>
        <v>1.6666666666666666E-2</v>
      </c>
      <c r="GU65" s="45" t="e">
        <f t="shared" ca="1" si="73"/>
        <v>#NAME?</v>
      </c>
      <c r="GV65" s="45">
        <v>0.9</v>
      </c>
      <c r="GW65" s="45">
        <v>1</v>
      </c>
      <c r="GX65" s="45" t="e">
        <f t="shared" ca="1" si="74"/>
        <v>#NAME?</v>
      </c>
      <c r="GY65" s="42" t="e">
        <f t="shared" ca="1" si="75"/>
        <v>#NAME?</v>
      </c>
      <c r="GZ65" s="45" t="e">
        <f t="shared" ca="1" si="76"/>
        <v>#NAME?</v>
      </c>
      <c r="HA65" s="45">
        <f t="shared" si="77"/>
        <v>3.3333333333333333E-2</v>
      </c>
      <c r="HB65" s="45" t="e">
        <f t="shared" ca="1" si="77"/>
        <v>#NAME?</v>
      </c>
      <c r="HC65" s="47">
        <v>0.95</v>
      </c>
      <c r="HD65" s="45">
        <v>0.5</v>
      </c>
      <c r="HE65" s="45" t="e">
        <f t="shared" ca="1" si="78"/>
        <v>#NAME?</v>
      </c>
      <c r="HF65" s="42" t="e">
        <f t="shared" ca="1" si="79"/>
        <v>#NAME?</v>
      </c>
      <c r="HG65" s="45" t="e">
        <f t="shared" ca="1" si="80"/>
        <v>#NAME?</v>
      </c>
      <c r="HH65" s="45">
        <f t="shared" si="81"/>
        <v>1.6666666666666666E-2</v>
      </c>
      <c r="HI65" s="45" t="e">
        <f t="shared" ca="1" si="81"/>
        <v>#NAME?</v>
      </c>
      <c r="HJ65" s="47">
        <v>1</v>
      </c>
      <c r="HK65" s="47">
        <v>1</v>
      </c>
      <c r="HL65" s="45" t="e">
        <f t="shared" ca="1" si="82"/>
        <v>#NAME?</v>
      </c>
      <c r="HM65" s="42" t="e">
        <f t="shared" ca="1" si="83"/>
        <v>#NAME?</v>
      </c>
      <c r="HN65" s="45" t="e">
        <f t="shared" ca="1" si="84"/>
        <v>#NAME?</v>
      </c>
      <c r="HO65" s="45">
        <f t="shared" si="93"/>
        <v>3.3333333333333333E-2</v>
      </c>
      <c r="HP65" s="45" t="e">
        <f t="shared" ca="1" si="93"/>
        <v>#NAME?</v>
      </c>
    </row>
    <row r="66" spans="1:224" s="48" customFormat="1" ht="129" customHeight="1">
      <c r="A66" s="51"/>
      <c r="B66" s="206"/>
      <c r="C66" s="207"/>
      <c r="D66" s="201"/>
      <c r="E66" s="41" t="str">
        <f>+_xlfn.CONCAT(MID($D60,1,3),".7 ",[1]Acciones!$B$11)</f>
        <v>2.2.7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66" s="42" t="s">
        <v>89</v>
      </c>
      <c r="G66" s="49">
        <f>+G64</f>
        <v>5.5555555555555549E-3</v>
      </c>
      <c r="H66" s="42" t="str">
        <f>+_xlfn.CONCAT("Si,",MID(E60,1,5),",",MID(E61,1,5),",",MID(E62,1,5),",",MID(E63,1,5),",",MID(E64,1,5),",",MID(E65,1,5),",",MID(E67,1,5),",",MID(E68,1,5),",",MID(E69,1,6))</f>
        <v>Si,2.2.1,2.2.2,2.2.3,2.2.4,2.2.5,2.2.6,2.2.8,2.2.9,2.2.10</v>
      </c>
      <c r="I66" s="42" t="s">
        <v>89</v>
      </c>
      <c r="J66" s="42"/>
      <c r="K66" s="42"/>
      <c r="L66" s="42"/>
      <c r="M66" s="44" t="s">
        <v>90</v>
      </c>
      <c r="N66" s="44" t="s">
        <v>91</v>
      </c>
      <c r="O66" s="44" t="e">
        <f ca="1">+_xlfn.XLOOKUP(MID(E66,7,LEN(E66)-6),[1]Acciones!$B$4:$B$14,[1]Acciones!$C$4:$C$14,0,0,1)</f>
        <v>#NAME?</v>
      </c>
      <c r="P66" s="42" t="e">
        <f ca="1">+_xlfn.XLOOKUP(MID($E66,7,LEN($E66)-6),[1]Acciones!$B$4:$B$14,[1]Acciones!D$4:D$14,0,0,1)</f>
        <v>#NAME?</v>
      </c>
      <c r="Q66" s="42" t="e">
        <f ca="1">+_xlfn.XLOOKUP(MID($E66,7,LEN($E66)-6),[1]Acciones!$B$4:$B$14,[1]Acciones!E$4:E$14,0,0,1)</f>
        <v>#NAME?</v>
      </c>
      <c r="R66" s="42" t="e">
        <f ca="1">+_xlfn.XLOOKUP(MID($E66,7,LEN($E66)-6),[1]Acciones!$B$4:$B$14,[1]Acciones!F$4:F$14,0,0,1)</f>
        <v>#NAME?</v>
      </c>
      <c r="S66" s="42" t="e">
        <f ca="1">+_xlfn.XLOOKUP(MID($E66,7,LEN($E66)-6),[1]Acciones!$B$4:$B$14,[1]Acciones!G$4:G$14,0,0,1)</f>
        <v>#NAME?</v>
      </c>
      <c r="T66" s="42" t="e">
        <f ca="1">+_xlfn.XLOOKUP(MID($E66,7,LEN($E66)-6),[1]Acciones!$B$4:$B$14,[1]Acciones!H$4:H$14,0,0,1)</f>
        <v>#NAME?</v>
      </c>
      <c r="U66" s="45" t="e">
        <f ca="1">+_xlfn.XLOOKUP(MID($E66,7,LEN($E66)-6),[1]Acciones!$B$4:$B$14,[1]Acciones!I$4:I$14,0,0,1)</f>
        <v>#NAME?</v>
      </c>
      <c r="V66" s="45" t="e">
        <f ca="1">+_xlfn.XLOOKUP(MID($E66,7,LEN($E66)-6),[1]Acciones!$B$4:$B$14,[1]Acciones!J$4:J$14,0,0,1)</f>
        <v>#NAME?</v>
      </c>
      <c r="W66" s="45" t="e">
        <f ca="1">+_xlfn.XLOOKUP(MID($E66,7,LEN($E66)-6),[1]Acciones!$B$4:$B$14,[1]Acciones!K$4:K$14,0,0,1)</f>
        <v>#NAME?</v>
      </c>
      <c r="X66" s="45" t="e">
        <f ca="1">+_xlfn.XLOOKUP(MID($E66,7,LEN($E66)-6),[1]Acciones!$B$4:$B$14,[1]Acciones!L$4:L$14,0,0,1)</f>
        <v>#NAME?</v>
      </c>
      <c r="Y66" s="45" t="e">
        <f ca="1">+_xlfn.XLOOKUP(MID($E66,7,LEN($E66)-6),[1]Acciones!$B$4:$B$14,[1]Acciones!M$4:M$14,0,0,1)</f>
        <v>#NAME?</v>
      </c>
      <c r="Z66" s="45" t="e">
        <f ca="1">+_xlfn.XLOOKUP(MID($E66,7,LEN($E66)-6),[1]Acciones!$B$4:$B$14,[1]Acciones!N$4:N$14,0,0,1)</f>
        <v>#NAME?</v>
      </c>
      <c r="AA66" s="45" t="e">
        <f ca="1">+_xlfn.XLOOKUP(MID($E66,7,LEN($E66)-6),[1]Acciones!$B$4:$B$14,[1]Acciones!O$4:O$14,0,0,1)</f>
        <v>#NAME?</v>
      </c>
      <c r="AB66" s="45" t="e">
        <f ca="1">+_xlfn.XLOOKUP(MID($E66,7,LEN($E66)-6),[1]Acciones!$B$4:$B$14,[1]Acciones!P$4:P$14,0,0,1)</f>
        <v>#NAME?</v>
      </c>
      <c r="AC66" s="45" t="e">
        <f ca="1">+_xlfn.XLOOKUP(MID($E66,7,LEN($E66)-6),[1]Acciones!$B$4:$B$14,[1]Acciones!Q$4:Q$14,0,0,1)</f>
        <v>#NAME?</v>
      </c>
      <c r="AD66" s="45" t="e">
        <f ca="1">+_xlfn.XLOOKUP(MID($E66,7,LEN($E66)-6),[1]Acciones!$B$4:$B$14,[1]Acciones!R$4:R$14,0,0,1)</f>
        <v>#NAME?</v>
      </c>
      <c r="AE66" s="45" t="e">
        <f ca="1">+_xlfn.XLOOKUP(MID($E66,7,LEN($E66)-6),[1]Acciones!$B$4:$B$14,[1]Acciones!S$4:S$14,0,0,1)</f>
        <v>#NAME?</v>
      </c>
      <c r="AF66" s="42" t="e">
        <f ca="1">+_xlfn.XLOOKUP(MID($E66,7,LEN($E66)-6),[1]Acciones!$B$4:$B$14,[1]Acciones!T$4:T$14,0,0,1)</f>
        <v>#NAME?</v>
      </c>
      <c r="AG66" s="42" t="e">
        <f ca="1">+_xlfn.XLOOKUP(MID($E66,7,LEN($E66)-6),[1]Acciones!$B$4:$B$14,[1]Acciones!U$4:U$14,0,0,1)</f>
        <v>#NAME?</v>
      </c>
      <c r="AH66" s="42" t="e">
        <f ca="1">+_xlfn.XLOOKUP(MID($E66,7,LEN($E66)-6),[1]Acciones!$B$4:$B$14,[1]Acciones!V$4:V$14,0,0,1)</f>
        <v>#NAME?</v>
      </c>
      <c r="AI66" s="42" t="e">
        <f ca="1">+_xlfn.XLOOKUP(MID($E66,7,LEN($E66)-6),[1]Acciones!$B$4:$B$14,[1]Acciones!W$4:W$14,0,0,1)</f>
        <v>#NAME?</v>
      </c>
      <c r="AJ66" s="42" t="e">
        <f ca="1">+_xlfn.XLOOKUP(MID($E66,7,LEN($E66)-6),[1]Acciones!$B$4:$B$14,[1]Acciones!X$4:X$14,0,0,1)</f>
        <v>#NAME?</v>
      </c>
      <c r="AK66" s="42" t="e">
        <f ca="1">+_xlfn.XLOOKUP(MID($E66,7,LEN($E66)-6),[1]Acciones!$B$4:$B$14,[1]Acciones!Y$4:Y$14,0,0,1)</f>
        <v>#NAME?</v>
      </c>
      <c r="AL66" s="42" t="e">
        <f ca="1">+_xlfn.XLOOKUP(MID($E66,7,LEN($E66)-6),[1]Acciones!$B$4:$B$14,[1]Acciones!Z$4:Z$14,0,0,1)</f>
        <v>#NAME?</v>
      </c>
      <c r="AM66" s="42" t="e">
        <f ca="1">+_xlfn.XLOOKUP(MID($E66,7,LEN($E66)-6),[1]Acciones!$B$4:$B$14,[1]Acciones!AA$4:AA$14,0,0,1)</f>
        <v>#NAME?</v>
      </c>
      <c r="AN66" s="42" t="e">
        <f ca="1">+_xlfn.XLOOKUP(MID($E66,7,LEN($E66)-6),[1]Acciones!$B$4:$B$14,[1]Acciones!AB$4:AB$14,0,0,1)</f>
        <v>#NAME?</v>
      </c>
      <c r="AO66" s="42" t="e">
        <f ca="1">+_xlfn.XLOOKUP(MID($E66,7,LEN($E66)-6),[1]Acciones!$B$4:$B$14,[1]Acciones!AC$4:AC$14,0,0,1)</f>
        <v>#NAME?</v>
      </c>
      <c r="AP66" s="42" t="e">
        <f ca="1">+_xlfn.XLOOKUP(MID($E66,7,LEN($E66)-6),[1]Acciones!$B$4:$B$14,[1]Acciones!AD$4:AD$14,0,0,1)</f>
        <v>#NAME?</v>
      </c>
      <c r="AQ66" s="42" t="e">
        <f ca="1">+_xlfn.XLOOKUP(MID($E66,7,LEN($E66)-6),[1]Acciones!$B$4:$B$14,[1]Acciones!AE$4:AE$14,0,0,1)</f>
        <v>#NAME?</v>
      </c>
      <c r="AR66" s="42" t="e">
        <f ca="1">+_xlfn.XLOOKUP(MID($E66,7,LEN($E66)-6),[1]Acciones!$B$4:$B$14,[1]Acciones!AF$4:AF$14,0,0,1)</f>
        <v>#NAME?</v>
      </c>
      <c r="AS66" s="42" t="e">
        <f ca="1">+_xlfn.XLOOKUP(MID($E66,7,LEN($E66)-6),[1]Acciones!$B$4:$B$14,[1]Acciones!AG$4:AG$14,0,0,1)</f>
        <v>#NAME?</v>
      </c>
      <c r="AT66" s="42" t="e">
        <f ca="1">+_xlfn.XLOOKUP(MID($E66,7,LEN($E66)-6),[1]Acciones!$B$4:$B$14,[1]Acciones!AH$4:AH$14,0,0,1)</f>
        <v>#NAME?</v>
      </c>
      <c r="AU66" s="42" t="e">
        <f ca="1">+_xlfn.XLOOKUP(MID($E66,7,LEN($E66)-6),[1]Acciones!$B$4:$B$14,[1]Acciones!AI$4:AI$14,0,0,1)</f>
        <v>#NAME?</v>
      </c>
      <c r="AV66" s="42" t="e">
        <f ca="1">+_xlfn.XLOOKUP(MID($E66,7,LEN($E66)-6),[1]Acciones!$B$4:$B$14,[1]Acciones!AJ$4:AJ$14,0,0,1)</f>
        <v>#NAME?</v>
      </c>
      <c r="AW66" s="42" t="e">
        <f ca="1">+_xlfn.XLOOKUP(MID($E66,7,LEN($E66)-6),[1]Acciones!$B$4:$B$14,[1]Acciones!AK$4:AK$14,0,0,1)</f>
        <v>#NAME?</v>
      </c>
      <c r="AX66" s="42" t="e">
        <f ca="1">+_xlfn.XLOOKUP(MID($E66,7,LEN($E66)-6),[1]Acciones!$B$4:$B$14,[1]Acciones!AL$4:AL$14,0,0,1)</f>
        <v>#NAME?</v>
      </c>
      <c r="AY66" s="42" t="e">
        <f ca="1">+_xlfn.XLOOKUP(MID($E66,7,LEN($E66)-6),[1]Acciones!$B$4:$B$14,[1]Acciones!AM$4:AM$14,0,0,1)</f>
        <v>#NAME?</v>
      </c>
      <c r="AZ66" s="42" t="e">
        <f ca="1">+_xlfn.XLOOKUP(MID($E66,7,LEN($E66)-6),[1]Acciones!$B$4:$B$14,[1]Acciones!AN$4:AN$14,0,0,1)</f>
        <v>#NAME?</v>
      </c>
      <c r="BA66" s="42" t="e">
        <f ca="1">+_xlfn.XLOOKUP(MID($E66,7,LEN($E66)-6),[1]Acciones!$B$4:$B$14,[1]Acciones!AO$4:AO$14,0,0,1)</f>
        <v>#NAME?</v>
      </c>
      <c r="BB66" s="42" t="e">
        <f ca="1">+_xlfn.XLOOKUP(MID($E66,7,LEN($E66)-6),[1]Acciones!$B$4:$B$14,[1]Acciones!AP$4:AP$14,0,0,1)</f>
        <v>#NAME?</v>
      </c>
      <c r="BC66" s="42" t="e">
        <f ca="1">+_xlfn.XLOOKUP(MID($E66,7,LEN($E66)-6),[1]Acciones!$B$4:$B$14,[1]Acciones!AQ$4:AQ$14,0,0,1)</f>
        <v>#NAME?</v>
      </c>
      <c r="BD66" s="42" t="e">
        <f ca="1">+_xlfn.XLOOKUP(MID($E66,7,LEN($E66)-6),[1]Acciones!$B$4:$B$14,[1]Acciones!AR$4:AR$14,0,0,1)</f>
        <v>#NAME?</v>
      </c>
      <c r="BE66" s="42" t="e">
        <f ca="1">+_xlfn.XLOOKUP(MID($E66,7,LEN($E66)-6),[1]Acciones!$B$4:$B$14,[1]Acciones!AS$4:AS$14,0,0,1)</f>
        <v>#NAME?</v>
      </c>
      <c r="BF66" s="42" t="e">
        <f ca="1">+_xlfn.XLOOKUP(MID($E66,7,LEN($E66)-6),[1]Acciones!$B$4:$B$14,[1]Acciones!AT$4:AT$14,0,0,1)</f>
        <v>#NAME?</v>
      </c>
      <c r="BG66" s="42" t="e">
        <f ca="1">+_xlfn.XLOOKUP(MID($E66,7,LEN($E66)-6),[1]Acciones!$B$4:$B$14,[1]Acciones!AU$4:AU$14,0,0,1)</f>
        <v>#NAME?</v>
      </c>
      <c r="BH66" s="42" t="e">
        <f ca="1">+_xlfn.XLOOKUP(MID($E66,7,LEN($E66)-6),[1]Acciones!$B$4:$B$14,[1]Acciones!AV$4:AV$14,0,0,1)</f>
        <v>#NAME?</v>
      </c>
      <c r="BI66" s="42" t="e">
        <f ca="1">+_xlfn.XLOOKUP(MID($E66,7,LEN($E66)-6),[1]Acciones!$B$4:$B$14,[1]Acciones!AW$4:AW$14,0,0,1)</f>
        <v>#NAME?</v>
      </c>
      <c r="BJ66" s="42" t="e">
        <f ca="1">+_xlfn.XLOOKUP(MID($E66,7,LEN($E66)-6),[1]Acciones!$B$4:$B$14,[1]Acciones!AX$4:AX$14,0,0,1)</f>
        <v>#NAME?</v>
      </c>
      <c r="BK66" s="42" t="e">
        <f ca="1">+_xlfn.XLOOKUP(MID($E66,7,LEN($E66)-6),[1]Acciones!$B$4:$B$14,[1]Acciones!AY$4:AY$14,0,0,1)</f>
        <v>#NAME?</v>
      </c>
      <c r="BL66" s="42" t="e">
        <f ca="1">+_xlfn.XLOOKUP(MID($E66,7,LEN($E66)-6),[1]Acciones!$B$4:$B$14,[1]Acciones!AZ$4:AZ$14,0,0,1)</f>
        <v>#NAME?</v>
      </c>
      <c r="BM66" s="42" t="e">
        <f ca="1">+_xlfn.XLOOKUP(MID($E66,7,LEN($E66)-6),[1]Acciones!$B$4:$B$14,[1]Acciones!BA$4:BA$14,0,0,1)</f>
        <v>#NAME?</v>
      </c>
      <c r="BN66" s="42" t="e">
        <f ca="1">+_xlfn.XLOOKUP(MID($E66,7,LEN($E66)-6),[1]Acciones!$B$4:$B$14,[1]Acciones!BB$4:BB$14,0,0,1)</f>
        <v>#NAME?</v>
      </c>
      <c r="BO66" s="42" t="e">
        <f ca="1">+_xlfn.XLOOKUP(MID($E66,7,LEN($E66)-6),[1]Acciones!$B$4:$B$14,[1]Acciones!BC$4:BC$14,0,0,1)</f>
        <v>#NAME?</v>
      </c>
      <c r="BP66" s="42" t="e">
        <f ca="1">+_xlfn.XLOOKUP(MID($E66,7,LEN($E66)-6),[1]Acciones!$B$4:$B$14,[1]Acciones!BD$4:BD$14,0,0,1)</f>
        <v>#NAME?</v>
      </c>
      <c r="BQ66" s="42" t="e">
        <f ca="1">+_xlfn.XLOOKUP(MID($E66,7,LEN($E66)-6),[1]Acciones!$B$4:$B$14,[1]Acciones!BE$4:BE$14,0,0,1)</f>
        <v>#NAME?</v>
      </c>
      <c r="BR66" s="42" t="e">
        <f ca="1">+_xlfn.XLOOKUP(MID($E66,7,LEN($E66)-6),[1]Acciones!$B$4:$B$14,[1]Acciones!BF$4:BF$14,0,0,1)</f>
        <v>#NAME?</v>
      </c>
      <c r="BS66" s="42" t="e">
        <f ca="1">+_xlfn.XLOOKUP(MID($E66,7,LEN($E66)-6),[1]Acciones!$B$4:$B$14,[1]Acciones!BG$4:BG$14,0,0,1)</f>
        <v>#NAME?</v>
      </c>
      <c r="BT66" s="42" t="e">
        <f ca="1">+_xlfn.XLOOKUP(MID($E66,7,LEN($E66)-6),[1]Acciones!$B$4:$B$14,[1]Acciones!BH$4:BH$14,0,0,1)</f>
        <v>#NAME?</v>
      </c>
      <c r="BU66" s="42" t="e">
        <f ca="1">+_xlfn.XLOOKUP(MID($E66,7,LEN($E66)-6),[1]Acciones!$B$4:$B$14,[1]Acciones!BI$4:BI$14,0,0,1)</f>
        <v>#NAME?</v>
      </c>
      <c r="BV66" s="42" t="e">
        <f ca="1">+_xlfn.XLOOKUP(MID($E66,7,LEN($E66)-6),[1]Acciones!$B$4:$B$14,[1]Acciones!BJ$4:BJ$14,0,0,1)</f>
        <v>#NAME?</v>
      </c>
      <c r="BW66" s="42" t="e">
        <f ca="1">+_xlfn.XLOOKUP(MID($E66,7,LEN($E66)-6),[1]Acciones!$B$4:$B$14,[1]Acciones!BK$4:BK$14,0,0,1)</f>
        <v>#NAME?</v>
      </c>
      <c r="BX66" s="42" t="e">
        <f ca="1">+_xlfn.XLOOKUP(MID($E66,7,LEN($E66)-6),[1]Acciones!$B$4:$B$14,[1]Acciones!BL$4:BL$14,0,0,1)</f>
        <v>#NAME?</v>
      </c>
      <c r="BY66" s="42" t="e">
        <f ca="1">+_xlfn.XLOOKUP(MID($E66,7,LEN($E66)-6),[1]Acciones!$B$4:$B$14,[1]Acciones!BM$4:BM$14,0,0,1)</f>
        <v>#NAME?</v>
      </c>
      <c r="BZ66" s="42" t="e">
        <f ca="1">+_xlfn.XLOOKUP(MID($E66,7,LEN($E66)-6),[1]Acciones!$B$4:$B$14,[1]Acciones!BN$4:BN$14,0,0,1)</f>
        <v>#NAME?</v>
      </c>
      <c r="CA66" s="42" t="e">
        <f ca="1">+_xlfn.XLOOKUP(MID($E66,7,LEN($E66)-6),[1]Acciones!$B$4:$B$14,[1]Acciones!BO$4:BO$14,0,0,1)</f>
        <v>#NAME?</v>
      </c>
      <c r="CB66" s="42" t="e">
        <f ca="1">+_xlfn.XLOOKUP(MID($E66,7,LEN($E66)-6),[1]Acciones!$B$4:$B$14,[1]Acciones!BP$4:BP$14,0,0,1)</f>
        <v>#NAME?</v>
      </c>
      <c r="CC66" s="42" t="e">
        <f ca="1">+_xlfn.XLOOKUP(MID($E66,7,LEN($E66)-6),[1]Acciones!$B$4:$B$14,[1]Acciones!BQ$4:BQ$14,0,0,1)</f>
        <v>#NAME?</v>
      </c>
      <c r="CD66" s="42" t="e">
        <f ca="1">+_xlfn.XLOOKUP(MID($E66,7,LEN($E66)-6),[1]Acciones!$B$4:$B$14,[1]Acciones!BR$4:BR$14,0,0,1)</f>
        <v>#NAME?</v>
      </c>
      <c r="CE66" s="42" t="e">
        <f ca="1">+_xlfn.XLOOKUP(MID($E66,7,LEN($E66)-6),[1]Acciones!$B$4:$B$14,[1]Acciones!BS$4:BS$14,0,0,1)</f>
        <v>#NAME?</v>
      </c>
      <c r="CF66" s="42" t="e">
        <f ca="1">+_xlfn.XLOOKUP(MID($E66,7,LEN($E66)-6),[1]Acciones!$B$4:$B$14,[1]Acciones!BT$4:BT$14,0,0,1)</f>
        <v>#NAME?</v>
      </c>
      <c r="CG66" s="45">
        <v>0.05</v>
      </c>
      <c r="CH66" s="45" t="e">
        <f t="shared" ca="1" si="0"/>
        <v>#NAME?</v>
      </c>
      <c r="CI66" s="45" t="e">
        <f t="shared" ca="1" si="1"/>
        <v>#NAME?</v>
      </c>
      <c r="CJ66" s="42" t="e">
        <f t="shared" ca="1" si="2"/>
        <v>#NAME?</v>
      </c>
      <c r="CK66" s="45" t="e">
        <f t="shared" ca="1" si="3"/>
        <v>#NAME?</v>
      </c>
      <c r="CL66" s="46" t="e">
        <f t="shared" ca="1" si="94"/>
        <v>#NAME?</v>
      </c>
      <c r="CM66" s="45" t="e">
        <f t="shared" ca="1" si="95"/>
        <v>#NAME?</v>
      </c>
      <c r="CN66" s="47">
        <v>0.1</v>
      </c>
      <c r="CO66" s="45" t="e">
        <f t="shared" ca="1" si="6"/>
        <v>#NAME?</v>
      </c>
      <c r="CP66" s="45" t="e">
        <f t="shared" ca="1" si="7"/>
        <v>#NAME?</v>
      </c>
      <c r="CQ66" s="42" t="e">
        <f t="shared" ca="1" si="8"/>
        <v>#NAME?</v>
      </c>
      <c r="CR66" s="45" t="e">
        <f t="shared" ca="1" si="9"/>
        <v>#NAME?</v>
      </c>
      <c r="CS66" s="45" t="e">
        <f t="shared" ca="1" si="10"/>
        <v>#NAME?</v>
      </c>
      <c r="CT66" s="45" t="e">
        <f t="shared" ca="1" si="10"/>
        <v>#NAME?</v>
      </c>
      <c r="CU66" s="47">
        <v>0.15</v>
      </c>
      <c r="CV66" s="45">
        <v>0.5</v>
      </c>
      <c r="CW66" s="45" t="e">
        <f t="shared" ca="1" si="11"/>
        <v>#NAME?</v>
      </c>
      <c r="CX66" s="42" t="e">
        <f t="shared" ca="1" si="12"/>
        <v>#NAME?</v>
      </c>
      <c r="CY66" s="45" t="e">
        <f t="shared" ca="1" si="13"/>
        <v>#NAME?</v>
      </c>
      <c r="CZ66" s="45">
        <f t="shared" si="14"/>
        <v>1.6666666666666666E-2</v>
      </c>
      <c r="DA66" s="45" t="e">
        <f t="shared" ca="1" si="14"/>
        <v>#NAME?</v>
      </c>
      <c r="DB66" s="47">
        <v>0.2</v>
      </c>
      <c r="DC66" s="45" t="e">
        <f t="shared" ca="1" si="15"/>
        <v>#NAME?</v>
      </c>
      <c r="DD66" s="45" t="e">
        <f t="shared" ca="1" si="16"/>
        <v>#NAME?</v>
      </c>
      <c r="DE66" s="42" t="e">
        <f t="shared" ca="1" si="17"/>
        <v>#NAME?</v>
      </c>
      <c r="DF66" s="45" t="e">
        <f t="shared" ca="1" si="18"/>
        <v>#NAME?</v>
      </c>
      <c r="DG66" s="45" t="e">
        <f t="shared" ca="1" si="19"/>
        <v>#NAME?</v>
      </c>
      <c r="DH66" s="45" t="e">
        <f t="shared" ca="1" si="19"/>
        <v>#NAME?</v>
      </c>
      <c r="DI66" s="47">
        <v>0.25</v>
      </c>
      <c r="DJ66" s="45">
        <v>0.5</v>
      </c>
      <c r="DK66" s="45" t="e">
        <f t="shared" ca="1" si="20"/>
        <v>#NAME?</v>
      </c>
      <c r="DL66" s="42" t="e">
        <f t="shared" ca="1" si="21"/>
        <v>#NAME?</v>
      </c>
      <c r="DM66" s="45" t="e">
        <f t="shared" ca="1" si="22"/>
        <v>#NAME?</v>
      </c>
      <c r="DN66" s="45">
        <f t="shared" si="23"/>
        <v>1.6666666666666666E-2</v>
      </c>
      <c r="DO66" s="45" t="e">
        <f t="shared" ca="1" si="23"/>
        <v>#NAME?</v>
      </c>
      <c r="DP66" s="47">
        <v>0.3</v>
      </c>
      <c r="DQ66" s="45" t="e">
        <f t="shared" ca="1" si="24"/>
        <v>#NAME?</v>
      </c>
      <c r="DR66" s="45" t="e">
        <f t="shared" ca="1" si="25"/>
        <v>#NAME?</v>
      </c>
      <c r="DS66" s="42" t="e">
        <f t="shared" ca="1" si="26"/>
        <v>#NAME?</v>
      </c>
      <c r="DT66" s="45" t="e">
        <f t="shared" ca="1" si="27"/>
        <v>#NAME?</v>
      </c>
      <c r="DU66" s="45" t="e">
        <f t="shared" ca="1" si="28"/>
        <v>#NAME?</v>
      </c>
      <c r="DV66" s="45" t="e">
        <f t="shared" ca="1" si="28"/>
        <v>#NAME?</v>
      </c>
      <c r="DW66" s="47">
        <v>0.35</v>
      </c>
      <c r="DX66" s="45">
        <v>0.5</v>
      </c>
      <c r="DY66" s="45" t="e">
        <f t="shared" ca="1" si="29"/>
        <v>#NAME?</v>
      </c>
      <c r="DZ66" s="42" t="e">
        <f t="shared" ca="1" si="30"/>
        <v>#NAME?</v>
      </c>
      <c r="EA66" s="45" t="e">
        <f t="shared" ca="1" si="31"/>
        <v>#NAME?</v>
      </c>
      <c r="EB66" s="45">
        <f t="shared" si="32"/>
        <v>1.6666666666666666E-2</v>
      </c>
      <c r="EC66" s="45" t="e">
        <f t="shared" ca="1" si="32"/>
        <v>#NAME?</v>
      </c>
      <c r="ED66" s="47">
        <v>0.4</v>
      </c>
      <c r="EE66" s="45" t="e">
        <f t="shared" ca="1" si="33"/>
        <v>#NAME?</v>
      </c>
      <c r="EF66" s="45" t="e">
        <f t="shared" ca="1" si="34"/>
        <v>#NAME?</v>
      </c>
      <c r="EG66" s="42" t="e">
        <f t="shared" ca="1" si="35"/>
        <v>#NAME?</v>
      </c>
      <c r="EH66" s="45" t="e">
        <f t="shared" ca="1" si="36"/>
        <v>#NAME?</v>
      </c>
      <c r="EI66" s="45" t="e">
        <f t="shared" ca="1" si="37"/>
        <v>#NAME?</v>
      </c>
      <c r="EJ66" s="45" t="e">
        <f t="shared" ca="1" si="37"/>
        <v>#NAME?</v>
      </c>
      <c r="EK66" s="47">
        <v>0.45</v>
      </c>
      <c r="EL66" s="45">
        <v>0.5</v>
      </c>
      <c r="EM66" s="45" t="e">
        <f t="shared" ca="1" si="38"/>
        <v>#NAME?</v>
      </c>
      <c r="EN66" s="42" t="e">
        <f t="shared" ca="1" si="39"/>
        <v>#NAME?</v>
      </c>
      <c r="EO66" s="45" t="e">
        <f t="shared" ca="1" si="40"/>
        <v>#NAME?</v>
      </c>
      <c r="EP66" s="45">
        <f t="shared" si="41"/>
        <v>1.6666666666666666E-2</v>
      </c>
      <c r="EQ66" s="45" t="e">
        <f t="shared" ca="1" si="41"/>
        <v>#NAME?</v>
      </c>
      <c r="ER66" s="45">
        <v>0.5</v>
      </c>
      <c r="ES66" s="45">
        <v>0.5</v>
      </c>
      <c r="ET66" s="45" t="e">
        <f t="shared" ca="1" si="42"/>
        <v>#NAME?</v>
      </c>
      <c r="EU66" s="42" t="e">
        <f t="shared" ca="1" si="43"/>
        <v>#NAME?</v>
      </c>
      <c r="EV66" s="45" t="e">
        <f t="shared" ca="1" si="44"/>
        <v>#NAME?</v>
      </c>
      <c r="EW66" s="45">
        <f t="shared" si="45"/>
        <v>1.6666666666666666E-2</v>
      </c>
      <c r="EX66" s="45" t="e">
        <f t="shared" ca="1" si="45"/>
        <v>#NAME?</v>
      </c>
      <c r="EY66" s="47">
        <v>0.55000000000000004</v>
      </c>
      <c r="EZ66" s="45">
        <v>0.5</v>
      </c>
      <c r="FA66" s="45" t="e">
        <f t="shared" ca="1" si="46"/>
        <v>#NAME?</v>
      </c>
      <c r="FB66" s="42" t="e">
        <f t="shared" ca="1" si="47"/>
        <v>#NAME?</v>
      </c>
      <c r="FC66" s="45" t="e">
        <f t="shared" ca="1" si="48"/>
        <v>#NAME?</v>
      </c>
      <c r="FD66" s="45">
        <f t="shared" si="49"/>
        <v>1.6666666666666666E-2</v>
      </c>
      <c r="FE66" s="45" t="e">
        <f t="shared" ca="1" si="49"/>
        <v>#NAME?</v>
      </c>
      <c r="FF66" s="45">
        <v>0.6</v>
      </c>
      <c r="FG66" s="45">
        <v>1</v>
      </c>
      <c r="FH66" s="45" t="e">
        <f t="shared" ca="1" si="50"/>
        <v>#NAME?</v>
      </c>
      <c r="FI66" s="42" t="e">
        <f t="shared" ca="1" si="51"/>
        <v>#NAME?</v>
      </c>
      <c r="FJ66" s="45" t="e">
        <f t="shared" ca="1" si="52"/>
        <v>#NAME?</v>
      </c>
      <c r="FK66" s="45">
        <f t="shared" si="53"/>
        <v>3.3333333333333333E-2</v>
      </c>
      <c r="FL66" s="45" t="e">
        <f t="shared" ca="1" si="53"/>
        <v>#NAME?</v>
      </c>
      <c r="FM66" s="47">
        <v>0.65</v>
      </c>
      <c r="FN66" s="45">
        <v>0.5</v>
      </c>
      <c r="FO66" s="45" t="e">
        <f t="shared" ca="1" si="54"/>
        <v>#NAME?</v>
      </c>
      <c r="FP66" s="42" t="e">
        <f t="shared" ca="1" si="55"/>
        <v>#NAME?</v>
      </c>
      <c r="FQ66" s="45" t="e">
        <f t="shared" ca="1" si="56"/>
        <v>#NAME?</v>
      </c>
      <c r="FR66" s="45">
        <f t="shared" si="57"/>
        <v>1.6666666666666666E-2</v>
      </c>
      <c r="FS66" s="45" t="e">
        <f t="shared" ca="1" si="57"/>
        <v>#NAME?</v>
      </c>
      <c r="FT66" s="45">
        <v>0.7</v>
      </c>
      <c r="FU66" s="45">
        <v>1</v>
      </c>
      <c r="FV66" s="45" t="e">
        <f t="shared" ca="1" si="58"/>
        <v>#NAME?</v>
      </c>
      <c r="FW66" s="42" t="e">
        <f t="shared" ca="1" si="59"/>
        <v>#NAME?</v>
      </c>
      <c r="FX66" s="45" t="e">
        <f t="shared" ca="1" si="60"/>
        <v>#NAME?</v>
      </c>
      <c r="FY66" s="45">
        <f t="shared" si="61"/>
        <v>3.3333333333333333E-2</v>
      </c>
      <c r="FZ66" s="45" t="e">
        <f t="shared" ca="1" si="61"/>
        <v>#NAME?</v>
      </c>
      <c r="GA66" s="47">
        <v>0.75</v>
      </c>
      <c r="GB66" s="45">
        <v>0.5</v>
      </c>
      <c r="GC66" s="45" t="e">
        <f t="shared" ca="1" si="62"/>
        <v>#NAME?</v>
      </c>
      <c r="GD66" s="42" t="e">
        <f t="shared" ca="1" si="63"/>
        <v>#NAME?</v>
      </c>
      <c r="GE66" s="45" t="e">
        <f t="shared" ca="1" si="64"/>
        <v>#NAME?</v>
      </c>
      <c r="GF66" s="45">
        <f t="shared" si="65"/>
        <v>1.6666666666666666E-2</v>
      </c>
      <c r="GG66" s="45" t="e">
        <f t="shared" ca="1" si="65"/>
        <v>#NAME?</v>
      </c>
      <c r="GH66" s="45">
        <v>0.8</v>
      </c>
      <c r="GI66" s="45">
        <v>1</v>
      </c>
      <c r="GJ66" s="45" t="e">
        <f t="shared" ca="1" si="66"/>
        <v>#NAME?</v>
      </c>
      <c r="GK66" s="42" t="e">
        <f t="shared" ca="1" si="67"/>
        <v>#NAME?</v>
      </c>
      <c r="GL66" s="45" t="e">
        <f t="shared" ca="1" si="68"/>
        <v>#NAME?</v>
      </c>
      <c r="GM66" s="45">
        <f t="shared" si="69"/>
        <v>3.3333333333333333E-2</v>
      </c>
      <c r="GN66" s="45" t="e">
        <f t="shared" ca="1" si="69"/>
        <v>#NAME?</v>
      </c>
      <c r="GO66" s="47">
        <v>0.85</v>
      </c>
      <c r="GP66" s="45">
        <v>0.5</v>
      </c>
      <c r="GQ66" s="45" t="e">
        <f t="shared" ca="1" si="70"/>
        <v>#NAME?</v>
      </c>
      <c r="GR66" s="42" t="e">
        <f t="shared" ca="1" si="71"/>
        <v>#NAME?</v>
      </c>
      <c r="GS66" s="45" t="e">
        <f t="shared" ca="1" si="72"/>
        <v>#NAME?</v>
      </c>
      <c r="GT66" s="45">
        <f t="shared" si="73"/>
        <v>1.6666666666666666E-2</v>
      </c>
      <c r="GU66" s="45" t="e">
        <f t="shared" ca="1" si="73"/>
        <v>#NAME?</v>
      </c>
      <c r="GV66" s="45">
        <v>0.9</v>
      </c>
      <c r="GW66" s="45">
        <v>1</v>
      </c>
      <c r="GX66" s="45" t="e">
        <f t="shared" ca="1" si="74"/>
        <v>#NAME?</v>
      </c>
      <c r="GY66" s="42" t="e">
        <f t="shared" ca="1" si="75"/>
        <v>#NAME?</v>
      </c>
      <c r="GZ66" s="45" t="e">
        <f t="shared" ca="1" si="76"/>
        <v>#NAME?</v>
      </c>
      <c r="HA66" s="45">
        <f t="shared" si="77"/>
        <v>3.3333333333333333E-2</v>
      </c>
      <c r="HB66" s="45" t="e">
        <f t="shared" ca="1" si="77"/>
        <v>#NAME?</v>
      </c>
      <c r="HC66" s="47">
        <v>0.95</v>
      </c>
      <c r="HD66" s="45">
        <v>0.5</v>
      </c>
      <c r="HE66" s="45" t="e">
        <f t="shared" ca="1" si="78"/>
        <v>#NAME?</v>
      </c>
      <c r="HF66" s="42" t="e">
        <f t="shared" ca="1" si="79"/>
        <v>#NAME?</v>
      </c>
      <c r="HG66" s="45" t="e">
        <f t="shared" ca="1" si="80"/>
        <v>#NAME?</v>
      </c>
      <c r="HH66" s="45">
        <f t="shared" si="81"/>
        <v>1.6666666666666666E-2</v>
      </c>
      <c r="HI66" s="45" t="e">
        <f t="shared" ca="1" si="81"/>
        <v>#NAME?</v>
      </c>
      <c r="HJ66" s="47">
        <v>1</v>
      </c>
      <c r="HK66" s="47">
        <v>1</v>
      </c>
      <c r="HL66" s="45" t="e">
        <f t="shared" ca="1" si="82"/>
        <v>#NAME?</v>
      </c>
      <c r="HM66" s="42" t="e">
        <f t="shared" ca="1" si="83"/>
        <v>#NAME?</v>
      </c>
      <c r="HN66" s="45" t="e">
        <f t="shared" ca="1" si="84"/>
        <v>#NAME?</v>
      </c>
      <c r="HO66" s="45">
        <f t="shared" si="93"/>
        <v>3.3333333333333333E-2</v>
      </c>
      <c r="HP66" s="45" t="e">
        <f t="shared" ca="1" si="93"/>
        <v>#NAME?</v>
      </c>
    </row>
    <row r="67" spans="1:224" s="48" customFormat="1" ht="129" customHeight="1">
      <c r="A67" s="51"/>
      <c r="B67" s="206"/>
      <c r="C67" s="207"/>
      <c r="D67" s="201"/>
      <c r="E67" s="41" t="str">
        <f>+_xlfn.CONCAT(MID($D60,1,3),".8 ",[1]Acciones!$B$12)</f>
        <v>2.2.8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67" s="42" t="s">
        <v>89</v>
      </c>
      <c r="G67" s="49">
        <f>+G66</f>
        <v>5.5555555555555549E-3</v>
      </c>
      <c r="H67" s="42" t="str">
        <f>+_xlfn.CONCAT("Si,",MID(E60,1,5),",",MID(E61,1,5),",",MID(E62,1,5),",",MID(E63,1,5),",",MID(E64,1,5),",",MID(E65,1,5),",",MID(E66,1,5),",",MID(E68,1,5),",",MID(E69,1,6))</f>
        <v>Si,2.2.1,2.2.2,2.2.3,2.2.4,2.2.5,2.2.6,2.2.7,2.2.9,2.2.10</v>
      </c>
      <c r="I67" s="42" t="s">
        <v>89</v>
      </c>
      <c r="J67" s="42"/>
      <c r="K67" s="42"/>
      <c r="L67" s="42"/>
      <c r="M67" s="44" t="s">
        <v>90</v>
      </c>
      <c r="N67" s="44" t="s">
        <v>91</v>
      </c>
      <c r="O67" s="44" t="e">
        <f ca="1">+_xlfn.XLOOKUP(MID(E67,7,LEN(E67)-6),[1]Acciones!$B$4:$B$14,[1]Acciones!$C$4:$C$14,0,0,1)</f>
        <v>#NAME?</v>
      </c>
      <c r="P67" s="42" t="e">
        <f ca="1">+_xlfn.XLOOKUP(MID($E67,7,LEN($E67)-6),[1]Acciones!$B$4:$B$14,[1]Acciones!D$4:D$14,0,0,1)</f>
        <v>#NAME?</v>
      </c>
      <c r="Q67" s="42" t="e">
        <f ca="1">+_xlfn.XLOOKUP(MID($E67,7,LEN($E67)-6),[1]Acciones!$B$4:$B$14,[1]Acciones!E$4:E$14,0,0,1)</f>
        <v>#NAME?</v>
      </c>
      <c r="R67" s="42" t="e">
        <f ca="1">+_xlfn.XLOOKUP(MID($E67,7,LEN($E67)-6),[1]Acciones!$B$4:$B$14,[1]Acciones!F$4:F$14,0,0,1)</f>
        <v>#NAME?</v>
      </c>
      <c r="S67" s="42" t="e">
        <f ca="1">+_xlfn.XLOOKUP(MID($E67,7,LEN($E67)-6),[1]Acciones!$B$4:$B$14,[1]Acciones!G$4:G$14,0,0,1)</f>
        <v>#NAME?</v>
      </c>
      <c r="T67" s="42" t="e">
        <f ca="1">+_xlfn.XLOOKUP(MID($E67,7,LEN($E67)-6),[1]Acciones!$B$4:$B$14,[1]Acciones!H$4:H$14,0,0,1)</f>
        <v>#NAME?</v>
      </c>
      <c r="U67" s="45" t="e">
        <f ca="1">+_xlfn.XLOOKUP(MID($E67,7,LEN($E67)-6),[1]Acciones!$B$4:$B$14,[1]Acciones!I$4:I$14,0,0,1)</f>
        <v>#NAME?</v>
      </c>
      <c r="V67" s="45" t="e">
        <f ca="1">+_xlfn.XLOOKUP(MID($E67,7,LEN($E67)-6),[1]Acciones!$B$4:$B$14,[1]Acciones!J$4:J$14,0,0,1)</f>
        <v>#NAME?</v>
      </c>
      <c r="W67" s="45" t="e">
        <f ca="1">+_xlfn.XLOOKUP(MID($E67,7,LEN($E67)-6),[1]Acciones!$B$4:$B$14,[1]Acciones!K$4:K$14,0,0,1)</f>
        <v>#NAME?</v>
      </c>
      <c r="X67" s="45" t="e">
        <f ca="1">+_xlfn.XLOOKUP(MID($E67,7,LEN($E67)-6),[1]Acciones!$B$4:$B$14,[1]Acciones!L$4:L$14,0,0,1)</f>
        <v>#NAME?</v>
      </c>
      <c r="Y67" s="45" t="e">
        <f ca="1">+_xlfn.XLOOKUP(MID($E67,7,LEN($E67)-6),[1]Acciones!$B$4:$B$14,[1]Acciones!M$4:M$14,0,0,1)</f>
        <v>#NAME?</v>
      </c>
      <c r="Z67" s="45" t="e">
        <f ca="1">+_xlfn.XLOOKUP(MID($E67,7,LEN($E67)-6),[1]Acciones!$B$4:$B$14,[1]Acciones!N$4:N$14,0,0,1)</f>
        <v>#NAME?</v>
      </c>
      <c r="AA67" s="45" t="e">
        <f ca="1">+_xlfn.XLOOKUP(MID($E67,7,LEN($E67)-6),[1]Acciones!$B$4:$B$14,[1]Acciones!O$4:O$14,0,0,1)</f>
        <v>#NAME?</v>
      </c>
      <c r="AB67" s="45" t="e">
        <f ca="1">+_xlfn.XLOOKUP(MID($E67,7,LEN($E67)-6),[1]Acciones!$B$4:$B$14,[1]Acciones!P$4:P$14,0,0,1)</f>
        <v>#NAME?</v>
      </c>
      <c r="AC67" s="45" t="e">
        <f ca="1">+_xlfn.XLOOKUP(MID($E67,7,LEN($E67)-6),[1]Acciones!$B$4:$B$14,[1]Acciones!Q$4:Q$14,0,0,1)</f>
        <v>#NAME?</v>
      </c>
      <c r="AD67" s="45" t="e">
        <f ca="1">+_xlfn.XLOOKUP(MID($E67,7,LEN($E67)-6),[1]Acciones!$B$4:$B$14,[1]Acciones!R$4:R$14,0,0,1)</f>
        <v>#NAME?</v>
      </c>
      <c r="AE67" s="45" t="e">
        <f ca="1">+_xlfn.XLOOKUP(MID($E67,7,LEN($E67)-6),[1]Acciones!$B$4:$B$14,[1]Acciones!S$4:S$14,0,0,1)</f>
        <v>#NAME?</v>
      </c>
      <c r="AF67" s="42" t="e">
        <f ca="1">+_xlfn.XLOOKUP(MID($E67,7,LEN($E67)-6),[1]Acciones!$B$4:$B$14,[1]Acciones!T$4:T$14,0,0,1)</f>
        <v>#NAME?</v>
      </c>
      <c r="AG67" s="42" t="e">
        <f ca="1">+_xlfn.XLOOKUP(MID($E67,7,LEN($E67)-6),[1]Acciones!$B$4:$B$14,[1]Acciones!U$4:U$14,0,0,1)</f>
        <v>#NAME?</v>
      </c>
      <c r="AH67" s="42" t="e">
        <f ca="1">+_xlfn.XLOOKUP(MID($E67,7,LEN($E67)-6),[1]Acciones!$B$4:$B$14,[1]Acciones!V$4:V$14,0,0,1)</f>
        <v>#NAME?</v>
      </c>
      <c r="AI67" s="42" t="e">
        <f ca="1">+_xlfn.XLOOKUP(MID($E67,7,LEN($E67)-6),[1]Acciones!$B$4:$B$14,[1]Acciones!W$4:W$14,0,0,1)</f>
        <v>#NAME?</v>
      </c>
      <c r="AJ67" s="42" t="e">
        <f ca="1">+_xlfn.XLOOKUP(MID($E67,7,LEN($E67)-6),[1]Acciones!$B$4:$B$14,[1]Acciones!X$4:X$14,0,0,1)</f>
        <v>#NAME?</v>
      </c>
      <c r="AK67" s="42" t="e">
        <f ca="1">+_xlfn.XLOOKUP(MID($E67,7,LEN($E67)-6),[1]Acciones!$B$4:$B$14,[1]Acciones!Y$4:Y$14,0,0,1)</f>
        <v>#NAME?</v>
      </c>
      <c r="AL67" s="42" t="e">
        <f ca="1">+_xlfn.XLOOKUP(MID($E67,7,LEN($E67)-6),[1]Acciones!$B$4:$B$14,[1]Acciones!Z$4:Z$14,0,0,1)</f>
        <v>#NAME?</v>
      </c>
      <c r="AM67" s="42" t="e">
        <f ca="1">+_xlfn.XLOOKUP(MID($E67,7,LEN($E67)-6),[1]Acciones!$B$4:$B$14,[1]Acciones!AA$4:AA$14,0,0,1)</f>
        <v>#NAME?</v>
      </c>
      <c r="AN67" s="42" t="e">
        <f ca="1">+_xlfn.XLOOKUP(MID($E67,7,LEN($E67)-6),[1]Acciones!$B$4:$B$14,[1]Acciones!AB$4:AB$14,0,0,1)</f>
        <v>#NAME?</v>
      </c>
      <c r="AO67" s="42" t="e">
        <f ca="1">+_xlfn.XLOOKUP(MID($E67,7,LEN($E67)-6),[1]Acciones!$B$4:$B$14,[1]Acciones!AC$4:AC$14,0,0,1)</f>
        <v>#NAME?</v>
      </c>
      <c r="AP67" s="42" t="e">
        <f ca="1">+_xlfn.XLOOKUP(MID($E67,7,LEN($E67)-6),[1]Acciones!$B$4:$B$14,[1]Acciones!AD$4:AD$14,0,0,1)</f>
        <v>#NAME?</v>
      </c>
      <c r="AQ67" s="42" t="e">
        <f ca="1">+_xlfn.XLOOKUP(MID($E67,7,LEN($E67)-6),[1]Acciones!$B$4:$B$14,[1]Acciones!AE$4:AE$14,0,0,1)</f>
        <v>#NAME?</v>
      </c>
      <c r="AR67" s="42" t="e">
        <f ca="1">+_xlfn.XLOOKUP(MID($E67,7,LEN($E67)-6),[1]Acciones!$B$4:$B$14,[1]Acciones!AF$4:AF$14,0,0,1)</f>
        <v>#NAME?</v>
      </c>
      <c r="AS67" s="42" t="e">
        <f ca="1">+_xlfn.XLOOKUP(MID($E67,7,LEN($E67)-6),[1]Acciones!$B$4:$B$14,[1]Acciones!AG$4:AG$14,0,0,1)</f>
        <v>#NAME?</v>
      </c>
      <c r="AT67" s="42" t="e">
        <f ca="1">+_xlfn.XLOOKUP(MID($E67,7,LEN($E67)-6),[1]Acciones!$B$4:$B$14,[1]Acciones!AH$4:AH$14,0,0,1)</f>
        <v>#NAME?</v>
      </c>
      <c r="AU67" s="42" t="e">
        <f ca="1">+_xlfn.XLOOKUP(MID($E67,7,LEN($E67)-6),[1]Acciones!$B$4:$B$14,[1]Acciones!AI$4:AI$14,0,0,1)</f>
        <v>#NAME?</v>
      </c>
      <c r="AV67" s="42" t="e">
        <f ca="1">+_xlfn.XLOOKUP(MID($E67,7,LEN($E67)-6),[1]Acciones!$B$4:$B$14,[1]Acciones!AJ$4:AJ$14,0,0,1)</f>
        <v>#NAME?</v>
      </c>
      <c r="AW67" s="42" t="e">
        <f ca="1">+_xlfn.XLOOKUP(MID($E67,7,LEN($E67)-6),[1]Acciones!$B$4:$B$14,[1]Acciones!AK$4:AK$14,0,0,1)</f>
        <v>#NAME?</v>
      </c>
      <c r="AX67" s="42" t="e">
        <f ca="1">+_xlfn.XLOOKUP(MID($E67,7,LEN($E67)-6),[1]Acciones!$B$4:$B$14,[1]Acciones!AL$4:AL$14,0,0,1)</f>
        <v>#NAME?</v>
      </c>
      <c r="AY67" s="42" t="e">
        <f ca="1">+_xlfn.XLOOKUP(MID($E67,7,LEN($E67)-6),[1]Acciones!$B$4:$B$14,[1]Acciones!AM$4:AM$14,0,0,1)</f>
        <v>#NAME?</v>
      </c>
      <c r="AZ67" s="42" t="e">
        <f ca="1">+_xlfn.XLOOKUP(MID($E67,7,LEN($E67)-6),[1]Acciones!$B$4:$B$14,[1]Acciones!AN$4:AN$14,0,0,1)</f>
        <v>#NAME?</v>
      </c>
      <c r="BA67" s="42" t="e">
        <f ca="1">+_xlfn.XLOOKUP(MID($E67,7,LEN($E67)-6),[1]Acciones!$B$4:$B$14,[1]Acciones!AO$4:AO$14,0,0,1)</f>
        <v>#NAME?</v>
      </c>
      <c r="BB67" s="42" t="e">
        <f ca="1">+_xlfn.XLOOKUP(MID($E67,7,LEN($E67)-6),[1]Acciones!$B$4:$B$14,[1]Acciones!AP$4:AP$14,0,0,1)</f>
        <v>#NAME?</v>
      </c>
      <c r="BC67" s="42" t="e">
        <f ca="1">+_xlfn.XLOOKUP(MID($E67,7,LEN($E67)-6),[1]Acciones!$B$4:$B$14,[1]Acciones!AQ$4:AQ$14,0,0,1)</f>
        <v>#NAME?</v>
      </c>
      <c r="BD67" s="42" t="e">
        <f ca="1">+_xlfn.XLOOKUP(MID($E67,7,LEN($E67)-6),[1]Acciones!$B$4:$B$14,[1]Acciones!AR$4:AR$14,0,0,1)</f>
        <v>#NAME?</v>
      </c>
      <c r="BE67" s="42" t="e">
        <f ca="1">+_xlfn.XLOOKUP(MID($E67,7,LEN($E67)-6),[1]Acciones!$B$4:$B$14,[1]Acciones!AS$4:AS$14,0,0,1)</f>
        <v>#NAME?</v>
      </c>
      <c r="BF67" s="42" t="e">
        <f ca="1">+_xlfn.XLOOKUP(MID($E67,7,LEN($E67)-6),[1]Acciones!$B$4:$B$14,[1]Acciones!AT$4:AT$14,0,0,1)</f>
        <v>#NAME?</v>
      </c>
      <c r="BG67" s="42" t="e">
        <f ca="1">+_xlfn.XLOOKUP(MID($E67,7,LEN($E67)-6),[1]Acciones!$B$4:$B$14,[1]Acciones!AU$4:AU$14,0,0,1)</f>
        <v>#NAME?</v>
      </c>
      <c r="BH67" s="42" t="e">
        <f ca="1">+_xlfn.XLOOKUP(MID($E67,7,LEN($E67)-6),[1]Acciones!$B$4:$B$14,[1]Acciones!AV$4:AV$14,0,0,1)</f>
        <v>#NAME?</v>
      </c>
      <c r="BI67" s="42" t="e">
        <f ca="1">+_xlfn.XLOOKUP(MID($E67,7,LEN($E67)-6),[1]Acciones!$B$4:$B$14,[1]Acciones!AW$4:AW$14,0,0,1)</f>
        <v>#NAME?</v>
      </c>
      <c r="BJ67" s="42" t="e">
        <f ca="1">+_xlfn.XLOOKUP(MID($E67,7,LEN($E67)-6),[1]Acciones!$B$4:$B$14,[1]Acciones!AX$4:AX$14,0,0,1)</f>
        <v>#NAME?</v>
      </c>
      <c r="BK67" s="42" t="e">
        <f ca="1">+_xlfn.XLOOKUP(MID($E67,7,LEN($E67)-6),[1]Acciones!$B$4:$B$14,[1]Acciones!AY$4:AY$14,0,0,1)</f>
        <v>#NAME?</v>
      </c>
      <c r="BL67" s="42" t="e">
        <f ca="1">+_xlfn.XLOOKUP(MID($E67,7,LEN($E67)-6),[1]Acciones!$B$4:$B$14,[1]Acciones!AZ$4:AZ$14,0,0,1)</f>
        <v>#NAME?</v>
      </c>
      <c r="BM67" s="42" t="e">
        <f ca="1">+_xlfn.XLOOKUP(MID($E67,7,LEN($E67)-6),[1]Acciones!$B$4:$B$14,[1]Acciones!BA$4:BA$14,0,0,1)</f>
        <v>#NAME?</v>
      </c>
      <c r="BN67" s="42" t="e">
        <f ca="1">+_xlfn.XLOOKUP(MID($E67,7,LEN($E67)-6),[1]Acciones!$B$4:$B$14,[1]Acciones!BB$4:BB$14,0,0,1)</f>
        <v>#NAME?</v>
      </c>
      <c r="BO67" s="42" t="e">
        <f ca="1">+_xlfn.XLOOKUP(MID($E67,7,LEN($E67)-6),[1]Acciones!$B$4:$B$14,[1]Acciones!BC$4:BC$14,0,0,1)</f>
        <v>#NAME?</v>
      </c>
      <c r="BP67" s="42" t="e">
        <f ca="1">+_xlfn.XLOOKUP(MID($E67,7,LEN($E67)-6),[1]Acciones!$B$4:$B$14,[1]Acciones!BD$4:BD$14,0,0,1)</f>
        <v>#NAME?</v>
      </c>
      <c r="BQ67" s="42" t="e">
        <f ca="1">+_xlfn.XLOOKUP(MID($E67,7,LEN($E67)-6),[1]Acciones!$B$4:$B$14,[1]Acciones!BE$4:BE$14,0,0,1)</f>
        <v>#NAME?</v>
      </c>
      <c r="BR67" s="42" t="e">
        <f ca="1">+_xlfn.XLOOKUP(MID($E67,7,LEN($E67)-6),[1]Acciones!$B$4:$B$14,[1]Acciones!BF$4:BF$14,0,0,1)</f>
        <v>#NAME?</v>
      </c>
      <c r="BS67" s="42" t="e">
        <f ca="1">+_xlfn.XLOOKUP(MID($E67,7,LEN($E67)-6),[1]Acciones!$B$4:$B$14,[1]Acciones!BG$4:BG$14,0,0,1)</f>
        <v>#NAME?</v>
      </c>
      <c r="BT67" s="42" t="e">
        <f ca="1">+_xlfn.XLOOKUP(MID($E67,7,LEN($E67)-6),[1]Acciones!$B$4:$B$14,[1]Acciones!BH$4:BH$14,0,0,1)</f>
        <v>#NAME?</v>
      </c>
      <c r="BU67" s="42" t="e">
        <f ca="1">+_xlfn.XLOOKUP(MID($E67,7,LEN($E67)-6),[1]Acciones!$B$4:$B$14,[1]Acciones!BI$4:BI$14,0,0,1)</f>
        <v>#NAME?</v>
      </c>
      <c r="BV67" s="42" t="e">
        <f ca="1">+_xlfn.XLOOKUP(MID($E67,7,LEN($E67)-6),[1]Acciones!$B$4:$B$14,[1]Acciones!BJ$4:BJ$14,0,0,1)</f>
        <v>#NAME?</v>
      </c>
      <c r="BW67" s="42" t="e">
        <f ca="1">+_xlfn.XLOOKUP(MID($E67,7,LEN($E67)-6),[1]Acciones!$B$4:$B$14,[1]Acciones!BK$4:BK$14,0,0,1)</f>
        <v>#NAME?</v>
      </c>
      <c r="BX67" s="42" t="e">
        <f ca="1">+_xlfn.XLOOKUP(MID($E67,7,LEN($E67)-6),[1]Acciones!$B$4:$B$14,[1]Acciones!BL$4:BL$14,0,0,1)</f>
        <v>#NAME?</v>
      </c>
      <c r="BY67" s="42" t="e">
        <f ca="1">+_xlfn.XLOOKUP(MID($E67,7,LEN($E67)-6),[1]Acciones!$B$4:$B$14,[1]Acciones!BM$4:BM$14,0,0,1)</f>
        <v>#NAME?</v>
      </c>
      <c r="BZ67" s="42" t="e">
        <f ca="1">+_xlfn.XLOOKUP(MID($E67,7,LEN($E67)-6),[1]Acciones!$B$4:$B$14,[1]Acciones!BN$4:BN$14,0,0,1)</f>
        <v>#NAME?</v>
      </c>
      <c r="CA67" s="42" t="e">
        <f ca="1">+_xlfn.XLOOKUP(MID($E67,7,LEN($E67)-6),[1]Acciones!$B$4:$B$14,[1]Acciones!BO$4:BO$14,0,0,1)</f>
        <v>#NAME?</v>
      </c>
      <c r="CB67" s="42" t="e">
        <f ca="1">+_xlfn.XLOOKUP(MID($E67,7,LEN($E67)-6),[1]Acciones!$B$4:$B$14,[1]Acciones!BP$4:BP$14,0,0,1)</f>
        <v>#NAME?</v>
      </c>
      <c r="CC67" s="42" t="e">
        <f ca="1">+_xlfn.XLOOKUP(MID($E67,7,LEN($E67)-6),[1]Acciones!$B$4:$B$14,[1]Acciones!BQ$4:BQ$14,0,0,1)</f>
        <v>#NAME?</v>
      </c>
      <c r="CD67" s="42" t="e">
        <f ca="1">+_xlfn.XLOOKUP(MID($E67,7,LEN($E67)-6),[1]Acciones!$B$4:$B$14,[1]Acciones!BR$4:BR$14,0,0,1)</f>
        <v>#NAME?</v>
      </c>
      <c r="CE67" s="42" t="e">
        <f ca="1">+_xlfn.XLOOKUP(MID($E67,7,LEN($E67)-6),[1]Acciones!$B$4:$B$14,[1]Acciones!BS$4:BS$14,0,0,1)</f>
        <v>#NAME?</v>
      </c>
      <c r="CF67" s="42" t="e">
        <f ca="1">+_xlfn.XLOOKUP(MID($E67,7,LEN($E67)-6),[1]Acciones!$B$4:$B$14,[1]Acciones!BT$4:BT$14,0,0,1)</f>
        <v>#NAME?</v>
      </c>
      <c r="CG67" s="45">
        <v>0.05</v>
      </c>
      <c r="CH67" s="45" t="e">
        <f t="shared" ca="1" si="0"/>
        <v>#NAME?</v>
      </c>
      <c r="CI67" s="45" t="e">
        <f t="shared" ca="1" si="1"/>
        <v>#NAME?</v>
      </c>
      <c r="CJ67" s="42" t="e">
        <f t="shared" ca="1" si="2"/>
        <v>#NAME?</v>
      </c>
      <c r="CK67" s="45" t="e">
        <f t="shared" ca="1" si="3"/>
        <v>#NAME?</v>
      </c>
      <c r="CL67" s="46" t="e">
        <f t="shared" ca="1" si="94"/>
        <v>#NAME?</v>
      </c>
      <c r="CM67" s="45" t="e">
        <f t="shared" ca="1" si="95"/>
        <v>#NAME?</v>
      </c>
      <c r="CN67" s="47">
        <v>0.1</v>
      </c>
      <c r="CO67" s="45" t="e">
        <f t="shared" ca="1" si="6"/>
        <v>#NAME?</v>
      </c>
      <c r="CP67" s="45" t="e">
        <f t="shared" ca="1" si="7"/>
        <v>#NAME?</v>
      </c>
      <c r="CQ67" s="42" t="e">
        <f t="shared" ca="1" si="8"/>
        <v>#NAME?</v>
      </c>
      <c r="CR67" s="45" t="e">
        <f t="shared" ca="1" si="9"/>
        <v>#NAME?</v>
      </c>
      <c r="CS67" s="45" t="e">
        <f t="shared" ca="1" si="10"/>
        <v>#NAME?</v>
      </c>
      <c r="CT67" s="45" t="e">
        <f t="shared" ca="1" si="10"/>
        <v>#NAME?</v>
      </c>
      <c r="CU67" s="47">
        <v>0.15</v>
      </c>
      <c r="CV67" s="45">
        <v>0.5</v>
      </c>
      <c r="CW67" s="45" t="e">
        <f t="shared" ca="1" si="11"/>
        <v>#NAME?</v>
      </c>
      <c r="CX67" s="42" t="e">
        <f t="shared" ca="1" si="12"/>
        <v>#NAME?</v>
      </c>
      <c r="CY67" s="45" t="e">
        <f t="shared" ca="1" si="13"/>
        <v>#NAME?</v>
      </c>
      <c r="CZ67" s="45">
        <f t="shared" si="14"/>
        <v>1.6666666666666666E-2</v>
      </c>
      <c r="DA67" s="45" t="e">
        <f t="shared" ca="1" si="14"/>
        <v>#NAME?</v>
      </c>
      <c r="DB67" s="47">
        <v>0.2</v>
      </c>
      <c r="DC67" s="45" t="e">
        <f t="shared" ca="1" si="15"/>
        <v>#NAME?</v>
      </c>
      <c r="DD67" s="45" t="e">
        <f t="shared" ca="1" si="16"/>
        <v>#NAME?</v>
      </c>
      <c r="DE67" s="42" t="e">
        <f t="shared" ca="1" si="17"/>
        <v>#NAME?</v>
      </c>
      <c r="DF67" s="45" t="e">
        <f t="shared" ca="1" si="18"/>
        <v>#NAME?</v>
      </c>
      <c r="DG67" s="45" t="e">
        <f t="shared" ca="1" si="19"/>
        <v>#NAME?</v>
      </c>
      <c r="DH67" s="45" t="e">
        <f t="shared" ca="1" si="19"/>
        <v>#NAME?</v>
      </c>
      <c r="DI67" s="47">
        <v>0.25</v>
      </c>
      <c r="DJ67" s="45">
        <v>0.5</v>
      </c>
      <c r="DK67" s="45" t="e">
        <f t="shared" ca="1" si="20"/>
        <v>#NAME?</v>
      </c>
      <c r="DL67" s="42" t="e">
        <f t="shared" ca="1" si="21"/>
        <v>#NAME?</v>
      </c>
      <c r="DM67" s="45" t="e">
        <f t="shared" ca="1" si="22"/>
        <v>#NAME?</v>
      </c>
      <c r="DN67" s="45">
        <f t="shared" si="23"/>
        <v>1.6666666666666666E-2</v>
      </c>
      <c r="DO67" s="45" t="e">
        <f t="shared" ca="1" si="23"/>
        <v>#NAME?</v>
      </c>
      <c r="DP67" s="47">
        <v>0.3</v>
      </c>
      <c r="DQ67" s="45" t="e">
        <f t="shared" ca="1" si="24"/>
        <v>#NAME?</v>
      </c>
      <c r="DR67" s="45" t="e">
        <f t="shared" ca="1" si="25"/>
        <v>#NAME?</v>
      </c>
      <c r="DS67" s="42" t="e">
        <f t="shared" ca="1" si="26"/>
        <v>#NAME?</v>
      </c>
      <c r="DT67" s="45" t="e">
        <f t="shared" ca="1" si="27"/>
        <v>#NAME?</v>
      </c>
      <c r="DU67" s="45" t="e">
        <f t="shared" ca="1" si="28"/>
        <v>#NAME?</v>
      </c>
      <c r="DV67" s="45" t="e">
        <f t="shared" ca="1" si="28"/>
        <v>#NAME?</v>
      </c>
      <c r="DW67" s="47">
        <v>0.35</v>
      </c>
      <c r="DX67" s="45">
        <v>0.5</v>
      </c>
      <c r="DY67" s="45" t="e">
        <f t="shared" ca="1" si="29"/>
        <v>#NAME?</v>
      </c>
      <c r="DZ67" s="42" t="e">
        <f t="shared" ca="1" si="30"/>
        <v>#NAME?</v>
      </c>
      <c r="EA67" s="45" t="e">
        <f t="shared" ca="1" si="31"/>
        <v>#NAME?</v>
      </c>
      <c r="EB67" s="45">
        <f t="shared" si="32"/>
        <v>1.6666666666666666E-2</v>
      </c>
      <c r="EC67" s="45" t="e">
        <f t="shared" ca="1" si="32"/>
        <v>#NAME?</v>
      </c>
      <c r="ED67" s="47">
        <v>0.4</v>
      </c>
      <c r="EE67" s="45" t="e">
        <f t="shared" ca="1" si="33"/>
        <v>#NAME?</v>
      </c>
      <c r="EF67" s="45" t="e">
        <f t="shared" ca="1" si="34"/>
        <v>#NAME?</v>
      </c>
      <c r="EG67" s="42" t="e">
        <f t="shared" ca="1" si="35"/>
        <v>#NAME?</v>
      </c>
      <c r="EH67" s="45" t="e">
        <f t="shared" ca="1" si="36"/>
        <v>#NAME?</v>
      </c>
      <c r="EI67" s="45" t="e">
        <f t="shared" ca="1" si="37"/>
        <v>#NAME?</v>
      </c>
      <c r="EJ67" s="45" t="e">
        <f t="shared" ca="1" si="37"/>
        <v>#NAME?</v>
      </c>
      <c r="EK67" s="47">
        <v>0.45</v>
      </c>
      <c r="EL67" s="45">
        <v>0.5</v>
      </c>
      <c r="EM67" s="45" t="e">
        <f t="shared" ca="1" si="38"/>
        <v>#NAME?</v>
      </c>
      <c r="EN67" s="42" t="e">
        <f t="shared" ca="1" si="39"/>
        <v>#NAME?</v>
      </c>
      <c r="EO67" s="45" t="e">
        <f t="shared" ca="1" si="40"/>
        <v>#NAME?</v>
      </c>
      <c r="EP67" s="45">
        <f t="shared" si="41"/>
        <v>1.6666666666666666E-2</v>
      </c>
      <c r="EQ67" s="45" t="e">
        <f t="shared" ca="1" si="41"/>
        <v>#NAME?</v>
      </c>
      <c r="ER67" s="45">
        <v>0.5</v>
      </c>
      <c r="ES67" s="45">
        <v>0.5</v>
      </c>
      <c r="ET67" s="45" t="e">
        <f t="shared" ca="1" si="42"/>
        <v>#NAME?</v>
      </c>
      <c r="EU67" s="42" t="e">
        <f t="shared" ca="1" si="43"/>
        <v>#NAME?</v>
      </c>
      <c r="EV67" s="45" t="e">
        <f t="shared" ca="1" si="44"/>
        <v>#NAME?</v>
      </c>
      <c r="EW67" s="45">
        <f t="shared" si="45"/>
        <v>1.6666666666666666E-2</v>
      </c>
      <c r="EX67" s="45" t="e">
        <f t="shared" ca="1" si="45"/>
        <v>#NAME?</v>
      </c>
      <c r="EY67" s="47">
        <v>0.55000000000000004</v>
      </c>
      <c r="EZ67" s="45">
        <v>0.5</v>
      </c>
      <c r="FA67" s="45" t="e">
        <f t="shared" ca="1" si="46"/>
        <v>#NAME?</v>
      </c>
      <c r="FB67" s="42" t="e">
        <f t="shared" ca="1" si="47"/>
        <v>#NAME?</v>
      </c>
      <c r="FC67" s="45" t="e">
        <f t="shared" ca="1" si="48"/>
        <v>#NAME?</v>
      </c>
      <c r="FD67" s="45">
        <f t="shared" si="49"/>
        <v>1.6666666666666666E-2</v>
      </c>
      <c r="FE67" s="45" t="e">
        <f t="shared" ca="1" si="49"/>
        <v>#NAME?</v>
      </c>
      <c r="FF67" s="45">
        <v>0.6</v>
      </c>
      <c r="FG67" s="45">
        <v>1</v>
      </c>
      <c r="FH67" s="45" t="e">
        <f t="shared" ca="1" si="50"/>
        <v>#NAME?</v>
      </c>
      <c r="FI67" s="42" t="e">
        <f t="shared" ca="1" si="51"/>
        <v>#NAME?</v>
      </c>
      <c r="FJ67" s="45" t="e">
        <f t="shared" ca="1" si="52"/>
        <v>#NAME?</v>
      </c>
      <c r="FK67" s="45">
        <f t="shared" si="53"/>
        <v>3.3333333333333333E-2</v>
      </c>
      <c r="FL67" s="45" t="e">
        <f t="shared" ca="1" si="53"/>
        <v>#NAME?</v>
      </c>
      <c r="FM67" s="47">
        <v>0.65</v>
      </c>
      <c r="FN67" s="45">
        <v>0.5</v>
      </c>
      <c r="FO67" s="45" t="e">
        <f t="shared" ca="1" si="54"/>
        <v>#NAME?</v>
      </c>
      <c r="FP67" s="42" t="e">
        <f t="shared" ca="1" si="55"/>
        <v>#NAME?</v>
      </c>
      <c r="FQ67" s="45" t="e">
        <f t="shared" ca="1" si="56"/>
        <v>#NAME?</v>
      </c>
      <c r="FR67" s="45">
        <f t="shared" si="57"/>
        <v>1.6666666666666666E-2</v>
      </c>
      <c r="FS67" s="45" t="e">
        <f t="shared" ca="1" si="57"/>
        <v>#NAME?</v>
      </c>
      <c r="FT67" s="45">
        <v>0.7</v>
      </c>
      <c r="FU67" s="45">
        <v>1</v>
      </c>
      <c r="FV67" s="45" t="e">
        <f t="shared" ca="1" si="58"/>
        <v>#NAME?</v>
      </c>
      <c r="FW67" s="42" t="e">
        <f t="shared" ca="1" si="59"/>
        <v>#NAME?</v>
      </c>
      <c r="FX67" s="45" t="e">
        <f t="shared" ca="1" si="60"/>
        <v>#NAME?</v>
      </c>
      <c r="FY67" s="45">
        <f t="shared" si="61"/>
        <v>3.3333333333333333E-2</v>
      </c>
      <c r="FZ67" s="45" t="e">
        <f t="shared" ca="1" si="61"/>
        <v>#NAME?</v>
      </c>
      <c r="GA67" s="47">
        <v>0.75</v>
      </c>
      <c r="GB67" s="45">
        <v>0.5</v>
      </c>
      <c r="GC67" s="45" t="e">
        <f t="shared" ca="1" si="62"/>
        <v>#NAME?</v>
      </c>
      <c r="GD67" s="42" t="e">
        <f t="shared" ca="1" si="63"/>
        <v>#NAME?</v>
      </c>
      <c r="GE67" s="45" t="e">
        <f t="shared" ca="1" si="64"/>
        <v>#NAME?</v>
      </c>
      <c r="GF67" s="45">
        <f t="shared" si="65"/>
        <v>1.6666666666666666E-2</v>
      </c>
      <c r="GG67" s="45" t="e">
        <f t="shared" ca="1" si="65"/>
        <v>#NAME?</v>
      </c>
      <c r="GH67" s="45">
        <v>0.8</v>
      </c>
      <c r="GI67" s="45">
        <v>1</v>
      </c>
      <c r="GJ67" s="45" t="e">
        <f t="shared" ca="1" si="66"/>
        <v>#NAME?</v>
      </c>
      <c r="GK67" s="42" t="e">
        <f t="shared" ca="1" si="67"/>
        <v>#NAME?</v>
      </c>
      <c r="GL67" s="45" t="e">
        <f t="shared" ca="1" si="68"/>
        <v>#NAME?</v>
      </c>
      <c r="GM67" s="45">
        <f t="shared" si="69"/>
        <v>3.3333333333333333E-2</v>
      </c>
      <c r="GN67" s="45" t="e">
        <f t="shared" ca="1" si="69"/>
        <v>#NAME?</v>
      </c>
      <c r="GO67" s="47">
        <v>0.85</v>
      </c>
      <c r="GP67" s="45">
        <v>0.5</v>
      </c>
      <c r="GQ67" s="45" t="e">
        <f t="shared" ca="1" si="70"/>
        <v>#NAME?</v>
      </c>
      <c r="GR67" s="42" t="e">
        <f t="shared" ca="1" si="71"/>
        <v>#NAME?</v>
      </c>
      <c r="GS67" s="45" t="e">
        <f t="shared" ca="1" si="72"/>
        <v>#NAME?</v>
      </c>
      <c r="GT67" s="45">
        <f t="shared" si="73"/>
        <v>1.6666666666666666E-2</v>
      </c>
      <c r="GU67" s="45" t="e">
        <f t="shared" ca="1" si="73"/>
        <v>#NAME?</v>
      </c>
      <c r="GV67" s="45">
        <v>0.9</v>
      </c>
      <c r="GW67" s="45">
        <v>1</v>
      </c>
      <c r="GX67" s="45" t="e">
        <f t="shared" ca="1" si="74"/>
        <v>#NAME?</v>
      </c>
      <c r="GY67" s="42" t="e">
        <f t="shared" ca="1" si="75"/>
        <v>#NAME?</v>
      </c>
      <c r="GZ67" s="45" t="e">
        <f t="shared" ca="1" si="76"/>
        <v>#NAME?</v>
      </c>
      <c r="HA67" s="45">
        <f t="shared" si="77"/>
        <v>3.3333333333333333E-2</v>
      </c>
      <c r="HB67" s="45" t="e">
        <f t="shared" ca="1" si="77"/>
        <v>#NAME?</v>
      </c>
      <c r="HC67" s="47">
        <v>0.95</v>
      </c>
      <c r="HD67" s="45">
        <v>0.5</v>
      </c>
      <c r="HE67" s="45" t="e">
        <f t="shared" ca="1" si="78"/>
        <v>#NAME?</v>
      </c>
      <c r="HF67" s="42" t="e">
        <f t="shared" ca="1" si="79"/>
        <v>#NAME?</v>
      </c>
      <c r="HG67" s="45" t="e">
        <f t="shared" ca="1" si="80"/>
        <v>#NAME?</v>
      </c>
      <c r="HH67" s="45">
        <f t="shared" si="81"/>
        <v>1.6666666666666666E-2</v>
      </c>
      <c r="HI67" s="45" t="e">
        <f t="shared" ca="1" si="81"/>
        <v>#NAME?</v>
      </c>
      <c r="HJ67" s="47">
        <v>1</v>
      </c>
      <c r="HK67" s="47">
        <v>1</v>
      </c>
      <c r="HL67" s="45" t="e">
        <f t="shared" ca="1" si="82"/>
        <v>#NAME?</v>
      </c>
      <c r="HM67" s="42" t="e">
        <f t="shared" ca="1" si="83"/>
        <v>#NAME?</v>
      </c>
      <c r="HN67" s="45" t="e">
        <f t="shared" ca="1" si="84"/>
        <v>#NAME?</v>
      </c>
      <c r="HO67" s="45">
        <f t="shared" si="93"/>
        <v>3.3333333333333333E-2</v>
      </c>
      <c r="HP67" s="45" t="e">
        <f t="shared" ca="1" si="93"/>
        <v>#NAME?</v>
      </c>
    </row>
    <row r="68" spans="1:224" s="48" customFormat="1" ht="129" customHeight="1">
      <c r="A68" s="51"/>
      <c r="B68" s="206"/>
      <c r="C68" s="207"/>
      <c r="D68" s="201"/>
      <c r="E68" s="41" t="str">
        <f>+_xlfn.CONCAT(MID($D60,1,3),".9 ",[1]Acciones!$B$13)</f>
        <v>2.2.9 PE4 Comunicación pública y divulgación de la CTeI en la ruta de innovación correspondiente, para promover proyectos, estrategias comunicativas, pedagógicas y divulgativas de alto impacto, incentivar; estimular; promover modelos abiertos y participativos de CTI.</v>
      </c>
      <c r="F68" s="42" t="s">
        <v>89</v>
      </c>
      <c r="G68" s="49">
        <f>+G66</f>
        <v>5.5555555555555549E-3</v>
      </c>
      <c r="H68" s="42" t="str">
        <f>+_xlfn.CONCAT("Si,",MID(E60,1,5),",",MID(E61,1,5),",",MID(E62,1,5),",",MID(E63,1,5),",",MID(E64,1,5),",",MID(E65,1,5),",",MID(E66,1,5),",",MID(E67,1,5),",",MID(E69,1,6))</f>
        <v>Si,2.2.1,2.2.2,2.2.3,2.2.4,2.2.5,2.2.6,2.2.7,2.2.8,2.2.10</v>
      </c>
      <c r="I68" s="42" t="s">
        <v>89</v>
      </c>
      <c r="J68" s="42"/>
      <c r="K68" s="42"/>
      <c r="L68" s="42"/>
      <c r="M68" s="44" t="s">
        <v>90</v>
      </c>
      <c r="N68" s="44" t="s">
        <v>91</v>
      </c>
      <c r="O68" s="44" t="e">
        <f ca="1">+_xlfn.XLOOKUP(MID(E68,7,LEN(E68)-6),[1]Acciones!$B$4:$B$14,[1]Acciones!$C$4:$C$14,0,0,1)</f>
        <v>#NAME?</v>
      </c>
      <c r="P68" s="42" t="e">
        <f ca="1">+_xlfn.XLOOKUP(MID($E68,7,LEN($E68)-6),[1]Acciones!$B$4:$B$14,[1]Acciones!D$4:D$14,0,0,1)</f>
        <v>#NAME?</v>
      </c>
      <c r="Q68" s="42" t="e">
        <f ca="1">+_xlfn.XLOOKUP(MID($E68,7,LEN($E68)-6),[1]Acciones!$B$4:$B$14,[1]Acciones!E$4:E$14,0,0,1)</f>
        <v>#NAME?</v>
      </c>
      <c r="R68" s="42" t="e">
        <f ca="1">+_xlfn.XLOOKUP(MID($E68,7,LEN($E68)-6),[1]Acciones!$B$4:$B$14,[1]Acciones!F$4:F$14,0,0,1)</f>
        <v>#NAME?</v>
      </c>
      <c r="S68" s="42" t="e">
        <f ca="1">+_xlfn.XLOOKUP(MID($E68,7,LEN($E68)-6),[1]Acciones!$B$4:$B$14,[1]Acciones!G$4:G$14,0,0,1)</f>
        <v>#NAME?</v>
      </c>
      <c r="T68" s="42" t="e">
        <f ca="1">+_xlfn.XLOOKUP(MID($E68,7,LEN($E68)-6),[1]Acciones!$B$4:$B$14,[1]Acciones!H$4:H$14,0,0,1)</f>
        <v>#NAME?</v>
      </c>
      <c r="U68" s="45" t="e">
        <f ca="1">+_xlfn.XLOOKUP(MID($E68,7,LEN($E68)-6),[1]Acciones!$B$4:$B$14,[1]Acciones!I$4:I$14,0,0,1)</f>
        <v>#NAME?</v>
      </c>
      <c r="V68" s="45" t="e">
        <f ca="1">+_xlfn.XLOOKUP(MID($E68,7,LEN($E68)-6),[1]Acciones!$B$4:$B$14,[1]Acciones!J$4:J$14,0,0,1)</f>
        <v>#NAME?</v>
      </c>
      <c r="W68" s="45" t="e">
        <f ca="1">+_xlfn.XLOOKUP(MID($E68,7,LEN($E68)-6),[1]Acciones!$B$4:$B$14,[1]Acciones!K$4:K$14,0,0,1)</f>
        <v>#NAME?</v>
      </c>
      <c r="X68" s="45" t="e">
        <f ca="1">+_xlfn.XLOOKUP(MID($E68,7,LEN($E68)-6),[1]Acciones!$B$4:$B$14,[1]Acciones!L$4:L$14,0,0,1)</f>
        <v>#NAME?</v>
      </c>
      <c r="Y68" s="45" t="e">
        <f ca="1">+_xlfn.XLOOKUP(MID($E68,7,LEN($E68)-6),[1]Acciones!$B$4:$B$14,[1]Acciones!M$4:M$14,0,0,1)</f>
        <v>#NAME?</v>
      </c>
      <c r="Z68" s="45" t="e">
        <f ca="1">+_xlfn.XLOOKUP(MID($E68,7,LEN($E68)-6),[1]Acciones!$B$4:$B$14,[1]Acciones!N$4:N$14,0,0,1)</f>
        <v>#NAME?</v>
      </c>
      <c r="AA68" s="45" t="e">
        <f ca="1">+_xlfn.XLOOKUP(MID($E68,7,LEN($E68)-6),[1]Acciones!$B$4:$B$14,[1]Acciones!O$4:O$14,0,0,1)</f>
        <v>#NAME?</v>
      </c>
      <c r="AB68" s="45" t="e">
        <f ca="1">+_xlfn.XLOOKUP(MID($E68,7,LEN($E68)-6),[1]Acciones!$B$4:$B$14,[1]Acciones!P$4:P$14,0,0,1)</f>
        <v>#NAME?</v>
      </c>
      <c r="AC68" s="45" t="e">
        <f ca="1">+_xlfn.XLOOKUP(MID($E68,7,LEN($E68)-6),[1]Acciones!$B$4:$B$14,[1]Acciones!Q$4:Q$14,0,0,1)</f>
        <v>#NAME?</v>
      </c>
      <c r="AD68" s="45" t="e">
        <f ca="1">+_xlfn.XLOOKUP(MID($E68,7,LEN($E68)-6),[1]Acciones!$B$4:$B$14,[1]Acciones!R$4:R$14,0,0,1)</f>
        <v>#NAME?</v>
      </c>
      <c r="AE68" s="45" t="e">
        <f ca="1">+_xlfn.XLOOKUP(MID($E68,7,LEN($E68)-6),[1]Acciones!$B$4:$B$14,[1]Acciones!S$4:S$14,0,0,1)</f>
        <v>#NAME?</v>
      </c>
      <c r="AF68" s="42" t="e">
        <f ca="1">+_xlfn.XLOOKUP(MID($E68,7,LEN($E68)-6),[1]Acciones!$B$4:$B$14,[1]Acciones!T$4:T$14,0,0,1)</f>
        <v>#NAME?</v>
      </c>
      <c r="AG68" s="42" t="e">
        <f ca="1">+_xlfn.XLOOKUP(MID($E68,7,LEN($E68)-6),[1]Acciones!$B$4:$B$14,[1]Acciones!U$4:U$14,0,0,1)</f>
        <v>#NAME?</v>
      </c>
      <c r="AH68" s="42" t="e">
        <f ca="1">+_xlfn.XLOOKUP(MID($E68,7,LEN($E68)-6),[1]Acciones!$B$4:$B$14,[1]Acciones!V$4:V$14,0,0,1)</f>
        <v>#NAME?</v>
      </c>
      <c r="AI68" s="42" t="e">
        <f ca="1">+_xlfn.XLOOKUP(MID($E68,7,LEN($E68)-6),[1]Acciones!$B$4:$B$14,[1]Acciones!W$4:W$14,0,0,1)</f>
        <v>#NAME?</v>
      </c>
      <c r="AJ68" s="42" t="e">
        <f ca="1">+_xlfn.XLOOKUP(MID($E68,7,LEN($E68)-6),[1]Acciones!$B$4:$B$14,[1]Acciones!X$4:X$14,0,0,1)</f>
        <v>#NAME?</v>
      </c>
      <c r="AK68" s="42" t="e">
        <f ca="1">+_xlfn.XLOOKUP(MID($E68,7,LEN($E68)-6),[1]Acciones!$B$4:$B$14,[1]Acciones!Y$4:Y$14,0,0,1)</f>
        <v>#NAME?</v>
      </c>
      <c r="AL68" s="42" t="e">
        <f ca="1">+_xlfn.XLOOKUP(MID($E68,7,LEN($E68)-6),[1]Acciones!$B$4:$B$14,[1]Acciones!Z$4:Z$14,0,0,1)</f>
        <v>#NAME?</v>
      </c>
      <c r="AM68" s="42" t="e">
        <f ca="1">+_xlfn.XLOOKUP(MID($E68,7,LEN($E68)-6),[1]Acciones!$B$4:$B$14,[1]Acciones!AA$4:AA$14,0,0,1)</f>
        <v>#NAME?</v>
      </c>
      <c r="AN68" s="42" t="e">
        <f ca="1">+_xlfn.XLOOKUP(MID($E68,7,LEN($E68)-6),[1]Acciones!$B$4:$B$14,[1]Acciones!AB$4:AB$14,0,0,1)</f>
        <v>#NAME?</v>
      </c>
      <c r="AO68" s="42" t="e">
        <f ca="1">+_xlfn.XLOOKUP(MID($E68,7,LEN($E68)-6),[1]Acciones!$B$4:$B$14,[1]Acciones!AC$4:AC$14,0,0,1)</f>
        <v>#NAME?</v>
      </c>
      <c r="AP68" s="42" t="e">
        <f ca="1">+_xlfn.XLOOKUP(MID($E68,7,LEN($E68)-6),[1]Acciones!$B$4:$B$14,[1]Acciones!AD$4:AD$14,0,0,1)</f>
        <v>#NAME?</v>
      </c>
      <c r="AQ68" s="42" t="e">
        <f ca="1">+_xlfn.XLOOKUP(MID($E68,7,LEN($E68)-6),[1]Acciones!$B$4:$B$14,[1]Acciones!AE$4:AE$14,0,0,1)</f>
        <v>#NAME?</v>
      </c>
      <c r="AR68" s="42" t="e">
        <f ca="1">+_xlfn.XLOOKUP(MID($E68,7,LEN($E68)-6),[1]Acciones!$B$4:$B$14,[1]Acciones!AF$4:AF$14,0,0,1)</f>
        <v>#NAME?</v>
      </c>
      <c r="AS68" s="42" t="e">
        <f ca="1">+_xlfn.XLOOKUP(MID($E68,7,LEN($E68)-6),[1]Acciones!$B$4:$B$14,[1]Acciones!AG$4:AG$14,0,0,1)</f>
        <v>#NAME?</v>
      </c>
      <c r="AT68" s="42" t="e">
        <f ca="1">+_xlfn.XLOOKUP(MID($E68,7,LEN($E68)-6),[1]Acciones!$B$4:$B$14,[1]Acciones!AH$4:AH$14,0,0,1)</f>
        <v>#NAME?</v>
      </c>
      <c r="AU68" s="42" t="e">
        <f ca="1">+_xlfn.XLOOKUP(MID($E68,7,LEN($E68)-6),[1]Acciones!$B$4:$B$14,[1]Acciones!AI$4:AI$14,0,0,1)</f>
        <v>#NAME?</v>
      </c>
      <c r="AV68" s="42" t="e">
        <f ca="1">+_xlfn.XLOOKUP(MID($E68,7,LEN($E68)-6),[1]Acciones!$B$4:$B$14,[1]Acciones!AJ$4:AJ$14,0,0,1)</f>
        <v>#NAME?</v>
      </c>
      <c r="AW68" s="42" t="e">
        <f ca="1">+_xlfn.XLOOKUP(MID($E68,7,LEN($E68)-6),[1]Acciones!$B$4:$B$14,[1]Acciones!AK$4:AK$14,0,0,1)</f>
        <v>#NAME?</v>
      </c>
      <c r="AX68" s="42" t="e">
        <f ca="1">+_xlfn.XLOOKUP(MID($E68,7,LEN($E68)-6),[1]Acciones!$B$4:$B$14,[1]Acciones!AL$4:AL$14,0,0,1)</f>
        <v>#NAME?</v>
      </c>
      <c r="AY68" s="42" t="e">
        <f ca="1">+_xlfn.XLOOKUP(MID($E68,7,LEN($E68)-6),[1]Acciones!$B$4:$B$14,[1]Acciones!AM$4:AM$14,0,0,1)</f>
        <v>#NAME?</v>
      </c>
      <c r="AZ68" s="42" t="e">
        <f ca="1">+_xlfn.XLOOKUP(MID($E68,7,LEN($E68)-6),[1]Acciones!$B$4:$B$14,[1]Acciones!AN$4:AN$14,0,0,1)</f>
        <v>#NAME?</v>
      </c>
      <c r="BA68" s="42" t="e">
        <f ca="1">+_xlfn.XLOOKUP(MID($E68,7,LEN($E68)-6),[1]Acciones!$B$4:$B$14,[1]Acciones!AO$4:AO$14,0,0,1)</f>
        <v>#NAME?</v>
      </c>
      <c r="BB68" s="42" t="e">
        <f ca="1">+_xlfn.XLOOKUP(MID($E68,7,LEN($E68)-6),[1]Acciones!$B$4:$B$14,[1]Acciones!AP$4:AP$14,0,0,1)</f>
        <v>#NAME?</v>
      </c>
      <c r="BC68" s="42" t="e">
        <f ca="1">+_xlfn.XLOOKUP(MID($E68,7,LEN($E68)-6),[1]Acciones!$B$4:$B$14,[1]Acciones!AQ$4:AQ$14,0,0,1)</f>
        <v>#NAME?</v>
      </c>
      <c r="BD68" s="42" t="e">
        <f ca="1">+_xlfn.XLOOKUP(MID($E68,7,LEN($E68)-6),[1]Acciones!$B$4:$B$14,[1]Acciones!AR$4:AR$14,0,0,1)</f>
        <v>#NAME?</v>
      </c>
      <c r="BE68" s="42" t="e">
        <f ca="1">+_xlfn.XLOOKUP(MID($E68,7,LEN($E68)-6),[1]Acciones!$B$4:$B$14,[1]Acciones!AS$4:AS$14,0,0,1)</f>
        <v>#NAME?</v>
      </c>
      <c r="BF68" s="42" t="e">
        <f ca="1">+_xlfn.XLOOKUP(MID($E68,7,LEN($E68)-6),[1]Acciones!$B$4:$B$14,[1]Acciones!AT$4:AT$14,0,0,1)</f>
        <v>#NAME?</v>
      </c>
      <c r="BG68" s="42" t="e">
        <f ca="1">+_xlfn.XLOOKUP(MID($E68,7,LEN($E68)-6),[1]Acciones!$B$4:$B$14,[1]Acciones!AU$4:AU$14,0,0,1)</f>
        <v>#NAME?</v>
      </c>
      <c r="BH68" s="42" t="e">
        <f ca="1">+_xlfn.XLOOKUP(MID($E68,7,LEN($E68)-6),[1]Acciones!$B$4:$B$14,[1]Acciones!AV$4:AV$14,0,0,1)</f>
        <v>#NAME?</v>
      </c>
      <c r="BI68" s="42" t="e">
        <f ca="1">+_xlfn.XLOOKUP(MID($E68,7,LEN($E68)-6),[1]Acciones!$B$4:$B$14,[1]Acciones!AW$4:AW$14,0,0,1)</f>
        <v>#NAME?</v>
      </c>
      <c r="BJ68" s="42" t="e">
        <f ca="1">+_xlfn.XLOOKUP(MID($E68,7,LEN($E68)-6),[1]Acciones!$B$4:$B$14,[1]Acciones!AX$4:AX$14,0,0,1)</f>
        <v>#NAME?</v>
      </c>
      <c r="BK68" s="42" t="e">
        <f ca="1">+_xlfn.XLOOKUP(MID($E68,7,LEN($E68)-6),[1]Acciones!$B$4:$B$14,[1]Acciones!AY$4:AY$14,0,0,1)</f>
        <v>#NAME?</v>
      </c>
      <c r="BL68" s="42" t="e">
        <f ca="1">+_xlfn.XLOOKUP(MID($E68,7,LEN($E68)-6),[1]Acciones!$B$4:$B$14,[1]Acciones!AZ$4:AZ$14,0,0,1)</f>
        <v>#NAME?</v>
      </c>
      <c r="BM68" s="42" t="e">
        <f ca="1">+_xlfn.XLOOKUP(MID($E68,7,LEN($E68)-6),[1]Acciones!$B$4:$B$14,[1]Acciones!BA$4:BA$14,0,0,1)</f>
        <v>#NAME?</v>
      </c>
      <c r="BN68" s="42" t="e">
        <f ca="1">+_xlfn.XLOOKUP(MID($E68,7,LEN($E68)-6),[1]Acciones!$B$4:$B$14,[1]Acciones!BB$4:BB$14,0,0,1)</f>
        <v>#NAME?</v>
      </c>
      <c r="BO68" s="42" t="e">
        <f ca="1">+_xlfn.XLOOKUP(MID($E68,7,LEN($E68)-6),[1]Acciones!$B$4:$B$14,[1]Acciones!BC$4:BC$14,0,0,1)</f>
        <v>#NAME?</v>
      </c>
      <c r="BP68" s="42" t="e">
        <f ca="1">+_xlfn.XLOOKUP(MID($E68,7,LEN($E68)-6),[1]Acciones!$B$4:$B$14,[1]Acciones!BD$4:BD$14,0,0,1)</f>
        <v>#NAME?</v>
      </c>
      <c r="BQ68" s="42" t="e">
        <f ca="1">+_xlfn.XLOOKUP(MID($E68,7,LEN($E68)-6),[1]Acciones!$B$4:$B$14,[1]Acciones!BE$4:BE$14,0,0,1)</f>
        <v>#NAME?</v>
      </c>
      <c r="BR68" s="42" t="e">
        <f ca="1">+_xlfn.XLOOKUP(MID($E68,7,LEN($E68)-6),[1]Acciones!$B$4:$B$14,[1]Acciones!BF$4:BF$14,0,0,1)</f>
        <v>#NAME?</v>
      </c>
      <c r="BS68" s="42" t="e">
        <f ca="1">+_xlfn.XLOOKUP(MID($E68,7,LEN($E68)-6),[1]Acciones!$B$4:$B$14,[1]Acciones!BG$4:BG$14,0,0,1)</f>
        <v>#NAME?</v>
      </c>
      <c r="BT68" s="42" t="e">
        <f ca="1">+_xlfn.XLOOKUP(MID($E68,7,LEN($E68)-6),[1]Acciones!$B$4:$B$14,[1]Acciones!BH$4:BH$14,0,0,1)</f>
        <v>#NAME?</v>
      </c>
      <c r="BU68" s="42" t="e">
        <f ca="1">+_xlfn.XLOOKUP(MID($E68,7,LEN($E68)-6),[1]Acciones!$B$4:$B$14,[1]Acciones!BI$4:BI$14,0,0,1)</f>
        <v>#NAME?</v>
      </c>
      <c r="BV68" s="42" t="e">
        <f ca="1">+_xlfn.XLOOKUP(MID($E68,7,LEN($E68)-6),[1]Acciones!$B$4:$B$14,[1]Acciones!BJ$4:BJ$14,0,0,1)</f>
        <v>#NAME?</v>
      </c>
      <c r="BW68" s="42" t="e">
        <f ca="1">+_xlfn.XLOOKUP(MID($E68,7,LEN($E68)-6),[1]Acciones!$B$4:$B$14,[1]Acciones!BK$4:BK$14,0,0,1)</f>
        <v>#NAME?</v>
      </c>
      <c r="BX68" s="42" t="e">
        <f ca="1">+_xlfn.XLOOKUP(MID($E68,7,LEN($E68)-6),[1]Acciones!$B$4:$B$14,[1]Acciones!BL$4:BL$14,0,0,1)</f>
        <v>#NAME?</v>
      </c>
      <c r="BY68" s="42" t="e">
        <f ca="1">+_xlfn.XLOOKUP(MID($E68,7,LEN($E68)-6),[1]Acciones!$B$4:$B$14,[1]Acciones!BM$4:BM$14,0,0,1)</f>
        <v>#NAME?</v>
      </c>
      <c r="BZ68" s="42" t="e">
        <f ca="1">+_xlfn.XLOOKUP(MID($E68,7,LEN($E68)-6),[1]Acciones!$B$4:$B$14,[1]Acciones!BN$4:BN$14,0,0,1)</f>
        <v>#NAME?</v>
      </c>
      <c r="CA68" s="42" t="e">
        <f ca="1">+_xlfn.XLOOKUP(MID($E68,7,LEN($E68)-6),[1]Acciones!$B$4:$B$14,[1]Acciones!BO$4:BO$14,0,0,1)</f>
        <v>#NAME?</v>
      </c>
      <c r="CB68" s="42" t="e">
        <f ca="1">+_xlfn.XLOOKUP(MID($E68,7,LEN($E68)-6),[1]Acciones!$B$4:$B$14,[1]Acciones!BP$4:BP$14,0,0,1)</f>
        <v>#NAME?</v>
      </c>
      <c r="CC68" s="42" t="e">
        <f ca="1">+_xlfn.XLOOKUP(MID($E68,7,LEN($E68)-6),[1]Acciones!$B$4:$B$14,[1]Acciones!BQ$4:BQ$14,0,0,1)</f>
        <v>#NAME?</v>
      </c>
      <c r="CD68" s="42" t="e">
        <f ca="1">+_xlfn.XLOOKUP(MID($E68,7,LEN($E68)-6),[1]Acciones!$B$4:$B$14,[1]Acciones!BR$4:BR$14,0,0,1)</f>
        <v>#NAME?</v>
      </c>
      <c r="CE68" s="42" t="e">
        <f ca="1">+_xlfn.XLOOKUP(MID($E68,7,LEN($E68)-6),[1]Acciones!$B$4:$B$14,[1]Acciones!BS$4:BS$14,0,0,1)</f>
        <v>#NAME?</v>
      </c>
      <c r="CF68" s="42" t="e">
        <f ca="1">+_xlfn.XLOOKUP(MID($E68,7,LEN($E68)-6),[1]Acciones!$B$4:$B$14,[1]Acciones!BT$4:BT$14,0,0,1)</f>
        <v>#NAME?</v>
      </c>
      <c r="CG68" s="45">
        <v>0.05</v>
      </c>
      <c r="CH68" s="45" t="e">
        <f t="shared" ca="1" si="0"/>
        <v>#NAME?</v>
      </c>
      <c r="CI68" s="45" t="e">
        <f t="shared" ca="1" si="1"/>
        <v>#NAME?</v>
      </c>
      <c r="CJ68" s="42" t="e">
        <f t="shared" ca="1" si="2"/>
        <v>#NAME?</v>
      </c>
      <c r="CK68" s="45" t="e">
        <f t="shared" ca="1" si="3"/>
        <v>#NAME?</v>
      </c>
      <c r="CL68" s="46" t="e">
        <f t="shared" ca="1" si="94"/>
        <v>#NAME?</v>
      </c>
      <c r="CM68" s="45" t="e">
        <f t="shared" ca="1" si="95"/>
        <v>#NAME?</v>
      </c>
      <c r="CN68" s="47">
        <v>0.1</v>
      </c>
      <c r="CO68" s="45" t="e">
        <f t="shared" ca="1" si="6"/>
        <v>#NAME?</v>
      </c>
      <c r="CP68" s="45" t="e">
        <f t="shared" ca="1" si="7"/>
        <v>#NAME?</v>
      </c>
      <c r="CQ68" s="42" t="e">
        <f t="shared" ca="1" si="8"/>
        <v>#NAME?</v>
      </c>
      <c r="CR68" s="45" t="e">
        <f t="shared" ca="1" si="9"/>
        <v>#NAME?</v>
      </c>
      <c r="CS68" s="45" t="e">
        <f t="shared" ca="1" si="10"/>
        <v>#NAME?</v>
      </c>
      <c r="CT68" s="45" t="e">
        <f t="shared" ca="1" si="10"/>
        <v>#NAME?</v>
      </c>
      <c r="CU68" s="47">
        <v>0.15</v>
      </c>
      <c r="CV68" s="45">
        <v>0.5</v>
      </c>
      <c r="CW68" s="45" t="e">
        <f t="shared" ca="1" si="11"/>
        <v>#NAME?</v>
      </c>
      <c r="CX68" s="42" t="e">
        <f t="shared" ca="1" si="12"/>
        <v>#NAME?</v>
      </c>
      <c r="CY68" s="45" t="e">
        <f t="shared" ca="1" si="13"/>
        <v>#NAME?</v>
      </c>
      <c r="CZ68" s="45">
        <f t="shared" si="14"/>
        <v>1.6666666666666666E-2</v>
      </c>
      <c r="DA68" s="45" t="e">
        <f t="shared" ca="1" si="14"/>
        <v>#NAME?</v>
      </c>
      <c r="DB68" s="47">
        <v>0.2</v>
      </c>
      <c r="DC68" s="45" t="e">
        <f t="shared" ca="1" si="15"/>
        <v>#NAME?</v>
      </c>
      <c r="DD68" s="45" t="e">
        <f t="shared" ca="1" si="16"/>
        <v>#NAME?</v>
      </c>
      <c r="DE68" s="42" t="e">
        <f t="shared" ca="1" si="17"/>
        <v>#NAME?</v>
      </c>
      <c r="DF68" s="45" t="e">
        <f t="shared" ca="1" si="18"/>
        <v>#NAME?</v>
      </c>
      <c r="DG68" s="45" t="e">
        <f t="shared" ca="1" si="19"/>
        <v>#NAME?</v>
      </c>
      <c r="DH68" s="45" t="e">
        <f t="shared" ca="1" si="19"/>
        <v>#NAME?</v>
      </c>
      <c r="DI68" s="47">
        <v>0.25</v>
      </c>
      <c r="DJ68" s="45">
        <v>0.5</v>
      </c>
      <c r="DK68" s="45" t="e">
        <f t="shared" ca="1" si="20"/>
        <v>#NAME?</v>
      </c>
      <c r="DL68" s="42" t="e">
        <f t="shared" ca="1" si="21"/>
        <v>#NAME?</v>
      </c>
      <c r="DM68" s="45" t="e">
        <f t="shared" ca="1" si="22"/>
        <v>#NAME?</v>
      </c>
      <c r="DN68" s="45">
        <f t="shared" si="23"/>
        <v>1.6666666666666666E-2</v>
      </c>
      <c r="DO68" s="45" t="e">
        <f t="shared" ca="1" si="23"/>
        <v>#NAME?</v>
      </c>
      <c r="DP68" s="47">
        <v>0.3</v>
      </c>
      <c r="DQ68" s="45" t="e">
        <f t="shared" ca="1" si="24"/>
        <v>#NAME?</v>
      </c>
      <c r="DR68" s="45" t="e">
        <f t="shared" ca="1" si="25"/>
        <v>#NAME?</v>
      </c>
      <c r="DS68" s="42" t="e">
        <f t="shared" ca="1" si="26"/>
        <v>#NAME?</v>
      </c>
      <c r="DT68" s="45" t="e">
        <f t="shared" ca="1" si="27"/>
        <v>#NAME?</v>
      </c>
      <c r="DU68" s="45" t="e">
        <f t="shared" ca="1" si="28"/>
        <v>#NAME?</v>
      </c>
      <c r="DV68" s="45" t="e">
        <f t="shared" ca="1" si="28"/>
        <v>#NAME?</v>
      </c>
      <c r="DW68" s="47">
        <v>0.35</v>
      </c>
      <c r="DX68" s="45">
        <v>0.5</v>
      </c>
      <c r="DY68" s="45" t="e">
        <f t="shared" ca="1" si="29"/>
        <v>#NAME?</v>
      </c>
      <c r="DZ68" s="42" t="e">
        <f t="shared" ca="1" si="30"/>
        <v>#NAME?</v>
      </c>
      <c r="EA68" s="45" t="e">
        <f t="shared" ca="1" si="31"/>
        <v>#NAME?</v>
      </c>
      <c r="EB68" s="45">
        <f t="shared" si="32"/>
        <v>1.6666666666666666E-2</v>
      </c>
      <c r="EC68" s="45" t="e">
        <f t="shared" ca="1" si="32"/>
        <v>#NAME?</v>
      </c>
      <c r="ED68" s="47">
        <v>0.4</v>
      </c>
      <c r="EE68" s="45" t="e">
        <f t="shared" ca="1" si="33"/>
        <v>#NAME?</v>
      </c>
      <c r="EF68" s="45" t="e">
        <f t="shared" ca="1" si="34"/>
        <v>#NAME?</v>
      </c>
      <c r="EG68" s="42" t="e">
        <f t="shared" ca="1" si="35"/>
        <v>#NAME?</v>
      </c>
      <c r="EH68" s="45" t="e">
        <f t="shared" ca="1" si="36"/>
        <v>#NAME?</v>
      </c>
      <c r="EI68" s="45" t="e">
        <f t="shared" ca="1" si="37"/>
        <v>#NAME?</v>
      </c>
      <c r="EJ68" s="45" t="e">
        <f t="shared" ca="1" si="37"/>
        <v>#NAME?</v>
      </c>
      <c r="EK68" s="47">
        <v>0.45</v>
      </c>
      <c r="EL68" s="45">
        <v>0.5</v>
      </c>
      <c r="EM68" s="45" t="e">
        <f t="shared" ca="1" si="38"/>
        <v>#NAME?</v>
      </c>
      <c r="EN68" s="42" t="e">
        <f t="shared" ca="1" si="39"/>
        <v>#NAME?</v>
      </c>
      <c r="EO68" s="45" t="e">
        <f t="shared" ca="1" si="40"/>
        <v>#NAME?</v>
      </c>
      <c r="EP68" s="45">
        <f t="shared" si="41"/>
        <v>1.6666666666666666E-2</v>
      </c>
      <c r="EQ68" s="45" t="e">
        <f t="shared" ca="1" si="41"/>
        <v>#NAME?</v>
      </c>
      <c r="ER68" s="45">
        <v>0.5</v>
      </c>
      <c r="ES68" s="45">
        <v>0.5</v>
      </c>
      <c r="ET68" s="45" t="e">
        <f t="shared" ca="1" si="42"/>
        <v>#NAME?</v>
      </c>
      <c r="EU68" s="42" t="e">
        <f t="shared" ca="1" si="43"/>
        <v>#NAME?</v>
      </c>
      <c r="EV68" s="45" t="e">
        <f t="shared" ca="1" si="44"/>
        <v>#NAME?</v>
      </c>
      <c r="EW68" s="45">
        <f t="shared" si="45"/>
        <v>1.6666666666666666E-2</v>
      </c>
      <c r="EX68" s="45" t="e">
        <f t="shared" ca="1" si="45"/>
        <v>#NAME?</v>
      </c>
      <c r="EY68" s="47">
        <v>0.55000000000000004</v>
      </c>
      <c r="EZ68" s="45">
        <v>0.5</v>
      </c>
      <c r="FA68" s="45" t="e">
        <f t="shared" ca="1" si="46"/>
        <v>#NAME?</v>
      </c>
      <c r="FB68" s="42" t="e">
        <f t="shared" ca="1" si="47"/>
        <v>#NAME?</v>
      </c>
      <c r="FC68" s="45" t="e">
        <f t="shared" ca="1" si="48"/>
        <v>#NAME?</v>
      </c>
      <c r="FD68" s="45">
        <f t="shared" si="49"/>
        <v>1.6666666666666666E-2</v>
      </c>
      <c r="FE68" s="45" t="e">
        <f t="shared" ca="1" si="49"/>
        <v>#NAME?</v>
      </c>
      <c r="FF68" s="45">
        <v>0.6</v>
      </c>
      <c r="FG68" s="45">
        <v>1</v>
      </c>
      <c r="FH68" s="45" t="e">
        <f t="shared" ca="1" si="50"/>
        <v>#NAME?</v>
      </c>
      <c r="FI68" s="42" t="e">
        <f t="shared" ca="1" si="51"/>
        <v>#NAME?</v>
      </c>
      <c r="FJ68" s="45" t="e">
        <f t="shared" ca="1" si="52"/>
        <v>#NAME?</v>
      </c>
      <c r="FK68" s="45">
        <f t="shared" si="53"/>
        <v>3.3333333333333333E-2</v>
      </c>
      <c r="FL68" s="45" t="e">
        <f t="shared" ca="1" si="53"/>
        <v>#NAME?</v>
      </c>
      <c r="FM68" s="47">
        <v>0.65</v>
      </c>
      <c r="FN68" s="45">
        <v>0.5</v>
      </c>
      <c r="FO68" s="45" t="e">
        <f t="shared" ca="1" si="54"/>
        <v>#NAME?</v>
      </c>
      <c r="FP68" s="42" t="e">
        <f t="shared" ca="1" si="55"/>
        <v>#NAME?</v>
      </c>
      <c r="FQ68" s="45" t="e">
        <f t="shared" ca="1" si="56"/>
        <v>#NAME?</v>
      </c>
      <c r="FR68" s="45">
        <f t="shared" si="57"/>
        <v>1.6666666666666666E-2</v>
      </c>
      <c r="FS68" s="45" t="e">
        <f t="shared" ca="1" si="57"/>
        <v>#NAME?</v>
      </c>
      <c r="FT68" s="45">
        <v>0.7</v>
      </c>
      <c r="FU68" s="45">
        <v>1</v>
      </c>
      <c r="FV68" s="45" t="e">
        <f t="shared" ca="1" si="58"/>
        <v>#NAME?</v>
      </c>
      <c r="FW68" s="42" t="e">
        <f t="shared" ca="1" si="59"/>
        <v>#NAME?</v>
      </c>
      <c r="FX68" s="45" t="e">
        <f t="shared" ca="1" si="60"/>
        <v>#NAME?</v>
      </c>
      <c r="FY68" s="45">
        <f t="shared" si="61"/>
        <v>3.3333333333333333E-2</v>
      </c>
      <c r="FZ68" s="45" t="e">
        <f t="shared" ca="1" si="61"/>
        <v>#NAME?</v>
      </c>
      <c r="GA68" s="47">
        <v>0.75</v>
      </c>
      <c r="GB68" s="45">
        <v>0.5</v>
      </c>
      <c r="GC68" s="45" t="e">
        <f t="shared" ca="1" si="62"/>
        <v>#NAME?</v>
      </c>
      <c r="GD68" s="42" t="e">
        <f t="shared" ca="1" si="63"/>
        <v>#NAME?</v>
      </c>
      <c r="GE68" s="45" t="e">
        <f t="shared" ca="1" si="64"/>
        <v>#NAME?</v>
      </c>
      <c r="GF68" s="45">
        <f t="shared" si="65"/>
        <v>1.6666666666666666E-2</v>
      </c>
      <c r="GG68" s="45" t="e">
        <f t="shared" ca="1" si="65"/>
        <v>#NAME?</v>
      </c>
      <c r="GH68" s="45">
        <v>0.8</v>
      </c>
      <c r="GI68" s="45">
        <v>1</v>
      </c>
      <c r="GJ68" s="45" t="e">
        <f t="shared" ca="1" si="66"/>
        <v>#NAME?</v>
      </c>
      <c r="GK68" s="42" t="e">
        <f t="shared" ca="1" si="67"/>
        <v>#NAME?</v>
      </c>
      <c r="GL68" s="45" t="e">
        <f t="shared" ca="1" si="68"/>
        <v>#NAME?</v>
      </c>
      <c r="GM68" s="45">
        <f t="shared" si="69"/>
        <v>3.3333333333333333E-2</v>
      </c>
      <c r="GN68" s="45" t="e">
        <f t="shared" ca="1" si="69"/>
        <v>#NAME?</v>
      </c>
      <c r="GO68" s="47">
        <v>0.85</v>
      </c>
      <c r="GP68" s="45">
        <v>0.5</v>
      </c>
      <c r="GQ68" s="45" t="e">
        <f t="shared" ca="1" si="70"/>
        <v>#NAME?</v>
      </c>
      <c r="GR68" s="42" t="e">
        <f t="shared" ca="1" si="71"/>
        <v>#NAME?</v>
      </c>
      <c r="GS68" s="45" t="e">
        <f t="shared" ca="1" si="72"/>
        <v>#NAME?</v>
      </c>
      <c r="GT68" s="45">
        <f t="shared" si="73"/>
        <v>1.6666666666666666E-2</v>
      </c>
      <c r="GU68" s="45" t="e">
        <f t="shared" ca="1" si="73"/>
        <v>#NAME?</v>
      </c>
      <c r="GV68" s="45">
        <v>0.9</v>
      </c>
      <c r="GW68" s="45">
        <v>1</v>
      </c>
      <c r="GX68" s="45" t="e">
        <f t="shared" ca="1" si="74"/>
        <v>#NAME?</v>
      </c>
      <c r="GY68" s="42" t="e">
        <f t="shared" ca="1" si="75"/>
        <v>#NAME?</v>
      </c>
      <c r="GZ68" s="45" t="e">
        <f t="shared" ca="1" si="76"/>
        <v>#NAME?</v>
      </c>
      <c r="HA68" s="45">
        <f t="shared" si="77"/>
        <v>3.3333333333333333E-2</v>
      </c>
      <c r="HB68" s="45" t="e">
        <f t="shared" ca="1" si="77"/>
        <v>#NAME?</v>
      </c>
      <c r="HC68" s="47">
        <v>0.95</v>
      </c>
      <c r="HD68" s="45">
        <v>0.5</v>
      </c>
      <c r="HE68" s="45" t="e">
        <f t="shared" ca="1" si="78"/>
        <v>#NAME?</v>
      </c>
      <c r="HF68" s="42" t="e">
        <f t="shared" ca="1" si="79"/>
        <v>#NAME?</v>
      </c>
      <c r="HG68" s="45" t="e">
        <f t="shared" ca="1" si="80"/>
        <v>#NAME?</v>
      </c>
      <c r="HH68" s="45">
        <f t="shared" si="81"/>
        <v>1.6666666666666666E-2</v>
      </c>
      <c r="HI68" s="45" t="e">
        <f t="shared" ca="1" si="81"/>
        <v>#NAME?</v>
      </c>
      <c r="HJ68" s="47">
        <v>1</v>
      </c>
      <c r="HK68" s="47">
        <v>1</v>
      </c>
      <c r="HL68" s="45" t="e">
        <f t="shared" ca="1" si="82"/>
        <v>#NAME?</v>
      </c>
      <c r="HM68" s="42" t="e">
        <f t="shared" ca="1" si="83"/>
        <v>#NAME?</v>
      </c>
      <c r="HN68" s="45" t="e">
        <f t="shared" ca="1" si="84"/>
        <v>#NAME?</v>
      </c>
      <c r="HO68" s="45">
        <f t="shared" si="93"/>
        <v>3.3333333333333333E-2</v>
      </c>
      <c r="HP68" s="45" t="e">
        <f t="shared" ca="1" si="93"/>
        <v>#NAME?</v>
      </c>
    </row>
    <row r="69" spans="1:224" s="48" customFormat="1" ht="129" customHeight="1">
      <c r="A69" s="51"/>
      <c r="B69" s="206"/>
      <c r="C69" s="207"/>
      <c r="D69" s="201"/>
      <c r="E69" s="41" t="str">
        <f>+_xlfn.CONCAT(MID($D60,1,3),".10 ",[1]Acciones!$B$14)</f>
        <v>2.2.10 PE5 Promover y fortalecer procesos de apropiación social del conocimiento y la innovación social en el territorio relacionado con la ruta de innovación correspondiente. (Estrategia 5.3.5 CONPES 4069)</v>
      </c>
      <c r="F69" s="42" t="s">
        <v>89</v>
      </c>
      <c r="G69" s="49">
        <f>+G68</f>
        <v>5.5555555555555549E-3</v>
      </c>
      <c r="H69" s="42" t="str">
        <f>+_xlfn.CONCAT("Si,",MID(E60,1,5),",",MID(E61,1,5),",",MID(E62,1,5),",",MID(E63,1,5),",",MID(E64,1,5),",",MID(E65,1,5),",",MID(E66,1,5),",",MID(E67,1,5),",",MID(E68,1,6))</f>
        <v xml:space="preserve">Si,2.2.1,2.2.2,2.2.3,2.2.4,2.2.5,2.2.6,2.2.7,2.2.8,2.2.9 </v>
      </c>
      <c r="I69" s="42" t="s">
        <v>89</v>
      </c>
      <c r="J69" s="42"/>
      <c r="K69" s="42"/>
      <c r="L69" s="42"/>
      <c r="M69" s="44" t="s">
        <v>90</v>
      </c>
      <c r="N69" s="44" t="s">
        <v>91</v>
      </c>
      <c r="O69" s="44" t="e">
        <f ca="1">+_xlfn.XLOOKUP(MID(E69,8,LEN(E69)-7),[1]Acciones!$B$4:$B$14,[1]Acciones!$C$4:$C$14,0,0,1)</f>
        <v>#NAME?</v>
      </c>
      <c r="P69" s="42" t="e">
        <f ca="1">+_xlfn.XLOOKUP(MID($E69,8,LEN($E69)-7),[1]Acciones!$B$4:$B$14,[1]Acciones!D$4:D$14,0,0,1)</f>
        <v>#NAME?</v>
      </c>
      <c r="Q69" s="42" t="e">
        <f ca="1">+_xlfn.XLOOKUP(MID($E69,8,LEN($E69)-7),[1]Acciones!$B$4:$B$14,[1]Acciones!E$4:E$14,0,0,1)</f>
        <v>#NAME?</v>
      </c>
      <c r="R69" s="42" t="e">
        <f ca="1">+_xlfn.XLOOKUP(MID($E69,8,LEN($E69)-7),[1]Acciones!$B$4:$B$14,[1]Acciones!F$4:F$14,0,0,1)</f>
        <v>#NAME?</v>
      </c>
      <c r="S69" s="42" t="e">
        <f ca="1">+_xlfn.XLOOKUP(MID($E69,8,LEN($E69)-7),[1]Acciones!$B$4:$B$14,[1]Acciones!G$4:G$14,0,0,1)</f>
        <v>#NAME?</v>
      </c>
      <c r="T69" s="42" t="e">
        <f ca="1">+_xlfn.XLOOKUP(MID($E69,8,LEN($E69)-7),[1]Acciones!$B$4:$B$14,[1]Acciones!H$4:H$14,0,0,1)</f>
        <v>#NAME?</v>
      </c>
      <c r="U69" s="45" t="e">
        <f ca="1">+_xlfn.XLOOKUP(MID($E69,8,LEN($E69)-7),[1]Acciones!$B$4:$B$14,[1]Acciones!I$4:I$14,0,0,1)</f>
        <v>#NAME?</v>
      </c>
      <c r="V69" s="45" t="e">
        <f ca="1">+_xlfn.XLOOKUP(MID($E69,8,LEN($E69)-7),[1]Acciones!$B$4:$B$14,[1]Acciones!J$4:J$14,0,0,1)</f>
        <v>#NAME?</v>
      </c>
      <c r="W69" s="45" t="e">
        <f ca="1">+_xlfn.XLOOKUP(MID($E69,8,LEN($E69)-7),[1]Acciones!$B$4:$B$14,[1]Acciones!K$4:K$14,0,0,1)</f>
        <v>#NAME?</v>
      </c>
      <c r="X69" s="45" t="e">
        <f ca="1">+_xlfn.XLOOKUP(MID($E69,8,LEN($E69)-7),[1]Acciones!$B$4:$B$14,[1]Acciones!L$4:L$14,0,0,1)</f>
        <v>#NAME?</v>
      </c>
      <c r="Y69" s="45" t="e">
        <f ca="1">+_xlfn.XLOOKUP(MID($E69,8,LEN($E69)-7),[1]Acciones!$B$4:$B$14,[1]Acciones!M$4:M$14,0,0,1)</f>
        <v>#NAME?</v>
      </c>
      <c r="Z69" s="45" t="e">
        <f ca="1">+_xlfn.XLOOKUP(MID($E69,8,LEN($E69)-7),[1]Acciones!$B$4:$B$14,[1]Acciones!N$4:N$14,0,0,1)</f>
        <v>#NAME?</v>
      </c>
      <c r="AA69" s="45" t="e">
        <f ca="1">+_xlfn.XLOOKUP(MID($E69,8,LEN($E69)-7),[1]Acciones!$B$4:$B$14,[1]Acciones!O$4:O$14,0,0,1)</f>
        <v>#NAME?</v>
      </c>
      <c r="AB69" s="45" t="e">
        <f ca="1">+_xlfn.XLOOKUP(MID($E69,8,LEN($E69)-7),[1]Acciones!$B$4:$B$14,[1]Acciones!P$4:P$14,0,0,1)</f>
        <v>#NAME?</v>
      </c>
      <c r="AC69" s="45" t="e">
        <f ca="1">+_xlfn.XLOOKUP(MID($E69,8,LEN($E69)-7),[1]Acciones!$B$4:$B$14,[1]Acciones!Q$4:Q$14,0,0,1)</f>
        <v>#NAME?</v>
      </c>
      <c r="AD69" s="45" t="e">
        <f ca="1">+_xlfn.XLOOKUP(MID($E69,8,LEN($E69)-7),[1]Acciones!$B$4:$B$14,[1]Acciones!R$4:R$14,0,0,1)</f>
        <v>#NAME?</v>
      </c>
      <c r="AE69" s="45" t="e">
        <f ca="1">+_xlfn.XLOOKUP(MID($E69,8,LEN($E69)-7),[1]Acciones!$B$4:$B$14,[1]Acciones!S$4:S$14,0,0,1)</f>
        <v>#NAME?</v>
      </c>
      <c r="AF69" s="42" t="e">
        <f ca="1">+_xlfn.XLOOKUP(MID($E69,8,LEN($E69)-7),[1]Acciones!$B$4:$B$14,[1]Acciones!T$4:T$14,0,0,1)</f>
        <v>#NAME?</v>
      </c>
      <c r="AG69" s="42" t="e">
        <f ca="1">+_xlfn.XLOOKUP(MID($E69,8,LEN($E69)-7),[1]Acciones!$B$4:$B$14,[1]Acciones!U$4:U$14,0,0,1)</f>
        <v>#NAME?</v>
      </c>
      <c r="AH69" s="42" t="e">
        <f ca="1">+_xlfn.XLOOKUP(MID($E69,8,LEN($E69)-7),[1]Acciones!$B$4:$B$14,[1]Acciones!V$4:V$14,0,0,1)</f>
        <v>#NAME?</v>
      </c>
      <c r="AI69" s="42" t="e">
        <f ca="1">+_xlfn.XLOOKUP(MID($E69,8,LEN($E69)-7),[1]Acciones!$B$4:$B$14,[1]Acciones!W$4:W$14,0,0,1)</f>
        <v>#NAME?</v>
      </c>
      <c r="AJ69" s="42" t="e">
        <f ca="1">+_xlfn.XLOOKUP(MID($E69,8,LEN($E69)-7),[1]Acciones!$B$4:$B$14,[1]Acciones!X$4:X$14,0,0,1)</f>
        <v>#NAME?</v>
      </c>
      <c r="AK69" s="42" t="e">
        <f ca="1">+_xlfn.XLOOKUP(MID($E69,8,LEN($E69)-7),[1]Acciones!$B$4:$B$14,[1]Acciones!Y$4:Y$14,0,0,1)</f>
        <v>#NAME?</v>
      </c>
      <c r="AL69" s="42" t="e">
        <f ca="1">+_xlfn.XLOOKUP(MID($E69,8,LEN($E69)-7),[1]Acciones!$B$4:$B$14,[1]Acciones!Z$4:Z$14,0,0,1)</f>
        <v>#NAME?</v>
      </c>
      <c r="AM69" s="42" t="e">
        <f ca="1">+_xlfn.XLOOKUP(MID($E69,8,LEN($E69)-7),[1]Acciones!$B$4:$B$14,[1]Acciones!AA$4:AA$14,0,0,1)</f>
        <v>#NAME?</v>
      </c>
      <c r="AN69" s="42" t="e">
        <f ca="1">+_xlfn.XLOOKUP(MID($E69,8,LEN($E69)-7),[1]Acciones!$B$4:$B$14,[1]Acciones!AB$4:AB$14,0,0,1)</f>
        <v>#NAME?</v>
      </c>
      <c r="AO69" s="42" t="e">
        <f ca="1">+_xlfn.XLOOKUP(MID($E69,8,LEN($E69)-7),[1]Acciones!$B$4:$B$14,[1]Acciones!AC$4:AC$14,0,0,1)</f>
        <v>#NAME?</v>
      </c>
      <c r="AP69" s="42" t="e">
        <f ca="1">+_xlfn.XLOOKUP(MID($E69,8,LEN($E69)-7),[1]Acciones!$B$4:$B$14,[1]Acciones!AD$4:AD$14,0,0,1)</f>
        <v>#NAME?</v>
      </c>
      <c r="AQ69" s="42" t="e">
        <f ca="1">+_xlfn.XLOOKUP(MID($E69,8,LEN($E69)-7),[1]Acciones!$B$4:$B$14,[1]Acciones!AE$4:AE$14,0,0,1)</f>
        <v>#NAME?</v>
      </c>
      <c r="AR69" s="42" t="e">
        <f ca="1">+_xlfn.XLOOKUP(MID($E69,8,LEN($E69)-7),[1]Acciones!$B$4:$B$14,[1]Acciones!AF$4:AF$14,0,0,1)</f>
        <v>#NAME?</v>
      </c>
      <c r="AS69" s="42" t="e">
        <f ca="1">+_xlfn.XLOOKUP(MID($E69,8,LEN($E69)-7),[1]Acciones!$B$4:$B$14,[1]Acciones!AG$4:AG$14,0,0,1)</f>
        <v>#NAME?</v>
      </c>
      <c r="AT69" s="42" t="e">
        <f ca="1">+_xlfn.XLOOKUP(MID($E69,8,LEN($E69)-7),[1]Acciones!$B$4:$B$14,[1]Acciones!AH$4:AH$14,0,0,1)</f>
        <v>#NAME?</v>
      </c>
      <c r="AU69" s="42" t="e">
        <f ca="1">+_xlfn.XLOOKUP(MID($E69,8,LEN($E69)-7),[1]Acciones!$B$4:$B$14,[1]Acciones!AI$4:AI$14,0,0,1)</f>
        <v>#NAME?</v>
      </c>
      <c r="AV69" s="42" t="e">
        <f ca="1">+_xlfn.XLOOKUP(MID($E69,8,LEN($E69)-7),[1]Acciones!$B$4:$B$14,[1]Acciones!AJ$4:AJ$14,0,0,1)</f>
        <v>#NAME?</v>
      </c>
      <c r="AW69" s="42" t="e">
        <f ca="1">+_xlfn.XLOOKUP(MID($E69,8,LEN($E69)-7),[1]Acciones!$B$4:$B$14,[1]Acciones!AK$4:AK$14,0,0,1)</f>
        <v>#NAME?</v>
      </c>
      <c r="AX69" s="42" t="e">
        <f ca="1">+_xlfn.XLOOKUP(MID($E69,8,LEN($E69)-7),[1]Acciones!$B$4:$B$14,[1]Acciones!AL$4:AL$14,0,0,1)</f>
        <v>#NAME?</v>
      </c>
      <c r="AY69" s="42" t="e">
        <f ca="1">+_xlfn.XLOOKUP(MID($E69,8,LEN($E69)-7),[1]Acciones!$B$4:$B$14,[1]Acciones!AM$4:AM$14,0,0,1)</f>
        <v>#NAME?</v>
      </c>
      <c r="AZ69" s="42" t="e">
        <f ca="1">+_xlfn.XLOOKUP(MID($E69,8,LEN($E69)-7),[1]Acciones!$B$4:$B$14,[1]Acciones!AN$4:AN$14,0,0,1)</f>
        <v>#NAME?</v>
      </c>
      <c r="BA69" s="42" t="e">
        <f ca="1">+_xlfn.XLOOKUP(MID($E69,8,LEN($E69)-7),[1]Acciones!$B$4:$B$14,[1]Acciones!AO$4:AO$14,0,0,1)</f>
        <v>#NAME?</v>
      </c>
      <c r="BB69" s="42" t="e">
        <f ca="1">+_xlfn.XLOOKUP(MID($E69,8,LEN($E69)-7),[1]Acciones!$B$4:$B$14,[1]Acciones!AP$4:AP$14,0,0,1)</f>
        <v>#NAME?</v>
      </c>
      <c r="BC69" s="42" t="e">
        <f ca="1">+_xlfn.XLOOKUP(MID($E69,8,LEN($E69)-7),[1]Acciones!$B$4:$B$14,[1]Acciones!AQ$4:AQ$14,0,0,1)</f>
        <v>#NAME?</v>
      </c>
      <c r="BD69" s="42" t="e">
        <f ca="1">+_xlfn.XLOOKUP(MID($E69,8,LEN($E69)-7),[1]Acciones!$B$4:$B$14,[1]Acciones!AR$4:AR$14,0,0,1)</f>
        <v>#NAME?</v>
      </c>
      <c r="BE69" s="42" t="e">
        <f ca="1">+_xlfn.XLOOKUP(MID($E69,8,LEN($E69)-7),[1]Acciones!$B$4:$B$14,[1]Acciones!AS$4:AS$14,0,0,1)</f>
        <v>#NAME?</v>
      </c>
      <c r="BF69" s="42" t="e">
        <f ca="1">+_xlfn.XLOOKUP(MID($E69,8,LEN($E69)-7),[1]Acciones!$B$4:$B$14,[1]Acciones!AT$4:AT$14,0,0,1)</f>
        <v>#NAME?</v>
      </c>
      <c r="BG69" s="42" t="e">
        <f ca="1">+_xlfn.XLOOKUP(MID($E69,8,LEN($E69)-7),[1]Acciones!$B$4:$B$14,[1]Acciones!AU$4:AU$14,0,0,1)</f>
        <v>#NAME?</v>
      </c>
      <c r="BH69" s="42" t="e">
        <f ca="1">+_xlfn.XLOOKUP(MID($E69,8,LEN($E69)-7),[1]Acciones!$B$4:$B$14,[1]Acciones!AV$4:AV$14,0,0,1)</f>
        <v>#NAME?</v>
      </c>
      <c r="BI69" s="42" t="e">
        <f ca="1">+_xlfn.XLOOKUP(MID($E69,8,LEN($E69)-7),[1]Acciones!$B$4:$B$14,[1]Acciones!AW$4:AW$14,0,0,1)</f>
        <v>#NAME?</v>
      </c>
      <c r="BJ69" s="42" t="e">
        <f ca="1">+_xlfn.XLOOKUP(MID($E69,8,LEN($E69)-7),[1]Acciones!$B$4:$B$14,[1]Acciones!AX$4:AX$14,0,0,1)</f>
        <v>#NAME?</v>
      </c>
      <c r="BK69" s="42" t="e">
        <f ca="1">+_xlfn.XLOOKUP(MID($E69,8,LEN($E69)-7),[1]Acciones!$B$4:$B$14,[1]Acciones!AY$4:AY$14,0,0,1)</f>
        <v>#NAME?</v>
      </c>
      <c r="BL69" s="42" t="e">
        <f ca="1">+_xlfn.XLOOKUP(MID($E69,8,LEN($E69)-7),[1]Acciones!$B$4:$B$14,[1]Acciones!AZ$4:AZ$14,0,0,1)</f>
        <v>#NAME?</v>
      </c>
      <c r="BM69" s="42" t="e">
        <f ca="1">+_xlfn.XLOOKUP(MID($E69,8,LEN($E69)-7),[1]Acciones!$B$4:$B$14,[1]Acciones!BA$4:BA$14,0,0,1)</f>
        <v>#NAME?</v>
      </c>
      <c r="BN69" s="42" t="e">
        <f ca="1">+_xlfn.XLOOKUP(MID($E69,8,LEN($E69)-7),[1]Acciones!$B$4:$B$14,[1]Acciones!BB$4:BB$14,0,0,1)</f>
        <v>#NAME?</v>
      </c>
      <c r="BO69" s="42" t="e">
        <f ca="1">+_xlfn.XLOOKUP(MID($E69,8,LEN($E69)-7),[1]Acciones!$B$4:$B$14,[1]Acciones!BC$4:BC$14,0,0,1)</f>
        <v>#NAME?</v>
      </c>
      <c r="BP69" s="42" t="e">
        <f ca="1">+_xlfn.XLOOKUP(MID($E69,8,LEN($E69)-7),[1]Acciones!$B$4:$B$14,[1]Acciones!BD$4:BD$14,0,0,1)</f>
        <v>#NAME?</v>
      </c>
      <c r="BQ69" s="42" t="e">
        <f ca="1">+_xlfn.XLOOKUP(MID($E69,8,LEN($E69)-7),[1]Acciones!$B$4:$B$14,[1]Acciones!BE$4:BE$14,0,0,1)</f>
        <v>#NAME?</v>
      </c>
      <c r="BR69" s="42" t="e">
        <f ca="1">+_xlfn.XLOOKUP(MID($E69,8,LEN($E69)-7),[1]Acciones!$B$4:$B$14,[1]Acciones!BF$4:BF$14,0,0,1)</f>
        <v>#NAME?</v>
      </c>
      <c r="BS69" s="42" t="e">
        <f ca="1">+_xlfn.XLOOKUP(MID($E69,8,LEN($E69)-7),[1]Acciones!$B$4:$B$14,[1]Acciones!BG$4:BG$14,0,0,1)</f>
        <v>#NAME?</v>
      </c>
      <c r="BT69" s="42" t="e">
        <f ca="1">+_xlfn.XLOOKUP(MID($E69,8,LEN($E69)-7),[1]Acciones!$B$4:$B$14,[1]Acciones!BH$4:BH$14,0,0,1)</f>
        <v>#NAME?</v>
      </c>
      <c r="BU69" s="42" t="e">
        <f ca="1">+_xlfn.XLOOKUP(MID($E69,8,LEN($E69)-7),[1]Acciones!$B$4:$B$14,[1]Acciones!BI$4:BI$14,0,0,1)</f>
        <v>#NAME?</v>
      </c>
      <c r="BV69" s="42" t="e">
        <f ca="1">+_xlfn.XLOOKUP(MID($E69,8,LEN($E69)-7),[1]Acciones!$B$4:$B$14,[1]Acciones!BJ$4:BJ$14,0,0,1)</f>
        <v>#NAME?</v>
      </c>
      <c r="BW69" s="42" t="e">
        <f ca="1">+_xlfn.XLOOKUP(MID($E69,8,LEN($E69)-7),[1]Acciones!$B$4:$B$14,[1]Acciones!BK$4:BK$14,0,0,1)</f>
        <v>#NAME?</v>
      </c>
      <c r="BX69" s="42" t="e">
        <f ca="1">+_xlfn.XLOOKUP(MID($E69,8,LEN($E69)-7),[1]Acciones!$B$4:$B$14,[1]Acciones!BL$4:BL$14,0,0,1)</f>
        <v>#NAME?</v>
      </c>
      <c r="BY69" s="42" t="e">
        <f ca="1">+_xlfn.XLOOKUP(MID($E69,8,LEN($E69)-7),[1]Acciones!$B$4:$B$14,[1]Acciones!BM$4:BM$14,0,0,1)</f>
        <v>#NAME?</v>
      </c>
      <c r="BZ69" s="42" t="e">
        <f ca="1">+_xlfn.XLOOKUP(MID($E69,8,LEN($E69)-7),[1]Acciones!$B$4:$B$14,[1]Acciones!BN$4:BN$14,0,0,1)</f>
        <v>#NAME?</v>
      </c>
      <c r="CA69" s="42" t="e">
        <f ca="1">+_xlfn.XLOOKUP(MID($E69,8,LEN($E69)-7),[1]Acciones!$B$4:$B$14,[1]Acciones!BO$4:BO$14,0,0,1)</f>
        <v>#NAME?</v>
      </c>
      <c r="CB69" s="42" t="e">
        <f ca="1">+_xlfn.XLOOKUP(MID($E69,8,LEN($E69)-7),[1]Acciones!$B$4:$B$14,[1]Acciones!BP$4:BP$14,0,0,1)</f>
        <v>#NAME?</v>
      </c>
      <c r="CC69" s="42" t="e">
        <f ca="1">+_xlfn.XLOOKUP(MID($E69,8,LEN($E69)-7),[1]Acciones!$B$4:$B$14,[1]Acciones!BQ$4:BQ$14,0,0,1)</f>
        <v>#NAME?</v>
      </c>
      <c r="CD69" s="42" t="e">
        <f ca="1">+_xlfn.XLOOKUP(MID($E69,8,LEN($E69)-7),[1]Acciones!$B$4:$B$14,[1]Acciones!BR$4:BR$14,0,0,1)</f>
        <v>#NAME?</v>
      </c>
      <c r="CE69" s="42" t="e">
        <f ca="1">+_xlfn.XLOOKUP(MID($E69,8,LEN($E69)-7),[1]Acciones!$B$4:$B$14,[1]Acciones!BS$4:BS$14,0,0,1)</f>
        <v>#NAME?</v>
      </c>
      <c r="CF69" s="42" t="e">
        <f ca="1">+_xlfn.XLOOKUP(MID($E69,8,LEN($E69)-7),[1]Acciones!$B$4:$B$14,[1]Acciones!BT$4:BT$14,0,0,1)</f>
        <v>#NAME?</v>
      </c>
      <c r="CG69" s="45">
        <v>0.05</v>
      </c>
      <c r="CH69" s="45" t="e">
        <f ca="1">+CG69/U69</f>
        <v>#NAME?</v>
      </c>
      <c r="CI69" s="45" t="e">
        <f ca="1">+CG69/AE69</f>
        <v>#NAME?</v>
      </c>
      <c r="CJ69" s="42" t="e">
        <f ca="1">+AF69/2</f>
        <v>#NAME?</v>
      </c>
      <c r="CK69" s="42" t="e">
        <f ca="1">+CJ69/AF69</f>
        <v>#NAME?</v>
      </c>
      <c r="CL69" s="46" t="e">
        <f ca="1">+CH69*G69/C$10</f>
        <v>#NAME?</v>
      </c>
      <c r="CM69" s="45" t="e">
        <f ca="1">+CI69*G69/C$10</f>
        <v>#NAME?</v>
      </c>
      <c r="CN69" s="47">
        <v>1.1000000000000001</v>
      </c>
      <c r="CO69" s="45" t="e">
        <f ca="1">+CN69/U69</f>
        <v>#NAME?</v>
      </c>
      <c r="CP69" s="45" t="e">
        <f ca="1">+CN69/AE69</f>
        <v>#NAME?</v>
      </c>
      <c r="CQ69" s="42" t="e">
        <f ca="1">+AF69</f>
        <v>#NAME?</v>
      </c>
      <c r="CR69" s="45" t="e">
        <f ca="1">+CQ69/AF69</f>
        <v>#NAME?</v>
      </c>
      <c r="CS69" s="45" t="e">
        <f ca="1">+CO69*$G69/$C$10</f>
        <v>#NAME?</v>
      </c>
      <c r="CT69" s="45" t="e">
        <f ca="1">+CP69*$G69/$C$10</f>
        <v>#NAME?</v>
      </c>
      <c r="CU69" s="47">
        <v>1.1499999999999999</v>
      </c>
      <c r="CV69" s="45">
        <v>0.5</v>
      </c>
      <c r="CW69" s="45" t="e">
        <f ca="1">+CU69/AE69</f>
        <v>#NAME?</v>
      </c>
      <c r="CX69" s="42" t="e">
        <f ca="1">+AG69/2</f>
        <v>#NAME?</v>
      </c>
      <c r="CY69" s="45" t="e">
        <f ca="1">+CX69/AG69</f>
        <v>#NAME?</v>
      </c>
      <c r="CZ69" s="45">
        <f>+CV69*$G69/$C$10</f>
        <v>1.6666666666666666E-2</v>
      </c>
      <c r="DA69" s="45" t="e">
        <f ca="1">+CW69*$G69/$C$10</f>
        <v>#NAME?</v>
      </c>
      <c r="DB69" s="47">
        <v>1.2</v>
      </c>
      <c r="DC69" s="45" t="e">
        <f ca="1">+DB69/V69</f>
        <v>#NAME?</v>
      </c>
      <c r="DD69" s="45" t="e">
        <f ca="1">+DB69/AE69</f>
        <v>#NAME?</v>
      </c>
      <c r="DE69" s="42" t="e">
        <f ca="1">+AG69</f>
        <v>#NAME?</v>
      </c>
      <c r="DF69" s="45" t="e">
        <f ca="1">+DE69/AG69</f>
        <v>#NAME?</v>
      </c>
      <c r="DG69" s="45" t="e">
        <f ca="1">+DC69*$G69/$C$10</f>
        <v>#NAME?</v>
      </c>
      <c r="DH69" s="45" t="e">
        <f ca="1">+DD69*$G69/$C$10</f>
        <v>#NAME?</v>
      </c>
      <c r="DI69" s="47">
        <v>1.25</v>
      </c>
      <c r="DJ69" s="45">
        <v>0.5</v>
      </c>
      <c r="DK69" s="45" t="e">
        <f ca="1">+DI69/$AE69</f>
        <v>#NAME?</v>
      </c>
      <c r="DL69" s="42" t="e">
        <f ca="1">+AH69/2</f>
        <v>#NAME?</v>
      </c>
      <c r="DM69" s="45" t="e">
        <f ca="1">+DL69/AH69</f>
        <v>#NAME?</v>
      </c>
      <c r="DN69" s="45">
        <f>+DJ69*$G69/$C$10</f>
        <v>1.6666666666666666E-2</v>
      </c>
      <c r="DO69" s="45" t="e">
        <f ca="1">+DK69*$G69/$C$10</f>
        <v>#NAME?</v>
      </c>
      <c r="DP69" s="47">
        <v>1.3</v>
      </c>
      <c r="DQ69" s="45" t="e">
        <f ca="1">+DP69/W69</f>
        <v>#NAME?</v>
      </c>
      <c r="DR69" s="45" t="e">
        <f ca="1">+DP69/$AE69</f>
        <v>#NAME?</v>
      </c>
      <c r="DS69" s="42" t="e">
        <f ca="1">+AO69/2</f>
        <v>#NAME?</v>
      </c>
      <c r="DT69" s="45" t="e">
        <f ca="1">+DS69/AO69</f>
        <v>#NAME?</v>
      </c>
      <c r="DU69" s="45" t="e">
        <f ca="1">+DQ69*$G69/$C$10</f>
        <v>#NAME?</v>
      </c>
      <c r="DV69" s="45" t="e">
        <f ca="1">+DR69*$G69/$C$10</f>
        <v>#NAME?</v>
      </c>
      <c r="DW69" s="47">
        <v>1.35</v>
      </c>
      <c r="DX69" s="45">
        <v>0.5</v>
      </c>
      <c r="DY69" s="45" t="e">
        <f ca="1">+DW69/$AE69</f>
        <v>#NAME?</v>
      </c>
      <c r="DZ69" s="42" t="e">
        <f ca="1">+AI69/2</f>
        <v>#NAME?</v>
      </c>
      <c r="EA69" s="45" t="e">
        <f ca="1">+DZ69/AI69</f>
        <v>#NAME?</v>
      </c>
      <c r="EB69" s="45">
        <f>+DX69*$G69/$C$10</f>
        <v>1.6666666666666666E-2</v>
      </c>
      <c r="EC69" s="45" t="e">
        <f ca="1">+DY69*$G69/$C$10</f>
        <v>#NAME?</v>
      </c>
      <c r="ED69" s="47">
        <v>1.4</v>
      </c>
      <c r="EE69" s="45" t="e">
        <f ca="1">+ED69/X69</f>
        <v>#NAME?</v>
      </c>
      <c r="EF69" s="45" t="e">
        <f ca="1">+ED69/$AE69</f>
        <v>#NAME?</v>
      </c>
      <c r="EG69" s="42" t="e">
        <f ca="1">+AI69</f>
        <v>#NAME?</v>
      </c>
      <c r="EH69" s="45" t="e">
        <f ca="1">+EG69/AI69</f>
        <v>#NAME?</v>
      </c>
      <c r="EI69" s="45" t="e">
        <f ca="1">+EE69*$G69/$C$10</f>
        <v>#NAME?</v>
      </c>
      <c r="EJ69" s="45" t="e">
        <f ca="1">+EF69*$G69/$C$10</f>
        <v>#NAME?</v>
      </c>
      <c r="EK69" s="47">
        <v>0.45</v>
      </c>
      <c r="EL69" s="45">
        <v>0.5</v>
      </c>
      <c r="EM69" s="45" t="e">
        <f t="shared" ca="1" si="38"/>
        <v>#NAME?</v>
      </c>
      <c r="EN69" s="42" t="e">
        <f t="shared" ca="1" si="39"/>
        <v>#NAME?</v>
      </c>
      <c r="EO69" s="45" t="e">
        <f t="shared" ca="1" si="40"/>
        <v>#NAME?</v>
      </c>
      <c r="EP69" s="45">
        <f t="shared" si="41"/>
        <v>1.6666666666666666E-2</v>
      </c>
      <c r="EQ69" s="45" t="e">
        <f t="shared" ca="1" si="41"/>
        <v>#NAME?</v>
      </c>
      <c r="ER69" s="45">
        <v>0.5</v>
      </c>
      <c r="ES69" s="45">
        <v>0.5</v>
      </c>
      <c r="ET69" s="45" t="e">
        <f t="shared" ca="1" si="42"/>
        <v>#NAME?</v>
      </c>
      <c r="EU69" s="42" t="e">
        <f t="shared" ca="1" si="43"/>
        <v>#NAME?</v>
      </c>
      <c r="EV69" s="45" t="e">
        <f t="shared" ca="1" si="44"/>
        <v>#NAME?</v>
      </c>
      <c r="EW69" s="45">
        <f t="shared" si="45"/>
        <v>1.6666666666666666E-2</v>
      </c>
      <c r="EX69" s="45" t="e">
        <f t="shared" ca="1" si="45"/>
        <v>#NAME?</v>
      </c>
      <c r="EY69" s="47">
        <v>0.55000000000000004</v>
      </c>
      <c r="EZ69" s="45">
        <v>0.5</v>
      </c>
      <c r="FA69" s="45" t="e">
        <f t="shared" ca="1" si="46"/>
        <v>#NAME?</v>
      </c>
      <c r="FB69" s="42" t="e">
        <f t="shared" ca="1" si="47"/>
        <v>#NAME?</v>
      </c>
      <c r="FC69" s="45" t="e">
        <f t="shared" ca="1" si="48"/>
        <v>#NAME?</v>
      </c>
      <c r="FD69" s="45">
        <f t="shared" si="49"/>
        <v>1.6666666666666666E-2</v>
      </c>
      <c r="FE69" s="45" t="e">
        <f t="shared" ca="1" si="49"/>
        <v>#NAME?</v>
      </c>
      <c r="FF69" s="45">
        <v>0.6</v>
      </c>
      <c r="FG69" s="45">
        <v>1</v>
      </c>
      <c r="FH69" s="45" t="e">
        <f t="shared" ca="1" si="50"/>
        <v>#NAME?</v>
      </c>
      <c r="FI69" s="42" t="e">
        <f t="shared" ca="1" si="51"/>
        <v>#NAME?</v>
      </c>
      <c r="FJ69" s="45" t="e">
        <f t="shared" ca="1" si="52"/>
        <v>#NAME?</v>
      </c>
      <c r="FK69" s="45">
        <f t="shared" si="53"/>
        <v>3.3333333333333333E-2</v>
      </c>
      <c r="FL69" s="45" t="e">
        <f t="shared" ca="1" si="53"/>
        <v>#NAME?</v>
      </c>
      <c r="FM69" s="47">
        <v>0.65</v>
      </c>
      <c r="FN69" s="45">
        <v>0.5</v>
      </c>
      <c r="FO69" s="45" t="e">
        <f t="shared" ca="1" si="54"/>
        <v>#NAME?</v>
      </c>
      <c r="FP69" s="42" t="e">
        <f t="shared" ca="1" si="55"/>
        <v>#NAME?</v>
      </c>
      <c r="FQ69" s="45" t="e">
        <f t="shared" ca="1" si="56"/>
        <v>#NAME?</v>
      </c>
      <c r="FR69" s="45">
        <f t="shared" si="57"/>
        <v>1.6666666666666666E-2</v>
      </c>
      <c r="FS69" s="45" t="e">
        <f t="shared" ca="1" si="57"/>
        <v>#NAME?</v>
      </c>
      <c r="FT69" s="45">
        <v>0.7</v>
      </c>
      <c r="FU69" s="45">
        <v>1</v>
      </c>
      <c r="FV69" s="45" t="e">
        <f t="shared" ca="1" si="58"/>
        <v>#NAME?</v>
      </c>
      <c r="FW69" s="42" t="e">
        <f t="shared" ca="1" si="59"/>
        <v>#NAME?</v>
      </c>
      <c r="FX69" s="45" t="e">
        <f t="shared" ca="1" si="60"/>
        <v>#NAME?</v>
      </c>
      <c r="FY69" s="45">
        <f t="shared" si="61"/>
        <v>3.3333333333333333E-2</v>
      </c>
      <c r="FZ69" s="45" t="e">
        <f t="shared" ca="1" si="61"/>
        <v>#NAME?</v>
      </c>
      <c r="GA69" s="47">
        <v>0.75</v>
      </c>
      <c r="GB69" s="45">
        <v>0.5</v>
      </c>
      <c r="GC69" s="45" t="e">
        <f t="shared" ca="1" si="62"/>
        <v>#NAME?</v>
      </c>
      <c r="GD69" s="42" t="e">
        <f t="shared" ca="1" si="63"/>
        <v>#NAME?</v>
      </c>
      <c r="GE69" s="45" t="e">
        <f t="shared" ca="1" si="64"/>
        <v>#NAME?</v>
      </c>
      <c r="GF69" s="45">
        <f t="shared" si="65"/>
        <v>1.6666666666666666E-2</v>
      </c>
      <c r="GG69" s="45" t="e">
        <f t="shared" ca="1" si="65"/>
        <v>#NAME?</v>
      </c>
      <c r="GH69" s="45">
        <v>0.8</v>
      </c>
      <c r="GI69" s="45">
        <v>1</v>
      </c>
      <c r="GJ69" s="45" t="e">
        <f t="shared" ca="1" si="66"/>
        <v>#NAME?</v>
      </c>
      <c r="GK69" s="42" t="e">
        <f t="shared" ca="1" si="67"/>
        <v>#NAME?</v>
      </c>
      <c r="GL69" s="45" t="e">
        <f t="shared" ca="1" si="68"/>
        <v>#NAME?</v>
      </c>
      <c r="GM69" s="45">
        <f t="shared" si="69"/>
        <v>3.3333333333333333E-2</v>
      </c>
      <c r="GN69" s="45" t="e">
        <f t="shared" ca="1" si="69"/>
        <v>#NAME?</v>
      </c>
      <c r="GO69" s="47">
        <v>0.85</v>
      </c>
      <c r="GP69" s="45">
        <v>0.5</v>
      </c>
      <c r="GQ69" s="45" t="e">
        <f t="shared" ca="1" si="70"/>
        <v>#NAME?</v>
      </c>
      <c r="GR69" s="42" t="e">
        <f t="shared" ca="1" si="71"/>
        <v>#NAME?</v>
      </c>
      <c r="GS69" s="45" t="e">
        <f t="shared" ca="1" si="72"/>
        <v>#NAME?</v>
      </c>
      <c r="GT69" s="45">
        <f t="shared" si="73"/>
        <v>1.6666666666666666E-2</v>
      </c>
      <c r="GU69" s="45" t="e">
        <f t="shared" ca="1" si="73"/>
        <v>#NAME?</v>
      </c>
      <c r="GV69" s="45">
        <v>0.9</v>
      </c>
      <c r="GW69" s="45">
        <v>1</v>
      </c>
      <c r="GX69" s="45" t="e">
        <f t="shared" ca="1" si="74"/>
        <v>#NAME?</v>
      </c>
      <c r="GY69" s="42" t="e">
        <f t="shared" ca="1" si="75"/>
        <v>#NAME?</v>
      </c>
      <c r="GZ69" s="45" t="e">
        <f t="shared" ca="1" si="76"/>
        <v>#NAME?</v>
      </c>
      <c r="HA69" s="45">
        <f t="shared" si="77"/>
        <v>3.3333333333333333E-2</v>
      </c>
      <c r="HB69" s="45" t="e">
        <f t="shared" ca="1" si="77"/>
        <v>#NAME?</v>
      </c>
      <c r="HC69" s="47">
        <v>0.95</v>
      </c>
      <c r="HD69" s="45">
        <v>0.5</v>
      </c>
      <c r="HE69" s="45" t="e">
        <f t="shared" ca="1" si="78"/>
        <v>#NAME?</v>
      </c>
      <c r="HF69" s="42" t="e">
        <f t="shared" ca="1" si="79"/>
        <v>#NAME?</v>
      </c>
      <c r="HG69" s="45" t="e">
        <f t="shared" ca="1" si="80"/>
        <v>#NAME?</v>
      </c>
      <c r="HH69" s="45">
        <f t="shared" si="81"/>
        <v>1.6666666666666666E-2</v>
      </c>
      <c r="HI69" s="45" t="e">
        <f t="shared" ca="1" si="81"/>
        <v>#NAME?</v>
      </c>
      <c r="HJ69" s="47">
        <v>1</v>
      </c>
      <c r="HK69" s="47">
        <v>1</v>
      </c>
      <c r="HL69" s="45" t="e">
        <f t="shared" ca="1" si="82"/>
        <v>#NAME?</v>
      </c>
      <c r="HM69" s="42" t="e">
        <f t="shared" ca="1" si="83"/>
        <v>#NAME?</v>
      </c>
      <c r="HN69" s="45" t="e">
        <f t="shared" ca="1" si="84"/>
        <v>#NAME?</v>
      </c>
      <c r="HO69" s="45">
        <f t="shared" si="93"/>
        <v>3.3333333333333333E-2</v>
      </c>
      <c r="HP69" s="45" t="e">
        <f t="shared" ca="1" si="93"/>
        <v>#NAME?</v>
      </c>
    </row>
    <row r="70" spans="1:224" s="48" customFormat="1" ht="85.25" customHeight="1">
      <c r="A70" s="44"/>
      <c r="B70" s="206"/>
      <c r="C70" s="207"/>
      <c r="D70" s="200" t="s">
        <v>98</v>
      </c>
      <c r="E70" s="41" t="str">
        <f>+_xlfn.CONCAT(MID($D70,1,3),".1 ",[1]Acciones!$B$4)</f>
        <v>2.3.1 Apoyo financiero para el desarrollo de Programas de I+D+i ejecutados por ecosistemas de investigación e innovación en la ruta de innovación correspondiente</v>
      </c>
      <c r="F70" s="42" t="s">
        <v>89</v>
      </c>
      <c r="G70" s="43">
        <f>C50/30</f>
        <v>5.5555555555555549E-3</v>
      </c>
      <c r="H70" s="44" t="str">
        <f>+_xlfn.CONCAT("Si,",MID(E71,1,5),",",MID(E72,1,5),",",MID(E73,1,5),",",MID(E74,1,5),",",MID(E75,1,5),",",MID(E76,1,5),",",MID(E77,1,5),",",MID(E78,1,5),",",MID(E79,1,6))</f>
        <v>Si,2.3.2,2.3.3,2.3.4,2.3.5,2.3.6,2.3.7,2.3.8,2.3.9,2.3.10</v>
      </c>
      <c r="I70" s="42" t="s">
        <v>89</v>
      </c>
      <c r="J70" s="42"/>
      <c r="K70" s="42"/>
      <c r="L70" s="42"/>
      <c r="M70" s="44" t="s">
        <v>90</v>
      </c>
      <c r="N70" s="44" t="s">
        <v>91</v>
      </c>
      <c r="O70" s="44" t="e">
        <f ca="1">+_xlfn.XLOOKUP(MID(E70,7,LEN(E70)-6),[1]Acciones!$B$4:$B$14,[1]Acciones!$C$4:$C$14,0,0,1)</f>
        <v>#NAME?</v>
      </c>
      <c r="P70" s="42" t="e">
        <f ca="1">+_xlfn.XLOOKUP(MID($E70,7,LEN($E70)-6),[1]Acciones!$B$4:$B$14,[1]Acciones!D$4:D$14,0,0,1)</f>
        <v>#NAME?</v>
      </c>
      <c r="Q70" s="42" t="e">
        <f ca="1">+_xlfn.XLOOKUP(MID($E70,7,LEN($E70)-6),[1]Acciones!$B$4:$B$14,[1]Acciones!E$4:E$14,0,0,1)</f>
        <v>#NAME?</v>
      </c>
      <c r="R70" s="42" t="e">
        <f ca="1">+_xlfn.XLOOKUP(MID($E70,7,LEN($E70)-6),[1]Acciones!$B$4:$B$14,[1]Acciones!F$4:F$14,0,0,1)</f>
        <v>#NAME?</v>
      </c>
      <c r="S70" s="42" t="e">
        <f ca="1">+_xlfn.XLOOKUP(MID($E70,7,LEN($E70)-6),[1]Acciones!$B$4:$B$14,[1]Acciones!G$4:G$14,0,0,1)</f>
        <v>#NAME?</v>
      </c>
      <c r="T70" s="42" t="e">
        <f ca="1">+_xlfn.XLOOKUP(MID($E70,7,LEN($E70)-6),[1]Acciones!$B$4:$B$14,[1]Acciones!H$4:H$14,0,0,1)</f>
        <v>#NAME?</v>
      </c>
      <c r="U70" s="45" t="e">
        <f ca="1">+_xlfn.XLOOKUP(MID($E70,7,LEN($E70)-6),[1]Acciones!$B$4:$B$14,[1]Acciones!I$4:I$14,0,0,1)</f>
        <v>#NAME?</v>
      </c>
      <c r="V70" s="45" t="e">
        <f ca="1">+_xlfn.XLOOKUP(MID($E70,7,LEN($E70)-6),[1]Acciones!$B$4:$B$14,[1]Acciones!J$4:J$14,0,0,1)</f>
        <v>#NAME?</v>
      </c>
      <c r="W70" s="45" t="e">
        <f ca="1">+_xlfn.XLOOKUP(MID($E70,7,LEN($E70)-6),[1]Acciones!$B$4:$B$14,[1]Acciones!K$4:K$14,0,0,1)</f>
        <v>#NAME?</v>
      </c>
      <c r="X70" s="45" t="e">
        <f ca="1">+_xlfn.XLOOKUP(MID($E70,7,LEN($E70)-6),[1]Acciones!$B$4:$B$14,[1]Acciones!L$4:L$14,0,0,1)</f>
        <v>#NAME?</v>
      </c>
      <c r="Y70" s="45" t="e">
        <f ca="1">+_xlfn.XLOOKUP(MID($E70,7,LEN($E70)-6),[1]Acciones!$B$4:$B$14,[1]Acciones!M$4:M$14,0,0,1)</f>
        <v>#NAME?</v>
      </c>
      <c r="Z70" s="45" t="e">
        <f ca="1">+_xlfn.XLOOKUP(MID($E70,7,LEN($E70)-6),[1]Acciones!$B$4:$B$14,[1]Acciones!N$4:N$14,0,0,1)</f>
        <v>#NAME?</v>
      </c>
      <c r="AA70" s="45" t="e">
        <f ca="1">+_xlfn.XLOOKUP(MID($E70,7,LEN($E70)-6),[1]Acciones!$B$4:$B$14,[1]Acciones!O$4:O$14,0,0,1)</f>
        <v>#NAME?</v>
      </c>
      <c r="AB70" s="45" t="e">
        <f ca="1">+_xlfn.XLOOKUP(MID($E70,7,LEN($E70)-6),[1]Acciones!$B$4:$B$14,[1]Acciones!P$4:P$14,0,0,1)</f>
        <v>#NAME?</v>
      </c>
      <c r="AC70" s="45" t="e">
        <f ca="1">+_xlfn.XLOOKUP(MID($E70,7,LEN($E70)-6),[1]Acciones!$B$4:$B$14,[1]Acciones!Q$4:Q$14,0,0,1)</f>
        <v>#NAME?</v>
      </c>
      <c r="AD70" s="45" t="e">
        <f ca="1">+_xlfn.XLOOKUP(MID($E70,7,LEN($E70)-6),[1]Acciones!$B$4:$B$14,[1]Acciones!R$4:R$14,0,0,1)</f>
        <v>#NAME?</v>
      </c>
      <c r="AE70" s="45" t="e">
        <f ca="1">+_xlfn.XLOOKUP(MID($E70,7,LEN($E70)-6),[1]Acciones!$B$4:$B$14,[1]Acciones!S$4:S$14,0,0,1)</f>
        <v>#NAME?</v>
      </c>
      <c r="AF70" s="42" t="e">
        <f ca="1">+_xlfn.XLOOKUP(MID($E70,7,LEN($E70)-6),[1]Acciones!$B$4:$B$14,[1]Acciones!T$4:T$14,0,0,1)</f>
        <v>#NAME?</v>
      </c>
      <c r="AG70" s="42" t="e">
        <f ca="1">+_xlfn.XLOOKUP(MID($E70,7,LEN($E70)-6),[1]Acciones!$B$4:$B$14,[1]Acciones!U$4:U$14,0,0,1)</f>
        <v>#NAME?</v>
      </c>
      <c r="AH70" s="42" t="e">
        <f ca="1">+_xlfn.XLOOKUP(MID($E70,7,LEN($E70)-6),[1]Acciones!$B$4:$B$14,[1]Acciones!V$4:V$14,0,0,1)</f>
        <v>#NAME?</v>
      </c>
      <c r="AI70" s="42" t="e">
        <f ca="1">+_xlfn.XLOOKUP(MID($E70,7,LEN($E70)-6),[1]Acciones!$B$4:$B$14,[1]Acciones!W$4:W$14,0,0,1)</f>
        <v>#NAME?</v>
      </c>
      <c r="AJ70" s="42" t="e">
        <f ca="1">+_xlfn.XLOOKUP(MID($E70,7,LEN($E70)-6),[1]Acciones!$B$4:$B$14,[1]Acciones!X$4:X$14,0,0,1)</f>
        <v>#NAME?</v>
      </c>
      <c r="AK70" s="42" t="e">
        <f ca="1">+_xlfn.XLOOKUP(MID($E70,7,LEN($E70)-6),[1]Acciones!$B$4:$B$14,[1]Acciones!Y$4:Y$14,0,0,1)</f>
        <v>#NAME?</v>
      </c>
      <c r="AL70" s="42" t="e">
        <f ca="1">+_xlfn.XLOOKUP(MID($E70,7,LEN($E70)-6),[1]Acciones!$B$4:$B$14,[1]Acciones!Z$4:Z$14,0,0,1)</f>
        <v>#NAME?</v>
      </c>
      <c r="AM70" s="42" t="e">
        <f ca="1">+_xlfn.XLOOKUP(MID($E70,7,LEN($E70)-6),[1]Acciones!$B$4:$B$14,[1]Acciones!AA$4:AA$14,0,0,1)</f>
        <v>#NAME?</v>
      </c>
      <c r="AN70" s="42" t="e">
        <f ca="1">+_xlfn.XLOOKUP(MID($E70,7,LEN($E70)-6),[1]Acciones!$B$4:$B$14,[1]Acciones!AB$4:AB$14,0,0,1)</f>
        <v>#NAME?</v>
      </c>
      <c r="AO70" s="42" t="e">
        <f ca="1">+_xlfn.XLOOKUP(MID($E70,7,LEN($E70)-6),[1]Acciones!$B$4:$B$14,[1]Acciones!AC$4:AC$14,0,0,1)</f>
        <v>#NAME?</v>
      </c>
      <c r="AP70" s="42" t="e">
        <f ca="1">+_xlfn.XLOOKUP(MID($E70,7,LEN($E70)-6),[1]Acciones!$B$4:$B$14,[1]Acciones!AD$4:AD$14,0,0,1)</f>
        <v>#NAME?</v>
      </c>
      <c r="AQ70" s="42" t="e">
        <f ca="1">+_xlfn.XLOOKUP(MID($E70,7,LEN($E70)-6),[1]Acciones!$B$4:$B$14,[1]Acciones!AE$4:AE$14,0,0,1)</f>
        <v>#NAME?</v>
      </c>
      <c r="AR70" s="42" t="e">
        <f ca="1">+_xlfn.XLOOKUP(MID($E70,7,LEN($E70)-6),[1]Acciones!$B$4:$B$14,[1]Acciones!AF$4:AF$14,0,0,1)</f>
        <v>#NAME?</v>
      </c>
      <c r="AS70" s="42" t="e">
        <f ca="1">+_xlfn.XLOOKUP(MID($E70,7,LEN($E70)-6),[1]Acciones!$B$4:$B$14,[1]Acciones!AG$4:AG$14,0,0,1)</f>
        <v>#NAME?</v>
      </c>
      <c r="AT70" s="42" t="e">
        <f ca="1">+_xlfn.XLOOKUP(MID($E70,7,LEN($E70)-6),[1]Acciones!$B$4:$B$14,[1]Acciones!AH$4:AH$14,0,0,1)</f>
        <v>#NAME?</v>
      </c>
      <c r="AU70" s="42" t="e">
        <f ca="1">+_xlfn.XLOOKUP(MID($E70,7,LEN($E70)-6),[1]Acciones!$B$4:$B$14,[1]Acciones!AI$4:AI$14,0,0,1)</f>
        <v>#NAME?</v>
      </c>
      <c r="AV70" s="42" t="e">
        <f ca="1">+_xlfn.XLOOKUP(MID($E70,7,LEN($E70)-6),[1]Acciones!$B$4:$B$14,[1]Acciones!AJ$4:AJ$14,0,0,1)</f>
        <v>#NAME?</v>
      </c>
      <c r="AW70" s="42" t="e">
        <f ca="1">+_xlfn.XLOOKUP(MID($E70,7,LEN($E70)-6),[1]Acciones!$B$4:$B$14,[1]Acciones!AK$4:AK$14,0,0,1)</f>
        <v>#NAME?</v>
      </c>
      <c r="AX70" s="42" t="e">
        <f ca="1">+_xlfn.XLOOKUP(MID($E70,7,LEN($E70)-6),[1]Acciones!$B$4:$B$14,[1]Acciones!AL$4:AL$14,0,0,1)</f>
        <v>#NAME?</v>
      </c>
      <c r="AY70" s="42" t="e">
        <f ca="1">+_xlfn.XLOOKUP(MID($E70,7,LEN($E70)-6),[1]Acciones!$B$4:$B$14,[1]Acciones!AM$4:AM$14,0,0,1)</f>
        <v>#NAME?</v>
      </c>
      <c r="AZ70" s="42" t="e">
        <f ca="1">+_xlfn.XLOOKUP(MID($E70,7,LEN($E70)-6),[1]Acciones!$B$4:$B$14,[1]Acciones!AN$4:AN$14,0,0,1)</f>
        <v>#NAME?</v>
      </c>
      <c r="BA70" s="42" t="e">
        <f ca="1">+_xlfn.XLOOKUP(MID($E70,7,LEN($E70)-6),[1]Acciones!$B$4:$B$14,[1]Acciones!AO$4:AO$14,0,0,1)</f>
        <v>#NAME?</v>
      </c>
      <c r="BB70" s="42" t="e">
        <f ca="1">+_xlfn.XLOOKUP(MID($E70,7,LEN($E70)-6),[1]Acciones!$B$4:$B$14,[1]Acciones!AP$4:AP$14,0,0,1)</f>
        <v>#NAME?</v>
      </c>
      <c r="BC70" s="42" t="e">
        <f ca="1">+_xlfn.XLOOKUP(MID($E70,7,LEN($E70)-6),[1]Acciones!$B$4:$B$14,[1]Acciones!AQ$4:AQ$14,0,0,1)</f>
        <v>#NAME?</v>
      </c>
      <c r="BD70" s="42" t="e">
        <f ca="1">+_xlfn.XLOOKUP(MID($E70,7,LEN($E70)-6),[1]Acciones!$B$4:$B$14,[1]Acciones!AR$4:AR$14,0,0,1)</f>
        <v>#NAME?</v>
      </c>
      <c r="BE70" s="42" t="e">
        <f ca="1">+_xlfn.XLOOKUP(MID($E70,7,LEN($E70)-6),[1]Acciones!$B$4:$B$14,[1]Acciones!AS$4:AS$14,0,0,1)</f>
        <v>#NAME?</v>
      </c>
      <c r="BF70" s="42" t="e">
        <f ca="1">+_xlfn.XLOOKUP(MID($E70,7,LEN($E70)-6),[1]Acciones!$B$4:$B$14,[1]Acciones!AT$4:AT$14,0,0,1)</f>
        <v>#NAME?</v>
      </c>
      <c r="BG70" s="42" t="e">
        <f ca="1">+_xlfn.XLOOKUP(MID($E70,7,LEN($E70)-6),[1]Acciones!$B$4:$B$14,[1]Acciones!AU$4:AU$14,0,0,1)</f>
        <v>#NAME?</v>
      </c>
      <c r="BH70" s="42" t="e">
        <f ca="1">+_xlfn.XLOOKUP(MID($E70,7,LEN($E70)-6),[1]Acciones!$B$4:$B$14,[1]Acciones!AV$4:AV$14,0,0,1)</f>
        <v>#NAME?</v>
      </c>
      <c r="BI70" s="42" t="e">
        <f ca="1">+_xlfn.XLOOKUP(MID($E70,7,LEN($E70)-6),[1]Acciones!$B$4:$B$14,[1]Acciones!AW$4:AW$14,0,0,1)</f>
        <v>#NAME?</v>
      </c>
      <c r="BJ70" s="42" t="e">
        <f ca="1">+_xlfn.XLOOKUP(MID($E70,7,LEN($E70)-6),[1]Acciones!$B$4:$B$14,[1]Acciones!AX$4:AX$14,0,0,1)</f>
        <v>#NAME?</v>
      </c>
      <c r="BK70" s="42" t="e">
        <f ca="1">+_xlfn.XLOOKUP(MID($E70,7,LEN($E70)-6),[1]Acciones!$B$4:$B$14,[1]Acciones!AY$4:AY$14,0,0,1)</f>
        <v>#NAME?</v>
      </c>
      <c r="BL70" s="42" t="e">
        <f ca="1">+_xlfn.XLOOKUP(MID($E70,7,LEN($E70)-6),[1]Acciones!$B$4:$B$14,[1]Acciones!AZ$4:AZ$14,0,0,1)</f>
        <v>#NAME?</v>
      </c>
      <c r="BM70" s="42" t="e">
        <f ca="1">+_xlfn.XLOOKUP(MID($E70,7,LEN($E70)-6),[1]Acciones!$B$4:$B$14,[1]Acciones!BA$4:BA$14,0,0,1)</f>
        <v>#NAME?</v>
      </c>
      <c r="BN70" s="42" t="e">
        <f ca="1">+_xlfn.XLOOKUP(MID($E70,7,LEN($E70)-6),[1]Acciones!$B$4:$B$14,[1]Acciones!BB$4:BB$14,0,0,1)</f>
        <v>#NAME?</v>
      </c>
      <c r="BO70" s="42" t="e">
        <f ca="1">+_xlfn.XLOOKUP(MID($E70,7,LEN($E70)-6),[1]Acciones!$B$4:$B$14,[1]Acciones!BC$4:BC$14,0,0,1)</f>
        <v>#NAME?</v>
      </c>
      <c r="BP70" s="42" t="e">
        <f ca="1">+_xlfn.XLOOKUP(MID($E70,7,LEN($E70)-6),[1]Acciones!$B$4:$B$14,[1]Acciones!BD$4:BD$14,0,0,1)</f>
        <v>#NAME?</v>
      </c>
      <c r="BQ70" s="42" t="e">
        <f ca="1">+_xlfn.XLOOKUP(MID($E70,7,LEN($E70)-6),[1]Acciones!$B$4:$B$14,[1]Acciones!BE$4:BE$14,0,0,1)</f>
        <v>#NAME?</v>
      </c>
      <c r="BR70" s="42" t="e">
        <f ca="1">+_xlfn.XLOOKUP(MID($E70,7,LEN($E70)-6),[1]Acciones!$B$4:$B$14,[1]Acciones!BF$4:BF$14,0,0,1)</f>
        <v>#NAME?</v>
      </c>
      <c r="BS70" s="42" t="e">
        <f ca="1">+_xlfn.XLOOKUP(MID($E70,7,LEN($E70)-6),[1]Acciones!$B$4:$B$14,[1]Acciones!BG$4:BG$14,0,0,1)</f>
        <v>#NAME?</v>
      </c>
      <c r="BT70" s="42" t="e">
        <f ca="1">+_xlfn.XLOOKUP(MID($E70,7,LEN($E70)-6),[1]Acciones!$B$4:$B$14,[1]Acciones!BH$4:BH$14,0,0,1)</f>
        <v>#NAME?</v>
      </c>
      <c r="BU70" s="42" t="e">
        <f ca="1">+_xlfn.XLOOKUP(MID($E70,7,LEN($E70)-6),[1]Acciones!$B$4:$B$14,[1]Acciones!BI$4:BI$14,0,0,1)</f>
        <v>#NAME?</v>
      </c>
      <c r="BV70" s="42" t="e">
        <f ca="1">+_xlfn.XLOOKUP(MID($E70,7,LEN($E70)-6),[1]Acciones!$B$4:$B$14,[1]Acciones!BJ$4:BJ$14,0,0,1)</f>
        <v>#NAME?</v>
      </c>
      <c r="BW70" s="42" t="e">
        <f ca="1">+_xlfn.XLOOKUP(MID($E70,7,LEN($E70)-6),[1]Acciones!$B$4:$B$14,[1]Acciones!BK$4:BK$14,0,0,1)</f>
        <v>#NAME?</v>
      </c>
      <c r="BX70" s="42" t="e">
        <f ca="1">+_xlfn.XLOOKUP(MID($E70,7,LEN($E70)-6),[1]Acciones!$B$4:$B$14,[1]Acciones!BL$4:BL$14,0,0,1)</f>
        <v>#NAME?</v>
      </c>
      <c r="BY70" s="42" t="e">
        <f ca="1">+_xlfn.XLOOKUP(MID($E70,7,LEN($E70)-6),[1]Acciones!$B$4:$B$14,[1]Acciones!BM$4:BM$14,0,0,1)</f>
        <v>#NAME?</v>
      </c>
      <c r="BZ70" s="42" t="e">
        <f ca="1">+_xlfn.XLOOKUP(MID($E70,7,LEN($E70)-6),[1]Acciones!$B$4:$B$14,[1]Acciones!BN$4:BN$14,0,0,1)</f>
        <v>#NAME?</v>
      </c>
      <c r="CA70" s="42" t="e">
        <f ca="1">+_xlfn.XLOOKUP(MID($E70,7,LEN($E70)-6),[1]Acciones!$B$4:$B$14,[1]Acciones!BO$4:BO$14,0,0,1)</f>
        <v>#NAME?</v>
      </c>
      <c r="CB70" s="42" t="e">
        <f ca="1">+_xlfn.XLOOKUP(MID($E70,7,LEN($E70)-6),[1]Acciones!$B$4:$B$14,[1]Acciones!BP$4:BP$14,0,0,1)</f>
        <v>#NAME?</v>
      </c>
      <c r="CC70" s="42" t="e">
        <f ca="1">+_xlfn.XLOOKUP(MID($E70,7,LEN($E70)-6),[1]Acciones!$B$4:$B$14,[1]Acciones!BQ$4:BQ$14,0,0,1)</f>
        <v>#NAME?</v>
      </c>
      <c r="CD70" s="42" t="e">
        <f ca="1">+_xlfn.XLOOKUP(MID($E70,7,LEN($E70)-6),[1]Acciones!$B$4:$B$14,[1]Acciones!BR$4:BR$14,0,0,1)</f>
        <v>#NAME?</v>
      </c>
      <c r="CE70" s="42" t="e">
        <f ca="1">+_xlfn.XLOOKUP(MID($E70,7,LEN($E70)-6),[1]Acciones!$B$4:$B$14,[1]Acciones!BS$4:BS$14,0,0,1)</f>
        <v>#NAME?</v>
      </c>
      <c r="CF70" s="42" t="e">
        <f ca="1">+_xlfn.XLOOKUP(MID($E70,7,LEN($E70)-6),[1]Acciones!$B$4:$B$14,[1]Acciones!BT$4:BT$14,0,0,1)</f>
        <v>#NAME?</v>
      </c>
      <c r="CG70" s="45">
        <v>0.05</v>
      </c>
      <c r="CH70" s="45" t="e">
        <f t="shared" ca="1" si="0"/>
        <v>#NAME?</v>
      </c>
      <c r="CI70" s="45" t="e">
        <f t="shared" ca="1" si="1"/>
        <v>#NAME?</v>
      </c>
      <c r="CJ70" s="42" t="e">
        <f t="shared" ca="1" si="2"/>
        <v>#NAME?</v>
      </c>
      <c r="CK70" s="45" t="e">
        <f t="shared" ca="1" si="3"/>
        <v>#NAME?</v>
      </c>
      <c r="CL70" s="46" t="e">
        <f t="shared" ca="1" si="94"/>
        <v>#NAME?</v>
      </c>
      <c r="CM70" s="45" t="e">
        <f t="shared" ca="1" si="95"/>
        <v>#NAME?</v>
      </c>
      <c r="CN70" s="47">
        <v>0.1</v>
      </c>
      <c r="CO70" s="45" t="e">
        <f t="shared" ref="CO70:CO133" ca="1" si="96">+CN70/U70</f>
        <v>#NAME?</v>
      </c>
      <c r="CP70" s="45" t="e">
        <f t="shared" ref="CP70:CP133" ca="1" si="97">+CN70/AE70</f>
        <v>#NAME?</v>
      </c>
      <c r="CQ70" s="42" t="e">
        <f t="shared" ref="CQ70:CQ133" ca="1" si="98">+AF70</f>
        <v>#NAME?</v>
      </c>
      <c r="CR70" s="45" t="e">
        <f t="shared" ref="CR70:CR133" ca="1" si="99">+CQ70/AF70</f>
        <v>#NAME?</v>
      </c>
      <c r="CS70" s="45" t="e">
        <f t="shared" ref="CS70:CT127" ca="1" si="100">+CO70*$G70/$C$10</f>
        <v>#NAME?</v>
      </c>
      <c r="CT70" s="45" t="e">
        <f t="shared" ca="1" si="100"/>
        <v>#NAME?</v>
      </c>
      <c r="CU70" s="47">
        <v>0.15</v>
      </c>
      <c r="CV70" s="45">
        <v>0.5</v>
      </c>
      <c r="CW70" s="45" t="e">
        <f t="shared" ref="CW70:CW133" ca="1" si="101">+CU70/AE70</f>
        <v>#NAME?</v>
      </c>
      <c r="CX70" s="42" t="e">
        <f t="shared" ref="CX70:CX133" ca="1" si="102">+AG70/2</f>
        <v>#NAME?</v>
      </c>
      <c r="CY70" s="45" t="e">
        <f t="shared" ref="CY70:CY133" ca="1" si="103">+CX70/AG70</f>
        <v>#NAME?</v>
      </c>
      <c r="CZ70" s="45">
        <f t="shared" ref="CZ70:DA127" si="104">+CV70*$G70/$C$10</f>
        <v>1.6666666666666666E-2</v>
      </c>
      <c r="DA70" s="45" t="e">
        <f t="shared" ca="1" si="104"/>
        <v>#NAME?</v>
      </c>
      <c r="DB70" s="47">
        <v>0.2</v>
      </c>
      <c r="DC70" s="45" t="e">
        <f t="shared" ref="DC70:DC133" ca="1" si="105">+DB70/V70</f>
        <v>#NAME?</v>
      </c>
      <c r="DD70" s="45" t="e">
        <f t="shared" ref="DD70:DD133" ca="1" si="106">+DB70/AE70</f>
        <v>#NAME?</v>
      </c>
      <c r="DE70" s="42" t="e">
        <f t="shared" ref="DE70:DE133" ca="1" si="107">+AG70</f>
        <v>#NAME?</v>
      </c>
      <c r="DF70" s="45" t="e">
        <f t="shared" ref="DF70:DF133" ca="1" si="108">+DE70/AG70</f>
        <v>#NAME?</v>
      </c>
      <c r="DG70" s="45" t="e">
        <f t="shared" ref="DG70:DH127" ca="1" si="109">+DC70*$G70/$C$10</f>
        <v>#NAME?</v>
      </c>
      <c r="DH70" s="45" t="e">
        <f t="shared" ca="1" si="109"/>
        <v>#NAME?</v>
      </c>
      <c r="DI70" s="47">
        <v>0.25</v>
      </c>
      <c r="DJ70" s="45">
        <v>0.5</v>
      </c>
      <c r="DK70" s="45" t="e">
        <f t="shared" ref="DK70:DK133" ca="1" si="110">+DI70/$AE70</f>
        <v>#NAME?</v>
      </c>
      <c r="DL70" s="42" t="e">
        <f t="shared" ref="DL70:DL133" ca="1" si="111">+AH70/2</f>
        <v>#NAME?</v>
      </c>
      <c r="DM70" s="45" t="e">
        <f t="shared" ref="DM70:DM133" ca="1" si="112">+DL70/AH70</f>
        <v>#NAME?</v>
      </c>
      <c r="DN70" s="45">
        <f t="shared" ref="DN70:DO127" si="113">+DJ70*$G70/$C$10</f>
        <v>1.6666666666666666E-2</v>
      </c>
      <c r="DO70" s="45" t="e">
        <f t="shared" ca="1" si="113"/>
        <v>#NAME?</v>
      </c>
      <c r="DP70" s="47">
        <v>0.3</v>
      </c>
      <c r="DQ70" s="45" t="e">
        <f t="shared" ref="DQ70:DQ133" ca="1" si="114">+DP70/W70</f>
        <v>#NAME?</v>
      </c>
      <c r="DR70" s="45" t="e">
        <f t="shared" ref="DR70:DR133" ca="1" si="115">+DP70/$AE70</f>
        <v>#NAME?</v>
      </c>
      <c r="DS70" s="42" t="e">
        <f t="shared" ref="DS70:DS133" ca="1" si="116">+AO70/2</f>
        <v>#NAME?</v>
      </c>
      <c r="DT70" s="45" t="e">
        <f t="shared" ref="DT70:DT133" ca="1" si="117">+DS70/AO70</f>
        <v>#NAME?</v>
      </c>
      <c r="DU70" s="45" t="e">
        <f t="shared" ref="DU70:DV127" ca="1" si="118">+DQ70*$G70/$C$10</f>
        <v>#NAME?</v>
      </c>
      <c r="DV70" s="45" t="e">
        <f t="shared" ca="1" si="118"/>
        <v>#NAME?</v>
      </c>
      <c r="DW70" s="47">
        <v>0.35</v>
      </c>
      <c r="DX70" s="45">
        <v>0.5</v>
      </c>
      <c r="DY70" s="45" t="e">
        <f t="shared" ref="DY70:DY133" ca="1" si="119">+DW70/$AE70</f>
        <v>#NAME?</v>
      </c>
      <c r="DZ70" s="42" t="e">
        <f t="shared" ref="DZ70:DZ133" ca="1" si="120">+AI70/2</f>
        <v>#NAME?</v>
      </c>
      <c r="EA70" s="45" t="e">
        <f t="shared" ref="EA70:EA133" ca="1" si="121">+DZ70/AI70</f>
        <v>#NAME?</v>
      </c>
      <c r="EB70" s="45">
        <f t="shared" ref="EB70:EC127" si="122">+DX70*$G70/$C$10</f>
        <v>1.6666666666666666E-2</v>
      </c>
      <c r="EC70" s="45" t="e">
        <f t="shared" ca="1" si="122"/>
        <v>#NAME?</v>
      </c>
      <c r="ED70" s="47">
        <v>0.4</v>
      </c>
      <c r="EE70" s="45" t="e">
        <f t="shared" ref="EE70:EE133" ca="1" si="123">+ED70/X70</f>
        <v>#NAME?</v>
      </c>
      <c r="EF70" s="45" t="e">
        <f t="shared" ref="EF70:EF133" ca="1" si="124">+ED70/$AE70</f>
        <v>#NAME?</v>
      </c>
      <c r="EG70" s="42" t="e">
        <f t="shared" ref="EG70:EG133" ca="1" si="125">+AI70</f>
        <v>#NAME?</v>
      </c>
      <c r="EH70" s="45" t="e">
        <f t="shared" ref="EH70:EH133" ca="1" si="126">+EG70/AI70</f>
        <v>#NAME?</v>
      </c>
      <c r="EI70" s="45" t="e">
        <f t="shared" ref="EI70:EJ127" ca="1" si="127">+EE70*$G70/$C$10</f>
        <v>#NAME?</v>
      </c>
      <c r="EJ70" s="45" t="e">
        <f t="shared" ca="1" si="127"/>
        <v>#NAME?</v>
      </c>
      <c r="EK70" s="47">
        <v>0.45</v>
      </c>
      <c r="EL70" s="45">
        <v>0.5</v>
      </c>
      <c r="EM70" s="45" t="e">
        <f t="shared" ca="1" si="38"/>
        <v>#NAME?</v>
      </c>
      <c r="EN70" s="42" t="e">
        <f t="shared" ca="1" si="39"/>
        <v>#NAME?</v>
      </c>
      <c r="EO70" s="45" t="e">
        <f t="shared" ca="1" si="40"/>
        <v>#NAME?</v>
      </c>
      <c r="EP70" s="45">
        <f t="shared" ref="EP70:EQ127" si="128">+EL70*$G70/$C$10</f>
        <v>1.6666666666666666E-2</v>
      </c>
      <c r="EQ70" s="45" t="e">
        <f t="shared" ca="1" si="128"/>
        <v>#NAME?</v>
      </c>
      <c r="ER70" s="45">
        <v>0.5</v>
      </c>
      <c r="ES70" s="45">
        <v>0.5</v>
      </c>
      <c r="ET70" s="45" t="e">
        <f t="shared" ca="1" si="42"/>
        <v>#NAME?</v>
      </c>
      <c r="EU70" s="42" t="e">
        <f t="shared" ca="1" si="43"/>
        <v>#NAME?</v>
      </c>
      <c r="EV70" s="45" t="e">
        <f t="shared" ca="1" si="44"/>
        <v>#NAME?</v>
      </c>
      <c r="EW70" s="45">
        <f t="shared" ref="EW70:EX127" si="129">+ES70*$G70/$C$10</f>
        <v>1.6666666666666666E-2</v>
      </c>
      <c r="EX70" s="45" t="e">
        <f t="shared" ca="1" si="129"/>
        <v>#NAME?</v>
      </c>
      <c r="EY70" s="47">
        <v>0.55000000000000004</v>
      </c>
      <c r="EZ70" s="45">
        <v>0.5</v>
      </c>
      <c r="FA70" s="45" t="e">
        <f t="shared" ca="1" si="46"/>
        <v>#NAME?</v>
      </c>
      <c r="FB70" s="42" t="e">
        <f t="shared" ca="1" si="47"/>
        <v>#NAME?</v>
      </c>
      <c r="FC70" s="45" t="e">
        <f t="shared" ca="1" si="48"/>
        <v>#NAME?</v>
      </c>
      <c r="FD70" s="45">
        <f t="shared" ref="FD70:FE127" si="130">+EZ70*$G70/$C$10</f>
        <v>1.6666666666666666E-2</v>
      </c>
      <c r="FE70" s="45" t="e">
        <f t="shared" ca="1" si="130"/>
        <v>#NAME?</v>
      </c>
      <c r="FF70" s="45">
        <v>0.6</v>
      </c>
      <c r="FG70" s="45">
        <v>1</v>
      </c>
      <c r="FH70" s="45" t="e">
        <f t="shared" ca="1" si="50"/>
        <v>#NAME?</v>
      </c>
      <c r="FI70" s="42" t="e">
        <f t="shared" ca="1" si="51"/>
        <v>#NAME?</v>
      </c>
      <c r="FJ70" s="45" t="e">
        <f t="shared" ca="1" si="52"/>
        <v>#NAME?</v>
      </c>
      <c r="FK70" s="45">
        <f t="shared" ref="FK70:FL127" si="131">+FG70*$G70/$C$10</f>
        <v>3.3333333333333333E-2</v>
      </c>
      <c r="FL70" s="45" t="e">
        <f t="shared" ca="1" si="131"/>
        <v>#NAME?</v>
      </c>
      <c r="FM70" s="47">
        <v>0.65</v>
      </c>
      <c r="FN70" s="45">
        <v>0.5</v>
      </c>
      <c r="FO70" s="45" t="e">
        <f t="shared" ca="1" si="54"/>
        <v>#NAME?</v>
      </c>
      <c r="FP70" s="42" t="e">
        <f t="shared" ca="1" si="55"/>
        <v>#NAME?</v>
      </c>
      <c r="FQ70" s="45" t="e">
        <f t="shared" ca="1" si="56"/>
        <v>#NAME?</v>
      </c>
      <c r="FR70" s="45">
        <f t="shared" ref="FR70:FS127" si="132">+FN70*$G70/$C$10</f>
        <v>1.6666666666666666E-2</v>
      </c>
      <c r="FS70" s="45" t="e">
        <f t="shared" ca="1" si="132"/>
        <v>#NAME?</v>
      </c>
      <c r="FT70" s="45">
        <v>0.7</v>
      </c>
      <c r="FU70" s="45">
        <v>1</v>
      </c>
      <c r="FV70" s="45" t="e">
        <f t="shared" ca="1" si="58"/>
        <v>#NAME?</v>
      </c>
      <c r="FW70" s="42" t="e">
        <f t="shared" ca="1" si="59"/>
        <v>#NAME?</v>
      </c>
      <c r="FX70" s="45" t="e">
        <f t="shared" ca="1" si="60"/>
        <v>#NAME?</v>
      </c>
      <c r="FY70" s="45">
        <f t="shared" ref="FY70:FZ127" si="133">+FU70*$G70/$C$10</f>
        <v>3.3333333333333333E-2</v>
      </c>
      <c r="FZ70" s="45" t="e">
        <f t="shared" ca="1" si="133"/>
        <v>#NAME?</v>
      </c>
      <c r="GA70" s="47">
        <v>0.75</v>
      </c>
      <c r="GB70" s="45">
        <v>0.5</v>
      </c>
      <c r="GC70" s="45" t="e">
        <f t="shared" ca="1" si="62"/>
        <v>#NAME?</v>
      </c>
      <c r="GD70" s="42" t="e">
        <f t="shared" ca="1" si="63"/>
        <v>#NAME?</v>
      </c>
      <c r="GE70" s="45" t="e">
        <f t="shared" ca="1" si="64"/>
        <v>#NAME?</v>
      </c>
      <c r="GF70" s="45">
        <f t="shared" ref="GF70:GG127" si="134">+GB70*$G70/$C$10</f>
        <v>1.6666666666666666E-2</v>
      </c>
      <c r="GG70" s="45" t="e">
        <f t="shared" ca="1" si="134"/>
        <v>#NAME?</v>
      </c>
      <c r="GH70" s="45">
        <v>0.8</v>
      </c>
      <c r="GI70" s="45">
        <v>1</v>
      </c>
      <c r="GJ70" s="45" t="e">
        <f t="shared" ca="1" si="66"/>
        <v>#NAME?</v>
      </c>
      <c r="GK70" s="42" t="e">
        <f t="shared" ca="1" si="67"/>
        <v>#NAME?</v>
      </c>
      <c r="GL70" s="45" t="e">
        <f t="shared" ca="1" si="68"/>
        <v>#NAME?</v>
      </c>
      <c r="GM70" s="45">
        <f t="shared" ref="GM70:GN127" si="135">+GI70*$G70/$C$10</f>
        <v>3.3333333333333333E-2</v>
      </c>
      <c r="GN70" s="45" t="e">
        <f t="shared" ca="1" si="135"/>
        <v>#NAME?</v>
      </c>
      <c r="GO70" s="47">
        <v>0.85</v>
      </c>
      <c r="GP70" s="45">
        <v>0.5</v>
      </c>
      <c r="GQ70" s="45" t="e">
        <f t="shared" ca="1" si="70"/>
        <v>#NAME?</v>
      </c>
      <c r="GR70" s="42" t="e">
        <f t="shared" ca="1" si="71"/>
        <v>#NAME?</v>
      </c>
      <c r="GS70" s="45" t="e">
        <f t="shared" ca="1" si="72"/>
        <v>#NAME?</v>
      </c>
      <c r="GT70" s="45">
        <f t="shared" ref="GT70:GU127" si="136">+GP70*$G70/$C$10</f>
        <v>1.6666666666666666E-2</v>
      </c>
      <c r="GU70" s="45" t="e">
        <f t="shared" ca="1" si="136"/>
        <v>#NAME?</v>
      </c>
      <c r="GV70" s="45">
        <v>0.9</v>
      </c>
      <c r="GW70" s="45">
        <v>1</v>
      </c>
      <c r="GX70" s="45" t="e">
        <f t="shared" ca="1" si="74"/>
        <v>#NAME?</v>
      </c>
      <c r="GY70" s="42" t="e">
        <f t="shared" ca="1" si="75"/>
        <v>#NAME?</v>
      </c>
      <c r="GZ70" s="45" t="e">
        <f t="shared" ca="1" si="76"/>
        <v>#NAME?</v>
      </c>
      <c r="HA70" s="45">
        <f t="shared" ref="HA70:HB127" si="137">+GW70*$G70/$C$10</f>
        <v>3.3333333333333333E-2</v>
      </c>
      <c r="HB70" s="45" t="e">
        <f t="shared" ca="1" si="137"/>
        <v>#NAME?</v>
      </c>
      <c r="HC70" s="47">
        <v>0.95</v>
      </c>
      <c r="HD70" s="45">
        <v>0.5</v>
      </c>
      <c r="HE70" s="45" t="e">
        <f t="shared" ca="1" si="78"/>
        <v>#NAME?</v>
      </c>
      <c r="HF70" s="42" t="e">
        <f t="shared" ca="1" si="79"/>
        <v>#NAME?</v>
      </c>
      <c r="HG70" s="45" t="e">
        <f t="shared" ca="1" si="80"/>
        <v>#NAME?</v>
      </c>
      <c r="HH70" s="45">
        <f t="shared" ref="HH70:HI127" si="138">+HD70*$G70/$C$10</f>
        <v>1.6666666666666666E-2</v>
      </c>
      <c r="HI70" s="45" t="e">
        <f t="shared" ca="1" si="138"/>
        <v>#NAME?</v>
      </c>
      <c r="HJ70" s="47">
        <v>1</v>
      </c>
      <c r="HK70" s="47">
        <v>1</v>
      </c>
      <c r="HL70" s="45" t="e">
        <f t="shared" ca="1" si="82"/>
        <v>#NAME?</v>
      </c>
      <c r="HM70" s="42" t="e">
        <f t="shared" ca="1" si="83"/>
        <v>#NAME?</v>
      </c>
      <c r="HN70" s="45" t="e">
        <f t="shared" ca="1" si="84"/>
        <v>#NAME?</v>
      </c>
      <c r="HO70" s="45">
        <f t="shared" si="93"/>
        <v>3.3333333333333333E-2</v>
      </c>
      <c r="HP70" s="45" t="e">
        <f t="shared" ca="1" si="93"/>
        <v>#NAME?</v>
      </c>
    </row>
    <row r="71" spans="1:224" s="48" customFormat="1" ht="85.25" customHeight="1">
      <c r="A71" s="44"/>
      <c r="B71" s="206"/>
      <c r="C71" s="207"/>
      <c r="D71" s="201"/>
      <c r="E71" s="41" t="str">
        <f>+_xlfn.CONCAT(MID($D70,1,3),".2 ",[1]Acciones!$B$6)</f>
        <v>2.3.2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71" s="42" t="s">
        <v>89</v>
      </c>
      <c r="G71" s="49">
        <f>+G70</f>
        <v>5.5555555555555549E-3</v>
      </c>
      <c r="H71" s="44" t="str">
        <f>+_xlfn.CONCAT("Si,",MID(E70,1,5),",",MID(E72,1,5),",",MID(E73,1,5),",",MID(E74,1,5),",",MID(E75,1,5),",",MID(E76,1,5),",",MID(E77,1,5),",",MID(E78,1,5),",",MID(E79,1,6))</f>
        <v>Si,2.3.1,2.3.3,2.3.4,2.3.5,2.3.6,2.3.7,2.3.8,2.3.9,2.3.10</v>
      </c>
      <c r="I71" s="42" t="s">
        <v>89</v>
      </c>
      <c r="J71" s="42"/>
      <c r="K71" s="42"/>
      <c r="L71" s="42"/>
      <c r="M71" s="44" t="s">
        <v>90</v>
      </c>
      <c r="N71" s="44" t="s">
        <v>91</v>
      </c>
      <c r="O71" s="44" t="e">
        <f ca="1">+_xlfn.XLOOKUP(MID(E71,7,LEN(E71)-6),[1]Acciones!$B$4:$B$14,[1]Acciones!$C$4:$C$14,0,0,1)</f>
        <v>#NAME?</v>
      </c>
      <c r="P71" s="42" t="e">
        <f ca="1">+_xlfn.XLOOKUP(MID($E71,7,LEN($E71)-6),[1]Acciones!$B$4:$B$14,[1]Acciones!D$4:D$14,0,0,1)</f>
        <v>#NAME?</v>
      </c>
      <c r="Q71" s="42" t="e">
        <f ca="1">+_xlfn.XLOOKUP(MID($E71,7,LEN($E71)-6),[1]Acciones!$B$4:$B$14,[1]Acciones!E$4:E$14,0,0,1)</f>
        <v>#NAME?</v>
      </c>
      <c r="R71" s="42" t="e">
        <f ca="1">+_xlfn.XLOOKUP(MID($E71,7,LEN($E71)-6),[1]Acciones!$B$4:$B$14,[1]Acciones!F$4:F$14,0,0,1)</f>
        <v>#NAME?</v>
      </c>
      <c r="S71" s="42" t="e">
        <f ca="1">+_xlfn.XLOOKUP(MID($E71,7,LEN($E71)-6),[1]Acciones!$B$4:$B$14,[1]Acciones!G$4:G$14,0,0,1)</f>
        <v>#NAME?</v>
      </c>
      <c r="T71" s="42" t="e">
        <f ca="1">+_xlfn.XLOOKUP(MID($E71,7,LEN($E71)-6),[1]Acciones!$B$4:$B$14,[1]Acciones!H$4:H$14,0,0,1)</f>
        <v>#NAME?</v>
      </c>
      <c r="U71" s="45" t="e">
        <f ca="1">+_xlfn.XLOOKUP(MID($E71,7,LEN($E71)-6),[1]Acciones!$B$4:$B$14,[1]Acciones!I$4:I$14,0,0,1)</f>
        <v>#NAME?</v>
      </c>
      <c r="V71" s="45" t="e">
        <f ca="1">+_xlfn.XLOOKUP(MID($E71,7,LEN($E71)-6),[1]Acciones!$B$4:$B$14,[1]Acciones!J$4:J$14,0,0,1)</f>
        <v>#NAME?</v>
      </c>
      <c r="W71" s="45" t="e">
        <f ca="1">+_xlfn.XLOOKUP(MID($E71,7,LEN($E71)-6),[1]Acciones!$B$4:$B$14,[1]Acciones!K$4:K$14,0,0,1)</f>
        <v>#NAME?</v>
      </c>
      <c r="X71" s="45" t="e">
        <f ca="1">+_xlfn.XLOOKUP(MID($E71,7,LEN($E71)-6),[1]Acciones!$B$4:$B$14,[1]Acciones!L$4:L$14,0,0,1)</f>
        <v>#NAME?</v>
      </c>
      <c r="Y71" s="45" t="e">
        <f ca="1">+_xlfn.XLOOKUP(MID($E71,7,LEN($E71)-6),[1]Acciones!$B$4:$B$14,[1]Acciones!M$4:M$14,0,0,1)</f>
        <v>#NAME?</v>
      </c>
      <c r="Z71" s="45" t="e">
        <f ca="1">+_xlfn.XLOOKUP(MID($E71,7,LEN($E71)-6),[1]Acciones!$B$4:$B$14,[1]Acciones!N$4:N$14,0,0,1)</f>
        <v>#NAME?</v>
      </c>
      <c r="AA71" s="45" t="e">
        <f ca="1">+_xlfn.XLOOKUP(MID($E71,7,LEN($E71)-6),[1]Acciones!$B$4:$B$14,[1]Acciones!O$4:O$14,0,0,1)</f>
        <v>#NAME?</v>
      </c>
      <c r="AB71" s="45" t="e">
        <f ca="1">+_xlfn.XLOOKUP(MID($E71,7,LEN($E71)-6),[1]Acciones!$B$4:$B$14,[1]Acciones!P$4:P$14,0,0,1)</f>
        <v>#NAME?</v>
      </c>
      <c r="AC71" s="45" t="e">
        <f ca="1">+_xlfn.XLOOKUP(MID($E71,7,LEN($E71)-6),[1]Acciones!$B$4:$B$14,[1]Acciones!Q$4:Q$14,0,0,1)</f>
        <v>#NAME?</v>
      </c>
      <c r="AD71" s="45" t="e">
        <f ca="1">+_xlfn.XLOOKUP(MID($E71,7,LEN($E71)-6),[1]Acciones!$B$4:$B$14,[1]Acciones!R$4:R$14,0,0,1)</f>
        <v>#NAME?</v>
      </c>
      <c r="AE71" s="45" t="e">
        <f ca="1">+_xlfn.XLOOKUP(MID($E71,7,LEN($E71)-6),[1]Acciones!$B$4:$B$14,[1]Acciones!S$4:S$14,0,0,1)</f>
        <v>#NAME?</v>
      </c>
      <c r="AF71" s="42" t="e">
        <f ca="1">+_xlfn.XLOOKUP(MID($E71,7,LEN($E71)-6),[1]Acciones!$B$4:$B$14,[1]Acciones!T$4:T$14,0,0,1)</f>
        <v>#NAME?</v>
      </c>
      <c r="AG71" s="42" t="e">
        <f ca="1">+_xlfn.XLOOKUP(MID($E71,7,LEN($E71)-6),[1]Acciones!$B$4:$B$14,[1]Acciones!U$4:U$14,0,0,1)</f>
        <v>#NAME?</v>
      </c>
      <c r="AH71" s="42" t="e">
        <f ca="1">+_xlfn.XLOOKUP(MID($E71,7,LEN($E71)-6),[1]Acciones!$B$4:$B$14,[1]Acciones!V$4:V$14,0,0,1)</f>
        <v>#NAME?</v>
      </c>
      <c r="AI71" s="42" t="e">
        <f ca="1">+_xlfn.XLOOKUP(MID($E71,7,LEN($E71)-6),[1]Acciones!$B$4:$B$14,[1]Acciones!W$4:W$14,0,0,1)</f>
        <v>#NAME?</v>
      </c>
      <c r="AJ71" s="42" t="e">
        <f ca="1">+_xlfn.XLOOKUP(MID($E71,7,LEN($E71)-6),[1]Acciones!$B$4:$B$14,[1]Acciones!X$4:X$14,0,0,1)</f>
        <v>#NAME?</v>
      </c>
      <c r="AK71" s="42" t="e">
        <f ca="1">+_xlfn.XLOOKUP(MID($E71,7,LEN($E71)-6),[1]Acciones!$B$4:$B$14,[1]Acciones!Y$4:Y$14,0,0,1)</f>
        <v>#NAME?</v>
      </c>
      <c r="AL71" s="42" t="e">
        <f ca="1">+_xlfn.XLOOKUP(MID($E71,7,LEN($E71)-6),[1]Acciones!$B$4:$B$14,[1]Acciones!Z$4:Z$14,0,0,1)</f>
        <v>#NAME?</v>
      </c>
      <c r="AM71" s="42" t="e">
        <f ca="1">+_xlfn.XLOOKUP(MID($E71,7,LEN($E71)-6),[1]Acciones!$B$4:$B$14,[1]Acciones!AA$4:AA$14,0,0,1)</f>
        <v>#NAME?</v>
      </c>
      <c r="AN71" s="42" t="e">
        <f ca="1">+_xlfn.XLOOKUP(MID($E71,7,LEN($E71)-6),[1]Acciones!$B$4:$B$14,[1]Acciones!AB$4:AB$14,0,0,1)</f>
        <v>#NAME?</v>
      </c>
      <c r="AO71" s="42" t="e">
        <f ca="1">+_xlfn.XLOOKUP(MID($E71,7,LEN($E71)-6),[1]Acciones!$B$4:$B$14,[1]Acciones!AC$4:AC$14,0,0,1)</f>
        <v>#NAME?</v>
      </c>
      <c r="AP71" s="42" t="e">
        <f ca="1">+_xlfn.XLOOKUP(MID($E71,7,LEN($E71)-6),[1]Acciones!$B$4:$B$14,[1]Acciones!AD$4:AD$14,0,0,1)</f>
        <v>#NAME?</v>
      </c>
      <c r="AQ71" s="42" t="e">
        <f ca="1">+_xlfn.XLOOKUP(MID($E71,7,LEN($E71)-6),[1]Acciones!$B$4:$B$14,[1]Acciones!AE$4:AE$14,0,0,1)</f>
        <v>#NAME?</v>
      </c>
      <c r="AR71" s="42" t="e">
        <f ca="1">+_xlfn.XLOOKUP(MID($E71,7,LEN($E71)-6),[1]Acciones!$B$4:$B$14,[1]Acciones!AF$4:AF$14,0,0,1)</f>
        <v>#NAME?</v>
      </c>
      <c r="AS71" s="42" t="e">
        <f ca="1">+_xlfn.XLOOKUP(MID($E71,7,LEN($E71)-6),[1]Acciones!$B$4:$B$14,[1]Acciones!AG$4:AG$14,0,0,1)</f>
        <v>#NAME?</v>
      </c>
      <c r="AT71" s="42" t="e">
        <f ca="1">+_xlfn.XLOOKUP(MID($E71,7,LEN($E71)-6),[1]Acciones!$B$4:$B$14,[1]Acciones!AH$4:AH$14,0,0,1)</f>
        <v>#NAME?</v>
      </c>
      <c r="AU71" s="42" t="e">
        <f ca="1">+_xlfn.XLOOKUP(MID($E71,7,LEN($E71)-6),[1]Acciones!$B$4:$B$14,[1]Acciones!AI$4:AI$14,0,0,1)</f>
        <v>#NAME?</v>
      </c>
      <c r="AV71" s="42" t="e">
        <f ca="1">+_xlfn.XLOOKUP(MID($E71,7,LEN($E71)-6),[1]Acciones!$B$4:$B$14,[1]Acciones!AJ$4:AJ$14,0,0,1)</f>
        <v>#NAME?</v>
      </c>
      <c r="AW71" s="42" t="e">
        <f ca="1">+_xlfn.XLOOKUP(MID($E71,7,LEN($E71)-6),[1]Acciones!$B$4:$B$14,[1]Acciones!AK$4:AK$14,0,0,1)</f>
        <v>#NAME?</v>
      </c>
      <c r="AX71" s="42" t="e">
        <f ca="1">+_xlfn.XLOOKUP(MID($E71,7,LEN($E71)-6),[1]Acciones!$B$4:$B$14,[1]Acciones!AL$4:AL$14,0,0,1)</f>
        <v>#NAME?</v>
      </c>
      <c r="AY71" s="42" t="e">
        <f ca="1">+_xlfn.XLOOKUP(MID($E71,7,LEN($E71)-6),[1]Acciones!$B$4:$B$14,[1]Acciones!AM$4:AM$14,0,0,1)</f>
        <v>#NAME?</v>
      </c>
      <c r="AZ71" s="42" t="e">
        <f ca="1">+_xlfn.XLOOKUP(MID($E71,7,LEN($E71)-6),[1]Acciones!$B$4:$B$14,[1]Acciones!AN$4:AN$14,0,0,1)</f>
        <v>#NAME?</v>
      </c>
      <c r="BA71" s="42" t="e">
        <f ca="1">+_xlfn.XLOOKUP(MID($E71,7,LEN($E71)-6),[1]Acciones!$B$4:$B$14,[1]Acciones!AO$4:AO$14,0,0,1)</f>
        <v>#NAME?</v>
      </c>
      <c r="BB71" s="42" t="e">
        <f ca="1">+_xlfn.XLOOKUP(MID($E71,7,LEN($E71)-6),[1]Acciones!$B$4:$B$14,[1]Acciones!AP$4:AP$14,0,0,1)</f>
        <v>#NAME?</v>
      </c>
      <c r="BC71" s="42" t="e">
        <f ca="1">+_xlfn.XLOOKUP(MID($E71,7,LEN($E71)-6),[1]Acciones!$B$4:$B$14,[1]Acciones!AQ$4:AQ$14,0,0,1)</f>
        <v>#NAME?</v>
      </c>
      <c r="BD71" s="42" t="e">
        <f ca="1">+_xlfn.XLOOKUP(MID($E71,7,LEN($E71)-6),[1]Acciones!$B$4:$B$14,[1]Acciones!AR$4:AR$14,0,0,1)</f>
        <v>#NAME?</v>
      </c>
      <c r="BE71" s="42" t="e">
        <f ca="1">+_xlfn.XLOOKUP(MID($E71,7,LEN($E71)-6),[1]Acciones!$B$4:$B$14,[1]Acciones!AS$4:AS$14,0,0,1)</f>
        <v>#NAME?</v>
      </c>
      <c r="BF71" s="42" t="e">
        <f ca="1">+_xlfn.XLOOKUP(MID($E71,7,LEN($E71)-6),[1]Acciones!$B$4:$B$14,[1]Acciones!AT$4:AT$14,0,0,1)</f>
        <v>#NAME?</v>
      </c>
      <c r="BG71" s="42" t="e">
        <f ca="1">+_xlfn.XLOOKUP(MID($E71,7,LEN($E71)-6),[1]Acciones!$B$4:$B$14,[1]Acciones!AU$4:AU$14,0,0,1)</f>
        <v>#NAME?</v>
      </c>
      <c r="BH71" s="42" t="e">
        <f ca="1">+_xlfn.XLOOKUP(MID($E71,7,LEN($E71)-6),[1]Acciones!$B$4:$B$14,[1]Acciones!AV$4:AV$14,0,0,1)</f>
        <v>#NAME?</v>
      </c>
      <c r="BI71" s="42" t="e">
        <f ca="1">+_xlfn.XLOOKUP(MID($E71,7,LEN($E71)-6),[1]Acciones!$B$4:$B$14,[1]Acciones!AW$4:AW$14,0,0,1)</f>
        <v>#NAME?</v>
      </c>
      <c r="BJ71" s="42" t="e">
        <f ca="1">+_xlfn.XLOOKUP(MID($E71,7,LEN($E71)-6),[1]Acciones!$B$4:$B$14,[1]Acciones!AX$4:AX$14,0,0,1)</f>
        <v>#NAME?</v>
      </c>
      <c r="BK71" s="42" t="e">
        <f ca="1">+_xlfn.XLOOKUP(MID($E71,7,LEN($E71)-6),[1]Acciones!$B$4:$B$14,[1]Acciones!AY$4:AY$14,0,0,1)</f>
        <v>#NAME?</v>
      </c>
      <c r="BL71" s="42" t="e">
        <f ca="1">+_xlfn.XLOOKUP(MID($E71,7,LEN($E71)-6),[1]Acciones!$B$4:$B$14,[1]Acciones!AZ$4:AZ$14,0,0,1)</f>
        <v>#NAME?</v>
      </c>
      <c r="BM71" s="42" t="e">
        <f ca="1">+_xlfn.XLOOKUP(MID($E71,7,LEN($E71)-6),[1]Acciones!$B$4:$B$14,[1]Acciones!BA$4:BA$14,0,0,1)</f>
        <v>#NAME?</v>
      </c>
      <c r="BN71" s="42" t="e">
        <f ca="1">+_xlfn.XLOOKUP(MID($E71,7,LEN($E71)-6),[1]Acciones!$B$4:$B$14,[1]Acciones!BB$4:BB$14,0,0,1)</f>
        <v>#NAME?</v>
      </c>
      <c r="BO71" s="42" t="e">
        <f ca="1">+_xlfn.XLOOKUP(MID($E71,7,LEN($E71)-6),[1]Acciones!$B$4:$B$14,[1]Acciones!BC$4:BC$14,0,0,1)</f>
        <v>#NAME?</v>
      </c>
      <c r="BP71" s="42" t="e">
        <f ca="1">+_xlfn.XLOOKUP(MID($E71,7,LEN($E71)-6),[1]Acciones!$B$4:$B$14,[1]Acciones!BD$4:BD$14,0,0,1)</f>
        <v>#NAME?</v>
      </c>
      <c r="BQ71" s="42" t="e">
        <f ca="1">+_xlfn.XLOOKUP(MID($E71,7,LEN($E71)-6),[1]Acciones!$B$4:$B$14,[1]Acciones!BE$4:BE$14,0,0,1)</f>
        <v>#NAME?</v>
      </c>
      <c r="BR71" s="42" t="e">
        <f ca="1">+_xlfn.XLOOKUP(MID($E71,7,LEN($E71)-6),[1]Acciones!$B$4:$B$14,[1]Acciones!BF$4:BF$14,0,0,1)</f>
        <v>#NAME?</v>
      </c>
      <c r="BS71" s="42" t="e">
        <f ca="1">+_xlfn.XLOOKUP(MID($E71,7,LEN($E71)-6),[1]Acciones!$B$4:$B$14,[1]Acciones!BG$4:BG$14,0,0,1)</f>
        <v>#NAME?</v>
      </c>
      <c r="BT71" s="42" t="e">
        <f ca="1">+_xlfn.XLOOKUP(MID($E71,7,LEN($E71)-6),[1]Acciones!$B$4:$B$14,[1]Acciones!BH$4:BH$14,0,0,1)</f>
        <v>#NAME?</v>
      </c>
      <c r="BU71" s="42" t="e">
        <f ca="1">+_xlfn.XLOOKUP(MID($E71,7,LEN($E71)-6),[1]Acciones!$B$4:$B$14,[1]Acciones!BI$4:BI$14,0,0,1)</f>
        <v>#NAME?</v>
      </c>
      <c r="BV71" s="42" t="e">
        <f ca="1">+_xlfn.XLOOKUP(MID($E71,7,LEN($E71)-6),[1]Acciones!$B$4:$B$14,[1]Acciones!BJ$4:BJ$14,0,0,1)</f>
        <v>#NAME?</v>
      </c>
      <c r="BW71" s="42" t="e">
        <f ca="1">+_xlfn.XLOOKUP(MID($E71,7,LEN($E71)-6),[1]Acciones!$B$4:$B$14,[1]Acciones!BK$4:BK$14,0,0,1)</f>
        <v>#NAME?</v>
      </c>
      <c r="BX71" s="42" t="e">
        <f ca="1">+_xlfn.XLOOKUP(MID($E71,7,LEN($E71)-6),[1]Acciones!$B$4:$B$14,[1]Acciones!BL$4:BL$14,0,0,1)</f>
        <v>#NAME?</v>
      </c>
      <c r="BY71" s="42" t="e">
        <f ca="1">+_xlfn.XLOOKUP(MID($E71,7,LEN($E71)-6),[1]Acciones!$B$4:$B$14,[1]Acciones!BM$4:BM$14,0,0,1)</f>
        <v>#NAME?</v>
      </c>
      <c r="BZ71" s="42" t="e">
        <f ca="1">+_xlfn.XLOOKUP(MID($E71,7,LEN($E71)-6),[1]Acciones!$B$4:$B$14,[1]Acciones!BN$4:BN$14,0,0,1)</f>
        <v>#NAME?</v>
      </c>
      <c r="CA71" s="42" t="e">
        <f ca="1">+_xlfn.XLOOKUP(MID($E71,7,LEN($E71)-6),[1]Acciones!$B$4:$B$14,[1]Acciones!BO$4:BO$14,0,0,1)</f>
        <v>#NAME?</v>
      </c>
      <c r="CB71" s="42" t="e">
        <f ca="1">+_xlfn.XLOOKUP(MID($E71,7,LEN($E71)-6),[1]Acciones!$B$4:$B$14,[1]Acciones!BP$4:BP$14,0,0,1)</f>
        <v>#NAME?</v>
      </c>
      <c r="CC71" s="42" t="e">
        <f ca="1">+_xlfn.XLOOKUP(MID($E71,7,LEN($E71)-6),[1]Acciones!$B$4:$B$14,[1]Acciones!BQ$4:BQ$14,0,0,1)</f>
        <v>#NAME?</v>
      </c>
      <c r="CD71" s="42" t="e">
        <f ca="1">+_xlfn.XLOOKUP(MID($E71,7,LEN($E71)-6),[1]Acciones!$B$4:$B$14,[1]Acciones!BR$4:BR$14,0,0,1)</f>
        <v>#NAME?</v>
      </c>
      <c r="CE71" s="42" t="e">
        <f ca="1">+_xlfn.XLOOKUP(MID($E71,7,LEN($E71)-6),[1]Acciones!$B$4:$B$14,[1]Acciones!BS$4:BS$14,0,0,1)</f>
        <v>#NAME?</v>
      </c>
      <c r="CF71" s="42" t="e">
        <f ca="1">+_xlfn.XLOOKUP(MID($E71,7,LEN($E71)-6),[1]Acciones!$B$4:$B$14,[1]Acciones!BT$4:BT$14,0,0,1)</f>
        <v>#NAME?</v>
      </c>
      <c r="CG71" s="45">
        <v>0.05</v>
      </c>
      <c r="CH71" s="45" t="e">
        <f t="shared" ca="1" si="0"/>
        <v>#NAME?</v>
      </c>
      <c r="CI71" s="45" t="e">
        <f t="shared" ca="1" si="1"/>
        <v>#NAME?</v>
      </c>
      <c r="CJ71" s="42" t="e">
        <f t="shared" ca="1" si="2"/>
        <v>#NAME?</v>
      </c>
      <c r="CK71" s="45" t="e">
        <f t="shared" ca="1" si="3"/>
        <v>#NAME?</v>
      </c>
      <c r="CL71" s="46" t="e">
        <f t="shared" ca="1" si="94"/>
        <v>#NAME?</v>
      </c>
      <c r="CM71" s="45" t="e">
        <f t="shared" ca="1" si="95"/>
        <v>#NAME?</v>
      </c>
      <c r="CN71" s="47">
        <v>0.1</v>
      </c>
      <c r="CO71" s="45" t="e">
        <f t="shared" ca="1" si="96"/>
        <v>#NAME?</v>
      </c>
      <c r="CP71" s="45" t="e">
        <f t="shared" ca="1" si="97"/>
        <v>#NAME?</v>
      </c>
      <c r="CQ71" s="42" t="e">
        <f t="shared" ca="1" si="98"/>
        <v>#NAME?</v>
      </c>
      <c r="CR71" s="45" t="e">
        <f t="shared" ca="1" si="99"/>
        <v>#NAME?</v>
      </c>
      <c r="CS71" s="45" t="e">
        <f t="shared" ca="1" si="100"/>
        <v>#NAME?</v>
      </c>
      <c r="CT71" s="45" t="e">
        <f t="shared" ca="1" si="100"/>
        <v>#NAME?</v>
      </c>
      <c r="CU71" s="47">
        <v>0.15</v>
      </c>
      <c r="CV71" s="45">
        <v>0.5</v>
      </c>
      <c r="CW71" s="45" t="e">
        <f t="shared" ca="1" si="101"/>
        <v>#NAME?</v>
      </c>
      <c r="CX71" s="42" t="e">
        <f t="shared" ca="1" si="102"/>
        <v>#NAME?</v>
      </c>
      <c r="CY71" s="45" t="e">
        <f t="shared" ca="1" si="103"/>
        <v>#NAME?</v>
      </c>
      <c r="CZ71" s="45">
        <f t="shared" si="104"/>
        <v>1.6666666666666666E-2</v>
      </c>
      <c r="DA71" s="45" t="e">
        <f t="shared" ca="1" si="104"/>
        <v>#NAME?</v>
      </c>
      <c r="DB71" s="47">
        <v>0.2</v>
      </c>
      <c r="DC71" s="45" t="e">
        <f t="shared" ca="1" si="105"/>
        <v>#NAME?</v>
      </c>
      <c r="DD71" s="45" t="e">
        <f t="shared" ca="1" si="106"/>
        <v>#NAME?</v>
      </c>
      <c r="DE71" s="42" t="e">
        <f t="shared" ca="1" si="107"/>
        <v>#NAME?</v>
      </c>
      <c r="DF71" s="45" t="e">
        <f t="shared" ca="1" si="108"/>
        <v>#NAME?</v>
      </c>
      <c r="DG71" s="45" t="e">
        <f t="shared" ca="1" si="109"/>
        <v>#NAME?</v>
      </c>
      <c r="DH71" s="45" t="e">
        <f t="shared" ca="1" si="109"/>
        <v>#NAME?</v>
      </c>
      <c r="DI71" s="47">
        <v>0.25</v>
      </c>
      <c r="DJ71" s="45">
        <v>0.5</v>
      </c>
      <c r="DK71" s="45" t="e">
        <f t="shared" ca="1" si="110"/>
        <v>#NAME?</v>
      </c>
      <c r="DL71" s="42" t="e">
        <f t="shared" ca="1" si="111"/>
        <v>#NAME?</v>
      </c>
      <c r="DM71" s="45" t="e">
        <f t="shared" ca="1" si="112"/>
        <v>#NAME?</v>
      </c>
      <c r="DN71" s="45">
        <f t="shared" si="113"/>
        <v>1.6666666666666666E-2</v>
      </c>
      <c r="DO71" s="45" t="e">
        <f t="shared" ca="1" si="113"/>
        <v>#NAME?</v>
      </c>
      <c r="DP71" s="47">
        <v>0.3</v>
      </c>
      <c r="DQ71" s="45" t="e">
        <f t="shared" ca="1" si="114"/>
        <v>#NAME?</v>
      </c>
      <c r="DR71" s="45" t="e">
        <f t="shared" ca="1" si="115"/>
        <v>#NAME?</v>
      </c>
      <c r="DS71" s="42" t="e">
        <f t="shared" ca="1" si="116"/>
        <v>#NAME?</v>
      </c>
      <c r="DT71" s="45" t="e">
        <f t="shared" ca="1" si="117"/>
        <v>#NAME?</v>
      </c>
      <c r="DU71" s="45" t="e">
        <f t="shared" ca="1" si="118"/>
        <v>#NAME?</v>
      </c>
      <c r="DV71" s="45" t="e">
        <f t="shared" ca="1" si="118"/>
        <v>#NAME?</v>
      </c>
      <c r="DW71" s="47">
        <v>0.35</v>
      </c>
      <c r="DX71" s="45">
        <v>0.5</v>
      </c>
      <c r="DY71" s="45" t="e">
        <f t="shared" ca="1" si="119"/>
        <v>#NAME?</v>
      </c>
      <c r="DZ71" s="42" t="e">
        <f t="shared" ca="1" si="120"/>
        <v>#NAME?</v>
      </c>
      <c r="EA71" s="45" t="e">
        <f t="shared" ca="1" si="121"/>
        <v>#NAME?</v>
      </c>
      <c r="EB71" s="45">
        <f t="shared" si="122"/>
        <v>1.6666666666666666E-2</v>
      </c>
      <c r="EC71" s="45" t="e">
        <f t="shared" ca="1" si="122"/>
        <v>#NAME?</v>
      </c>
      <c r="ED71" s="47">
        <v>0.4</v>
      </c>
      <c r="EE71" s="45" t="e">
        <f t="shared" ca="1" si="123"/>
        <v>#NAME?</v>
      </c>
      <c r="EF71" s="45" t="e">
        <f t="shared" ca="1" si="124"/>
        <v>#NAME?</v>
      </c>
      <c r="EG71" s="42" t="e">
        <f t="shared" ca="1" si="125"/>
        <v>#NAME?</v>
      </c>
      <c r="EH71" s="45" t="e">
        <f t="shared" ca="1" si="126"/>
        <v>#NAME?</v>
      </c>
      <c r="EI71" s="45" t="e">
        <f t="shared" ca="1" si="127"/>
        <v>#NAME?</v>
      </c>
      <c r="EJ71" s="45" t="e">
        <f t="shared" ca="1" si="127"/>
        <v>#NAME?</v>
      </c>
      <c r="EK71" s="47">
        <v>0.45</v>
      </c>
      <c r="EL71" s="45">
        <v>0.5</v>
      </c>
      <c r="EM71" s="45" t="e">
        <f t="shared" ca="1" si="38"/>
        <v>#NAME?</v>
      </c>
      <c r="EN71" s="42" t="e">
        <f t="shared" ca="1" si="39"/>
        <v>#NAME?</v>
      </c>
      <c r="EO71" s="45" t="e">
        <f t="shared" ca="1" si="40"/>
        <v>#NAME?</v>
      </c>
      <c r="EP71" s="45">
        <f t="shared" si="128"/>
        <v>1.6666666666666666E-2</v>
      </c>
      <c r="EQ71" s="45" t="e">
        <f t="shared" ca="1" si="128"/>
        <v>#NAME?</v>
      </c>
      <c r="ER71" s="45">
        <v>0.5</v>
      </c>
      <c r="ES71" s="45">
        <v>0.5</v>
      </c>
      <c r="ET71" s="45" t="e">
        <f t="shared" ca="1" si="42"/>
        <v>#NAME?</v>
      </c>
      <c r="EU71" s="42" t="e">
        <f t="shared" ca="1" si="43"/>
        <v>#NAME?</v>
      </c>
      <c r="EV71" s="45" t="e">
        <f t="shared" ca="1" si="44"/>
        <v>#NAME?</v>
      </c>
      <c r="EW71" s="45">
        <f t="shared" si="129"/>
        <v>1.6666666666666666E-2</v>
      </c>
      <c r="EX71" s="45" t="e">
        <f t="shared" ca="1" si="129"/>
        <v>#NAME?</v>
      </c>
      <c r="EY71" s="47">
        <v>0.55000000000000004</v>
      </c>
      <c r="EZ71" s="45">
        <v>0.5</v>
      </c>
      <c r="FA71" s="45" t="e">
        <f t="shared" ca="1" si="46"/>
        <v>#NAME?</v>
      </c>
      <c r="FB71" s="42" t="e">
        <f t="shared" ca="1" si="47"/>
        <v>#NAME?</v>
      </c>
      <c r="FC71" s="45" t="e">
        <f t="shared" ca="1" si="48"/>
        <v>#NAME?</v>
      </c>
      <c r="FD71" s="45">
        <f t="shared" si="130"/>
        <v>1.6666666666666666E-2</v>
      </c>
      <c r="FE71" s="45" t="e">
        <f t="shared" ca="1" si="130"/>
        <v>#NAME?</v>
      </c>
      <c r="FF71" s="45">
        <v>0.6</v>
      </c>
      <c r="FG71" s="45">
        <v>1</v>
      </c>
      <c r="FH71" s="45" t="e">
        <f t="shared" ca="1" si="50"/>
        <v>#NAME?</v>
      </c>
      <c r="FI71" s="42" t="e">
        <f t="shared" ca="1" si="51"/>
        <v>#NAME?</v>
      </c>
      <c r="FJ71" s="45" t="e">
        <f t="shared" ca="1" si="52"/>
        <v>#NAME?</v>
      </c>
      <c r="FK71" s="45">
        <f t="shared" si="131"/>
        <v>3.3333333333333333E-2</v>
      </c>
      <c r="FL71" s="45" t="e">
        <f t="shared" ca="1" si="131"/>
        <v>#NAME?</v>
      </c>
      <c r="FM71" s="47">
        <v>0.65</v>
      </c>
      <c r="FN71" s="45">
        <v>0.5</v>
      </c>
      <c r="FO71" s="45" t="e">
        <f t="shared" ca="1" si="54"/>
        <v>#NAME?</v>
      </c>
      <c r="FP71" s="42" t="e">
        <f t="shared" ca="1" si="55"/>
        <v>#NAME?</v>
      </c>
      <c r="FQ71" s="45" t="e">
        <f t="shared" ca="1" si="56"/>
        <v>#NAME?</v>
      </c>
      <c r="FR71" s="45">
        <f t="shared" si="132"/>
        <v>1.6666666666666666E-2</v>
      </c>
      <c r="FS71" s="45" t="e">
        <f t="shared" ca="1" si="132"/>
        <v>#NAME?</v>
      </c>
      <c r="FT71" s="45">
        <v>0.7</v>
      </c>
      <c r="FU71" s="45">
        <v>1</v>
      </c>
      <c r="FV71" s="45" t="e">
        <f t="shared" ca="1" si="58"/>
        <v>#NAME?</v>
      </c>
      <c r="FW71" s="42" t="e">
        <f t="shared" ca="1" si="59"/>
        <v>#NAME?</v>
      </c>
      <c r="FX71" s="45" t="e">
        <f t="shared" ca="1" si="60"/>
        <v>#NAME?</v>
      </c>
      <c r="FY71" s="45">
        <f t="shared" si="133"/>
        <v>3.3333333333333333E-2</v>
      </c>
      <c r="FZ71" s="45" t="e">
        <f t="shared" ca="1" si="133"/>
        <v>#NAME?</v>
      </c>
      <c r="GA71" s="47">
        <v>0.75</v>
      </c>
      <c r="GB71" s="45">
        <v>0.5</v>
      </c>
      <c r="GC71" s="45" t="e">
        <f t="shared" ca="1" si="62"/>
        <v>#NAME?</v>
      </c>
      <c r="GD71" s="42" t="e">
        <f t="shared" ca="1" si="63"/>
        <v>#NAME?</v>
      </c>
      <c r="GE71" s="45" t="e">
        <f t="shared" ca="1" si="64"/>
        <v>#NAME?</v>
      </c>
      <c r="GF71" s="45">
        <f t="shared" si="134"/>
        <v>1.6666666666666666E-2</v>
      </c>
      <c r="GG71" s="45" t="e">
        <f t="shared" ca="1" si="134"/>
        <v>#NAME?</v>
      </c>
      <c r="GH71" s="45">
        <v>0.8</v>
      </c>
      <c r="GI71" s="45">
        <v>1</v>
      </c>
      <c r="GJ71" s="45" t="e">
        <f t="shared" ca="1" si="66"/>
        <v>#NAME?</v>
      </c>
      <c r="GK71" s="42" t="e">
        <f t="shared" ca="1" si="67"/>
        <v>#NAME?</v>
      </c>
      <c r="GL71" s="45" t="e">
        <f t="shared" ca="1" si="68"/>
        <v>#NAME?</v>
      </c>
      <c r="GM71" s="45">
        <f t="shared" si="135"/>
        <v>3.3333333333333333E-2</v>
      </c>
      <c r="GN71" s="45" t="e">
        <f t="shared" ca="1" si="135"/>
        <v>#NAME?</v>
      </c>
      <c r="GO71" s="47">
        <v>0.85</v>
      </c>
      <c r="GP71" s="45">
        <v>0.5</v>
      </c>
      <c r="GQ71" s="45" t="e">
        <f t="shared" ca="1" si="70"/>
        <v>#NAME?</v>
      </c>
      <c r="GR71" s="42" t="e">
        <f t="shared" ca="1" si="71"/>
        <v>#NAME?</v>
      </c>
      <c r="GS71" s="45" t="e">
        <f t="shared" ca="1" si="72"/>
        <v>#NAME?</v>
      </c>
      <c r="GT71" s="45">
        <f t="shared" si="136"/>
        <v>1.6666666666666666E-2</v>
      </c>
      <c r="GU71" s="45" t="e">
        <f t="shared" ca="1" si="136"/>
        <v>#NAME?</v>
      </c>
      <c r="GV71" s="45">
        <v>0.9</v>
      </c>
      <c r="GW71" s="45">
        <v>1</v>
      </c>
      <c r="GX71" s="45" t="e">
        <f t="shared" ca="1" si="74"/>
        <v>#NAME?</v>
      </c>
      <c r="GY71" s="42" t="e">
        <f t="shared" ca="1" si="75"/>
        <v>#NAME?</v>
      </c>
      <c r="GZ71" s="45" t="e">
        <f t="shared" ca="1" si="76"/>
        <v>#NAME?</v>
      </c>
      <c r="HA71" s="45">
        <f t="shared" si="137"/>
        <v>3.3333333333333333E-2</v>
      </c>
      <c r="HB71" s="45" t="e">
        <f t="shared" ca="1" si="137"/>
        <v>#NAME?</v>
      </c>
      <c r="HC71" s="47">
        <v>0.95</v>
      </c>
      <c r="HD71" s="45">
        <v>0.5</v>
      </c>
      <c r="HE71" s="45" t="e">
        <f t="shared" ca="1" si="78"/>
        <v>#NAME?</v>
      </c>
      <c r="HF71" s="42" t="e">
        <f t="shared" ca="1" si="79"/>
        <v>#NAME?</v>
      </c>
      <c r="HG71" s="45" t="e">
        <f t="shared" ca="1" si="80"/>
        <v>#NAME?</v>
      </c>
      <c r="HH71" s="45">
        <f t="shared" si="138"/>
        <v>1.6666666666666666E-2</v>
      </c>
      <c r="HI71" s="45" t="e">
        <f t="shared" ca="1" si="138"/>
        <v>#NAME?</v>
      </c>
      <c r="HJ71" s="47">
        <v>1</v>
      </c>
      <c r="HK71" s="47">
        <v>1</v>
      </c>
      <c r="HL71" s="45" t="e">
        <f t="shared" ca="1" si="82"/>
        <v>#NAME?</v>
      </c>
      <c r="HM71" s="42" t="e">
        <f t="shared" ca="1" si="83"/>
        <v>#NAME?</v>
      </c>
      <c r="HN71" s="45" t="e">
        <f t="shared" ca="1" si="84"/>
        <v>#NAME?</v>
      </c>
      <c r="HO71" s="45">
        <f t="shared" si="93"/>
        <v>3.3333333333333333E-2</v>
      </c>
      <c r="HP71" s="45" t="e">
        <f t="shared" ca="1" si="93"/>
        <v>#NAME?</v>
      </c>
    </row>
    <row r="72" spans="1:224" s="48" customFormat="1" ht="85.25" customHeight="1">
      <c r="A72" s="44"/>
      <c r="B72" s="206"/>
      <c r="C72" s="207"/>
      <c r="D72" s="201"/>
      <c r="E72" s="41" t="str">
        <f>+_xlfn.CONCAT(MID($D70,1,3),".3 ",[1]Acciones!$B$7)</f>
        <v>2.3.3 Apoyo financiero de proyectos de investigación e innovación orientados por misiones que integren actores sociales a su diseño y desarrollo (Proyectos de innovación transformativa en nichos) en la ruta de innovación correspondiente</v>
      </c>
      <c r="F72" s="42" t="s">
        <v>89</v>
      </c>
      <c r="G72" s="49">
        <f>+G70</f>
        <v>5.5555555555555549E-3</v>
      </c>
      <c r="H72" s="44" t="str">
        <f>+_xlfn.CONCAT("Si,",MID(E70,1,5),",",MID(E71,1,5),",",MID(E73,1,5),",",MID(E74,1,5),",",MID(E75,1,5),",",MID(E76,1,5),",",MID(E77,1,5),",",MID(E78,1,5),",",MID(E79,1,6))</f>
        <v>Si,2.3.1,2.3.2,2.3.4,2.3.5,2.3.6,2.3.7,2.3.8,2.3.9,2.3.10</v>
      </c>
      <c r="I72" s="42" t="s">
        <v>89</v>
      </c>
      <c r="J72" s="42"/>
      <c r="K72" s="42"/>
      <c r="L72" s="42"/>
      <c r="M72" s="44" t="s">
        <v>90</v>
      </c>
      <c r="N72" s="44" t="s">
        <v>91</v>
      </c>
      <c r="O72" s="44" t="e">
        <f ca="1">+_xlfn.XLOOKUP(MID(E72,7,LEN(E72)-6),[1]Acciones!$B$4:$B$14,[1]Acciones!$C$4:$C$14,0,0,1)</f>
        <v>#NAME?</v>
      </c>
      <c r="P72" s="42" t="e">
        <f ca="1">+_xlfn.XLOOKUP(MID($E72,7,LEN($E72)-6),[1]Acciones!$B$4:$B$14,[1]Acciones!D$4:D$14,0,0,1)</f>
        <v>#NAME?</v>
      </c>
      <c r="Q72" s="42" t="e">
        <f ca="1">+_xlfn.XLOOKUP(MID($E72,7,LEN($E72)-6),[1]Acciones!$B$4:$B$14,[1]Acciones!E$4:E$14,0,0,1)</f>
        <v>#NAME?</v>
      </c>
      <c r="R72" s="42" t="e">
        <f ca="1">+_xlfn.XLOOKUP(MID($E72,7,LEN($E72)-6),[1]Acciones!$B$4:$B$14,[1]Acciones!F$4:F$14,0,0,1)</f>
        <v>#NAME?</v>
      </c>
      <c r="S72" s="42" t="e">
        <f ca="1">+_xlfn.XLOOKUP(MID($E72,7,LEN($E72)-6),[1]Acciones!$B$4:$B$14,[1]Acciones!G$4:G$14,0,0,1)</f>
        <v>#NAME?</v>
      </c>
      <c r="T72" s="42" t="e">
        <f ca="1">+_xlfn.XLOOKUP(MID($E72,7,LEN($E72)-6),[1]Acciones!$B$4:$B$14,[1]Acciones!H$4:H$14,0,0,1)</f>
        <v>#NAME?</v>
      </c>
      <c r="U72" s="45" t="e">
        <f ca="1">+_xlfn.XLOOKUP(MID($E72,7,LEN($E72)-6),[1]Acciones!$B$4:$B$14,[1]Acciones!I$4:I$14,0,0,1)</f>
        <v>#NAME?</v>
      </c>
      <c r="V72" s="45" t="e">
        <f ca="1">+_xlfn.XLOOKUP(MID($E72,7,LEN($E72)-6),[1]Acciones!$B$4:$B$14,[1]Acciones!J$4:J$14,0,0,1)</f>
        <v>#NAME?</v>
      </c>
      <c r="W72" s="45" t="e">
        <f ca="1">+_xlfn.XLOOKUP(MID($E72,7,LEN($E72)-6),[1]Acciones!$B$4:$B$14,[1]Acciones!K$4:K$14,0,0,1)</f>
        <v>#NAME?</v>
      </c>
      <c r="X72" s="45" t="e">
        <f ca="1">+_xlfn.XLOOKUP(MID($E72,7,LEN($E72)-6),[1]Acciones!$B$4:$B$14,[1]Acciones!L$4:L$14,0,0,1)</f>
        <v>#NAME?</v>
      </c>
      <c r="Y72" s="45" t="e">
        <f ca="1">+_xlfn.XLOOKUP(MID($E72,7,LEN($E72)-6),[1]Acciones!$B$4:$B$14,[1]Acciones!M$4:M$14,0,0,1)</f>
        <v>#NAME?</v>
      </c>
      <c r="Z72" s="45" t="e">
        <f ca="1">+_xlfn.XLOOKUP(MID($E72,7,LEN($E72)-6),[1]Acciones!$B$4:$B$14,[1]Acciones!N$4:N$14,0,0,1)</f>
        <v>#NAME?</v>
      </c>
      <c r="AA72" s="45" t="e">
        <f ca="1">+_xlfn.XLOOKUP(MID($E72,7,LEN($E72)-6),[1]Acciones!$B$4:$B$14,[1]Acciones!O$4:O$14,0,0,1)</f>
        <v>#NAME?</v>
      </c>
      <c r="AB72" s="45" t="e">
        <f ca="1">+_xlfn.XLOOKUP(MID($E72,7,LEN($E72)-6),[1]Acciones!$B$4:$B$14,[1]Acciones!P$4:P$14,0,0,1)</f>
        <v>#NAME?</v>
      </c>
      <c r="AC72" s="45" t="e">
        <f ca="1">+_xlfn.XLOOKUP(MID($E72,7,LEN($E72)-6),[1]Acciones!$B$4:$B$14,[1]Acciones!Q$4:Q$14,0,0,1)</f>
        <v>#NAME?</v>
      </c>
      <c r="AD72" s="45" t="e">
        <f ca="1">+_xlfn.XLOOKUP(MID($E72,7,LEN($E72)-6),[1]Acciones!$B$4:$B$14,[1]Acciones!R$4:R$14,0,0,1)</f>
        <v>#NAME?</v>
      </c>
      <c r="AE72" s="45" t="e">
        <f ca="1">+_xlfn.XLOOKUP(MID($E72,7,LEN($E72)-6),[1]Acciones!$B$4:$B$14,[1]Acciones!S$4:S$14,0,0,1)</f>
        <v>#NAME?</v>
      </c>
      <c r="AF72" s="42" t="e">
        <f ca="1">+_xlfn.XLOOKUP(MID($E72,7,LEN($E72)-6),[1]Acciones!$B$4:$B$14,[1]Acciones!T$4:T$14,0,0,1)</f>
        <v>#NAME?</v>
      </c>
      <c r="AG72" s="42" t="e">
        <f ca="1">+_xlfn.XLOOKUP(MID($E72,7,LEN($E72)-6),[1]Acciones!$B$4:$B$14,[1]Acciones!U$4:U$14,0,0,1)</f>
        <v>#NAME?</v>
      </c>
      <c r="AH72" s="42" t="e">
        <f ca="1">+_xlfn.XLOOKUP(MID($E72,7,LEN($E72)-6),[1]Acciones!$B$4:$B$14,[1]Acciones!V$4:V$14,0,0,1)</f>
        <v>#NAME?</v>
      </c>
      <c r="AI72" s="42" t="e">
        <f ca="1">+_xlfn.XLOOKUP(MID($E72,7,LEN($E72)-6),[1]Acciones!$B$4:$B$14,[1]Acciones!W$4:W$14,0,0,1)</f>
        <v>#NAME?</v>
      </c>
      <c r="AJ72" s="42" t="e">
        <f ca="1">+_xlfn.XLOOKUP(MID($E72,7,LEN($E72)-6),[1]Acciones!$B$4:$B$14,[1]Acciones!X$4:X$14,0,0,1)</f>
        <v>#NAME?</v>
      </c>
      <c r="AK72" s="42" t="e">
        <f ca="1">+_xlfn.XLOOKUP(MID($E72,7,LEN($E72)-6),[1]Acciones!$B$4:$B$14,[1]Acciones!Y$4:Y$14,0,0,1)</f>
        <v>#NAME?</v>
      </c>
      <c r="AL72" s="42" t="e">
        <f ca="1">+_xlfn.XLOOKUP(MID($E72,7,LEN($E72)-6),[1]Acciones!$B$4:$B$14,[1]Acciones!Z$4:Z$14,0,0,1)</f>
        <v>#NAME?</v>
      </c>
      <c r="AM72" s="42" t="e">
        <f ca="1">+_xlfn.XLOOKUP(MID($E72,7,LEN($E72)-6),[1]Acciones!$B$4:$B$14,[1]Acciones!AA$4:AA$14,0,0,1)</f>
        <v>#NAME?</v>
      </c>
      <c r="AN72" s="42" t="e">
        <f ca="1">+_xlfn.XLOOKUP(MID($E72,7,LEN($E72)-6),[1]Acciones!$B$4:$B$14,[1]Acciones!AB$4:AB$14,0,0,1)</f>
        <v>#NAME?</v>
      </c>
      <c r="AO72" s="42" t="e">
        <f ca="1">+_xlfn.XLOOKUP(MID($E72,7,LEN($E72)-6),[1]Acciones!$B$4:$B$14,[1]Acciones!AC$4:AC$14,0,0,1)</f>
        <v>#NAME?</v>
      </c>
      <c r="AP72" s="42" t="e">
        <f ca="1">+_xlfn.XLOOKUP(MID($E72,7,LEN($E72)-6),[1]Acciones!$B$4:$B$14,[1]Acciones!AD$4:AD$14,0,0,1)</f>
        <v>#NAME?</v>
      </c>
      <c r="AQ72" s="42" t="e">
        <f ca="1">+_xlfn.XLOOKUP(MID($E72,7,LEN($E72)-6),[1]Acciones!$B$4:$B$14,[1]Acciones!AE$4:AE$14,0,0,1)</f>
        <v>#NAME?</v>
      </c>
      <c r="AR72" s="42" t="e">
        <f ca="1">+_xlfn.XLOOKUP(MID($E72,7,LEN($E72)-6),[1]Acciones!$B$4:$B$14,[1]Acciones!AF$4:AF$14,0,0,1)</f>
        <v>#NAME?</v>
      </c>
      <c r="AS72" s="42" t="e">
        <f ca="1">+_xlfn.XLOOKUP(MID($E72,7,LEN($E72)-6),[1]Acciones!$B$4:$B$14,[1]Acciones!AG$4:AG$14,0,0,1)</f>
        <v>#NAME?</v>
      </c>
      <c r="AT72" s="42" t="e">
        <f ca="1">+_xlfn.XLOOKUP(MID($E72,7,LEN($E72)-6),[1]Acciones!$B$4:$B$14,[1]Acciones!AH$4:AH$14,0,0,1)</f>
        <v>#NAME?</v>
      </c>
      <c r="AU72" s="42" t="e">
        <f ca="1">+_xlfn.XLOOKUP(MID($E72,7,LEN($E72)-6),[1]Acciones!$B$4:$B$14,[1]Acciones!AI$4:AI$14,0,0,1)</f>
        <v>#NAME?</v>
      </c>
      <c r="AV72" s="42" t="e">
        <f ca="1">+_xlfn.XLOOKUP(MID($E72,7,LEN($E72)-6),[1]Acciones!$B$4:$B$14,[1]Acciones!AJ$4:AJ$14,0,0,1)</f>
        <v>#NAME?</v>
      </c>
      <c r="AW72" s="42" t="e">
        <f ca="1">+_xlfn.XLOOKUP(MID($E72,7,LEN($E72)-6),[1]Acciones!$B$4:$B$14,[1]Acciones!AK$4:AK$14,0,0,1)</f>
        <v>#NAME?</v>
      </c>
      <c r="AX72" s="42" t="e">
        <f ca="1">+_xlfn.XLOOKUP(MID($E72,7,LEN($E72)-6),[1]Acciones!$B$4:$B$14,[1]Acciones!AL$4:AL$14,0,0,1)</f>
        <v>#NAME?</v>
      </c>
      <c r="AY72" s="42" t="e">
        <f ca="1">+_xlfn.XLOOKUP(MID($E72,7,LEN($E72)-6),[1]Acciones!$B$4:$B$14,[1]Acciones!AM$4:AM$14,0,0,1)</f>
        <v>#NAME?</v>
      </c>
      <c r="AZ72" s="42" t="e">
        <f ca="1">+_xlfn.XLOOKUP(MID($E72,7,LEN($E72)-6),[1]Acciones!$B$4:$B$14,[1]Acciones!AN$4:AN$14,0,0,1)</f>
        <v>#NAME?</v>
      </c>
      <c r="BA72" s="42" t="e">
        <f ca="1">+_xlfn.XLOOKUP(MID($E72,7,LEN($E72)-6),[1]Acciones!$B$4:$B$14,[1]Acciones!AO$4:AO$14,0,0,1)</f>
        <v>#NAME?</v>
      </c>
      <c r="BB72" s="42" t="e">
        <f ca="1">+_xlfn.XLOOKUP(MID($E72,7,LEN($E72)-6),[1]Acciones!$B$4:$B$14,[1]Acciones!AP$4:AP$14,0,0,1)</f>
        <v>#NAME?</v>
      </c>
      <c r="BC72" s="42" t="e">
        <f ca="1">+_xlfn.XLOOKUP(MID($E72,7,LEN($E72)-6),[1]Acciones!$B$4:$B$14,[1]Acciones!AQ$4:AQ$14,0,0,1)</f>
        <v>#NAME?</v>
      </c>
      <c r="BD72" s="42" t="e">
        <f ca="1">+_xlfn.XLOOKUP(MID($E72,7,LEN($E72)-6),[1]Acciones!$B$4:$B$14,[1]Acciones!AR$4:AR$14,0,0,1)</f>
        <v>#NAME?</v>
      </c>
      <c r="BE72" s="42" t="e">
        <f ca="1">+_xlfn.XLOOKUP(MID($E72,7,LEN($E72)-6),[1]Acciones!$B$4:$B$14,[1]Acciones!AS$4:AS$14,0,0,1)</f>
        <v>#NAME?</v>
      </c>
      <c r="BF72" s="42" t="e">
        <f ca="1">+_xlfn.XLOOKUP(MID($E72,7,LEN($E72)-6),[1]Acciones!$B$4:$B$14,[1]Acciones!AT$4:AT$14,0,0,1)</f>
        <v>#NAME?</v>
      </c>
      <c r="BG72" s="42" t="e">
        <f ca="1">+_xlfn.XLOOKUP(MID($E72,7,LEN($E72)-6),[1]Acciones!$B$4:$B$14,[1]Acciones!AU$4:AU$14,0,0,1)</f>
        <v>#NAME?</v>
      </c>
      <c r="BH72" s="42" t="e">
        <f ca="1">+_xlfn.XLOOKUP(MID($E72,7,LEN($E72)-6),[1]Acciones!$B$4:$B$14,[1]Acciones!AV$4:AV$14,0,0,1)</f>
        <v>#NAME?</v>
      </c>
      <c r="BI72" s="42" t="e">
        <f ca="1">+_xlfn.XLOOKUP(MID($E72,7,LEN($E72)-6),[1]Acciones!$B$4:$B$14,[1]Acciones!AW$4:AW$14,0,0,1)</f>
        <v>#NAME?</v>
      </c>
      <c r="BJ72" s="42" t="e">
        <f ca="1">+_xlfn.XLOOKUP(MID($E72,7,LEN($E72)-6),[1]Acciones!$B$4:$B$14,[1]Acciones!AX$4:AX$14,0,0,1)</f>
        <v>#NAME?</v>
      </c>
      <c r="BK72" s="42" t="e">
        <f ca="1">+_xlfn.XLOOKUP(MID($E72,7,LEN($E72)-6),[1]Acciones!$B$4:$B$14,[1]Acciones!AY$4:AY$14,0,0,1)</f>
        <v>#NAME?</v>
      </c>
      <c r="BL72" s="42" t="e">
        <f ca="1">+_xlfn.XLOOKUP(MID($E72,7,LEN($E72)-6),[1]Acciones!$B$4:$B$14,[1]Acciones!AZ$4:AZ$14,0,0,1)</f>
        <v>#NAME?</v>
      </c>
      <c r="BM72" s="42" t="e">
        <f ca="1">+_xlfn.XLOOKUP(MID($E72,7,LEN($E72)-6),[1]Acciones!$B$4:$B$14,[1]Acciones!BA$4:BA$14,0,0,1)</f>
        <v>#NAME?</v>
      </c>
      <c r="BN72" s="42" t="e">
        <f ca="1">+_xlfn.XLOOKUP(MID($E72,7,LEN($E72)-6),[1]Acciones!$B$4:$B$14,[1]Acciones!BB$4:BB$14,0,0,1)</f>
        <v>#NAME?</v>
      </c>
      <c r="BO72" s="42" t="e">
        <f ca="1">+_xlfn.XLOOKUP(MID($E72,7,LEN($E72)-6),[1]Acciones!$B$4:$B$14,[1]Acciones!BC$4:BC$14,0,0,1)</f>
        <v>#NAME?</v>
      </c>
      <c r="BP72" s="42" t="e">
        <f ca="1">+_xlfn.XLOOKUP(MID($E72,7,LEN($E72)-6),[1]Acciones!$B$4:$B$14,[1]Acciones!BD$4:BD$14,0,0,1)</f>
        <v>#NAME?</v>
      </c>
      <c r="BQ72" s="42" t="e">
        <f ca="1">+_xlfn.XLOOKUP(MID($E72,7,LEN($E72)-6),[1]Acciones!$B$4:$B$14,[1]Acciones!BE$4:BE$14,0,0,1)</f>
        <v>#NAME?</v>
      </c>
      <c r="BR72" s="42" t="e">
        <f ca="1">+_xlfn.XLOOKUP(MID($E72,7,LEN($E72)-6),[1]Acciones!$B$4:$B$14,[1]Acciones!BF$4:BF$14,0,0,1)</f>
        <v>#NAME?</v>
      </c>
      <c r="BS72" s="42" t="e">
        <f ca="1">+_xlfn.XLOOKUP(MID($E72,7,LEN($E72)-6),[1]Acciones!$B$4:$B$14,[1]Acciones!BG$4:BG$14,0,0,1)</f>
        <v>#NAME?</v>
      </c>
      <c r="BT72" s="42" t="e">
        <f ca="1">+_xlfn.XLOOKUP(MID($E72,7,LEN($E72)-6),[1]Acciones!$B$4:$B$14,[1]Acciones!BH$4:BH$14,0,0,1)</f>
        <v>#NAME?</v>
      </c>
      <c r="BU72" s="42" t="e">
        <f ca="1">+_xlfn.XLOOKUP(MID($E72,7,LEN($E72)-6),[1]Acciones!$B$4:$B$14,[1]Acciones!BI$4:BI$14,0,0,1)</f>
        <v>#NAME?</v>
      </c>
      <c r="BV72" s="42" t="e">
        <f ca="1">+_xlfn.XLOOKUP(MID($E72,7,LEN($E72)-6),[1]Acciones!$B$4:$B$14,[1]Acciones!BJ$4:BJ$14,0,0,1)</f>
        <v>#NAME?</v>
      </c>
      <c r="BW72" s="42" t="e">
        <f ca="1">+_xlfn.XLOOKUP(MID($E72,7,LEN($E72)-6),[1]Acciones!$B$4:$B$14,[1]Acciones!BK$4:BK$14,0,0,1)</f>
        <v>#NAME?</v>
      </c>
      <c r="BX72" s="42" t="e">
        <f ca="1">+_xlfn.XLOOKUP(MID($E72,7,LEN($E72)-6),[1]Acciones!$B$4:$B$14,[1]Acciones!BL$4:BL$14,0,0,1)</f>
        <v>#NAME?</v>
      </c>
      <c r="BY72" s="42" t="e">
        <f ca="1">+_xlfn.XLOOKUP(MID($E72,7,LEN($E72)-6),[1]Acciones!$B$4:$B$14,[1]Acciones!BM$4:BM$14,0,0,1)</f>
        <v>#NAME?</v>
      </c>
      <c r="BZ72" s="42" t="e">
        <f ca="1">+_xlfn.XLOOKUP(MID($E72,7,LEN($E72)-6),[1]Acciones!$B$4:$B$14,[1]Acciones!BN$4:BN$14,0,0,1)</f>
        <v>#NAME?</v>
      </c>
      <c r="CA72" s="42" t="e">
        <f ca="1">+_xlfn.XLOOKUP(MID($E72,7,LEN($E72)-6),[1]Acciones!$B$4:$B$14,[1]Acciones!BO$4:BO$14,0,0,1)</f>
        <v>#NAME?</v>
      </c>
      <c r="CB72" s="42" t="e">
        <f ca="1">+_xlfn.XLOOKUP(MID($E72,7,LEN($E72)-6),[1]Acciones!$B$4:$B$14,[1]Acciones!BP$4:BP$14,0,0,1)</f>
        <v>#NAME?</v>
      </c>
      <c r="CC72" s="42" t="e">
        <f ca="1">+_xlfn.XLOOKUP(MID($E72,7,LEN($E72)-6),[1]Acciones!$B$4:$B$14,[1]Acciones!BQ$4:BQ$14,0,0,1)</f>
        <v>#NAME?</v>
      </c>
      <c r="CD72" s="42" t="e">
        <f ca="1">+_xlfn.XLOOKUP(MID($E72,7,LEN($E72)-6),[1]Acciones!$B$4:$B$14,[1]Acciones!BR$4:BR$14,0,0,1)</f>
        <v>#NAME?</v>
      </c>
      <c r="CE72" s="42" t="e">
        <f ca="1">+_xlfn.XLOOKUP(MID($E72,7,LEN($E72)-6),[1]Acciones!$B$4:$B$14,[1]Acciones!BS$4:BS$14,0,0,1)</f>
        <v>#NAME?</v>
      </c>
      <c r="CF72" s="42" t="e">
        <f ca="1">+_xlfn.XLOOKUP(MID($E72,7,LEN($E72)-6),[1]Acciones!$B$4:$B$14,[1]Acciones!BT$4:BT$14,0,0,1)</f>
        <v>#NAME?</v>
      </c>
      <c r="CG72" s="45">
        <v>0.05</v>
      </c>
      <c r="CH72" s="45" t="e">
        <f t="shared" ca="1" si="0"/>
        <v>#NAME?</v>
      </c>
      <c r="CI72" s="45" t="e">
        <f t="shared" ca="1" si="1"/>
        <v>#NAME?</v>
      </c>
      <c r="CJ72" s="42" t="e">
        <f t="shared" ca="1" si="2"/>
        <v>#NAME?</v>
      </c>
      <c r="CK72" s="45" t="e">
        <f t="shared" ca="1" si="3"/>
        <v>#NAME?</v>
      </c>
      <c r="CL72" s="46" t="e">
        <f t="shared" ca="1" si="94"/>
        <v>#NAME?</v>
      </c>
      <c r="CM72" s="45" t="e">
        <f t="shared" ca="1" si="95"/>
        <v>#NAME?</v>
      </c>
      <c r="CN72" s="47">
        <v>0.1</v>
      </c>
      <c r="CO72" s="45" t="e">
        <f t="shared" ca="1" si="96"/>
        <v>#NAME?</v>
      </c>
      <c r="CP72" s="45" t="e">
        <f t="shared" ca="1" si="97"/>
        <v>#NAME?</v>
      </c>
      <c r="CQ72" s="42" t="e">
        <f t="shared" ca="1" si="98"/>
        <v>#NAME?</v>
      </c>
      <c r="CR72" s="45" t="e">
        <f t="shared" ca="1" si="99"/>
        <v>#NAME?</v>
      </c>
      <c r="CS72" s="45" t="e">
        <f t="shared" ca="1" si="100"/>
        <v>#NAME?</v>
      </c>
      <c r="CT72" s="45" t="e">
        <f t="shared" ca="1" si="100"/>
        <v>#NAME?</v>
      </c>
      <c r="CU72" s="47">
        <v>0.15</v>
      </c>
      <c r="CV72" s="45">
        <v>0.5</v>
      </c>
      <c r="CW72" s="45" t="e">
        <f t="shared" ca="1" si="101"/>
        <v>#NAME?</v>
      </c>
      <c r="CX72" s="42" t="e">
        <f t="shared" ca="1" si="102"/>
        <v>#NAME?</v>
      </c>
      <c r="CY72" s="45" t="e">
        <f t="shared" ca="1" si="103"/>
        <v>#NAME?</v>
      </c>
      <c r="CZ72" s="45">
        <f t="shared" si="104"/>
        <v>1.6666666666666666E-2</v>
      </c>
      <c r="DA72" s="45" t="e">
        <f t="shared" ca="1" si="104"/>
        <v>#NAME?</v>
      </c>
      <c r="DB72" s="47">
        <v>0.2</v>
      </c>
      <c r="DC72" s="45" t="e">
        <f t="shared" ca="1" si="105"/>
        <v>#NAME?</v>
      </c>
      <c r="DD72" s="45" t="e">
        <f t="shared" ca="1" si="106"/>
        <v>#NAME?</v>
      </c>
      <c r="DE72" s="42" t="e">
        <f t="shared" ca="1" si="107"/>
        <v>#NAME?</v>
      </c>
      <c r="DF72" s="45" t="e">
        <f t="shared" ca="1" si="108"/>
        <v>#NAME?</v>
      </c>
      <c r="DG72" s="45" t="e">
        <f t="shared" ca="1" si="109"/>
        <v>#NAME?</v>
      </c>
      <c r="DH72" s="45" t="e">
        <f t="shared" ca="1" si="109"/>
        <v>#NAME?</v>
      </c>
      <c r="DI72" s="47">
        <v>0.25</v>
      </c>
      <c r="DJ72" s="45">
        <v>0.5</v>
      </c>
      <c r="DK72" s="45" t="e">
        <f t="shared" ca="1" si="110"/>
        <v>#NAME?</v>
      </c>
      <c r="DL72" s="42" t="e">
        <f t="shared" ca="1" si="111"/>
        <v>#NAME?</v>
      </c>
      <c r="DM72" s="45" t="e">
        <f t="shared" ca="1" si="112"/>
        <v>#NAME?</v>
      </c>
      <c r="DN72" s="45">
        <f t="shared" si="113"/>
        <v>1.6666666666666666E-2</v>
      </c>
      <c r="DO72" s="45" t="e">
        <f t="shared" ca="1" si="113"/>
        <v>#NAME?</v>
      </c>
      <c r="DP72" s="47">
        <v>0.3</v>
      </c>
      <c r="DQ72" s="45" t="e">
        <f t="shared" ca="1" si="114"/>
        <v>#NAME?</v>
      </c>
      <c r="DR72" s="45" t="e">
        <f t="shared" ca="1" si="115"/>
        <v>#NAME?</v>
      </c>
      <c r="DS72" s="42" t="e">
        <f t="shared" ca="1" si="116"/>
        <v>#NAME?</v>
      </c>
      <c r="DT72" s="45" t="e">
        <f t="shared" ca="1" si="117"/>
        <v>#NAME?</v>
      </c>
      <c r="DU72" s="45" t="e">
        <f t="shared" ca="1" si="118"/>
        <v>#NAME?</v>
      </c>
      <c r="DV72" s="45" t="e">
        <f t="shared" ca="1" si="118"/>
        <v>#NAME?</v>
      </c>
      <c r="DW72" s="47">
        <v>0.35</v>
      </c>
      <c r="DX72" s="45">
        <v>0.5</v>
      </c>
      <c r="DY72" s="45" t="e">
        <f t="shared" ca="1" si="119"/>
        <v>#NAME?</v>
      </c>
      <c r="DZ72" s="42" t="e">
        <f t="shared" ca="1" si="120"/>
        <v>#NAME?</v>
      </c>
      <c r="EA72" s="45" t="e">
        <f t="shared" ca="1" si="121"/>
        <v>#NAME?</v>
      </c>
      <c r="EB72" s="45">
        <f t="shared" si="122"/>
        <v>1.6666666666666666E-2</v>
      </c>
      <c r="EC72" s="45" t="e">
        <f t="shared" ca="1" si="122"/>
        <v>#NAME?</v>
      </c>
      <c r="ED72" s="47">
        <v>0.4</v>
      </c>
      <c r="EE72" s="45" t="e">
        <f t="shared" ca="1" si="123"/>
        <v>#NAME?</v>
      </c>
      <c r="EF72" s="45" t="e">
        <f t="shared" ca="1" si="124"/>
        <v>#NAME?</v>
      </c>
      <c r="EG72" s="42" t="e">
        <f t="shared" ca="1" si="125"/>
        <v>#NAME?</v>
      </c>
      <c r="EH72" s="45" t="e">
        <f t="shared" ca="1" si="126"/>
        <v>#NAME?</v>
      </c>
      <c r="EI72" s="45" t="e">
        <f t="shared" ca="1" si="127"/>
        <v>#NAME?</v>
      </c>
      <c r="EJ72" s="45" t="e">
        <f t="shared" ca="1" si="127"/>
        <v>#NAME?</v>
      </c>
      <c r="EK72" s="47">
        <v>0.45</v>
      </c>
      <c r="EL72" s="45">
        <v>0.5</v>
      </c>
      <c r="EM72" s="45" t="e">
        <f t="shared" ca="1" si="38"/>
        <v>#NAME?</v>
      </c>
      <c r="EN72" s="42" t="e">
        <f t="shared" ca="1" si="39"/>
        <v>#NAME?</v>
      </c>
      <c r="EO72" s="45" t="e">
        <f t="shared" ca="1" si="40"/>
        <v>#NAME?</v>
      </c>
      <c r="EP72" s="45">
        <f t="shared" si="128"/>
        <v>1.6666666666666666E-2</v>
      </c>
      <c r="EQ72" s="45" t="e">
        <f t="shared" ca="1" si="128"/>
        <v>#NAME?</v>
      </c>
      <c r="ER72" s="45">
        <v>0.5</v>
      </c>
      <c r="ES72" s="45">
        <v>0.5</v>
      </c>
      <c r="ET72" s="45" t="e">
        <f t="shared" ca="1" si="42"/>
        <v>#NAME?</v>
      </c>
      <c r="EU72" s="42" t="e">
        <f t="shared" ca="1" si="43"/>
        <v>#NAME?</v>
      </c>
      <c r="EV72" s="45" t="e">
        <f t="shared" ca="1" si="44"/>
        <v>#NAME?</v>
      </c>
      <c r="EW72" s="45">
        <f t="shared" si="129"/>
        <v>1.6666666666666666E-2</v>
      </c>
      <c r="EX72" s="45" t="e">
        <f t="shared" ca="1" si="129"/>
        <v>#NAME?</v>
      </c>
      <c r="EY72" s="47">
        <v>0.55000000000000004</v>
      </c>
      <c r="EZ72" s="45">
        <v>0.5</v>
      </c>
      <c r="FA72" s="45" t="e">
        <f t="shared" ca="1" si="46"/>
        <v>#NAME?</v>
      </c>
      <c r="FB72" s="42" t="e">
        <f t="shared" ca="1" si="47"/>
        <v>#NAME?</v>
      </c>
      <c r="FC72" s="45" t="e">
        <f t="shared" ca="1" si="48"/>
        <v>#NAME?</v>
      </c>
      <c r="FD72" s="45">
        <f t="shared" si="130"/>
        <v>1.6666666666666666E-2</v>
      </c>
      <c r="FE72" s="45" t="e">
        <f t="shared" ca="1" si="130"/>
        <v>#NAME?</v>
      </c>
      <c r="FF72" s="45">
        <v>0.6</v>
      </c>
      <c r="FG72" s="45">
        <v>1</v>
      </c>
      <c r="FH72" s="45" t="e">
        <f t="shared" ca="1" si="50"/>
        <v>#NAME?</v>
      </c>
      <c r="FI72" s="42" t="e">
        <f t="shared" ca="1" si="51"/>
        <v>#NAME?</v>
      </c>
      <c r="FJ72" s="45" t="e">
        <f t="shared" ca="1" si="52"/>
        <v>#NAME?</v>
      </c>
      <c r="FK72" s="45">
        <f t="shared" si="131"/>
        <v>3.3333333333333333E-2</v>
      </c>
      <c r="FL72" s="45" t="e">
        <f t="shared" ca="1" si="131"/>
        <v>#NAME?</v>
      </c>
      <c r="FM72" s="47">
        <v>0.65</v>
      </c>
      <c r="FN72" s="45">
        <v>0.5</v>
      </c>
      <c r="FO72" s="45" t="e">
        <f t="shared" ca="1" si="54"/>
        <v>#NAME?</v>
      </c>
      <c r="FP72" s="42" t="e">
        <f t="shared" ca="1" si="55"/>
        <v>#NAME?</v>
      </c>
      <c r="FQ72" s="45" t="e">
        <f t="shared" ca="1" si="56"/>
        <v>#NAME?</v>
      </c>
      <c r="FR72" s="45">
        <f t="shared" si="132"/>
        <v>1.6666666666666666E-2</v>
      </c>
      <c r="FS72" s="45" t="e">
        <f t="shared" ca="1" si="132"/>
        <v>#NAME?</v>
      </c>
      <c r="FT72" s="45">
        <v>0.7</v>
      </c>
      <c r="FU72" s="45">
        <v>1</v>
      </c>
      <c r="FV72" s="45" t="e">
        <f t="shared" ca="1" si="58"/>
        <v>#NAME?</v>
      </c>
      <c r="FW72" s="42" t="e">
        <f t="shared" ca="1" si="59"/>
        <v>#NAME?</v>
      </c>
      <c r="FX72" s="45" t="e">
        <f t="shared" ca="1" si="60"/>
        <v>#NAME?</v>
      </c>
      <c r="FY72" s="45">
        <f t="shared" si="133"/>
        <v>3.3333333333333333E-2</v>
      </c>
      <c r="FZ72" s="45" t="e">
        <f t="shared" ca="1" si="133"/>
        <v>#NAME?</v>
      </c>
      <c r="GA72" s="47">
        <v>0.75</v>
      </c>
      <c r="GB72" s="45">
        <v>0.5</v>
      </c>
      <c r="GC72" s="45" t="e">
        <f t="shared" ca="1" si="62"/>
        <v>#NAME?</v>
      </c>
      <c r="GD72" s="42" t="e">
        <f t="shared" ca="1" si="63"/>
        <v>#NAME?</v>
      </c>
      <c r="GE72" s="45" t="e">
        <f t="shared" ca="1" si="64"/>
        <v>#NAME?</v>
      </c>
      <c r="GF72" s="45">
        <f t="shared" si="134"/>
        <v>1.6666666666666666E-2</v>
      </c>
      <c r="GG72" s="45" t="e">
        <f t="shared" ca="1" si="134"/>
        <v>#NAME?</v>
      </c>
      <c r="GH72" s="45">
        <v>0.8</v>
      </c>
      <c r="GI72" s="45">
        <v>1</v>
      </c>
      <c r="GJ72" s="45" t="e">
        <f t="shared" ca="1" si="66"/>
        <v>#NAME?</v>
      </c>
      <c r="GK72" s="42" t="e">
        <f t="shared" ca="1" si="67"/>
        <v>#NAME?</v>
      </c>
      <c r="GL72" s="45" t="e">
        <f t="shared" ca="1" si="68"/>
        <v>#NAME?</v>
      </c>
      <c r="GM72" s="45">
        <f t="shared" si="135"/>
        <v>3.3333333333333333E-2</v>
      </c>
      <c r="GN72" s="45" t="e">
        <f t="shared" ca="1" si="135"/>
        <v>#NAME?</v>
      </c>
      <c r="GO72" s="47">
        <v>0.85</v>
      </c>
      <c r="GP72" s="45">
        <v>0.5</v>
      </c>
      <c r="GQ72" s="45" t="e">
        <f t="shared" ca="1" si="70"/>
        <v>#NAME?</v>
      </c>
      <c r="GR72" s="42" t="e">
        <f t="shared" ca="1" si="71"/>
        <v>#NAME?</v>
      </c>
      <c r="GS72" s="45" t="e">
        <f t="shared" ca="1" si="72"/>
        <v>#NAME?</v>
      </c>
      <c r="GT72" s="45">
        <f t="shared" si="136"/>
        <v>1.6666666666666666E-2</v>
      </c>
      <c r="GU72" s="45" t="e">
        <f t="shared" ca="1" si="136"/>
        <v>#NAME?</v>
      </c>
      <c r="GV72" s="45">
        <v>0.9</v>
      </c>
      <c r="GW72" s="45">
        <v>1</v>
      </c>
      <c r="GX72" s="45" t="e">
        <f t="shared" ca="1" si="74"/>
        <v>#NAME?</v>
      </c>
      <c r="GY72" s="42" t="e">
        <f t="shared" ca="1" si="75"/>
        <v>#NAME?</v>
      </c>
      <c r="GZ72" s="45" t="e">
        <f t="shared" ca="1" si="76"/>
        <v>#NAME?</v>
      </c>
      <c r="HA72" s="45">
        <f t="shared" si="137"/>
        <v>3.3333333333333333E-2</v>
      </c>
      <c r="HB72" s="45" t="e">
        <f t="shared" ca="1" si="137"/>
        <v>#NAME?</v>
      </c>
      <c r="HC72" s="47">
        <v>0.95</v>
      </c>
      <c r="HD72" s="45">
        <v>0.5</v>
      </c>
      <c r="HE72" s="45" t="e">
        <f t="shared" ca="1" si="78"/>
        <v>#NAME?</v>
      </c>
      <c r="HF72" s="42" t="e">
        <f t="shared" ca="1" si="79"/>
        <v>#NAME?</v>
      </c>
      <c r="HG72" s="45" t="e">
        <f t="shared" ca="1" si="80"/>
        <v>#NAME?</v>
      </c>
      <c r="HH72" s="45">
        <f t="shared" si="138"/>
        <v>1.6666666666666666E-2</v>
      </c>
      <c r="HI72" s="45" t="e">
        <f t="shared" ca="1" si="138"/>
        <v>#NAME?</v>
      </c>
      <c r="HJ72" s="47">
        <v>1</v>
      </c>
      <c r="HK72" s="47">
        <v>1</v>
      </c>
      <c r="HL72" s="45" t="e">
        <f t="shared" ca="1" si="82"/>
        <v>#NAME?</v>
      </c>
      <c r="HM72" s="42" t="e">
        <f t="shared" ca="1" si="83"/>
        <v>#NAME?</v>
      </c>
      <c r="HN72" s="45" t="e">
        <f t="shared" ca="1" si="84"/>
        <v>#NAME?</v>
      </c>
      <c r="HO72" s="45">
        <f t="shared" si="93"/>
        <v>3.3333333333333333E-2</v>
      </c>
      <c r="HP72" s="45" t="e">
        <f t="shared" ca="1" si="93"/>
        <v>#NAME?</v>
      </c>
    </row>
    <row r="73" spans="1:224" s="48" customFormat="1" ht="85.25" customHeight="1">
      <c r="A73" s="44"/>
      <c r="B73" s="206"/>
      <c r="C73" s="207"/>
      <c r="D73" s="201"/>
      <c r="E73" s="41" t="str">
        <f>+_xlfn.CONCAT(MID($D70,1,3),".4 ",[1]Acciones!$B$8)</f>
        <v>2.3.4 Apoyo financiero al desarrollo de estrategias para promoción de la integración de actores del SNCTI mediante redes, según la ruta de innovación correspondiente, para dar respuesta a demandas de innovación social con enfoque diferencial</v>
      </c>
      <c r="F73" s="42" t="s">
        <v>89</v>
      </c>
      <c r="G73" s="49">
        <f>+G72</f>
        <v>5.5555555555555549E-3</v>
      </c>
      <c r="H73" s="44" t="str">
        <f>+_xlfn.CONCAT("Si,",MID(E70,1,5),",",MID(E71,1,5),",",MID(E72,1,5),",",MID(E74,1,5),",",MID(E75,1,5),",",MID(E76,1,5),",",MID(E77,1,5),",",MID(E78,1,5),",",MID(E79,1,6))</f>
        <v>Si,2.3.1,2.3.2,2.3.3,2.3.5,2.3.6,2.3.7,2.3.8,2.3.9,2.3.10</v>
      </c>
      <c r="I73" s="42" t="s">
        <v>89</v>
      </c>
      <c r="J73" s="42"/>
      <c r="K73" s="42"/>
      <c r="L73" s="42"/>
      <c r="M73" s="44" t="s">
        <v>90</v>
      </c>
      <c r="N73" s="44" t="s">
        <v>91</v>
      </c>
      <c r="O73" s="44" t="e">
        <f ca="1">+_xlfn.XLOOKUP(MID(E73,7,LEN(E73)-6),[1]Acciones!$B$4:$B$14,[1]Acciones!$C$4:$C$14,0,0,1)</f>
        <v>#NAME?</v>
      </c>
      <c r="P73" s="42" t="e">
        <f ca="1">+_xlfn.XLOOKUP(MID($E73,7,LEN($E73)-6),[1]Acciones!$B$4:$B$14,[1]Acciones!D$4:D$14,0,0,1)</f>
        <v>#NAME?</v>
      </c>
      <c r="Q73" s="42" t="e">
        <f ca="1">+_xlfn.XLOOKUP(MID($E73,7,LEN($E73)-6),[1]Acciones!$B$4:$B$14,[1]Acciones!E$4:E$14,0,0,1)</f>
        <v>#NAME?</v>
      </c>
      <c r="R73" s="42" t="e">
        <f ca="1">+_xlfn.XLOOKUP(MID($E73,7,LEN($E73)-6),[1]Acciones!$B$4:$B$14,[1]Acciones!F$4:F$14,0,0,1)</f>
        <v>#NAME?</v>
      </c>
      <c r="S73" s="42" t="e">
        <f ca="1">+_xlfn.XLOOKUP(MID($E73,7,LEN($E73)-6),[1]Acciones!$B$4:$B$14,[1]Acciones!G$4:G$14,0,0,1)</f>
        <v>#NAME?</v>
      </c>
      <c r="T73" s="42" t="e">
        <f ca="1">+_xlfn.XLOOKUP(MID($E73,7,LEN($E73)-6),[1]Acciones!$B$4:$B$14,[1]Acciones!H$4:H$14,0,0,1)</f>
        <v>#NAME?</v>
      </c>
      <c r="U73" s="45" t="e">
        <f ca="1">+_xlfn.XLOOKUP(MID($E73,7,LEN($E73)-6),[1]Acciones!$B$4:$B$14,[1]Acciones!I$4:I$14,0,0,1)</f>
        <v>#NAME?</v>
      </c>
      <c r="V73" s="45" t="e">
        <f ca="1">+_xlfn.XLOOKUP(MID($E73,7,LEN($E73)-6),[1]Acciones!$B$4:$B$14,[1]Acciones!J$4:J$14,0,0,1)</f>
        <v>#NAME?</v>
      </c>
      <c r="W73" s="45" t="e">
        <f ca="1">+_xlfn.XLOOKUP(MID($E73,7,LEN($E73)-6),[1]Acciones!$B$4:$B$14,[1]Acciones!K$4:K$14,0,0,1)</f>
        <v>#NAME?</v>
      </c>
      <c r="X73" s="45" t="e">
        <f ca="1">+_xlfn.XLOOKUP(MID($E73,7,LEN($E73)-6),[1]Acciones!$B$4:$B$14,[1]Acciones!L$4:L$14,0,0,1)</f>
        <v>#NAME?</v>
      </c>
      <c r="Y73" s="45" t="e">
        <f ca="1">+_xlfn.XLOOKUP(MID($E73,7,LEN($E73)-6),[1]Acciones!$B$4:$B$14,[1]Acciones!M$4:M$14,0,0,1)</f>
        <v>#NAME?</v>
      </c>
      <c r="Z73" s="45" t="e">
        <f ca="1">+_xlfn.XLOOKUP(MID($E73,7,LEN($E73)-6),[1]Acciones!$B$4:$B$14,[1]Acciones!N$4:N$14,0,0,1)</f>
        <v>#NAME?</v>
      </c>
      <c r="AA73" s="45" t="e">
        <f ca="1">+_xlfn.XLOOKUP(MID($E73,7,LEN($E73)-6),[1]Acciones!$B$4:$B$14,[1]Acciones!O$4:O$14,0,0,1)</f>
        <v>#NAME?</v>
      </c>
      <c r="AB73" s="45" t="e">
        <f ca="1">+_xlfn.XLOOKUP(MID($E73,7,LEN($E73)-6),[1]Acciones!$B$4:$B$14,[1]Acciones!P$4:P$14,0,0,1)</f>
        <v>#NAME?</v>
      </c>
      <c r="AC73" s="45" t="e">
        <f ca="1">+_xlfn.XLOOKUP(MID($E73,7,LEN($E73)-6),[1]Acciones!$B$4:$B$14,[1]Acciones!Q$4:Q$14,0,0,1)</f>
        <v>#NAME?</v>
      </c>
      <c r="AD73" s="45" t="e">
        <f ca="1">+_xlfn.XLOOKUP(MID($E73,7,LEN($E73)-6),[1]Acciones!$B$4:$B$14,[1]Acciones!R$4:R$14,0,0,1)</f>
        <v>#NAME?</v>
      </c>
      <c r="AE73" s="45" t="e">
        <f ca="1">+_xlfn.XLOOKUP(MID($E73,7,LEN($E73)-6),[1]Acciones!$B$4:$B$14,[1]Acciones!S$4:S$14,0,0,1)</f>
        <v>#NAME?</v>
      </c>
      <c r="AF73" s="42" t="e">
        <f ca="1">+_xlfn.XLOOKUP(MID($E73,7,LEN($E73)-6),[1]Acciones!$B$4:$B$14,[1]Acciones!T$4:T$14,0,0,1)</f>
        <v>#NAME?</v>
      </c>
      <c r="AG73" s="42" t="e">
        <f ca="1">+_xlfn.XLOOKUP(MID($E73,7,LEN($E73)-6),[1]Acciones!$B$4:$B$14,[1]Acciones!U$4:U$14,0,0,1)</f>
        <v>#NAME?</v>
      </c>
      <c r="AH73" s="42" t="e">
        <f ca="1">+_xlfn.XLOOKUP(MID($E73,7,LEN($E73)-6),[1]Acciones!$B$4:$B$14,[1]Acciones!V$4:V$14,0,0,1)</f>
        <v>#NAME?</v>
      </c>
      <c r="AI73" s="42" t="e">
        <f ca="1">+_xlfn.XLOOKUP(MID($E73,7,LEN($E73)-6),[1]Acciones!$B$4:$B$14,[1]Acciones!W$4:W$14,0,0,1)</f>
        <v>#NAME?</v>
      </c>
      <c r="AJ73" s="42" t="e">
        <f ca="1">+_xlfn.XLOOKUP(MID($E73,7,LEN($E73)-6),[1]Acciones!$B$4:$B$14,[1]Acciones!X$4:X$14,0,0,1)</f>
        <v>#NAME?</v>
      </c>
      <c r="AK73" s="42" t="e">
        <f ca="1">+_xlfn.XLOOKUP(MID($E73,7,LEN($E73)-6),[1]Acciones!$B$4:$B$14,[1]Acciones!Y$4:Y$14,0,0,1)</f>
        <v>#NAME?</v>
      </c>
      <c r="AL73" s="42" t="e">
        <f ca="1">+_xlfn.XLOOKUP(MID($E73,7,LEN($E73)-6),[1]Acciones!$B$4:$B$14,[1]Acciones!Z$4:Z$14,0,0,1)</f>
        <v>#NAME?</v>
      </c>
      <c r="AM73" s="42" t="e">
        <f ca="1">+_xlfn.XLOOKUP(MID($E73,7,LEN($E73)-6),[1]Acciones!$B$4:$B$14,[1]Acciones!AA$4:AA$14,0,0,1)</f>
        <v>#NAME?</v>
      </c>
      <c r="AN73" s="42" t="e">
        <f ca="1">+_xlfn.XLOOKUP(MID($E73,7,LEN($E73)-6),[1]Acciones!$B$4:$B$14,[1]Acciones!AB$4:AB$14,0,0,1)</f>
        <v>#NAME?</v>
      </c>
      <c r="AO73" s="42" t="e">
        <f ca="1">+_xlfn.XLOOKUP(MID($E73,7,LEN($E73)-6),[1]Acciones!$B$4:$B$14,[1]Acciones!AC$4:AC$14,0,0,1)</f>
        <v>#NAME?</v>
      </c>
      <c r="AP73" s="42" t="e">
        <f ca="1">+_xlfn.XLOOKUP(MID($E73,7,LEN($E73)-6),[1]Acciones!$B$4:$B$14,[1]Acciones!AD$4:AD$14,0,0,1)</f>
        <v>#NAME?</v>
      </c>
      <c r="AQ73" s="42" t="e">
        <f ca="1">+_xlfn.XLOOKUP(MID($E73,7,LEN($E73)-6),[1]Acciones!$B$4:$B$14,[1]Acciones!AE$4:AE$14,0,0,1)</f>
        <v>#NAME?</v>
      </c>
      <c r="AR73" s="42" t="e">
        <f ca="1">+_xlfn.XLOOKUP(MID($E73,7,LEN($E73)-6),[1]Acciones!$B$4:$B$14,[1]Acciones!AF$4:AF$14,0,0,1)</f>
        <v>#NAME?</v>
      </c>
      <c r="AS73" s="42" t="e">
        <f ca="1">+_xlfn.XLOOKUP(MID($E73,7,LEN($E73)-6),[1]Acciones!$B$4:$B$14,[1]Acciones!AG$4:AG$14,0,0,1)</f>
        <v>#NAME?</v>
      </c>
      <c r="AT73" s="42" t="e">
        <f ca="1">+_xlfn.XLOOKUP(MID($E73,7,LEN($E73)-6),[1]Acciones!$B$4:$B$14,[1]Acciones!AH$4:AH$14,0,0,1)</f>
        <v>#NAME?</v>
      </c>
      <c r="AU73" s="42" t="e">
        <f ca="1">+_xlfn.XLOOKUP(MID($E73,7,LEN($E73)-6),[1]Acciones!$B$4:$B$14,[1]Acciones!AI$4:AI$14,0,0,1)</f>
        <v>#NAME?</v>
      </c>
      <c r="AV73" s="42" t="e">
        <f ca="1">+_xlfn.XLOOKUP(MID($E73,7,LEN($E73)-6),[1]Acciones!$B$4:$B$14,[1]Acciones!AJ$4:AJ$14,0,0,1)</f>
        <v>#NAME?</v>
      </c>
      <c r="AW73" s="42" t="e">
        <f ca="1">+_xlfn.XLOOKUP(MID($E73,7,LEN($E73)-6),[1]Acciones!$B$4:$B$14,[1]Acciones!AK$4:AK$14,0,0,1)</f>
        <v>#NAME?</v>
      </c>
      <c r="AX73" s="42" t="e">
        <f ca="1">+_xlfn.XLOOKUP(MID($E73,7,LEN($E73)-6),[1]Acciones!$B$4:$B$14,[1]Acciones!AL$4:AL$14,0,0,1)</f>
        <v>#NAME?</v>
      </c>
      <c r="AY73" s="42" t="e">
        <f ca="1">+_xlfn.XLOOKUP(MID($E73,7,LEN($E73)-6),[1]Acciones!$B$4:$B$14,[1]Acciones!AM$4:AM$14,0,0,1)</f>
        <v>#NAME?</v>
      </c>
      <c r="AZ73" s="42" t="e">
        <f ca="1">+_xlfn.XLOOKUP(MID($E73,7,LEN($E73)-6),[1]Acciones!$B$4:$B$14,[1]Acciones!AN$4:AN$14,0,0,1)</f>
        <v>#NAME?</v>
      </c>
      <c r="BA73" s="42" t="e">
        <f ca="1">+_xlfn.XLOOKUP(MID($E73,7,LEN($E73)-6),[1]Acciones!$B$4:$B$14,[1]Acciones!AO$4:AO$14,0,0,1)</f>
        <v>#NAME?</v>
      </c>
      <c r="BB73" s="42" t="e">
        <f ca="1">+_xlfn.XLOOKUP(MID($E73,7,LEN($E73)-6),[1]Acciones!$B$4:$B$14,[1]Acciones!AP$4:AP$14,0,0,1)</f>
        <v>#NAME?</v>
      </c>
      <c r="BC73" s="42" t="e">
        <f ca="1">+_xlfn.XLOOKUP(MID($E73,7,LEN($E73)-6),[1]Acciones!$B$4:$B$14,[1]Acciones!AQ$4:AQ$14,0,0,1)</f>
        <v>#NAME?</v>
      </c>
      <c r="BD73" s="42" t="e">
        <f ca="1">+_xlfn.XLOOKUP(MID($E73,7,LEN($E73)-6),[1]Acciones!$B$4:$B$14,[1]Acciones!AR$4:AR$14,0,0,1)</f>
        <v>#NAME?</v>
      </c>
      <c r="BE73" s="42" t="e">
        <f ca="1">+_xlfn.XLOOKUP(MID($E73,7,LEN($E73)-6),[1]Acciones!$B$4:$B$14,[1]Acciones!AS$4:AS$14,0,0,1)</f>
        <v>#NAME?</v>
      </c>
      <c r="BF73" s="42" t="e">
        <f ca="1">+_xlfn.XLOOKUP(MID($E73,7,LEN($E73)-6),[1]Acciones!$B$4:$B$14,[1]Acciones!AT$4:AT$14,0,0,1)</f>
        <v>#NAME?</v>
      </c>
      <c r="BG73" s="42" t="e">
        <f ca="1">+_xlfn.XLOOKUP(MID($E73,7,LEN($E73)-6),[1]Acciones!$B$4:$B$14,[1]Acciones!AU$4:AU$14,0,0,1)</f>
        <v>#NAME?</v>
      </c>
      <c r="BH73" s="42" t="e">
        <f ca="1">+_xlfn.XLOOKUP(MID($E73,7,LEN($E73)-6),[1]Acciones!$B$4:$B$14,[1]Acciones!AV$4:AV$14,0,0,1)</f>
        <v>#NAME?</v>
      </c>
      <c r="BI73" s="42" t="e">
        <f ca="1">+_xlfn.XLOOKUP(MID($E73,7,LEN($E73)-6),[1]Acciones!$B$4:$B$14,[1]Acciones!AW$4:AW$14,0,0,1)</f>
        <v>#NAME?</v>
      </c>
      <c r="BJ73" s="42" t="e">
        <f ca="1">+_xlfn.XLOOKUP(MID($E73,7,LEN($E73)-6),[1]Acciones!$B$4:$B$14,[1]Acciones!AX$4:AX$14,0,0,1)</f>
        <v>#NAME?</v>
      </c>
      <c r="BK73" s="42" t="e">
        <f ca="1">+_xlfn.XLOOKUP(MID($E73,7,LEN($E73)-6),[1]Acciones!$B$4:$B$14,[1]Acciones!AY$4:AY$14,0,0,1)</f>
        <v>#NAME?</v>
      </c>
      <c r="BL73" s="42" t="e">
        <f ca="1">+_xlfn.XLOOKUP(MID($E73,7,LEN($E73)-6),[1]Acciones!$B$4:$B$14,[1]Acciones!AZ$4:AZ$14,0,0,1)</f>
        <v>#NAME?</v>
      </c>
      <c r="BM73" s="42" t="e">
        <f ca="1">+_xlfn.XLOOKUP(MID($E73,7,LEN($E73)-6),[1]Acciones!$B$4:$B$14,[1]Acciones!BA$4:BA$14,0,0,1)</f>
        <v>#NAME?</v>
      </c>
      <c r="BN73" s="42" t="e">
        <f ca="1">+_xlfn.XLOOKUP(MID($E73,7,LEN($E73)-6),[1]Acciones!$B$4:$B$14,[1]Acciones!BB$4:BB$14,0,0,1)</f>
        <v>#NAME?</v>
      </c>
      <c r="BO73" s="42" t="e">
        <f ca="1">+_xlfn.XLOOKUP(MID($E73,7,LEN($E73)-6),[1]Acciones!$B$4:$B$14,[1]Acciones!BC$4:BC$14,0,0,1)</f>
        <v>#NAME?</v>
      </c>
      <c r="BP73" s="42" t="e">
        <f ca="1">+_xlfn.XLOOKUP(MID($E73,7,LEN($E73)-6),[1]Acciones!$B$4:$B$14,[1]Acciones!BD$4:BD$14,0,0,1)</f>
        <v>#NAME?</v>
      </c>
      <c r="BQ73" s="42" t="e">
        <f ca="1">+_xlfn.XLOOKUP(MID($E73,7,LEN($E73)-6),[1]Acciones!$B$4:$B$14,[1]Acciones!BE$4:BE$14,0,0,1)</f>
        <v>#NAME?</v>
      </c>
      <c r="BR73" s="42" t="e">
        <f ca="1">+_xlfn.XLOOKUP(MID($E73,7,LEN($E73)-6),[1]Acciones!$B$4:$B$14,[1]Acciones!BF$4:BF$14,0,0,1)</f>
        <v>#NAME?</v>
      </c>
      <c r="BS73" s="42" t="e">
        <f ca="1">+_xlfn.XLOOKUP(MID($E73,7,LEN($E73)-6),[1]Acciones!$B$4:$B$14,[1]Acciones!BG$4:BG$14,0,0,1)</f>
        <v>#NAME?</v>
      </c>
      <c r="BT73" s="42" t="e">
        <f ca="1">+_xlfn.XLOOKUP(MID($E73,7,LEN($E73)-6),[1]Acciones!$B$4:$B$14,[1]Acciones!BH$4:BH$14,0,0,1)</f>
        <v>#NAME?</v>
      </c>
      <c r="BU73" s="42" t="e">
        <f ca="1">+_xlfn.XLOOKUP(MID($E73,7,LEN($E73)-6),[1]Acciones!$B$4:$B$14,[1]Acciones!BI$4:BI$14,0,0,1)</f>
        <v>#NAME?</v>
      </c>
      <c r="BV73" s="42" t="e">
        <f ca="1">+_xlfn.XLOOKUP(MID($E73,7,LEN($E73)-6),[1]Acciones!$B$4:$B$14,[1]Acciones!BJ$4:BJ$14,0,0,1)</f>
        <v>#NAME?</v>
      </c>
      <c r="BW73" s="42" t="e">
        <f ca="1">+_xlfn.XLOOKUP(MID($E73,7,LEN($E73)-6),[1]Acciones!$B$4:$B$14,[1]Acciones!BK$4:BK$14,0,0,1)</f>
        <v>#NAME?</v>
      </c>
      <c r="BX73" s="42" t="e">
        <f ca="1">+_xlfn.XLOOKUP(MID($E73,7,LEN($E73)-6),[1]Acciones!$B$4:$B$14,[1]Acciones!BL$4:BL$14,0,0,1)</f>
        <v>#NAME?</v>
      </c>
      <c r="BY73" s="42" t="e">
        <f ca="1">+_xlfn.XLOOKUP(MID($E73,7,LEN($E73)-6),[1]Acciones!$B$4:$B$14,[1]Acciones!BM$4:BM$14,0,0,1)</f>
        <v>#NAME?</v>
      </c>
      <c r="BZ73" s="42" t="e">
        <f ca="1">+_xlfn.XLOOKUP(MID($E73,7,LEN($E73)-6),[1]Acciones!$B$4:$B$14,[1]Acciones!BN$4:BN$14,0,0,1)</f>
        <v>#NAME?</v>
      </c>
      <c r="CA73" s="42" t="e">
        <f ca="1">+_xlfn.XLOOKUP(MID($E73,7,LEN($E73)-6),[1]Acciones!$B$4:$B$14,[1]Acciones!BO$4:BO$14,0,0,1)</f>
        <v>#NAME?</v>
      </c>
      <c r="CB73" s="42" t="e">
        <f ca="1">+_xlfn.XLOOKUP(MID($E73,7,LEN($E73)-6),[1]Acciones!$B$4:$B$14,[1]Acciones!BP$4:BP$14,0,0,1)</f>
        <v>#NAME?</v>
      </c>
      <c r="CC73" s="42" t="e">
        <f ca="1">+_xlfn.XLOOKUP(MID($E73,7,LEN($E73)-6),[1]Acciones!$B$4:$B$14,[1]Acciones!BQ$4:BQ$14,0,0,1)</f>
        <v>#NAME?</v>
      </c>
      <c r="CD73" s="42" t="e">
        <f ca="1">+_xlfn.XLOOKUP(MID($E73,7,LEN($E73)-6),[1]Acciones!$B$4:$B$14,[1]Acciones!BR$4:BR$14,0,0,1)</f>
        <v>#NAME?</v>
      </c>
      <c r="CE73" s="42" t="e">
        <f ca="1">+_xlfn.XLOOKUP(MID($E73,7,LEN($E73)-6),[1]Acciones!$B$4:$B$14,[1]Acciones!BS$4:BS$14,0,0,1)</f>
        <v>#NAME?</v>
      </c>
      <c r="CF73" s="42" t="e">
        <f ca="1">+_xlfn.XLOOKUP(MID($E73,7,LEN($E73)-6),[1]Acciones!$B$4:$B$14,[1]Acciones!BT$4:BT$14,0,0,1)</f>
        <v>#NAME?</v>
      </c>
      <c r="CG73" s="45">
        <v>0.05</v>
      </c>
      <c r="CH73" s="45" t="e">
        <f t="shared" ca="1" si="0"/>
        <v>#NAME?</v>
      </c>
      <c r="CI73" s="45" t="e">
        <f t="shared" ca="1" si="1"/>
        <v>#NAME?</v>
      </c>
      <c r="CJ73" s="42" t="e">
        <f t="shared" ca="1" si="2"/>
        <v>#NAME?</v>
      </c>
      <c r="CK73" s="45" t="e">
        <f t="shared" ca="1" si="3"/>
        <v>#NAME?</v>
      </c>
      <c r="CL73" s="46" t="e">
        <f t="shared" ca="1" si="94"/>
        <v>#NAME?</v>
      </c>
      <c r="CM73" s="45" t="e">
        <f t="shared" ca="1" si="95"/>
        <v>#NAME?</v>
      </c>
      <c r="CN73" s="47">
        <v>0.1</v>
      </c>
      <c r="CO73" s="45" t="e">
        <f t="shared" ca="1" si="96"/>
        <v>#NAME?</v>
      </c>
      <c r="CP73" s="45" t="e">
        <f t="shared" ca="1" si="97"/>
        <v>#NAME?</v>
      </c>
      <c r="CQ73" s="42" t="e">
        <f t="shared" ca="1" si="98"/>
        <v>#NAME?</v>
      </c>
      <c r="CR73" s="45" t="e">
        <f t="shared" ca="1" si="99"/>
        <v>#NAME?</v>
      </c>
      <c r="CS73" s="45" t="e">
        <f t="shared" ca="1" si="100"/>
        <v>#NAME?</v>
      </c>
      <c r="CT73" s="45" t="e">
        <f t="shared" ca="1" si="100"/>
        <v>#NAME?</v>
      </c>
      <c r="CU73" s="47">
        <v>0.15</v>
      </c>
      <c r="CV73" s="45">
        <v>0.5</v>
      </c>
      <c r="CW73" s="45" t="e">
        <f t="shared" ca="1" si="101"/>
        <v>#NAME?</v>
      </c>
      <c r="CX73" s="42" t="e">
        <f t="shared" ca="1" si="102"/>
        <v>#NAME?</v>
      </c>
      <c r="CY73" s="45" t="e">
        <f t="shared" ca="1" si="103"/>
        <v>#NAME?</v>
      </c>
      <c r="CZ73" s="45">
        <f t="shared" si="104"/>
        <v>1.6666666666666666E-2</v>
      </c>
      <c r="DA73" s="45" t="e">
        <f t="shared" ca="1" si="104"/>
        <v>#NAME?</v>
      </c>
      <c r="DB73" s="47">
        <v>0.2</v>
      </c>
      <c r="DC73" s="45" t="e">
        <f t="shared" ca="1" si="105"/>
        <v>#NAME?</v>
      </c>
      <c r="DD73" s="45" t="e">
        <f t="shared" ca="1" si="106"/>
        <v>#NAME?</v>
      </c>
      <c r="DE73" s="42" t="e">
        <f t="shared" ca="1" si="107"/>
        <v>#NAME?</v>
      </c>
      <c r="DF73" s="45" t="e">
        <f t="shared" ca="1" si="108"/>
        <v>#NAME?</v>
      </c>
      <c r="DG73" s="45" t="e">
        <f t="shared" ca="1" si="109"/>
        <v>#NAME?</v>
      </c>
      <c r="DH73" s="45" t="e">
        <f t="shared" ca="1" si="109"/>
        <v>#NAME?</v>
      </c>
      <c r="DI73" s="47">
        <v>0.25</v>
      </c>
      <c r="DJ73" s="45">
        <v>0.5</v>
      </c>
      <c r="DK73" s="45" t="e">
        <f t="shared" ca="1" si="110"/>
        <v>#NAME?</v>
      </c>
      <c r="DL73" s="42" t="e">
        <f t="shared" ca="1" si="111"/>
        <v>#NAME?</v>
      </c>
      <c r="DM73" s="45" t="e">
        <f t="shared" ca="1" si="112"/>
        <v>#NAME?</v>
      </c>
      <c r="DN73" s="45">
        <f t="shared" si="113"/>
        <v>1.6666666666666666E-2</v>
      </c>
      <c r="DO73" s="45" t="e">
        <f t="shared" ca="1" si="113"/>
        <v>#NAME?</v>
      </c>
      <c r="DP73" s="47">
        <v>0.3</v>
      </c>
      <c r="DQ73" s="45" t="e">
        <f t="shared" ca="1" si="114"/>
        <v>#NAME?</v>
      </c>
      <c r="DR73" s="45" t="e">
        <f t="shared" ca="1" si="115"/>
        <v>#NAME?</v>
      </c>
      <c r="DS73" s="42" t="e">
        <f t="shared" ca="1" si="116"/>
        <v>#NAME?</v>
      </c>
      <c r="DT73" s="45" t="e">
        <f t="shared" ca="1" si="117"/>
        <v>#NAME?</v>
      </c>
      <c r="DU73" s="45" t="e">
        <f t="shared" ca="1" si="118"/>
        <v>#NAME?</v>
      </c>
      <c r="DV73" s="45" t="e">
        <f t="shared" ca="1" si="118"/>
        <v>#NAME?</v>
      </c>
      <c r="DW73" s="47">
        <v>0.35</v>
      </c>
      <c r="DX73" s="45">
        <v>0.5</v>
      </c>
      <c r="DY73" s="45" t="e">
        <f t="shared" ca="1" si="119"/>
        <v>#NAME?</v>
      </c>
      <c r="DZ73" s="42" t="e">
        <f t="shared" ca="1" si="120"/>
        <v>#NAME?</v>
      </c>
      <c r="EA73" s="45" t="e">
        <f t="shared" ca="1" si="121"/>
        <v>#NAME?</v>
      </c>
      <c r="EB73" s="45">
        <f t="shared" si="122"/>
        <v>1.6666666666666666E-2</v>
      </c>
      <c r="EC73" s="45" t="e">
        <f t="shared" ca="1" si="122"/>
        <v>#NAME?</v>
      </c>
      <c r="ED73" s="47">
        <v>0.4</v>
      </c>
      <c r="EE73" s="45" t="e">
        <f t="shared" ca="1" si="123"/>
        <v>#NAME?</v>
      </c>
      <c r="EF73" s="45" t="e">
        <f t="shared" ca="1" si="124"/>
        <v>#NAME?</v>
      </c>
      <c r="EG73" s="42" t="e">
        <f t="shared" ca="1" si="125"/>
        <v>#NAME?</v>
      </c>
      <c r="EH73" s="45" t="e">
        <f t="shared" ca="1" si="126"/>
        <v>#NAME?</v>
      </c>
      <c r="EI73" s="45" t="e">
        <f t="shared" ca="1" si="127"/>
        <v>#NAME?</v>
      </c>
      <c r="EJ73" s="45" t="e">
        <f t="shared" ca="1" si="127"/>
        <v>#NAME?</v>
      </c>
      <c r="EK73" s="47">
        <v>0.45</v>
      </c>
      <c r="EL73" s="45">
        <v>0.5</v>
      </c>
      <c r="EM73" s="45" t="e">
        <f t="shared" ca="1" si="38"/>
        <v>#NAME?</v>
      </c>
      <c r="EN73" s="42" t="e">
        <f t="shared" ca="1" si="39"/>
        <v>#NAME?</v>
      </c>
      <c r="EO73" s="45" t="e">
        <f t="shared" ca="1" si="40"/>
        <v>#NAME?</v>
      </c>
      <c r="EP73" s="45">
        <f t="shared" si="128"/>
        <v>1.6666666666666666E-2</v>
      </c>
      <c r="EQ73" s="45" t="e">
        <f t="shared" ca="1" si="128"/>
        <v>#NAME?</v>
      </c>
      <c r="ER73" s="45">
        <v>0.5</v>
      </c>
      <c r="ES73" s="45">
        <v>0.5</v>
      </c>
      <c r="ET73" s="45" t="e">
        <f t="shared" ca="1" si="42"/>
        <v>#NAME?</v>
      </c>
      <c r="EU73" s="42" t="e">
        <f t="shared" ca="1" si="43"/>
        <v>#NAME?</v>
      </c>
      <c r="EV73" s="45" t="e">
        <f t="shared" ca="1" si="44"/>
        <v>#NAME?</v>
      </c>
      <c r="EW73" s="45">
        <f t="shared" si="129"/>
        <v>1.6666666666666666E-2</v>
      </c>
      <c r="EX73" s="45" t="e">
        <f t="shared" ca="1" si="129"/>
        <v>#NAME?</v>
      </c>
      <c r="EY73" s="47">
        <v>0.55000000000000004</v>
      </c>
      <c r="EZ73" s="45">
        <v>0.5</v>
      </c>
      <c r="FA73" s="45" t="e">
        <f t="shared" ca="1" si="46"/>
        <v>#NAME?</v>
      </c>
      <c r="FB73" s="42" t="e">
        <f t="shared" ca="1" si="47"/>
        <v>#NAME?</v>
      </c>
      <c r="FC73" s="45" t="e">
        <f t="shared" ca="1" si="48"/>
        <v>#NAME?</v>
      </c>
      <c r="FD73" s="45">
        <f t="shared" si="130"/>
        <v>1.6666666666666666E-2</v>
      </c>
      <c r="FE73" s="45" t="e">
        <f t="shared" ca="1" si="130"/>
        <v>#NAME?</v>
      </c>
      <c r="FF73" s="45">
        <v>0.6</v>
      </c>
      <c r="FG73" s="45">
        <v>1</v>
      </c>
      <c r="FH73" s="45" t="e">
        <f t="shared" ca="1" si="50"/>
        <v>#NAME?</v>
      </c>
      <c r="FI73" s="42" t="e">
        <f t="shared" ca="1" si="51"/>
        <v>#NAME?</v>
      </c>
      <c r="FJ73" s="45" t="e">
        <f t="shared" ca="1" si="52"/>
        <v>#NAME?</v>
      </c>
      <c r="FK73" s="45">
        <f t="shared" si="131"/>
        <v>3.3333333333333333E-2</v>
      </c>
      <c r="FL73" s="45" t="e">
        <f t="shared" ca="1" si="131"/>
        <v>#NAME?</v>
      </c>
      <c r="FM73" s="47">
        <v>0.65</v>
      </c>
      <c r="FN73" s="45">
        <v>0.5</v>
      </c>
      <c r="FO73" s="45" t="e">
        <f t="shared" ca="1" si="54"/>
        <v>#NAME?</v>
      </c>
      <c r="FP73" s="42" t="e">
        <f t="shared" ca="1" si="55"/>
        <v>#NAME?</v>
      </c>
      <c r="FQ73" s="45" t="e">
        <f t="shared" ca="1" si="56"/>
        <v>#NAME?</v>
      </c>
      <c r="FR73" s="45">
        <f t="shared" si="132"/>
        <v>1.6666666666666666E-2</v>
      </c>
      <c r="FS73" s="45" t="e">
        <f t="shared" ca="1" si="132"/>
        <v>#NAME?</v>
      </c>
      <c r="FT73" s="45">
        <v>0.7</v>
      </c>
      <c r="FU73" s="45">
        <v>1</v>
      </c>
      <c r="FV73" s="45" t="e">
        <f t="shared" ca="1" si="58"/>
        <v>#NAME?</v>
      </c>
      <c r="FW73" s="42" t="e">
        <f t="shared" ca="1" si="59"/>
        <v>#NAME?</v>
      </c>
      <c r="FX73" s="45" t="e">
        <f t="shared" ca="1" si="60"/>
        <v>#NAME?</v>
      </c>
      <c r="FY73" s="45">
        <f t="shared" si="133"/>
        <v>3.3333333333333333E-2</v>
      </c>
      <c r="FZ73" s="45" t="e">
        <f t="shared" ca="1" si="133"/>
        <v>#NAME?</v>
      </c>
      <c r="GA73" s="47">
        <v>0.75</v>
      </c>
      <c r="GB73" s="45">
        <v>0.5</v>
      </c>
      <c r="GC73" s="45" t="e">
        <f t="shared" ca="1" si="62"/>
        <v>#NAME?</v>
      </c>
      <c r="GD73" s="42" t="e">
        <f t="shared" ca="1" si="63"/>
        <v>#NAME?</v>
      </c>
      <c r="GE73" s="45" t="e">
        <f t="shared" ca="1" si="64"/>
        <v>#NAME?</v>
      </c>
      <c r="GF73" s="45">
        <f t="shared" si="134"/>
        <v>1.6666666666666666E-2</v>
      </c>
      <c r="GG73" s="45" t="e">
        <f t="shared" ca="1" si="134"/>
        <v>#NAME?</v>
      </c>
      <c r="GH73" s="45">
        <v>0.8</v>
      </c>
      <c r="GI73" s="45">
        <v>1</v>
      </c>
      <c r="GJ73" s="45" t="e">
        <f t="shared" ca="1" si="66"/>
        <v>#NAME?</v>
      </c>
      <c r="GK73" s="42" t="e">
        <f t="shared" ca="1" si="67"/>
        <v>#NAME?</v>
      </c>
      <c r="GL73" s="45" t="e">
        <f t="shared" ca="1" si="68"/>
        <v>#NAME?</v>
      </c>
      <c r="GM73" s="45">
        <f t="shared" si="135"/>
        <v>3.3333333333333333E-2</v>
      </c>
      <c r="GN73" s="45" t="e">
        <f t="shared" ca="1" si="135"/>
        <v>#NAME?</v>
      </c>
      <c r="GO73" s="47">
        <v>0.85</v>
      </c>
      <c r="GP73" s="45">
        <v>0.5</v>
      </c>
      <c r="GQ73" s="45" t="e">
        <f t="shared" ca="1" si="70"/>
        <v>#NAME?</v>
      </c>
      <c r="GR73" s="42" t="e">
        <f t="shared" ca="1" si="71"/>
        <v>#NAME?</v>
      </c>
      <c r="GS73" s="45" t="e">
        <f t="shared" ca="1" si="72"/>
        <v>#NAME?</v>
      </c>
      <c r="GT73" s="45">
        <f t="shared" si="136"/>
        <v>1.6666666666666666E-2</v>
      </c>
      <c r="GU73" s="45" t="e">
        <f t="shared" ca="1" si="136"/>
        <v>#NAME?</v>
      </c>
      <c r="GV73" s="45">
        <v>0.9</v>
      </c>
      <c r="GW73" s="45">
        <v>1</v>
      </c>
      <c r="GX73" s="45" t="e">
        <f t="shared" ca="1" si="74"/>
        <v>#NAME?</v>
      </c>
      <c r="GY73" s="42" t="e">
        <f t="shared" ca="1" si="75"/>
        <v>#NAME?</v>
      </c>
      <c r="GZ73" s="45" t="e">
        <f t="shared" ca="1" si="76"/>
        <v>#NAME?</v>
      </c>
      <c r="HA73" s="45">
        <f t="shared" si="137"/>
        <v>3.3333333333333333E-2</v>
      </c>
      <c r="HB73" s="45" t="e">
        <f t="shared" ca="1" si="137"/>
        <v>#NAME?</v>
      </c>
      <c r="HC73" s="47">
        <v>0.95</v>
      </c>
      <c r="HD73" s="45">
        <v>0.5</v>
      </c>
      <c r="HE73" s="45" t="e">
        <f t="shared" ca="1" si="78"/>
        <v>#NAME?</v>
      </c>
      <c r="HF73" s="42" t="e">
        <f t="shared" ca="1" si="79"/>
        <v>#NAME?</v>
      </c>
      <c r="HG73" s="45" t="e">
        <f t="shared" ca="1" si="80"/>
        <v>#NAME?</v>
      </c>
      <c r="HH73" s="45">
        <f t="shared" si="138"/>
        <v>1.6666666666666666E-2</v>
      </c>
      <c r="HI73" s="45" t="e">
        <f t="shared" ca="1" si="138"/>
        <v>#NAME?</v>
      </c>
      <c r="HJ73" s="47">
        <v>1</v>
      </c>
      <c r="HK73" s="47">
        <v>1</v>
      </c>
      <c r="HL73" s="45" t="e">
        <f t="shared" ca="1" si="82"/>
        <v>#NAME?</v>
      </c>
      <c r="HM73" s="42" t="e">
        <f t="shared" ca="1" si="83"/>
        <v>#NAME?</v>
      </c>
      <c r="HN73" s="45" t="e">
        <f t="shared" ca="1" si="84"/>
        <v>#NAME?</v>
      </c>
      <c r="HO73" s="45">
        <f t="shared" si="93"/>
        <v>3.3333333333333333E-2</v>
      </c>
      <c r="HP73" s="45" t="e">
        <f t="shared" ca="1" si="93"/>
        <v>#NAME?</v>
      </c>
    </row>
    <row r="74" spans="1:224" s="48" customFormat="1" ht="85.25" customHeight="1">
      <c r="A74" s="44"/>
      <c r="B74" s="206"/>
      <c r="C74" s="207"/>
      <c r="D74" s="201"/>
      <c r="E74" s="41" t="str">
        <f>+_xlfn.CONCAT(MID($D70,1,3),".5 ",[1]Acciones!$B$9)</f>
        <v>2.3.5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74" s="42" t="s">
        <v>89</v>
      </c>
      <c r="G74" s="49">
        <f>+G72</f>
        <v>5.5555555555555549E-3</v>
      </c>
      <c r="H74" s="42" t="str">
        <f>+_xlfn.CONCAT("Si,",MID(E70,1,5),",",MID(E71,1,5),",",MID(E72,1,5),",",MID(E73,1,5),",",MID(E75,1,5),",",MID(E76,1,5),",",MID(E77,1,5),",",MID(E78,1,5),",",MID(E79,1,6))</f>
        <v>Si,2.3.1,2.3.2,2.3.3,2.3.4,2.3.6,2.3.7,2.3.8,2.3.9,2.3.10</v>
      </c>
      <c r="I74" s="42" t="s">
        <v>89</v>
      </c>
      <c r="J74" s="42"/>
      <c r="K74" s="42"/>
      <c r="L74" s="42"/>
      <c r="M74" s="44" t="s">
        <v>90</v>
      </c>
      <c r="N74" s="44" t="s">
        <v>91</v>
      </c>
      <c r="O74" s="44" t="e">
        <f ca="1">+_xlfn.XLOOKUP(MID(E74,7,LEN(E74)-6),[1]Acciones!$B$4:$B$14,[1]Acciones!$C$4:$C$14,0,0,1)</f>
        <v>#NAME?</v>
      </c>
      <c r="P74" s="42" t="e">
        <f ca="1">+_xlfn.XLOOKUP(MID($E74,7,LEN($E74)-6),[1]Acciones!$B$4:$B$14,[1]Acciones!D$4:D$14,0,0,1)</f>
        <v>#NAME?</v>
      </c>
      <c r="Q74" s="42" t="e">
        <f ca="1">+_xlfn.XLOOKUP(MID($E74,7,LEN($E74)-6),[1]Acciones!$B$4:$B$14,[1]Acciones!E$4:E$14,0,0,1)</f>
        <v>#NAME?</v>
      </c>
      <c r="R74" s="42" t="e">
        <f ca="1">+_xlfn.XLOOKUP(MID($E74,7,LEN($E74)-6),[1]Acciones!$B$4:$B$14,[1]Acciones!F$4:F$14,0,0,1)</f>
        <v>#NAME?</v>
      </c>
      <c r="S74" s="42" t="e">
        <f ca="1">+_xlfn.XLOOKUP(MID($E74,7,LEN($E74)-6),[1]Acciones!$B$4:$B$14,[1]Acciones!G$4:G$14,0,0,1)</f>
        <v>#NAME?</v>
      </c>
      <c r="T74" s="42" t="e">
        <f ca="1">+_xlfn.XLOOKUP(MID($E74,7,LEN($E74)-6),[1]Acciones!$B$4:$B$14,[1]Acciones!H$4:H$14,0,0,1)</f>
        <v>#NAME?</v>
      </c>
      <c r="U74" s="45" t="e">
        <f ca="1">+_xlfn.XLOOKUP(MID($E74,7,LEN($E74)-6),[1]Acciones!$B$4:$B$14,[1]Acciones!I$4:I$14,0,0,1)</f>
        <v>#NAME?</v>
      </c>
      <c r="V74" s="45" t="e">
        <f ca="1">+_xlfn.XLOOKUP(MID($E74,7,LEN($E74)-6),[1]Acciones!$B$4:$B$14,[1]Acciones!J$4:J$14,0,0,1)</f>
        <v>#NAME?</v>
      </c>
      <c r="W74" s="45" t="e">
        <f ca="1">+_xlfn.XLOOKUP(MID($E74,7,LEN($E74)-6),[1]Acciones!$B$4:$B$14,[1]Acciones!K$4:K$14,0,0,1)</f>
        <v>#NAME?</v>
      </c>
      <c r="X74" s="45" t="e">
        <f ca="1">+_xlfn.XLOOKUP(MID($E74,7,LEN($E74)-6),[1]Acciones!$B$4:$B$14,[1]Acciones!L$4:L$14,0,0,1)</f>
        <v>#NAME?</v>
      </c>
      <c r="Y74" s="45" t="e">
        <f ca="1">+_xlfn.XLOOKUP(MID($E74,7,LEN($E74)-6),[1]Acciones!$B$4:$B$14,[1]Acciones!M$4:M$14,0,0,1)</f>
        <v>#NAME?</v>
      </c>
      <c r="Z74" s="45" t="e">
        <f ca="1">+_xlfn.XLOOKUP(MID($E74,7,LEN($E74)-6),[1]Acciones!$B$4:$B$14,[1]Acciones!N$4:N$14,0,0,1)</f>
        <v>#NAME?</v>
      </c>
      <c r="AA74" s="45" t="e">
        <f ca="1">+_xlfn.XLOOKUP(MID($E74,7,LEN($E74)-6),[1]Acciones!$B$4:$B$14,[1]Acciones!O$4:O$14,0,0,1)</f>
        <v>#NAME?</v>
      </c>
      <c r="AB74" s="45" t="e">
        <f ca="1">+_xlfn.XLOOKUP(MID($E74,7,LEN($E74)-6),[1]Acciones!$B$4:$B$14,[1]Acciones!P$4:P$14,0,0,1)</f>
        <v>#NAME?</v>
      </c>
      <c r="AC74" s="45" t="e">
        <f ca="1">+_xlfn.XLOOKUP(MID($E74,7,LEN($E74)-6),[1]Acciones!$B$4:$B$14,[1]Acciones!Q$4:Q$14,0,0,1)</f>
        <v>#NAME?</v>
      </c>
      <c r="AD74" s="45" t="e">
        <f ca="1">+_xlfn.XLOOKUP(MID($E74,7,LEN($E74)-6),[1]Acciones!$B$4:$B$14,[1]Acciones!R$4:R$14,0,0,1)</f>
        <v>#NAME?</v>
      </c>
      <c r="AE74" s="45" t="e">
        <f ca="1">+_xlfn.XLOOKUP(MID($E74,7,LEN($E74)-6),[1]Acciones!$B$4:$B$14,[1]Acciones!S$4:S$14,0,0,1)</f>
        <v>#NAME?</v>
      </c>
      <c r="AF74" s="42" t="e">
        <f ca="1">+_xlfn.XLOOKUP(MID($E74,7,LEN($E74)-6),[1]Acciones!$B$4:$B$14,[1]Acciones!T$4:T$14,0,0,1)</f>
        <v>#NAME?</v>
      </c>
      <c r="AG74" s="42" t="e">
        <f ca="1">+_xlfn.XLOOKUP(MID($E74,7,LEN($E74)-6),[1]Acciones!$B$4:$B$14,[1]Acciones!U$4:U$14,0,0,1)</f>
        <v>#NAME?</v>
      </c>
      <c r="AH74" s="42" t="e">
        <f ca="1">+_xlfn.XLOOKUP(MID($E74,7,LEN($E74)-6),[1]Acciones!$B$4:$B$14,[1]Acciones!V$4:V$14,0,0,1)</f>
        <v>#NAME?</v>
      </c>
      <c r="AI74" s="42" t="e">
        <f ca="1">+_xlfn.XLOOKUP(MID($E74,7,LEN($E74)-6),[1]Acciones!$B$4:$B$14,[1]Acciones!W$4:W$14,0,0,1)</f>
        <v>#NAME?</v>
      </c>
      <c r="AJ74" s="42" t="e">
        <f ca="1">+_xlfn.XLOOKUP(MID($E74,7,LEN($E74)-6),[1]Acciones!$B$4:$B$14,[1]Acciones!X$4:X$14,0,0,1)</f>
        <v>#NAME?</v>
      </c>
      <c r="AK74" s="42" t="e">
        <f ca="1">+_xlfn.XLOOKUP(MID($E74,7,LEN($E74)-6),[1]Acciones!$B$4:$B$14,[1]Acciones!Y$4:Y$14,0,0,1)</f>
        <v>#NAME?</v>
      </c>
      <c r="AL74" s="42" t="e">
        <f ca="1">+_xlfn.XLOOKUP(MID($E74,7,LEN($E74)-6),[1]Acciones!$B$4:$B$14,[1]Acciones!Z$4:Z$14,0,0,1)</f>
        <v>#NAME?</v>
      </c>
      <c r="AM74" s="42" t="e">
        <f ca="1">+_xlfn.XLOOKUP(MID($E74,7,LEN($E74)-6),[1]Acciones!$B$4:$B$14,[1]Acciones!AA$4:AA$14,0,0,1)</f>
        <v>#NAME?</v>
      </c>
      <c r="AN74" s="42" t="e">
        <f ca="1">+_xlfn.XLOOKUP(MID($E74,7,LEN($E74)-6),[1]Acciones!$B$4:$B$14,[1]Acciones!AB$4:AB$14,0,0,1)</f>
        <v>#NAME?</v>
      </c>
      <c r="AO74" s="42" t="e">
        <f ca="1">+_xlfn.XLOOKUP(MID($E74,7,LEN($E74)-6),[1]Acciones!$B$4:$B$14,[1]Acciones!AC$4:AC$14,0,0,1)</f>
        <v>#NAME?</v>
      </c>
      <c r="AP74" s="42" t="e">
        <f ca="1">+_xlfn.XLOOKUP(MID($E74,7,LEN($E74)-6),[1]Acciones!$B$4:$B$14,[1]Acciones!AD$4:AD$14,0,0,1)</f>
        <v>#NAME?</v>
      </c>
      <c r="AQ74" s="42" t="e">
        <f ca="1">+_xlfn.XLOOKUP(MID($E74,7,LEN($E74)-6),[1]Acciones!$B$4:$B$14,[1]Acciones!AE$4:AE$14,0,0,1)</f>
        <v>#NAME?</v>
      </c>
      <c r="AR74" s="42" t="e">
        <f ca="1">+_xlfn.XLOOKUP(MID($E74,7,LEN($E74)-6),[1]Acciones!$B$4:$B$14,[1]Acciones!AF$4:AF$14,0,0,1)</f>
        <v>#NAME?</v>
      </c>
      <c r="AS74" s="42" t="e">
        <f ca="1">+_xlfn.XLOOKUP(MID($E74,7,LEN($E74)-6),[1]Acciones!$B$4:$B$14,[1]Acciones!AG$4:AG$14,0,0,1)</f>
        <v>#NAME?</v>
      </c>
      <c r="AT74" s="42" t="e">
        <f ca="1">+_xlfn.XLOOKUP(MID($E74,7,LEN($E74)-6),[1]Acciones!$B$4:$B$14,[1]Acciones!AH$4:AH$14,0,0,1)</f>
        <v>#NAME?</v>
      </c>
      <c r="AU74" s="42" t="e">
        <f ca="1">+_xlfn.XLOOKUP(MID($E74,7,LEN($E74)-6),[1]Acciones!$B$4:$B$14,[1]Acciones!AI$4:AI$14,0,0,1)</f>
        <v>#NAME?</v>
      </c>
      <c r="AV74" s="42" t="e">
        <f ca="1">+_xlfn.XLOOKUP(MID($E74,7,LEN($E74)-6),[1]Acciones!$B$4:$B$14,[1]Acciones!AJ$4:AJ$14,0,0,1)</f>
        <v>#NAME?</v>
      </c>
      <c r="AW74" s="42" t="e">
        <f ca="1">+_xlfn.XLOOKUP(MID($E74,7,LEN($E74)-6),[1]Acciones!$B$4:$B$14,[1]Acciones!AK$4:AK$14,0,0,1)</f>
        <v>#NAME?</v>
      </c>
      <c r="AX74" s="42" t="e">
        <f ca="1">+_xlfn.XLOOKUP(MID($E74,7,LEN($E74)-6),[1]Acciones!$B$4:$B$14,[1]Acciones!AL$4:AL$14,0,0,1)</f>
        <v>#NAME?</v>
      </c>
      <c r="AY74" s="42" t="e">
        <f ca="1">+_xlfn.XLOOKUP(MID($E74,7,LEN($E74)-6),[1]Acciones!$B$4:$B$14,[1]Acciones!AM$4:AM$14,0,0,1)</f>
        <v>#NAME?</v>
      </c>
      <c r="AZ74" s="42" t="e">
        <f ca="1">+_xlfn.XLOOKUP(MID($E74,7,LEN($E74)-6),[1]Acciones!$B$4:$B$14,[1]Acciones!AN$4:AN$14,0,0,1)</f>
        <v>#NAME?</v>
      </c>
      <c r="BA74" s="42" t="e">
        <f ca="1">+_xlfn.XLOOKUP(MID($E74,7,LEN($E74)-6),[1]Acciones!$B$4:$B$14,[1]Acciones!AO$4:AO$14,0,0,1)</f>
        <v>#NAME?</v>
      </c>
      <c r="BB74" s="42" t="e">
        <f ca="1">+_xlfn.XLOOKUP(MID($E74,7,LEN($E74)-6),[1]Acciones!$B$4:$B$14,[1]Acciones!AP$4:AP$14,0,0,1)</f>
        <v>#NAME?</v>
      </c>
      <c r="BC74" s="42" t="e">
        <f ca="1">+_xlfn.XLOOKUP(MID($E74,7,LEN($E74)-6),[1]Acciones!$B$4:$B$14,[1]Acciones!AQ$4:AQ$14,0,0,1)</f>
        <v>#NAME?</v>
      </c>
      <c r="BD74" s="42" t="e">
        <f ca="1">+_xlfn.XLOOKUP(MID($E74,7,LEN($E74)-6),[1]Acciones!$B$4:$B$14,[1]Acciones!AR$4:AR$14,0,0,1)</f>
        <v>#NAME?</v>
      </c>
      <c r="BE74" s="42" t="e">
        <f ca="1">+_xlfn.XLOOKUP(MID($E74,7,LEN($E74)-6),[1]Acciones!$B$4:$B$14,[1]Acciones!AS$4:AS$14,0,0,1)</f>
        <v>#NAME?</v>
      </c>
      <c r="BF74" s="42" t="e">
        <f ca="1">+_xlfn.XLOOKUP(MID($E74,7,LEN($E74)-6),[1]Acciones!$B$4:$B$14,[1]Acciones!AT$4:AT$14,0,0,1)</f>
        <v>#NAME?</v>
      </c>
      <c r="BG74" s="42" t="e">
        <f ca="1">+_xlfn.XLOOKUP(MID($E74,7,LEN($E74)-6),[1]Acciones!$B$4:$B$14,[1]Acciones!AU$4:AU$14,0,0,1)</f>
        <v>#NAME?</v>
      </c>
      <c r="BH74" s="42" t="e">
        <f ca="1">+_xlfn.XLOOKUP(MID($E74,7,LEN($E74)-6),[1]Acciones!$B$4:$B$14,[1]Acciones!AV$4:AV$14,0,0,1)</f>
        <v>#NAME?</v>
      </c>
      <c r="BI74" s="42" t="e">
        <f ca="1">+_xlfn.XLOOKUP(MID($E74,7,LEN($E74)-6),[1]Acciones!$B$4:$B$14,[1]Acciones!AW$4:AW$14,0,0,1)</f>
        <v>#NAME?</v>
      </c>
      <c r="BJ74" s="42" t="e">
        <f ca="1">+_xlfn.XLOOKUP(MID($E74,7,LEN($E74)-6),[1]Acciones!$B$4:$B$14,[1]Acciones!AX$4:AX$14,0,0,1)</f>
        <v>#NAME?</v>
      </c>
      <c r="BK74" s="42" t="e">
        <f ca="1">+_xlfn.XLOOKUP(MID($E74,7,LEN($E74)-6),[1]Acciones!$B$4:$B$14,[1]Acciones!AY$4:AY$14,0,0,1)</f>
        <v>#NAME?</v>
      </c>
      <c r="BL74" s="42" t="e">
        <f ca="1">+_xlfn.XLOOKUP(MID($E74,7,LEN($E74)-6),[1]Acciones!$B$4:$B$14,[1]Acciones!AZ$4:AZ$14,0,0,1)</f>
        <v>#NAME?</v>
      </c>
      <c r="BM74" s="42" t="e">
        <f ca="1">+_xlfn.XLOOKUP(MID($E74,7,LEN($E74)-6),[1]Acciones!$B$4:$B$14,[1]Acciones!BA$4:BA$14,0,0,1)</f>
        <v>#NAME?</v>
      </c>
      <c r="BN74" s="42" t="e">
        <f ca="1">+_xlfn.XLOOKUP(MID($E74,7,LEN($E74)-6),[1]Acciones!$B$4:$B$14,[1]Acciones!BB$4:BB$14,0,0,1)</f>
        <v>#NAME?</v>
      </c>
      <c r="BO74" s="42" t="e">
        <f ca="1">+_xlfn.XLOOKUP(MID($E74,7,LEN($E74)-6),[1]Acciones!$B$4:$B$14,[1]Acciones!BC$4:BC$14,0,0,1)</f>
        <v>#NAME?</v>
      </c>
      <c r="BP74" s="42" t="e">
        <f ca="1">+_xlfn.XLOOKUP(MID($E74,7,LEN($E74)-6),[1]Acciones!$B$4:$B$14,[1]Acciones!BD$4:BD$14,0,0,1)</f>
        <v>#NAME?</v>
      </c>
      <c r="BQ74" s="42" t="e">
        <f ca="1">+_xlfn.XLOOKUP(MID($E74,7,LEN($E74)-6),[1]Acciones!$B$4:$B$14,[1]Acciones!BE$4:BE$14,0,0,1)</f>
        <v>#NAME?</v>
      </c>
      <c r="BR74" s="42" t="e">
        <f ca="1">+_xlfn.XLOOKUP(MID($E74,7,LEN($E74)-6),[1]Acciones!$B$4:$B$14,[1]Acciones!BF$4:BF$14,0,0,1)</f>
        <v>#NAME?</v>
      </c>
      <c r="BS74" s="42" t="e">
        <f ca="1">+_xlfn.XLOOKUP(MID($E74,7,LEN($E74)-6),[1]Acciones!$B$4:$B$14,[1]Acciones!BG$4:BG$14,0,0,1)</f>
        <v>#NAME?</v>
      </c>
      <c r="BT74" s="42" t="e">
        <f ca="1">+_xlfn.XLOOKUP(MID($E74,7,LEN($E74)-6),[1]Acciones!$B$4:$B$14,[1]Acciones!BH$4:BH$14,0,0,1)</f>
        <v>#NAME?</v>
      </c>
      <c r="BU74" s="42" t="e">
        <f ca="1">+_xlfn.XLOOKUP(MID($E74,7,LEN($E74)-6),[1]Acciones!$B$4:$B$14,[1]Acciones!BI$4:BI$14,0,0,1)</f>
        <v>#NAME?</v>
      </c>
      <c r="BV74" s="42" t="e">
        <f ca="1">+_xlfn.XLOOKUP(MID($E74,7,LEN($E74)-6),[1]Acciones!$B$4:$B$14,[1]Acciones!BJ$4:BJ$14,0,0,1)</f>
        <v>#NAME?</v>
      </c>
      <c r="BW74" s="42" t="e">
        <f ca="1">+_xlfn.XLOOKUP(MID($E74,7,LEN($E74)-6),[1]Acciones!$B$4:$B$14,[1]Acciones!BK$4:BK$14,0,0,1)</f>
        <v>#NAME?</v>
      </c>
      <c r="BX74" s="42" t="e">
        <f ca="1">+_xlfn.XLOOKUP(MID($E74,7,LEN($E74)-6),[1]Acciones!$B$4:$B$14,[1]Acciones!BL$4:BL$14,0,0,1)</f>
        <v>#NAME?</v>
      </c>
      <c r="BY74" s="42" t="e">
        <f ca="1">+_xlfn.XLOOKUP(MID($E74,7,LEN($E74)-6),[1]Acciones!$B$4:$B$14,[1]Acciones!BM$4:BM$14,0,0,1)</f>
        <v>#NAME?</v>
      </c>
      <c r="BZ74" s="42" t="e">
        <f ca="1">+_xlfn.XLOOKUP(MID($E74,7,LEN($E74)-6),[1]Acciones!$B$4:$B$14,[1]Acciones!BN$4:BN$14,0,0,1)</f>
        <v>#NAME?</v>
      </c>
      <c r="CA74" s="42" t="e">
        <f ca="1">+_xlfn.XLOOKUP(MID($E74,7,LEN($E74)-6),[1]Acciones!$B$4:$B$14,[1]Acciones!BO$4:BO$14,0,0,1)</f>
        <v>#NAME?</v>
      </c>
      <c r="CB74" s="42" t="e">
        <f ca="1">+_xlfn.XLOOKUP(MID($E74,7,LEN($E74)-6),[1]Acciones!$B$4:$B$14,[1]Acciones!BP$4:BP$14,0,0,1)</f>
        <v>#NAME?</v>
      </c>
      <c r="CC74" s="42" t="e">
        <f ca="1">+_xlfn.XLOOKUP(MID($E74,7,LEN($E74)-6),[1]Acciones!$B$4:$B$14,[1]Acciones!BQ$4:BQ$14,0,0,1)</f>
        <v>#NAME?</v>
      </c>
      <c r="CD74" s="42" t="e">
        <f ca="1">+_xlfn.XLOOKUP(MID($E74,7,LEN($E74)-6),[1]Acciones!$B$4:$B$14,[1]Acciones!BR$4:BR$14,0,0,1)</f>
        <v>#NAME?</v>
      </c>
      <c r="CE74" s="42" t="e">
        <f ca="1">+_xlfn.XLOOKUP(MID($E74,7,LEN($E74)-6),[1]Acciones!$B$4:$B$14,[1]Acciones!BS$4:BS$14,0,0,1)</f>
        <v>#NAME?</v>
      </c>
      <c r="CF74" s="42" t="e">
        <f ca="1">+_xlfn.XLOOKUP(MID($E74,7,LEN($E74)-6),[1]Acciones!$B$4:$B$14,[1]Acciones!BT$4:BT$14,0,0,1)</f>
        <v>#NAME?</v>
      </c>
      <c r="CG74" s="45">
        <v>0.05</v>
      </c>
      <c r="CH74" s="45" t="e">
        <f t="shared" ref="CH74:CH78" ca="1" si="139">+CG74/U74</f>
        <v>#NAME?</v>
      </c>
      <c r="CI74" s="45" t="e">
        <f t="shared" ref="CI74:CI78" ca="1" si="140">+CG74/AE74</f>
        <v>#NAME?</v>
      </c>
      <c r="CJ74" s="42" t="e">
        <f t="shared" ref="CJ74:CJ78" ca="1" si="141">+AF74/2</f>
        <v>#NAME?</v>
      </c>
      <c r="CK74" s="45" t="e">
        <f t="shared" ref="CK74:CK78" ca="1" si="142">+CJ74/AF74</f>
        <v>#NAME?</v>
      </c>
      <c r="CL74" s="46" t="e">
        <f t="shared" ca="1" si="94"/>
        <v>#NAME?</v>
      </c>
      <c r="CM74" s="45" t="e">
        <f t="shared" ca="1" si="95"/>
        <v>#NAME?</v>
      </c>
      <c r="CN74" s="47">
        <v>0.1</v>
      </c>
      <c r="CO74" s="45" t="e">
        <f t="shared" ca="1" si="96"/>
        <v>#NAME?</v>
      </c>
      <c r="CP74" s="45" t="e">
        <f t="shared" ca="1" si="97"/>
        <v>#NAME?</v>
      </c>
      <c r="CQ74" s="42" t="e">
        <f t="shared" ca="1" si="98"/>
        <v>#NAME?</v>
      </c>
      <c r="CR74" s="45" t="e">
        <f t="shared" ca="1" si="99"/>
        <v>#NAME?</v>
      </c>
      <c r="CS74" s="45" t="e">
        <f t="shared" ca="1" si="100"/>
        <v>#NAME?</v>
      </c>
      <c r="CT74" s="45" t="e">
        <f t="shared" ca="1" si="100"/>
        <v>#NAME?</v>
      </c>
      <c r="CU74" s="47">
        <v>0.15</v>
      </c>
      <c r="CV74" s="45">
        <v>0.5</v>
      </c>
      <c r="CW74" s="45" t="e">
        <f t="shared" ca="1" si="101"/>
        <v>#NAME?</v>
      </c>
      <c r="CX74" s="42" t="e">
        <f t="shared" ca="1" si="102"/>
        <v>#NAME?</v>
      </c>
      <c r="CY74" s="45" t="e">
        <f t="shared" ca="1" si="103"/>
        <v>#NAME?</v>
      </c>
      <c r="CZ74" s="45">
        <f t="shared" si="104"/>
        <v>1.6666666666666666E-2</v>
      </c>
      <c r="DA74" s="45" t="e">
        <f t="shared" ca="1" si="104"/>
        <v>#NAME?</v>
      </c>
      <c r="DB74" s="47">
        <v>0.2</v>
      </c>
      <c r="DC74" s="45" t="e">
        <f t="shared" ca="1" si="105"/>
        <v>#NAME?</v>
      </c>
      <c r="DD74" s="45" t="e">
        <f t="shared" ca="1" si="106"/>
        <v>#NAME?</v>
      </c>
      <c r="DE74" s="42" t="e">
        <f t="shared" ca="1" si="107"/>
        <v>#NAME?</v>
      </c>
      <c r="DF74" s="45" t="e">
        <f t="shared" ca="1" si="108"/>
        <v>#NAME?</v>
      </c>
      <c r="DG74" s="45" t="e">
        <f t="shared" ca="1" si="109"/>
        <v>#NAME?</v>
      </c>
      <c r="DH74" s="45" t="e">
        <f t="shared" ca="1" si="109"/>
        <v>#NAME?</v>
      </c>
      <c r="DI74" s="47">
        <v>0.25</v>
      </c>
      <c r="DJ74" s="45">
        <v>0.5</v>
      </c>
      <c r="DK74" s="45" t="e">
        <f t="shared" ca="1" si="110"/>
        <v>#NAME?</v>
      </c>
      <c r="DL74" s="42" t="e">
        <f t="shared" ca="1" si="111"/>
        <v>#NAME?</v>
      </c>
      <c r="DM74" s="45" t="e">
        <f t="shared" ca="1" si="112"/>
        <v>#NAME?</v>
      </c>
      <c r="DN74" s="45">
        <f t="shared" si="113"/>
        <v>1.6666666666666666E-2</v>
      </c>
      <c r="DO74" s="45" t="e">
        <f t="shared" ca="1" si="113"/>
        <v>#NAME?</v>
      </c>
      <c r="DP74" s="47">
        <v>0.3</v>
      </c>
      <c r="DQ74" s="45" t="e">
        <f t="shared" ca="1" si="114"/>
        <v>#NAME?</v>
      </c>
      <c r="DR74" s="45" t="e">
        <f t="shared" ca="1" si="115"/>
        <v>#NAME?</v>
      </c>
      <c r="DS74" s="42" t="e">
        <f t="shared" ca="1" si="116"/>
        <v>#NAME?</v>
      </c>
      <c r="DT74" s="45" t="e">
        <f t="shared" ca="1" si="117"/>
        <v>#NAME?</v>
      </c>
      <c r="DU74" s="45" t="e">
        <f t="shared" ca="1" si="118"/>
        <v>#NAME?</v>
      </c>
      <c r="DV74" s="45" t="e">
        <f t="shared" ca="1" si="118"/>
        <v>#NAME?</v>
      </c>
      <c r="DW74" s="47">
        <v>0.35</v>
      </c>
      <c r="DX74" s="45">
        <v>0.5</v>
      </c>
      <c r="DY74" s="45" t="e">
        <f t="shared" ca="1" si="119"/>
        <v>#NAME?</v>
      </c>
      <c r="DZ74" s="42" t="e">
        <f t="shared" ca="1" si="120"/>
        <v>#NAME?</v>
      </c>
      <c r="EA74" s="45" t="e">
        <f t="shared" ca="1" si="121"/>
        <v>#NAME?</v>
      </c>
      <c r="EB74" s="45">
        <f t="shared" si="122"/>
        <v>1.6666666666666666E-2</v>
      </c>
      <c r="EC74" s="45" t="e">
        <f t="shared" ca="1" si="122"/>
        <v>#NAME?</v>
      </c>
      <c r="ED74" s="47">
        <v>0.4</v>
      </c>
      <c r="EE74" s="45" t="e">
        <f t="shared" ca="1" si="123"/>
        <v>#NAME?</v>
      </c>
      <c r="EF74" s="45" t="e">
        <f t="shared" ca="1" si="124"/>
        <v>#NAME?</v>
      </c>
      <c r="EG74" s="42" t="e">
        <f t="shared" ca="1" si="125"/>
        <v>#NAME?</v>
      </c>
      <c r="EH74" s="45" t="e">
        <f t="shared" ca="1" si="126"/>
        <v>#NAME?</v>
      </c>
      <c r="EI74" s="45" t="e">
        <f t="shared" ca="1" si="127"/>
        <v>#NAME?</v>
      </c>
      <c r="EJ74" s="45" t="e">
        <f t="shared" ca="1" si="127"/>
        <v>#NAME?</v>
      </c>
      <c r="EK74" s="47">
        <v>0.45</v>
      </c>
      <c r="EL74" s="45">
        <v>0.5</v>
      </c>
      <c r="EM74" s="45" t="e">
        <f t="shared" ca="1" si="38"/>
        <v>#NAME?</v>
      </c>
      <c r="EN74" s="42" t="e">
        <f t="shared" ca="1" si="39"/>
        <v>#NAME?</v>
      </c>
      <c r="EO74" s="45" t="e">
        <f t="shared" ca="1" si="40"/>
        <v>#NAME?</v>
      </c>
      <c r="EP74" s="45">
        <f t="shared" si="128"/>
        <v>1.6666666666666666E-2</v>
      </c>
      <c r="EQ74" s="45" t="e">
        <f t="shared" ca="1" si="128"/>
        <v>#NAME?</v>
      </c>
      <c r="ER74" s="45">
        <v>0.5</v>
      </c>
      <c r="ES74" s="45">
        <v>0.5</v>
      </c>
      <c r="ET74" s="45" t="e">
        <f t="shared" ca="1" si="42"/>
        <v>#NAME?</v>
      </c>
      <c r="EU74" s="42" t="e">
        <f t="shared" ca="1" si="43"/>
        <v>#NAME?</v>
      </c>
      <c r="EV74" s="45" t="e">
        <f t="shared" ca="1" si="44"/>
        <v>#NAME?</v>
      </c>
      <c r="EW74" s="45">
        <f t="shared" si="129"/>
        <v>1.6666666666666666E-2</v>
      </c>
      <c r="EX74" s="45" t="e">
        <f t="shared" ca="1" si="129"/>
        <v>#NAME?</v>
      </c>
      <c r="EY74" s="47">
        <v>0.55000000000000004</v>
      </c>
      <c r="EZ74" s="45">
        <v>0.5</v>
      </c>
      <c r="FA74" s="45" t="e">
        <f t="shared" ca="1" si="46"/>
        <v>#NAME?</v>
      </c>
      <c r="FB74" s="42" t="e">
        <f t="shared" ca="1" si="47"/>
        <v>#NAME?</v>
      </c>
      <c r="FC74" s="45" t="e">
        <f t="shared" ca="1" si="48"/>
        <v>#NAME?</v>
      </c>
      <c r="FD74" s="45">
        <f t="shared" si="130"/>
        <v>1.6666666666666666E-2</v>
      </c>
      <c r="FE74" s="45" t="e">
        <f t="shared" ca="1" si="130"/>
        <v>#NAME?</v>
      </c>
      <c r="FF74" s="45">
        <v>0.6</v>
      </c>
      <c r="FG74" s="45">
        <v>1</v>
      </c>
      <c r="FH74" s="45" t="e">
        <f t="shared" ca="1" si="50"/>
        <v>#NAME?</v>
      </c>
      <c r="FI74" s="42" t="e">
        <f t="shared" ca="1" si="51"/>
        <v>#NAME?</v>
      </c>
      <c r="FJ74" s="45" t="e">
        <f t="shared" ca="1" si="52"/>
        <v>#NAME?</v>
      </c>
      <c r="FK74" s="45">
        <f t="shared" si="131"/>
        <v>3.3333333333333333E-2</v>
      </c>
      <c r="FL74" s="45" t="e">
        <f t="shared" ca="1" si="131"/>
        <v>#NAME?</v>
      </c>
      <c r="FM74" s="47">
        <v>0.65</v>
      </c>
      <c r="FN74" s="45">
        <v>0.5</v>
      </c>
      <c r="FO74" s="45" t="e">
        <f t="shared" ca="1" si="54"/>
        <v>#NAME?</v>
      </c>
      <c r="FP74" s="42" t="e">
        <f t="shared" ca="1" si="55"/>
        <v>#NAME?</v>
      </c>
      <c r="FQ74" s="45" t="e">
        <f t="shared" ca="1" si="56"/>
        <v>#NAME?</v>
      </c>
      <c r="FR74" s="45">
        <f t="shared" si="132"/>
        <v>1.6666666666666666E-2</v>
      </c>
      <c r="FS74" s="45" t="e">
        <f t="shared" ca="1" si="132"/>
        <v>#NAME?</v>
      </c>
      <c r="FT74" s="45">
        <v>0.7</v>
      </c>
      <c r="FU74" s="45">
        <v>1</v>
      </c>
      <c r="FV74" s="45" t="e">
        <f t="shared" ca="1" si="58"/>
        <v>#NAME?</v>
      </c>
      <c r="FW74" s="42" t="e">
        <f t="shared" ca="1" si="59"/>
        <v>#NAME?</v>
      </c>
      <c r="FX74" s="45" t="e">
        <f t="shared" ca="1" si="60"/>
        <v>#NAME?</v>
      </c>
      <c r="FY74" s="45">
        <f t="shared" si="133"/>
        <v>3.3333333333333333E-2</v>
      </c>
      <c r="FZ74" s="45" t="e">
        <f t="shared" ca="1" si="133"/>
        <v>#NAME?</v>
      </c>
      <c r="GA74" s="47">
        <v>0.75</v>
      </c>
      <c r="GB74" s="45">
        <v>0.5</v>
      </c>
      <c r="GC74" s="45" t="e">
        <f t="shared" ca="1" si="62"/>
        <v>#NAME?</v>
      </c>
      <c r="GD74" s="42" t="e">
        <f t="shared" ca="1" si="63"/>
        <v>#NAME?</v>
      </c>
      <c r="GE74" s="45" t="e">
        <f t="shared" ca="1" si="64"/>
        <v>#NAME?</v>
      </c>
      <c r="GF74" s="45">
        <f t="shared" si="134"/>
        <v>1.6666666666666666E-2</v>
      </c>
      <c r="GG74" s="45" t="e">
        <f t="shared" ca="1" si="134"/>
        <v>#NAME?</v>
      </c>
      <c r="GH74" s="45">
        <v>0.8</v>
      </c>
      <c r="GI74" s="45">
        <v>1</v>
      </c>
      <c r="GJ74" s="45" t="e">
        <f t="shared" ca="1" si="66"/>
        <v>#NAME?</v>
      </c>
      <c r="GK74" s="42" t="e">
        <f t="shared" ca="1" si="67"/>
        <v>#NAME?</v>
      </c>
      <c r="GL74" s="45" t="e">
        <f t="shared" ca="1" si="68"/>
        <v>#NAME?</v>
      </c>
      <c r="GM74" s="45">
        <f t="shared" si="135"/>
        <v>3.3333333333333333E-2</v>
      </c>
      <c r="GN74" s="45" t="e">
        <f t="shared" ca="1" si="135"/>
        <v>#NAME?</v>
      </c>
      <c r="GO74" s="47">
        <v>0.85</v>
      </c>
      <c r="GP74" s="45">
        <v>0.5</v>
      </c>
      <c r="GQ74" s="45" t="e">
        <f t="shared" ca="1" si="70"/>
        <v>#NAME?</v>
      </c>
      <c r="GR74" s="42" t="e">
        <f t="shared" ca="1" si="71"/>
        <v>#NAME?</v>
      </c>
      <c r="GS74" s="45" t="e">
        <f t="shared" ca="1" si="72"/>
        <v>#NAME?</v>
      </c>
      <c r="GT74" s="45">
        <f t="shared" si="136"/>
        <v>1.6666666666666666E-2</v>
      </c>
      <c r="GU74" s="45" t="e">
        <f t="shared" ca="1" si="136"/>
        <v>#NAME?</v>
      </c>
      <c r="GV74" s="45">
        <v>0.9</v>
      </c>
      <c r="GW74" s="45">
        <v>1</v>
      </c>
      <c r="GX74" s="45" t="e">
        <f t="shared" ca="1" si="74"/>
        <v>#NAME?</v>
      </c>
      <c r="GY74" s="42" t="e">
        <f t="shared" ca="1" si="75"/>
        <v>#NAME?</v>
      </c>
      <c r="GZ74" s="45" t="e">
        <f t="shared" ca="1" si="76"/>
        <v>#NAME?</v>
      </c>
      <c r="HA74" s="45">
        <f t="shared" si="137"/>
        <v>3.3333333333333333E-2</v>
      </c>
      <c r="HB74" s="45" t="e">
        <f t="shared" ca="1" si="137"/>
        <v>#NAME?</v>
      </c>
      <c r="HC74" s="47">
        <v>0.95</v>
      </c>
      <c r="HD74" s="45">
        <v>0.5</v>
      </c>
      <c r="HE74" s="45" t="e">
        <f t="shared" ca="1" si="78"/>
        <v>#NAME?</v>
      </c>
      <c r="HF74" s="42" t="e">
        <f t="shared" ca="1" si="79"/>
        <v>#NAME?</v>
      </c>
      <c r="HG74" s="45" t="e">
        <f t="shared" ca="1" si="80"/>
        <v>#NAME?</v>
      </c>
      <c r="HH74" s="45">
        <f t="shared" si="138"/>
        <v>1.6666666666666666E-2</v>
      </c>
      <c r="HI74" s="45" t="e">
        <f t="shared" ca="1" si="138"/>
        <v>#NAME?</v>
      </c>
      <c r="HJ74" s="47">
        <v>1</v>
      </c>
      <c r="HK74" s="47">
        <v>1</v>
      </c>
      <c r="HL74" s="45" t="e">
        <f t="shared" ca="1" si="82"/>
        <v>#NAME?</v>
      </c>
      <c r="HM74" s="42" t="e">
        <f t="shared" ca="1" si="83"/>
        <v>#NAME?</v>
      </c>
      <c r="HN74" s="45" t="e">
        <f t="shared" ca="1" si="84"/>
        <v>#NAME?</v>
      </c>
      <c r="HO74" s="45">
        <f t="shared" si="93"/>
        <v>3.3333333333333333E-2</v>
      </c>
      <c r="HP74" s="45" t="e">
        <f t="shared" ca="1" si="93"/>
        <v>#NAME?</v>
      </c>
    </row>
    <row r="75" spans="1:224" s="48" customFormat="1" ht="85.25" customHeight="1">
      <c r="A75" s="44"/>
      <c r="B75" s="206"/>
      <c r="C75" s="207"/>
      <c r="D75" s="201"/>
      <c r="E75" s="41" t="str">
        <f>+_xlfn.CONCAT(MID($D70,1,3),".6 ",[1]Acciones!$B$10)</f>
        <v>2.3.6 Fortalecer las estrategias de gobernanza para la implementación de políticas de investigación e innovación orientadas por misiones en la ruta de innovación correspondiente</v>
      </c>
      <c r="F75" s="42" t="s">
        <v>89</v>
      </c>
      <c r="G75" s="49">
        <f>+G74</f>
        <v>5.5555555555555549E-3</v>
      </c>
      <c r="H75" s="42" t="str">
        <f>+_xlfn.CONCAT("Si,",MID(E70,1,5),",",MID(E71,1,5),",",MID(E72,1,5),",",MID(E73,1,5),",",MID(E74,1,5),",",MID(E76,1,5),",",MID(E77,1,5),",",MID(E78,1,5),",",MID(E79,1,6))</f>
        <v>Si,2.3.1,2.3.2,2.3.3,2.3.4,2.3.5,2.3.7,2.3.8,2.3.9,2.3.10</v>
      </c>
      <c r="I75" s="42" t="s">
        <v>89</v>
      </c>
      <c r="J75" s="42"/>
      <c r="K75" s="42"/>
      <c r="L75" s="42"/>
      <c r="M75" s="44" t="s">
        <v>90</v>
      </c>
      <c r="N75" s="44" t="s">
        <v>91</v>
      </c>
      <c r="O75" s="44" t="e">
        <f ca="1">+_xlfn.XLOOKUP(MID(E75,7,LEN(E75)-6),[1]Acciones!$B$4:$B$14,[1]Acciones!$C$4:$C$14,0,0,1)</f>
        <v>#NAME?</v>
      </c>
      <c r="P75" s="42" t="e">
        <f ca="1">+_xlfn.XLOOKUP(MID($E75,7,LEN($E75)-6),[1]Acciones!$B$4:$B$14,[1]Acciones!D$4:D$14,0,0,1)</f>
        <v>#NAME?</v>
      </c>
      <c r="Q75" s="42" t="e">
        <f ca="1">+_xlfn.XLOOKUP(MID($E75,7,LEN($E75)-6),[1]Acciones!$B$4:$B$14,[1]Acciones!E$4:E$14,0,0,1)</f>
        <v>#NAME?</v>
      </c>
      <c r="R75" s="42" t="e">
        <f ca="1">+_xlfn.XLOOKUP(MID($E75,7,LEN($E75)-6),[1]Acciones!$B$4:$B$14,[1]Acciones!F$4:F$14,0,0,1)</f>
        <v>#NAME?</v>
      </c>
      <c r="S75" s="42" t="e">
        <f ca="1">+_xlfn.XLOOKUP(MID($E75,7,LEN($E75)-6),[1]Acciones!$B$4:$B$14,[1]Acciones!G$4:G$14,0,0,1)</f>
        <v>#NAME?</v>
      </c>
      <c r="T75" s="42" t="e">
        <f ca="1">+_xlfn.XLOOKUP(MID($E75,7,LEN($E75)-6),[1]Acciones!$B$4:$B$14,[1]Acciones!H$4:H$14,0,0,1)</f>
        <v>#NAME?</v>
      </c>
      <c r="U75" s="45" t="e">
        <f ca="1">+_xlfn.XLOOKUP(MID($E75,7,LEN($E75)-6),[1]Acciones!$B$4:$B$14,[1]Acciones!I$4:I$14,0,0,1)</f>
        <v>#NAME?</v>
      </c>
      <c r="V75" s="45" t="e">
        <f ca="1">+_xlfn.XLOOKUP(MID($E75,7,LEN($E75)-6),[1]Acciones!$B$4:$B$14,[1]Acciones!J$4:J$14,0,0,1)</f>
        <v>#NAME?</v>
      </c>
      <c r="W75" s="45" t="e">
        <f ca="1">+_xlfn.XLOOKUP(MID($E75,7,LEN($E75)-6),[1]Acciones!$B$4:$B$14,[1]Acciones!K$4:K$14,0,0,1)</f>
        <v>#NAME?</v>
      </c>
      <c r="X75" s="45" t="e">
        <f ca="1">+_xlfn.XLOOKUP(MID($E75,7,LEN($E75)-6),[1]Acciones!$B$4:$B$14,[1]Acciones!L$4:L$14,0,0,1)</f>
        <v>#NAME?</v>
      </c>
      <c r="Y75" s="45" t="e">
        <f ca="1">+_xlfn.XLOOKUP(MID($E75,7,LEN($E75)-6),[1]Acciones!$B$4:$B$14,[1]Acciones!M$4:M$14,0,0,1)</f>
        <v>#NAME?</v>
      </c>
      <c r="Z75" s="45" t="e">
        <f ca="1">+_xlfn.XLOOKUP(MID($E75,7,LEN($E75)-6),[1]Acciones!$B$4:$B$14,[1]Acciones!N$4:N$14,0,0,1)</f>
        <v>#NAME?</v>
      </c>
      <c r="AA75" s="45" t="e">
        <f ca="1">+_xlfn.XLOOKUP(MID($E75,7,LEN($E75)-6),[1]Acciones!$B$4:$B$14,[1]Acciones!O$4:O$14,0,0,1)</f>
        <v>#NAME?</v>
      </c>
      <c r="AB75" s="45" t="e">
        <f ca="1">+_xlfn.XLOOKUP(MID($E75,7,LEN($E75)-6),[1]Acciones!$B$4:$B$14,[1]Acciones!P$4:P$14,0,0,1)</f>
        <v>#NAME?</v>
      </c>
      <c r="AC75" s="45" t="e">
        <f ca="1">+_xlfn.XLOOKUP(MID($E75,7,LEN($E75)-6),[1]Acciones!$B$4:$B$14,[1]Acciones!Q$4:Q$14,0,0,1)</f>
        <v>#NAME?</v>
      </c>
      <c r="AD75" s="45" t="e">
        <f ca="1">+_xlfn.XLOOKUP(MID($E75,7,LEN($E75)-6),[1]Acciones!$B$4:$B$14,[1]Acciones!R$4:R$14,0,0,1)</f>
        <v>#NAME?</v>
      </c>
      <c r="AE75" s="45" t="e">
        <f ca="1">+_xlfn.XLOOKUP(MID($E75,7,LEN($E75)-6),[1]Acciones!$B$4:$B$14,[1]Acciones!S$4:S$14,0,0,1)</f>
        <v>#NAME?</v>
      </c>
      <c r="AF75" s="42" t="e">
        <f ca="1">+_xlfn.XLOOKUP(MID($E75,7,LEN($E75)-6),[1]Acciones!$B$4:$B$14,[1]Acciones!T$4:T$14,0,0,1)</f>
        <v>#NAME?</v>
      </c>
      <c r="AG75" s="42" t="e">
        <f ca="1">+_xlfn.XLOOKUP(MID($E75,7,LEN($E75)-6),[1]Acciones!$B$4:$B$14,[1]Acciones!U$4:U$14,0,0,1)</f>
        <v>#NAME?</v>
      </c>
      <c r="AH75" s="42" t="e">
        <f ca="1">+_xlfn.XLOOKUP(MID($E75,7,LEN($E75)-6),[1]Acciones!$B$4:$B$14,[1]Acciones!V$4:V$14,0,0,1)</f>
        <v>#NAME?</v>
      </c>
      <c r="AI75" s="42" t="e">
        <f ca="1">+_xlfn.XLOOKUP(MID($E75,7,LEN($E75)-6),[1]Acciones!$B$4:$B$14,[1]Acciones!W$4:W$14,0,0,1)</f>
        <v>#NAME?</v>
      </c>
      <c r="AJ75" s="42" t="e">
        <f ca="1">+_xlfn.XLOOKUP(MID($E75,7,LEN($E75)-6),[1]Acciones!$B$4:$B$14,[1]Acciones!X$4:X$14,0,0,1)</f>
        <v>#NAME?</v>
      </c>
      <c r="AK75" s="42" t="e">
        <f ca="1">+_xlfn.XLOOKUP(MID($E75,7,LEN($E75)-6),[1]Acciones!$B$4:$B$14,[1]Acciones!Y$4:Y$14,0,0,1)</f>
        <v>#NAME?</v>
      </c>
      <c r="AL75" s="42" t="e">
        <f ca="1">+_xlfn.XLOOKUP(MID($E75,7,LEN($E75)-6),[1]Acciones!$B$4:$B$14,[1]Acciones!Z$4:Z$14,0,0,1)</f>
        <v>#NAME?</v>
      </c>
      <c r="AM75" s="42" t="e">
        <f ca="1">+_xlfn.XLOOKUP(MID($E75,7,LEN($E75)-6),[1]Acciones!$B$4:$B$14,[1]Acciones!AA$4:AA$14,0,0,1)</f>
        <v>#NAME?</v>
      </c>
      <c r="AN75" s="42" t="e">
        <f ca="1">+_xlfn.XLOOKUP(MID($E75,7,LEN($E75)-6),[1]Acciones!$B$4:$B$14,[1]Acciones!AB$4:AB$14,0,0,1)</f>
        <v>#NAME?</v>
      </c>
      <c r="AO75" s="42" t="e">
        <f ca="1">+_xlfn.XLOOKUP(MID($E75,7,LEN($E75)-6),[1]Acciones!$B$4:$B$14,[1]Acciones!AC$4:AC$14,0,0,1)</f>
        <v>#NAME?</v>
      </c>
      <c r="AP75" s="42" t="e">
        <f ca="1">+_xlfn.XLOOKUP(MID($E75,7,LEN($E75)-6),[1]Acciones!$B$4:$B$14,[1]Acciones!AD$4:AD$14,0,0,1)</f>
        <v>#NAME?</v>
      </c>
      <c r="AQ75" s="42" t="e">
        <f ca="1">+_xlfn.XLOOKUP(MID($E75,7,LEN($E75)-6),[1]Acciones!$B$4:$B$14,[1]Acciones!AE$4:AE$14,0,0,1)</f>
        <v>#NAME?</v>
      </c>
      <c r="AR75" s="42" t="e">
        <f ca="1">+_xlfn.XLOOKUP(MID($E75,7,LEN($E75)-6),[1]Acciones!$B$4:$B$14,[1]Acciones!AF$4:AF$14,0,0,1)</f>
        <v>#NAME?</v>
      </c>
      <c r="AS75" s="42" t="e">
        <f ca="1">+_xlfn.XLOOKUP(MID($E75,7,LEN($E75)-6),[1]Acciones!$B$4:$B$14,[1]Acciones!AG$4:AG$14,0,0,1)</f>
        <v>#NAME?</v>
      </c>
      <c r="AT75" s="42" t="e">
        <f ca="1">+_xlfn.XLOOKUP(MID($E75,7,LEN($E75)-6),[1]Acciones!$B$4:$B$14,[1]Acciones!AH$4:AH$14,0,0,1)</f>
        <v>#NAME?</v>
      </c>
      <c r="AU75" s="42" t="e">
        <f ca="1">+_xlfn.XLOOKUP(MID($E75,7,LEN($E75)-6),[1]Acciones!$B$4:$B$14,[1]Acciones!AI$4:AI$14,0,0,1)</f>
        <v>#NAME?</v>
      </c>
      <c r="AV75" s="42" t="e">
        <f ca="1">+_xlfn.XLOOKUP(MID($E75,7,LEN($E75)-6),[1]Acciones!$B$4:$B$14,[1]Acciones!AJ$4:AJ$14,0,0,1)</f>
        <v>#NAME?</v>
      </c>
      <c r="AW75" s="42" t="e">
        <f ca="1">+_xlfn.XLOOKUP(MID($E75,7,LEN($E75)-6),[1]Acciones!$B$4:$B$14,[1]Acciones!AK$4:AK$14,0,0,1)</f>
        <v>#NAME?</v>
      </c>
      <c r="AX75" s="42" t="e">
        <f ca="1">+_xlfn.XLOOKUP(MID($E75,7,LEN($E75)-6),[1]Acciones!$B$4:$B$14,[1]Acciones!AL$4:AL$14,0,0,1)</f>
        <v>#NAME?</v>
      </c>
      <c r="AY75" s="42" t="e">
        <f ca="1">+_xlfn.XLOOKUP(MID($E75,7,LEN($E75)-6),[1]Acciones!$B$4:$B$14,[1]Acciones!AM$4:AM$14,0,0,1)</f>
        <v>#NAME?</v>
      </c>
      <c r="AZ75" s="42" t="e">
        <f ca="1">+_xlfn.XLOOKUP(MID($E75,7,LEN($E75)-6),[1]Acciones!$B$4:$B$14,[1]Acciones!AN$4:AN$14,0,0,1)</f>
        <v>#NAME?</v>
      </c>
      <c r="BA75" s="42" t="e">
        <f ca="1">+_xlfn.XLOOKUP(MID($E75,7,LEN($E75)-6),[1]Acciones!$B$4:$B$14,[1]Acciones!AO$4:AO$14,0,0,1)</f>
        <v>#NAME?</v>
      </c>
      <c r="BB75" s="42" t="e">
        <f ca="1">+_xlfn.XLOOKUP(MID($E75,7,LEN($E75)-6),[1]Acciones!$B$4:$B$14,[1]Acciones!AP$4:AP$14,0,0,1)</f>
        <v>#NAME?</v>
      </c>
      <c r="BC75" s="42" t="e">
        <f ca="1">+_xlfn.XLOOKUP(MID($E75,7,LEN($E75)-6),[1]Acciones!$B$4:$B$14,[1]Acciones!AQ$4:AQ$14,0,0,1)</f>
        <v>#NAME?</v>
      </c>
      <c r="BD75" s="42" t="e">
        <f ca="1">+_xlfn.XLOOKUP(MID($E75,7,LEN($E75)-6),[1]Acciones!$B$4:$B$14,[1]Acciones!AR$4:AR$14,0,0,1)</f>
        <v>#NAME?</v>
      </c>
      <c r="BE75" s="42" t="e">
        <f ca="1">+_xlfn.XLOOKUP(MID($E75,7,LEN($E75)-6),[1]Acciones!$B$4:$B$14,[1]Acciones!AS$4:AS$14,0,0,1)</f>
        <v>#NAME?</v>
      </c>
      <c r="BF75" s="42" t="e">
        <f ca="1">+_xlfn.XLOOKUP(MID($E75,7,LEN($E75)-6),[1]Acciones!$B$4:$B$14,[1]Acciones!AT$4:AT$14,0,0,1)</f>
        <v>#NAME?</v>
      </c>
      <c r="BG75" s="42" t="e">
        <f ca="1">+_xlfn.XLOOKUP(MID($E75,7,LEN($E75)-6),[1]Acciones!$B$4:$B$14,[1]Acciones!AU$4:AU$14,0,0,1)</f>
        <v>#NAME?</v>
      </c>
      <c r="BH75" s="42" t="e">
        <f ca="1">+_xlfn.XLOOKUP(MID($E75,7,LEN($E75)-6),[1]Acciones!$B$4:$B$14,[1]Acciones!AV$4:AV$14,0,0,1)</f>
        <v>#NAME?</v>
      </c>
      <c r="BI75" s="42" t="e">
        <f ca="1">+_xlfn.XLOOKUP(MID($E75,7,LEN($E75)-6),[1]Acciones!$B$4:$B$14,[1]Acciones!AW$4:AW$14,0,0,1)</f>
        <v>#NAME?</v>
      </c>
      <c r="BJ75" s="42" t="e">
        <f ca="1">+_xlfn.XLOOKUP(MID($E75,7,LEN($E75)-6),[1]Acciones!$B$4:$B$14,[1]Acciones!AX$4:AX$14,0,0,1)</f>
        <v>#NAME?</v>
      </c>
      <c r="BK75" s="42" t="e">
        <f ca="1">+_xlfn.XLOOKUP(MID($E75,7,LEN($E75)-6),[1]Acciones!$B$4:$B$14,[1]Acciones!AY$4:AY$14,0,0,1)</f>
        <v>#NAME?</v>
      </c>
      <c r="BL75" s="42" t="e">
        <f ca="1">+_xlfn.XLOOKUP(MID($E75,7,LEN($E75)-6),[1]Acciones!$B$4:$B$14,[1]Acciones!AZ$4:AZ$14,0,0,1)</f>
        <v>#NAME?</v>
      </c>
      <c r="BM75" s="42" t="e">
        <f ca="1">+_xlfn.XLOOKUP(MID($E75,7,LEN($E75)-6),[1]Acciones!$B$4:$B$14,[1]Acciones!BA$4:BA$14,0,0,1)</f>
        <v>#NAME?</v>
      </c>
      <c r="BN75" s="42" t="e">
        <f ca="1">+_xlfn.XLOOKUP(MID($E75,7,LEN($E75)-6),[1]Acciones!$B$4:$B$14,[1]Acciones!BB$4:BB$14,0,0,1)</f>
        <v>#NAME?</v>
      </c>
      <c r="BO75" s="42" t="e">
        <f ca="1">+_xlfn.XLOOKUP(MID($E75,7,LEN($E75)-6),[1]Acciones!$B$4:$B$14,[1]Acciones!BC$4:BC$14,0,0,1)</f>
        <v>#NAME?</v>
      </c>
      <c r="BP75" s="42" t="e">
        <f ca="1">+_xlfn.XLOOKUP(MID($E75,7,LEN($E75)-6),[1]Acciones!$B$4:$B$14,[1]Acciones!BD$4:BD$14,0,0,1)</f>
        <v>#NAME?</v>
      </c>
      <c r="BQ75" s="42" t="e">
        <f ca="1">+_xlfn.XLOOKUP(MID($E75,7,LEN($E75)-6),[1]Acciones!$B$4:$B$14,[1]Acciones!BE$4:BE$14,0,0,1)</f>
        <v>#NAME?</v>
      </c>
      <c r="BR75" s="42" t="e">
        <f ca="1">+_xlfn.XLOOKUP(MID($E75,7,LEN($E75)-6),[1]Acciones!$B$4:$B$14,[1]Acciones!BF$4:BF$14,0,0,1)</f>
        <v>#NAME?</v>
      </c>
      <c r="BS75" s="42" t="e">
        <f ca="1">+_xlfn.XLOOKUP(MID($E75,7,LEN($E75)-6),[1]Acciones!$B$4:$B$14,[1]Acciones!BG$4:BG$14,0,0,1)</f>
        <v>#NAME?</v>
      </c>
      <c r="BT75" s="42" t="e">
        <f ca="1">+_xlfn.XLOOKUP(MID($E75,7,LEN($E75)-6),[1]Acciones!$B$4:$B$14,[1]Acciones!BH$4:BH$14,0,0,1)</f>
        <v>#NAME?</v>
      </c>
      <c r="BU75" s="42" t="e">
        <f ca="1">+_xlfn.XLOOKUP(MID($E75,7,LEN($E75)-6),[1]Acciones!$B$4:$B$14,[1]Acciones!BI$4:BI$14,0,0,1)</f>
        <v>#NAME?</v>
      </c>
      <c r="BV75" s="42" t="e">
        <f ca="1">+_xlfn.XLOOKUP(MID($E75,7,LEN($E75)-6),[1]Acciones!$B$4:$B$14,[1]Acciones!BJ$4:BJ$14,0,0,1)</f>
        <v>#NAME?</v>
      </c>
      <c r="BW75" s="42" t="e">
        <f ca="1">+_xlfn.XLOOKUP(MID($E75,7,LEN($E75)-6),[1]Acciones!$B$4:$B$14,[1]Acciones!BK$4:BK$14,0,0,1)</f>
        <v>#NAME?</v>
      </c>
      <c r="BX75" s="42" t="e">
        <f ca="1">+_xlfn.XLOOKUP(MID($E75,7,LEN($E75)-6),[1]Acciones!$B$4:$B$14,[1]Acciones!BL$4:BL$14,0,0,1)</f>
        <v>#NAME?</v>
      </c>
      <c r="BY75" s="42" t="e">
        <f ca="1">+_xlfn.XLOOKUP(MID($E75,7,LEN($E75)-6),[1]Acciones!$B$4:$B$14,[1]Acciones!BM$4:BM$14,0,0,1)</f>
        <v>#NAME?</v>
      </c>
      <c r="BZ75" s="42" t="e">
        <f ca="1">+_xlfn.XLOOKUP(MID($E75,7,LEN($E75)-6),[1]Acciones!$B$4:$B$14,[1]Acciones!BN$4:BN$14,0,0,1)</f>
        <v>#NAME?</v>
      </c>
      <c r="CA75" s="42" t="e">
        <f ca="1">+_xlfn.XLOOKUP(MID($E75,7,LEN($E75)-6),[1]Acciones!$B$4:$B$14,[1]Acciones!BO$4:BO$14,0,0,1)</f>
        <v>#NAME?</v>
      </c>
      <c r="CB75" s="42" t="e">
        <f ca="1">+_xlfn.XLOOKUP(MID($E75,7,LEN($E75)-6),[1]Acciones!$B$4:$B$14,[1]Acciones!BP$4:BP$14,0,0,1)</f>
        <v>#NAME?</v>
      </c>
      <c r="CC75" s="42" t="e">
        <f ca="1">+_xlfn.XLOOKUP(MID($E75,7,LEN($E75)-6),[1]Acciones!$B$4:$B$14,[1]Acciones!BQ$4:BQ$14,0,0,1)</f>
        <v>#NAME?</v>
      </c>
      <c r="CD75" s="42" t="e">
        <f ca="1">+_xlfn.XLOOKUP(MID($E75,7,LEN($E75)-6),[1]Acciones!$B$4:$B$14,[1]Acciones!BR$4:BR$14,0,0,1)</f>
        <v>#NAME?</v>
      </c>
      <c r="CE75" s="42" t="e">
        <f ca="1">+_xlfn.XLOOKUP(MID($E75,7,LEN($E75)-6),[1]Acciones!$B$4:$B$14,[1]Acciones!BS$4:BS$14,0,0,1)</f>
        <v>#NAME?</v>
      </c>
      <c r="CF75" s="42" t="e">
        <f ca="1">+_xlfn.XLOOKUP(MID($E75,7,LEN($E75)-6),[1]Acciones!$B$4:$B$14,[1]Acciones!BT$4:BT$14,0,0,1)</f>
        <v>#NAME?</v>
      </c>
      <c r="CG75" s="45">
        <v>0.05</v>
      </c>
      <c r="CH75" s="45" t="e">
        <f t="shared" ca="1" si="139"/>
        <v>#NAME?</v>
      </c>
      <c r="CI75" s="45" t="e">
        <f t="shared" ca="1" si="140"/>
        <v>#NAME?</v>
      </c>
      <c r="CJ75" s="42" t="e">
        <f ca="1">+AF75/2</f>
        <v>#NAME?</v>
      </c>
      <c r="CK75" s="45" t="e">
        <f t="shared" ca="1" si="142"/>
        <v>#NAME?</v>
      </c>
      <c r="CL75" s="46" t="e">
        <f t="shared" ca="1" si="94"/>
        <v>#NAME?</v>
      </c>
      <c r="CM75" s="45" t="e">
        <f t="shared" ca="1" si="95"/>
        <v>#NAME?</v>
      </c>
      <c r="CN75" s="47">
        <v>0.1</v>
      </c>
      <c r="CO75" s="45" t="e">
        <f t="shared" ca="1" si="96"/>
        <v>#NAME?</v>
      </c>
      <c r="CP75" s="45" t="e">
        <f t="shared" ca="1" si="97"/>
        <v>#NAME?</v>
      </c>
      <c r="CQ75" s="42" t="e">
        <f t="shared" ca="1" si="98"/>
        <v>#NAME?</v>
      </c>
      <c r="CR75" s="45" t="e">
        <f t="shared" ca="1" si="99"/>
        <v>#NAME?</v>
      </c>
      <c r="CS75" s="45" t="e">
        <f t="shared" ca="1" si="100"/>
        <v>#NAME?</v>
      </c>
      <c r="CT75" s="45" t="e">
        <f t="shared" ca="1" si="100"/>
        <v>#NAME?</v>
      </c>
      <c r="CU75" s="47">
        <v>0.15</v>
      </c>
      <c r="CV75" s="45">
        <v>0.5</v>
      </c>
      <c r="CW75" s="45" t="e">
        <f t="shared" ca="1" si="101"/>
        <v>#NAME?</v>
      </c>
      <c r="CX75" s="42" t="e">
        <f t="shared" ca="1" si="102"/>
        <v>#NAME?</v>
      </c>
      <c r="CY75" s="45" t="e">
        <f t="shared" ca="1" si="103"/>
        <v>#NAME?</v>
      </c>
      <c r="CZ75" s="45">
        <f t="shared" si="104"/>
        <v>1.6666666666666666E-2</v>
      </c>
      <c r="DA75" s="45" t="e">
        <f t="shared" ca="1" si="104"/>
        <v>#NAME?</v>
      </c>
      <c r="DB75" s="47">
        <v>0.2</v>
      </c>
      <c r="DC75" s="45" t="e">
        <f t="shared" ca="1" si="105"/>
        <v>#NAME?</v>
      </c>
      <c r="DD75" s="45" t="e">
        <f t="shared" ca="1" si="106"/>
        <v>#NAME?</v>
      </c>
      <c r="DE75" s="42" t="e">
        <f t="shared" ca="1" si="107"/>
        <v>#NAME?</v>
      </c>
      <c r="DF75" s="45" t="e">
        <f t="shared" ca="1" si="108"/>
        <v>#NAME?</v>
      </c>
      <c r="DG75" s="45" t="e">
        <f t="shared" ca="1" si="109"/>
        <v>#NAME?</v>
      </c>
      <c r="DH75" s="45" t="e">
        <f t="shared" ca="1" si="109"/>
        <v>#NAME?</v>
      </c>
      <c r="DI75" s="47">
        <v>0.25</v>
      </c>
      <c r="DJ75" s="45">
        <v>0.5</v>
      </c>
      <c r="DK75" s="45" t="e">
        <f t="shared" ca="1" si="110"/>
        <v>#NAME?</v>
      </c>
      <c r="DL75" s="42" t="e">
        <f t="shared" ca="1" si="111"/>
        <v>#NAME?</v>
      </c>
      <c r="DM75" s="45" t="e">
        <f t="shared" ca="1" si="112"/>
        <v>#NAME?</v>
      </c>
      <c r="DN75" s="45">
        <f t="shared" si="113"/>
        <v>1.6666666666666666E-2</v>
      </c>
      <c r="DO75" s="45" t="e">
        <f t="shared" ca="1" si="113"/>
        <v>#NAME?</v>
      </c>
      <c r="DP75" s="47">
        <v>0.3</v>
      </c>
      <c r="DQ75" s="45" t="e">
        <f t="shared" ca="1" si="114"/>
        <v>#NAME?</v>
      </c>
      <c r="DR75" s="45" t="e">
        <f t="shared" ca="1" si="115"/>
        <v>#NAME?</v>
      </c>
      <c r="DS75" s="42" t="e">
        <f t="shared" ca="1" si="116"/>
        <v>#NAME?</v>
      </c>
      <c r="DT75" s="45" t="e">
        <f t="shared" ca="1" si="117"/>
        <v>#NAME?</v>
      </c>
      <c r="DU75" s="45" t="e">
        <f t="shared" ca="1" si="118"/>
        <v>#NAME?</v>
      </c>
      <c r="DV75" s="45" t="e">
        <f t="shared" ca="1" si="118"/>
        <v>#NAME?</v>
      </c>
      <c r="DW75" s="47">
        <v>0.35</v>
      </c>
      <c r="DX75" s="45">
        <v>0.5</v>
      </c>
      <c r="DY75" s="45" t="e">
        <f t="shared" ca="1" si="119"/>
        <v>#NAME?</v>
      </c>
      <c r="DZ75" s="42" t="e">
        <f t="shared" ca="1" si="120"/>
        <v>#NAME?</v>
      </c>
      <c r="EA75" s="45" t="e">
        <f t="shared" ca="1" si="121"/>
        <v>#NAME?</v>
      </c>
      <c r="EB75" s="45">
        <f t="shared" si="122"/>
        <v>1.6666666666666666E-2</v>
      </c>
      <c r="EC75" s="45" t="e">
        <f t="shared" ca="1" si="122"/>
        <v>#NAME?</v>
      </c>
      <c r="ED75" s="47">
        <v>0.4</v>
      </c>
      <c r="EE75" s="45" t="e">
        <f t="shared" ca="1" si="123"/>
        <v>#NAME?</v>
      </c>
      <c r="EF75" s="45" t="e">
        <f t="shared" ca="1" si="124"/>
        <v>#NAME?</v>
      </c>
      <c r="EG75" s="42" t="e">
        <f t="shared" ca="1" si="125"/>
        <v>#NAME?</v>
      </c>
      <c r="EH75" s="45" t="e">
        <f t="shared" ca="1" si="126"/>
        <v>#NAME?</v>
      </c>
      <c r="EI75" s="45" t="e">
        <f t="shared" ca="1" si="127"/>
        <v>#NAME?</v>
      </c>
      <c r="EJ75" s="45" t="e">
        <f t="shared" ca="1" si="127"/>
        <v>#NAME?</v>
      </c>
      <c r="EK75" s="47">
        <v>0.45</v>
      </c>
      <c r="EL75" s="45">
        <v>0.5</v>
      </c>
      <c r="EM75" s="45" t="e">
        <f t="shared" ref="EM75:EM138" ca="1" si="143">+EK75/$AE75</f>
        <v>#NAME?</v>
      </c>
      <c r="EN75" s="42" t="e">
        <f t="shared" ref="EN75:EN138" ca="1" si="144">+AJ75/2</f>
        <v>#NAME?</v>
      </c>
      <c r="EO75" s="45" t="e">
        <f t="shared" ref="EO75:EO138" ca="1" si="145">+EN75/AJ75</f>
        <v>#NAME?</v>
      </c>
      <c r="EP75" s="45">
        <f t="shared" si="128"/>
        <v>1.6666666666666666E-2</v>
      </c>
      <c r="EQ75" s="45" t="e">
        <f t="shared" ca="1" si="128"/>
        <v>#NAME?</v>
      </c>
      <c r="ER75" s="45">
        <v>0.5</v>
      </c>
      <c r="ES75" s="45">
        <v>0.5</v>
      </c>
      <c r="ET75" s="45" t="e">
        <f t="shared" ref="ET75:ET138" ca="1" si="146">+ER75/$AE75</f>
        <v>#NAME?</v>
      </c>
      <c r="EU75" s="42" t="e">
        <f t="shared" ref="EU75:EU138" ca="1" si="147">+AJ75</f>
        <v>#NAME?</v>
      </c>
      <c r="EV75" s="45" t="e">
        <f t="shared" ref="EV75:EV138" ca="1" si="148">+EU75/AJ75</f>
        <v>#NAME?</v>
      </c>
      <c r="EW75" s="45">
        <f t="shared" si="129"/>
        <v>1.6666666666666666E-2</v>
      </c>
      <c r="EX75" s="45" t="e">
        <f t="shared" ca="1" si="129"/>
        <v>#NAME?</v>
      </c>
      <c r="EY75" s="47">
        <v>0.55000000000000004</v>
      </c>
      <c r="EZ75" s="45">
        <v>0.5</v>
      </c>
      <c r="FA75" s="45" t="e">
        <f t="shared" ref="FA75:FA138" ca="1" si="149">+EY75/$AE75</f>
        <v>#NAME?</v>
      </c>
      <c r="FB75" s="42" t="e">
        <f t="shared" ref="FB75:FB138" ca="1" si="150">+AK75/2</f>
        <v>#NAME?</v>
      </c>
      <c r="FC75" s="45" t="e">
        <f t="shared" ref="FC75:FC138" ca="1" si="151">+FB75/AK75</f>
        <v>#NAME?</v>
      </c>
      <c r="FD75" s="45">
        <f t="shared" si="130"/>
        <v>1.6666666666666666E-2</v>
      </c>
      <c r="FE75" s="45" t="e">
        <f t="shared" ca="1" si="130"/>
        <v>#NAME?</v>
      </c>
      <c r="FF75" s="45">
        <v>0.6</v>
      </c>
      <c r="FG75" s="45">
        <v>1</v>
      </c>
      <c r="FH75" s="45" t="e">
        <f t="shared" ref="FH75:FH138" ca="1" si="152">+FF75/$AE75</f>
        <v>#NAME?</v>
      </c>
      <c r="FI75" s="42" t="e">
        <f t="shared" ref="FI75:FI138" ca="1" si="153">+AK75</f>
        <v>#NAME?</v>
      </c>
      <c r="FJ75" s="45" t="e">
        <f t="shared" ref="FJ75:FJ138" ca="1" si="154">+FI75/AK75</f>
        <v>#NAME?</v>
      </c>
      <c r="FK75" s="45">
        <f t="shared" si="131"/>
        <v>3.3333333333333333E-2</v>
      </c>
      <c r="FL75" s="45" t="e">
        <f t="shared" ca="1" si="131"/>
        <v>#NAME?</v>
      </c>
      <c r="FM75" s="47">
        <v>0.65</v>
      </c>
      <c r="FN75" s="45">
        <v>0.5</v>
      </c>
      <c r="FO75" s="45" t="e">
        <f t="shared" ref="FO75:FO138" ca="1" si="155">+FM75/$AE75</f>
        <v>#NAME?</v>
      </c>
      <c r="FP75" s="42" t="e">
        <f t="shared" ref="FP75:FP138" ca="1" si="156">+AL75/2</f>
        <v>#NAME?</v>
      </c>
      <c r="FQ75" s="45" t="e">
        <f t="shared" ref="FQ75:FQ138" ca="1" si="157">+FP75/AL75</f>
        <v>#NAME?</v>
      </c>
      <c r="FR75" s="45">
        <f t="shared" si="132"/>
        <v>1.6666666666666666E-2</v>
      </c>
      <c r="FS75" s="45" t="e">
        <f t="shared" ca="1" si="132"/>
        <v>#NAME?</v>
      </c>
      <c r="FT75" s="45">
        <v>0.7</v>
      </c>
      <c r="FU75" s="45">
        <v>1</v>
      </c>
      <c r="FV75" s="45" t="e">
        <f t="shared" ref="FV75:FV138" ca="1" si="158">+FT75/$AE75</f>
        <v>#NAME?</v>
      </c>
      <c r="FW75" s="42" t="e">
        <f t="shared" ref="FW75:FW138" ca="1" si="159">+AL75</f>
        <v>#NAME?</v>
      </c>
      <c r="FX75" s="45" t="e">
        <f t="shared" ref="FX75:FX138" ca="1" si="160">+FW75/AL75</f>
        <v>#NAME?</v>
      </c>
      <c r="FY75" s="45">
        <f t="shared" si="133"/>
        <v>3.3333333333333333E-2</v>
      </c>
      <c r="FZ75" s="45" t="e">
        <f t="shared" ca="1" si="133"/>
        <v>#NAME?</v>
      </c>
      <c r="GA75" s="47">
        <v>0.75</v>
      </c>
      <c r="GB75" s="45">
        <v>0.5</v>
      </c>
      <c r="GC75" s="45" t="e">
        <f t="shared" ref="GC75:GC138" ca="1" si="161">+GA75/$AE75</f>
        <v>#NAME?</v>
      </c>
      <c r="GD75" s="42" t="e">
        <f t="shared" ref="GD75:GD138" ca="1" si="162">+AM75/2</f>
        <v>#NAME?</v>
      </c>
      <c r="GE75" s="45" t="e">
        <f t="shared" ref="GE75:GE138" ca="1" si="163">+GD75/AM75</f>
        <v>#NAME?</v>
      </c>
      <c r="GF75" s="45">
        <f t="shared" si="134"/>
        <v>1.6666666666666666E-2</v>
      </c>
      <c r="GG75" s="45" t="e">
        <f t="shared" ca="1" si="134"/>
        <v>#NAME?</v>
      </c>
      <c r="GH75" s="45">
        <v>0.8</v>
      </c>
      <c r="GI75" s="45">
        <v>1</v>
      </c>
      <c r="GJ75" s="45" t="e">
        <f t="shared" ref="GJ75:GJ138" ca="1" si="164">+GH75/$AE75</f>
        <v>#NAME?</v>
      </c>
      <c r="GK75" s="42" t="e">
        <f t="shared" ref="GK75:GK138" ca="1" si="165">+AN75</f>
        <v>#NAME?</v>
      </c>
      <c r="GL75" s="45" t="e">
        <f t="shared" ref="GL75:GL138" ca="1" si="166">+GK75/AN75</f>
        <v>#NAME?</v>
      </c>
      <c r="GM75" s="45">
        <f t="shared" si="135"/>
        <v>3.3333333333333333E-2</v>
      </c>
      <c r="GN75" s="45" t="e">
        <f t="shared" ca="1" si="135"/>
        <v>#NAME?</v>
      </c>
      <c r="GO75" s="47">
        <v>0.85</v>
      </c>
      <c r="GP75" s="45">
        <v>0.5</v>
      </c>
      <c r="GQ75" s="45" t="e">
        <f t="shared" ref="GQ75:GQ138" ca="1" si="167">+GO75/$AE75</f>
        <v>#NAME?</v>
      </c>
      <c r="GR75" s="42" t="e">
        <f t="shared" ref="GR75:GR138" ca="1" si="168">+AO75/2</f>
        <v>#NAME?</v>
      </c>
      <c r="GS75" s="45" t="e">
        <f t="shared" ref="GS75:GS138" ca="1" si="169">+GR75/BO75</f>
        <v>#NAME?</v>
      </c>
      <c r="GT75" s="45">
        <f t="shared" si="136"/>
        <v>1.6666666666666666E-2</v>
      </c>
      <c r="GU75" s="45" t="e">
        <f t="shared" ca="1" si="136"/>
        <v>#NAME?</v>
      </c>
      <c r="GV75" s="45">
        <v>0.9</v>
      </c>
      <c r="GW75" s="45">
        <v>1</v>
      </c>
      <c r="GX75" s="45" t="e">
        <f t="shared" ref="GX75:GX138" ca="1" si="170">+GV75/$AE75</f>
        <v>#NAME?</v>
      </c>
      <c r="GY75" s="42" t="e">
        <f t="shared" ref="GY75:GY138" ca="1" si="171">+AO75</f>
        <v>#NAME?</v>
      </c>
      <c r="GZ75" s="45" t="e">
        <f t="shared" ref="GZ75:GZ138" ca="1" si="172">+GY75/AO75</f>
        <v>#NAME?</v>
      </c>
      <c r="HA75" s="45">
        <f t="shared" si="137"/>
        <v>3.3333333333333333E-2</v>
      </c>
      <c r="HB75" s="45" t="e">
        <f t="shared" ca="1" si="137"/>
        <v>#NAME?</v>
      </c>
      <c r="HC75" s="47">
        <v>0.95</v>
      </c>
      <c r="HD75" s="45">
        <v>0.5</v>
      </c>
      <c r="HE75" s="45" t="e">
        <f t="shared" ref="HE75:HE138" ca="1" si="173">+HC75/$AE75</f>
        <v>#NAME?</v>
      </c>
      <c r="HF75" s="42" t="e">
        <f t="shared" ref="HF75:HF138" ca="1" si="174">+AP75/2</f>
        <v>#NAME?</v>
      </c>
      <c r="HG75" s="45" t="e">
        <f t="shared" ref="HG75:HG138" ca="1" si="175">+HF75/AP75</f>
        <v>#NAME?</v>
      </c>
      <c r="HH75" s="45">
        <f t="shared" si="138"/>
        <v>1.6666666666666666E-2</v>
      </c>
      <c r="HI75" s="45" t="e">
        <f t="shared" ca="1" si="138"/>
        <v>#NAME?</v>
      </c>
      <c r="HJ75" s="47">
        <v>1</v>
      </c>
      <c r="HK75" s="47">
        <v>1</v>
      </c>
      <c r="HL75" s="45" t="e">
        <f t="shared" ref="HL75:HL138" ca="1" si="176">+HJ75/$AE75</f>
        <v>#NAME?</v>
      </c>
      <c r="HM75" s="42" t="e">
        <f t="shared" ref="HM75:HM138" ca="1" si="177">+AP75</f>
        <v>#NAME?</v>
      </c>
      <c r="HN75" s="45" t="e">
        <f t="shared" ref="HN75:HN138" ca="1" si="178">+HM75/AP75</f>
        <v>#NAME?</v>
      </c>
      <c r="HO75" s="45">
        <f t="shared" si="93"/>
        <v>3.3333333333333333E-2</v>
      </c>
      <c r="HP75" s="45" t="e">
        <f t="shared" ca="1" si="93"/>
        <v>#NAME?</v>
      </c>
    </row>
    <row r="76" spans="1:224" s="48" customFormat="1" ht="85.25" customHeight="1">
      <c r="A76" s="44"/>
      <c r="B76" s="206"/>
      <c r="C76" s="207"/>
      <c r="D76" s="201"/>
      <c r="E76" s="41" t="str">
        <f>+_xlfn.CONCAT(MID($D70,1,3),".7 ",[1]Acciones!$B$11)</f>
        <v>2.3.7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76" s="42" t="s">
        <v>89</v>
      </c>
      <c r="G76" s="49">
        <f>+G74</f>
        <v>5.5555555555555549E-3</v>
      </c>
      <c r="H76" s="42" t="str">
        <f>+_xlfn.CONCAT("Si,",MID(E70,1,5),",",MID(E71,1,5),",",MID(E72,1,5),",",MID(E73,1,5),",",MID(E74,1,5),",",MID(E75,1,5),",",MID(E77,1,5),",",MID(E78,1,5),",",MID(E79,1,6))</f>
        <v>Si,2.3.1,2.3.2,2.3.3,2.3.4,2.3.5,2.3.6,2.3.8,2.3.9,2.3.10</v>
      </c>
      <c r="I76" s="42" t="s">
        <v>89</v>
      </c>
      <c r="J76" s="42"/>
      <c r="K76" s="42"/>
      <c r="L76" s="42"/>
      <c r="M76" s="44" t="s">
        <v>90</v>
      </c>
      <c r="N76" s="44" t="s">
        <v>91</v>
      </c>
      <c r="O76" s="44" t="e">
        <f ca="1">+_xlfn.XLOOKUP(MID(E76,7,LEN(E76)-6),[1]Acciones!$B$4:$B$14,[1]Acciones!$C$4:$C$14,0,0,1)</f>
        <v>#NAME?</v>
      </c>
      <c r="P76" s="42" t="e">
        <f ca="1">+_xlfn.XLOOKUP(MID($E76,7,LEN($E76)-6),[1]Acciones!$B$4:$B$14,[1]Acciones!D$4:D$14,0,0,1)</f>
        <v>#NAME?</v>
      </c>
      <c r="Q76" s="42" t="e">
        <f ca="1">+_xlfn.XLOOKUP(MID($E76,7,LEN($E76)-6),[1]Acciones!$B$4:$B$14,[1]Acciones!E$4:E$14,0,0,1)</f>
        <v>#NAME?</v>
      </c>
      <c r="R76" s="42" t="e">
        <f ca="1">+_xlfn.XLOOKUP(MID($E76,7,LEN($E76)-6),[1]Acciones!$B$4:$B$14,[1]Acciones!F$4:F$14,0,0,1)</f>
        <v>#NAME?</v>
      </c>
      <c r="S76" s="42" t="e">
        <f ca="1">+_xlfn.XLOOKUP(MID($E76,7,LEN($E76)-6),[1]Acciones!$B$4:$B$14,[1]Acciones!G$4:G$14,0,0,1)</f>
        <v>#NAME?</v>
      </c>
      <c r="T76" s="42" t="e">
        <f ca="1">+_xlfn.XLOOKUP(MID($E76,7,LEN($E76)-6),[1]Acciones!$B$4:$B$14,[1]Acciones!H$4:H$14,0,0,1)</f>
        <v>#NAME?</v>
      </c>
      <c r="U76" s="45" t="e">
        <f ca="1">+_xlfn.XLOOKUP(MID($E76,7,LEN($E76)-6),[1]Acciones!$B$4:$B$14,[1]Acciones!I$4:I$14,0,0,1)</f>
        <v>#NAME?</v>
      </c>
      <c r="V76" s="45" t="e">
        <f ca="1">+_xlfn.XLOOKUP(MID($E76,7,LEN($E76)-6),[1]Acciones!$B$4:$B$14,[1]Acciones!J$4:J$14,0,0,1)</f>
        <v>#NAME?</v>
      </c>
      <c r="W76" s="45" t="e">
        <f ca="1">+_xlfn.XLOOKUP(MID($E76,7,LEN($E76)-6),[1]Acciones!$B$4:$B$14,[1]Acciones!K$4:K$14,0,0,1)</f>
        <v>#NAME?</v>
      </c>
      <c r="X76" s="45" t="e">
        <f ca="1">+_xlfn.XLOOKUP(MID($E76,7,LEN($E76)-6),[1]Acciones!$B$4:$B$14,[1]Acciones!L$4:L$14,0,0,1)</f>
        <v>#NAME?</v>
      </c>
      <c r="Y76" s="45" t="e">
        <f ca="1">+_xlfn.XLOOKUP(MID($E76,7,LEN($E76)-6),[1]Acciones!$B$4:$B$14,[1]Acciones!M$4:M$14,0,0,1)</f>
        <v>#NAME?</v>
      </c>
      <c r="Z76" s="45" t="e">
        <f ca="1">+_xlfn.XLOOKUP(MID($E76,7,LEN($E76)-6),[1]Acciones!$B$4:$B$14,[1]Acciones!N$4:N$14,0,0,1)</f>
        <v>#NAME?</v>
      </c>
      <c r="AA76" s="45" t="e">
        <f ca="1">+_xlfn.XLOOKUP(MID($E76,7,LEN($E76)-6),[1]Acciones!$B$4:$B$14,[1]Acciones!O$4:O$14,0,0,1)</f>
        <v>#NAME?</v>
      </c>
      <c r="AB76" s="45" t="e">
        <f ca="1">+_xlfn.XLOOKUP(MID($E76,7,LEN($E76)-6),[1]Acciones!$B$4:$B$14,[1]Acciones!P$4:P$14,0,0,1)</f>
        <v>#NAME?</v>
      </c>
      <c r="AC76" s="45" t="e">
        <f ca="1">+_xlfn.XLOOKUP(MID($E76,7,LEN($E76)-6),[1]Acciones!$B$4:$B$14,[1]Acciones!Q$4:Q$14,0,0,1)</f>
        <v>#NAME?</v>
      </c>
      <c r="AD76" s="45" t="e">
        <f ca="1">+_xlfn.XLOOKUP(MID($E76,7,LEN($E76)-6),[1]Acciones!$B$4:$B$14,[1]Acciones!R$4:R$14,0,0,1)</f>
        <v>#NAME?</v>
      </c>
      <c r="AE76" s="45" t="e">
        <f ca="1">+_xlfn.XLOOKUP(MID($E76,7,LEN($E76)-6),[1]Acciones!$B$4:$B$14,[1]Acciones!S$4:S$14,0,0,1)</f>
        <v>#NAME?</v>
      </c>
      <c r="AF76" s="42" t="e">
        <f ca="1">+_xlfn.XLOOKUP(MID($E76,7,LEN($E76)-6),[1]Acciones!$B$4:$B$14,[1]Acciones!T$4:T$14,0,0,1)</f>
        <v>#NAME?</v>
      </c>
      <c r="AG76" s="42" t="e">
        <f ca="1">+_xlfn.XLOOKUP(MID($E76,7,LEN($E76)-6),[1]Acciones!$B$4:$B$14,[1]Acciones!U$4:U$14,0,0,1)</f>
        <v>#NAME?</v>
      </c>
      <c r="AH76" s="42" t="e">
        <f ca="1">+_xlfn.XLOOKUP(MID($E76,7,LEN($E76)-6),[1]Acciones!$B$4:$B$14,[1]Acciones!V$4:V$14,0,0,1)</f>
        <v>#NAME?</v>
      </c>
      <c r="AI76" s="42" t="e">
        <f ca="1">+_xlfn.XLOOKUP(MID($E76,7,LEN($E76)-6),[1]Acciones!$B$4:$B$14,[1]Acciones!W$4:W$14,0,0,1)</f>
        <v>#NAME?</v>
      </c>
      <c r="AJ76" s="42" t="e">
        <f ca="1">+_xlfn.XLOOKUP(MID($E76,7,LEN($E76)-6),[1]Acciones!$B$4:$B$14,[1]Acciones!X$4:X$14,0,0,1)</f>
        <v>#NAME?</v>
      </c>
      <c r="AK76" s="42" t="e">
        <f ca="1">+_xlfn.XLOOKUP(MID($E76,7,LEN($E76)-6),[1]Acciones!$B$4:$B$14,[1]Acciones!Y$4:Y$14,0,0,1)</f>
        <v>#NAME?</v>
      </c>
      <c r="AL76" s="42" t="e">
        <f ca="1">+_xlfn.XLOOKUP(MID($E76,7,LEN($E76)-6),[1]Acciones!$B$4:$B$14,[1]Acciones!Z$4:Z$14,0,0,1)</f>
        <v>#NAME?</v>
      </c>
      <c r="AM76" s="42" t="e">
        <f ca="1">+_xlfn.XLOOKUP(MID($E76,7,LEN($E76)-6),[1]Acciones!$B$4:$B$14,[1]Acciones!AA$4:AA$14,0,0,1)</f>
        <v>#NAME?</v>
      </c>
      <c r="AN76" s="42" t="e">
        <f ca="1">+_xlfn.XLOOKUP(MID($E76,7,LEN($E76)-6),[1]Acciones!$B$4:$B$14,[1]Acciones!AB$4:AB$14,0,0,1)</f>
        <v>#NAME?</v>
      </c>
      <c r="AO76" s="42" t="e">
        <f ca="1">+_xlfn.XLOOKUP(MID($E76,7,LEN($E76)-6),[1]Acciones!$B$4:$B$14,[1]Acciones!AC$4:AC$14,0,0,1)</f>
        <v>#NAME?</v>
      </c>
      <c r="AP76" s="42" t="e">
        <f ca="1">+_xlfn.XLOOKUP(MID($E76,7,LEN($E76)-6),[1]Acciones!$B$4:$B$14,[1]Acciones!AD$4:AD$14,0,0,1)</f>
        <v>#NAME?</v>
      </c>
      <c r="AQ76" s="42" t="e">
        <f ca="1">+_xlfn.XLOOKUP(MID($E76,7,LEN($E76)-6),[1]Acciones!$B$4:$B$14,[1]Acciones!AE$4:AE$14,0,0,1)</f>
        <v>#NAME?</v>
      </c>
      <c r="AR76" s="42" t="e">
        <f ca="1">+_xlfn.XLOOKUP(MID($E76,7,LEN($E76)-6),[1]Acciones!$B$4:$B$14,[1]Acciones!AF$4:AF$14,0,0,1)</f>
        <v>#NAME?</v>
      </c>
      <c r="AS76" s="42" t="e">
        <f ca="1">+_xlfn.XLOOKUP(MID($E76,7,LEN($E76)-6),[1]Acciones!$B$4:$B$14,[1]Acciones!AG$4:AG$14,0,0,1)</f>
        <v>#NAME?</v>
      </c>
      <c r="AT76" s="42" t="e">
        <f ca="1">+_xlfn.XLOOKUP(MID($E76,7,LEN($E76)-6),[1]Acciones!$B$4:$B$14,[1]Acciones!AH$4:AH$14,0,0,1)</f>
        <v>#NAME?</v>
      </c>
      <c r="AU76" s="42" t="e">
        <f ca="1">+_xlfn.XLOOKUP(MID($E76,7,LEN($E76)-6),[1]Acciones!$B$4:$B$14,[1]Acciones!AI$4:AI$14,0,0,1)</f>
        <v>#NAME?</v>
      </c>
      <c r="AV76" s="42" t="e">
        <f ca="1">+_xlfn.XLOOKUP(MID($E76,7,LEN($E76)-6),[1]Acciones!$B$4:$B$14,[1]Acciones!AJ$4:AJ$14,0,0,1)</f>
        <v>#NAME?</v>
      </c>
      <c r="AW76" s="42" t="e">
        <f ca="1">+_xlfn.XLOOKUP(MID($E76,7,LEN($E76)-6),[1]Acciones!$B$4:$B$14,[1]Acciones!AK$4:AK$14,0,0,1)</f>
        <v>#NAME?</v>
      </c>
      <c r="AX76" s="42" t="e">
        <f ca="1">+_xlfn.XLOOKUP(MID($E76,7,LEN($E76)-6),[1]Acciones!$B$4:$B$14,[1]Acciones!AL$4:AL$14,0,0,1)</f>
        <v>#NAME?</v>
      </c>
      <c r="AY76" s="42" t="e">
        <f ca="1">+_xlfn.XLOOKUP(MID($E76,7,LEN($E76)-6),[1]Acciones!$B$4:$B$14,[1]Acciones!AM$4:AM$14,0,0,1)</f>
        <v>#NAME?</v>
      </c>
      <c r="AZ76" s="42" t="e">
        <f ca="1">+_xlfn.XLOOKUP(MID($E76,7,LEN($E76)-6),[1]Acciones!$B$4:$B$14,[1]Acciones!AN$4:AN$14,0,0,1)</f>
        <v>#NAME?</v>
      </c>
      <c r="BA76" s="42" t="e">
        <f ca="1">+_xlfn.XLOOKUP(MID($E76,7,LEN($E76)-6),[1]Acciones!$B$4:$B$14,[1]Acciones!AO$4:AO$14,0,0,1)</f>
        <v>#NAME?</v>
      </c>
      <c r="BB76" s="42" t="e">
        <f ca="1">+_xlfn.XLOOKUP(MID($E76,7,LEN($E76)-6),[1]Acciones!$B$4:$B$14,[1]Acciones!AP$4:AP$14,0,0,1)</f>
        <v>#NAME?</v>
      </c>
      <c r="BC76" s="42" t="e">
        <f ca="1">+_xlfn.XLOOKUP(MID($E76,7,LEN($E76)-6),[1]Acciones!$B$4:$B$14,[1]Acciones!AQ$4:AQ$14,0,0,1)</f>
        <v>#NAME?</v>
      </c>
      <c r="BD76" s="42" t="e">
        <f ca="1">+_xlfn.XLOOKUP(MID($E76,7,LEN($E76)-6),[1]Acciones!$B$4:$B$14,[1]Acciones!AR$4:AR$14,0,0,1)</f>
        <v>#NAME?</v>
      </c>
      <c r="BE76" s="42" t="e">
        <f ca="1">+_xlfn.XLOOKUP(MID($E76,7,LEN($E76)-6),[1]Acciones!$B$4:$B$14,[1]Acciones!AS$4:AS$14,0,0,1)</f>
        <v>#NAME?</v>
      </c>
      <c r="BF76" s="42" t="e">
        <f ca="1">+_xlfn.XLOOKUP(MID($E76,7,LEN($E76)-6),[1]Acciones!$B$4:$B$14,[1]Acciones!AT$4:AT$14,0,0,1)</f>
        <v>#NAME?</v>
      </c>
      <c r="BG76" s="42" t="e">
        <f ca="1">+_xlfn.XLOOKUP(MID($E76,7,LEN($E76)-6),[1]Acciones!$B$4:$B$14,[1]Acciones!AU$4:AU$14,0,0,1)</f>
        <v>#NAME?</v>
      </c>
      <c r="BH76" s="42" t="e">
        <f ca="1">+_xlfn.XLOOKUP(MID($E76,7,LEN($E76)-6),[1]Acciones!$B$4:$B$14,[1]Acciones!AV$4:AV$14,0,0,1)</f>
        <v>#NAME?</v>
      </c>
      <c r="BI76" s="42" t="e">
        <f ca="1">+_xlfn.XLOOKUP(MID($E76,7,LEN($E76)-6),[1]Acciones!$B$4:$B$14,[1]Acciones!AW$4:AW$14,0,0,1)</f>
        <v>#NAME?</v>
      </c>
      <c r="BJ76" s="42" t="e">
        <f ca="1">+_xlfn.XLOOKUP(MID($E76,7,LEN($E76)-6),[1]Acciones!$B$4:$B$14,[1]Acciones!AX$4:AX$14,0,0,1)</f>
        <v>#NAME?</v>
      </c>
      <c r="BK76" s="42" t="e">
        <f ca="1">+_xlfn.XLOOKUP(MID($E76,7,LEN($E76)-6),[1]Acciones!$B$4:$B$14,[1]Acciones!AY$4:AY$14,0,0,1)</f>
        <v>#NAME?</v>
      </c>
      <c r="BL76" s="42" t="e">
        <f ca="1">+_xlfn.XLOOKUP(MID($E76,7,LEN($E76)-6),[1]Acciones!$B$4:$B$14,[1]Acciones!AZ$4:AZ$14,0,0,1)</f>
        <v>#NAME?</v>
      </c>
      <c r="BM76" s="42" t="e">
        <f ca="1">+_xlfn.XLOOKUP(MID($E76,7,LEN($E76)-6),[1]Acciones!$B$4:$B$14,[1]Acciones!BA$4:BA$14,0,0,1)</f>
        <v>#NAME?</v>
      </c>
      <c r="BN76" s="42" t="e">
        <f ca="1">+_xlfn.XLOOKUP(MID($E76,7,LEN($E76)-6),[1]Acciones!$B$4:$B$14,[1]Acciones!BB$4:BB$14,0,0,1)</f>
        <v>#NAME?</v>
      </c>
      <c r="BO76" s="42" t="e">
        <f ca="1">+_xlfn.XLOOKUP(MID($E76,7,LEN($E76)-6),[1]Acciones!$B$4:$B$14,[1]Acciones!BC$4:BC$14,0,0,1)</f>
        <v>#NAME?</v>
      </c>
      <c r="BP76" s="42" t="e">
        <f ca="1">+_xlfn.XLOOKUP(MID($E76,7,LEN($E76)-6),[1]Acciones!$B$4:$B$14,[1]Acciones!BD$4:BD$14,0,0,1)</f>
        <v>#NAME?</v>
      </c>
      <c r="BQ76" s="42" t="e">
        <f ca="1">+_xlfn.XLOOKUP(MID($E76,7,LEN($E76)-6),[1]Acciones!$B$4:$B$14,[1]Acciones!BE$4:BE$14,0,0,1)</f>
        <v>#NAME?</v>
      </c>
      <c r="BR76" s="42" t="e">
        <f ca="1">+_xlfn.XLOOKUP(MID($E76,7,LEN($E76)-6),[1]Acciones!$B$4:$B$14,[1]Acciones!BF$4:BF$14,0,0,1)</f>
        <v>#NAME?</v>
      </c>
      <c r="BS76" s="42" t="e">
        <f ca="1">+_xlfn.XLOOKUP(MID($E76,7,LEN($E76)-6),[1]Acciones!$B$4:$B$14,[1]Acciones!BG$4:BG$14,0,0,1)</f>
        <v>#NAME?</v>
      </c>
      <c r="BT76" s="42" t="e">
        <f ca="1">+_xlfn.XLOOKUP(MID($E76,7,LEN($E76)-6),[1]Acciones!$B$4:$B$14,[1]Acciones!BH$4:BH$14,0,0,1)</f>
        <v>#NAME?</v>
      </c>
      <c r="BU76" s="42" t="e">
        <f ca="1">+_xlfn.XLOOKUP(MID($E76,7,LEN($E76)-6),[1]Acciones!$B$4:$B$14,[1]Acciones!BI$4:BI$14,0,0,1)</f>
        <v>#NAME?</v>
      </c>
      <c r="BV76" s="42" t="e">
        <f ca="1">+_xlfn.XLOOKUP(MID($E76,7,LEN($E76)-6),[1]Acciones!$B$4:$B$14,[1]Acciones!BJ$4:BJ$14,0,0,1)</f>
        <v>#NAME?</v>
      </c>
      <c r="BW76" s="42" t="e">
        <f ca="1">+_xlfn.XLOOKUP(MID($E76,7,LEN($E76)-6),[1]Acciones!$B$4:$B$14,[1]Acciones!BK$4:BK$14,0,0,1)</f>
        <v>#NAME?</v>
      </c>
      <c r="BX76" s="42" t="e">
        <f ca="1">+_xlfn.XLOOKUP(MID($E76,7,LEN($E76)-6),[1]Acciones!$B$4:$B$14,[1]Acciones!BL$4:BL$14,0,0,1)</f>
        <v>#NAME?</v>
      </c>
      <c r="BY76" s="42" t="e">
        <f ca="1">+_xlfn.XLOOKUP(MID($E76,7,LEN($E76)-6),[1]Acciones!$B$4:$B$14,[1]Acciones!BM$4:BM$14,0,0,1)</f>
        <v>#NAME?</v>
      </c>
      <c r="BZ76" s="42" t="e">
        <f ca="1">+_xlfn.XLOOKUP(MID($E76,7,LEN($E76)-6),[1]Acciones!$B$4:$B$14,[1]Acciones!BN$4:BN$14,0,0,1)</f>
        <v>#NAME?</v>
      </c>
      <c r="CA76" s="42" t="e">
        <f ca="1">+_xlfn.XLOOKUP(MID($E76,7,LEN($E76)-6),[1]Acciones!$B$4:$B$14,[1]Acciones!BO$4:BO$14,0,0,1)</f>
        <v>#NAME?</v>
      </c>
      <c r="CB76" s="42" t="e">
        <f ca="1">+_xlfn.XLOOKUP(MID($E76,7,LEN($E76)-6),[1]Acciones!$B$4:$B$14,[1]Acciones!BP$4:BP$14,0,0,1)</f>
        <v>#NAME?</v>
      </c>
      <c r="CC76" s="42" t="e">
        <f ca="1">+_xlfn.XLOOKUP(MID($E76,7,LEN($E76)-6),[1]Acciones!$B$4:$B$14,[1]Acciones!BQ$4:BQ$14,0,0,1)</f>
        <v>#NAME?</v>
      </c>
      <c r="CD76" s="42" t="e">
        <f ca="1">+_xlfn.XLOOKUP(MID($E76,7,LEN($E76)-6),[1]Acciones!$B$4:$B$14,[1]Acciones!BR$4:BR$14,0,0,1)</f>
        <v>#NAME?</v>
      </c>
      <c r="CE76" s="42" t="e">
        <f ca="1">+_xlfn.XLOOKUP(MID($E76,7,LEN($E76)-6),[1]Acciones!$B$4:$B$14,[1]Acciones!BS$4:BS$14,0,0,1)</f>
        <v>#NAME?</v>
      </c>
      <c r="CF76" s="42" t="e">
        <f ca="1">+_xlfn.XLOOKUP(MID($E76,7,LEN($E76)-6),[1]Acciones!$B$4:$B$14,[1]Acciones!BT$4:BT$14,0,0,1)</f>
        <v>#NAME?</v>
      </c>
      <c r="CG76" s="45">
        <v>0.05</v>
      </c>
      <c r="CH76" s="45" t="e">
        <f t="shared" ca="1" si="139"/>
        <v>#NAME?</v>
      </c>
      <c r="CI76" s="45" t="e">
        <f t="shared" ca="1" si="140"/>
        <v>#NAME?</v>
      </c>
      <c r="CJ76" s="42" t="e">
        <f t="shared" ca="1" si="141"/>
        <v>#NAME?</v>
      </c>
      <c r="CK76" s="45" t="e">
        <f t="shared" ca="1" si="142"/>
        <v>#NAME?</v>
      </c>
      <c r="CL76" s="46" t="e">
        <f t="shared" ca="1" si="94"/>
        <v>#NAME?</v>
      </c>
      <c r="CM76" s="45" t="e">
        <f t="shared" ca="1" si="95"/>
        <v>#NAME?</v>
      </c>
      <c r="CN76" s="47">
        <v>0.1</v>
      </c>
      <c r="CO76" s="45" t="e">
        <f t="shared" ca="1" si="96"/>
        <v>#NAME?</v>
      </c>
      <c r="CP76" s="45" t="e">
        <f t="shared" ca="1" si="97"/>
        <v>#NAME?</v>
      </c>
      <c r="CQ76" s="42" t="e">
        <f t="shared" ca="1" si="98"/>
        <v>#NAME?</v>
      </c>
      <c r="CR76" s="45" t="e">
        <f t="shared" ca="1" si="99"/>
        <v>#NAME?</v>
      </c>
      <c r="CS76" s="45" t="e">
        <f t="shared" ca="1" si="100"/>
        <v>#NAME?</v>
      </c>
      <c r="CT76" s="45" t="e">
        <f t="shared" ca="1" si="100"/>
        <v>#NAME?</v>
      </c>
      <c r="CU76" s="47">
        <v>0.15</v>
      </c>
      <c r="CV76" s="45">
        <v>0.5</v>
      </c>
      <c r="CW76" s="45" t="e">
        <f t="shared" ca="1" si="101"/>
        <v>#NAME?</v>
      </c>
      <c r="CX76" s="42" t="e">
        <f t="shared" ca="1" si="102"/>
        <v>#NAME?</v>
      </c>
      <c r="CY76" s="45" t="e">
        <f t="shared" ca="1" si="103"/>
        <v>#NAME?</v>
      </c>
      <c r="CZ76" s="45">
        <f t="shared" si="104"/>
        <v>1.6666666666666666E-2</v>
      </c>
      <c r="DA76" s="45" t="e">
        <f t="shared" ca="1" si="104"/>
        <v>#NAME?</v>
      </c>
      <c r="DB76" s="47">
        <v>0.2</v>
      </c>
      <c r="DC76" s="45" t="e">
        <f t="shared" ca="1" si="105"/>
        <v>#NAME?</v>
      </c>
      <c r="DD76" s="45" t="e">
        <f t="shared" ca="1" si="106"/>
        <v>#NAME?</v>
      </c>
      <c r="DE76" s="42" t="e">
        <f t="shared" ca="1" si="107"/>
        <v>#NAME?</v>
      </c>
      <c r="DF76" s="45" t="e">
        <f t="shared" ca="1" si="108"/>
        <v>#NAME?</v>
      </c>
      <c r="DG76" s="45" t="e">
        <f t="shared" ca="1" si="109"/>
        <v>#NAME?</v>
      </c>
      <c r="DH76" s="45" t="e">
        <f t="shared" ca="1" si="109"/>
        <v>#NAME?</v>
      </c>
      <c r="DI76" s="47">
        <v>0.25</v>
      </c>
      <c r="DJ76" s="45">
        <v>0.5</v>
      </c>
      <c r="DK76" s="45" t="e">
        <f t="shared" ca="1" si="110"/>
        <v>#NAME?</v>
      </c>
      <c r="DL76" s="42" t="e">
        <f t="shared" ca="1" si="111"/>
        <v>#NAME?</v>
      </c>
      <c r="DM76" s="45" t="e">
        <f t="shared" ca="1" si="112"/>
        <v>#NAME?</v>
      </c>
      <c r="DN76" s="45">
        <f t="shared" si="113"/>
        <v>1.6666666666666666E-2</v>
      </c>
      <c r="DO76" s="45" t="e">
        <f t="shared" ca="1" si="113"/>
        <v>#NAME?</v>
      </c>
      <c r="DP76" s="47">
        <v>0.3</v>
      </c>
      <c r="DQ76" s="45" t="e">
        <f t="shared" ca="1" si="114"/>
        <v>#NAME?</v>
      </c>
      <c r="DR76" s="45" t="e">
        <f t="shared" ca="1" si="115"/>
        <v>#NAME?</v>
      </c>
      <c r="DS76" s="42" t="e">
        <f t="shared" ca="1" si="116"/>
        <v>#NAME?</v>
      </c>
      <c r="DT76" s="45" t="e">
        <f t="shared" ca="1" si="117"/>
        <v>#NAME?</v>
      </c>
      <c r="DU76" s="45" t="e">
        <f t="shared" ca="1" si="118"/>
        <v>#NAME?</v>
      </c>
      <c r="DV76" s="45" t="e">
        <f t="shared" ca="1" si="118"/>
        <v>#NAME?</v>
      </c>
      <c r="DW76" s="47">
        <v>0.35</v>
      </c>
      <c r="DX76" s="45">
        <v>0.5</v>
      </c>
      <c r="DY76" s="45" t="e">
        <f t="shared" ca="1" si="119"/>
        <v>#NAME?</v>
      </c>
      <c r="DZ76" s="42" t="e">
        <f t="shared" ca="1" si="120"/>
        <v>#NAME?</v>
      </c>
      <c r="EA76" s="45" t="e">
        <f t="shared" ca="1" si="121"/>
        <v>#NAME?</v>
      </c>
      <c r="EB76" s="45">
        <f t="shared" si="122"/>
        <v>1.6666666666666666E-2</v>
      </c>
      <c r="EC76" s="45" t="e">
        <f t="shared" ca="1" si="122"/>
        <v>#NAME?</v>
      </c>
      <c r="ED76" s="47">
        <v>0.4</v>
      </c>
      <c r="EE76" s="45" t="e">
        <f t="shared" ca="1" si="123"/>
        <v>#NAME?</v>
      </c>
      <c r="EF76" s="45" t="e">
        <f t="shared" ca="1" si="124"/>
        <v>#NAME?</v>
      </c>
      <c r="EG76" s="42" t="e">
        <f t="shared" ca="1" si="125"/>
        <v>#NAME?</v>
      </c>
      <c r="EH76" s="45" t="e">
        <f t="shared" ca="1" si="126"/>
        <v>#NAME?</v>
      </c>
      <c r="EI76" s="45" t="e">
        <f t="shared" ca="1" si="127"/>
        <v>#NAME?</v>
      </c>
      <c r="EJ76" s="45" t="e">
        <f t="shared" ca="1" si="127"/>
        <v>#NAME?</v>
      </c>
      <c r="EK76" s="47">
        <v>0.45</v>
      </c>
      <c r="EL76" s="45">
        <v>0.5</v>
      </c>
      <c r="EM76" s="45" t="e">
        <f t="shared" ca="1" si="143"/>
        <v>#NAME?</v>
      </c>
      <c r="EN76" s="42" t="e">
        <f t="shared" ca="1" si="144"/>
        <v>#NAME?</v>
      </c>
      <c r="EO76" s="45" t="e">
        <f t="shared" ca="1" si="145"/>
        <v>#NAME?</v>
      </c>
      <c r="EP76" s="45">
        <f t="shared" si="128"/>
        <v>1.6666666666666666E-2</v>
      </c>
      <c r="EQ76" s="45" t="e">
        <f t="shared" ca="1" si="128"/>
        <v>#NAME?</v>
      </c>
      <c r="ER76" s="45">
        <v>0.5</v>
      </c>
      <c r="ES76" s="45">
        <v>0.5</v>
      </c>
      <c r="ET76" s="45" t="e">
        <f t="shared" ca="1" si="146"/>
        <v>#NAME?</v>
      </c>
      <c r="EU76" s="42" t="e">
        <f t="shared" ca="1" si="147"/>
        <v>#NAME?</v>
      </c>
      <c r="EV76" s="45" t="e">
        <f t="shared" ca="1" si="148"/>
        <v>#NAME?</v>
      </c>
      <c r="EW76" s="45">
        <f t="shared" si="129"/>
        <v>1.6666666666666666E-2</v>
      </c>
      <c r="EX76" s="45" t="e">
        <f t="shared" ca="1" si="129"/>
        <v>#NAME?</v>
      </c>
      <c r="EY76" s="47">
        <v>0.55000000000000004</v>
      </c>
      <c r="EZ76" s="45">
        <v>0.5</v>
      </c>
      <c r="FA76" s="45" t="e">
        <f t="shared" ca="1" si="149"/>
        <v>#NAME?</v>
      </c>
      <c r="FB76" s="42" t="e">
        <f t="shared" ca="1" si="150"/>
        <v>#NAME?</v>
      </c>
      <c r="FC76" s="45" t="e">
        <f t="shared" ca="1" si="151"/>
        <v>#NAME?</v>
      </c>
      <c r="FD76" s="45">
        <f t="shared" si="130"/>
        <v>1.6666666666666666E-2</v>
      </c>
      <c r="FE76" s="45" t="e">
        <f t="shared" ca="1" si="130"/>
        <v>#NAME?</v>
      </c>
      <c r="FF76" s="45">
        <v>0.6</v>
      </c>
      <c r="FG76" s="45">
        <v>1</v>
      </c>
      <c r="FH76" s="45" t="e">
        <f t="shared" ca="1" si="152"/>
        <v>#NAME?</v>
      </c>
      <c r="FI76" s="42" t="e">
        <f t="shared" ca="1" si="153"/>
        <v>#NAME?</v>
      </c>
      <c r="FJ76" s="45" t="e">
        <f t="shared" ca="1" si="154"/>
        <v>#NAME?</v>
      </c>
      <c r="FK76" s="45">
        <f t="shared" si="131"/>
        <v>3.3333333333333333E-2</v>
      </c>
      <c r="FL76" s="45" t="e">
        <f t="shared" ca="1" si="131"/>
        <v>#NAME?</v>
      </c>
      <c r="FM76" s="47">
        <v>0.65</v>
      </c>
      <c r="FN76" s="45">
        <v>0.5</v>
      </c>
      <c r="FO76" s="45" t="e">
        <f t="shared" ca="1" si="155"/>
        <v>#NAME?</v>
      </c>
      <c r="FP76" s="42" t="e">
        <f t="shared" ca="1" si="156"/>
        <v>#NAME?</v>
      </c>
      <c r="FQ76" s="45" t="e">
        <f t="shared" ca="1" si="157"/>
        <v>#NAME?</v>
      </c>
      <c r="FR76" s="45">
        <f t="shared" si="132"/>
        <v>1.6666666666666666E-2</v>
      </c>
      <c r="FS76" s="45" t="e">
        <f t="shared" ca="1" si="132"/>
        <v>#NAME?</v>
      </c>
      <c r="FT76" s="45">
        <v>0.7</v>
      </c>
      <c r="FU76" s="45">
        <v>1</v>
      </c>
      <c r="FV76" s="45" t="e">
        <f t="shared" ca="1" si="158"/>
        <v>#NAME?</v>
      </c>
      <c r="FW76" s="42" t="e">
        <f t="shared" ca="1" si="159"/>
        <v>#NAME?</v>
      </c>
      <c r="FX76" s="45" t="e">
        <f t="shared" ca="1" si="160"/>
        <v>#NAME?</v>
      </c>
      <c r="FY76" s="45">
        <f t="shared" si="133"/>
        <v>3.3333333333333333E-2</v>
      </c>
      <c r="FZ76" s="45" t="e">
        <f t="shared" ca="1" si="133"/>
        <v>#NAME?</v>
      </c>
      <c r="GA76" s="47">
        <v>0.75</v>
      </c>
      <c r="GB76" s="45">
        <v>0.5</v>
      </c>
      <c r="GC76" s="45" t="e">
        <f t="shared" ca="1" si="161"/>
        <v>#NAME?</v>
      </c>
      <c r="GD76" s="42" t="e">
        <f t="shared" ca="1" si="162"/>
        <v>#NAME?</v>
      </c>
      <c r="GE76" s="45" t="e">
        <f t="shared" ca="1" si="163"/>
        <v>#NAME?</v>
      </c>
      <c r="GF76" s="45">
        <f t="shared" si="134"/>
        <v>1.6666666666666666E-2</v>
      </c>
      <c r="GG76" s="45" t="e">
        <f t="shared" ca="1" si="134"/>
        <v>#NAME?</v>
      </c>
      <c r="GH76" s="45">
        <v>0.8</v>
      </c>
      <c r="GI76" s="45">
        <v>1</v>
      </c>
      <c r="GJ76" s="45" t="e">
        <f t="shared" ca="1" si="164"/>
        <v>#NAME?</v>
      </c>
      <c r="GK76" s="42" t="e">
        <f t="shared" ca="1" si="165"/>
        <v>#NAME?</v>
      </c>
      <c r="GL76" s="45" t="e">
        <f t="shared" ca="1" si="166"/>
        <v>#NAME?</v>
      </c>
      <c r="GM76" s="45">
        <f t="shared" si="135"/>
        <v>3.3333333333333333E-2</v>
      </c>
      <c r="GN76" s="45" t="e">
        <f t="shared" ca="1" si="135"/>
        <v>#NAME?</v>
      </c>
      <c r="GO76" s="47">
        <v>0.85</v>
      </c>
      <c r="GP76" s="45">
        <v>0.5</v>
      </c>
      <c r="GQ76" s="45" t="e">
        <f t="shared" ca="1" si="167"/>
        <v>#NAME?</v>
      </c>
      <c r="GR76" s="42" t="e">
        <f t="shared" ca="1" si="168"/>
        <v>#NAME?</v>
      </c>
      <c r="GS76" s="45" t="e">
        <f t="shared" ca="1" si="169"/>
        <v>#NAME?</v>
      </c>
      <c r="GT76" s="45">
        <f t="shared" si="136"/>
        <v>1.6666666666666666E-2</v>
      </c>
      <c r="GU76" s="45" t="e">
        <f t="shared" ca="1" si="136"/>
        <v>#NAME?</v>
      </c>
      <c r="GV76" s="45">
        <v>0.9</v>
      </c>
      <c r="GW76" s="45">
        <v>1</v>
      </c>
      <c r="GX76" s="45" t="e">
        <f t="shared" ca="1" si="170"/>
        <v>#NAME?</v>
      </c>
      <c r="GY76" s="42" t="e">
        <f t="shared" ca="1" si="171"/>
        <v>#NAME?</v>
      </c>
      <c r="GZ76" s="45" t="e">
        <f t="shared" ca="1" si="172"/>
        <v>#NAME?</v>
      </c>
      <c r="HA76" s="45">
        <f t="shared" si="137"/>
        <v>3.3333333333333333E-2</v>
      </c>
      <c r="HB76" s="45" t="e">
        <f t="shared" ca="1" si="137"/>
        <v>#NAME?</v>
      </c>
      <c r="HC76" s="47">
        <v>0.95</v>
      </c>
      <c r="HD76" s="45">
        <v>0.5</v>
      </c>
      <c r="HE76" s="45" t="e">
        <f t="shared" ca="1" si="173"/>
        <v>#NAME?</v>
      </c>
      <c r="HF76" s="42" t="e">
        <f t="shared" ca="1" si="174"/>
        <v>#NAME?</v>
      </c>
      <c r="HG76" s="45" t="e">
        <f t="shared" ca="1" si="175"/>
        <v>#NAME?</v>
      </c>
      <c r="HH76" s="45">
        <f t="shared" si="138"/>
        <v>1.6666666666666666E-2</v>
      </c>
      <c r="HI76" s="45" t="e">
        <f t="shared" ca="1" si="138"/>
        <v>#NAME?</v>
      </c>
      <c r="HJ76" s="47">
        <v>1</v>
      </c>
      <c r="HK76" s="47">
        <v>1</v>
      </c>
      <c r="HL76" s="45" t="e">
        <f t="shared" ca="1" si="176"/>
        <v>#NAME?</v>
      </c>
      <c r="HM76" s="42" t="e">
        <f t="shared" ca="1" si="177"/>
        <v>#NAME?</v>
      </c>
      <c r="HN76" s="45" t="e">
        <f t="shared" ca="1" si="178"/>
        <v>#NAME?</v>
      </c>
      <c r="HO76" s="45">
        <f t="shared" si="93"/>
        <v>3.3333333333333333E-2</v>
      </c>
      <c r="HP76" s="45" t="e">
        <f t="shared" ca="1" si="93"/>
        <v>#NAME?</v>
      </c>
    </row>
    <row r="77" spans="1:224" s="48" customFormat="1" ht="85.25" customHeight="1">
      <c r="A77" s="44"/>
      <c r="B77" s="206"/>
      <c r="C77" s="207"/>
      <c r="D77" s="201"/>
      <c r="E77" s="41" t="str">
        <f>+_xlfn.CONCAT(MID($D70,1,3),".8 ",[1]Acciones!$B$12)</f>
        <v>2.3.8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77" s="42" t="s">
        <v>89</v>
      </c>
      <c r="G77" s="49">
        <f>+G76</f>
        <v>5.5555555555555549E-3</v>
      </c>
      <c r="H77" s="42" t="str">
        <f>+_xlfn.CONCAT("Si,",MID(E70,1,5),",",MID(E71,1,5),",",MID(E72,1,5),",",MID(E73,1,5),",",MID(E74,1,5),",",MID(E75,1,5),",",MID(E76,1,5),",",MID(E78,1,5),",",MID(E79,1,6))</f>
        <v>Si,2.3.1,2.3.2,2.3.3,2.3.4,2.3.5,2.3.6,2.3.7,2.3.9,2.3.10</v>
      </c>
      <c r="I77" s="42" t="s">
        <v>89</v>
      </c>
      <c r="J77" s="42"/>
      <c r="K77" s="42"/>
      <c r="L77" s="42"/>
      <c r="M77" s="44" t="s">
        <v>90</v>
      </c>
      <c r="N77" s="44" t="s">
        <v>91</v>
      </c>
      <c r="O77" s="44" t="e">
        <f ca="1">+_xlfn.XLOOKUP(MID(E77,7,LEN(E77)-6),[1]Acciones!$B$4:$B$14,[1]Acciones!$C$4:$C$14,0,0,1)</f>
        <v>#NAME?</v>
      </c>
      <c r="P77" s="42" t="e">
        <f ca="1">+_xlfn.XLOOKUP(MID($E77,7,LEN($E77)-6),[1]Acciones!$B$4:$B$14,[1]Acciones!D$4:D$14,0,0,1)</f>
        <v>#NAME?</v>
      </c>
      <c r="Q77" s="42" t="e">
        <f ca="1">+_xlfn.XLOOKUP(MID($E77,7,LEN($E77)-6),[1]Acciones!$B$4:$B$14,[1]Acciones!E$4:E$14,0,0,1)</f>
        <v>#NAME?</v>
      </c>
      <c r="R77" s="42" t="e">
        <f ca="1">+_xlfn.XLOOKUP(MID($E77,7,LEN($E77)-6),[1]Acciones!$B$4:$B$14,[1]Acciones!F$4:F$14,0,0,1)</f>
        <v>#NAME?</v>
      </c>
      <c r="S77" s="42" t="e">
        <f ca="1">+_xlfn.XLOOKUP(MID($E77,7,LEN($E77)-6),[1]Acciones!$B$4:$B$14,[1]Acciones!G$4:G$14,0,0,1)</f>
        <v>#NAME?</v>
      </c>
      <c r="T77" s="42" t="e">
        <f ca="1">+_xlfn.XLOOKUP(MID($E77,7,LEN($E77)-6),[1]Acciones!$B$4:$B$14,[1]Acciones!H$4:H$14,0,0,1)</f>
        <v>#NAME?</v>
      </c>
      <c r="U77" s="45" t="e">
        <f ca="1">+_xlfn.XLOOKUP(MID($E77,7,LEN($E77)-6),[1]Acciones!$B$4:$B$14,[1]Acciones!I$4:I$14,0,0,1)</f>
        <v>#NAME?</v>
      </c>
      <c r="V77" s="45" t="e">
        <f ca="1">+_xlfn.XLOOKUP(MID($E77,7,LEN($E77)-6),[1]Acciones!$B$4:$B$14,[1]Acciones!J$4:J$14,0,0,1)</f>
        <v>#NAME?</v>
      </c>
      <c r="W77" s="45" t="e">
        <f ca="1">+_xlfn.XLOOKUP(MID($E77,7,LEN($E77)-6),[1]Acciones!$B$4:$B$14,[1]Acciones!K$4:K$14,0,0,1)</f>
        <v>#NAME?</v>
      </c>
      <c r="X77" s="45" t="e">
        <f ca="1">+_xlfn.XLOOKUP(MID($E77,7,LEN($E77)-6),[1]Acciones!$B$4:$B$14,[1]Acciones!L$4:L$14,0,0,1)</f>
        <v>#NAME?</v>
      </c>
      <c r="Y77" s="45" t="e">
        <f ca="1">+_xlfn.XLOOKUP(MID($E77,7,LEN($E77)-6),[1]Acciones!$B$4:$B$14,[1]Acciones!M$4:M$14,0,0,1)</f>
        <v>#NAME?</v>
      </c>
      <c r="Z77" s="45" t="e">
        <f ca="1">+_xlfn.XLOOKUP(MID($E77,7,LEN($E77)-6),[1]Acciones!$B$4:$B$14,[1]Acciones!N$4:N$14,0,0,1)</f>
        <v>#NAME?</v>
      </c>
      <c r="AA77" s="45" t="e">
        <f ca="1">+_xlfn.XLOOKUP(MID($E77,7,LEN($E77)-6),[1]Acciones!$B$4:$B$14,[1]Acciones!O$4:O$14,0,0,1)</f>
        <v>#NAME?</v>
      </c>
      <c r="AB77" s="45" t="e">
        <f ca="1">+_xlfn.XLOOKUP(MID($E77,7,LEN($E77)-6),[1]Acciones!$B$4:$B$14,[1]Acciones!P$4:P$14,0,0,1)</f>
        <v>#NAME?</v>
      </c>
      <c r="AC77" s="45" t="e">
        <f ca="1">+_xlfn.XLOOKUP(MID($E77,7,LEN($E77)-6),[1]Acciones!$B$4:$B$14,[1]Acciones!Q$4:Q$14,0,0,1)</f>
        <v>#NAME?</v>
      </c>
      <c r="AD77" s="45" t="e">
        <f ca="1">+_xlfn.XLOOKUP(MID($E77,7,LEN($E77)-6),[1]Acciones!$B$4:$B$14,[1]Acciones!R$4:R$14,0,0,1)</f>
        <v>#NAME?</v>
      </c>
      <c r="AE77" s="45" t="e">
        <f ca="1">+_xlfn.XLOOKUP(MID($E77,7,LEN($E77)-6),[1]Acciones!$B$4:$B$14,[1]Acciones!S$4:S$14,0,0,1)</f>
        <v>#NAME?</v>
      </c>
      <c r="AF77" s="42" t="e">
        <f ca="1">+_xlfn.XLOOKUP(MID($E77,7,LEN($E77)-6),[1]Acciones!$B$4:$B$14,[1]Acciones!T$4:T$14,0,0,1)</f>
        <v>#NAME?</v>
      </c>
      <c r="AG77" s="42" t="e">
        <f ca="1">+_xlfn.XLOOKUP(MID($E77,7,LEN($E77)-6),[1]Acciones!$B$4:$B$14,[1]Acciones!U$4:U$14,0,0,1)</f>
        <v>#NAME?</v>
      </c>
      <c r="AH77" s="42" t="e">
        <f ca="1">+_xlfn.XLOOKUP(MID($E77,7,LEN($E77)-6),[1]Acciones!$B$4:$B$14,[1]Acciones!V$4:V$14,0,0,1)</f>
        <v>#NAME?</v>
      </c>
      <c r="AI77" s="42" t="e">
        <f ca="1">+_xlfn.XLOOKUP(MID($E77,7,LEN($E77)-6),[1]Acciones!$B$4:$B$14,[1]Acciones!W$4:W$14,0,0,1)</f>
        <v>#NAME?</v>
      </c>
      <c r="AJ77" s="42" t="e">
        <f ca="1">+_xlfn.XLOOKUP(MID($E77,7,LEN($E77)-6),[1]Acciones!$B$4:$B$14,[1]Acciones!X$4:X$14,0,0,1)</f>
        <v>#NAME?</v>
      </c>
      <c r="AK77" s="42" t="e">
        <f ca="1">+_xlfn.XLOOKUP(MID($E77,7,LEN($E77)-6),[1]Acciones!$B$4:$B$14,[1]Acciones!Y$4:Y$14,0,0,1)</f>
        <v>#NAME?</v>
      </c>
      <c r="AL77" s="42" t="e">
        <f ca="1">+_xlfn.XLOOKUP(MID($E77,7,LEN($E77)-6),[1]Acciones!$B$4:$B$14,[1]Acciones!Z$4:Z$14,0,0,1)</f>
        <v>#NAME?</v>
      </c>
      <c r="AM77" s="42" t="e">
        <f ca="1">+_xlfn.XLOOKUP(MID($E77,7,LEN($E77)-6),[1]Acciones!$B$4:$B$14,[1]Acciones!AA$4:AA$14,0,0,1)</f>
        <v>#NAME?</v>
      </c>
      <c r="AN77" s="42" t="e">
        <f ca="1">+_xlfn.XLOOKUP(MID($E77,7,LEN($E77)-6),[1]Acciones!$B$4:$B$14,[1]Acciones!AB$4:AB$14,0,0,1)</f>
        <v>#NAME?</v>
      </c>
      <c r="AO77" s="42" t="e">
        <f ca="1">+_xlfn.XLOOKUP(MID($E77,7,LEN($E77)-6),[1]Acciones!$B$4:$B$14,[1]Acciones!AC$4:AC$14,0,0,1)</f>
        <v>#NAME?</v>
      </c>
      <c r="AP77" s="42" t="e">
        <f ca="1">+_xlfn.XLOOKUP(MID($E77,7,LEN($E77)-6),[1]Acciones!$B$4:$B$14,[1]Acciones!AD$4:AD$14,0,0,1)</f>
        <v>#NAME?</v>
      </c>
      <c r="AQ77" s="42" t="e">
        <f ca="1">+_xlfn.XLOOKUP(MID($E77,7,LEN($E77)-6),[1]Acciones!$B$4:$B$14,[1]Acciones!AE$4:AE$14,0,0,1)</f>
        <v>#NAME?</v>
      </c>
      <c r="AR77" s="42" t="e">
        <f ca="1">+_xlfn.XLOOKUP(MID($E77,7,LEN($E77)-6),[1]Acciones!$B$4:$B$14,[1]Acciones!AF$4:AF$14,0,0,1)</f>
        <v>#NAME?</v>
      </c>
      <c r="AS77" s="42" t="e">
        <f ca="1">+_xlfn.XLOOKUP(MID($E77,7,LEN($E77)-6),[1]Acciones!$B$4:$B$14,[1]Acciones!AG$4:AG$14,0,0,1)</f>
        <v>#NAME?</v>
      </c>
      <c r="AT77" s="42" t="e">
        <f ca="1">+_xlfn.XLOOKUP(MID($E77,7,LEN($E77)-6),[1]Acciones!$B$4:$B$14,[1]Acciones!AH$4:AH$14,0,0,1)</f>
        <v>#NAME?</v>
      </c>
      <c r="AU77" s="42" t="e">
        <f ca="1">+_xlfn.XLOOKUP(MID($E77,7,LEN($E77)-6),[1]Acciones!$B$4:$B$14,[1]Acciones!AI$4:AI$14,0,0,1)</f>
        <v>#NAME?</v>
      </c>
      <c r="AV77" s="42" t="e">
        <f ca="1">+_xlfn.XLOOKUP(MID($E77,7,LEN($E77)-6),[1]Acciones!$B$4:$B$14,[1]Acciones!AJ$4:AJ$14,0,0,1)</f>
        <v>#NAME?</v>
      </c>
      <c r="AW77" s="42" t="e">
        <f ca="1">+_xlfn.XLOOKUP(MID($E77,7,LEN($E77)-6),[1]Acciones!$B$4:$B$14,[1]Acciones!AK$4:AK$14,0,0,1)</f>
        <v>#NAME?</v>
      </c>
      <c r="AX77" s="42" t="e">
        <f ca="1">+_xlfn.XLOOKUP(MID($E77,7,LEN($E77)-6),[1]Acciones!$B$4:$B$14,[1]Acciones!AL$4:AL$14,0,0,1)</f>
        <v>#NAME?</v>
      </c>
      <c r="AY77" s="42" t="e">
        <f ca="1">+_xlfn.XLOOKUP(MID($E77,7,LEN($E77)-6),[1]Acciones!$B$4:$B$14,[1]Acciones!AM$4:AM$14,0,0,1)</f>
        <v>#NAME?</v>
      </c>
      <c r="AZ77" s="42" t="e">
        <f ca="1">+_xlfn.XLOOKUP(MID($E77,7,LEN($E77)-6),[1]Acciones!$B$4:$B$14,[1]Acciones!AN$4:AN$14,0,0,1)</f>
        <v>#NAME?</v>
      </c>
      <c r="BA77" s="42" t="e">
        <f ca="1">+_xlfn.XLOOKUP(MID($E77,7,LEN($E77)-6),[1]Acciones!$B$4:$B$14,[1]Acciones!AO$4:AO$14,0,0,1)</f>
        <v>#NAME?</v>
      </c>
      <c r="BB77" s="42" t="e">
        <f ca="1">+_xlfn.XLOOKUP(MID($E77,7,LEN($E77)-6),[1]Acciones!$B$4:$B$14,[1]Acciones!AP$4:AP$14,0,0,1)</f>
        <v>#NAME?</v>
      </c>
      <c r="BC77" s="42" t="e">
        <f ca="1">+_xlfn.XLOOKUP(MID($E77,7,LEN($E77)-6),[1]Acciones!$B$4:$B$14,[1]Acciones!AQ$4:AQ$14,0,0,1)</f>
        <v>#NAME?</v>
      </c>
      <c r="BD77" s="42" t="e">
        <f ca="1">+_xlfn.XLOOKUP(MID($E77,7,LEN($E77)-6),[1]Acciones!$B$4:$B$14,[1]Acciones!AR$4:AR$14,0,0,1)</f>
        <v>#NAME?</v>
      </c>
      <c r="BE77" s="42" t="e">
        <f ca="1">+_xlfn.XLOOKUP(MID($E77,7,LEN($E77)-6),[1]Acciones!$B$4:$B$14,[1]Acciones!AS$4:AS$14,0,0,1)</f>
        <v>#NAME?</v>
      </c>
      <c r="BF77" s="42" t="e">
        <f ca="1">+_xlfn.XLOOKUP(MID($E77,7,LEN($E77)-6),[1]Acciones!$B$4:$B$14,[1]Acciones!AT$4:AT$14,0,0,1)</f>
        <v>#NAME?</v>
      </c>
      <c r="BG77" s="42" t="e">
        <f ca="1">+_xlfn.XLOOKUP(MID($E77,7,LEN($E77)-6),[1]Acciones!$B$4:$B$14,[1]Acciones!AU$4:AU$14,0,0,1)</f>
        <v>#NAME?</v>
      </c>
      <c r="BH77" s="42" t="e">
        <f ca="1">+_xlfn.XLOOKUP(MID($E77,7,LEN($E77)-6),[1]Acciones!$B$4:$B$14,[1]Acciones!AV$4:AV$14,0,0,1)</f>
        <v>#NAME?</v>
      </c>
      <c r="BI77" s="42" t="e">
        <f ca="1">+_xlfn.XLOOKUP(MID($E77,7,LEN($E77)-6),[1]Acciones!$B$4:$B$14,[1]Acciones!AW$4:AW$14,0,0,1)</f>
        <v>#NAME?</v>
      </c>
      <c r="BJ77" s="42" t="e">
        <f ca="1">+_xlfn.XLOOKUP(MID($E77,7,LEN($E77)-6),[1]Acciones!$B$4:$B$14,[1]Acciones!AX$4:AX$14,0,0,1)</f>
        <v>#NAME?</v>
      </c>
      <c r="BK77" s="42" t="e">
        <f ca="1">+_xlfn.XLOOKUP(MID($E77,7,LEN($E77)-6),[1]Acciones!$B$4:$B$14,[1]Acciones!AY$4:AY$14,0,0,1)</f>
        <v>#NAME?</v>
      </c>
      <c r="BL77" s="42" t="e">
        <f ca="1">+_xlfn.XLOOKUP(MID($E77,7,LEN($E77)-6),[1]Acciones!$B$4:$B$14,[1]Acciones!AZ$4:AZ$14,0,0,1)</f>
        <v>#NAME?</v>
      </c>
      <c r="BM77" s="42" t="e">
        <f ca="1">+_xlfn.XLOOKUP(MID($E77,7,LEN($E77)-6),[1]Acciones!$B$4:$B$14,[1]Acciones!BA$4:BA$14,0,0,1)</f>
        <v>#NAME?</v>
      </c>
      <c r="BN77" s="42" t="e">
        <f ca="1">+_xlfn.XLOOKUP(MID($E77,7,LEN($E77)-6),[1]Acciones!$B$4:$B$14,[1]Acciones!BB$4:BB$14,0,0,1)</f>
        <v>#NAME?</v>
      </c>
      <c r="BO77" s="42" t="e">
        <f ca="1">+_xlfn.XLOOKUP(MID($E77,7,LEN($E77)-6),[1]Acciones!$B$4:$B$14,[1]Acciones!BC$4:BC$14,0,0,1)</f>
        <v>#NAME?</v>
      </c>
      <c r="BP77" s="42" t="e">
        <f ca="1">+_xlfn.XLOOKUP(MID($E77,7,LEN($E77)-6),[1]Acciones!$B$4:$B$14,[1]Acciones!BD$4:BD$14,0,0,1)</f>
        <v>#NAME?</v>
      </c>
      <c r="BQ77" s="42" t="e">
        <f ca="1">+_xlfn.XLOOKUP(MID($E77,7,LEN($E77)-6),[1]Acciones!$B$4:$B$14,[1]Acciones!BE$4:BE$14,0,0,1)</f>
        <v>#NAME?</v>
      </c>
      <c r="BR77" s="42" t="e">
        <f ca="1">+_xlfn.XLOOKUP(MID($E77,7,LEN($E77)-6),[1]Acciones!$B$4:$B$14,[1]Acciones!BF$4:BF$14,0,0,1)</f>
        <v>#NAME?</v>
      </c>
      <c r="BS77" s="42" t="e">
        <f ca="1">+_xlfn.XLOOKUP(MID($E77,7,LEN($E77)-6),[1]Acciones!$B$4:$B$14,[1]Acciones!BG$4:BG$14,0,0,1)</f>
        <v>#NAME?</v>
      </c>
      <c r="BT77" s="42" t="e">
        <f ca="1">+_xlfn.XLOOKUP(MID($E77,7,LEN($E77)-6),[1]Acciones!$B$4:$B$14,[1]Acciones!BH$4:BH$14,0,0,1)</f>
        <v>#NAME?</v>
      </c>
      <c r="BU77" s="42" t="e">
        <f ca="1">+_xlfn.XLOOKUP(MID($E77,7,LEN($E77)-6),[1]Acciones!$B$4:$B$14,[1]Acciones!BI$4:BI$14,0,0,1)</f>
        <v>#NAME?</v>
      </c>
      <c r="BV77" s="42" t="e">
        <f ca="1">+_xlfn.XLOOKUP(MID($E77,7,LEN($E77)-6),[1]Acciones!$B$4:$B$14,[1]Acciones!BJ$4:BJ$14,0,0,1)</f>
        <v>#NAME?</v>
      </c>
      <c r="BW77" s="42" t="e">
        <f ca="1">+_xlfn.XLOOKUP(MID($E77,7,LEN($E77)-6),[1]Acciones!$B$4:$B$14,[1]Acciones!BK$4:BK$14,0,0,1)</f>
        <v>#NAME?</v>
      </c>
      <c r="BX77" s="42" t="e">
        <f ca="1">+_xlfn.XLOOKUP(MID($E77,7,LEN($E77)-6),[1]Acciones!$B$4:$B$14,[1]Acciones!BL$4:BL$14,0,0,1)</f>
        <v>#NAME?</v>
      </c>
      <c r="BY77" s="42" t="e">
        <f ca="1">+_xlfn.XLOOKUP(MID($E77,7,LEN($E77)-6),[1]Acciones!$B$4:$B$14,[1]Acciones!BM$4:BM$14,0,0,1)</f>
        <v>#NAME?</v>
      </c>
      <c r="BZ77" s="42" t="e">
        <f ca="1">+_xlfn.XLOOKUP(MID($E77,7,LEN($E77)-6),[1]Acciones!$B$4:$B$14,[1]Acciones!BN$4:BN$14,0,0,1)</f>
        <v>#NAME?</v>
      </c>
      <c r="CA77" s="42" t="e">
        <f ca="1">+_xlfn.XLOOKUP(MID($E77,7,LEN($E77)-6),[1]Acciones!$B$4:$B$14,[1]Acciones!BO$4:BO$14,0,0,1)</f>
        <v>#NAME?</v>
      </c>
      <c r="CB77" s="42" t="e">
        <f ca="1">+_xlfn.XLOOKUP(MID($E77,7,LEN($E77)-6),[1]Acciones!$B$4:$B$14,[1]Acciones!BP$4:BP$14,0,0,1)</f>
        <v>#NAME?</v>
      </c>
      <c r="CC77" s="42" t="e">
        <f ca="1">+_xlfn.XLOOKUP(MID($E77,7,LEN($E77)-6),[1]Acciones!$B$4:$B$14,[1]Acciones!BQ$4:BQ$14,0,0,1)</f>
        <v>#NAME?</v>
      </c>
      <c r="CD77" s="42" t="e">
        <f ca="1">+_xlfn.XLOOKUP(MID($E77,7,LEN($E77)-6),[1]Acciones!$B$4:$B$14,[1]Acciones!BR$4:BR$14,0,0,1)</f>
        <v>#NAME?</v>
      </c>
      <c r="CE77" s="42" t="e">
        <f ca="1">+_xlfn.XLOOKUP(MID($E77,7,LEN($E77)-6),[1]Acciones!$B$4:$B$14,[1]Acciones!BS$4:BS$14,0,0,1)</f>
        <v>#NAME?</v>
      </c>
      <c r="CF77" s="42" t="e">
        <f ca="1">+_xlfn.XLOOKUP(MID($E77,7,LEN($E77)-6),[1]Acciones!$B$4:$B$14,[1]Acciones!BT$4:BT$14,0,0,1)</f>
        <v>#NAME?</v>
      </c>
      <c r="CG77" s="45">
        <v>0.05</v>
      </c>
      <c r="CH77" s="45" t="e">
        <f t="shared" ca="1" si="139"/>
        <v>#NAME?</v>
      </c>
      <c r="CI77" s="45" t="e">
        <f t="shared" ca="1" si="140"/>
        <v>#NAME?</v>
      </c>
      <c r="CJ77" s="42" t="e">
        <f t="shared" ca="1" si="141"/>
        <v>#NAME?</v>
      </c>
      <c r="CK77" s="45" t="e">
        <f t="shared" ca="1" si="142"/>
        <v>#NAME?</v>
      </c>
      <c r="CL77" s="46" t="e">
        <f t="shared" ca="1" si="94"/>
        <v>#NAME?</v>
      </c>
      <c r="CM77" s="45" t="e">
        <f t="shared" ca="1" si="95"/>
        <v>#NAME?</v>
      </c>
      <c r="CN77" s="47">
        <v>0.1</v>
      </c>
      <c r="CO77" s="45" t="e">
        <f t="shared" ca="1" si="96"/>
        <v>#NAME?</v>
      </c>
      <c r="CP77" s="45" t="e">
        <f t="shared" ca="1" si="97"/>
        <v>#NAME?</v>
      </c>
      <c r="CQ77" s="42" t="e">
        <f t="shared" ca="1" si="98"/>
        <v>#NAME?</v>
      </c>
      <c r="CR77" s="45" t="e">
        <f t="shared" ca="1" si="99"/>
        <v>#NAME?</v>
      </c>
      <c r="CS77" s="45" t="e">
        <f t="shared" ca="1" si="100"/>
        <v>#NAME?</v>
      </c>
      <c r="CT77" s="45" t="e">
        <f t="shared" ca="1" si="100"/>
        <v>#NAME?</v>
      </c>
      <c r="CU77" s="47">
        <v>0.15</v>
      </c>
      <c r="CV77" s="45">
        <v>0.5</v>
      </c>
      <c r="CW77" s="45" t="e">
        <f t="shared" ca="1" si="101"/>
        <v>#NAME?</v>
      </c>
      <c r="CX77" s="42" t="e">
        <f t="shared" ca="1" si="102"/>
        <v>#NAME?</v>
      </c>
      <c r="CY77" s="45" t="e">
        <f t="shared" ca="1" si="103"/>
        <v>#NAME?</v>
      </c>
      <c r="CZ77" s="45">
        <f t="shared" si="104"/>
        <v>1.6666666666666666E-2</v>
      </c>
      <c r="DA77" s="45" t="e">
        <f t="shared" ca="1" si="104"/>
        <v>#NAME?</v>
      </c>
      <c r="DB77" s="47">
        <v>0.2</v>
      </c>
      <c r="DC77" s="45" t="e">
        <f t="shared" ca="1" si="105"/>
        <v>#NAME?</v>
      </c>
      <c r="DD77" s="45" t="e">
        <f t="shared" ca="1" si="106"/>
        <v>#NAME?</v>
      </c>
      <c r="DE77" s="42" t="e">
        <f t="shared" ca="1" si="107"/>
        <v>#NAME?</v>
      </c>
      <c r="DF77" s="45" t="e">
        <f t="shared" ca="1" si="108"/>
        <v>#NAME?</v>
      </c>
      <c r="DG77" s="45" t="e">
        <f t="shared" ca="1" si="109"/>
        <v>#NAME?</v>
      </c>
      <c r="DH77" s="45" t="e">
        <f t="shared" ca="1" si="109"/>
        <v>#NAME?</v>
      </c>
      <c r="DI77" s="47">
        <v>0.25</v>
      </c>
      <c r="DJ77" s="45">
        <v>0.5</v>
      </c>
      <c r="DK77" s="45" t="e">
        <f t="shared" ca="1" si="110"/>
        <v>#NAME?</v>
      </c>
      <c r="DL77" s="42" t="e">
        <f t="shared" ca="1" si="111"/>
        <v>#NAME?</v>
      </c>
      <c r="DM77" s="45" t="e">
        <f t="shared" ca="1" si="112"/>
        <v>#NAME?</v>
      </c>
      <c r="DN77" s="45">
        <f t="shared" si="113"/>
        <v>1.6666666666666666E-2</v>
      </c>
      <c r="DO77" s="45" t="e">
        <f t="shared" ca="1" si="113"/>
        <v>#NAME?</v>
      </c>
      <c r="DP77" s="47">
        <v>0.3</v>
      </c>
      <c r="DQ77" s="45" t="e">
        <f t="shared" ca="1" si="114"/>
        <v>#NAME?</v>
      </c>
      <c r="DR77" s="45" t="e">
        <f t="shared" ca="1" si="115"/>
        <v>#NAME?</v>
      </c>
      <c r="DS77" s="42" t="e">
        <f t="shared" ca="1" si="116"/>
        <v>#NAME?</v>
      </c>
      <c r="DT77" s="45" t="e">
        <f t="shared" ca="1" si="117"/>
        <v>#NAME?</v>
      </c>
      <c r="DU77" s="45" t="e">
        <f t="shared" ca="1" si="118"/>
        <v>#NAME?</v>
      </c>
      <c r="DV77" s="45" t="e">
        <f t="shared" ca="1" si="118"/>
        <v>#NAME?</v>
      </c>
      <c r="DW77" s="47">
        <v>0.35</v>
      </c>
      <c r="DX77" s="45">
        <v>0.5</v>
      </c>
      <c r="DY77" s="45" t="e">
        <f t="shared" ca="1" si="119"/>
        <v>#NAME?</v>
      </c>
      <c r="DZ77" s="42" t="e">
        <f t="shared" ca="1" si="120"/>
        <v>#NAME?</v>
      </c>
      <c r="EA77" s="45" t="e">
        <f t="shared" ca="1" si="121"/>
        <v>#NAME?</v>
      </c>
      <c r="EB77" s="45">
        <f t="shared" si="122"/>
        <v>1.6666666666666666E-2</v>
      </c>
      <c r="EC77" s="45" t="e">
        <f t="shared" ca="1" si="122"/>
        <v>#NAME?</v>
      </c>
      <c r="ED77" s="47">
        <v>0.4</v>
      </c>
      <c r="EE77" s="45" t="e">
        <f t="shared" ca="1" si="123"/>
        <v>#NAME?</v>
      </c>
      <c r="EF77" s="45" t="e">
        <f t="shared" ca="1" si="124"/>
        <v>#NAME?</v>
      </c>
      <c r="EG77" s="42" t="e">
        <f t="shared" ca="1" si="125"/>
        <v>#NAME?</v>
      </c>
      <c r="EH77" s="45" t="e">
        <f t="shared" ca="1" si="126"/>
        <v>#NAME?</v>
      </c>
      <c r="EI77" s="45" t="e">
        <f t="shared" ca="1" si="127"/>
        <v>#NAME?</v>
      </c>
      <c r="EJ77" s="45" t="e">
        <f t="shared" ca="1" si="127"/>
        <v>#NAME?</v>
      </c>
      <c r="EK77" s="47">
        <v>0.45</v>
      </c>
      <c r="EL77" s="45">
        <v>0.5</v>
      </c>
      <c r="EM77" s="45" t="e">
        <f t="shared" ca="1" si="143"/>
        <v>#NAME?</v>
      </c>
      <c r="EN77" s="42" t="e">
        <f t="shared" ca="1" si="144"/>
        <v>#NAME?</v>
      </c>
      <c r="EO77" s="45" t="e">
        <f t="shared" ca="1" si="145"/>
        <v>#NAME?</v>
      </c>
      <c r="EP77" s="45">
        <f t="shared" si="128"/>
        <v>1.6666666666666666E-2</v>
      </c>
      <c r="EQ77" s="45" t="e">
        <f t="shared" ca="1" si="128"/>
        <v>#NAME?</v>
      </c>
      <c r="ER77" s="45">
        <v>0.5</v>
      </c>
      <c r="ES77" s="45">
        <v>0.5</v>
      </c>
      <c r="ET77" s="45" t="e">
        <f t="shared" ca="1" si="146"/>
        <v>#NAME?</v>
      </c>
      <c r="EU77" s="42" t="e">
        <f t="shared" ca="1" si="147"/>
        <v>#NAME?</v>
      </c>
      <c r="EV77" s="45" t="e">
        <f t="shared" ca="1" si="148"/>
        <v>#NAME?</v>
      </c>
      <c r="EW77" s="45">
        <f t="shared" si="129"/>
        <v>1.6666666666666666E-2</v>
      </c>
      <c r="EX77" s="45" t="e">
        <f t="shared" ca="1" si="129"/>
        <v>#NAME?</v>
      </c>
      <c r="EY77" s="47">
        <v>0.55000000000000004</v>
      </c>
      <c r="EZ77" s="45">
        <v>0.5</v>
      </c>
      <c r="FA77" s="45" t="e">
        <f t="shared" ca="1" si="149"/>
        <v>#NAME?</v>
      </c>
      <c r="FB77" s="42" t="e">
        <f t="shared" ca="1" si="150"/>
        <v>#NAME?</v>
      </c>
      <c r="FC77" s="45" t="e">
        <f t="shared" ca="1" si="151"/>
        <v>#NAME?</v>
      </c>
      <c r="FD77" s="45">
        <f t="shared" si="130"/>
        <v>1.6666666666666666E-2</v>
      </c>
      <c r="FE77" s="45" t="e">
        <f t="shared" ca="1" si="130"/>
        <v>#NAME?</v>
      </c>
      <c r="FF77" s="45">
        <v>0.6</v>
      </c>
      <c r="FG77" s="45">
        <v>1</v>
      </c>
      <c r="FH77" s="45" t="e">
        <f t="shared" ca="1" si="152"/>
        <v>#NAME?</v>
      </c>
      <c r="FI77" s="42" t="e">
        <f t="shared" ca="1" si="153"/>
        <v>#NAME?</v>
      </c>
      <c r="FJ77" s="45" t="e">
        <f t="shared" ca="1" si="154"/>
        <v>#NAME?</v>
      </c>
      <c r="FK77" s="45">
        <f t="shared" si="131"/>
        <v>3.3333333333333333E-2</v>
      </c>
      <c r="FL77" s="45" t="e">
        <f t="shared" ca="1" si="131"/>
        <v>#NAME?</v>
      </c>
      <c r="FM77" s="47">
        <v>0.65</v>
      </c>
      <c r="FN77" s="45">
        <v>0.5</v>
      </c>
      <c r="FO77" s="45" t="e">
        <f t="shared" ca="1" si="155"/>
        <v>#NAME?</v>
      </c>
      <c r="FP77" s="42" t="e">
        <f t="shared" ca="1" si="156"/>
        <v>#NAME?</v>
      </c>
      <c r="FQ77" s="45" t="e">
        <f t="shared" ca="1" si="157"/>
        <v>#NAME?</v>
      </c>
      <c r="FR77" s="45">
        <f t="shared" si="132"/>
        <v>1.6666666666666666E-2</v>
      </c>
      <c r="FS77" s="45" t="e">
        <f t="shared" ca="1" si="132"/>
        <v>#NAME?</v>
      </c>
      <c r="FT77" s="45">
        <v>0.7</v>
      </c>
      <c r="FU77" s="45">
        <v>1</v>
      </c>
      <c r="FV77" s="45" t="e">
        <f t="shared" ca="1" si="158"/>
        <v>#NAME?</v>
      </c>
      <c r="FW77" s="42" t="e">
        <f t="shared" ca="1" si="159"/>
        <v>#NAME?</v>
      </c>
      <c r="FX77" s="45" t="e">
        <f t="shared" ca="1" si="160"/>
        <v>#NAME?</v>
      </c>
      <c r="FY77" s="45">
        <f t="shared" si="133"/>
        <v>3.3333333333333333E-2</v>
      </c>
      <c r="FZ77" s="45" t="e">
        <f t="shared" ca="1" si="133"/>
        <v>#NAME?</v>
      </c>
      <c r="GA77" s="47">
        <v>0.75</v>
      </c>
      <c r="GB77" s="45">
        <v>0.5</v>
      </c>
      <c r="GC77" s="45" t="e">
        <f t="shared" ca="1" si="161"/>
        <v>#NAME?</v>
      </c>
      <c r="GD77" s="42" t="e">
        <f t="shared" ca="1" si="162"/>
        <v>#NAME?</v>
      </c>
      <c r="GE77" s="45" t="e">
        <f t="shared" ca="1" si="163"/>
        <v>#NAME?</v>
      </c>
      <c r="GF77" s="45">
        <f t="shared" si="134"/>
        <v>1.6666666666666666E-2</v>
      </c>
      <c r="GG77" s="45" t="e">
        <f t="shared" ca="1" si="134"/>
        <v>#NAME?</v>
      </c>
      <c r="GH77" s="45">
        <v>0.8</v>
      </c>
      <c r="GI77" s="45">
        <v>1</v>
      </c>
      <c r="GJ77" s="45" t="e">
        <f t="shared" ca="1" si="164"/>
        <v>#NAME?</v>
      </c>
      <c r="GK77" s="42" t="e">
        <f t="shared" ca="1" si="165"/>
        <v>#NAME?</v>
      </c>
      <c r="GL77" s="45" t="e">
        <f t="shared" ca="1" si="166"/>
        <v>#NAME?</v>
      </c>
      <c r="GM77" s="45">
        <f t="shared" si="135"/>
        <v>3.3333333333333333E-2</v>
      </c>
      <c r="GN77" s="45" t="e">
        <f t="shared" ca="1" si="135"/>
        <v>#NAME?</v>
      </c>
      <c r="GO77" s="47">
        <v>0.85</v>
      </c>
      <c r="GP77" s="45">
        <v>0.5</v>
      </c>
      <c r="GQ77" s="45" t="e">
        <f t="shared" ca="1" si="167"/>
        <v>#NAME?</v>
      </c>
      <c r="GR77" s="42" t="e">
        <f t="shared" ca="1" si="168"/>
        <v>#NAME?</v>
      </c>
      <c r="GS77" s="45" t="e">
        <f t="shared" ca="1" si="169"/>
        <v>#NAME?</v>
      </c>
      <c r="GT77" s="45">
        <f t="shared" si="136"/>
        <v>1.6666666666666666E-2</v>
      </c>
      <c r="GU77" s="45" t="e">
        <f t="shared" ca="1" si="136"/>
        <v>#NAME?</v>
      </c>
      <c r="GV77" s="45">
        <v>0.9</v>
      </c>
      <c r="GW77" s="45">
        <v>1</v>
      </c>
      <c r="GX77" s="45" t="e">
        <f t="shared" ca="1" si="170"/>
        <v>#NAME?</v>
      </c>
      <c r="GY77" s="42" t="e">
        <f t="shared" ca="1" si="171"/>
        <v>#NAME?</v>
      </c>
      <c r="GZ77" s="45" t="e">
        <f t="shared" ca="1" si="172"/>
        <v>#NAME?</v>
      </c>
      <c r="HA77" s="45">
        <f t="shared" si="137"/>
        <v>3.3333333333333333E-2</v>
      </c>
      <c r="HB77" s="45" t="e">
        <f t="shared" ca="1" si="137"/>
        <v>#NAME?</v>
      </c>
      <c r="HC77" s="47">
        <v>0.95</v>
      </c>
      <c r="HD77" s="45">
        <v>0.5</v>
      </c>
      <c r="HE77" s="45" t="e">
        <f t="shared" ca="1" si="173"/>
        <v>#NAME?</v>
      </c>
      <c r="HF77" s="42" t="e">
        <f t="shared" ca="1" si="174"/>
        <v>#NAME?</v>
      </c>
      <c r="HG77" s="45" t="e">
        <f t="shared" ca="1" si="175"/>
        <v>#NAME?</v>
      </c>
      <c r="HH77" s="45">
        <f t="shared" si="138"/>
        <v>1.6666666666666666E-2</v>
      </c>
      <c r="HI77" s="45" t="e">
        <f t="shared" ca="1" si="138"/>
        <v>#NAME?</v>
      </c>
      <c r="HJ77" s="47">
        <v>1</v>
      </c>
      <c r="HK77" s="47">
        <v>1</v>
      </c>
      <c r="HL77" s="45" t="e">
        <f t="shared" ca="1" si="176"/>
        <v>#NAME?</v>
      </c>
      <c r="HM77" s="42" t="e">
        <f t="shared" ca="1" si="177"/>
        <v>#NAME?</v>
      </c>
      <c r="HN77" s="45" t="e">
        <f t="shared" ca="1" si="178"/>
        <v>#NAME?</v>
      </c>
      <c r="HO77" s="45">
        <f t="shared" ref="HO77:HP134" si="179">+HK77*$G77/$C$10</f>
        <v>3.3333333333333333E-2</v>
      </c>
      <c r="HP77" s="45" t="e">
        <f t="shared" ca="1" si="179"/>
        <v>#NAME?</v>
      </c>
    </row>
    <row r="78" spans="1:224" s="48" customFormat="1" ht="85.25" customHeight="1">
      <c r="A78" s="44"/>
      <c r="B78" s="206"/>
      <c r="C78" s="207"/>
      <c r="D78" s="201"/>
      <c r="E78" s="41" t="str">
        <f>+_xlfn.CONCAT(MID($D70,1,3),".9 ",[1]Acciones!$B$13)</f>
        <v>2.3.9 PE4 Comunicación pública y divulgación de la CTeI en la ruta de innovación correspondiente, para promover proyectos, estrategias comunicativas, pedagógicas y divulgativas de alto impacto, incentivar; estimular; promover modelos abiertos y participativos de CTI.</v>
      </c>
      <c r="F78" s="42" t="s">
        <v>89</v>
      </c>
      <c r="G78" s="49">
        <f>+G76</f>
        <v>5.5555555555555549E-3</v>
      </c>
      <c r="H78" s="42" t="str">
        <f>+_xlfn.CONCAT("Si,",MID(E70,1,5),",",MID(E71,1,5),",",MID(E72,1,5),",",MID(E73,1,5),",",MID(E74,1,5),",",MID(E75,1,5),",",MID(E76,1,5),",",MID(E77,1,5),",",MID(E79,1,6))</f>
        <v>Si,2.3.1,2.3.2,2.3.3,2.3.4,2.3.5,2.3.6,2.3.7,2.3.8,2.3.10</v>
      </c>
      <c r="I78" s="42" t="s">
        <v>89</v>
      </c>
      <c r="J78" s="42"/>
      <c r="K78" s="42"/>
      <c r="L78" s="42"/>
      <c r="M78" s="44" t="s">
        <v>90</v>
      </c>
      <c r="N78" s="44" t="s">
        <v>91</v>
      </c>
      <c r="O78" s="44" t="e">
        <f ca="1">+_xlfn.XLOOKUP(MID(E78,7,LEN(E78)-6),[1]Acciones!$B$4:$B$14,[1]Acciones!$C$4:$C$14,0,0,1)</f>
        <v>#NAME?</v>
      </c>
      <c r="P78" s="42" t="e">
        <f ca="1">+_xlfn.XLOOKUP(MID($E78,7,LEN($E78)-6),[1]Acciones!$B$4:$B$14,[1]Acciones!D$4:D$14,0,0,1)</f>
        <v>#NAME?</v>
      </c>
      <c r="Q78" s="42" t="e">
        <f ca="1">+_xlfn.XLOOKUP(MID($E78,7,LEN($E78)-6),[1]Acciones!$B$4:$B$14,[1]Acciones!E$4:E$14,0,0,1)</f>
        <v>#NAME?</v>
      </c>
      <c r="R78" s="42" t="e">
        <f ca="1">+_xlfn.XLOOKUP(MID($E78,7,LEN($E78)-6),[1]Acciones!$B$4:$B$14,[1]Acciones!F$4:F$14,0,0,1)</f>
        <v>#NAME?</v>
      </c>
      <c r="S78" s="42" t="e">
        <f ca="1">+_xlfn.XLOOKUP(MID($E78,7,LEN($E78)-6),[1]Acciones!$B$4:$B$14,[1]Acciones!G$4:G$14,0,0,1)</f>
        <v>#NAME?</v>
      </c>
      <c r="T78" s="42" t="e">
        <f ca="1">+_xlfn.XLOOKUP(MID($E78,7,LEN($E78)-6),[1]Acciones!$B$4:$B$14,[1]Acciones!H$4:H$14,0,0,1)</f>
        <v>#NAME?</v>
      </c>
      <c r="U78" s="45" t="e">
        <f ca="1">+_xlfn.XLOOKUP(MID($E78,7,LEN($E78)-6),[1]Acciones!$B$4:$B$14,[1]Acciones!I$4:I$14,0,0,1)</f>
        <v>#NAME?</v>
      </c>
      <c r="V78" s="45" t="e">
        <f ca="1">+_xlfn.XLOOKUP(MID($E78,7,LEN($E78)-6),[1]Acciones!$B$4:$B$14,[1]Acciones!J$4:J$14,0,0,1)</f>
        <v>#NAME?</v>
      </c>
      <c r="W78" s="45" t="e">
        <f ca="1">+_xlfn.XLOOKUP(MID($E78,7,LEN($E78)-6),[1]Acciones!$B$4:$B$14,[1]Acciones!K$4:K$14,0,0,1)</f>
        <v>#NAME?</v>
      </c>
      <c r="X78" s="45" t="e">
        <f ca="1">+_xlfn.XLOOKUP(MID($E78,7,LEN($E78)-6),[1]Acciones!$B$4:$B$14,[1]Acciones!L$4:L$14,0,0,1)</f>
        <v>#NAME?</v>
      </c>
      <c r="Y78" s="45" t="e">
        <f ca="1">+_xlfn.XLOOKUP(MID($E78,7,LEN($E78)-6),[1]Acciones!$B$4:$B$14,[1]Acciones!M$4:M$14,0,0,1)</f>
        <v>#NAME?</v>
      </c>
      <c r="Z78" s="45" t="e">
        <f ca="1">+_xlfn.XLOOKUP(MID($E78,7,LEN($E78)-6),[1]Acciones!$B$4:$B$14,[1]Acciones!N$4:N$14,0,0,1)</f>
        <v>#NAME?</v>
      </c>
      <c r="AA78" s="45" t="e">
        <f ca="1">+_xlfn.XLOOKUP(MID($E78,7,LEN($E78)-6),[1]Acciones!$B$4:$B$14,[1]Acciones!O$4:O$14,0,0,1)</f>
        <v>#NAME?</v>
      </c>
      <c r="AB78" s="45" t="e">
        <f ca="1">+_xlfn.XLOOKUP(MID($E78,7,LEN($E78)-6),[1]Acciones!$B$4:$B$14,[1]Acciones!P$4:P$14,0,0,1)</f>
        <v>#NAME?</v>
      </c>
      <c r="AC78" s="45" t="e">
        <f ca="1">+_xlfn.XLOOKUP(MID($E78,7,LEN($E78)-6),[1]Acciones!$B$4:$B$14,[1]Acciones!Q$4:Q$14,0,0,1)</f>
        <v>#NAME?</v>
      </c>
      <c r="AD78" s="45" t="e">
        <f ca="1">+_xlfn.XLOOKUP(MID($E78,7,LEN($E78)-6),[1]Acciones!$B$4:$B$14,[1]Acciones!R$4:R$14,0,0,1)</f>
        <v>#NAME?</v>
      </c>
      <c r="AE78" s="45" t="e">
        <f ca="1">+_xlfn.XLOOKUP(MID($E78,7,LEN($E78)-6),[1]Acciones!$B$4:$B$14,[1]Acciones!S$4:S$14,0,0,1)</f>
        <v>#NAME?</v>
      </c>
      <c r="AF78" s="42" t="e">
        <f ca="1">+_xlfn.XLOOKUP(MID($E78,7,LEN($E78)-6),[1]Acciones!$B$4:$B$14,[1]Acciones!T$4:T$14,0,0,1)</f>
        <v>#NAME?</v>
      </c>
      <c r="AG78" s="42" t="e">
        <f ca="1">+_xlfn.XLOOKUP(MID($E78,7,LEN($E78)-6),[1]Acciones!$B$4:$B$14,[1]Acciones!U$4:U$14,0,0,1)</f>
        <v>#NAME?</v>
      </c>
      <c r="AH78" s="42" t="e">
        <f ca="1">+_xlfn.XLOOKUP(MID($E78,7,LEN($E78)-6),[1]Acciones!$B$4:$B$14,[1]Acciones!V$4:V$14,0,0,1)</f>
        <v>#NAME?</v>
      </c>
      <c r="AI78" s="42" t="e">
        <f ca="1">+_xlfn.XLOOKUP(MID($E78,7,LEN($E78)-6),[1]Acciones!$B$4:$B$14,[1]Acciones!W$4:W$14,0,0,1)</f>
        <v>#NAME?</v>
      </c>
      <c r="AJ78" s="42" t="e">
        <f ca="1">+_xlfn.XLOOKUP(MID($E78,7,LEN($E78)-6),[1]Acciones!$B$4:$B$14,[1]Acciones!X$4:X$14,0,0,1)</f>
        <v>#NAME?</v>
      </c>
      <c r="AK78" s="42" t="e">
        <f ca="1">+_xlfn.XLOOKUP(MID($E78,7,LEN($E78)-6),[1]Acciones!$B$4:$B$14,[1]Acciones!Y$4:Y$14,0,0,1)</f>
        <v>#NAME?</v>
      </c>
      <c r="AL78" s="42" t="e">
        <f ca="1">+_xlfn.XLOOKUP(MID($E78,7,LEN($E78)-6),[1]Acciones!$B$4:$B$14,[1]Acciones!Z$4:Z$14,0,0,1)</f>
        <v>#NAME?</v>
      </c>
      <c r="AM78" s="42" t="e">
        <f ca="1">+_xlfn.XLOOKUP(MID($E78,7,LEN($E78)-6),[1]Acciones!$B$4:$B$14,[1]Acciones!AA$4:AA$14,0,0,1)</f>
        <v>#NAME?</v>
      </c>
      <c r="AN78" s="42" t="e">
        <f ca="1">+_xlfn.XLOOKUP(MID($E78,7,LEN($E78)-6),[1]Acciones!$B$4:$B$14,[1]Acciones!AB$4:AB$14,0,0,1)</f>
        <v>#NAME?</v>
      </c>
      <c r="AO78" s="42" t="e">
        <f ca="1">+_xlfn.XLOOKUP(MID($E78,7,LEN($E78)-6),[1]Acciones!$B$4:$B$14,[1]Acciones!AC$4:AC$14,0,0,1)</f>
        <v>#NAME?</v>
      </c>
      <c r="AP78" s="42" t="e">
        <f ca="1">+_xlfn.XLOOKUP(MID($E78,7,LEN($E78)-6),[1]Acciones!$B$4:$B$14,[1]Acciones!AD$4:AD$14,0,0,1)</f>
        <v>#NAME?</v>
      </c>
      <c r="AQ78" s="42" t="e">
        <f ca="1">+_xlfn.XLOOKUP(MID($E78,7,LEN($E78)-6),[1]Acciones!$B$4:$B$14,[1]Acciones!AE$4:AE$14,0,0,1)</f>
        <v>#NAME?</v>
      </c>
      <c r="AR78" s="42" t="e">
        <f ca="1">+_xlfn.XLOOKUP(MID($E78,7,LEN($E78)-6),[1]Acciones!$B$4:$B$14,[1]Acciones!AF$4:AF$14,0,0,1)</f>
        <v>#NAME?</v>
      </c>
      <c r="AS78" s="42" t="e">
        <f ca="1">+_xlfn.XLOOKUP(MID($E78,7,LEN($E78)-6),[1]Acciones!$B$4:$B$14,[1]Acciones!AG$4:AG$14,0,0,1)</f>
        <v>#NAME?</v>
      </c>
      <c r="AT78" s="42" t="e">
        <f ca="1">+_xlfn.XLOOKUP(MID($E78,7,LEN($E78)-6),[1]Acciones!$B$4:$B$14,[1]Acciones!AH$4:AH$14,0,0,1)</f>
        <v>#NAME?</v>
      </c>
      <c r="AU78" s="42" t="e">
        <f ca="1">+_xlfn.XLOOKUP(MID($E78,7,LEN($E78)-6),[1]Acciones!$B$4:$B$14,[1]Acciones!AI$4:AI$14,0,0,1)</f>
        <v>#NAME?</v>
      </c>
      <c r="AV78" s="42" t="e">
        <f ca="1">+_xlfn.XLOOKUP(MID($E78,7,LEN($E78)-6),[1]Acciones!$B$4:$B$14,[1]Acciones!AJ$4:AJ$14,0,0,1)</f>
        <v>#NAME?</v>
      </c>
      <c r="AW78" s="42" t="e">
        <f ca="1">+_xlfn.XLOOKUP(MID($E78,7,LEN($E78)-6),[1]Acciones!$B$4:$B$14,[1]Acciones!AK$4:AK$14,0,0,1)</f>
        <v>#NAME?</v>
      </c>
      <c r="AX78" s="42" t="e">
        <f ca="1">+_xlfn.XLOOKUP(MID($E78,7,LEN($E78)-6),[1]Acciones!$B$4:$B$14,[1]Acciones!AL$4:AL$14,0,0,1)</f>
        <v>#NAME?</v>
      </c>
      <c r="AY78" s="42" t="e">
        <f ca="1">+_xlfn.XLOOKUP(MID($E78,7,LEN($E78)-6),[1]Acciones!$B$4:$B$14,[1]Acciones!AM$4:AM$14,0,0,1)</f>
        <v>#NAME?</v>
      </c>
      <c r="AZ78" s="42" t="e">
        <f ca="1">+_xlfn.XLOOKUP(MID($E78,7,LEN($E78)-6),[1]Acciones!$B$4:$B$14,[1]Acciones!AN$4:AN$14,0,0,1)</f>
        <v>#NAME?</v>
      </c>
      <c r="BA78" s="42" t="e">
        <f ca="1">+_xlfn.XLOOKUP(MID($E78,7,LEN($E78)-6),[1]Acciones!$B$4:$B$14,[1]Acciones!AO$4:AO$14,0,0,1)</f>
        <v>#NAME?</v>
      </c>
      <c r="BB78" s="42" t="e">
        <f ca="1">+_xlfn.XLOOKUP(MID($E78,7,LEN($E78)-6),[1]Acciones!$B$4:$B$14,[1]Acciones!AP$4:AP$14,0,0,1)</f>
        <v>#NAME?</v>
      </c>
      <c r="BC78" s="42" t="e">
        <f ca="1">+_xlfn.XLOOKUP(MID($E78,7,LEN($E78)-6),[1]Acciones!$B$4:$B$14,[1]Acciones!AQ$4:AQ$14,0,0,1)</f>
        <v>#NAME?</v>
      </c>
      <c r="BD78" s="42" t="e">
        <f ca="1">+_xlfn.XLOOKUP(MID($E78,7,LEN($E78)-6),[1]Acciones!$B$4:$B$14,[1]Acciones!AR$4:AR$14,0,0,1)</f>
        <v>#NAME?</v>
      </c>
      <c r="BE78" s="42" t="e">
        <f ca="1">+_xlfn.XLOOKUP(MID($E78,7,LEN($E78)-6),[1]Acciones!$B$4:$B$14,[1]Acciones!AS$4:AS$14,0,0,1)</f>
        <v>#NAME?</v>
      </c>
      <c r="BF78" s="42" t="e">
        <f ca="1">+_xlfn.XLOOKUP(MID($E78,7,LEN($E78)-6),[1]Acciones!$B$4:$B$14,[1]Acciones!AT$4:AT$14,0,0,1)</f>
        <v>#NAME?</v>
      </c>
      <c r="BG78" s="42" t="e">
        <f ca="1">+_xlfn.XLOOKUP(MID($E78,7,LEN($E78)-6),[1]Acciones!$B$4:$B$14,[1]Acciones!AU$4:AU$14,0,0,1)</f>
        <v>#NAME?</v>
      </c>
      <c r="BH78" s="42" t="e">
        <f ca="1">+_xlfn.XLOOKUP(MID($E78,7,LEN($E78)-6),[1]Acciones!$B$4:$B$14,[1]Acciones!AV$4:AV$14,0,0,1)</f>
        <v>#NAME?</v>
      </c>
      <c r="BI78" s="42" t="e">
        <f ca="1">+_xlfn.XLOOKUP(MID($E78,7,LEN($E78)-6),[1]Acciones!$B$4:$B$14,[1]Acciones!AW$4:AW$14,0,0,1)</f>
        <v>#NAME?</v>
      </c>
      <c r="BJ78" s="42" t="e">
        <f ca="1">+_xlfn.XLOOKUP(MID($E78,7,LEN($E78)-6),[1]Acciones!$B$4:$B$14,[1]Acciones!AX$4:AX$14,0,0,1)</f>
        <v>#NAME?</v>
      </c>
      <c r="BK78" s="42" t="e">
        <f ca="1">+_xlfn.XLOOKUP(MID($E78,7,LEN($E78)-6),[1]Acciones!$B$4:$B$14,[1]Acciones!AY$4:AY$14,0,0,1)</f>
        <v>#NAME?</v>
      </c>
      <c r="BL78" s="42" t="e">
        <f ca="1">+_xlfn.XLOOKUP(MID($E78,7,LEN($E78)-6),[1]Acciones!$B$4:$B$14,[1]Acciones!AZ$4:AZ$14,0,0,1)</f>
        <v>#NAME?</v>
      </c>
      <c r="BM78" s="42" t="e">
        <f ca="1">+_xlfn.XLOOKUP(MID($E78,7,LEN($E78)-6),[1]Acciones!$B$4:$B$14,[1]Acciones!BA$4:BA$14,0,0,1)</f>
        <v>#NAME?</v>
      </c>
      <c r="BN78" s="42" t="e">
        <f ca="1">+_xlfn.XLOOKUP(MID($E78,7,LEN($E78)-6),[1]Acciones!$B$4:$B$14,[1]Acciones!BB$4:BB$14,0,0,1)</f>
        <v>#NAME?</v>
      </c>
      <c r="BO78" s="42" t="e">
        <f ca="1">+_xlfn.XLOOKUP(MID($E78,7,LEN($E78)-6),[1]Acciones!$B$4:$B$14,[1]Acciones!BC$4:BC$14,0,0,1)</f>
        <v>#NAME?</v>
      </c>
      <c r="BP78" s="42" t="e">
        <f ca="1">+_xlfn.XLOOKUP(MID($E78,7,LEN($E78)-6),[1]Acciones!$B$4:$B$14,[1]Acciones!BD$4:BD$14,0,0,1)</f>
        <v>#NAME?</v>
      </c>
      <c r="BQ78" s="42" t="e">
        <f ca="1">+_xlfn.XLOOKUP(MID($E78,7,LEN($E78)-6),[1]Acciones!$B$4:$B$14,[1]Acciones!BE$4:BE$14,0,0,1)</f>
        <v>#NAME?</v>
      </c>
      <c r="BR78" s="42" t="e">
        <f ca="1">+_xlfn.XLOOKUP(MID($E78,7,LEN($E78)-6),[1]Acciones!$B$4:$B$14,[1]Acciones!BF$4:BF$14,0,0,1)</f>
        <v>#NAME?</v>
      </c>
      <c r="BS78" s="42" t="e">
        <f ca="1">+_xlfn.XLOOKUP(MID($E78,7,LEN($E78)-6),[1]Acciones!$B$4:$B$14,[1]Acciones!BG$4:BG$14,0,0,1)</f>
        <v>#NAME?</v>
      </c>
      <c r="BT78" s="42" t="e">
        <f ca="1">+_xlfn.XLOOKUP(MID($E78,7,LEN($E78)-6),[1]Acciones!$B$4:$B$14,[1]Acciones!BH$4:BH$14,0,0,1)</f>
        <v>#NAME?</v>
      </c>
      <c r="BU78" s="42" t="e">
        <f ca="1">+_xlfn.XLOOKUP(MID($E78,7,LEN($E78)-6),[1]Acciones!$B$4:$B$14,[1]Acciones!BI$4:BI$14,0,0,1)</f>
        <v>#NAME?</v>
      </c>
      <c r="BV78" s="42" t="e">
        <f ca="1">+_xlfn.XLOOKUP(MID($E78,7,LEN($E78)-6),[1]Acciones!$B$4:$B$14,[1]Acciones!BJ$4:BJ$14,0,0,1)</f>
        <v>#NAME?</v>
      </c>
      <c r="BW78" s="42" t="e">
        <f ca="1">+_xlfn.XLOOKUP(MID($E78,7,LEN($E78)-6),[1]Acciones!$B$4:$B$14,[1]Acciones!BK$4:BK$14,0,0,1)</f>
        <v>#NAME?</v>
      </c>
      <c r="BX78" s="42" t="e">
        <f ca="1">+_xlfn.XLOOKUP(MID($E78,7,LEN($E78)-6),[1]Acciones!$B$4:$B$14,[1]Acciones!BL$4:BL$14,0,0,1)</f>
        <v>#NAME?</v>
      </c>
      <c r="BY78" s="42" t="e">
        <f ca="1">+_xlfn.XLOOKUP(MID($E78,7,LEN($E78)-6),[1]Acciones!$B$4:$B$14,[1]Acciones!BM$4:BM$14,0,0,1)</f>
        <v>#NAME?</v>
      </c>
      <c r="BZ78" s="42" t="e">
        <f ca="1">+_xlfn.XLOOKUP(MID($E78,7,LEN($E78)-6),[1]Acciones!$B$4:$B$14,[1]Acciones!BN$4:BN$14,0,0,1)</f>
        <v>#NAME?</v>
      </c>
      <c r="CA78" s="42" t="e">
        <f ca="1">+_xlfn.XLOOKUP(MID($E78,7,LEN($E78)-6),[1]Acciones!$B$4:$B$14,[1]Acciones!BO$4:BO$14,0,0,1)</f>
        <v>#NAME?</v>
      </c>
      <c r="CB78" s="42" t="e">
        <f ca="1">+_xlfn.XLOOKUP(MID($E78,7,LEN($E78)-6),[1]Acciones!$B$4:$B$14,[1]Acciones!BP$4:BP$14,0,0,1)</f>
        <v>#NAME?</v>
      </c>
      <c r="CC78" s="42" t="e">
        <f ca="1">+_xlfn.XLOOKUP(MID($E78,7,LEN($E78)-6),[1]Acciones!$B$4:$B$14,[1]Acciones!BQ$4:BQ$14,0,0,1)</f>
        <v>#NAME?</v>
      </c>
      <c r="CD78" s="42" t="e">
        <f ca="1">+_xlfn.XLOOKUP(MID($E78,7,LEN($E78)-6),[1]Acciones!$B$4:$B$14,[1]Acciones!BR$4:BR$14,0,0,1)</f>
        <v>#NAME?</v>
      </c>
      <c r="CE78" s="42" t="e">
        <f ca="1">+_xlfn.XLOOKUP(MID($E78,7,LEN($E78)-6),[1]Acciones!$B$4:$B$14,[1]Acciones!BS$4:BS$14,0,0,1)</f>
        <v>#NAME?</v>
      </c>
      <c r="CF78" s="42" t="e">
        <f ca="1">+_xlfn.XLOOKUP(MID($E78,7,LEN($E78)-6),[1]Acciones!$B$4:$B$14,[1]Acciones!BT$4:BT$14,0,0,1)</f>
        <v>#NAME?</v>
      </c>
      <c r="CG78" s="45">
        <v>0.05</v>
      </c>
      <c r="CH78" s="45" t="e">
        <f t="shared" ca="1" si="139"/>
        <v>#NAME?</v>
      </c>
      <c r="CI78" s="45" t="e">
        <f t="shared" ca="1" si="140"/>
        <v>#NAME?</v>
      </c>
      <c r="CJ78" s="42" t="e">
        <f t="shared" ca="1" si="141"/>
        <v>#NAME?</v>
      </c>
      <c r="CK78" s="45" t="e">
        <f t="shared" ca="1" si="142"/>
        <v>#NAME?</v>
      </c>
      <c r="CL78" s="46" t="e">
        <f t="shared" ca="1" si="94"/>
        <v>#NAME?</v>
      </c>
      <c r="CM78" s="45" t="e">
        <f t="shared" ca="1" si="95"/>
        <v>#NAME?</v>
      </c>
      <c r="CN78" s="47">
        <v>0.1</v>
      </c>
      <c r="CO78" s="45" t="e">
        <f t="shared" ca="1" si="96"/>
        <v>#NAME?</v>
      </c>
      <c r="CP78" s="45" t="e">
        <f t="shared" ca="1" si="97"/>
        <v>#NAME?</v>
      </c>
      <c r="CQ78" s="42" t="e">
        <f t="shared" ca="1" si="98"/>
        <v>#NAME?</v>
      </c>
      <c r="CR78" s="45" t="e">
        <f t="shared" ca="1" si="99"/>
        <v>#NAME?</v>
      </c>
      <c r="CS78" s="45" t="e">
        <f t="shared" ca="1" si="100"/>
        <v>#NAME?</v>
      </c>
      <c r="CT78" s="45" t="e">
        <f t="shared" ca="1" si="100"/>
        <v>#NAME?</v>
      </c>
      <c r="CU78" s="47">
        <v>0.15</v>
      </c>
      <c r="CV78" s="45">
        <v>0.5</v>
      </c>
      <c r="CW78" s="45" t="e">
        <f t="shared" ca="1" si="101"/>
        <v>#NAME?</v>
      </c>
      <c r="CX78" s="42" t="e">
        <f t="shared" ca="1" si="102"/>
        <v>#NAME?</v>
      </c>
      <c r="CY78" s="45" t="e">
        <f t="shared" ca="1" si="103"/>
        <v>#NAME?</v>
      </c>
      <c r="CZ78" s="45">
        <f t="shared" si="104"/>
        <v>1.6666666666666666E-2</v>
      </c>
      <c r="DA78" s="45" t="e">
        <f t="shared" ca="1" si="104"/>
        <v>#NAME?</v>
      </c>
      <c r="DB78" s="47">
        <v>0.2</v>
      </c>
      <c r="DC78" s="45" t="e">
        <f t="shared" ca="1" si="105"/>
        <v>#NAME?</v>
      </c>
      <c r="DD78" s="45" t="e">
        <f t="shared" ca="1" si="106"/>
        <v>#NAME?</v>
      </c>
      <c r="DE78" s="42" t="e">
        <f t="shared" ca="1" si="107"/>
        <v>#NAME?</v>
      </c>
      <c r="DF78" s="45" t="e">
        <f t="shared" ca="1" si="108"/>
        <v>#NAME?</v>
      </c>
      <c r="DG78" s="45" t="e">
        <f t="shared" ca="1" si="109"/>
        <v>#NAME?</v>
      </c>
      <c r="DH78" s="45" t="e">
        <f t="shared" ca="1" si="109"/>
        <v>#NAME?</v>
      </c>
      <c r="DI78" s="47">
        <v>0.25</v>
      </c>
      <c r="DJ78" s="45">
        <v>0.5</v>
      </c>
      <c r="DK78" s="45" t="e">
        <f t="shared" ca="1" si="110"/>
        <v>#NAME?</v>
      </c>
      <c r="DL78" s="42" t="e">
        <f t="shared" ca="1" si="111"/>
        <v>#NAME?</v>
      </c>
      <c r="DM78" s="45" t="e">
        <f t="shared" ca="1" si="112"/>
        <v>#NAME?</v>
      </c>
      <c r="DN78" s="45">
        <f t="shared" si="113"/>
        <v>1.6666666666666666E-2</v>
      </c>
      <c r="DO78" s="45" t="e">
        <f t="shared" ca="1" si="113"/>
        <v>#NAME?</v>
      </c>
      <c r="DP78" s="47">
        <v>0.3</v>
      </c>
      <c r="DQ78" s="45" t="e">
        <f t="shared" ca="1" si="114"/>
        <v>#NAME?</v>
      </c>
      <c r="DR78" s="45" t="e">
        <f t="shared" ca="1" si="115"/>
        <v>#NAME?</v>
      </c>
      <c r="DS78" s="42" t="e">
        <f t="shared" ca="1" si="116"/>
        <v>#NAME?</v>
      </c>
      <c r="DT78" s="45" t="e">
        <f t="shared" ca="1" si="117"/>
        <v>#NAME?</v>
      </c>
      <c r="DU78" s="45" t="e">
        <f t="shared" ca="1" si="118"/>
        <v>#NAME?</v>
      </c>
      <c r="DV78" s="45" t="e">
        <f t="shared" ca="1" si="118"/>
        <v>#NAME?</v>
      </c>
      <c r="DW78" s="47">
        <v>0.35</v>
      </c>
      <c r="DX78" s="45">
        <v>0.5</v>
      </c>
      <c r="DY78" s="45" t="e">
        <f t="shared" ca="1" si="119"/>
        <v>#NAME?</v>
      </c>
      <c r="DZ78" s="42" t="e">
        <f t="shared" ca="1" si="120"/>
        <v>#NAME?</v>
      </c>
      <c r="EA78" s="45" t="e">
        <f t="shared" ca="1" si="121"/>
        <v>#NAME?</v>
      </c>
      <c r="EB78" s="45">
        <f t="shared" si="122"/>
        <v>1.6666666666666666E-2</v>
      </c>
      <c r="EC78" s="45" t="e">
        <f t="shared" ca="1" si="122"/>
        <v>#NAME?</v>
      </c>
      <c r="ED78" s="47">
        <v>0.4</v>
      </c>
      <c r="EE78" s="45" t="e">
        <f t="shared" ca="1" si="123"/>
        <v>#NAME?</v>
      </c>
      <c r="EF78" s="45" t="e">
        <f t="shared" ca="1" si="124"/>
        <v>#NAME?</v>
      </c>
      <c r="EG78" s="42" t="e">
        <f t="shared" ca="1" si="125"/>
        <v>#NAME?</v>
      </c>
      <c r="EH78" s="45" t="e">
        <f t="shared" ca="1" si="126"/>
        <v>#NAME?</v>
      </c>
      <c r="EI78" s="45" t="e">
        <f t="shared" ca="1" si="127"/>
        <v>#NAME?</v>
      </c>
      <c r="EJ78" s="45" t="e">
        <f t="shared" ca="1" si="127"/>
        <v>#NAME?</v>
      </c>
      <c r="EK78" s="47">
        <v>0.45</v>
      </c>
      <c r="EL78" s="45">
        <v>0.5</v>
      </c>
      <c r="EM78" s="45" t="e">
        <f t="shared" ca="1" si="143"/>
        <v>#NAME?</v>
      </c>
      <c r="EN78" s="42" t="e">
        <f t="shared" ca="1" si="144"/>
        <v>#NAME?</v>
      </c>
      <c r="EO78" s="45" t="e">
        <f t="shared" ca="1" si="145"/>
        <v>#NAME?</v>
      </c>
      <c r="EP78" s="45">
        <f t="shared" si="128"/>
        <v>1.6666666666666666E-2</v>
      </c>
      <c r="EQ78" s="45" t="e">
        <f t="shared" ca="1" si="128"/>
        <v>#NAME?</v>
      </c>
      <c r="ER78" s="45">
        <v>0.5</v>
      </c>
      <c r="ES78" s="45">
        <v>0.5</v>
      </c>
      <c r="ET78" s="45" t="e">
        <f t="shared" ca="1" si="146"/>
        <v>#NAME?</v>
      </c>
      <c r="EU78" s="42" t="e">
        <f t="shared" ca="1" si="147"/>
        <v>#NAME?</v>
      </c>
      <c r="EV78" s="45" t="e">
        <f t="shared" ca="1" si="148"/>
        <v>#NAME?</v>
      </c>
      <c r="EW78" s="45">
        <f t="shared" si="129"/>
        <v>1.6666666666666666E-2</v>
      </c>
      <c r="EX78" s="45" t="e">
        <f t="shared" ca="1" si="129"/>
        <v>#NAME?</v>
      </c>
      <c r="EY78" s="47">
        <v>0.55000000000000004</v>
      </c>
      <c r="EZ78" s="45">
        <v>0.5</v>
      </c>
      <c r="FA78" s="45" t="e">
        <f t="shared" ca="1" si="149"/>
        <v>#NAME?</v>
      </c>
      <c r="FB78" s="42" t="e">
        <f t="shared" ca="1" si="150"/>
        <v>#NAME?</v>
      </c>
      <c r="FC78" s="45" t="e">
        <f t="shared" ca="1" si="151"/>
        <v>#NAME?</v>
      </c>
      <c r="FD78" s="45">
        <f t="shared" si="130"/>
        <v>1.6666666666666666E-2</v>
      </c>
      <c r="FE78" s="45" t="e">
        <f t="shared" ca="1" si="130"/>
        <v>#NAME?</v>
      </c>
      <c r="FF78" s="45">
        <v>0.6</v>
      </c>
      <c r="FG78" s="45">
        <v>1</v>
      </c>
      <c r="FH78" s="45" t="e">
        <f t="shared" ca="1" si="152"/>
        <v>#NAME?</v>
      </c>
      <c r="FI78" s="42" t="e">
        <f t="shared" ca="1" si="153"/>
        <v>#NAME?</v>
      </c>
      <c r="FJ78" s="45" t="e">
        <f t="shared" ca="1" si="154"/>
        <v>#NAME?</v>
      </c>
      <c r="FK78" s="45">
        <f t="shared" si="131"/>
        <v>3.3333333333333333E-2</v>
      </c>
      <c r="FL78" s="45" t="e">
        <f t="shared" ca="1" si="131"/>
        <v>#NAME?</v>
      </c>
      <c r="FM78" s="47">
        <v>0.65</v>
      </c>
      <c r="FN78" s="45">
        <v>0.5</v>
      </c>
      <c r="FO78" s="45" t="e">
        <f t="shared" ca="1" si="155"/>
        <v>#NAME?</v>
      </c>
      <c r="FP78" s="42" t="e">
        <f t="shared" ca="1" si="156"/>
        <v>#NAME?</v>
      </c>
      <c r="FQ78" s="45" t="e">
        <f t="shared" ca="1" si="157"/>
        <v>#NAME?</v>
      </c>
      <c r="FR78" s="45">
        <f t="shared" si="132"/>
        <v>1.6666666666666666E-2</v>
      </c>
      <c r="FS78" s="45" t="e">
        <f t="shared" ca="1" si="132"/>
        <v>#NAME?</v>
      </c>
      <c r="FT78" s="45">
        <v>0.7</v>
      </c>
      <c r="FU78" s="45">
        <v>1</v>
      </c>
      <c r="FV78" s="45" t="e">
        <f t="shared" ca="1" si="158"/>
        <v>#NAME?</v>
      </c>
      <c r="FW78" s="42" t="e">
        <f t="shared" ca="1" si="159"/>
        <v>#NAME?</v>
      </c>
      <c r="FX78" s="45" t="e">
        <f t="shared" ca="1" si="160"/>
        <v>#NAME?</v>
      </c>
      <c r="FY78" s="45">
        <f t="shared" si="133"/>
        <v>3.3333333333333333E-2</v>
      </c>
      <c r="FZ78" s="45" t="e">
        <f t="shared" ca="1" si="133"/>
        <v>#NAME?</v>
      </c>
      <c r="GA78" s="47">
        <v>0.75</v>
      </c>
      <c r="GB78" s="45">
        <v>0.5</v>
      </c>
      <c r="GC78" s="45" t="e">
        <f t="shared" ca="1" si="161"/>
        <v>#NAME?</v>
      </c>
      <c r="GD78" s="42" t="e">
        <f t="shared" ca="1" si="162"/>
        <v>#NAME?</v>
      </c>
      <c r="GE78" s="45" t="e">
        <f t="shared" ca="1" si="163"/>
        <v>#NAME?</v>
      </c>
      <c r="GF78" s="45">
        <f t="shared" si="134"/>
        <v>1.6666666666666666E-2</v>
      </c>
      <c r="GG78" s="45" t="e">
        <f t="shared" ca="1" si="134"/>
        <v>#NAME?</v>
      </c>
      <c r="GH78" s="45">
        <v>0.8</v>
      </c>
      <c r="GI78" s="45">
        <v>1</v>
      </c>
      <c r="GJ78" s="45" t="e">
        <f t="shared" ca="1" si="164"/>
        <v>#NAME?</v>
      </c>
      <c r="GK78" s="42" t="e">
        <f t="shared" ca="1" si="165"/>
        <v>#NAME?</v>
      </c>
      <c r="GL78" s="45" t="e">
        <f t="shared" ca="1" si="166"/>
        <v>#NAME?</v>
      </c>
      <c r="GM78" s="45">
        <f t="shared" si="135"/>
        <v>3.3333333333333333E-2</v>
      </c>
      <c r="GN78" s="45" t="e">
        <f t="shared" ca="1" si="135"/>
        <v>#NAME?</v>
      </c>
      <c r="GO78" s="47">
        <v>0.85</v>
      </c>
      <c r="GP78" s="45">
        <v>0.5</v>
      </c>
      <c r="GQ78" s="45" t="e">
        <f t="shared" ca="1" si="167"/>
        <v>#NAME?</v>
      </c>
      <c r="GR78" s="42" t="e">
        <f t="shared" ca="1" si="168"/>
        <v>#NAME?</v>
      </c>
      <c r="GS78" s="45" t="e">
        <f t="shared" ca="1" si="169"/>
        <v>#NAME?</v>
      </c>
      <c r="GT78" s="45">
        <f t="shared" si="136"/>
        <v>1.6666666666666666E-2</v>
      </c>
      <c r="GU78" s="45" t="e">
        <f t="shared" ca="1" si="136"/>
        <v>#NAME?</v>
      </c>
      <c r="GV78" s="45">
        <v>0.9</v>
      </c>
      <c r="GW78" s="45">
        <v>1</v>
      </c>
      <c r="GX78" s="45" t="e">
        <f t="shared" ca="1" si="170"/>
        <v>#NAME?</v>
      </c>
      <c r="GY78" s="42" t="e">
        <f t="shared" ca="1" si="171"/>
        <v>#NAME?</v>
      </c>
      <c r="GZ78" s="45" t="e">
        <f t="shared" ca="1" si="172"/>
        <v>#NAME?</v>
      </c>
      <c r="HA78" s="45">
        <f t="shared" si="137"/>
        <v>3.3333333333333333E-2</v>
      </c>
      <c r="HB78" s="45" t="e">
        <f t="shared" ca="1" si="137"/>
        <v>#NAME?</v>
      </c>
      <c r="HC78" s="47">
        <v>0.95</v>
      </c>
      <c r="HD78" s="45">
        <v>0.5</v>
      </c>
      <c r="HE78" s="45" t="e">
        <f t="shared" ca="1" si="173"/>
        <v>#NAME?</v>
      </c>
      <c r="HF78" s="42" t="e">
        <f t="shared" ca="1" si="174"/>
        <v>#NAME?</v>
      </c>
      <c r="HG78" s="45" t="e">
        <f t="shared" ca="1" si="175"/>
        <v>#NAME?</v>
      </c>
      <c r="HH78" s="45">
        <f t="shared" si="138"/>
        <v>1.6666666666666666E-2</v>
      </c>
      <c r="HI78" s="45" t="e">
        <f t="shared" ca="1" si="138"/>
        <v>#NAME?</v>
      </c>
      <c r="HJ78" s="47">
        <v>1</v>
      </c>
      <c r="HK78" s="47">
        <v>1</v>
      </c>
      <c r="HL78" s="45" t="e">
        <f t="shared" ca="1" si="176"/>
        <v>#NAME?</v>
      </c>
      <c r="HM78" s="42" t="e">
        <f t="shared" ca="1" si="177"/>
        <v>#NAME?</v>
      </c>
      <c r="HN78" s="45" t="e">
        <f t="shared" ca="1" si="178"/>
        <v>#NAME?</v>
      </c>
      <c r="HO78" s="45">
        <f t="shared" si="179"/>
        <v>3.3333333333333333E-2</v>
      </c>
      <c r="HP78" s="45" t="e">
        <f t="shared" ca="1" si="179"/>
        <v>#NAME?</v>
      </c>
    </row>
    <row r="79" spans="1:224" s="48" customFormat="1" ht="85.25" customHeight="1">
      <c r="A79" s="44"/>
      <c r="B79" s="206"/>
      <c r="C79" s="207"/>
      <c r="D79" s="201"/>
      <c r="E79" s="41" t="str">
        <f>+_xlfn.CONCAT(MID($D70,1,3),".10 ",[1]Acciones!$B$14)</f>
        <v>2.3.10 PE5 Promover y fortalecer procesos de apropiación social del conocimiento y la innovación social en el territorio relacionado con la ruta de innovación correspondiente. (Estrategia 5.3.5 CONPES 4069)</v>
      </c>
      <c r="F79" s="42" t="s">
        <v>89</v>
      </c>
      <c r="G79" s="49">
        <f>+G78</f>
        <v>5.5555555555555549E-3</v>
      </c>
      <c r="H79" s="42" t="str">
        <f>+_xlfn.CONCAT("Si,",MID(E70,1,5),",",MID(E71,1,5),",",MID(E72,1,5),",",MID(E73,1,5),",",MID(E74,1,5),",",MID(E75,1,5),",",MID(E76,1,5),",",MID(E77,1,5),",",MID(E78,1,6))</f>
        <v xml:space="preserve">Si,2.3.1,2.3.2,2.3.3,2.3.4,2.3.5,2.3.6,2.3.7,2.3.8,2.3.9 </v>
      </c>
      <c r="I79" s="42" t="s">
        <v>89</v>
      </c>
      <c r="J79" s="42"/>
      <c r="K79" s="42"/>
      <c r="L79" s="42"/>
      <c r="M79" s="44" t="s">
        <v>90</v>
      </c>
      <c r="N79" s="44" t="s">
        <v>91</v>
      </c>
      <c r="O79" s="44" t="e">
        <f ca="1">+_xlfn.XLOOKUP(MID(E79,8,LEN(E79)-7),[1]Acciones!$B$4:$B$14,[1]Acciones!$C$4:$C$14,0,0,1)</f>
        <v>#NAME?</v>
      </c>
      <c r="P79" s="42" t="e">
        <f ca="1">+_xlfn.XLOOKUP(MID($E79,8,LEN($E79)-7),[1]Acciones!$B$4:$B$14,[1]Acciones!D$4:D$14,0,0,1)</f>
        <v>#NAME?</v>
      </c>
      <c r="Q79" s="42" t="e">
        <f ca="1">+_xlfn.XLOOKUP(MID($E79,8,LEN($E79)-7),[1]Acciones!$B$4:$B$14,[1]Acciones!E$4:E$14,0,0,1)</f>
        <v>#NAME?</v>
      </c>
      <c r="R79" s="42" t="e">
        <f ca="1">+_xlfn.XLOOKUP(MID($E79,8,LEN($E79)-7),[1]Acciones!$B$4:$B$14,[1]Acciones!F$4:F$14,0,0,1)</f>
        <v>#NAME?</v>
      </c>
      <c r="S79" s="42" t="e">
        <f ca="1">+_xlfn.XLOOKUP(MID($E79,8,LEN($E79)-7),[1]Acciones!$B$4:$B$14,[1]Acciones!G$4:G$14,0,0,1)</f>
        <v>#NAME?</v>
      </c>
      <c r="T79" s="42" t="e">
        <f ca="1">+_xlfn.XLOOKUP(MID($E79,8,LEN($E79)-7),[1]Acciones!$B$4:$B$14,[1]Acciones!H$4:H$14,0,0,1)</f>
        <v>#NAME?</v>
      </c>
      <c r="U79" s="45" t="e">
        <f ca="1">+_xlfn.XLOOKUP(MID($E79,8,LEN($E79)-7),[1]Acciones!$B$4:$B$14,[1]Acciones!I$4:I$14,0,0,1)</f>
        <v>#NAME?</v>
      </c>
      <c r="V79" s="45" t="e">
        <f ca="1">+_xlfn.XLOOKUP(MID($E79,8,LEN($E79)-7),[1]Acciones!$B$4:$B$14,[1]Acciones!J$4:J$14,0,0,1)</f>
        <v>#NAME?</v>
      </c>
      <c r="W79" s="45" t="e">
        <f ca="1">+_xlfn.XLOOKUP(MID($E79,8,LEN($E79)-7),[1]Acciones!$B$4:$B$14,[1]Acciones!K$4:K$14,0,0,1)</f>
        <v>#NAME?</v>
      </c>
      <c r="X79" s="45" t="e">
        <f ca="1">+_xlfn.XLOOKUP(MID($E79,8,LEN($E79)-7),[1]Acciones!$B$4:$B$14,[1]Acciones!L$4:L$14,0,0,1)</f>
        <v>#NAME?</v>
      </c>
      <c r="Y79" s="45" t="e">
        <f ca="1">+_xlfn.XLOOKUP(MID($E79,8,LEN($E79)-7),[1]Acciones!$B$4:$B$14,[1]Acciones!M$4:M$14,0,0,1)</f>
        <v>#NAME?</v>
      </c>
      <c r="Z79" s="45" t="e">
        <f ca="1">+_xlfn.XLOOKUP(MID($E79,8,LEN($E79)-7),[1]Acciones!$B$4:$B$14,[1]Acciones!N$4:N$14,0,0,1)</f>
        <v>#NAME?</v>
      </c>
      <c r="AA79" s="45" t="e">
        <f ca="1">+_xlfn.XLOOKUP(MID($E79,8,LEN($E79)-7),[1]Acciones!$B$4:$B$14,[1]Acciones!O$4:O$14,0,0,1)</f>
        <v>#NAME?</v>
      </c>
      <c r="AB79" s="45" t="e">
        <f ca="1">+_xlfn.XLOOKUP(MID($E79,8,LEN($E79)-7),[1]Acciones!$B$4:$B$14,[1]Acciones!P$4:P$14,0,0,1)</f>
        <v>#NAME?</v>
      </c>
      <c r="AC79" s="45" t="e">
        <f ca="1">+_xlfn.XLOOKUP(MID($E79,8,LEN($E79)-7),[1]Acciones!$B$4:$B$14,[1]Acciones!Q$4:Q$14,0,0,1)</f>
        <v>#NAME?</v>
      </c>
      <c r="AD79" s="45" t="e">
        <f ca="1">+_xlfn.XLOOKUP(MID($E79,8,LEN($E79)-7),[1]Acciones!$B$4:$B$14,[1]Acciones!R$4:R$14,0,0,1)</f>
        <v>#NAME?</v>
      </c>
      <c r="AE79" s="45" t="e">
        <f ca="1">+_xlfn.XLOOKUP(MID($E79,8,LEN($E79)-7),[1]Acciones!$B$4:$B$14,[1]Acciones!S$4:S$14,0,0,1)</f>
        <v>#NAME?</v>
      </c>
      <c r="AF79" s="42" t="e">
        <f ca="1">+_xlfn.XLOOKUP(MID($E79,8,LEN($E79)-7),[1]Acciones!$B$4:$B$14,[1]Acciones!T$4:T$14,0,0,1)</f>
        <v>#NAME?</v>
      </c>
      <c r="AG79" s="42" t="e">
        <f ca="1">+_xlfn.XLOOKUP(MID($E79,8,LEN($E79)-7),[1]Acciones!$B$4:$B$14,[1]Acciones!U$4:U$14,0,0,1)</f>
        <v>#NAME?</v>
      </c>
      <c r="AH79" s="42" t="e">
        <f ca="1">+_xlfn.XLOOKUP(MID($E79,8,LEN($E79)-7),[1]Acciones!$B$4:$B$14,[1]Acciones!V$4:V$14,0,0,1)</f>
        <v>#NAME?</v>
      </c>
      <c r="AI79" s="42" t="e">
        <f ca="1">+_xlfn.XLOOKUP(MID($E79,8,LEN($E79)-7),[1]Acciones!$B$4:$B$14,[1]Acciones!W$4:W$14,0,0,1)</f>
        <v>#NAME?</v>
      </c>
      <c r="AJ79" s="42" t="e">
        <f ca="1">+_xlfn.XLOOKUP(MID($E79,8,LEN($E79)-7),[1]Acciones!$B$4:$B$14,[1]Acciones!X$4:X$14,0,0,1)</f>
        <v>#NAME?</v>
      </c>
      <c r="AK79" s="42" t="e">
        <f ca="1">+_xlfn.XLOOKUP(MID($E79,8,LEN($E79)-7),[1]Acciones!$B$4:$B$14,[1]Acciones!Y$4:Y$14,0,0,1)</f>
        <v>#NAME?</v>
      </c>
      <c r="AL79" s="42" t="e">
        <f ca="1">+_xlfn.XLOOKUP(MID($E79,8,LEN($E79)-7),[1]Acciones!$B$4:$B$14,[1]Acciones!Z$4:Z$14,0,0,1)</f>
        <v>#NAME?</v>
      </c>
      <c r="AM79" s="42" t="e">
        <f ca="1">+_xlfn.XLOOKUP(MID($E79,8,LEN($E79)-7),[1]Acciones!$B$4:$B$14,[1]Acciones!AA$4:AA$14,0,0,1)</f>
        <v>#NAME?</v>
      </c>
      <c r="AN79" s="42" t="e">
        <f ca="1">+_xlfn.XLOOKUP(MID($E79,8,LEN($E79)-7),[1]Acciones!$B$4:$B$14,[1]Acciones!AB$4:AB$14,0,0,1)</f>
        <v>#NAME?</v>
      </c>
      <c r="AO79" s="42" t="e">
        <f ca="1">+_xlfn.XLOOKUP(MID($E79,8,LEN($E79)-7),[1]Acciones!$B$4:$B$14,[1]Acciones!AC$4:AC$14,0,0,1)</f>
        <v>#NAME?</v>
      </c>
      <c r="AP79" s="42" t="e">
        <f ca="1">+_xlfn.XLOOKUP(MID($E79,8,LEN($E79)-7),[1]Acciones!$B$4:$B$14,[1]Acciones!AD$4:AD$14,0,0,1)</f>
        <v>#NAME?</v>
      </c>
      <c r="AQ79" s="42" t="e">
        <f ca="1">+_xlfn.XLOOKUP(MID($E79,8,LEN($E79)-7),[1]Acciones!$B$4:$B$14,[1]Acciones!AE$4:AE$14,0,0,1)</f>
        <v>#NAME?</v>
      </c>
      <c r="AR79" s="42" t="e">
        <f ca="1">+_xlfn.XLOOKUP(MID($E79,8,LEN($E79)-7),[1]Acciones!$B$4:$B$14,[1]Acciones!AF$4:AF$14,0,0,1)</f>
        <v>#NAME?</v>
      </c>
      <c r="AS79" s="42" t="e">
        <f ca="1">+_xlfn.XLOOKUP(MID($E79,8,LEN($E79)-7),[1]Acciones!$B$4:$B$14,[1]Acciones!AG$4:AG$14,0,0,1)</f>
        <v>#NAME?</v>
      </c>
      <c r="AT79" s="42" t="e">
        <f ca="1">+_xlfn.XLOOKUP(MID($E79,8,LEN($E79)-7),[1]Acciones!$B$4:$B$14,[1]Acciones!AH$4:AH$14,0,0,1)</f>
        <v>#NAME?</v>
      </c>
      <c r="AU79" s="42" t="e">
        <f ca="1">+_xlfn.XLOOKUP(MID($E79,8,LEN($E79)-7),[1]Acciones!$B$4:$B$14,[1]Acciones!AI$4:AI$14,0,0,1)</f>
        <v>#NAME?</v>
      </c>
      <c r="AV79" s="42" t="e">
        <f ca="1">+_xlfn.XLOOKUP(MID($E79,8,LEN($E79)-7),[1]Acciones!$B$4:$B$14,[1]Acciones!AJ$4:AJ$14,0,0,1)</f>
        <v>#NAME?</v>
      </c>
      <c r="AW79" s="42" t="e">
        <f ca="1">+_xlfn.XLOOKUP(MID($E79,8,LEN($E79)-7),[1]Acciones!$B$4:$B$14,[1]Acciones!AK$4:AK$14,0,0,1)</f>
        <v>#NAME?</v>
      </c>
      <c r="AX79" s="42" t="e">
        <f ca="1">+_xlfn.XLOOKUP(MID($E79,8,LEN($E79)-7),[1]Acciones!$B$4:$B$14,[1]Acciones!AL$4:AL$14,0,0,1)</f>
        <v>#NAME?</v>
      </c>
      <c r="AY79" s="42" t="e">
        <f ca="1">+_xlfn.XLOOKUP(MID($E79,8,LEN($E79)-7),[1]Acciones!$B$4:$B$14,[1]Acciones!AM$4:AM$14,0,0,1)</f>
        <v>#NAME?</v>
      </c>
      <c r="AZ79" s="42" t="e">
        <f ca="1">+_xlfn.XLOOKUP(MID($E79,8,LEN($E79)-7),[1]Acciones!$B$4:$B$14,[1]Acciones!AN$4:AN$14,0,0,1)</f>
        <v>#NAME?</v>
      </c>
      <c r="BA79" s="42" t="e">
        <f ca="1">+_xlfn.XLOOKUP(MID($E79,8,LEN($E79)-7),[1]Acciones!$B$4:$B$14,[1]Acciones!AO$4:AO$14,0,0,1)</f>
        <v>#NAME?</v>
      </c>
      <c r="BB79" s="42" t="e">
        <f ca="1">+_xlfn.XLOOKUP(MID($E79,8,LEN($E79)-7),[1]Acciones!$B$4:$B$14,[1]Acciones!AP$4:AP$14,0,0,1)</f>
        <v>#NAME?</v>
      </c>
      <c r="BC79" s="42" t="e">
        <f ca="1">+_xlfn.XLOOKUP(MID($E79,8,LEN($E79)-7),[1]Acciones!$B$4:$B$14,[1]Acciones!AQ$4:AQ$14,0,0,1)</f>
        <v>#NAME?</v>
      </c>
      <c r="BD79" s="42" t="e">
        <f ca="1">+_xlfn.XLOOKUP(MID($E79,8,LEN($E79)-7),[1]Acciones!$B$4:$B$14,[1]Acciones!AR$4:AR$14,0,0,1)</f>
        <v>#NAME?</v>
      </c>
      <c r="BE79" s="42" t="e">
        <f ca="1">+_xlfn.XLOOKUP(MID($E79,8,LEN($E79)-7),[1]Acciones!$B$4:$B$14,[1]Acciones!AS$4:AS$14,0,0,1)</f>
        <v>#NAME?</v>
      </c>
      <c r="BF79" s="42" t="e">
        <f ca="1">+_xlfn.XLOOKUP(MID($E79,8,LEN($E79)-7),[1]Acciones!$B$4:$B$14,[1]Acciones!AT$4:AT$14,0,0,1)</f>
        <v>#NAME?</v>
      </c>
      <c r="BG79" s="42" t="e">
        <f ca="1">+_xlfn.XLOOKUP(MID($E79,8,LEN($E79)-7),[1]Acciones!$B$4:$B$14,[1]Acciones!AU$4:AU$14,0,0,1)</f>
        <v>#NAME?</v>
      </c>
      <c r="BH79" s="42" t="e">
        <f ca="1">+_xlfn.XLOOKUP(MID($E79,8,LEN($E79)-7),[1]Acciones!$B$4:$B$14,[1]Acciones!AV$4:AV$14,0,0,1)</f>
        <v>#NAME?</v>
      </c>
      <c r="BI79" s="42" t="e">
        <f ca="1">+_xlfn.XLOOKUP(MID($E79,8,LEN($E79)-7),[1]Acciones!$B$4:$B$14,[1]Acciones!AW$4:AW$14,0,0,1)</f>
        <v>#NAME?</v>
      </c>
      <c r="BJ79" s="42" t="e">
        <f ca="1">+_xlfn.XLOOKUP(MID($E79,8,LEN($E79)-7),[1]Acciones!$B$4:$B$14,[1]Acciones!AX$4:AX$14,0,0,1)</f>
        <v>#NAME?</v>
      </c>
      <c r="BK79" s="42" t="e">
        <f ca="1">+_xlfn.XLOOKUP(MID($E79,8,LEN($E79)-7),[1]Acciones!$B$4:$B$14,[1]Acciones!AY$4:AY$14,0,0,1)</f>
        <v>#NAME?</v>
      </c>
      <c r="BL79" s="42" t="e">
        <f ca="1">+_xlfn.XLOOKUP(MID($E79,8,LEN($E79)-7),[1]Acciones!$B$4:$B$14,[1]Acciones!AZ$4:AZ$14,0,0,1)</f>
        <v>#NAME?</v>
      </c>
      <c r="BM79" s="42" t="e">
        <f ca="1">+_xlfn.XLOOKUP(MID($E79,8,LEN($E79)-7),[1]Acciones!$B$4:$B$14,[1]Acciones!BA$4:BA$14,0,0,1)</f>
        <v>#NAME?</v>
      </c>
      <c r="BN79" s="42" t="e">
        <f ca="1">+_xlfn.XLOOKUP(MID($E79,8,LEN($E79)-7),[1]Acciones!$B$4:$B$14,[1]Acciones!BB$4:BB$14,0,0,1)</f>
        <v>#NAME?</v>
      </c>
      <c r="BO79" s="42" t="e">
        <f ca="1">+_xlfn.XLOOKUP(MID($E79,8,LEN($E79)-7),[1]Acciones!$B$4:$B$14,[1]Acciones!BC$4:BC$14,0,0,1)</f>
        <v>#NAME?</v>
      </c>
      <c r="BP79" s="42" t="e">
        <f ca="1">+_xlfn.XLOOKUP(MID($E79,8,LEN($E79)-7),[1]Acciones!$B$4:$B$14,[1]Acciones!BD$4:BD$14,0,0,1)</f>
        <v>#NAME?</v>
      </c>
      <c r="BQ79" s="42" t="e">
        <f ca="1">+_xlfn.XLOOKUP(MID($E79,8,LEN($E79)-7),[1]Acciones!$B$4:$B$14,[1]Acciones!BE$4:BE$14,0,0,1)</f>
        <v>#NAME?</v>
      </c>
      <c r="BR79" s="42" t="e">
        <f ca="1">+_xlfn.XLOOKUP(MID($E79,8,LEN($E79)-7),[1]Acciones!$B$4:$B$14,[1]Acciones!BF$4:BF$14,0,0,1)</f>
        <v>#NAME?</v>
      </c>
      <c r="BS79" s="42" t="e">
        <f ca="1">+_xlfn.XLOOKUP(MID($E79,8,LEN($E79)-7),[1]Acciones!$B$4:$B$14,[1]Acciones!BG$4:BG$14,0,0,1)</f>
        <v>#NAME?</v>
      </c>
      <c r="BT79" s="42" t="e">
        <f ca="1">+_xlfn.XLOOKUP(MID($E79,8,LEN($E79)-7),[1]Acciones!$B$4:$B$14,[1]Acciones!BH$4:BH$14,0,0,1)</f>
        <v>#NAME?</v>
      </c>
      <c r="BU79" s="42" t="e">
        <f ca="1">+_xlfn.XLOOKUP(MID($E79,8,LEN($E79)-7),[1]Acciones!$B$4:$B$14,[1]Acciones!BI$4:BI$14,0,0,1)</f>
        <v>#NAME?</v>
      </c>
      <c r="BV79" s="42" t="e">
        <f ca="1">+_xlfn.XLOOKUP(MID($E79,8,LEN($E79)-7),[1]Acciones!$B$4:$B$14,[1]Acciones!BJ$4:BJ$14,0,0,1)</f>
        <v>#NAME?</v>
      </c>
      <c r="BW79" s="42" t="e">
        <f ca="1">+_xlfn.XLOOKUP(MID($E79,8,LEN($E79)-7),[1]Acciones!$B$4:$B$14,[1]Acciones!BK$4:BK$14,0,0,1)</f>
        <v>#NAME?</v>
      </c>
      <c r="BX79" s="42" t="e">
        <f ca="1">+_xlfn.XLOOKUP(MID($E79,8,LEN($E79)-7),[1]Acciones!$B$4:$B$14,[1]Acciones!BL$4:BL$14,0,0,1)</f>
        <v>#NAME?</v>
      </c>
      <c r="BY79" s="42" t="e">
        <f ca="1">+_xlfn.XLOOKUP(MID($E79,8,LEN($E79)-7),[1]Acciones!$B$4:$B$14,[1]Acciones!BM$4:BM$14,0,0,1)</f>
        <v>#NAME?</v>
      </c>
      <c r="BZ79" s="42" t="e">
        <f ca="1">+_xlfn.XLOOKUP(MID($E79,8,LEN($E79)-7),[1]Acciones!$B$4:$B$14,[1]Acciones!BN$4:BN$14,0,0,1)</f>
        <v>#NAME?</v>
      </c>
      <c r="CA79" s="42" t="e">
        <f ca="1">+_xlfn.XLOOKUP(MID($E79,8,LEN($E79)-7),[1]Acciones!$B$4:$B$14,[1]Acciones!BO$4:BO$14,0,0,1)</f>
        <v>#NAME?</v>
      </c>
      <c r="CB79" s="42" t="e">
        <f ca="1">+_xlfn.XLOOKUP(MID($E79,8,LEN($E79)-7),[1]Acciones!$B$4:$B$14,[1]Acciones!BP$4:BP$14,0,0,1)</f>
        <v>#NAME?</v>
      </c>
      <c r="CC79" s="42" t="e">
        <f ca="1">+_xlfn.XLOOKUP(MID($E79,8,LEN($E79)-7),[1]Acciones!$B$4:$B$14,[1]Acciones!BQ$4:BQ$14,0,0,1)</f>
        <v>#NAME?</v>
      </c>
      <c r="CD79" s="42" t="e">
        <f ca="1">+_xlfn.XLOOKUP(MID($E79,8,LEN($E79)-7),[1]Acciones!$B$4:$B$14,[1]Acciones!BR$4:BR$14,0,0,1)</f>
        <v>#NAME?</v>
      </c>
      <c r="CE79" s="42" t="e">
        <f ca="1">+_xlfn.XLOOKUP(MID($E79,8,LEN($E79)-7),[1]Acciones!$B$4:$B$14,[1]Acciones!BS$4:BS$14,0,0,1)</f>
        <v>#NAME?</v>
      </c>
      <c r="CF79" s="42" t="e">
        <f ca="1">+_xlfn.XLOOKUP(MID($E79,8,LEN($E79)-7),[1]Acciones!$B$4:$B$14,[1]Acciones!BT$4:BT$14,0,0,1)</f>
        <v>#NAME?</v>
      </c>
      <c r="CG79" s="45">
        <v>0.05</v>
      </c>
      <c r="CH79" s="45" t="e">
        <f ca="1">+CG79/U79</f>
        <v>#NAME?</v>
      </c>
      <c r="CI79" s="45" t="e">
        <f ca="1">+CG79/AE79</f>
        <v>#NAME?</v>
      </c>
      <c r="CJ79" s="42" t="e">
        <f ca="1">+AF79/2</f>
        <v>#NAME?</v>
      </c>
      <c r="CK79" s="42" t="e">
        <f ca="1">+CJ79/AF79</f>
        <v>#NAME?</v>
      </c>
      <c r="CL79" s="46" t="e">
        <f ca="1">+CH79*G79/C$10</f>
        <v>#NAME?</v>
      </c>
      <c r="CM79" s="45" t="e">
        <f ca="1">+CI79*G79/C$10</f>
        <v>#NAME?</v>
      </c>
      <c r="CN79" s="47">
        <v>1.1000000000000001</v>
      </c>
      <c r="CO79" s="45" t="e">
        <f ca="1">+CN79/U79</f>
        <v>#NAME?</v>
      </c>
      <c r="CP79" s="45" t="e">
        <f ca="1">+CN79/AE79</f>
        <v>#NAME?</v>
      </c>
      <c r="CQ79" s="42" t="e">
        <f ca="1">+AF79</f>
        <v>#NAME?</v>
      </c>
      <c r="CR79" s="45" t="e">
        <f ca="1">+CQ79/AF79</f>
        <v>#NAME?</v>
      </c>
      <c r="CS79" s="45" t="e">
        <f ca="1">+CO79*$G79/$C$10</f>
        <v>#NAME?</v>
      </c>
      <c r="CT79" s="45" t="e">
        <f ca="1">+CP79*$G79/$C$10</f>
        <v>#NAME?</v>
      </c>
      <c r="CU79" s="47">
        <v>1.1499999999999999</v>
      </c>
      <c r="CV79" s="45">
        <v>0.5</v>
      </c>
      <c r="CW79" s="45" t="e">
        <f ca="1">+CU79/AE79</f>
        <v>#NAME?</v>
      </c>
      <c r="CX79" s="42" t="e">
        <f ca="1">+AG79/2</f>
        <v>#NAME?</v>
      </c>
      <c r="CY79" s="45" t="e">
        <f ca="1">+CX79/AG79</f>
        <v>#NAME?</v>
      </c>
      <c r="CZ79" s="45">
        <f>+CV79*$G79/$C$10</f>
        <v>1.6666666666666666E-2</v>
      </c>
      <c r="DA79" s="45" t="e">
        <f ca="1">+CW79*$G79/$C$10</f>
        <v>#NAME?</v>
      </c>
      <c r="DB79" s="47">
        <v>1.2</v>
      </c>
      <c r="DC79" s="45" t="e">
        <f ca="1">+DB79/V79</f>
        <v>#NAME?</v>
      </c>
      <c r="DD79" s="45" t="e">
        <f ca="1">+DB79/AE79</f>
        <v>#NAME?</v>
      </c>
      <c r="DE79" s="42" t="e">
        <f ca="1">+AG79</f>
        <v>#NAME?</v>
      </c>
      <c r="DF79" s="45" t="e">
        <f ca="1">+DE79/AG79</f>
        <v>#NAME?</v>
      </c>
      <c r="DG79" s="45" t="e">
        <f ca="1">+DC79*$G79/$C$10</f>
        <v>#NAME?</v>
      </c>
      <c r="DH79" s="45" t="e">
        <f ca="1">+DD79*$G79/$C$10</f>
        <v>#NAME?</v>
      </c>
      <c r="DI79" s="47">
        <v>1.25</v>
      </c>
      <c r="DJ79" s="45">
        <v>0.5</v>
      </c>
      <c r="DK79" s="45" t="e">
        <f ca="1">+DI79/$AE79</f>
        <v>#NAME?</v>
      </c>
      <c r="DL79" s="42" t="e">
        <f ca="1">+AH79/2</f>
        <v>#NAME?</v>
      </c>
      <c r="DM79" s="45" t="e">
        <f ca="1">+DL79/AH79</f>
        <v>#NAME?</v>
      </c>
      <c r="DN79" s="45">
        <f>+DJ79*$G79/$C$10</f>
        <v>1.6666666666666666E-2</v>
      </c>
      <c r="DO79" s="45" t="e">
        <f ca="1">+DK79*$G79/$C$10</f>
        <v>#NAME?</v>
      </c>
      <c r="DP79" s="47">
        <v>1.3</v>
      </c>
      <c r="DQ79" s="45" t="e">
        <f ca="1">+DP79/W79</f>
        <v>#NAME?</v>
      </c>
      <c r="DR79" s="45" t="e">
        <f ca="1">+DP79/$AE79</f>
        <v>#NAME?</v>
      </c>
      <c r="DS79" s="42" t="e">
        <f ca="1">+AO79/2</f>
        <v>#NAME?</v>
      </c>
      <c r="DT79" s="45" t="e">
        <f ca="1">+DS79/AO79</f>
        <v>#NAME?</v>
      </c>
      <c r="DU79" s="45" t="e">
        <f ca="1">+DQ79*$G79/$C$10</f>
        <v>#NAME?</v>
      </c>
      <c r="DV79" s="45" t="e">
        <f ca="1">+DR79*$G79/$C$10</f>
        <v>#NAME?</v>
      </c>
      <c r="DW79" s="47">
        <v>1.35</v>
      </c>
      <c r="DX79" s="45">
        <v>0.5</v>
      </c>
      <c r="DY79" s="45" t="e">
        <f ca="1">+DW79/$AE79</f>
        <v>#NAME?</v>
      </c>
      <c r="DZ79" s="42" t="e">
        <f ca="1">+AI79/2</f>
        <v>#NAME?</v>
      </c>
      <c r="EA79" s="45" t="e">
        <f ca="1">+DZ79/AI79</f>
        <v>#NAME?</v>
      </c>
      <c r="EB79" s="45">
        <f>+DX79*$G79/$C$10</f>
        <v>1.6666666666666666E-2</v>
      </c>
      <c r="EC79" s="45" t="e">
        <f ca="1">+DY79*$G79/$C$10</f>
        <v>#NAME?</v>
      </c>
      <c r="ED79" s="47">
        <v>1.4</v>
      </c>
      <c r="EE79" s="45" t="e">
        <f ca="1">+ED79/X79</f>
        <v>#NAME?</v>
      </c>
      <c r="EF79" s="45" t="e">
        <f ca="1">+ED79/$AE79</f>
        <v>#NAME?</v>
      </c>
      <c r="EG79" s="42" t="e">
        <f ca="1">+AI79</f>
        <v>#NAME?</v>
      </c>
      <c r="EH79" s="45" t="e">
        <f ca="1">+EG79/AI79</f>
        <v>#NAME?</v>
      </c>
      <c r="EI79" s="45" t="e">
        <f ca="1">+EE79*$G79/$C$10</f>
        <v>#NAME?</v>
      </c>
      <c r="EJ79" s="45" t="e">
        <f ca="1">+EF79*$G79/$C$10</f>
        <v>#NAME?</v>
      </c>
      <c r="EK79" s="47">
        <v>0.45</v>
      </c>
      <c r="EL79" s="45">
        <v>0.5</v>
      </c>
      <c r="EM79" s="45" t="e">
        <f t="shared" ca="1" si="143"/>
        <v>#NAME?</v>
      </c>
      <c r="EN79" s="42" t="e">
        <f t="shared" ca="1" si="144"/>
        <v>#NAME?</v>
      </c>
      <c r="EO79" s="45" t="e">
        <f t="shared" ca="1" si="145"/>
        <v>#NAME?</v>
      </c>
      <c r="EP79" s="45">
        <f t="shared" si="128"/>
        <v>1.6666666666666666E-2</v>
      </c>
      <c r="EQ79" s="45" t="e">
        <f t="shared" ca="1" si="128"/>
        <v>#NAME?</v>
      </c>
      <c r="ER79" s="45">
        <v>0.5</v>
      </c>
      <c r="ES79" s="45">
        <v>0.5</v>
      </c>
      <c r="ET79" s="45" t="e">
        <f t="shared" ca="1" si="146"/>
        <v>#NAME?</v>
      </c>
      <c r="EU79" s="42" t="e">
        <f t="shared" ca="1" si="147"/>
        <v>#NAME?</v>
      </c>
      <c r="EV79" s="45" t="e">
        <f t="shared" ca="1" si="148"/>
        <v>#NAME?</v>
      </c>
      <c r="EW79" s="45">
        <f t="shared" si="129"/>
        <v>1.6666666666666666E-2</v>
      </c>
      <c r="EX79" s="45" t="e">
        <f t="shared" ca="1" si="129"/>
        <v>#NAME?</v>
      </c>
      <c r="EY79" s="47">
        <v>0.55000000000000004</v>
      </c>
      <c r="EZ79" s="45">
        <v>0.5</v>
      </c>
      <c r="FA79" s="45" t="e">
        <f t="shared" ca="1" si="149"/>
        <v>#NAME?</v>
      </c>
      <c r="FB79" s="42" t="e">
        <f t="shared" ca="1" si="150"/>
        <v>#NAME?</v>
      </c>
      <c r="FC79" s="45" t="e">
        <f t="shared" ca="1" si="151"/>
        <v>#NAME?</v>
      </c>
      <c r="FD79" s="45">
        <f t="shared" si="130"/>
        <v>1.6666666666666666E-2</v>
      </c>
      <c r="FE79" s="45" t="e">
        <f t="shared" ca="1" si="130"/>
        <v>#NAME?</v>
      </c>
      <c r="FF79" s="45">
        <v>0.6</v>
      </c>
      <c r="FG79" s="45">
        <v>1</v>
      </c>
      <c r="FH79" s="45" t="e">
        <f t="shared" ca="1" si="152"/>
        <v>#NAME?</v>
      </c>
      <c r="FI79" s="42" t="e">
        <f t="shared" ca="1" si="153"/>
        <v>#NAME?</v>
      </c>
      <c r="FJ79" s="45" t="e">
        <f t="shared" ca="1" si="154"/>
        <v>#NAME?</v>
      </c>
      <c r="FK79" s="45">
        <f t="shared" si="131"/>
        <v>3.3333333333333333E-2</v>
      </c>
      <c r="FL79" s="45" t="e">
        <f t="shared" ca="1" si="131"/>
        <v>#NAME?</v>
      </c>
      <c r="FM79" s="47">
        <v>0.65</v>
      </c>
      <c r="FN79" s="45">
        <v>0.5</v>
      </c>
      <c r="FO79" s="45" t="e">
        <f t="shared" ca="1" si="155"/>
        <v>#NAME?</v>
      </c>
      <c r="FP79" s="42" t="e">
        <f t="shared" ca="1" si="156"/>
        <v>#NAME?</v>
      </c>
      <c r="FQ79" s="45" t="e">
        <f t="shared" ca="1" si="157"/>
        <v>#NAME?</v>
      </c>
      <c r="FR79" s="45">
        <f t="shared" si="132"/>
        <v>1.6666666666666666E-2</v>
      </c>
      <c r="FS79" s="45" t="e">
        <f t="shared" ca="1" si="132"/>
        <v>#NAME?</v>
      </c>
      <c r="FT79" s="45">
        <v>0.7</v>
      </c>
      <c r="FU79" s="45">
        <v>1</v>
      </c>
      <c r="FV79" s="45" t="e">
        <f t="shared" ca="1" si="158"/>
        <v>#NAME?</v>
      </c>
      <c r="FW79" s="42" t="e">
        <f t="shared" ca="1" si="159"/>
        <v>#NAME?</v>
      </c>
      <c r="FX79" s="45" t="e">
        <f t="shared" ca="1" si="160"/>
        <v>#NAME?</v>
      </c>
      <c r="FY79" s="45">
        <f t="shared" si="133"/>
        <v>3.3333333333333333E-2</v>
      </c>
      <c r="FZ79" s="45" t="e">
        <f t="shared" ca="1" si="133"/>
        <v>#NAME?</v>
      </c>
      <c r="GA79" s="47">
        <v>0.75</v>
      </c>
      <c r="GB79" s="45">
        <v>0.5</v>
      </c>
      <c r="GC79" s="45" t="e">
        <f t="shared" ca="1" si="161"/>
        <v>#NAME?</v>
      </c>
      <c r="GD79" s="42" t="e">
        <f t="shared" ca="1" si="162"/>
        <v>#NAME?</v>
      </c>
      <c r="GE79" s="45" t="e">
        <f t="shared" ca="1" si="163"/>
        <v>#NAME?</v>
      </c>
      <c r="GF79" s="45">
        <f t="shared" si="134"/>
        <v>1.6666666666666666E-2</v>
      </c>
      <c r="GG79" s="45" t="e">
        <f t="shared" ca="1" si="134"/>
        <v>#NAME?</v>
      </c>
      <c r="GH79" s="45">
        <v>0.8</v>
      </c>
      <c r="GI79" s="45">
        <v>1</v>
      </c>
      <c r="GJ79" s="45" t="e">
        <f t="shared" ca="1" si="164"/>
        <v>#NAME?</v>
      </c>
      <c r="GK79" s="42" t="e">
        <f t="shared" ca="1" si="165"/>
        <v>#NAME?</v>
      </c>
      <c r="GL79" s="45" t="e">
        <f t="shared" ca="1" si="166"/>
        <v>#NAME?</v>
      </c>
      <c r="GM79" s="45">
        <f t="shared" si="135"/>
        <v>3.3333333333333333E-2</v>
      </c>
      <c r="GN79" s="45" t="e">
        <f t="shared" ca="1" si="135"/>
        <v>#NAME?</v>
      </c>
      <c r="GO79" s="47">
        <v>0.85</v>
      </c>
      <c r="GP79" s="45">
        <v>0.5</v>
      </c>
      <c r="GQ79" s="45" t="e">
        <f t="shared" ca="1" si="167"/>
        <v>#NAME?</v>
      </c>
      <c r="GR79" s="42" t="e">
        <f t="shared" ca="1" si="168"/>
        <v>#NAME?</v>
      </c>
      <c r="GS79" s="45" t="e">
        <f t="shared" ca="1" si="169"/>
        <v>#NAME?</v>
      </c>
      <c r="GT79" s="45">
        <f t="shared" si="136"/>
        <v>1.6666666666666666E-2</v>
      </c>
      <c r="GU79" s="45" t="e">
        <f t="shared" ca="1" si="136"/>
        <v>#NAME?</v>
      </c>
      <c r="GV79" s="45">
        <v>0.9</v>
      </c>
      <c r="GW79" s="45">
        <v>1</v>
      </c>
      <c r="GX79" s="45" t="e">
        <f t="shared" ca="1" si="170"/>
        <v>#NAME?</v>
      </c>
      <c r="GY79" s="42" t="e">
        <f t="shared" ca="1" si="171"/>
        <v>#NAME?</v>
      </c>
      <c r="GZ79" s="45" t="e">
        <f t="shared" ca="1" si="172"/>
        <v>#NAME?</v>
      </c>
      <c r="HA79" s="45">
        <f t="shared" si="137"/>
        <v>3.3333333333333333E-2</v>
      </c>
      <c r="HB79" s="45" t="e">
        <f t="shared" ca="1" si="137"/>
        <v>#NAME?</v>
      </c>
      <c r="HC79" s="47">
        <v>0.95</v>
      </c>
      <c r="HD79" s="45">
        <v>0.5</v>
      </c>
      <c r="HE79" s="45" t="e">
        <f t="shared" ca="1" si="173"/>
        <v>#NAME?</v>
      </c>
      <c r="HF79" s="42" t="e">
        <f t="shared" ca="1" si="174"/>
        <v>#NAME?</v>
      </c>
      <c r="HG79" s="45" t="e">
        <f t="shared" ca="1" si="175"/>
        <v>#NAME?</v>
      </c>
      <c r="HH79" s="45">
        <f t="shared" si="138"/>
        <v>1.6666666666666666E-2</v>
      </c>
      <c r="HI79" s="45" t="e">
        <f t="shared" ca="1" si="138"/>
        <v>#NAME?</v>
      </c>
      <c r="HJ79" s="47">
        <v>1</v>
      </c>
      <c r="HK79" s="47">
        <v>1</v>
      </c>
      <c r="HL79" s="45" t="e">
        <f t="shared" ca="1" si="176"/>
        <v>#NAME?</v>
      </c>
      <c r="HM79" s="42" t="e">
        <f t="shared" ca="1" si="177"/>
        <v>#NAME?</v>
      </c>
      <c r="HN79" s="45" t="e">
        <f t="shared" ca="1" si="178"/>
        <v>#NAME?</v>
      </c>
      <c r="HO79" s="45">
        <f t="shared" si="179"/>
        <v>3.3333333333333333E-2</v>
      </c>
      <c r="HP79" s="45" t="e">
        <f t="shared" ca="1" si="179"/>
        <v>#NAME?</v>
      </c>
    </row>
    <row r="80" spans="1:224" s="48" customFormat="1" ht="63.75" customHeight="1">
      <c r="A80" s="44"/>
      <c r="B80" s="205" t="s">
        <v>99</v>
      </c>
      <c r="C80" s="205">
        <f>1/6</f>
        <v>0.16666666666666666</v>
      </c>
      <c r="D80" s="200" t="s">
        <v>100</v>
      </c>
      <c r="E80" s="41" t="str">
        <f>+_xlfn.CONCAT(MID($D80,1,3),".1 ",[1]Acciones!$B$4)</f>
        <v>3.1.1 Apoyo financiero para el desarrollo de Programas de I+D+i ejecutados por ecosistemas de investigación e innovación en la ruta de innovación correspondiente</v>
      </c>
      <c r="F80" s="42" t="s">
        <v>89</v>
      </c>
      <c r="G80" s="43">
        <f>C80/50</f>
        <v>3.3333333333333331E-3</v>
      </c>
      <c r="H80" s="44" t="str">
        <f>+_xlfn.CONCAT("Si,",MID(E81,1,5),",",MID(E82,1,5),",",MID(E83,1,5),",",MID(E84,1,5),",",MID(E85,1,5),",",MID(E86,1,5),",",MID(E87,1,5),",",MID(E88,1,5),",",MID(E89,1,6))</f>
        <v>Si,3.1.2,3.1.3,3.1.4,3.1.5,3.1.6,3.1.7,3.1.8,3.1.9,3.1.10</v>
      </c>
      <c r="I80" s="42" t="s">
        <v>89</v>
      </c>
      <c r="J80" s="42"/>
      <c r="K80" s="42"/>
      <c r="L80" s="42"/>
      <c r="M80" s="44" t="s">
        <v>90</v>
      </c>
      <c r="N80" s="44" t="s">
        <v>91</v>
      </c>
      <c r="O80" s="44" t="e">
        <f ca="1">+_xlfn.XLOOKUP(MID(E80,7,LEN(E80)-6),[1]Acciones!$B$4:$B$14,[1]Acciones!$C$4:$C$14,0,0,1)</f>
        <v>#NAME?</v>
      </c>
      <c r="P80" s="42" t="e">
        <f ca="1">+_xlfn.XLOOKUP(MID($E80,7,LEN($E80)-6),[1]Acciones!$B$4:$B$14,[1]Acciones!D$4:D$14,0,0,1)</f>
        <v>#NAME?</v>
      </c>
      <c r="Q80" s="42" t="e">
        <f ca="1">+_xlfn.XLOOKUP(MID($E80,7,LEN($E80)-6),[1]Acciones!$B$4:$B$14,[1]Acciones!E$4:E$14,0,0,1)</f>
        <v>#NAME?</v>
      </c>
      <c r="R80" s="42" t="e">
        <f ca="1">+_xlfn.XLOOKUP(MID($E80,7,LEN($E80)-6),[1]Acciones!$B$4:$B$14,[1]Acciones!F$4:F$14,0,0,1)</f>
        <v>#NAME?</v>
      </c>
      <c r="S80" s="42" t="e">
        <f ca="1">+_xlfn.XLOOKUP(MID($E80,7,LEN($E80)-6),[1]Acciones!$B$4:$B$14,[1]Acciones!G$4:G$14,0,0,1)</f>
        <v>#NAME?</v>
      </c>
      <c r="T80" s="42" t="e">
        <f ca="1">+_xlfn.XLOOKUP(MID($E80,7,LEN($E80)-6),[1]Acciones!$B$4:$B$14,[1]Acciones!H$4:H$14,0,0,1)</f>
        <v>#NAME?</v>
      </c>
      <c r="U80" s="45" t="e">
        <f ca="1">+_xlfn.XLOOKUP(MID($E80,7,LEN($E80)-6),[1]Acciones!$B$4:$B$14,[1]Acciones!I$4:I$14,0,0,1)</f>
        <v>#NAME?</v>
      </c>
      <c r="V80" s="45" t="e">
        <f ca="1">+_xlfn.XLOOKUP(MID($E80,7,LEN($E80)-6),[1]Acciones!$B$4:$B$14,[1]Acciones!J$4:J$14,0,0,1)</f>
        <v>#NAME?</v>
      </c>
      <c r="W80" s="45" t="e">
        <f ca="1">+_xlfn.XLOOKUP(MID($E80,7,LEN($E80)-6),[1]Acciones!$B$4:$B$14,[1]Acciones!K$4:K$14,0,0,1)</f>
        <v>#NAME?</v>
      </c>
      <c r="X80" s="45" t="e">
        <f ca="1">+_xlfn.XLOOKUP(MID($E80,7,LEN($E80)-6),[1]Acciones!$B$4:$B$14,[1]Acciones!L$4:L$14,0,0,1)</f>
        <v>#NAME?</v>
      </c>
      <c r="Y80" s="45" t="e">
        <f ca="1">+_xlfn.XLOOKUP(MID($E80,7,LEN($E80)-6),[1]Acciones!$B$4:$B$14,[1]Acciones!M$4:M$14,0,0,1)</f>
        <v>#NAME?</v>
      </c>
      <c r="Z80" s="45" t="e">
        <f ca="1">+_xlfn.XLOOKUP(MID($E80,7,LEN($E80)-6),[1]Acciones!$B$4:$B$14,[1]Acciones!N$4:N$14,0,0,1)</f>
        <v>#NAME?</v>
      </c>
      <c r="AA80" s="45" t="e">
        <f ca="1">+_xlfn.XLOOKUP(MID($E80,7,LEN($E80)-6),[1]Acciones!$B$4:$B$14,[1]Acciones!O$4:O$14,0,0,1)</f>
        <v>#NAME?</v>
      </c>
      <c r="AB80" s="45" t="e">
        <f ca="1">+_xlfn.XLOOKUP(MID($E80,7,LEN($E80)-6),[1]Acciones!$B$4:$B$14,[1]Acciones!P$4:P$14,0,0,1)</f>
        <v>#NAME?</v>
      </c>
      <c r="AC80" s="45" t="e">
        <f ca="1">+_xlfn.XLOOKUP(MID($E80,7,LEN($E80)-6),[1]Acciones!$B$4:$B$14,[1]Acciones!Q$4:Q$14,0,0,1)</f>
        <v>#NAME?</v>
      </c>
      <c r="AD80" s="45" t="e">
        <f ca="1">+_xlfn.XLOOKUP(MID($E80,7,LEN($E80)-6),[1]Acciones!$B$4:$B$14,[1]Acciones!R$4:R$14,0,0,1)</f>
        <v>#NAME?</v>
      </c>
      <c r="AE80" s="45" t="e">
        <f ca="1">+_xlfn.XLOOKUP(MID($E80,7,LEN($E80)-6),[1]Acciones!$B$4:$B$14,[1]Acciones!S$4:S$14,0,0,1)</f>
        <v>#NAME?</v>
      </c>
      <c r="AF80" s="42" t="e">
        <f ca="1">+_xlfn.XLOOKUP(MID($E80,7,LEN($E80)-6),[1]Acciones!$B$4:$B$14,[1]Acciones!T$4:T$14,0,0,1)</f>
        <v>#NAME?</v>
      </c>
      <c r="AG80" s="42" t="e">
        <f ca="1">+_xlfn.XLOOKUP(MID($E80,7,LEN($E80)-6),[1]Acciones!$B$4:$B$14,[1]Acciones!U$4:U$14,0,0,1)</f>
        <v>#NAME?</v>
      </c>
      <c r="AH80" s="42" t="e">
        <f ca="1">+_xlfn.XLOOKUP(MID($E80,7,LEN($E80)-6),[1]Acciones!$B$4:$B$14,[1]Acciones!V$4:V$14,0,0,1)</f>
        <v>#NAME?</v>
      </c>
      <c r="AI80" s="42" t="e">
        <f ca="1">+_xlfn.XLOOKUP(MID($E80,7,LEN($E80)-6),[1]Acciones!$B$4:$B$14,[1]Acciones!W$4:W$14,0,0,1)</f>
        <v>#NAME?</v>
      </c>
      <c r="AJ80" s="42" t="e">
        <f ca="1">+_xlfn.XLOOKUP(MID($E80,7,LEN($E80)-6),[1]Acciones!$B$4:$B$14,[1]Acciones!X$4:X$14,0,0,1)</f>
        <v>#NAME?</v>
      </c>
      <c r="AK80" s="42" t="e">
        <f ca="1">+_xlfn.XLOOKUP(MID($E80,7,LEN($E80)-6),[1]Acciones!$B$4:$B$14,[1]Acciones!Y$4:Y$14,0,0,1)</f>
        <v>#NAME?</v>
      </c>
      <c r="AL80" s="42" t="e">
        <f ca="1">+_xlfn.XLOOKUP(MID($E80,7,LEN($E80)-6),[1]Acciones!$B$4:$B$14,[1]Acciones!Z$4:Z$14,0,0,1)</f>
        <v>#NAME?</v>
      </c>
      <c r="AM80" s="42" t="e">
        <f ca="1">+_xlfn.XLOOKUP(MID($E80,7,LEN($E80)-6),[1]Acciones!$B$4:$B$14,[1]Acciones!AA$4:AA$14,0,0,1)</f>
        <v>#NAME?</v>
      </c>
      <c r="AN80" s="42" t="e">
        <f ca="1">+_xlfn.XLOOKUP(MID($E80,7,LEN($E80)-6),[1]Acciones!$B$4:$B$14,[1]Acciones!AB$4:AB$14,0,0,1)</f>
        <v>#NAME?</v>
      </c>
      <c r="AO80" s="42" t="e">
        <f ca="1">+_xlfn.XLOOKUP(MID($E80,7,LEN($E80)-6),[1]Acciones!$B$4:$B$14,[1]Acciones!AC$4:AC$14,0,0,1)</f>
        <v>#NAME?</v>
      </c>
      <c r="AP80" s="42" t="e">
        <f ca="1">+_xlfn.XLOOKUP(MID($E80,7,LEN($E80)-6),[1]Acciones!$B$4:$B$14,[1]Acciones!AD$4:AD$14,0,0,1)</f>
        <v>#NAME?</v>
      </c>
      <c r="AQ80" s="42" t="e">
        <f ca="1">+_xlfn.XLOOKUP(MID($E80,7,LEN($E80)-6),[1]Acciones!$B$4:$B$14,[1]Acciones!AE$4:AE$14,0,0,1)</f>
        <v>#NAME?</v>
      </c>
      <c r="AR80" s="42" t="e">
        <f ca="1">+_xlfn.XLOOKUP(MID($E80,7,LEN($E80)-6),[1]Acciones!$B$4:$B$14,[1]Acciones!AF$4:AF$14,0,0,1)</f>
        <v>#NAME?</v>
      </c>
      <c r="AS80" s="42" t="e">
        <f ca="1">+_xlfn.XLOOKUP(MID($E80,7,LEN($E80)-6),[1]Acciones!$B$4:$B$14,[1]Acciones!AG$4:AG$14,0,0,1)</f>
        <v>#NAME?</v>
      </c>
      <c r="AT80" s="42" t="e">
        <f ca="1">+_xlfn.XLOOKUP(MID($E80,7,LEN($E80)-6),[1]Acciones!$B$4:$B$14,[1]Acciones!AH$4:AH$14,0,0,1)</f>
        <v>#NAME?</v>
      </c>
      <c r="AU80" s="42" t="e">
        <f ca="1">+_xlfn.XLOOKUP(MID($E80,7,LEN($E80)-6),[1]Acciones!$B$4:$B$14,[1]Acciones!AI$4:AI$14,0,0,1)</f>
        <v>#NAME?</v>
      </c>
      <c r="AV80" s="42" t="e">
        <f ca="1">+_xlfn.XLOOKUP(MID($E80,7,LEN($E80)-6),[1]Acciones!$B$4:$B$14,[1]Acciones!AJ$4:AJ$14,0,0,1)</f>
        <v>#NAME?</v>
      </c>
      <c r="AW80" s="42" t="e">
        <f ca="1">+_xlfn.XLOOKUP(MID($E80,7,LEN($E80)-6),[1]Acciones!$B$4:$B$14,[1]Acciones!AK$4:AK$14,0,0,1)</f>
        <v>#NAME?</v>
      </c>
      <c r="AX80" s="42" t="e">
        <f ca="1">+_xlfn.XLOOKUP(MID($E80,7,LEN($E80)-6),[1]Acciones!$B$4:$B$14,[1]Acciones!AL$4:AL$14,0,0,1)</f>
        <v>#NAME?</v>
      </c>
      <c r="AY80" s="42" t="e">
        <f ca="1">+_xlfn.XLOOKUP(MID($E80,7,LEN($E80)-6),[1]Acciones!$B$4:$B$14,[1]Acciones!AM$4:AM$14,0,0,1)</f>
        <v>#NAME?</v>
      </c>
      <c r="AZ80" s="42" t="e">
        <f ca="1">+_xlfn.XLOOKUP(MID($E80,7,LEN($E80)-6),[1]Acciones!$B$4:$B$14,[1]Acciones!AN$4:AN$14,0,0,1)</f>
        <v>#NAME?</v>
      </c>
      <c r="BA80" s="42" t="e">
        <f ca="1">+_xlfn.XLOOKUP(MID($E80,7,LEN($E80)-6),[1]Acciones!$B$4:$B$14,[1]Acciones!AO$4:AO$14,0,0,1)</f>
        <v>#NAME?</v>
      </c>
      <c r="BB80" s="42" t="e">
        <f ca="1">+_xlfn.XLOOKUP(MID($E80,7,LEN($E80)-6),[1]Acciones!$B$4:$B$14,[1]Acciones!AP$4:AP$14,0,0,1)</f>
        <v>#NAME?</v>
      </c>
      <c r="BC80" s="42" t="e">
        <f ca="1">+_xlfn.XLOOKUP(MID($E80,7,LEN($E80)-6),[1]Acciones!$B$4:$B$14,[1]Acciones!AQ$4:AQ$14,0,0,1)</f>
        <v>#NAME?</v>
      </c>
      <c r="BD80" s="42" t="e">
        <f ca="1">+_xlfn.XLOOKUP(MID($E80,7,LEN($E80)-6),[1]Acciones!$B$4:$B$14,[1]Acciones!AR$4:AR$14,0,0,1)</f>
        <v>#NAME?</v>
      </c>
      <c r="BE80" s="42" t="e">
        <f ca="1">+_xlfn.XLOOKUP(MID($E80,7,LEN($E80)-6),[1]Acciones!$B$4:$B$14,[1]Acciones!AS$4:AS$14,0,0,1)</f>
        <v>#NAME?</v>
      </c>
      <c r="BF80" s="42" t="e">
        <f ca="1">+_xlfn.XLOOKUP(MID($E80,7,LEN($E80)-6),[1]Acciones!$B$4:$B$14,[1]Acciones!AT$4:AT$14,0,0,1)</f>
        <v>#NAME?</v>
      </c>
      <c r="BG80" s="42" t="e">
        <f ca="1">+_xlfn.XLOOKUP(MID($E80,7,LEN($E80)-6),[1]Acciones!$B$4:$B$14,[1]Acciones!AU$4:AU$14,0,0,1)</f>
        <v>#NAME?</v>
      </c>
      <c r="BH80" s="42" t="e">
        <f ca="1">+_xlfn.XLOOKUP(MID($E80,7,LEN($E80)-6),[1]Acciones!$B$4:$B$14,[1]Acciones!AV$4:AV$14,0,0,1)</f>
        <v>#NAME?</v>
      </c>
      <c r="BI80" s="42" t="e">
        <f ca="1">+_xlfn.XLOOKUP(MID($E80,7,LEN($E80)-6),[1]Acciones!$B$4:$B$14,[1]Acciones!AW$4:AW$14,0,0,1)</f>
        <v>#NAME?</v>
      </c>
      <c r="BJ80" s="42" t="e">
        <f ca="1">+_xlfn.XLOOKUP(MID($E80,7,LEN($E80)-6),[1]Acciones!$B$4:$B$14,[1]Acciones!AX$4:AX$14,0,0,1)</f>
        <v>#NAME?</v>
      </c>
      <c r="BK80" s="42" t="e">
        <f ca="1">+_xlfn.XLOOKUP(MID($E80,7,LEN($E80)-6),[1]Acciones!$B$4:$B$14,[1]Acciones!AY$4:AY$14,0,0,1)</f>
        <v>#NAME?</v>
      </c>
      <c r="BL80" s="42" t="e">
        <f ca="1">+_xlfn.XLOOKUP(MID($E80,7,LEN($E80)-6),[1]Acciones!$B$4:$B$14,[1]Acciones!AZ$4:AZ$14,0,0,1)</f>
        <v>#NAME?</v>
      </c>
      <c r="BM80" s="42" t="e">
        <f ca="1">+_xlfn.XLOOKUP(MID($E80,7,LEN($E80)-6),[1]Acciones!$B$4:$B$14,[1]Acciones!BA$4:BA$14,0,0,1)</f>
        <v>#NAME?</v>
      </c>
      <c r="BN80" s="42" t="e">
        <f ca="1">+_xlfn.XLOOKUP(MID($E80,7,LEN($E80)-6),[1]Acciones!$B$4:$B$14,[1]Acciones!BB$4:BB$14,0,0,1)</f>
        <v>#NAME?</v>
      </c>
      <c r="BO80" s="42" t="e">
        <f ca="1">+_xlfn.XLOOKUP(MID($E80,7,LEN($E80)-6),[1]Acciones!$B$4:$B$14,[1]Acciones!BC$4:BC$14,0,0,1)</f>
        <v>#NAME?</v>
      </c>
      <c r="BP80" s="42" t="e">
        <f ca="1">+_xlfn.XLOOKUP(MID($E80,7,LEN($E80)-6),[1]Acciones!$B$4:$B$14,[1]Acciones!BD$4:BD$14,0,0,1)</f>
        <v>#NAME?</v>
      </c>
      <c r="BQ80" s="42" t="e">
        <f ca="1">+_xlfn.XLOOKUP(MID($E80,7,LEN($E80)-6),[1]Acciones!$B$4:$B$14,[1]Acciones!BE$4:BE$14,0,0,1)</f>
        <v>#NAME?</v>
      </c>
      <c r="BR80" s="42" t="e">
        <f ca="1">+_xlfn.XLOOKUP(MID($E80,7,LEN($E80)-6),[1]Acciones!$B$4:$B$14,[1]Acciones!BF$4:BF$14,0,0,1)</f>
        <v>#NAME?</v>
      </c>
      <c r="BS80" s="42" t="e">
        <f ca="1">+_xlfn.XLOOKUP(MID($E80,7,LEN($E80)-6),[1]Acciones!$B$4:$B$14,[1]Acciones!BG$4:BG$14,0,0,1)</f>
        <v>#NAME?</v>
      </c>
      <c r="BT80" s="42" t="e">
        <f ca="1">+_xlfn.XLOOKUP(MID($E80,7,LEN($E80)-6),[1]Acciones!$B$4:$B$14,[1]Acciones!BH$4:BH$14,0,0,1)</f>
        <v>#NAME?</v>
      </c>
      <c r="BU80" s="42" t="e">
        <f ca="1">+_xlfn.XLOOKUP(MID($E80,7,LEN($E80)-6),[1]Acciones!$B$4:$B$14,[1]Acciones!BI$4:BI$14,0,0,1)</f>
        <v>#NAME?</v>
      </c>
      <c r="BV80" s="42" t="e">
        <f ca="1">+_xlfn.XLOOKUP(MID($E80,7,LEN($E80)-6),[1]Acciones!$B$4:$B$14,[1]Acciones!BJ$4:BJ$14,0,0,1)</f>
        <v>#NAME?</v>
      </c>
      <c r="BW80" s="42" t="e">
        <f ca="1">+_xlfn.XLOOKUP(MID($E80,7,LEN($E80)-6),[1]Acciones!$B$4:$B$14,[1]Acciones!BK$4:BK$14,0,0,1)</f>
        <v>#NAME?</v>
      </c>
      <c r="BX80" s="42" t="e">
        <f ca="1">+_xlfn.XLOOKUP(MID($E80,7,LEN($E80)-6),[1]Acciones!$B$4:$B$14,[1]Acciones!BL$4:BL$14,0,0,1)</f>
        <v>#NAME?</v>
      </c>
      <c r="BY80" s="42" t="e">
        <f ca="1">+_xlfn.XLOOKUP(MID($E80,7,LEN($E80)-6),[1]Acciones!$B$4:$B$14,[1]Acciones!BM$4:BM$14,0,0,1)</f>
        <v>#NAME?</v>
      </c>
      <c r="BZ80" s="42" t="e">
        <f ca="1">+_xlfn.XLOOKUP(MID($E80,7,LEN($E80)-6),[1]Acciones!$B$4:$B$14,[1]Acciones!BN$4:BN$14,0,0,1)</f>
        <v>#NAME?</v>
      </c>
      <c r="CA80" s="42" t="e">
        <f ca="1">+_xlfn.XLOOKUP(MID($E80,7,LEN($E80)-6),[1]Acciones!$B$4:$B$14,[1]Acciones!BO$4:BO$14,0,0,1)</f>
        <v>#NAME?</v>
      </c>
      <c r="CB80" s="42" t="e">
        <f ca="1">+_xlfn.XLOOKUP(MID($E80,7,LEN($E80)-6),[1]Acciones!$B$4:$B$14,[1]Acciones!BP$4:BP$14,0,0,1)</f>
        <v>#NAME?</v>
      </c>
      <c r="CC80" s="42" t="e">
        <f ca="1">+_xlfn.XLOOKUP(MID($E80,7,LEN($E80)-6),[1]Acciones!$B$4:$B$14,[1]Acciones!BQ$4:BQ$14,0,0,1)</f>
        <v>#NAME?</v>
      </c>
      <c r="CD80" s="42" t="e">
        <f ca="1">+_xlfn.XLOOKUP(MID($E80,7,LEN($E80)-6),[1]Acciones!$B$4:$B$14,[1]Acciones!BR$4:BR$14,0,0,1)</f>
        <v>#NAME?</v>
      </c>
      <c r="CE80" s="42" t="e">
        <f ca="1">+_xlfn.XLOOKUP(MID($E80,7,LEN($E80)-6),[1]Acciones!$B$4:$B$14,[1]Acciones!BS$4:BS$14,0,0,1)</f>
        <v>#NAME?</v>
      </c>
      <c r="CF80" s="42" t="e">
        <f ca="1">+_xlfn.XLOOKUP(MID($E80,7,LEN($E80)-6),[1]Acciones!$B$4:$B$14,[1]Acciones!BT$4:BT$14,0,0,1)</f>
        <v>#NAME?</v>
      </c>
      <c r="CG80" s="45">
        <v>0.05</v>
      </c>
      <c r="CH80" s="45" t="e">
        <f t="shared" ref="CH80:CH128" ca="1" si="180">+CG80/U80</f>
        <v>#NAME?</v>
      </c>
      <c r="CI80" s="45" t="e">
        <f t="shared" ref="CI80:CI128" ca="1" si="181">+CG80/AE80</f>
        <v>#NAME?</v>
      </c>
      <c r="CJ80" s="42" t="e">
        <f t="shared" ref="CJ80:CJ128" ca="1" si="182">+AF80/2</f>
        <v>#NAME?</v>
      </c>
      <c r="CK80" s="45" t="e">
        <f t="shared" ref="CK80:CK128" ca="1" si="183">+CJ80/AF80</f>
        <v>#NAME?</v>
      </c>
      <c r="CL80" s="46" t="e">
        <f ca="1">+CH80*G80/C$80</f>
        <v>#NAME?</v>
      </c>
      <c r="CM80" s="45" t="e">
        <f ca="1">+CI80*G80/C$80</f>
        <v>#NAME?</v>
      </c>
      <c r="CN80" s="47">
        <v>0.1</v>
      </c>
      <c r="CO80" s="45" t="e">
        <f t="shared" ca="1" si="96"/>
        <v>#NAME?</v>
      </c>
      <c r="CP80" s="45" t="e">
        <f t="shared" ca="1" si="97"/>
        <v>#NAME?</v>
      </c>
      <c r="CQ80" s="42" t="e">
        <f t="shared" ca="1" si="98"/>
        <v>#NAME?</v>
      </c>
      <c r="CR80" s="45" t="e">
        <f t="shared" ca="1" si="99"/>
        <v>#NAME?</v>
      </c>
      <c r="CS80" s="45" t="e">
        <f t="shared" ca="1" si="100"/>
        <v>#NAME?</v>
      </c>
      <c r="CT80" s="45" t="e">
        <f t="shared" ca="1" si="100"/>
        <v>#NAME?</v>
      </c>
      <c r="CU80" s="47">
        <v>0.15</v>
      </c>
      <c r="CV80" s="45">
        <v>0.5</v>
      </c>
      <c r="CW80" s="45" t="e">
        <f t="shared" ca="1" si="101"/>
        <v>#NAME?</v>
      </c>
      <c r="CX80" s="42" t="e">
        <f t="shared" ca="1" si="102"/>
        <v>#NAME?</v>
      </c>
      <c r="CY80" s="45" t="e">
        <f t="shared" ca="1" si="103"/>
        <v>#NAME?</v>
      </c>
      <c r="CZ80" s="45">
        <f t="shared" si="104"/>
        <v>0.01</v>
      </c>
      <c r="DA80" s="45" t="e">
        <f t="shared" ca="1" si="104"/>
        <v>#NAME?</v>
      </c>
      <c r="DB80" s="47">
        <v>0.2</v>
      </c>
      <c r="DC80" s="45" t="e">
        <f t="shared" ca="1" si="105"/>
        <v>#NAME?</v>
      </c>
      <c r="DD80" s="45" t="e">
        <f t="shared" ca="1" si="106"/>
        <v>#NAME?</v>
      </c>
      <c r="DE80" s="42" t="e">
        <f t="shared" ca="1" si="107"/>
        <v>#NAME?</v>
      </c>
      <c r="DF80" s="45" t="e">
        <f t="shared" ca="1" si="108"/>
        <v>#NAME?</v>
      </c>
      <c r="DG80" s="45" t="e">
        <f t="shared" ca="1" si="109"/>
        <v>#NAME?</v>
      </c>
      <c r="DH80" s="45" t="e">
        <f t="shared" ca="1" si="109"/>
        <v>#NAME?</v>
      </c>
      <c r="DI80" s="47">
        <v>0.25</v>
      </c>
      <c r="DJ80" s="45">
        <v>0.5</v>
      </c>
      <c r="DK80" s="45" t="e">
        <f t="shared" ca="1" si="110"/>
        <v>#NAME?</v>
      </c>
      <c r="DL80" s="42" t="e">
        <f t="shared" ca="1" si="111"/>
        <v>#NAME?</v>
      </c>
      <c r="DM80" s="45" t="e">
        <f t="shared" ca="1" si="112"/>
        <v>#NAME?</v>
      </c>
      <c r="DN80" s="45">
        <f t="shared" si="113"/>
        <v>0.01</v>
      </c>
      <c r="DO80" s="45" t="e">
        <f t="shared" ca="1" si="113"/>
        <v>#NAME?</v>
      </c>
      <c r="DP80" s="47">
        <v>0.3</v>
      </c>
      <c r="DQ80" s="45" t="e">
        <f t="shared" ca="1" si="114"/>
        <v>#NAME?</v>
      </c>
      <c r="DR80" s="45" t="e">
        <f t="shared" ca="1" si="115"/>
        <v>#NAME?</v>
      </c>
      <c r="DS80" s="42" t="e">
        <f t="shared" ca="1" si="116"/>
        <v>#NAME?</v>
      </c>
      <c r="DT80" s="45" t="e">
        <f t="shared" ca="1" si="117"/>
        <v>#NAME?</v>
      </c>
      <c r="DU80" s="45" t="e">
        <f t="shared" ca="1" si="118"/>
        <v>#NAME?</v>
      </c>
      <c r="DV80" s="45" t="e">
        <f t="shared" ca="1" si="118"/>
        <v>#NAME?</v>
      </c>
      <c r="DW80" s="47">
        <v>0.35</v>
      </c>
      <c r="DX80" s="45">
        <v>0.5</v>
      </c>
      <c r="DY80" s="45" t="e">
        <f t="shared" ca="1" si="119"/>
        <v>#NAME?</v>
      </c>
      <c r="DZ80" s="42" t="e">
        <f t="shared" ca="1" si="120"/>
        <v>#NAME?</v>
      </c>
      <c r="EA80" s="45" t="e">
        <f t="shared" ca="1" si="121"/>
        <v>#NAME?</v>
      </c>
      <c r="EB80" s="45">
        <f t="shared" si="122"/>
        <v>0.01</v>
      </c>
      <c r="EC80" s="45" t="e">
        <f t="shared" ca="1" si="122"/>
        <v>#NAME?</v>
      </c>
      <c r="ED80" s="47">
        <v>0.4</v>
      </c>
      <c r="EE80" s="45" t="e">
        <f t="shared" ca="1" si="123"/>
        <v>#NAME?</v>
      </c>
      <c r="EF80" s="45" t="e">
        <f t="shared" ca="1" si="124"/>
        <v>#NAME?</v>
      </c>
      <c r="EG80" s="42" t="e">
        <f t="shared" ca="1" si="125"/>
        <v>#NAME?</v>
      </c>
      <c r="EH80" s="45" t="e">
        <f t="shared" ca="1" si="126"/>
        <v>#NAME?</v>
      </c>
      <c r="EI80" s="45" t="e">
        <f t="shared" ca="1" si="127"/>
        <v>#NAME?</v>
      </c>
      <c r="EJ80" s="45" t="e">
        <f t="shared" ca="1" si="127"/>
        <v>#NAME?</v>
      </c>
      <c r="EK80" s="47">
        <v>0.45</v>
      </c>
      <c r="EL80" s="45">
        <v>0.5</v>
      </c>
      <c r="EM80" s="45" t="e">
        <f t="shared" ca="1" si="143"/>
        <v>#NAME?</v>
      </c>
      <c r="EN80" s="42" t="e">
        <f t="shared" ca="1" si="144"/>
        <v>#NAME?</v>
      </c>
      <c r="EO80" s="45" t="e">
        <f t="shared" ca="1" si="145"/>
        <v>#NAME?</v>
      </c>
      <c r="EP80" s="45">
        <f t="shared" si="128"/>
        <v>0.01</v>
      </c>
      <c r="EQ80" s="45" t="e">
        <f t="shared" ca="1" si="128"/>
        <v>#NAME?</v>
      </c>
      <c r="ER80" s="45">
        <v>0.5</v>
      </c>
      <c r="ES80" s="45">
        <v>0.5</v>
      </c>
      <c r="ET80" s="45" t="e">
        <f t="shared" ca="1" si="146"/>
        <v>#NAME?</v>
      </c>
      <c r="EU80" s="42" t="e">
        <f t="shared" ca="1" si="147"/>
        <v>#NAME?</v>
      </c>
      <c r="EV80" s="45" t="e">
        <f t="shared" ca="1" si="148"/>
        <v>#NAME?</v>
      </c>
      <c r="EW80" s="45">
        <f t="shared" si="129"/>
        <v>0.01</v>
      </c>
      <c r="EX80" s="45" t="e">
        <f t="shared" ca="1" si="129"/>
        <v>#NAME?</v>
      </c>
      <c r="EY80" s="47">
        <v>0.55000000000000004</v>
      </c>
      <c r="EZ80" s="45">
        <v>0.5</v>
      </c>
      <c r="FA80" s="45" t="e">
        <f t="shared" ca="1" si="149"/>
        <v>#NAME?</v>
      </c>
      <c r="FB80" s="42" t="e">
        <f t="shared" ca="1" si="150"/>
        <v>#NAME?</v>
      </c>
      <c r="FC80" s="45" t="e">
        <f t="shared" ca="1" si="151"/>
        <v>#NAME?</v>
      </c>
      <c r="FD80" s="45">
        <f t="shared" si="130"/>
        <v>0.01</v>
      </c>
      <c r="FE80" s="45" t="e">
        <f t="shared" ca="1" si="130"/>
        <v>#NAME?</v>
      </c>
      <c r="FF80" s="45">
        <v>0.6</v>
      </c>
      <c r="FG80" s="45">
        <v>1</v>
      </c>
      <c r="FH80" s="45" t="e">
        <f t="shared" ca="1" si="152"/>
        <v>#NAME?</v>
      </c>
      <c r="FI80" s="42" t="e">
        <f t="shared" ca="1" si="153"/>
        <v>#NAME?</v>
      </c>
      <c r="FJ80" s="45" t="e">
        <f t="shared" ca="1" si="154"/>
        <v>#NAME?</v>
      </c>
      <c r="FK80" s="45">
        <f t="shared" si="131"/>
        <v>0.02</v>
      </c>
      <c r="FL80" s="45" t="e">
        <f t="shared" ca="1" si="131"/>
        <v>#NAME?</v>
      </c>
      <c r="FM80" s="47">
        <v>0.65</v>
      </c>
      <c r="FN80" s="45">
        <v>0.5</v>
      </c>
      <c r="FO80" s="45" t="e">
        <f t="shared" ca="1" si="155"/>
        <v>#NAME?</v>
      </c>
      <c r="FP80" s="42" t="e">
        <f t="shared" ca="1" si="156"/>
        <v>#NAME?</v>
      </c>
      <c r="FQ80" s="45" t="e">
        <f t="shared" ca="1" si="157"/>
        <v>#NAME?</v>
      </c>
      <c r="FR80" s="45">
        <f t="shared" si="132"/>
        <v>0.01</v>
      </c>
      <c r="FS80" s="45" t="e">
        <f t="shared" ca="1" si="132"/>
        <v>#NAME?</v>
      </c>
      <c r="FT80" s="45">
        <v>0.7</v>
      </c>
      <c r="FU80" s="45">
        <v>1</v>
      </c>
      <c r="FV80" s="45" t="e">
        <f t="shared" ca="1" si="158"/>
        <v>#NAME?</v>
      </c>
      <c r="FW80" s="42" t="e">
        <f t="shared" ca="1" si="159"/>
        <v>#NAME?</v>
      </c>
      <c r="FX80" s="45" t="e">
        <f t="shared" ca="1" si="160"/>
        <v>#NAME?</v>
      </c>
      <c r="FY80" s="45">
        <f t="shared" si="133"/>
        <v>0.02</v>
      </c>
      <c r="FZ80" s="45" t="e">
        <f t="shared" ca="1" si="133"/>
        <v>#NAME?</v>
      </c>
      <c r="GA80" s="47">
        <v>0.75</v>
      </c>
      <c r="GB80" s="45">
        <v>0.5</v>
      </c>
      <c r="GC80" s="45" t="e">
        <f t="shared" ca="1" si="161"/>
        <v>#NAME?</v>
      </c>
      <c r="GD80" s="42" t="e">
        <f t="shared" ca="1" si="162"/>
        <v>#NAME?</v>
      </c>
      <c r="GE80" s="45" t="e">
        <f t="shared" ca="1" si="163"/>
        <v>#NAME?</v>
      </c>
      <c r="GF80" s="45">
        <f t="shared" si="134"/>
        <v>0.01</v>
      </c>
      <c r="GG80" s="45" t="e">
        <f t="shared" ca="1" si="134"/>
        <v>#NAME?</v>
      </c>
      <c r="GH80" s="45">
        <v>0.8</v>
      </c>
      <c r="GI80" s="45">
        <v>1</v>
      </c>
      <c r="GJ80" s="45" t="e">
        <f t="shared" ca="1" si="164"/>
        <v>#NAME?</v>
      </c>
      <c r="GK80" s="42" t="e">
        <f t="shared" ca="1" si="165"/>
        <v>#NAME?</v>
      </c>
      <c r="GL80" s="45" t="e">
        <f t="shared" ca="1" si="166"/>
        <v>#NAME?</v>
      </c>
      <c r="GM80" s="45">
        <f t="shared" si="135"/>
        <v>0.02</v>
      </c>
      <c r="GN80" s="45" t="e">
        <f t="shared" ca="1" si="135"/>
        <v>#NAME?</v>
      </c>
      <c r="GO80" s="47">
        <v>0.85</v>
      </c>
      <c r="GP80" s="45">
        <v>0.5</v>
      </c>
      <c r="GQ80" s="45" t="e">
        <f t="shared" ca="1" si="167"/>
        <v>#NAME?</v>
      </c>
      <c r="GR80" s="42" t="e">
        <f t="shared" ca="1" si="168"/>
        <v>#NAME?</v>
      </c>
      <c r="GS80" s="45" t="e">
        <f t="shared" ca="1" si="169"/>
        <v>#NAME?</v>
      </c>
      <c r="GT80" s="45">
        <f t="shared" si="136"/>
        <v>0.01</v>
      </c>
      <c r="GU80" s="45" t="e">
        <f t="shared" ca="1" si="136"/>
        <v>#NAME?</v>
      </c>
      <c r="GV80" s="45">
        <v>0.9</v>
      </c>
      <c r="GW80" s="45">
        <v>1</v>
      </c>
      <c r="GX80" s="45" t="e">
        <f t="shared" ca="1" si="170"/>
        <v>#NAME?</v>
      </c>
      <c r="GY80" s="42" t="e">
        <f t="shared" ca="1" si="171"/>
        <v>#NAME?</v>
      </c>
      <c r="GZ80" s="45" t="e">
        <f t="shared" ca="1" si="172"/>
        <v>#NAME?</v>
      </c>
      <c r="HA80" s="45">
        <f t="shared" si="137"/>
        <v>0.02</v>
      </c>
      <c r="HB80" s="45" t="e">
        <f t="shared" ca="1" si="137"/>
        <v>#NAME?</v>
      </c>
      <c r="HC80" s="47">
        <v>0.95</v>
      </c>
      <c r="HD80" s="45">
        <v>0.5</v>
      </c>
      <c r="HE80" s="45" t="e">
        <f t="shared" ca="1" si="173"/>
        <v>#NAME?</v>
      </c>
      <c r="HF80" s="42" t="e">
        <f t="shared" ca="1" si="174"/>
        <v>#NAME?</v>
      </c>
      <c r="HG80" s="45" t="e">
        <f t="shared" ca="1" si="175"/>
        <v>#NAME?</v>
      </c>
      <c r="HH80" s="45">
        <f t="shared" si="138"/>
        <v>0.01</v>
      </c>
      <c r="HI80" s="45" t="e">
        <f t="shared" ca="1" si="138"/>
        <v>#NAME?</v>
      </c>
      <c r="HJ80" s="47">
        <v>1</v>
      </c>
      <c r="HK80" s="47">
        <v>1</v>
      </c>
      <c r="HL80" s="45" t="e">
        <f t="shared" ca="1" si="176"/>
        <v>#NAME?</v>
      </c>
      <c r="HM80" s="42" t="e">
        <f t="shared" ca="1" si="177"/>
        <v>#NAME?</v>
      </c>
      <c r="HN80" s="45" t="e">
        <f t="shared" ca="1" si="178"/>
        <v>#NAME?</v>
      </c>
      <c r="HO80" s="45">
        <f t="shared" si="179"/>
        <v>0.02</v>
      </c>
      <c r="HP80" s="45" t="e">
        <f t="shared" ca="1" si="179"/>
        <v>#NAME?</v>
      </c>
    </row>
    <row r="81" spans="1:224" s="48" customFormat="1" ht="63.75" customHeight="1">
      <c r="A81" s="44"/>
      <c r="B81" s="206"/>
      <c r="C81" s="206"/>
      <c r="D81" s="201"/>
      <c r="E81" s="41" t="str">
        <f>+_xlfn.CONCAT(MID($D80,1,3),".2 ",[1]Acciones!$B$6)</f>
        <v>3.1.2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81" s="42" t="s">
        <v>89</v>
      </c>
      <c r="G81" s="49">
        <f>+G80</f>
        <v>3.3333333333333331E-3</v>
      </c>
      <c r="H81" s="44" t="str">
        <f>+_xlfn.CONCAT("Si,",MID(E80,1,5),",",MID(E82,1,5),",",MID(E83,1,5),",",MID(E84,1,5),",",MID(E85,1,5),",",MID(E86,1,5),",",MID(E87,1,5),",",MID(E88,1,5),",",MID(E89,1,6))</f>
        <v>Si,3.1.1,3.1.3,3.1.4,3.1.5,3.1.6,3.1.7,3.1.8,3.1.9,3.1.10</v>
      </c>
      <c r="I81" s="42" t="s">
        <v>89</v>
      </c>
      <c r="J81" s="42"/>
      <c r="K81" s="42"/>
      <c r="L81" s="42"/>
      <c r="M81" s="44" t="s">
        <v>90</v>
      </c>
      <c r="N81" s="44" t="s">
        <v>91</v>
      </c>
      <c r="O81" s="44" t="e">
        <f ca="1">+_xlfn.XLOOKUP(MID(E81,7,LEN(E81)-6),[1]Acciones!$B$4:$B$14,[1]Acciones!$C$4:$C$14,0,0,1)</f>
        <v>#NAME?</v>
      </c>
      <c r="P81" s="42" t="e">
        <f ca="1">+_xlfn.XLOOKUP(MID($E81,7,LEN($E81)-6),[1]Acciones!$B$4:$B$14,[1]Acciones!D$4:D$14,0,0,1)</f>
        <v>#NAME?</v>
      </c>
      <c r="Q81" s="42" t="e">
        <f ca="1">+_xlfn.XLOOKUP(MID($E81,7,LEN($E81)-6),[1]Acciones!$B$4:$B$14,[1]Acciones!E$4:E$14,0,0,1)</f>
        <v>#NAME?</v>
      </c>
      <c r="R81" s="42" t="e">
        <f ca="1">+_xlfn.XLOOKUP(MID($E81,7,LEN($E81)-6),[1]Acciones!$B$4:$B$14,[1]Acciones!F$4:F$14,0,0,1)</f>
        <v>#NAME?</v>
      </c>
      <c r="S81" s="42" t="e">
        <f ca="1">+_xlfn.XLOOKUP(MID($E81,7,LEN($E81)-6),[1]Acciones!$B$4:$B$14,[1]Acciones!G$4:G$14,0,0,1)</f>
        <v>#NAME?</v>
      </c>
      <c r="T81" s="42" t="e">
        <f ca="1">+_xlfn.XLOOKUP(MID($E81,7,LEN($E81)-6),[1]Acciones!$B$4:$B$14,[1]Acciones!H$4:H$14,0,0,1)</f>
        <v>#NAME?</v>
      </c>
      <c r="U81" s="45" t="e">
        <f ca="1">+_xlfn.XLOOKUP(MID($E81,7,LEN($E81)-6),[1]Acciones!$B$4:$B$14,[1]Acciones!I$4:I$14,0,0,1)</f>
        <v>#NAME?</v>
      </c>
      <c r="V81" s="45" t="e">
        <f ca="1">+_xlfn.XLOOKUP(MID($E81,7,LEN($E81)-6),[1]Acciones!$B$4:$B$14,[1]Acciones!J$4:J$14,0,0,1)</f>
        <v>#NAME?</v>
      </c>
      <c r="W81" s="45" t="e">
        <f ca="1">+_xlfn.XLOOKUP(MID($E81,7,LEN($E81)-6),[1]Acciones!$B$4:$B$14,[1]Acciones!K$4:K$14,0,0,1)</f>
        <v>#NAME?</v>
      </c>
      <c r="X81" s="45" t="e">
        <f ca="1">+_xlfn.XLOOKUP(MID($E81,7,LEN($E81)-6),[1]Acciones!$B$4:$B$14,[1]Acciones!L$4:L$14,0,0,1)</f>
        <v>#NAME?</v>
      </c>
      <c r="Y81" s="45" t="e">
        <f ca="1">+_xlfn.XLOOKUP(MID($E81,7,LEN($E81)-6),[1]Acciones!$B$4:$B$14,[1]Acciones!M$4:M$14,0,0,1)</f>
        <v>#NAME?</v>
      </c>
      <c r="Z81" s="45" t="e">
        <f ca="1">+_xlfn.XLOOKUP(MID($E81,7,LEN($E81)-6),[1]Acciones!$B$4:$B$14,[1]Acciones!N$4:N$14,0,0,1)</f>
        <v>#NAME?</v>
      </c>
      <c r="AA81" s="45" t="e">
        <f ca="1">+_xlfn.XLOOKUP(MID($E81,7,LEN($E81)-6),[1]Acciones!$B$4:$B$14,[1]Acciones!O$4:O$14,0,0,1)</f>
        <v>#NAME?</v>
      </c>
      <c r="AB81" s="45" t="e">
        <f ca="1">+_xlfn.XLOOKUP(MID($E81,7,LEN($E81)-6),[1]Acciones!$B$4:$B$14,[1]Acciones!P$4:P$14,0,0,1)</f>
        <v>#NAME?</v>
      </c>
      <c r="AC81" s="45" t="e">
        <f ca="1">+_xlfn.XLOOKUP(MID($E81,7,LEN($E81)-6),[1]Acciones!$B$4:$B$14,[1]Acciones!Q$4:Q$14,0,0,1)</f>
        <v>#NAME?</v>
      </c>
      <c r="AD81" s="45" t="e">
        <f ca="1">+_xlfn.XLOOKUP(MID($E81,7,LEN($E81)-6),[1]Acciones!$B$4:$B$14,[1]Acciones!R$4:R$14,0,0,1)</f>
        <v>#NAME?</v>
      </c>
      <c r="AE81" s="45" t="e">
        <f ca="1">+_xlfn.XLOOKUP(MID($E81,7,LEN($E81)-6),[1]Acciones!$B$4:$B$14,[1]Acciones!S$4:S$14,0,0,1)</f>
        <v>#NAME?</v>
      </c>
      <c r="AF81" s="42" t="e">
        <f ca="1">+_xlfn.XLOOKUP(MID($E81,7,LEN($E81)-6),[1]Acciones!$B$4:$B$14,[1]Acciones!T$4:T$14,0,0,1)</f>
        <v>#NAME?</v>
      </c>
      <c r="AG81" s="42" t="e">
        <f ca="1">+_xlfn.XLOOKUP(MID($E81,7,LEN($E81)-6),[1]Acciones!$B$4:$B$14,[1]Acciones!U$4:U$14,0,0,1)</f>
        <v>#NAME?</v>
      </c>
      <c r="AH81" s="42" t="e">
        <f ca="1">+_xlfn.XLOOKUP(MID($E81,7,LEN($E81)-6),[1]Acciones!$B$4:$B$14,[1]Acciones!V$4:V$14,0,0,1)</f>
        <v>#NAME?</v>
      </c>
      <c r="AI81" s="42" t="e">
        <f ca="1">+_xlfn.XLOOKUP(MID($E81,7,LEN($E81)-6),[1]Acciones!$B$4:$B$14,[1]Acciones!W$4:W$14,0,0,1)</f>
        <v>#NAME?</v>
      </c>
      <c r="AJ81" s="42" t="e">
        <f ca="1">+_xlfn.XLOOKUP(MID($E81,7,LEN($E81)-6),[1]Acciones!$B$4:$B$14,[1]Acciones!X$4:X$14,0,0,1)</f>
        <v>#NAME?</v>
      </c>
      <c r="AK81" s="42" t="e">
        <f ca="1">+_xlfn.XLOOKUP(MID($E81,7,LEN($E81)-6),[1]Acciones!$B$4:$B$14,[1]Acciones!Y$4:Y$14,0,0,1)</f>
        <v>#NAME?</v>
      </c>
      <c r="AL81" s="42" t="e">
        <f ca="1">+_xlfn.XLOOKUP(MID($E81,7,LEN($E81)-6),[1]Acciones!$B$4:$B$14,[1]Acciones!Z$4:Z$14,0,0,1)</f>
        <v>#NAME?</v>
      </c>
      <c r="AM81" s="42" t="e">
        <f ca="1">+_xlfn.XLOOKUP(MID($E81,7,LEN($E81)-6),[1]Acciones!$B$4:$B$14,[1]Acciones!AA$4:AA$14,0,0,1)</f>
        <v>#NAME?</v>
      </c>
      <c r="AN81" s="42" t="e">
        <f ca="1">+_xlfn.XLOOKUP(MID($E81,7,LEN($E81)-6),[1]Acciones!$B$4:$B$14,[1]Acciones!AB$4:AB$14,0,0,1)</f>
        <v>#NAME?</v>
      </c>
      <c r="AO81" s="42" t="e">
        <f ca="1">+_xlfn.XLOOKUP(MID($E81,7,LEN($E81)-6),[1]Acciones!$B$4:$B$14,[1]Acciones!AC$4:AC$14,0,0,1)</f>
        <v>#NAME?</v>
      </c>
      <c r="AP81" s="42" t="e">
        <f ca="1">+_xlfn.XLOOKUP(MID($E81,7,LEN($E81)-6),[1]Acciones!$B$4:$B$14,[1]Acciones!AD$4:AD$14,0,0,1)</f>
        <v>#NAME?</v>
      </c>
      <c r="AQ81" s="42" t="e">
        <f ca="1">+_xlfn.XLOOKUP(MID($E81,7,LEN($E81)-6),[1]Acciones!$B$4:$B$14,[1]Acciones!AE$4:AE$14,0,0,1)</f>
        <v>#NAME?</v>
      </c>
      <c r="AR81" s="42" t="e">
        <f ca="1">+_xlfn.XLOOKUP(MID($E81,7,LEN($E81)-6),[1]Acciones!$B$4:$B$14,[1]Acciones!AF$4:AF$14,0,0,1)</f>
        <v>#NAME?</v>
      </c>
      <c r="AS81" s="42" t="e">
        <f ca="1">+_xlfn.XLOOKUP(MID($E81,7,LEN($E81)-6),[1]Acciones!$B$4:$B$14,[1]Acciones!AG$4:AG$14,0,0,1)</f>
        <v>#NAME?</v>
      </c>
      <c r="AT81" s="42" t="e">
        <f ca="1">+_xlfn.XLOOKUP(MID($E81,7,LEN($E81)-6),[1]Acciones!$B$4:$B$14,[1]Acciones!AH$4:AH$14,0,0,1)</f>
        <v>#NAME?</v>
      </c>
      <c r="AU81" s="42" t="e">
        <f ca="1">+_xlfn.XLOOKUP(MID($E81,7,LEN($E81)-6),[1]Acciones!$B$4:$B$14,[1]Acciones!AI$4:AI$14,0,0,1)</f>
        <v>#NAME?</v>
      </c>
      <c r="AV81" s="42" t="e">
        <f ca="1">+_xlfn.XLOOKUP(MID($E81,7,LEN($E81)-6),[1]Acciones!$B$4:$B$14,[1]Acciones!AJ$4:AJ$14,0,0,1)</f>
        <v>#NAME?</v>
      </c>
      <c r="AW81" s="42" t="e">
        <f ca="1">+_xlfn.XLOOKUP(MID($E81,7,LEN($E81)-6),[1]Acciones!$B$4:$B$14,[1]Acciones!AK$4:AK$14,0,0,1)</f>
        <v>#NAME?</v>
      </c>
      <c r="AX81" s="42" t="e">
        <f ca="1">+_xlfn.XLOOKUP(MID($E81,7,LEN($E81)-6),[1]Acciones!$B$4:$B$14,[1]Acciones!AL$4:AL$14,0,0,1)</f>
        <v>#NAME?</v>
      </c>
      <c r="AY81" s="42" t="e">
        <f ca="1">+_xlfn.XLOOKUP(MID($E81,7,LEN($E81)-6),[1]Acciones!$B$4:$B$14,[1]Acciones!AM$4:AM$14,0,0,1)</f>
        <v>#NAME?</v>
      </c>
      <c r="AZ81" s="42" t="e">
        <f ca="1">+_xlfn.XLOOKUP(MID($E81,7,LEN($E81)-6),[1]Acciones!$B$4:$B$14,[1]Acciones!AN$4:AN$14,0,0,1)</f>
        <v>#NAME?</v>
      </c>
      <c r="BA81" s="42" t="e">
        <f ca="1">+_xlfn.XLOOKUP(MID($E81,7,LEN($E81)-6),[1]Acciones!$B$4:$B$14,[1]Acciones!AO$4:AO$14,0,0,1)</f>
        <v>#NAME?</v>
      </c>
      <c r="BB81" s="42" t="e">
        <f ca="1">+_xlfn.XLOOKUP(MID($E81,7,LEN($E81)-6),[1]Acciones!$B$4:$B$14,[1]Acciones!AP$4:AP$14,0,0,1)</f>
        <v>#NAME?</v>
      </c>
      <c r="BC81" s="42" t="e">
        <f ca="1">+_xlfn.XLOOKUP(MID($E81,7,LEN($E81)-6),[1]Acciones!$B$4:$B$14,[1]Acciones!AQ$4:AQ$14,0,0,1)</f>
        <v>#NAME?</v>
      </c>
      <c r="BD81" s="42" t="e">
        <f ca="1">+_xlfn.XLOOKUP(MID($E81,7,LEN($E81)-6),[1]Acciones!$B$4:$B$14,[1]Acciones!AR$4:AR$14,0,0,1)</f>
        <v>#NAME?</v>
      </c>
      <c r="BE81" s="42" t="e">
        <f ca="1">+_xlfn.XLOOKUP(MID($E81,7,LEN($E81)-6),[1]Acciones!$B$4:$B$14,[1]Acciones!AS$4:AS$14,0,0,1)</f>
        <v>#NAME?</v>
      </c>
      <c r="BF81" s="42" t="e">
        <f ca="1">+_xlfn.XLOOKUP(MID($E81,7,LEN($E81)-6),[1]Acciones!$B$4:$B$14,[1]Acciones!AT$4:AT$14,0,0,1)</f>
        <v>#NAME?</v>
      </c>
      <c r="BG81" s="42" t="e">
        <f ca="1">+_xlfn.XLOOKUP(MID($E81,7,LEN($E81)-6),[1]Acciones!$B$4:$B$14,[1]Acciones!AU$4:AU$14,0,0,1)</f>
        <v>#NAME?</v>
      </c>
      <c r="BH81" s="42" t="e">
        <f ca="1">+_xlfn.XLOOKUP(MID($E81,7,LEN($E81)-6),[1]Acciones!$B$4:$B$14,[1]Acciones!AV$4:AV$14,0,0,1)</f>
        <v>#NAME?</v>
      </c>
      <c r="BI81" s="42" t="e">
        <f ca="1">+_xlfn.XLOOKUP(MID($E81,7,LEN($E81)-6),[1]Acciones!$B$4:$B$14,[1]Acciones!AW$4:AW$14,0,0,1)</f>
        <v>#NAME?</v>
      </c>
      <c r="BJ81" s="42" t="e">
        <f ca="1">+_xlfn.XLOOKUP(MID($E81,7,LEN($E81)-6),[1]Acciones!$B$4:$B$14,[1]Acciones!AX$4:AX$14,0,0,1)</f>
        <v>#NAME?</v>
      </c>
      <c r="BK81" s="42" t="e">
        <f ca="1">+_xlfn.XLOOKUP(MID($E81,7,LEN($E81)-6),[1]Acciones!$B$4:$B$14,[1]Acciones!AY$4:AY$14,0,0,1)</f>
        <v>#NAME?</v>
      </c>
      <c r="BL81" s="42" t="e">
        <f ca="1">+_xlfn.XLOOKUP(MID($E81,7,LEN($E81)-6),[1]Acciones!$B$4:$B$14,[1]Acciones!AZ$4:AZ$14,0,0,1)</f>
        <v>#NAME?</v>
      </c>
      <c r="BM81" s="42" t="e">
        <f ca="1">+_xlfn.XLOOKUP(MID($E81,7,LEN($E81)-6),[1]Acciones!$B$4:$B$14,[1]Acciones!BA$4:BA$14,0,0,1)</f>
        <v>#NAME?</v>
      </c>
      <c r="BN81" s="42" t="e">
        <f ca="1">+_xlfn.XLOOKUP(MID($E81,7,LEN($E81)-6),[1]Acciones!$B$4:$B$14,[1]Acciones!BB$4:BB$14,0,0,1)</f>
        <v>#NAME?</v>
      </c>
      <c r="BO81" s="42" t="e">
        <f ca="1">+_xlfn.XLOOKUP(MID($E81,7,LEN($E81)-6),[1]Acciones!$B$4:$B$14,[1]Acciones!BC$4:BC$14,0,0,1)</f>
        <v>#NAME?</v>
      </c>
      <c r="BP81" s="42" t="e">
        <f ca="1">+_xlfn.XLOOKUP(MID($E81,7,LEN($E81)-6),[1]Acciones!$B$4:$B$14,[1]Acciones!BD$4:BD$14,0,0,1)</f>
        <v>#NAME?</v>
      </c>
      <c r="BQ81" s="42" t="e">
        <f ca="1">+_xlfn.XLOOKUP(MID($E81,7,LEN($E81)-6),[1]Acciones!$B$4:$B$14,[1]Acciones!BE$4:BE$14,0,0,1)</f>
        <v>#NAME?</v>
      </c>
      <c r="BR81" s="42" t="e">
        <f ca="1">+_xlfn.XLOOKUP(MID($E81,7,LEN($E81)-6),[1]Acciones!$B$4:$B$14,[1]Acciones!BF$4:BF$14,0,0,1)</f>
        <v>#NAME?</v>
      </c>
      <c r="BS81" s="42" t="e">
        <f ca="1">+_xlfn.XLOOKUP(MID($E81,7,LEN($E81)-6),[1]Acciones!$B$4:$B$14,[1]Acciones!BG$4:BG$14,0,0,1)</f>
        <v>#NAME?</v>
      </c>
      <c r="BT81" s="42" t="e">
        <f ca="1">+_xlfn.XLOOKUP(MID($E81,7,LEN($E81)-6),[1]Acciones!$B$4:$B$14,[1]Acciones!BH$4:BH$14,0,0,1)</f>
        <v>#NAME?</v>
      </c>
      <c r="BU81" s="42" t="e">
        <f ca="1">+_xlfn.XLOOKUP(MID($E81,7,LEN($E81)-6),[1]Acciones!$B$4:$B$14,[1]Acciones!BI$4:BI$14,0,0,1)</f>
        <v>#NAME?</v>
      </c>
      <c r="BV81" s="42" t="e">
        <f ca="1">+_xlfn.XLOOKUP(MID($E81,7,LEN($E81)-6),[1]Acciones!$B$4:$B$14,[1]Acciones!BJ$4:BJ$14,0,0,1)</f>
        <v>#NAME?</v>
      </c>
      <c r="BW81" s="42" t="e">
        <f ca="1">+_xlfn.XLOOKUP(MID($E81,7,LEN($E81)-6),[1]Acciones!$B$4:$B$14,[1]Acciones!BK$4:BK$14,0,0,1)</f>
        <v>#NAME?</v>
      </c>
      <c r="BX81" s="42" t="e">
        <f ca="1">+_xlfn.XLOOKUP(MID($E81,7,LEN($E81)-6),[1]Acciones!$B$4:$B$14,[1]Acciones!BL$4:BL$14,0,0,1)</f>
        <v>#NAME?</v>
      </c>
      <c r="BY81" s="42" t="e">
        <f ca="1">+_xlfn.XLOOKUP(MID($E81,7,LEN($E81)-6),[1]Acciones!$B$4:$B$14,[1]Acciones!BM$4:BM$14,0,0,1)</f>
        <v>#NAME?</v>
      </c>
      <c r="BZ81" s="42" t="e">
        <f ca="1">+_xlfn.XLOOKUP(MID($E81,7,LEN($E81)-6),[1]Acciones!$B$4:$B$14,[1]Acciones!BN$4:BN$14,0,0,1)</f>
        <v>#NAME?</v>
      </c>
      <c r="CA81" s="42" t="e">
        <f ca="1">+_xlfn.XLOOKUP(MID($E81,7,LEN($E81)-6),[1]Acciones!$B$4:$B$14,[1]Acciones!BO$4:BO$14,0,0,1)</f>
        <v>#NAME?</v>
      </c>
      <c r="CB81" s="42" t="e">
        <f ca="1">+_xlfn.XLOOKUP(MID($E81,7,LEN($E81)-6),[1]Acciones!$B$4:$B$14,[1]Acciones!BP$4:BP$14,0,0,1)</f>
        <v>#NAME?</v>
      </c>
      <c r="CC81" s="42" t="e">
        <f ca="1">+_xlfn.XLOOKUP(MID($E81,7,LEN($E81)-6),[1]Acciones!$B$4:$B$14,[1]Acciones!BQ$4:BQ$14,0,0,1)</f>
        <v>#NAME?</v>
      </c>
      <c r="CD81" s="42" t="e">
        <f ca="1">+_xlfn.XLOOKUP(MID($E81,7,LEN($E81)-6),[1]Acciones!$B$4:$B$14,[1]Acciones!BR$4:BR$14,0,0,1)</f>
        <v>#NAME?</v>
      </c>
      <c r="CE81" s="42" t="e">
        <f ca="1">+_xlfn.XLOOKUP(MID($E81,7,LEN($E81)-6),[1]Acciones!$B$4:$B$14,[1]Acciones!BS$4:BS$14,0,0,1)</f>
        <v>#NAME?</v>
      </c>
      <c r="CF81" s="42" t="e">
        <f ca="1">+_xlfn.XLOOKUP(MID($E81,7,LEN($E81)-6),[1]Acciones!$B$4:$B$14,[1]Acciones!BT$4:BT$14,0,0,1)</f>
        <v>#NAME?</v>
      </c>
      <c r="CG81" s="45">
        <v>0.05</v>
      </c>
      <c r="CH81" s="45" t="e">
        <f t="shared" ca="1" si="180"/>
        <v>#NAME?</v>
      </c>
      <c r="CI81" s="45" t="e">
        <f t="shared" ca="1" si="181"/>
        <v>#NAME?</v>
      </c>
      <c r="CJ81" s="42" t="e">
        <f t="shared" ca="1" si="182"/>
        <v>#NAME?</v>
      </c>
      <c r="CK81" s="45" t="e">
        <f t="shared" ca="1" si="183"/>
        <v>#NAME?</v>
      </c>
      <c r="CL81" s="46" t="e">
        <f t="shared" ref="CL81:CL128" ca="1" si="184">+CH81*G81/C$80</f>
        <v>#NAME?</v>
      </c>
      <c r="CM81" s="45" t="e">
        <f t="shared" ref="CM81:CM128" ca="1" si="185">+CI81*G81/C$80</f>
        <v>#NAME?</v>
      </c>
      <c r="CN81" s="47">
        <v>0.1</v>
      </c>
      <c r="CO81" s="45" t="e">
        <f t="shared" ca="1" si="96"/>
        <v>#NAME?</v>
      </c>
      <c r="CP81" s="45" t="e">
        <f t="shared" ca="1" si="97"/>
        <v>#NAME?</v>
      </c>
      <c r="CQ81" s="42" t="e">
        <f t="shared" ca="1" si="98"/>
        <v>#NAME?</v>
      </c>
      <c r="CR81" s="45" t="e">
        <f t="shared" ca="1" si="99"/>
        <v>#NAME?</v>
      </c>
      <c r="CS81" s="45" t="e">
        <f t="shared" ca="1" si="100"/>
        <v>#NAME?</v>
      </c>
      <c r="CT81" s="45" t="e">
        <f t="shared" ca="1" si="100"/>
        <v>#NAME?</v>
      </c>
      <c r="CU81" s="47">
        <v>0.15</v>
      </c>
      <c r="CV81" s="45">
        <v>0.5</v>
      </c>
      <c r="CW81" s="45" t="e">
        <f t="shared" ca="1" si="101"/>
        <v>#NAME?</v>
      </c>
      <c r="CX81" s="42" t="e">
        <f t="shared" ca="1" si="102"/>
        <v>#NAME?</v>
      </c>
      <c r="CY81" s="45" t="e">
        <f t="shared" ca="1" si="103"/>
        <v>#NAME?</v>
      </c>
      <c r="CZ81" s="45">
        <f t="shared" si="104"/>
        <v>0.01</v>
      </c>
      <c r="DA81" s="45" t="e">
        <f t="shared" ca="1" si="104"/>
        <v>#NAME?</v>
      </c>
      <c r="DB81" s="47">
        <v>0.2</v>
      </c>
      <c r="DC81" s="45" t="e">
        <f t="shared" ca="1" si="105"/>
        <v>#NAME?</v>
      </c>
      <c r="DD81" s="45" t="e">
        <f t="shared" ca="1" si="106"/>
        <v>#NAME?</v>
      </c>
      <c r="DE81" s="42" t="e">
        <f t="shared" ca="1" si="107"/>
        <v>#NAME?</v>
      </c>
      <c r="DF81" s="45" t="e">
        <f t="shared" ca="1" si="108"/>
        <v>#NAME?</v>
      </c>
      <c r="DG81" s="45" t="e">
        <f t="shared" ca="1" si="109"/>
        <v>#NAME?</v>
      </c>
      <c r="DH81" s="45" t="e">
        <f t="shared" ca="1" si="109"/>
        <v>#NAME?</v>
      </c>
      <c r="DI81" s="47">
        <v>0.25</v>
      </c>
      <c r="DJ81" s="45">
        <v>0.5</v>
      </c>
      <c r="DK81" s="45" t="e">
        <f t="shared" ca="1" si="110"/>
        <v>#NAME?</v>
      </c>
      <c r="DL81" s="42" t="e">
        <f t="shared" ca="1" si="111"/>
        <v>#NAME?</v>
      </c>
      <c r="DM81" s="45" t="e">
        <f t="shared" ca="1" si="112"/>
        <v>#NAME?</v>
      </c>
      <c r="DN81" s="45">
        <f t="shared" si="113"/>
        <v>0.01</v>
      </c>
      <c r="DO81" s="45" t="e">
        <f t="shared" ca="1" si="113"/>
        <v>#NAME?</v>
      </c>
      <c r="DP81" s="47">
        <v>0.3</v>
      </c>
      <c r="DQ81" s="45" t="e">
        <f t="shared" ca="1" si="114"/>
        <v>#NAME?</v>
      </c>
      <c r="DR81" s="45" t="e">
        <f t="shared" ca="1" si="115"/>
        <v>#NAME?</v>
      </c>
      <c r="DS81" s="42" t="e">
        <f t="shared" ca="1" si="116"/>
        <v>#NAME?</v>
      </c>
      <c r="DT81" s="45" t="e">
        <f t="shared" ca="1" si="117"/>
        <v>#NAME?</v>
      </c>
      <c r="DU81" s="45" t="e">
        <f t="shared" ca="1" si="118"/>
        <v>#NAME?</v>
      </c>
      <c r="DV81" s="45" t="e">
        <f t="shared" ca="1" si="118"/>
        <v>#NAME?</v>
      </c>
      <c r="DW81" s="47">
        <v>0.35</v>
      </c>
      <c r="DX81" s="45">
        <v>0.5</v>
      </c>
      <c r="DY81" s="45" t="e">
        <f t="shared" ca="1" si="119"/>
        <v>#NAME?</v>
      </c>
      <c r="DZ81" s="42" t="e">
        <f t="shared" ca="1" si="120"/>
        <v>#NAME?</v>
      </c>
      <c r="EA81" s="45" t="e">
        <f t="shared" ca="1" si="121"/>
        <v>#NAME?</v>
      </c>
      <c r="EB81" s="45">
        <f t="shared" si="122"/>
        <v>0.01</v>
      </c>
      <c r="EC81" s="45" t="e">
        <f t="shared" ca="1" si="122"/>
        <v>#NAME?</v>
      </c>
      <c r="ED81" s="47">
        <v>0.4</v>
      </c>
      <c r="EE81" s="45" t="e">
        <f t="shared" ca="1" si="123"/>
        <v>#NAME?</v>
      </c>
      <c r="EF81" s="45" t="e">
        <f t="shared" ca="1" si="124"/>
        <v>#NAME?</v>
      </c>
      <c r="EG81" s="42" t="e">
        <f t="shared" ca="1" si="125"/>
        <v>#NAME?</v>
      </c>
      <c r="EH81" s="45" t="e">
        <f t="shared" ca="1" si="126"/>
        <v>#NAME?</v>
      </c>
      <c r="EI81" s="45" t="e">
        <f t="shared" ca="1" si="127"/>
        <v>#NAME?</v>
      </c>
      <c r="EJ81" s="45" t="e">
        <f t="shared" ca="1" si="127"/>
        <v>#NAME?</v>
      </c>
      <c r="EK81" s="47">
        <v>0.45</v>
      </c>
      <c r="EL81" s="45">
        <v>0.5</v>
      </c>
      <c r="EM81" s="45" t="e">
        <f t="shared" ca="1" si="143"/>
        <v>#NAME?</v>
      </c>
      <c r="EN81" s="42" t="e">
        <f t="shared" ca="1" si="144"/>
        <v>#NAME?</v>
      </c>
      <c r="EO81" s="45" t="e">
        <f t="shared" ca="1" si="145"/>
        <v>#NAME?</v>
      </c>
      <c r="EP81" s="45">
        <f t="shared" si="128"/>
        <v>0.01</v>
      </c>
      <c r="EQ81" s="45" t="e">
        <f t="shared" ca="1" si="128"/>
        <v>#NAME?</v>
      </c>
      <c r="ER81" s="45">
        <v>0.5</v>
      </c>
      <c r="ES81" s="45">
        <v>0.5</v>
      </c>
      <c r="ET81" s="45" t="e">
        <f t="shared" ca="1" si="146"/>
        <v>#NAME?</v>
      </c>
      <c r="EU81" s="42" t="e">
        <f t="shared" ca="1" si="147"/>
        <v>#NAME?</v>
      </c>
      <c r="EV81" s="45" t="e">
        <f t="shared" ca="1" si="148"/>
        <v>#NAME?</v>
      </c>
      <c r="EW81" s="45">
        <f t="shared" si="129"/>
        <v>0.01</v>
      </c>
      <c r="EX81" s="45" t="e">
        <f t="shared" ca="1" si="129"/>
        <v>#NAME?</v>
      </c>
      <c r="EY81" s="47">
        <v>0.55000000000000004</v>
      </c>
      <c r="EZ81" s="45">
        <v>0.5</v>
      </c>
      <c r="FA81" s="45" t="e">
        <f t="shared" ca="1" si="149"/>
        <v>#NAME?</v>
      </c>
      <c r="FB81" s="42" t="e">
        <f t="shared" ca="1" si="150"/>
        <v>#NAME?</v>
      </c>
      <c r="FC81" s="45" t="e">
        <f t="shared" ca="1" si="151"/>
        <v>#NAME?</v>
      </c>
      <c r="FD81" s="45">
        <f t="shared" si="130"/>
        <v>0.01</v>
      </c>
      <c r="FE81" s="45" t="e">
        <f t="shared" ca="1" si="130"/>
        <v>#NAME?</v>
      </c>
      <c r="FF81" s="45">
        <v>0.6</v>
      </c>
      <c r="FG81" s="45">
        <v>1</v>
      </c>
      <c r="FH81" s="45" t="e">
        <f t="shared" ca="1" si="152"/>
        <v>#NAME?</v>
      </c>
      <c r="FI81" s="42" t="e">
        <f t="shared" ca="1" si="153"/>
        <v>#NAME?</v>
      </c>
      <c r="FJ81" s="45" t="e">
        <f t="shared" ca="1" si="154"/>
        <v>#NAME?</v>
      </c>
      <c r="FK81" s="45">
        <f t="shared" si="131"/>
        <v>0.02</v>
      </c>
      <c r="FL81" s="45" t="e">
        <f t="shared" ca="1" si="131"/>
        <v>#NAME?</v>
      </c>
      <c r="FM81" s="47">
        <v>0.65</v>
      </c>
      <c r="FN81" s="45">
        <v>0.5</v>
      </c>
      <c r="FO81" s="45" t="e">
        <f t="shared" ca="1" si="155"/>
        <v>#NAME?</v>
      </c>
      <c r="FP81" s="42" t="e">
        <f t="shared" ca="1" si="156"/>
        <v>#NAME?</v>
      </c>
      <c r="FQ81" s="45" t="e">
        <f t="shared" ca="1" si="157"/>
        <v>#NAME?</v>
      </c>
      <c r="FR81" s="45">
        <f t="shared" si="132"/>
        <v>0.01</v>
      </c>
      <c r="FS81" s="45" t="e">
        <f t="shared" ca="1" si="132"/>
        <v>#NAME?</v>
      </c>
      <c r="FT81" s="45">
        <v>0.7</v>
      </c>
      <c r="FU81" s="45">
        <v>1</v>
      </c>
      <c r="FV81" s="45" t="e">
        <f t="shared" ca="1" si="158"/>
        <v>#NAME?</v>
      </c>
      <c r="FW81" s="42" t="e">
        <f t="shared" ca="1" si="159"/>
        <v>#NAME?</v>
      </c>
      <c r="FX81" s="45" t="e">
        <f t="shared" ca="1" si="160"/>
        <v>#NAME?</v>
      </c>
      <c r="FY81" s="45">
        <f t="shared" si="133"/>
        <v>0.02</v>
      </c>
      <c r="FZ81" s="45" t="e">
        <f t="shared" ca="1" si="133"/>
        <v>#NAME?</v>
      </c>
      <c r="GA81" s="47">
        <v>0.75</v>
      </c>
      <c r="GB81" s="45">
        <v>0.5</v>
      </c>
      <c r="GC81" s="45" t="e">
        <f t="shared" ca="1" si="161"/>
        <v>#NAME?</v>
      </c>
      <c r="GD81" s="42" t="e">
        <f t="shared" ca="1" si="162"/>
        <v>#NAME?</v>
      </c>
      <c r="GE81" s="45" t="e">
        <f t="shared" ca="1" si="163"/>
        <v>#NAME?</v>
      </c>
      <c r="GF81" s="45">
        <f t="shared" si="134"/>
        <v>0.01</v>
      </c>
      <c r="GG81" s="45" t="e">
        <f t="shared" ca="1" si="134"/>
        <v>#NAME?</v>
      </c>
      <c r="GH81" s="45">
        <v>0.8</v>
      </c>
      <c r="GI81" s="45">
        <v>1</v>
      </c>
      <c r="GJ81" s="45" t="e">
        <f t="shared" ca="1" si="164"/>
        <v>#NAME?</v>
      </c>
      <c r="GK81" s="42" t="e">
        <f t="shared" ca="1" si="165"/>
        <v>#NAME?</v>
      </c>
      <c r="GL81" s="45" t="e">
        <f t="shared" ca="1" si="166"/>
        <v>#NAME?</v>
      </c>
      <c r="GM81" s="45">
        <f t="shared" si="135"/>
        <v>0.02</v>
      </c>
      <c r="GN81" s="45" t="e">
        <f t="shared" ca="1" si="135"/>
        <v>#NAME?</v>
      </c>
      <c r="GO81" s="47">
        <v>0.85</v>
      </c>
      <c r="GP81" s="45">
        <v>0.5</v>
      </c>
      <c r="GQ81" s="45" t="e">
        <f t="shared" ca="1" si="167"/>
        <v>#NAME?</v>
      </c>
      <c r="GR81" s="42" t="e">
        <f t="shared" ca="1" si="168"/>
        <v>#NAME?</v>
      </c>
      <c r="GS81" s="45" t="e">
        <f t="shared" ca="1" si="169"/>
        <v>#NAME?</v>
      </c>
      <c r="GT81" s="45">
        <f t="shared" si="136"/>
        <v>0.01</v>
      </c>
      <c r="GU81" s="45" t="e">
        <f t="shared" ca="1" si="136"/>
        <v>#NAME?</v>
      </c>
      <c r="GV81" s="45">
        <v>0.9</v>
      </c>
      <c r="GW81" s="45">
        <v>1</v>
      </c>
      <c r="GX81" s="45" t="e">
        <f t="shared" ca="1" si="170"/>
        <v>#NAME?</v>
      </c>
      <c r="GY81" s="42" t="e">
        <f t="shared" ca="1" si="171"/>
        <v>#NAME?</v>
      </c>
      <c r="GZ81" s="45" t="e">
        <f t="shared" ca="1" si="172"/>
        <v>#NAME?</v>
      </c>
      <c r="HA81" s="45">
        <f t="shared" si="137"/>
        <v>0.02</v>
      </c>
      <c r="HB81" s="45" t="e">
        <f t="shared" ca="1" si="137"/>
        <v>#NAME?</v>
      </c>
      <c r="HC81" s="47">
        <v>0.95</v>
      </c>
      <c r="HD81" s="45">
        <v>0.5</v>
      </c>
      <c r="HE81" s="45" t="e">
        <f t="shared" ca="1" si="173"/>
        <v>#NAME?</v>
      </c>
      <c r="HF81" s="42" t="e">
        <f t="shared" ca="1" si="174"/>
        <v>#NAME?</v>
      </c>
      <c r="HG81" s="45" t="e">
        <f t="shared" ca="1" si="175"/>
        <v>#NAME?</v>
      </c>
      <c r="HH81" s="45">
        <f t="shared" si="138"/>
        <v>0.01</v>
      </c>
      <c r="HI81" s="45" t="e">
        <f t="shared" ca="1" si="138"/>
        <v>#NAME?</v>
      </c>
      <c r="HJ81" s="47">
        <v>1</v>
      </c>
      <c r="HK81" s="47">
        <v>1</v>
      </c>
      <c r="HL81" s="45" t="e">
        <f t="shared" ca="1" si="176"/>
        <v>#NAME?</v>
      </c>
      <c r="HM81" s="42" t="e">
        <f t="shared" ca="1" si="177"/>
        <v>#NAME?</v>
      </c>
      <c r="HN81" s="45" t="e">
        <f t="shared" ca="1" si="178"/>
        <v>#NAME?</v>
      </c>
      <c r="HO81" s="45">
        <f t="shared" si="179"/>
        <v>0.02</v>
      </c>
      <c r="HP81" s="45" t="e">
        <f t="shared" ca="1" si="179"/>
        <v>#NAME?</v>
      </c>
    </row>
    <row r="82" spans="1:224" s="48" customFormat="1" ht="63.75" customHeight="1">
      <c r="A82" s="44"/>
      <c r="B82" s="206"/>
      <c r="C82" s="206"/>
      <c r="D82" s="201"/>
      <c r="E82" s="41" t="str">
        <f>+_xlfn.CONCAT(MID($D80,1,3),".3 ",[1]Acciones!$B$7)</f>
        <v>3.1.3 Apoyo financiero de proyectos de investigación e innovación orientados por misiones que integren actores sociales a su diseño y desarrollo (Proyectos de innovación transformativa en nichos) en la ruta de innovación correspondiente</v>
      </c>
      <c r="F82" s="42" t="s">
        <v>89</v>
      </c>
      <c r="G82" s="49">
        <f>+G80</f>
        <v>3.3333333333333331E-3</v>
      </c>
      <c r="H82" s="44" t="str">
        <f>+_xlfn.CONCAT("Si,",MID(E80,1,5),",",MID(E81,1,5),",",MID(E83,1,5),",",MID(E84,1,5),",",MID(E85,1,5),",",MID(E86,1,5),",",MID(E87,1,5),",",MID(E88,1,5),",",MID(E89,1,6))</f>
        <v>Si,3.1.1,3.1.2,3.1.4,3.1.5,3.1.6,3.1.7,3.1.8,3.1.9,3.1.10</v>
      </c>
      <c r="I82" s="42" t="s">
        <v>89</v>
      </c>
      <c r="J82" s="42"/>
      <c r="K82" s="42"/>
      <c r="L82" s="42"/>
      <c r="M82" s="44" t="s">
        <v>90</v>
      </c>
      <c r="N82" s="44" t="s">
        <v>91</v>
      </c>
      <c r="O82" s="44" t="e">
        <f ca="1">+_xlfn.XLOOKUP(MID(E82,7,LEN(E82)-6),[1]Acciones!$B$4:$B$14,[1]Acciones!$C$4:$C$14,0,0,1)</f>
        <v>#NAME?</v>
      </c>
      <c r="P82" s="42" t="e">
        <f ca="1">+_xlfn.XLOOKUP(MID($E82,7,LEN($E82)-6),[1]Acciones!$B$4:$B$14,[1]Acciones!D$4:D$14,0,0,1)</f>
        <v>#NAME?</v>
      </c>
      <c r="Q82" s="42" t="e">
        <f ca="1">+_xlfn.XLOOKUP(MID($E82,7,LEN($E82)-6),[1]Acciones!$B$4:$B$14,[1]Acciones!E$4:E$14,0,0,1)</f>
        <v>#NAME?</v>
      </c>
      <c r="R82" s="42" t="e">
        <f ca="1">+_xlfn.XLOOKUP(MID($E82,7,LEN($E82)-6),[1]Acciones!$B$4:$B$14,[1]Acciones!F$4:F$14,0,0,1)</f>
        <v>#NAME?</v>
      </c>
      <c r="S82" s="42" t="e">
        <f ca="1">+_xlfn.XLOOKUP(MID($E82,7,LEN($E82)-6),[1]Acciones!$B$4:$B$14,[1]Acciones!G$4:G$14,0,0,1)</f>
        <v>#NAME?</v>
      </c>
      <c r="T82" s="42" t="e">
        <f ca="1">+_xlfn.XLOOKUP(MID($E82,7,LEN($E82)-6),[1]Acciones!$B$4:$B$14,[1]Acciones!H$4:H$14,0,0,1)</f>
        <v>#NAME?</v>
      </c>
      <c r="U82" s="45" t="e">
        <f ca="1">+_xlfn.XLOOKUP(MID($E82,7,LEN($E82)-6),[1]Acciones!$B$4:$B$14,[1]Acciones!I$4:I$14,0,0,1)</f>
        <v>#NAME?</v>
      </c>
      <c r="V82" s="45" t="e">
        <f ca="1">+_xlfn.XLOOKUP(MID($E82,7,LEN($E82)-6),[1]Acciones!$B$4:$B$14,[1]Acciones!J$4:J$14,0,0,1)</f>
        <v>#NAME?</v>
      </c>
      <c r="W82" s="45" t="e">
        <f ca="1">+_xlfn.XLOOKUP(MID($E82,7,LEN($E82)-6),[1]Acciones!$B$4:$B$14,[1]Acciones!K$4:K$14,0,0,1)</f>
        <v>#NAME?</v>
      </c>
      <c r="X82" s="45" t="e">
        <f ca="1">+_xlfn.XLOOKUP(MID($E82,7,LEN($E82)-6),[1]Acciones!$B$4:$B$14,[1]Acciones!L$4:L$14,0,0,1)</f>
        <v>#NAME?</v>
      </c>
      <c r="Y82" s="45" t="e">
        <f ca="1">+_xlfn.XLOOKUP(MID($E82,7,LEN($E82)-6),[1]Acciones!$B$4:$B$14,[1]Acciones!M$4:M$14,0,0,1)</f>
        <v>#NAME?</v>
      </c>
      <c r="Z82" s="45" t="e">
        <f ca="1">+_xlfn.XLOOKUP(MID($E82,7,LEN($E82)-6),[1]Acciones!$B$4:$B$14,[1]Acciones!N$4:N$14,0,0,1)</f>
        <v>#NAME?</v>
      </c>
      <c r="AA82" s="45" t="e">
        <f ca="1">+_xlfn.XLOOKUP(MID($E82,7,LEN($E82)-6),[1]Acciones!$B$4:$B$14,[1]Acciones!O$4:O$14,0,0,1)</f>
        <v>#NAME?</v>
      </c>
      <c r="AB82" s="45" t="e">
        <f ca="1">+_xlfn.XLOOKUP(MID($E82,7,LEN($E82)-6),[1]Acciones!$B$4:$B$14,[1]Acciones!P$4:P$14,0,0,1)</f>
        <v>#NAME?</v>
      </c>
      <c r="AC82" s="45" t="e">
        <f ca="1">+_xlfn.XLOOKUP(MID($E82,7,LEN($E82)-6),[1]Acciones!$B$4:$B$14,[1]Acciones!Q$4:Q$14,0,0,1)</f>
        <v>#NAME?</v>
      </c>
      <c r="AD82" s="45" t="e">
        <f ca="1">+_xlfn.XLOOKUP(MID($E82,7,LEN($E82)-6),[1]Acciones!$B$4:$B$14,[1]Acciones!R$4:R$14,0,0,1)</f>
        <v>#NAME?</v>
      </c>
      <c r="AE82" s="45" t="e">
        <f ca="1">+_xlfn.XLOOKUP(MID($E82,7,LEN($E82)-6),[1]Acciones!$B$4:$B$14,[1]Acciones!S$4:S$14,0,0,1)</f>
        <v>#NAME?</v>
      </c>
      <c r="AF82" s="42" t="e">
        <f ca="1">+_xlfn.XLOOKUP(MID($E82,7,LEN($E82)-6),[1]Acciones!$B$4:$B$14,[1]Acciones!T$4:T$14,0,0,1)</f>
        <v>#NAME?</v>
      </c>
      <c r="AG82" s="42" t="e">
        <f ca="1">+_xlfn.XLOOKUP(MID($E82,7,LEN($E82)-6),[1]Acciones!$B$4:$B$14,[1]Acciones!U$4:U$14,0,0,1)</f>
        <v>#NAME?</v>
      </c>
      <c r="AH82" s="42" t="e">
        <f ca="1">+_xlfn.XLOOKUP(MID($E82,7,LEN($E82)-6),[1]Acciones!$B$4:$B$14,[1]Acciones!V$4:V$14,0,0,1)</f>
        <v>#NAME?</v>
      </c>
      <c r="AI82" s="42" t="e">
        <f ca="1">+_xlfn.XLOOKUP(MID($E82,7,LEN($E82)-6),[1]Acciones!$B$4:$B$14,[1]Acciones!W$4:W$14,0,0,1)</f>
        <v>#NAME?</v>
      </c>
      <c r="AJ82" s="42" t="e">
        <f ca="1">+_xlfn.XLOOKUP(MID($E82,7,LEN($E82)-6),[1]Acciones!$B$4:$B$14,[1]Acciones!X$4:X$14,0,0,1)</f>
        <v>#NAME?</v>
      </c>
      <c r="AK82" s="42" t="e">
        <f ca="1">+_xlfn.XLOOKUP(MID($E82,7,LEN($E82)-6),[1]Acciones!$B$4:$B$14,[1]Acciones!Y$4:Y$14,0,0,1)</f>
        <v>#NAME?</v>
      </c>
      <c r="AL82" s="42" t="e">
        <f ca="1">+_xlfn.XLOOKUP(MID($E82,7,LEN($E82)-6),[1]Acciones!$B$4:$B$14,[1]Acciones!Z$4:Z$14,0,0,1)</f>
        <v>#NAME?</v>
      </c>
      <c r="AM82" s="42" t="e">
        <f ca="1">+_xlfn.XLOOKUP(MID($E82,7,LEN($E82)-6),[1]Acciones!$B$4:$B$14,[1]Acciones!AA$4:AA$14,0,0,1)</f>
        <v>#NAME?</v>
      </c>
      <c r="AN82" s="42" t="e">
        <f ca="1">+_xlfn.XLOOKUP(MID($E82,7,LEN($E82)-6),[1]Acciones!$B$4:$B$14,[1]Acciones!AB$4:AB$14,0,0,1)</f>
        <v>#NAME?</v>
      </c>
      <c r="AO82" s="42" t="e">
        <f ca="1">+_xlfn.XLOOKUP(MID($E82,7,LEN($E82)-6),[1]Acciones!$B$4:$B$14,[1]Acciones!AC$4:AC$14,0,0,1)</f>
        <v>#NAME?</v>
      </c>
      <c r="AP82" s="42" t="e">
        <f ca="1">+_xlfn.XLOOKUP(MID($E82,7,LEN($E82)-6),[1]Acciones!$B$4:$B$14,[1]Acciones!AD$4:AD$14,0,0,1)</f>
        <v>#NAME?</v>
      </c>
      <c r="AQ82" s="42" t="e">
        <f ca="1">+_xlfn.XLOOKUP(MID($E82,7,LEN($E82)-6),[1]Acciones!$B$4:$B$14,[1]Acciones!AE$4:AE$14,0,0,1)</f>
        <v>#NAME?</v>
      </c>
      <c r="AR82" s="42" t="e">
        <f ca="1">+_xlfn.XLOOKUP(MID($E82,7,LEN($E82)-6),[1]Acciones!$B$4:$B$14,[1]Acciones!AF$4:AF$14,0,0,1)</f>
        <v>#NAME?</v>
      </c>
      <c r="AS82" s="42" t="e">
        <f ca="1">+_xlfn.XLOOKUP(MID($E82,7,LEN($E82)-6),[1]Acciones!$B$4:$B$14,[1]Acciones!AG$4:AG$14,0,0,1)</f>
        <v>#NAME?</v>
      </c>
      <c r="AT82" s="42" t="e">
        <f ca="1">+_xlfn.XLOOKUP(MID($E82,7,LEN($E82)-6),[1]Acciones!$B$4:$B$14,[1]Acciones!AH$4:AH$14,0,0,1)</f>
        <v>#NAME?</v>
      </c>
      <c r="AU82" s="42" t="e">
        <f ca="1">+_xlfn.XLOOKUP(MID($E82,7,LEN($E82)-6),[1]Acciones!$B$4:$B$14,[1]Acciones!AI$4:AI$14,0,0,1)</f>
        <v>#NAME?</v>
      </c>
      <c r="AV82" s="42" t="e">
        <f ca="1">+_xlfn.XLOOKUP(MID($E82,7,LEN($E82)-6),[1]Acciones!$B$4:$B$14,[1]Acciones!AJ$4:AJ$14,0,0,1)</f>
        <v>#NAME?</v>
      </c>
      <c r="AW82" s="42" t="e">
        <f ca="1">+_xlfn.XLOOKUP(MID($E82,7,LEN($E82)-6),[1]Acciones!$B$4:$B$14,[1]Acciones!AK$4:AK$14,0,0,1)</f>
        <v>#NAME?</v>
      </c>
      <c r="AX82" s="42" t="e">
        <f ca="1">+_xlfn.XLOOKUP(MID($E82,7,LEN($E82)-6),[1]Acciones!$B$4:$B$14,[1]Acciones!AL$4:AL$14,0,0,1)</f>
        <v>#NAME?</v>
      </c>
      <c r="AY82" s="42" t="e">
        <f ca="1">+_xlfn.XLOOKUP(MID($E82,7,LEN($E82)-6),[1]Acciones!$B$4:$B$14,[1]Acciones!AM$4:AM$14,0,0,1)</f>
        <v>#NAME?</v>
      </c>
      <c r="AZ82" s="42" t="e">
        <f ca="1">+_xlfn.XLOOKUP(MID($E82,7,LEN($E82)-6),[1]Acciones!$B$4:$B$14,[1]Acciones!AN$4:AN$14,0,0,1)</f>
        <v>#NAME?</v>
      </c>
      <c r="BA82" s="42" t="e">
        <f ca="1">+_xlfn.XLOOKUP(MID($E82,7,LEN($E82)-6),[1]Acciones!$B$4:$B$14,[1]Acciones!AO$4:AO$14,0,0,1)</f>
        <v>#NAME?</v>
      </c>
      <c r="BB82" s="42" t="e">
        <f ca="1">+_xlfn.XLOOKUP(MID($E82,7,LEN($E82)-6),[1]Acciones!$B$4:$B$14,[1]Acciones!AP$4:AP$14,0,0,1)</f>
        <v>#NAME?</v>
      </c>
      <c r="BC82" s="42" t="e">
        <f ca="1">+_xlfn.XLOOKUP(MID($E82,7,LEN($E82)-6),[1]Acciones!$B$4:$B$14,[1]Acciones!AQ$4:AQ$14,0,0,1)</f>
        <v>#NAME?</v>
      </c>
      <c r="BD82" s="42" t="e">
        <f ca="1">+_xlfn.XLOOKUP(MID($E82,7,LEN($E82)-6),[1]Acciones!$B$4:$B$14,[1]Acciones!AR$4:AR$14,0,0,1)</f>
        <v>#NAME?</v>
      </c>
      <c r="BE82" s="42" t="e">
        <f ca="1">+_xlfn.XLOOKUP(MID($E82,7,LEN($E82)-6),[1]Acciones!$B$4:$B$14,[1]Acciones!AS$4:AS$14,0,0,1)</f>
        <v>#NAME?</v>
      </c>
      <c r="BF82" s="42" t="e">
        <f ca="1">+_xlfn.XLOOKUP(MID($E82,7,LEN($E82)-6),[1]Acciones!$B$4:$B$14,[1]Acciones!AT$4:AT$14,0,0,1)</f>
        <v>#NAME?</v>
      </c>
      <c r="BG82" s="42" t="e">
        <f ca="1">+_xlfn.XLOOKUP(MID($E82,7,LEN($E82)-6),[1]Acciones!$B$4:$B$14,[1]Acciones!AU$4:AU$14,0,0,1)</f>
        <v>#NAME?</v>
      </c>
      <c r="BH82" s="42" t="e">
        <f ca="1">+_xlfn.XLOOKUP(MID($E82,7,LEN($E82)-6),[1]Acciones!$B$4:$B$14,[1]Acciones!AV$4:AV$14,0,0,1)</f>
        <v>#NAME?</v>
      </c>
      <c r="BI82" s="42" t="e">
        <f ca="1">+_xlfn.XLOOKUP(MID($E82,7,LEN($E82)-6),[1]Acciones!$B$4:$B$14,[1]Acciones!AW$4:AW$14,0,0,1)</f>
        <v>#NAME?</v>
      </c>
      <c r="BJ82" s="42" t="e">
        <f ca="1">+_xlfn.XLOOKUP(MID($E82,7,LEN($E82)-6),[1]Acciones!$B$4:$B$14,[1]Acciones!AX$4:AX$14,0,0,1)</f>
        <v>#NAME?</v>
      </c>
      <c r="BK82" s="42" t="e">
        <f ca="1">+_xlfn.XLOOKUP(MID($E82,7,LEN($E82)-6),[1]Acciones!$B$4:$B$14,[1]Acciones!AY$4:AY$14,0,0,1)</f>
        <v>#NAME?</v>
      </c>
      <c r="BL82" s="42" t="e">
        <f ca="1">+_xlfn.XLOOKUP(MID($E82,7,LEN($E82)-6),[1]Acciones!$B$4:$B$14,[1]Acciones!AZ$4:AZ$14,0,0,1)</f>
        <v>#NAME?</v>
      </c>
      <c r="BM82" s="42" t="e">
        <f ca="1">+_xlfn.XLOOKUP(MID($E82,7,LEN($E82)-6),[1]Acciones!$B$4:$B$14,[1]Acciones!BA$4:BA$14,0,0,1)</f>
        <v>#NAME?</v>
      </c>
      <c r="BN82" s="42" t="e">
        <f ca="1">+_xlfn.XLOOKUP(MID($E82,7,LEN($E82)-6),[1]Acciones!$B$4:$B$14,[1]Acciones!BB$4:BB$14,0,0,1)</f>
        <v>#NAME?</v>
      </c>
      <c r="BO82" s="42" t="e">
        <f ca="1">+_xlfn.XLOOKUP(MID($E82,7,LEN($E82)-6),[1]Acciones!$B$4:$B$14,[1]Acciones!BC$4:BC$14,0,0,1)</f>
        <v>#NAME?</v>
      </c>
      <c r="BP82" s="42" t="e">
        <f ca="1">+_xlfn.XLOOKUP(MID($E82,7,LEN($E82)-6),[1]Acciones!$B$4:$B$14,[1]Acciones!BD$4:BD$14,0,0,1)</f>
        <v>#NAME?</v>
      </c>
      <c r="BQ82" s="42" t="e">
        <f ca="1">+_xlfn.XLOOKUP(MID($E82,7,LEN($E82)-6),[1]Acciones!$B$4:$B$14,[1]Acciones!BE$4:BE$14,0,0,1)</f>
        <v>#NAME?</v>
      </c>
      <c r="BR82" s="42" t="e">
        <f ca="1">+_xlfn.XLOOKUP(MID($E82,7,LEN($E82)-6),[1]Acciones!$B$4:$B$14,[1]Acciones!BF$4:BF$14,0,0,1)</f>
        <v>#NAME?</v>
      </c>
      <c r="BS82" s="42" t="e">
        <f ca="1">+_xlfn.XLOOKUP(MID($E82,7,LEN($E82)-6),[1]Acciones!$B$4:$B$14,[1]Acciones!BG$4:BG$14,0,0,1)</f>
        <v>#NAME?</v>
      </c>
      <c r="BT82" s="42" t="e">
        <f ca="1">+_xlfn.XLOOKUP(MID($E82,7,LEN($E82)-6),[1]Acciones!$B$4:$B$14,[1]Acciones!BH$4:BH$14,0,0,1)</f>
        <v>#NAME?</v>
      </c>
      <c r="BU82" s="42" t="e">
        <f ca="1">+_xlfn.XLOOKUP(MID($E82,7,LEN($E82)-6),[1]Acciones!$B$4:$B$14,[1]Acciones!BI$4:BI$14,0,0,1)</f>
        <v>#NAME?</v>
      </c>
      <c r="BV82" s="42" t="e">
        <f ca="1">+_xlfn.XLOOKUP(MID($E82,7,LEN($E82)-6),[1]Acciones!$B$4:$B$14,[1]Acciones!BJ$4:BJ$14,0,0,1)</f>
        <v>#NAME?</v>
      </c>
      <c r="BW82" s="42" t="e">
        <f ca="1">+_xlfn.XLOOKUP(MID($E82,7,LEN($E82)-6),[1]Acciones!$B$4:$B$14,[1]Acciones!BK$4:BK$14,0,0,1)</f>
        <v>#NAME?</v>
      </c>
      <c r="BX82" s="42" t="e">
        <f ca="1">+_xlfn.XLOOKUP(MID($E82,7,LEN($E82)-6),[1]Acciones!$B$4:$B$14,[1]Acciones!BL$4:BL$14,0,0,1)</f>
        <v>#NAME?</v>
      </c>
      <c r="BY82" s="42" t="e">
        <f ca="1">+_xlfn.XLOOKUP(MID($E82,7,LEN($E82)-6),[1]Acciones!$B$4:$B$14,[1]Acciones!BM$4:BM$14,0,0,1)</f>
        <v>#NAME?</v>
      </c>
      <c r="BZ82" s="42" t="e">
        <f ca="1">+_xlfn.XLOOKUP(MID($E82,7,LEN($E82)-6),[1]Acciones!$B$4:$B$14,[1]Acciones!BN$4:BN$14,0,0,1)</f>
        <v>#NAME?</v>
      </c>
      <c r="CA82" s="42" t="e">
        <f ca="1">+_xlfn.XLOOKUP(MID($E82,7,LEN($E82)-6),[1]Acciones!$B$4:$B$14,[1]Acciones!BO$4:BO$14,0,0,1)</f>
        <v>#NAME?</v>
      </c>
      <c r="CB82" s="42" t="e">
        <f ca="1">+_xlfn.XLOOKUP(MID($E82,7,LEN($E82)-6),[1]Acciones!$B$4:$B$14,[1]Acciones!BP$4:BP$14,0,0,1)</f>
        <v>#NAME?</v>
      </c>
      <c r="CC82" s="42" t="e">
        <f ca="1">+_xlfn.XLOOKUP(MID($E82,7,LEN($E82)-6),[1]Acciones!$B$4:$B$14,[1]Acciones!BQ$4:BQ$14,0,0,1)</f>
        <v>#NAME?</v>
      </c>
      <c r="CD82" s="42" t="e">
        <f ca="1">+_xlfn.XLOOKUP(MID($E82,7,LEN($E82)-6),[1]Acciones!$B$4:$B$14,[1]Acciones!BR$4:BR$14,0,0,1)</f>
        <v>#NAME?</v>
      </c>
      <c r="CE82" s="42" t="e">
        <f ca="1">+_xlfn.XLOOKUP(MID($E82,7,LEN($E82)-6),[1]Acciones!$B$4:$B$14,[1]Acciones!BS$4:BS$14,0,0,1)</f>
        <v>#NAME?</v>
      </c>
      <c r="CF82" s="42" t="e">
        <f ca="1">+_xlfn.XLOOKUP(MID($E82,7,LEN($E82)-6),[1]Acciones!$B$4:$B$14,[1]Acciones!BT$4:BT$14,0,0,1)</f>
        <v>#NAME?</v>
      </c>
      <c r="CG82" s="45">
        <v>0.05</v>
      </c>
      <c r="CH82" s="45" t="e">
        <f t="shared" ca="1" si="180"/>
        <v>#NAME?</v>
      </c>
      <c r="CI82" s="45" t="e">
        <f t="shared" ca="1" si="181"/>
        <v>#NAME?</v>
      </c>
      <c r="CJ82" s="42" t="e">
        <f t="shared" ca="1" si="182"/>
        <v>#NAME?</v>
      </c>
      <c r="CK82" s="45" t="e">
        <f t="shared" ca="1" si="183"/>
        <v>#NAME?</v>
      </c>
      <c r="CL82" s="46" t="e">
        <f t="shared" ca="1" si="184"/>
        <v>#NAME?</v>
      </c>
      <c r="CM82" s="45" t="e">
        <f t="shared" ca="1" si="185"/>
        <v>#NAME?</v>
      </c>
      <c r="CN82" s="47">
        <v>0.1</v>
      </c>
      <c r="CO82" s="45" t="e">
        <f t="shared" ca="1" si="96"/>
        <v>#NAME?</v>
      </c>
      <c r="CP82" s="45" t="e">
        <f t="shared" ca="1" si="97"/>
        <v>#NAME?</v>
      </c>
      <c r="CQ82" s="42" t="e">
        <f t="shared" ca="1" si="98"/>
        <v>#NAME?</v>
      </c>
      <c r="CR82" s="45" t="e">
        <f t="shared" ca="1" si="99"/>
        <v>#NAME?</v>
      </c>
      <c r="CS82" s="45" t="e">
        <f t="shared" ca="1" si="100"/>
        <v>#NAME?</v>
      </c>
      <c r="CT82" s="45" t="e">
        <f t="shared" ca="1" si="100"/>
        <v>#NAME?</v>
      </c>
      <c r="CU82" s="47">
        <v>0.15</v>
      </c>
      <c r="CV82" s="45">
        <v>0.5</v>
      </c>
      <c r="CW82" s="45" t="e">
        <f t="shared" ca="1" si="101"/>
        <v>#NAME?</v>
      </c>
      <c r="CX82" s="42" t="e">
        <f t="shared" ca="1" si="102"/>
        <v>#NAME?</v>
      </c>
      <c r="CY82" s="45" t="e">
        <f t="shared" ca="1" si="103"/>
        <v>#NAME?</v>
      </c>
      <c r="CZ82" s="45">
        <f t="shared" si="104"/>
        <v>0.01</v>
      </c>
      <c r="DA82" s="45" t="e">
        <f t="shared" ca="1" si="104"/>
        <v>#NAME?</v>
      </c>
      <c r="DB82" s="47">
        <v>0.2</v>
      </c>
      <c r="DC82" s="45" t="e">
        <f t="shared" ca="1" si="105"/>
        <v>#NAME?</v>
      </c>
      <c r="DD82" s="45" t="e">
        <f t="shared" ca="1" si="106"/>
        <v>#NAME?</v>
      </c>
      <c r="DE82" s="42" t="e">
        <f t="shared" ca="1" si="107"/>
        <v>#NAME?</v>
      </c>
      <c r="DF82" s="45" t="e">
        <f t="shared" ca="1" si="108"/>
        <v>#NAME?</v>
      </c>
      <c r="DG82" s="45" t="e">
        <f t="shared" ca="1" si="109"/>
        <v>#NAME?</v>
      </c>
      <c r="DH82" s="45" t="e">
        <f t="shared" ca="1" si="109"/>
        <v>#NAME?</v>
      </c>
      <c r="DI82" s="47">
        <v>0.25</v>
      </c>
      <c r="DJ82" s="45">
        <v>0.5</v>
      </c>
      <c r="DK82" s="45" t="e">
        <f t="shared" ca="1" si="110"/>
        <v>#NAME?</v>
      </c>
      <c r="DL82" s="42" t="e">
        <f t="shared" ca="1" si="111"/>
        <v>#NAME?</v>
      </c>
      <c r="DM82" s="45" t="e">
        <f t="shared" ca="1" si="112"/>
        <v>#NAME?</v>
      </c>
      <c r="DN82" s="45">
        <f t="shared" si="113"/>
        <v>0.01</v>
      </c>
      <c r="DO82" s="45" t="e">
        <f t="shared" ca="1" si="113"/>
        <v>#NAME?</v>
      </c>
      <c r="DP82" s="47">
        <v>0.3</v>
      </c>
      <c r="DQ82" s="45" t="e">
        <f t="shared" ca="1" si="114"/>
        <v>#NAME?</v>
      </c>
      <c r="DR82" s="45" t="e">
        <f t="shared" ca="1" si="115"/>
        <v>#NAME?</v>
      </c>
      <c r="DS82" s="42" t="e">
        <f t="shared" ca="1" si="116"/>
        <v>#NAME?</v>
      </c>
      <c r="DT82" s="45" t="e">
        <f t="shared" ca="1" si="117"/>
        <v>#NAME?</v>
      </c>
      <c r="DU82" s="45" t="e">
        <f t="shared" ca="1" si="118"/>
        <v>#NAME?</v>
      </c>
      <c r="DV82" s="45" t="e">
        <f t="shared" ca="1" si="118"/>
        <v>#NAME?</v>
      </c>
      <c r="DW82" s="47">
        <v>0.35</v>
      </c>
      <c r="DX82" s="45">
        <v>0.5</v>
      </c>
      <c r="DY82" s="45" t="e">
        <f t="shared" ca="1" si="119"/>
        <v>#NAME?</v>
      </c>
      <c r="DZ82" s="42" t="e">
        <f t="shared" ca="1" si="120"/>
        <v>#NAME?</v>
      </c>
      <c r="EA82" s="45" t="e">
        <f t="shared" ca="1" si="121"/>
        <v>#NAME?</v>
      </c>
      <c r="EB82" s="45">
        <f t="shared" si="122"/>
        <v>0.01</v>
      </c>
      <c r="EC82" s="45" t="e">
        <f t="shared" ca="1" si="122"/>
        <v>#NAME?</v>
      </c>
      <c r="ED82" s="47">
        <v>0.4</v>
      </c>
      <c r="EE82" s="45" t="e">
        <f t="shared" ca="1" si="123"/>
        <v>#NAME?</v>
      </c>
      <c r="EF82" s="45" t="e">
        <f t="shared" ca="1" si="124"/>
        <v>#NAME?</v>
      </c>
      <c r="EG82" s="42" t="e">
        <f t="shared" ca="1" si="125"/>
        <v>#NAME?</v>
      </c>
      <c r="EH82" s="45" t="e">
        <f t="shared" ca="1" si="126"/>
        <v>#NAME?</v>
      </c>
      <c r="EI82" s="45" t="e">
        <f t="shared" ca="1" si="127"/>
        <v>#NAME?</v>
      </c>
      <c r="EJ82" s="45" t="e">
        <f t="shared" ca="1" si="127"/>
        <v>#NAME?</v>
      </c>
      <c r="EK82" s="47">
        <v>0.45</v>
      </c>
      <c r="EL82" s="45">
        <v>0.5</v>
      </c>
      <c r="EM82" s="45" t="e">
        <f t="shared" ca="1" si="143"/>
        <v>#NAME?</v>
      </c>
      <c r="EN82" s="42" t="e">
        <f t="shared" ca="1" si="144"/>
        <v>#NAME?</v>
      </c>
      <c r="EO82" s="45" t="e">
        <f t="shared" ca="1" si="145"/>
        <v>#NAME?</v>
      </c>
      <c r="EP82" s="45">
        <f t="shared" si="128"/>
        <v>0.01</v>
      </c>
      <c r="EQ82" s="45" t="e">
        <f t="shared" ca="1" si="128"/>
        <v>#NAME?</v>
      </c>
      <c r="ER82" s="45">
        <v>0.5</v>
      </c>
      <c r="ES82" s="45">
        <v>0.5</v>
      </c>
      <c r="ET82" s="45" t="e">
        <f t="shared" ca="1" si="146"/>
        <v>#NAME?</v>
      </c>
      <c r="EU82" s="42" t="e">
        <f t="shared" ca="1" si="147"/>
        <v>#NAME?</v>
      </c>
      <c r="EV82" s="45" t="e">
        <f t="shared" ca="1" si="148"/>
        <v>#NAME?</v>
      </c>
      <c r="EW82" s="45">
        <f t="shared" si="129"/>
        <v>0.01</v>
      </c>
      <c r="EX82" s="45" t="e">
        <f t="shared" ca="1" si="129"/>
        <v>#NAME?</v>
      </c>
      <c r="EY82" s="47">
        <v>0.55000000000000004</v>
      </c>
      <c r="EZ82" s="45">
        <v>0.5</v>
      </c>
      <c r="FA82" s="45" t="e">
        <f t="shared" ca="1" si="149"/>
        <v>#NAME?</v>
      </c>
      <c r="FB82" s="42" t="e">
        <f t="shared" ca="1" si="150"/>
        <v>#NAME?</v>
      </c>
      <c r="FC82" s="45" t="e">
        <f t="shared" ca="1" si="151"/>
        <v>#NAME?</v>
      </c>
      <c r="FD82" s="45">
        <f t="shared" si="130"/>
        <v>0.01</v>
      </c>
      <c r="FE82" s="45" t="e">
        <f t="shared" ca="1" si="130"/>
        <v>#NAME?</v>
      </c>
      <c r="FF82" s="45">
        <v>0.6</v>
      </c>
      <c r="FG82" s="45">
        <v>1</v>
      </c>
      <c r="FH82" s="45" t="e">
        <f t="shared" ca="1" si="152"/>
        <v>#NAME?</v>
      </c>
      <c r="FI82" s="42" t="e">
        <f t="shared" ca="1" si="153"/>
        <v>#NAME?</v>
      </c>
      <c r="FJ82" s="45" t="e">
        <f t="shared" ca="1" si="154"/>
        <v>#NAME?</v>
      </c>
      <c r="FK82" s="45">
        <f t="shared" si="131"/>
        <v>0.02</v>
      </c>
      <c r="FL82" s="45" t="e">
        <f t="shared" ca="1" si="131"/>
        <v>#NAME?</v>
      </c>
      <c r="FM82" s="47">
        <v>0.65</v>
      </c>
      <c r="FN82" s="45">
        <v>0.5</v>
      </c>
      <c r="FO82" s="45" t="e">
        <f t="shared" ca="1" si="155"/>
        <v>#NAME?</v>
      </c>
      <c r="FP82" s="42" t="e">
        <f t="shared" ca="1" si="156"/>
        <v>#NAME?</v>
      </c>
      <c r="FQ82" s="45" t="e">
        <f t="shared" ca="1" si="157"/>
        <v>#NAME?</v>
      </c>
      <c r="FR82" s="45">
        <f t="shared" si="132"/>
        <v>0.01</v>
      </c>
      <c r="FS82" s="45" t="e">
        <f t="shared" ca="1" si="132"/>
        <v>#NAME?</v>
      </c>
      <c r="FT82" s="45">
        <v>0.7</v>
      </c>
      <c r="FU82" s="45">
        <v>1</v>
      </c>
      <c r="FV82" s="45" t="e">
        <f t="shared" ca="1" si="158"/>
        <v>#NAME?</v>
      </c>
      <c r="FW82" s="42" t="e">
        <f t="shared" ca="1" si="159"/>
        <v>#NAME?</v>
      </c>
      <c r="FX82" s="45" t="e">
        <f t="shared" ca="1" si="160"/>
        <v>#NAME?</v>
      </c>
      <c r="FY82" s="45">
        <f t="shared" si="133"/>
        <v>0.02</v>
      </c>
      <c r="FZ82" s="45" t="e">
        <f t="shared" ca="1" si="133"/>
        <v>#NAME?</v>
      </c>
      <c r="GA82" s="47">
        <v>0.75</v>
      </c>
      <c r="GB82" s="45">
        <v>0.5</v>
      </c>
      <c r="GC82" s="45" t="e">
        <f t="shared" ca="1" si="161"/>
        <v>#NAME?</v>
      </c>
      <c r="GD82" s="42" t="e">
        <f t="shared" ca="1" si="162"/>
        <v>#NAME?</v>
      </c>
      <c r="GE82" s="45" t="e">
        <f t="shared" ca="1" si="163"/>
        <v>#NAME?</v>
      </c>
      <c r="GF82" s="45">
        <f t="shared" si="134"/>
        <v>0.01</v>
      </c>
      <c r="GG82" s="45" t="e">
        <f t="shared" ca="1" si="134"/>
        <v>#NAME?</v>
      </c>
      <c r="GH82" s="45">
        <v>0.8</v>
      </c>
      <c r="GI82" s="45">
        <v>1</v>
      </c>
      <c r="GJ82" s="45" t="e">
        <f t="shared" ca="1" si="164"/>
        <v>#NAME?</v>
      </c>
      <c r="GK82" s="42" t="e">
        <f t="shared" ca="1" si="165"/>
        <v>#NAME?</v>
      </c>
      <c r="GL82" s="45" t="e">
        <f t="shared" ca="1" si="166"/>
        <v>#NAME?</v>
      </c>
      <c r="GM82" s="45">
        <f t="shared" si="135"/>
        <v>0.02</v>
      </c>
      <c r="GN82" s="45" t="e">
        <f t="shared" ca="1" si="135"/>
        <v>#NAME?</v>
      </c>
      <c r="GO82" s="47">
        <v>0.85</v>
      </c>
      <c r="GP82" s="45">
        <v>0.5</v>
      </c>
      <c r="GQ82" s="45" t="e">
        <f t="shared" ca="1" si="167"/>
        <v>#NAME?</v>
      </c>
      <c r="GR82" s="42" t="e">
        <f t="shared" ca="1" si="168"/>
        <v>#NAME?</v>
      </c>
      <c r="GS82" s="45" t="e">
        <f t="shared" ca="1" si="169"/>
        <v>#NAME?</v>
      </c>
      <c r="GT82" s="45">
        <f t="shared" si="136"/>
        <v>0.01</v>
      </c>
      <c r="GU82" s="45" t="e">
        <f t="shared" ca="1" si="136"/>
        <v>#NAME?</v>
      </c>
      <c r="GV82" s="45">
        <v>0.9</v>
      </c>
      <c r="GW82" s="45">
        <v>1</v>
      </c>
      <c r="GX82" s="45" t="e">
        <f t="shared" ca="1" si="170"/>
        <v>#NAME?</v>
      </c>
      <c r="GY82" s="42" t="e">
        <f t="shared" ca="1" si="171"/>
        <v>#NAME?</v>
      </c>
      <c r="GZ82" s="45" t="e">
        <f t="shared" ca="1" si="172"/>
        <v>#NAME?</v>
      </c>
      <c r="HA82" s="45">
        <f t="shared" si="137"/>
        <v>0.02</v>
      </c>
      <c r="HB82" s="45" t="e">
        <f t="shared" ca="1" si="137"/>
        <v>#NAME?</v>
      </c>
      <c r="HC82" s="47">
        <v>0.95</v>
      </c>
      <c r="HD82" s="45">
        <v>0.5</v>
      </c>
      <c r="HE82" s="45" t="e">
        <f t="shared" ca="1" si="173"/>
        <v>#NAME?</v>
      </c>
      <c r="HF82" s="42" t="e">
        <f t="shared" ca="1" si="174"/>
        <v>#NAME?</v>
      </c>
      <c r="HG82" s="45" t="e">
        <f t="shared" ca="1" si="175"/>
        <v>#NAME?</v>
      </c>
      <c r="HH82" s="45">
        <f t="shared" si="138"/>
        <v>0.01</v>
      </c>
      <c r="HI82" s="45" t="e">
        <f t="shared" ca="1" si="138"/>
        <v>#NAME?</v>
      </c>
      <c r="HJ82" s="47">
        <v>1</v>
      </c>
      <c r="HK82" s="47">
        <v>1</v>
      </c>
      <c r="HL82" s="45" t="e">
        <f t="shared" ca="1" si="176"/>
        <v>#NAME?</v>
      </c>
      <c r="HM82" s="42" t="e">
        <f t="shared" ca="1" si="177"/>
        <v>#NAME?</v>
      </c>
      <c r="HN82" s="45" t="e">
        <f t="shared" ca="1" si="178"/>
        <v>#NAME?</v>
      </c>
      <c r="HO82" s="45">
        <f t="shared" si="179"/>
        <v>0.02</v>
      </c>
      <c r="HP82" s="45" t="e">
        <f t="shared" ca="1" si="179"/>
        <v>#NAME?</v>
      </c>
    </row>
    <row r="83" spans="1:224" s="48" customFormat="1" ht="63.75" customHeight="1">
      <c r="A83" s="44"/>
      <c r="B83" s="206"/>
      <c r="C83" s="206"/>
      <c r="D83" s="201"/>
      <c r="E83" s="41" t="str">
        <f>+_xlfn.CONCAT(MID($D80,1,3),".4 ",[1]Acciones!$B$8)</f>
        <v>3.1.4 Apoyo financiero al desarrollo de estrategias para promoción de la integración de actores del SNCTI mediante redes, según la ruta de innovación correspondiente, para dar respuesta a demandas de innovación social con enfoque diferencial</v>
      </c>
      <c r="F83" s="42" t="s">
        <v>89</v>
      </c>
      <c r="G83" s="49">
        <f>+G82</f>
        <v>3.3333333333333331E-3</v>
      </c>
      <c r="H83" s="44" t="str">
        <f>+_xlfn.CONCAT("Si,",MID(E80,1,5),",",MID(E81,1,5),",",MID(E82,1,5),",",MID(E84,1,5),",",MID(E85,1,5),",",MID(E86,1,5),",",MID(E87,1,5),",",MID(E88,1,5),",",MID(E89,1,6))</f>
        <v>Si,3.1.1,3.1.2,3.1.3,3.1.5,3.1.6,3.1.7,3.1.8,3.1.9,3.1.10</v>
      </c>
      <c r="I83" s="42" t="s">
        <v>89</v>
      </c>
      <c r="J83" s="42"/>
      <c r="K83" s="42"/>
      <c r="L83" s="42"/>
      <c r="M83" s="44" t="s">
        <v>90</v>
      </c>
      <c r="N83" s="44" t="s">
        <v>91</v>
      </c>
      <c r="O83" s="44" t="e">
        <f ca="1">+_xlfn.XLOOKUP(MID(E83,7,LEN(E83)-6),[1]Acciones!$B$4:$B$14,[1]Acciones!$C$4:$C$14,0,0,1)</f>
        <v>#NAME?</v>
      </c>
      <c r="P83" s="42" t="e">
        <f ca="1">+_xlfn.XLOOKUP(MID($E83,7,LEN($E83)-6),[1]Acciones!$B$4:$B$14,[1]Acciones!D$4:D$14,0,0,1)</f>
        <v>#NAME?</v>
      </c>
      <c r="Q83" s="42" t="e">
        <f ca="1">+_xlfn.XLOOKUP(MID($E83,7,LEN($E83)-6),[1]Acciones!$B$4:$B$14,[1]Acciones!E$4:E$14,0,0,1)</f>
        <v>#NAME?</v>
      </c>
      <c r="R83" s="42" t="e">
        <f ca="1">+_xlfn.XLOOKUP(MID($E83,7,LEN($E83)-6),[1]Acciones!$B$4:$B$14,[1]Acciones!F$4:F$14,0,0,1)</f>
        <v>#NAME?</v>
      </c>
      <c r="S83" s="42" t="e">
        <f ca="1">+_xlfn.XLOOKUP(MID($E83,7,LEN($E83)-6),[1]Acciones!$B$4:$B$14,[1]Acciones!G$4:G$14,0,0,1)</f>
        <v>#NAME?</v>
      </c>
      <c r="T83" s="42" t="e">
        <f ca="1">+_xlfn.XLOOKUP(MID($E83,7,LEN($E83)-6),[1]Acciones!$B$4:$B$14,[1]Acciones!H$4:H$14,0,0,1)</f>
        <v>#NAME?</v>
      </c>
      <c r="U83" s="45" t="e">
        <f ca="1">+_xlfn.XLOOKUP(MID($E83,7,LEN($E83)-6),[1]Acciones!$B$4:$B$14,[1]Acciones!I$4:I$14,0,0,1)</f>
        <v>#NAME?</v>
      </c>
      <c r="V83" s="45" t="e">
        <f ca="1">+_xlfn.XLOOKUP(MID($E83,7,LEN($E83)-6),[1]Acciones!$B$4:$B$14,[1]Acciones!J$4:J$14,0,0,1)</f>
        <v>#NAME?</v>
      </c>
      <c r="W83" s="45" t="e">
        <f ca="1">+_xlfn.XLOOKUP(MID($E83,7,LEN($E83)-6),[1]Acciones!$B$4:$B$14,[1]Acciones!K$4:K$14,0,0,1)</f>
        <v>#NAME?</v>
      </c>
      <c r="X83" s="45" t="e">
        <f ca="1">+_xlfn.XLOOKUP(MID($E83,7,LEN($E83)-6),[1]Acciones!$B$4:$B$14,[1]Acciones!L$4:L$14,0,0,1)</f>
        <v>#NAME?</v>
      </c>
      <c r="Y83" s="45" t="e">
        <f ca="1">+_xlfn.XLOOKUP(MID($E83,7,LEN($E83)-6),[1]Acciones!$B$4:$B$14,[1]Acciones!M$4:M$14,0,0,1)</f>
        <v>#NAME?</v>
      </c>
      <c r="Z83" s="45" t="e">
        <f ca="1">+_xlfn.XLOOKUP(MID($E83,7,LEN($E83)-6),[1]Acciones!$B$4:$B$14,[1]Acciones!N$4:N$14,0,0,1)</f>
        <v>#NAME?</v>
      </c>
      <c r="AA83" s="45" t="e">
        <f ca="1">+_xlfn.XLOOKUP(MID($E83,7,LEN($E83)-6),[1]Acciones!$B$4:$B$14,[1]Acciones!O$4:O$14,0,0,1)</f>
        <v>#NAME?</v>
      </c>
      <c r="AB83" s="45" t="e">
        <f ca="1">+_xlfn.XLOOKUP(MID($E83,7,LEN($E83)-6),[1]Acciones!$B$4:$B$14,[1]Acciones!P$4:P$14,0,0,1)</f>
        <v>#NAME?</v>
      </c>
      <c r="AC83" s="45" t="e">
        <f ca="1">+_xlfn.XLOOKUP(MID($E83,7,LEN($E83)-6),[1]Acciones!$B$4:$B$14,[1]Acciones!Q$4:Q$14,0,0,1)</f>
        <v>#NAME?</v>
      </c>
      <c r="AD83" s="45" t="e">
        <f ca="1">+_xlfn.XLOOKUP(MID($E83,7,LEN($E83)-6),[1]Acciones!$B$4:$B$14,[1]Acciones!R$4:R$14,0,0,1)</f>
        <v>#NAME?</v>
      </c>
      <c r="AE83" s="45" t="e">
        <f ca="1">+_xlfn.XLOOKUP(MID($E83,7,LEN($E83)-6),[1]Acciones!$B$4:$B$14,[1]Acciones!S$4:S$14,0,0,1)</f>
        <v>#NAME?</v>
      </c>
      <c r="AF83" s="42" t="e">
        <f ca="1">+_xlfn.XLOOKUP(MID($E83,7,LEN($E83)-6),[1]Acciones!$B$4:$B$14,[1]Acciones!T$4:T$14,0,0,1)</f>
        <v>#NAME?</v>
      </c>
      <c r="AG83" s="42" t="e">
        <f ca="1">+_xlfn.XLOOKUP(MID($E83,7,LEN($E83)-6),[1]Acciones!$B$4:$B$14,[1]Acciones!U$4:U$14,0,0,1)</f>
        <v>#NAME?</v>
      </c>
      <c r="AH83" s="42" t="e">
        <f ca="1">+_xlfn.XLOOKUP(MID($E83,7,LEN($E83)-6),[1]Acciones!$B$4:$B$14,[1]Acciones!V$4:V$14,0,0,1)</f>
        <v>#NAME?</v>
      </c>
      <c r="AI83" s="42" t="e">
        <f ca="1">+_xlfn.XLOOKUP(MID($E83,7,LEN($E83)-6),[1]Acciones!$B$4:$B$14,[1]Acciones!W$4:W$14,0,0,1)</f>
        <v>#NAME?</v>
      </c>
      <c r="AJ83" s="42" t="e">
        <f ca="1">+_xlfn.XLOOKUP(MID($E83,7,LEN($E83)-6),[1]Acciones!$B$4:$B$14,[1]Acciones!X$4:X$14,0,0,1)</f>
        <v>#NAME?</v>
      </c>
      <c r="AK83" s="42" t="e">
        <f ca="1">+_xlfn.XLOOKUP(MID($E83,7,LEN($E83)-6),[1]Acciones!$B$4:$B$14,[1]Acciones!Y$4:Y$14,0,0,1)</f>
        <v>#NAME?</v>
      </c>
      <c r="AL83" s="42" t="e">
        <f ca="1">+_xlfn.XLOOKUP(MID($E83,7,LEN($E83)-6),[1]Acciones!$B$4:$B$14,[1]Acciones!Z$4:Z$14,0,0,1)</f>
        <v>#NAME?</v>
      </c>
      <c r="AM83" s="42" t="e">
        <f ca="1">+_xlfn.XLOOKUP(MID($E83,7,LEN($E83)-6),[1]Acciones!$B$4:$B$14,[1]Acciones!AA$4:AA$14,0,0,1)</f>
        <v>#NAME?</v>
      </c>
      <c r="AN83" s="42" t="e">
        <f ca="1">+_xlfn.XLOOKUP(MID($E83,7,LEN($E83)-6),[1]Acciones!$B$4:$B$14,[1]Acciones!AB$4:AB$14,0,0,1)</f>
        <v>#NAME?</v>
      </c>
      <c r="AO83" s="42" t="e">
        <f ca="1">+_xlfn.XLOOKUP(MID($E83,7,LEN($E83)-6),[1]Acciones!$B$4:$B$14,[1]Acciones!AC$4:AC$14,0,0,1)</f>
        <v>#NAME?</v>
      </c>
      <c r="AP83" s="42" t="e">
        <f ca="1">+_xlfn.XLOOKUP(MID($E83,7,LEN($E83)-6),[1]Acciones!$B$4:$B$14,[1]Acciones!AD$4:AD$14,0,0,1)</f>
        <v>#NAME?</v>
      </c>
      <c r="AQ83" s="42" t="e">
        <f ca="1">+_xlfn.XLOOKUP(MID($E83,7,LEN($E83)-6),[1]Acciones!$B$4:$B$14,[1]Acciones!AE$4:AE$14,0,0,1)</f>
        <v>#NAME?</v>
      </c>
      <c r="AR83" s="42" t="e">
        <f ca="1">+_xlfn.XLOOKUP(MID($E83,7,LEN($E83)-6),[1]Acciones!$B$4:$B$14,[1]Acciones!AF$4:AF$14,0,0,1)</f>
        <v>#NAME?</v>
      </c>
      <c r="AS83" s="42" t="e">
        <f ca="1">+_xlfn.XLOOKUP(MID($E83,7,LEN($E83)-6),[1]Acciones!$B$4:$B$14,[1]Acciones!AG$4:AG$14,0,0,1)</f>
        <v>#NAME?</v>
      </c>
      <c r="AT83" s="42" t="e">
        <f ca="1">+_xlfn.XLOOKUP(MID($E83,7,LEN($E83)-6),[1]Acciones!$B$4:$B$14,[1]Acciones!AH$4:AH$14,0,0,1)</f>
        <v>#NAME?</v>
      </c>
      <c r="AU83" s="42" t="e">
        <f ca="1">+_xlfn.XLOOKUP(MID($E83,7,LEN($E83)-6),[1]Acciones!$B$4:$B$14,[1]Acciones!AI$4:AI$14,0,0,1)</f>
        <v>#NAME?</v>
      </c>
      <c r="AV83" s="42" t="e">
        <f ca="1">+_xlfn.XLOOKUP(MID($E83,7,LEN($E83)-6),[1]Acciones!$B$4:$B$14,[1]Acciones!AJ$4:AJ$14,0,0,1)</f>
        <v>#NAME?</v>
      </c>
      <c r="AW83" s="42" t="e">
        <f ca="1">+_xlfn.XLOOKUP(MID($E83,7,LEN($E83)-6),[1]Acciones!$B$4:$B$14,[1]Acciones!AK$4:AK$14,0,0,1)</f>
        <v>#NAME?</v>
      </c>
      <c r="AX83" s="42" t="e">
        <f ca="1">+_xlfn.XLOOKUP(MID($E83,7,LEN($E83)-6),[1]Acciones!$B$4:$B$14,[1]Acciones!AL$4:AL$14,0,0,1)</f>
        <v>#NAME?</v>
      </c>
      <c r="AY83" s="42" t="e">
        <f ca="1">+_xlfn.XLOOKUP(MID($E83,7,LEN($E83)-6),[1]Acciones!$B$4:$B$14,[1]Acciones!AM$4:AM$14,0,0,1)</f>
        <v>#NAME?</v>
      </c>
      <c r="AZ83" s="42" t="e">
        <f ca="1">+_xlfn.XLOOKUP(MID($E83,7,LEN($E83)-6),[1]Acciones!$B$4:$B$14,[1]Acciones!AN$4:AN$14,0,0,1)</f>
        <v>#NAME?</v>
      </c>
      <c r="BA83" s="42" t="e">
        <f ca="1">+_xlfn.XLOOKUP(MID($E83,7,LEN($E83)-6),[1]Acciones!$B$4:$B$14,[1]Acciones!AO$4:AO$14,0,0,1)</f>
        <v>#NAME?</v>
      </c>
      <c r="BB83" s="42" t="e">
        <f ca="1">+_xlfn.XLOOKUP(MID($E83,7,LEN($E83)-6),[1]Acciones!$B$4:$B$14,[1]Acciones!AP$4:AP$14,0,0,1)</f>
        <v>#NAME?</v>
      </c>
      <c r="BC83" s="42" t="e">
        <f ca="1">+_xlfn.XLOOKUP(MID($E83,7,LEN($E83)-6),[1]Acciones!$B$4:$B$14,[1]Acciones!AQ$4:AQ$14,0,0,1)</f>
        <v>#NAME?</v>
      </c>
      <c r="BD83" s="42" t="e">
        <f ca="1">+_xlfn.XLOOKUP(MID($E83,7,LEN($E83)-6),[1]Acciones!$B$4:$B$14,[1]Acciones!AR$4:AR$14,0,0,1)</f>
        <v>#NAME?</v>
      </c>
      <c r="BE83" s="42" t="e">
        <f ca="1">+_xlfn.XLOOKUP(MID($E83,7,LEN($E83)-6),[1]Acciones!$B$4:$B$14,[1]Acciones!AS$4:AS$14,0,0,1)</f>
        <v>#NAME?</v>
      </c>
      <c r="BF83" s="42" t="e">
        <f ca="1">+_xlfn.XLOOKUP(MID($E83,7,LEN($E83)-6),[1]Acciones!$B$4:$B$14,[1]Acciones!AT$4:AT$14,0,0,1)</f>
        <v>#NAME?</v>
      </c>
      <c r="BG83" s="42" t="e">
        <f ca="1">+_xlfn.XLOOKUP(MID($E83,7,LEN($E83)-6),[1]Acciones!$B$4:$B$14,[1]Acciones!AU$4:AU$14,0,0,1)</f>
        <v>#NAME?</v>
      </c>
      <c r="BH83" s="42" t="e">
        <f ca="1">+_xlfn.XLOOKUP(MID($E83,7,LEN($E83)-6),[1]Acciones!$B$4:$B$14,[1]Acciones!AV$4:AV$14,0,0,1)</f>
        <v>#NAME?</v>
      </c>
      <c r="BI83" s="42" t="e">
        <f ca="1">+_xlfn.XLOOKUP(MID($E83,7,LEN($E83)-6),[1]Acciones!$B$4:$B$14,[1]Acciones!AW$4:AW$14,0,0,1)</f>
        <v>#NAME?</v>
      </c>
      <c r="BJ83" s="42" t="e">
        <f ca="1">+_xlfn.XLOOKUP(MID($E83,7,LEN($E83)-6),[1]Acciones!$B$4:$B$14,[1]Acciones!AX$4:AX$14,0,0,1)</f>
        <v>#NAME?</v>
      </c>
      <c r="BK83" s="42" t="e">
        <f ca="1">+_xlfn.XLOOKUP(MID($E83,7,LEN($E83)-6),[1]Acciones!$B$4:$B$14,[1]Acciones!AY$4:AY$14,0,0,1)</f>
        <v>#NAME?</v>
      </c>
      <c r="BL83" s="42" t="e">
        <f ca="1">+_xlfn.XLOOKUP(MID($E83,7,LEN($E83)-6),[1]Acciones!$B$4:$B$14,[1]Acciones!AZ$4:AZ$14,0,0,1)</f>
        <v>#NAME?</v>
      </c>
      <c r="BM83" s="42" t="e">
        <f ca="1">+_xlfn.XLOOKUP(MID($E83,7,LEN($E83)-6),[1]Acciones!$B$4:$B$14,[1]Acciones!BA$4:BA$14,0,0,1)</f>
        <v>#NAME?</v>
      </c>
      <c r="BN83" s="42" t="e">
        <f ca="1">+_xlfn.XLOOKUP(MID($E83,7,LEN($E83)-6),[1]Acciones!$B$4:$B$14,[1]Acciones!BB$4:BB$14,0,0,1)</f>
        <v>#NAME?</v>
      </c>
      <c r="BO83" s="42" t="e">
        <f ca="1">+_xlfn.XLOOKUP(MID($E83,7,LEN($E83)-6),[1]Acciones!$B$4:$B$14,[1]Acciones!BC$4:BC$14,0,0,1)</f>
        <v>#NAME?</v>
      </c>
      <c r="BP83" s="42" t="e">
        <f ca="1">+_xlfn.XLOOKUP(MID($E83,7,LEN($E83)-6),[1]Acciones!$B$4:$B$14,[1]Acciones!BD$4:BD$14,0,0,1)</f>
        <v>#NAME?</v>
      </c>
      <c r="BQ83" s="42" t="e">
        <f ca="1">+_xlfn.XLOOKUP(MID($E83,7,LEN($E83)-6),[1]Acciones!$B$4:$B$14,[1]Acciones!BE$4:BE$14,0,0,1)</f>
        <v>#NAME?</v>
      </c>
      <c r="BR83" s="42" t="e">
        <f ca="1">+_xlfn.XLOOKUP(MID($E83,7,LEN($E83)-6),[1]Acciones!$B$4:$B$14,[1]Acciones!BF$4:BF$14,0,0,1)</f>
        <v>#NAME?</v>
      </c>
      <c r="BS83" s="42" t="e">
        <f ca="1">+_xlfn.XLOOKUP(MID($E83,7,LEN($E83)-6),[1]Acciones!$B$4:$B$14,[1]Acciones!BG$4:BG$14,0,0,1)</f>
        <v>#NAME?</v>
      </c>
      <c r="BT83" s="42" t="e">
        <f ca="1">+_xlfn.XLOOKUP(MID($E83,7,LEN($E83)-6),[1]Acciones!$B$4:$B$14,[1]Acciones!BH$4:BH$14,0,0,1)</f>
        <v>#NAME?</v>
      </c>
      <c r="BU83" s="42" t="e">
        <f ca="1">+_xlfn.XLOOKUP(MID($E83,7,LEN($E83)-6),[1]Acciones!$B$4:$B$14,[1]Acciones!BI$4:BI$14,0,0,1)</f>
        <v>#NAME?</v>
      </c>
      <c r="BV83" s="42" t="e">
        <f ca="1">+_xlfn.XLOOKUP(MID($E83,7,LEN($E83)-6),[1]Acciones!$B$4:$B$14,[1]Acciones!BJ$4:BJ$14,0,0,1)</f>
        <v>#NAME?</v>
      </c>
      <c r="BW83" s="42" t="e">
        <f ca="1">+_xlfn.XLOOKUP(MID($E83,7,LEN($E83)-6),[1]Acciones!$B$4:$B$14,[1]Acciones!BK$4:BK$14,0,0,1)</f>
        <v>#NAME?</v>
      </c>
      <c r="BX83" s="42" t="e">
        <f ca="1">+_xlfn.XLOOKUP(MID($E83,7,LEN($E83)-6),[1]Acciones!$B$4:$B$14,[1]Acciones!BL$4:BL$14,0,0,1)</f>
        <v>#NAME?</v>
      </c>
      <c r="BY83" s="42" t="e">
        <f ca="1">+_xlfn.XLOOKUP(MID($E83,7,LEN($E83)-6),[1]Acciones!$B$4:$B$14,[1]Acciones!BM$4:BM$14,0,0,1)</f>
        <v>#NAME?</v>
      </c>
      <c r="BZ83" s="42" t="e">
        <f ca="1">+_xlfn.XLOOKUP(MID($E83,7,LEN($E83)-6),[1]Acciones!$B$4:$B$14,[1]Acciones!BN$4:BN$14,0,0,1)</f>
        <v>#NAME?</v>
      </c>
      <c r="CA83" s="42" t="e">
        <f ca="1">+_xlfn.XLOOKUP(MID($E83,7,LEN($E83)-6),[1]Acciones!$B$4:$B$14,[1]Acciones!BO$4:BO$14,0,0,1)</f>
        <v>#NAME?</v>
      </c>
      <c r="CB83" s="42" t="e">
        <f ca="1">+_xlfn.XLOOKUP(MID($E83,7,LEN($E83)-6),[1]Acciones!$B$4:$B$14,[1]Acciones!BP$4:BP$14,0,0,1)</f>
        <v>#NAME?</v>
      </c>
      <c r="CC83" s="42" t="e">
        <f ca="1">+_xlfn.XLOOKUP(MID($E83,7,LEN($E83)-6),[1]Acciones!$B$4:$B$14,[1]Acciones!BQ$4:BQ$14,0,0,1)</f>
        <v>#NAME?</v>
      </c>
      <c r="CD83" s="42" t="e">
        <f ca="1">+_xlfn.XLOOKUP(MID($E83,7,LEN($E83)-6),[1]Acciones!$B$4:$B$14,[1]Acciones!BR$4:BR$14,0,0,1)</f>
        <v>#NAME?</v>
      </c>
      <c r="CE83" s="42" t="e">
        <f ca="1">+_xlfn.XLOOKUP(MID($E83,7,LEN($E83)-6),[1]Acciones!$B$4:$B$14,[1]Acciones!BS$4:BS$14,0,0,1)</f>
        <v>#NAME?</v>
      </c>
      <c r="CF83" s="42" t="e">
        <f ca="1">+_xlfn.XLOOKUP(MID($E83,7,LEN($E83)-6),[1]Acciones!$B$4:$B$14,[1]Acciones!BT$4:BT$14,0,0,1)</f>
        <v>#NAME?</v>
      </c>
      <c r="CG83" s="45">
        <v>0.05</v>
      </c>
      <c r="CH83" s="45" t="e">
        <f t="shared" ca="1" si="180"/>
        <v>#NAME?</v>
      </c>
      <c r="CI83" s="45" t="e">
        <f t="shared" ca="1" si="181"/>
        <v>#NAME?</v>
      </c>
      <c r="CJ83" s="42" t="e">
        <f t="shared" ca="1" si="182"/>
        <v>#NAME?</v>
      </c>
      <c r="CK83" s="45" t="e">
        <f t="shared" ca="1" si="183"/>
        <v>#NAME?</v>
      </c>
      <c r="CL83" s="46" t="e">
        <f t="shared" ca="1" si="184"/>
        <v>#NAME?</v>
      </c>
      <c r="CM83" s="45" t="e">
        <f t="shared" ca="1" si="185"/>
        <v>#NAME?</v>
      </c>
      <c r="CN83" s="47">
        <v>0.1</v>
      </c>
      <c r="CO83" s="45" t="e">
        <f t="shared" ca="1" si="96"/>
        <v>#NAME?</v>
      </c>
      <c r="CP83" s="45" t="e">
        <f t="shared" ca="1" si="97"/>
        <v>#NAME?</v>
      </c>
      <c r="CQ83" s="42" t="e">
        <f t="shared" ca="1" si="98"/>
        <v>#NAME?</v>
      </c>
      <c r="CR83" s="45" t="e">
        <f t="shared" ca="1" si="99"/>
        <v>#NAME?</v>
      </c>
      <c r="CS83" s="45" t="e">
        <f t="shared" ca="1" si="100"/>
        <v>#NAME?</v>
      </c>
      <c r="CT83" s="45" t="e">
        <f t="shared" ca="1" si="100"/>
        <v>#NAME?</v>
      </c>
      <c r="CU83" s="47">
        <v>0.15</v>
      </c>
      <c r="CV83" s="45">
        <v>0.5</v>
      </c>
      <c r="CW83" s="45" t="e">
        <f t="shared" ca="1" si="101"/>
        <v>#NAME?</v>
      </c>
      <c r="CX83" s="42" t="e">
        <f t="shared" ca="1" si="102"/>
        <v>#NAME?</v>
      </c>
      <c r="CY83" s="45" t="e">
        <f t="shared" ca="1" si="103"/>
        <v>#NAME?</v>
      </c>
      <c r="CZ83" s="45">
        <f t="shared" si="104"/>
        <v>0.01</v>
      </c>
      <c r="DA83" s="45" t="e">
        <f t="shared" ca="1" si="104"/>
        <v>#NAME?</v>
      </c>
      <c r="DB83" s="47">
        <v>0.2</v>
      </c>
      <c r="DC83" s="45" t="e">
        <f t="shared" ca="1" si="105"/>
        <v>#NAME?</v>
      </c>
      <c r="DD83" s="45" t="e">
        <f t="shared" ca="1" si="106"/>
        <v>#NAME?</v>
      </c>
      <c r="DE83" s="42" t="e">
        <f t="shared" ca="1" si="107"/>
        <v>#NAME?</v>
      </c>
      <c r="DF83" s="45" t="e">
        <f t="shared" ca="1" si="108"/>
        <v>#NAME?</v>
      </c>
      <c r="DG83" s="45" t="e">
        <f t="shared" ca="1" si="109"/>
        <v>#NAME?</v>
      </c>
      <c r="DH83" s="45" t="e">
        <f t="shared" ca="1" si="109"/>
        <v>#NAME?</v>
      </c>
      <c r="DI83" s="47">
        <v>0.25</v>
      </c>
      <c r="DJ83" s="45">
        <v>0.5</v>
      </c>
      <c r="DK83" s="45" t="e">
        <f t="shared" ca="1" si="110"/>
        <v>#NAME?</v>
      </c>
      <c r="DL83" s="42" t="e">
        <f t="shared" ca="1" si="111"/>
        <v>#NAME?</v>
      </c>
      <c r="DM83" s="45" t="e">
        <f t="shared" ca="1" si="112"/>
        <v>#NAME?</v>
      </c>
      <c r="DN83" s="45">
        <f t="shared" si="113"/>
        <v>0.01</v>
      </c>
      <c r="DO83" s="45" t="e">
        <f t="shared" ca="1" si="113"/>
        <v>#NAME?</v>
      </c>
      <c r="DP83" s="47">
        <v>0.3</v>
      </c>
      <c r="DQ83" s="45" t="e">
        <f t="shared" ca="1" si="114"/>
        <v>#NAME?</v>
      </c>
      <c r="DR83" s="45" t="e">
        <f t="shared" ca="1" si="115"/>
        <v>#NAME?</v>
      </c>
      <c r="DS83" s="42" t="e">
        <f t="shared" ca="1" si="116"/>
        <v>#NAME?</v>
      </c>
      <c r="DT83" s="45" t="e">
        <f t="shared" ca="1" si="117"/>
        <v>#NAME?</v>
      </c>
      <c r="DU83" s="45" t="e">
        <f t="shared" ca="1" si="118"/>
        <v>#NAME?</v>
      </c>
      <c r="DV83" s="45" t="e">
        <f t="shared" ca="1" si="118"/>
        <v>#NAME?</v>
      </c>
      <c r="DW83" s="47">
        <v>0.35</v>
      </c>
      <c r="DX83" s="45">
        <v>0.5</v>
      </c>
      <c r="DY83" s="45" t="e">
        <f t="shared" ca="1" si="119"/>
        <v>#NAME?</v>
      </c>
      <c r="DZ83" s="42" t="e">
        <f t="shared" ca="1" si="120"/>
        <v>#NAME?</v>
      </c>
      <c r="EA83" s="45" t="e">
        <f t="shared" ca="1" si="121"/>
        <v>#NAME?</v>
      </c>
      <c r="EB83" s="45">
        <f t="shared" si="122"/>
        <v>0.01</v>
      </c>
      <c r="EC83" s="45" t="e">
        <f t="shared" ca="1" si="122"/>
        <v>#NAME?</v>
      </c>
      <c r="ED83" s="47">
        <v>0.4</v>
      </c>
      <c r="EE83" s="45" t="e">
        <f t="shared" ca="1" si="123"/>
        <v>#NAME?</v>
      </c>
      <c r="EF83" s="45" t="e">
        <f t="shared" ca="1" si="124"/>
        <v>#NAME?</v>
      </c>
      <c r="EG83" s="42" t="e">
        <f t="shared" ca="1" si="125"/>
        <v>#NAME?</v>
      </c>
      <c r="EH83" s="45" t="e">
        <f t="shared" ca="1" si="126"/>
        <v>#NAME?</v>
      </c>
      <c r="EI83" s="45" t="e">
        <f t="shared" ca="1" si="127"/>
        <v>#NAME?</v>
      </c>
      <c r="EJ83" s="45" t="e">
        <f t="shared" ca="1" si="127"/>
        <v>#NAME?</v>
      </c>
      <c r="EK83" s="47">
        <v>0.45</v>
      </c>
      <c r="EL83" s="45">
        <v>0.5</v>
      </c>
      <c r="EM83" s="45" t="e">
        <f t="shared" ca="1" si="143"/>
        <v>#NAME?</v>
      </c>
      <c r="EN83" s="42" t="e">
        <f t="shared" ca="1" si="144"/>
        <v>#NAME?</v>
      </c>
      <c r="EO83" s="45" t="e">
        <f t="shared" ca="1" si="145"/>
        <v>#NAME?</v>
      </c>
      <c r="EP83" s="45">
        <f t="shared" si="128"/>
        <v>0.01</v>
      </c>
      <c r="EQ83" s="45" t="e">
        <f t="shared" ca="1" si="128"/>
        <v>#NAME?</v>
      </c>
      <c r="ER83" s="45">
        <v>0.5</v>
      </c>
      <c r="ES83" s="45">
        <v>0.5</v>
      </c>
      <c r="ET83" s="45" t="e">
        <f t="shared" ca="1" si="146"/>
        <v>#NAME?</v>
      </c>
      <c r="EU83" s="42" t="e">
        <f t="shared" ca="1" si="147"/>
        <v>#NAME?</v>
      </c>
      <c r="EV83" s="45" t="e">
        <f t="shared" ca="1" si="148"/>
        <v>#NAME?</v>
      </c>
      <c r="EW83" s="45">
        <f t="shared" si="129"/>
        <v>0.01</v>
      </c>
      <c r="EX83" s="45" t="e">
        <f t="shared" ca="1" si="129"/>
        <v>#NAME?</v>
      </c>
      <c r="EY83" s="47">
        <v>0.55000000000000004</v>
      </c>
      <c r="EZ83" s="45">
        <v>0.5</v>
      </c>
      <c r="FA83" s="45" t="e">
        <f t="shared" ca="1" si="149"/>
        <v>#NAME?</v>
      </c>
      <c r="FB83" s="42" t="e">
        <f t="shared" ca="1" si="150"/>
        <v>#NAME?</v>
      </c>
      <c r="FC83" s="45" t="e">
        <f t="shared" ca="1" si="151"/>
        <v>#NAME?</v>
      </c>
      <c r="FD83" s="45">
        <f t="shared" si="130"/>
        <v>0.01</v>
      </c>
      <c r="FE83" s="45" t="e">
        <f t="shared" ca="1" si="130"/>
        <v>#NAME?</v>
      </c>
      <c r="FF83" s="45">
        <v>0.6</v>
      </c>
      <c r="FG83" s="45">
        <v>1</v>
      </c>
      <c r="FH83" s="45" t="e">
        <f t="shared" ca="1" si="152"/>
        <v>#NAME?</v>
      </c>
      <c r="FI83" s="42" t="e">
        <f t="shared" ca="1" si="153"/>
        <v>#NAME?</v>
      </c>
      <c r="FJ83" s="45" t="e">
        <f t="shared" ca="1" si="154"/>
        <v>#NAME?</v>
      </c>
      <c r="FK83" s="45">
        <f t="shared" si="131"/>
        <v>0.02</v>
      </c>
      <c r="FL83" s="45" t="e">
        <f t="shared" ca="1" si="131"/>
        <v>#NAME?</v>
      </c>
      <c r="FM83" s="47">
        <v>0.65</v>
      </c>
      <c r="FN83" s="45">
        <v>0.5</v>
      </c>
      <c r="FO83" s="45" t="e">
        <f t="shared" ca="1" si="155"/>
        <v>#NAME?</v>
      </c>
      <c r="FP83" s="42" t="e">
        <f t="shared" ca="1" si="156"/>
        <v>#NAME?</v>
      </c>
      <c r="FQ83" s="45" t="e">
        <f t="shared" ca="1" si="157"/>
        <v>#NAME?</v>
      </c>
      <c r="FR83" s="45">
        <f t="shared" si="132"/>
        <v>0.01</v>
      </c>
      <c r="FS83" s="45" t="e">
        <f t="shared" ca="1" si="132"/>
        <v>#NAME?</v>
      </c>
      <c r="FT83" s="45">
        <v>0.7</v>
      </c>
      <c r="FU83" s="45">
        <v>1</v>
      </c>
      <c r="FV83" s="45" t="e">
        <f t="shared" ca="1" si="158"/>
        <v>#NAME?</v>
      </c>
      <c r="FW83" s="42" t="e">
        <f t="shared" ca="1" si="159"/>
        <v>#NAME?</v>
      </c>
      <c r="FX83" s="45" t="e">
        <f t="shared" ca="1" si="160"/>
        <v>#NAME?</v>
      </c>
      <c r="FY83" s="45">
        <f t="shared" si="133"/>
        <v>0.02</v>
      </c>
      <c r="FZ83" s="45" t="e">
        <f t="shared" ca="1" si="133"/>
        <v>#NAME?</v>
      </c>
      <c r="GA83" s="47">
        <v>0.75</v>
      </c>
      <c r="GB83" s="45">
        <v>0.5</v>
      </c>
      <c r="GC83" s="45" t="e">
        <f t="shared" ca="1" si="161"/>
        <v>#NAME?</v>
      </c>
      <c r="GD83" s="42" t="e">
        <f t="shared" ca="1" si="162"/>
        <v>#NAME?</v>
      </c>
      <c r="GE83" s="45" t="e">
        <f t="shared" ca="1" si="163"/>
        <v>#NAME?</v>
      </c>
      <c r="GF83" s="45">
        <f t="shared" si="134"/>
        <v>0.01</v>
      </c>
      <c r="GG83" s="45" t="e">
        <f t="shared" ca="1" si="134"/>
        <v>#NAME?</v>
      </c>
      <c r="GH83" s="45">
        <v>0.8</v>
      </c>
      <c r="GI83" s="45">
        <v>1</v>
      </c>
      <c r="GJ83" s="45" t="e">
        <f t="shared" ca="1" si="164"/>
        <v>#NAME?</v>
      </c>
      <c r="GK83" s="42" t="e">
        <f t="shared" ca="1" si="165"/>
        <v>#NAME?</v>
      </c>
      <c r="GL83" s="45" t="e">
        <f t="shared" ca="1" si="166"/>
        <v>#NAME?</v>
      </c>
      <c r="GM83" s="45">
        <f t="shared" si="135"/>
        <v>0.02</v>
      </c>
      <c r="GN83" s="45" t="e">
        <f t="shared" ca="1" si="135"/>
        <v>#NAME?</v>
      </c>
      <c r="GO83" s="47">
        <v>0.85</v>
      </c>
      <c r="GP83" s="45">
        <v>0.5</v>
      </c>
      <c r="GQ83" s="45" t="e">
        <f t="shared" ca="1" si="167"/>
        <v>#NAME?</v>
      </c>
      <c r="GR83" s="42" t="e">
        <f t="shared" ca="1" si="168"/>
        <v>#NAME?</v>
      </c>
      <c r="GS83" s="45" t="e">
        <f t="shared" ca="1" si="169"/>
        <v>#NAME?</v>
      </c>
      <c r="GT83" s="45">
        <f t="shared" si="136"/>
        <v>0.01</v>
      </c>
      <c r="GU83" s="45" t="e">
        <f t="shared" ca="1" si="136"/>
        <v>#NAME?</v>
      </c>
      <c r="GV83" s="45">
        <v>0.9</v>
      </c>
      <c r="GW83" s="45">
        <v>1</v>
      </c>
      <c r="GX83" s="45" t="e">
        <f t="shared" ca="1" si="170"/>
        <v>#NAME?</v>
      </c>
      <c r="GY83" s="42" t="e">
        <f t="shared" ca="1" si="171"/>
        <v>#NAME?</v>
      </c>
      <c r="GZ83" s="45" t="e">
        <f t="shared" ca="1" si="172"/>
        <v>#NAME?</v>
      </c>
      <c r="HA83" s="45">
        <f t="shared" si="137"/>
        <v>0.02</v>
      </c>
      <c r="HB83" s="45" t="e">
        <f t="shared" ca="1" si="137"/>
        <v>#NAME?</v>
      </c>
      <c r="HC83" s="47">
        <v>0.95</v>
      </c>
      <c r="HD83" s="45">
        <v>0.5</v>
      </c>
      <c r="HE83" s="45" t="e">
        <f t="shared" ca="1" si="173"/>
        <v>#NAME?</v>
      </c>
      <c r="HF83" s="42" t="e">
        <f t="shared" ca="1" si="174"/>
        <v>#NAME?</v>
      </c>
      <c r="HG83" s="45" t="e">
        <f t="shared" ca="1" si="175"/>
        <v>#NAME?</v>
      </c>
      <c r="HH83" s="45">
        <f t="shared" si="138"/>
        <v>0.01</v>
      </c>
      <c r="HI83" s="45" t="e">
        <f t="shared" ca="1" si="138"/>
        <v>#NAME?</v>
      </c>
      <c r="HJ83" s="47">
        <v>1</v>
      </c>
      <c r="HK83" s="47">
        <v>1</v>
      </c>
      <c r="HL83" s="45" t="e">
        <f t="shared" ca="1" si="176"/>
        <v>#NAME?</v>
      </c>
      <c r="HM83" s="42" t="e">
        <f t="shared" ca="1" si="177"/>
        <v>#NAME?</v>
      </c>
      <c r="HN83" s="45" t="e">
        <f t="shared" ca="1" si="178"/>
        <v>#NAME?</v>
      </c>
      <c r="HO83" s="45">
        <f t="shared" si="179"/>
        <v>0.02</v>
      </c>
      <c r="HP83" s="45" t="e">
        <f t="shared" ca="1" si="179"/>
        <v>#NAME?</v>
      </c>
    </row>
    <row r="84" spans="1:224" s="48" customFormat="1" ht="63.75" customHeight="1">
      <c r="A84" s="44"/>
      <c r="B84" s="206"/>
      <c r="C84" s="206"/>
      <c r="D84" s="201"/>
      <c r="E84" s="41" t="str">
        <f>+_xlfn.CONCAT(MID($D80,1,3),".5 ",[1]Acciones!$B$9)</f>
        <v>3.1.5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84" s="42" t="s">
        <v>89</v>
      </c>
      <c r="G84" s="49">
        <f>+G82</f>
        <v>3.3333333333333331E-3</v>
      </c>
      <c r="H84" s="42" t="str">
        <f>+_xlfn.CONCAT("Si,",MID(E80,1,5),",",MID(E81,1,5),",",MID(E82,1,5),",",MID(E83,1,5),",",MID(E85,1,5),",",MID(E86,1,5),",",MID(E87,1,5),",",MID(E88,1,5),",",MID(E89,1,6))</f>
        <v>Si,3.1.1,3.1.2,3.1.3,3.1.4,3.1.6,3.1.7,3.1.8,3.1.9,3.1.10</v>
      </c>
      <c r="I84" s="42" t="s">
        <v>89</v>
      </c>
      <c r="J84" s="42"/>
      <c r="K84" s="42"/>
      <c r="L84" s="42"/>
      <c r="M84" s="44" t="s">
        <v>90</v>
      </c>
      <c r="N84" s="44" t="s">
        <v>91</v>
      </c>
      <c r="O84" s="44" t="e">
        <f ca="1">+_xlfn.XLOOKUP(MID(E84,7,LEN(E84)-6),[1]Acciones!$B$4:$B$14,[1]Acciones!$C$4:$C$14,0,0,1)</f>
        <v>#NAME?</v>
      </c>
      <c r="P84" s="42" t="e">
        <f ca="1">+_xlfn.XLOOKUP(MID($E84,7,LEN($E84)-6),[1]Acciones!$B$4:$B$14,[1]Acciones!D$4:D$14,0,0,1)</f>
        <v>#NAME?</v>
      </c>
      <c r="Q84" s="42" t="e">
        <f ca="1">+_xlfn.XLOOKUP(MID($E84,7,LEN($E84)-6),[1]Acciones!$B$4:$B$14,[1]Acciones!E$4:E$14,0,0,1)</f>
        <v>#NAME?</v>
      </c>
      <c r="R84" s="42" t="e">
        <f ca="1">+_xlfn.XLOOKUP(MID($E84,7,LEN($E84)-6),[1]Acciones!$B$4:$B$14,[1]Acciones!F$4:F$14,0,0,1)</f>
        <v>#NAME?</v>
      </c>
      <c r="S84" s="42" t="e">
        <f ca="1">+_xlfn.XLOOKUP(MID($E84,7,LEN($E84)-6),[1]Acciones!$B$4:$B$14,[1]Acciones!G$4:G$14,0,0,1)</f>
        <v>#NAME?</v>
      </c>
      <c r="T84" s="42" t="e">
        <f ca="1">+_xlfn.XLOOKUP(MID($E84,7,LEN($E84)-6),[1]Acciones!$B$4:$B$14,[1]Acciones!H$4:H$14,0,0,1)</f>
        <v>#NAME?</v>
      </c>
      <c r="U84" s="45" t="e">
        <f ca="1">+_xlfn.XLOOKUP(MID($E84,7,LEN($E84)-6),[1]Acciones!$B$4:$B$14,[1]Acciones!I$4:I$14,0,0,1)</f>
        <v>#NAME?</v>
      </c>
      <c r="V84" s="45" t="e">
        <f ca="1">+_xlfn.XLOOKUP(MID($E84,7,LEN($E84)-6),[1]Acciones!$B$4:$B$14,[1]Acciones!J$4:J$14,0,0,1)</f>
        <v>#NAME?</v>
      </c>
      <c r="W84" s="45" t="e">
        <f ca="1">+_xlfn.XLOOKUP(MID($E84,7,LEN($E84)-6),[1]Acciones!$B$4:$B$14,[1]Acciones!K$4:K$14,0,0,1)</f>
        <v>#NAME?</v>
      </c>
      <c r="X84" s="45" t="e">
        <f ca="1">+_xlfn.XLOOKUP(MID($E84,7,LEN($E84)-6),[1]Acciones!$B$4:$B$14,[1]Acciones!L$4:L$14,0,0,1)</f>
        <v>#NAME?</v>
      </c>
      <c r="Y84" s="45" t="e">
        <f ca="1">+_xlfn.XLOOKUP(MID($E84,7,LEN($E84)-6),[1]Acciones!$B$4:$B$14,[1]Acciones!M$4:M$14,0,0,1)</f>
        <v>#NAME?</v>
      </c>
      <c r="Z84" s="45" t="e">
        <f ca="1">+_xlfn.XLOOKUP(MID($E84,7,LEN($E84)-6),[1]Acciones!$B$4:$B$14,[1]Acciones!N$4:N$14,0,0,1)</f>
        <v>#NAME?</v>
      </c>
      <c r="AA84" s="45" t="e">
        <f ca="1">+_xlfn.XLOOKUP(MID($E84,7,LEN($E84)-6),[1]Acciones!$B$4:$B$14,[1]Acciones!O$4:O$14,0,0,1)</f>
        <v>#NAME?</v>
      </c>
      <c r="AB84" s="45" t="e">
        <f ca="1">+_xlfn.XLOOKUP(MID($E84,7,LEN($E84)-6),[1]Acciones!$B$4:$B$14,[1]Acciones!P$4:P$14,0,0,1)</f>
        <v>#NAME?</v>
      </c>
      <c r="AC84" s="45" t="e">
        <f ca="1">+_xlfn.XLOOKUP(MID($E84,7,LEN($E84)-6),[1]Acciones!$B$4:$B$14,[1]Acciones!Q$4:Q$14,0,0,1)</f>
        <v>#NAME?</v>
      </c>
      <c r="AD84" s="45" t="e">
        <f ca="1">+_xlfn.XLOOKUP(MID($E84,7,LEN($E84)-6),[1]Acciones!$B$4:$B$14,[1]Acciones!R$4:R$14,0,0,1)</f>
        <v>#NAME?</v>
      </c>
      <c r="AE84" s="45" t="e">
        <f ca="1">+_xlfn.XLOOKUP(MID($E84,7,LEN($E84)-6),[1]Acciones!$B$4:$B$14,[1]Acciones!S$4:S$14,0,0,1)</f>
        <v>#NAME?</v>
      </c>
      <c r="AF84" s="42" t="e">
        <f ca="1">+_xlfn.XLOOKUP(MID($E84,7,LEN($E84)-6),[1]Acciones!$B$4:$B$14,[1]Acciones!T$4:T$14,0,0,1)</f>
        <v>#NAME?</v>
      </c>
      <c r="AG84" s="42" t="e">
        <f ca="1">+_xlfn.XLOOKUP(MID($E84,7,LEN($E84)-6),[1]Acciones!$B$4:$B$14,[1]Acciones!U$4:U$14,0,0,1)</f>
        <v>#NAME?</v>
      </c>
      <c r="AH84" s="42" t="e">
        <f ca="1">+_xlfn.XLOOKUP(MID($E84,7,LEN($E84)-6),[1]Acciones!$B$4:$B$14,[1]Acciones!V$4:V$14,0,0,1)</f>
        <v>#NAME?</v>
      </c>
      <c r="AI84" s="42" t="e">
        <f ca="1">+_xlfn.XLOOKUP(MID($E84,7,LEN($E84)-6),[1]Acciones!$B$4:$B$14,[1]Acciones!W$4:W$14,0,0,1)</f>
        <v>#NAME?</v>
      </c>
      <c r="AJ84" s="42" t="e">
        <f ca="1">+_xlfn.XLOOKUP(MID($E84,7,LEN($E84)-6),[1]Acciones!$B$4:$B$14,[1]Acciones!X$4:X$14,0,0,1)</f>
        <v>#NAME?</v>
      </c>
      <c r="AK84" s="42" t="e">
        <f ca="1">+_xlfn.XLOOKUP(MID($E84,7,LEN($E84)-6),[1]Acciones!$B$4:$B$14,[1]Acciones!Y$4:Y$14,0,0,1)</f>
        <v>#NAME?</v>
      </c>
      <c r="AL84" s="42" t="e">
        <f ca="1">+_xlfn.XLOOKUP(MID($E84,7,LEN($E84)-6),[1]Acciones!$B$4:$B$14,[1]Acciones!Z$4:Z$14,0,0,1)</f>
        <v>#NAME?</v>
      </c>
      <c r="AM84" s="42" t="e">
        <f ca="1">+_xlfn.XLOOKUP(MID($E84,7,LEN($E84)-6),[1]Acciones!$B$4:$B$14,[1]Acciones!AA$4:AA$14,0,0,1)</f>
        <v>#NAME?</v>
      </c>
      <c r="AN84" s="42" t="e">
        <f ca="1">+_xlfn.XLOOKUP(MID($E84,7,LEN($E84)-6),[1]Acciones!$B$4:$B$14,[1]Acciones!AB$4:AB$14,0,0,1)</f>
        <v>#NAME?</v>
      </c>
      <c r="AO84" s="42" t="e">
        <f ca="1">+_xlfn.XLOOKUP(MID($E84,7,LEN($E84)-6),[1]Acciones!$B$4:$B$14,[1]Acciones!AC$4:AC$14,0,0,1)</f>
        <v>#NAME?</v>
      </c>
      <c r="AP84" s="42" t="e">
        <f ca="1">+_xlfn.XLOOKUP(MID($E84,7,LEN($E84)-6),[1]Acciones!$B$4:$B$14,[1]Acciones!AD$4:AD$14,0,0,1)</f>
        <v>#NAME?</v>
      </c>
      <c r="AQ84" s="42" t="e">
        <f ca="1">+_xlfn.XLOOKUP(MID($E84,7,LEN($E84)-6),[1]Acciones!$B$4:$B$14,[1]Acciones!AE$4:AE$14,0,0,1)</f>
        <v>#NAME?</v>
      </c>
      <c r="AR84" s="42" t="e">
        <f ca="1">+_xlfn.XLOOKUP(MID($E84,7,LEN($E84)-6),[1]Acciones!$B$4:$B$14,[1]Acciones!AF$4:AF$14,0,0,1)</f>
        <v>#NAME?</v>
      </c>
      <c r="AS84" s="42" t="e">
        <f ca="1">+_xlfn.XLOOKUP(MID($E84,7,LEN($E84)-6),[1]Acciones!$B$4:$B$14,[1]Acciones!AG$4:AG$14,0,0,1)</f>
        <v>#NAME?</v>
      </c>
      <c r="AT84" s="42" t="e">
        <f ca="1">+_xlfn.XLOOKUP(MID($E84,7,LEN($E84)-6),[1]Acciones!$B$4:$B$14,[1]Acciones!AH$4:AH$14,0,0,1)</f>
        <v>#NAME?</v>
      </c>
      <c r="AU84" s="42" t="e">
        <f ca="1">+_xlfn.XLOOKUP(MID($E84,7,LEN($E84)-6),[1]Acciones!$B$4:$B$14,[1]Acciones!AI$4:AI$14,0,0,1)</f>
        <v>#NAME?</v>
      </c>
      <c r="AV84" s="42" t="e">
        <f ca="1">+_xlfn.XLOOKUP(MID($E84,7,LEN($E84)-6),[1]Acciones!$B$4:$B$14,[1]Acciones!AJ$4:AJ$14,0,0,1)</f>
        <v>#NAME?</v>
      </c>
      <c r="AW84" s="42" t="e">
        <f ca="1">+_xlfn.XLOOKUP(MID($E84,7,LEN($E84)-6),[1]Acciones!$B$4:$B$14,[1]Acciones!AK$4:AK$14,0,0,1)</f>
        <v>#NAME?</v>
      </c>
      <c r="AX84" s="42" t="e">
        <f ca="1">+_xlfn.XLOOKUP(MID($E84,7,LEN($E84)-6),[1]Acciones!$B$4:$B$14,[1]Acciones!AL$4:AL$14,0,0,1)</f>
        <v>#NAME?</v>
      </c>
      <c r="AY84" s="42" t="e">
        <f ca="1">+_xlfn.XLOOKUP(MID($E84,7,LEN($E84)-6),[1]Acciones!$B$4:$B$14,[1]Acciones!AM$4:AM$14,0,0,1)</f>
        <v>#NAME?</v>
      </c>
      <c r="AZ84" s="42" t="e">
        <f ca="1">+_xlfn.XLOOKUP(MID($E84,7,LEN($E84)-6),[1]Acciones!$B$4:$B$14,[1]Acciones!AN$4:AN$14,0,0,1)</f>
        <v>#NAME?</v>
      </c>
      <c r="BA84" s="42" t="e">
        <f ca="1">+_xlfn.XLOOKUP(MID($E84,7,LEN($E84)-6),[1]Acciones!$B$4:$B$14,[1]Acciones!AO$4:AO$14,0,0,1)</f>
        <v>#NAME?</v>
      </c>
      <c r="BB84" s="42" t="e">
        <f ca="1">+_xlfn.XLOOKUP(MID($E84,7,LEN($E84)-6),[1]Acciones!$B$4:$B$14,[1]Acciones!AP$4:AP$14,0,0,1)</f>
        <v>#NAME?</v>
      </c>
      <c r="BC84" s="42" t="e">
        <f ca="1">+_xlfn.XLOOKUP(MID($E84,7,LEN($E84)-6),[1]Acciones!$B$4:$B$14,[1]Acciones!AQ$4:AQ$14,0,0,1)</f>
        <v>#NAME?</v>
      </c>
      <c r="BD84" s="42" t="e">
        <f ca="1">+_xlfn.XLOOKUP(MID($E84,7,LEN($E84)-6),[1]Acciones!$B$4:$B$14,[1]Acciones!AR$4:AR$14,0,0,1)</f>
        <v>#NAME?</v>
      </c>
      <c r="BE84" s="42" t="e">
        <f ca="1">+_xlfn.XLOOKUP(MID($E84,7,LEN($E84)-6),[1]Acciones!$B$4:$B$14,[1]Acciones!AS$4:AS$14,0,0,1)</f>
        <v>#NAME?</v>
      </c>
      <c r="BF84" s="42" t="e">
        <f ca="1">+_xlfn.XLOOKUP(MID($E84,7,LEN($E84)-6),[1]Acciones!$B$4:$B$14,[1]Acciones!AT$4:AT$14,0,0,1)</f>
        <v>#NAME?</v>
      </c>
      <c r="BG84" s="42" t="e">
        <f ca="1">+_xlfn.XLOOKUP(MID($E84,7,LEN($E84)-6),[1]Acciones!$B$4:$B$14,[1]Acciones!AU$4:AU$14,0,0,1)</f>
        <v>#NAME?</v>
      </c>
      <c r="BH84" s="42" t="e">
        <f ca="1">+_xlfn.XLOOKUP(MID($E84,7,LEN($E84)-6),[1]Acciones!$B$4:$B$14,[1]Acciones!AV$4:AV$14,0,0,1)</f>
        <v>#NAME?</v>
      </c>
      <c r="BI84" s="42" t="e">
        <f ca="1">+_xlfn.XLOOKUP(MID($E84,7,LEN($E84)-6),[1]Acciones!$B$4:$B$14,[1]Acciones!AW$4:AW$14,0,0,1)</f>
        <v>#NAME?</v>
      </c>
      <c r="BJ84" s="42" t="e">
        <f ca="1">+_xlfn.XLOOKUP(MID($E84,7,LEN($E84)-6),[1]Acciones!$B$4:$B$14,[1]Acciones!AX$4:AX$14,0,0,1)</f>
        <v>#NAME?</v>
      </c>
      <c r="BK84" s="42" t="e">
        <f ca="1">+_xlfn.XLOOKUP(MID($E84,7,LEN($E84)-6),[1]Acciones!$B$4:$B$14,[1]Acciones!AY$4:AY$14,0,0,1)</f>
        <v>#NAME?</v>
      </c>
      <c r="BL84" s="42" t="e">
        <f ca="1">+_xlfn.XLOOKUP(MID($E84,7,LEN($E84)-6),[1]Acciones!$B$4:$B$14,[1]Acciones!AZ$4:AZ$14,0,0,1)</f>
        <v>#NAME?</v>
      </c>
      <c r="BM84" s="42" t="e">
        <f ca="1">+_xlfn.XLOOKUP(MID($E84,7,LEN($E84)-6),[1]Acciones!$B$4:$B$14,[1]Acciones!BA$4:BA$14,0,0,1)</f>
        <v>#NAME?</v>
      </c>
      <c r="BN84" s="42" t="e">
        <f ca="1">+_xlfn.XLOOKUP(MID($E84,7,LEN($E84)-6),[1]Acciones!$B$4:$B$14,[1]Acciones!BB$4:BB$14,0,0,1)</f>
        <v>#NAME?</v>
      </c>
      <c r="BO84" s="42" t="e">
        <f ca="1">+_xlfn.XLOOKUP(MID($E84,7,LEN($E84)-6),[1]Acciones!$B$4:$B$14,[1]Acciones!BC$4:BC$14,0,0,1)</f>
        <v>#NAME?</v>
      </c>
      <c r="BP84" s="42" t="e">
        <f ca="1">+_xlfn.XLOOKUP(MID($E84,7,LEN($E84)-6),[1]Acciones!$B$4:$B$14,[1]Acciones!BD$4:BD$14,0,0,1)</f>
        <v>#NAME?</v>
      </c>
      <c r="BQ84" s="42" t="e">
        <f ca="1">+_xlfn.XLOOKUP(MID($E84,7,LEN($E84)-6),[1]Acciones!$B$4:$B$14,[1]Acciones!BE$4:BE$14,0,0,1)</f>
        <v>#NAME?</v>
      </c>
      <c r="BR84" s="42" t="e">
        <f ca="1">+_xlfn.XLOOKUP(MID($E84,7,LEN($E84)-6),[1]Acciones!$B$4:$B$14,[1]Acciones!BF$4:BF$14,0,0,1)</f>
        <v>#NAME?</v>
      </c>
      <c r="BS84" s="42" t="e">
        <f ca="1">+_xlfn.XLOOKUP(MID($E84,7,LEN($E84)-6),[1]Acciones!$B$4:$B$14,[1]Acciones!BG$4:BG$14,0,0,1)</f>
        <v>#NAME?</v>
      </c>
      <c r="BT84" s="42" t="e">
        <f ca="1">+_xlfn.XLOOKUP(MID($E84,7,LEN($E84)-6),[1]Acciones!$B$4:$B$14,[1]Acciones!BH$4:BH$14,0,0,1)</f>
        <v>#NAME?</v>
      </c>
      <c r="BU84" s="42" t="e">
        <f ca="1">+_xlfn.XLOOKUP(MID($E84,7,LEN($E84)-6),[1]Acciones!$B$4:$B$14,[1]Acciones!BI$4:BI$14,0,0,1)</f>
        <v>#NAME?</v>
      </c>
      <c r="BV84" s="42" t="e">
        <f ca="1">+_xlfn.XLOOKUP(MID($E84,7,LEN($E84)-6),[1]Acciones!$B$4:$B$14,[1]Acciones!BJ$4:BJ$14,0,0,1)</f>
        <v>#NAME?</v>
      </c>
      <c r="BW84" s="42" t="e">
        <f ca="1">+_xlfn.XLOOKUP(MID($E84,7,LEN($E84)-6),[1]Acciones!$B$4:$B$14,[1]Acciones!BK$4:BK$14,0,0,1)</f>
        <v>#NAME?</v>
      </c>
      <c r="BX84" s="42" t="e">
        <f ca="1">+_xlfn.XLOOKUP(MID($E84,7,LEN($E84)-6),[1]Acciones!$B$4:$B$14,[1]Acciones!BL$4:BL$14,0,0,1)</f>
        <v>#NAME?</v>
      </c>
      <c r="BY84" s="42" t="e">
        <f ca="1">+_xlfn.XLOOKUP(MID($E84,7,LEN($E84)-6),[1]Acciones!$B$4:$B$14,[1]Acciones!BM$4:BM$14,0,0,1)</f>
        <v>#NAME?</v>
      </c>
      <c r="BZ84" s="42" t="e">
        <f ca="1">+_xlfn.XLOOKUP(MID($E84,7,LEN($E84)-6),[1]Acciones!$B$4:$B$14,[1]Acciones!BN$4:BN$14,0,0,1)</f>
        <v>#NAME?</v>
      </c>
      <c r="CA84" s="42" t="e">
        <f ca="1">+_xlfn.XLOOKUP(MID($E84,7,LEN($E84)-6),[1]Acciones!$B$4:$B$14,[1]Acciones!BO$4:BO$14,0,0,1)</f>
        <v>#NAME?</v>
      </c>
      <c r="CB84" s="42" t="e">
        <f ca="1">+_xlfn.XLOOKUP(MID($E84,7,LEN($E84)-6),[1]Acciones!$B$4:$B$14,[1]Acciones!BP$4:BP$14,0,0,1)</f>
        <v>#NAME?</v>
      </c>
      <c r="CC84" s="42" t="e">
        <f ca="1">+_xlfn.XLOOKUP(MID($E84,7,LEN($E84)-6),[1]Acciones!$B$4:$B$14,[1]Acciones!BQ$4:BQ$14,0,0,1)</f>
        <v>#NAME?</v>
      </c>
      <c r="CD84" s="42" t="e">
        <f ca="1">+_xlfn.XLOOKUP(MID($E84,7,LEN($E84)-6),[1]Acciones!$B$4:$B$14,[1]Acciones!BR$4:BR$14,0,0,1)</f>
        <v>#NAME?</v>
      </c>
      <c r="CE84" s="42" t="e">
        <f ca="1">+_xlfn.XLOOKUP(MID($E84,7,LEN($E84)-6),[1]Acciones!$B$4:$B$14,[1]Acciones!BS$4:BS$14,0,0,1)</f>
        <v>#NAME?</v>
      </c>
      <c r="CF84" s="42" t="e">
        <f ca="1">+_xlfn.XLOOKUP(MID($E84,7,LEN($E84)-6),[1]Acciones!$B$4:$B$14,[1]Acciones!BT$4:BT$14,0,0,1)</f>
        <v>#NAME?</v>
      </c>
      <c r="CG84" s="45">
        <v>0.05</v>
      </c>
      <c r="CH84" s="45" t="e">
        <f t="shared" ca="1" si="180"/>
        <v>#NAME?</v>
      </c>
      <c r="CI84" s="45" t="e">
        <f t="shared" ca="1" si="181"/>
        <v>#NAME?</v>
      </c>
      <c r="CJ84" s="42" t="e">
        <f t="shared" ca="1" si="182"/>
        <v>#NAME?</v>
      </c>
      <c r="CK84" s="45" t="e">
        <f t="shared" ca="1" si="183"/>
        <v>#NAME?</v>
      </c>
      <c r="CL84" s="46" t="e">
        <f t="shared" ca="1" si="184"/>
        <v>#NAME?</v>
      </c>
      <c r="CM84" s="45" t="e">
        <f t="shared" ca="1" si="185"/>
        <v>#NAME?</v>
      </c>
      <c r="CN84" s="47">
        <v>0.1</v>
      </c>
      <c r="CO84" s="45" t="e">
        <f t="shared" ca="1" si="96"/>
        <v>#NAME?</v>
      </c>
      <c r="CP84" s="45" t="e">
        <f t="shared" ca="1" si="97"/>
        <v>#NAME?</v>
      </c>
      <c r="CQ84" s="42" t="e">
        <f t="shared" ca="1" si="98"/>
        <v>#NAME?</v>
      </c>
      <c r="CR84" s="45" t="e">
        <f t="shared" ca="1" si="99"/>
        <v>#NAME?</v>
      </c>
      <c r="CS84" s="45" t="e">
        <f t="shared" ca="1" si="100"/>
        <v>#NAME?</v>
      </c>
      <c r="CT84" s="45" t="e">
        <f t="shared" ca="1" si="100"/>
        <v>#NAME?</v>
      </c>
      <c r="CU84" s="47">
        <v>0.15</v>
      </c>
      <c r="CV84" s="45">
        <v>0.5</v>
      </c>
      <c r="CW84" s="45" t="e">
        <f t="shared" ca="1" si="101"/>
        <v>#NAME?</v>
      </c>
      <c r="CX84" s="42" t="e">
        <f t="shared" ca="1" si="102"/>
        <v>#NAME?</v>
      </c>
      <c r="CY84" s="45" t="e">
        <f t="shared" ca="1" si="103"/>
        <v>#NAME?</v>
      </c>
      <c r="CZ84" s="45">
        <f t="shared" si="104"/>
        <v>0.01</v>
      </c>
      <c r="DA84" s="45" t="e">
        <f t="shared" ca="1" si="104"/>
        <v>#NAME?</v>
      </c>
      <c r="DB84" s="47">
        <v>0.2</v>
      </c>
      <c r="DC84" s="45" t="e">
        <f t="shared" ca="1" si="105"/>
        <v>#NAME?</v>
      </c>
      <c r="DD84" s="45" t="e">
        <f t="shared" ca="1" si="106"/>
        <v>#NAME?</v>
      </c>
      <c r="DE84" s="42" t="e">
        <f t="shared" ca="1" si="107"/>
        <v>#NAME?</v>
      </c>
      <c r="DF84" s="45" t="e">
        <f t="shared" ca="1" si="108"/>
        <v>#NAME?</v>
      </c>
      <c r="DG84" s="45" t="e">
        <f t="shared" ca="1" si="109"/>
        <v>#NAME?</v>
      </c>
      <c r="DH84" s="45" t="e">
        <f t="shared" ca="1" si="109"/>
        <v>#NAME?</v>
      </c>
      <c r="DI84" s="47">
        <v>0.25</v>
      </c>
      <c r="DJ84" s="45">
        <v>0.5</v>
      </c>
      <c r="DK84" s="45" t="e">
        <f t="shared" ca="1" si="110"/>
        <v>#NAME?</v>
      </c>
      <c r="DL84" s="42" t="e">
        <f t="shared" ca="1" si="111"/>
        <v>#NAME?</v>
      </c>
      <c r="DM84" s="45" t="e">
        <f t="shared" ca="1" si="112"/>
        <v>#NAME?</v>
      </c>
      <c r="DN84" s="45">
        <f t="shared" si="113"/>
        <v>0.01</v>
      </c>
      <c r="DO84" s="45" t="e">
        <f t="shared" ca="1" si="113"/>
        <v>#NAME?</v>
      </c>
      <c r="DP84" s="47">
        <v>0.3</v>
      </c>
      <c r="DQ84" s="45" t="e">
        <f t="shared" ca="1" si="114"/>
        <v>#NAME?</v>
      </c>
      <c r="DR84" s="45" t="e">
        <f t="shared" ca="1" si="115"/>
        <v>#NAME?</v>
      </c>
      <c r="DS84" s="42" t="e">
        <f t="shared" ca="1" si="116"/>
        <v>#NAME?</v>
      </c>
      <c r="DT84" s="45" t="e">
        <f t="shared" ca="1" si="117"/>
        <v>#NAME?</v>
      </c>
      <c r="DU84" s="45" t="e">
        <f t="shared" ca="1" si="118"/>
        <v>#NAME?</v>
      </c>
      <c r="DV84" s="45" t="e">
        <f t="shared" ca="1" si="118"/>
        <v>#NAME?</v>
      </c>
      <c r="DW84" s="47">
        <v>0.35</v>
      </c>
      <c r="DX84" s="45">
        <v>0.5</v>
      </c>
      <c r="DY84" s="45" t="e">
        <f t="shared" ca="1" si="119"/>
        <v>#NAME?</v>
      </c>
      <c r="DZ84" s="42" t="e">
        <f t="shared" ca="1" si="120"/>
        <v>#NAME?</v>
      </c>
      <c r="EA84" s="45" t="e">
        <f t="shared" ca="1" si="121"/>
        <v>#NAME?</v>
      </c>
      <c r="EB84" s="45">
        <f t="shared" si="122"/>
        <v>0.01</v>
      </c>
      <c r="EC84" s="45" t="e">
        <f t="shared" ca="1" si="122"/>
        <v>#NAME?</v>
      </c>
      <c r="ED84" s="47">
        <v>0.4</v>
      </c>
      <c r="EE84" s="45" t="e">
        <f t="shared" ca="1" si="123"/>
        <v>#NAME?</v>
      </c>
      <c r="EF84" s="45" t="e">
        <f t="shared" ca="1" si="124"/>
        <v>#NAME?</v>
      </c>
      <c r="EG84" s="42" t="e">
        <f t="shared" ca="1" si="125"/>
        <v>#NAME?</v>
      </c>
      <c r="EH84" s="45" t="e">
        <f t="shared" ca="1" si="126"/>
        <v>#NAME?</v>
      </c>
      <c r="EI84" s="45" t="e">
        <f t="shared" ca="1" si="127"/>
        <v>#NAME?</v>
      </c>
      <c r="EJ84" s="45" t="e">
        <f t="shared" ca="1" si="127"/>
        <v>#NAME?</v>
      </c>
      <c r="EK84" s="47">
        <v>0.45</v>
      </c>
      <c r="EL84" s="45">
        <v>0.5</v>
      </c>
      <c r="EM84" s="45" t="e">
        <f t="shared" ca="1" si="143"/>
        <v>#NAME?</v>
      </c>
      <c r="EN84" s="42" t="e">
        <f t="shared" ca="1" si="144"/>
        <v>#NAME?</v>
      </c>
      <c r="EO84" s="45" t="e">
        <f t="shared" ca="1" si="145"/>
        <v>#NAME?</v>
      </c>
      <c r="EP84" s="45">
        <f t="shared" si="128"/>
        <v>0.01</v>
      </c>
      <c r="EQ84" s="45" t="e">
        <f t="shared" ca="1" si="128"/>
        <v>#NAME?</v>
      </c>
      <c r="ER84" s="45">
        <v>0.5</v>
      </c>
      <c r="ES84" s="45">
        <v>0.5</v>
      </c>
      <c r="ET84" s="45" t="e">
        <f t="shared" ca="1" si="146"/>
        <v>#NAME?</v>
      </c>
      <c r="EU84" s="42" t="e">
        <f t="shared" ca="1" si="147"/>
        <v>#NAME?</v>
      </c>
      <c r="EV84" s="45" t="e">
        <f t="shared" ca="1" si="148"/>
        <v>#NAME?</v>
      </c>
      <c r="EW84" s="45">
        <f t="shared" si="129"/>
        <v>0.01</v>
      </c>
      <c r="EX84" s="45" t="e">
        <f t="shared" ca="1" si="129"/>
        <v>#NAME?</v>
      </c>
      <c r="EY84" s="47">
        <v>0.55000000000000004</v>
      </c>
      <c r="EZ84" s="45">
        <v>0.5</v>
      </c>
      <c r="FA84" s="45" t="e">
        <f t="shared" ca="1" si="149"/>
        <v>#NAME?</v>
      </c>
      <c r="FB84" s="42" t="e">
        <f t="shared" ca="1" si="150"/>
        <v>#NAME?</v>
      </c>
      <c r="FC84" s="45" t="e">
        <f t="shared" ca="1" si="151"/>
        <v>#NAME?</v>
      </c>
      <c r="FD84" s="45">
        <f t="shared" si="130"/>
        <v>0.01</v>
      </c>
      <c r="FE84" s="45" t="e">
        <f t="shared" ca="1" si="130"/>
        <v>#NAME?</v>
      </c>
      <c r="FF84" s="45">
        <v>0.6</v>
      </c>
      <c r="FG84" s="45">
        <v>1</v>
      </c>
      <c r="FH84" s="45" t="e">
        <f t="shared" ca="1" si="152"/>
        <v>#NAME?</v>
      </c>
      <c r="FI84" s="42" t="e">
        <f t="shared" ca="1" si="153"/>
        <v>#NAME?</v>
      </c>
      <c r="FJ84" s="45" t="e">
        <f t="shared" ca="1" si="154"/>
        <v>#NAME?</v>
      </c>
      <c r="FK84" s="45">
        <f t="shared" si="131"/>
        <v>0.02</v>
      </c>
      <c r="FL84" s="45" t="e">
        <f t="shared" ca="1" si="131"/>
        <v>#NAME?</v>
      </c>
      <c r="FM84" s="47">
        <v>0.65</v>
      </c>
      <c r="FN84" s="45">
        <v>0.5</v>
      </c>
      <c r="FO84" s="45" t="e">
        <f t="shared" ca="1" si="155"/>
        <v>#NAME?</v>
      </c>
      <c r="FP84" s="42" t="e">
        <f t="shared" ca="1" si="156"/>
        <v>#NAME?</v>
      </c>
      <c r="FQ84" s="45" t="e">
        <f t="shared" ca="1" si="157"/>
        <v>#NAME?</v>
      </c>
      <c r="FR84" s="45">
        <f t="shared" si="132"/>
        <v>0.01</v>
      </c>
      <c r="FS84" s="45" t="e">
        <f t="shared" ca="1" si="132"/>
        <v>#NAME?</v>
      </c>
      <c r="FT84" s="45">
        <v>0.7</v>
      </c>
      <c r="FU84" s="45">
        <v>1</v>
      </c>
      <c r="FV84" s="45" t="e">
        <f t="shared" ca="1" si="158"/>
        <v>#NAME?</v>
      </c>
      <c r="FW84" s="42" t="e">
        <f t="shared" ca="1" si="159"/>
        <v>#NAME?</v>
      </c>
      <c r="FX84" s="45" t="e">
        <f t="shared" ca="1" si="160"/>
        <v>#NAME?</v>
      </c>
      <c r="FY84" s="45">
        <f t="shared" si="133"/>
        <v>0.02</v>
      </c>
      <c r="FZ84" s="45" t="e">
        <f t="shared" ca="1" si="133"/>
        <v>#NAME?</v>
      </c>
      <c r="GA84" s="47">
        <v>0.75</v>
      </c>
      <c r="GB84" s="45">
        <v>0.5</v>
      </c>
      <c r="GC84" s="45" t="e">
        <f t="shared" ca="1" si="161"/>
        <v>#NAME?</v>
      </c>
      <c r="GD84" s="42" t="e">
        <f t="shared" ca="1" si="162"/>
        <v>#NAME?</v>
      </c>
      <c r="GE84" s="45" t="e">
        <f t="shared" ca="1" si="163"/>
        <v>#NAME?</v>
      </c>
      <c r="GF84" s="45">
        <f t="shared" si="134"/>
        <v>0.01</v>
      </c>
      <c r="GG84" s="45" t="e">
        <f t="shared" ca="1" si="134"/>
        <v>#NAME?</v>
      </c>
      <c r="GH84" s="45">
        <v>0.8</v>
      </c>
      <c r="GI84" s="45">
        <v>1</v>
      </c>
      <c r="GJ84" s="45" t="e">
        <f t="shared" ca="1" si="164"/>
        <v>#NAME?</v>
      </c>
      <c r="GK84" s="42" t="e">
        <f t="shared" ca="1" si="165"/>
        <v>#NAME?</v>
      </c>
      <c r="GL84" s="45" t="e">
        <f t="shared" ca="1" si="166"/>
        <v>#NAME?</v>
      </c>
      <c r="GM84" s="45">
        <f t="shared" si="135"/>
        <v>0.02</v>
      </c>
      <c r="GN84" s="45" t="e">
        <f t="shared" ca="1" si="135"/>
        <v>#NAME?</v>
      </c>
      <c r="GO84" s="47">
        <v>0.85</v>
      </c>
      <c r="GP84" s="45">
        <v>0.5</v>
      </c>
      <c r="GQ84" s="45" t="e">
        <f t="shared" ca="1" si="167"/>
        <v>#NAME?</v>
      </c>
      <c r="GR84" s="42" t="e">
        <f t="shared" ca="1" si="168"/>
        <v>#NAME?</v>
      </c>
      <c r="GS84" s="45" t="e">
        <f t="shared" ca="1" si="169"/>
        <v>#NAME?</v>
      </c>
      <c r="GT84" s="45">
        <f t="shared" si="136"/>
        <v>0.01</v>
      </c>
      <c r="GU84" s="45" t="e">
        <f t="shared" ca="1" si="136"/>
        <v>#NAME?</v>
      </c>
      <c r="GV84" s="45">
        <v>0.9</v>
      </c>
      <c r="GW84" s="45">
        <v>1</v>
      </c>
      <c r="GX84" s="45" t="e">
        <f t="shared" ca="1" si="170"/>
        <v>#NAME?</v>
      </c>
      <c r="GY84" s="42" t="e">
        <f t="shared" ca="1" si="171"/>
        <v>#NAME?</v>
      </c>
      <c r="GZ84" s="45" t="e">
        <f t="shared" ca="1" si="172"/>
        <v>#NAME?</v>
      </c>
      <c r="HA84" s="45">
        <f t="shared" si="137"/>
        <v>0.02</v>
      </c>
      <c r="HB84" s="45" t="e">
        <f t="shared" ca="1" si="137"/>
        <v>#NAME?</v>
      </c>
      <c r="HC84" s="47">
        <v>0.95</v>
      </c>
      <c r="HD84" s="45">
        <v>0.5</v>
      </c>
      <c r="HE84" s="45" t="e">
        <f t="shared" ca="1" si="173"/>
        <v>#NAME?</v>
      </c>
      <c r="HF84" s="42" t="e">
        <f t="shared" ca="1" si="174"/>
        <v>#NAME?</v>
      </c>
      <c r="HG84" s="45" t="e">
        <f t="shared" ca="1" si="175"/>
        <v>#NAME?</v>
      </c>
      <c r="HH84" s="45">
        <f t="shared" si="138"/>
        <v>0.01</v>
      </c>
      <c r="HI84" s="45" t="e">
        <f t="shared" ca="1" si="138"/>
        <v>#NAME?</v>
      </c>
      <c r="HJ84" s="47">
        <v>1</v>
      </c>
      <c r="HK84" s="47">
        <v>1</v>
      </c>
      <c r="HL84" s="45" t="e">
        <f t="shared" ca="1" si="176"/>
        <v>#NAME?</v>
      </c>
      <c r="HM84" s="42" t="e">
        <f t="shared" ca="1" si="177"/>
        <v>#NAME?</v>
      </c>
      <c r="HN84" s="45" t="e">
        <f t="shared" ca="1" si="178"/>
        <v>#NAME?</v>
      </c>
      <c r="HO84" s="45">
        <f t="shared" si="179"/>
        <v>0.02</v>
      </c>
      <c r="HP84" s="45" t="e">
        <f t="shared" ca="1" si="179"/>
        <v>#NAME?</v>
      </c>
    </row>
    <row r="85" spans="1:224" s="48" customFormat="1" ht="63.75" customHeight="1">
      <c r="A85" s="44"/>
      <c r="B85" s="206"/>
      <c r="C85" s="206"/>
      <c r="D85" s="201"/>
      <c r="E85" s="41" t="str">
        <f>+_xlfn.CONCAT(MID($D80,1,3),".6 ",[1]Acciones!$B$10)</f>
        <v>3.1.6 Fortalecer las estrategias de gobernanza para la implementación de políticas de investigación e innovación orientadas por misiones en la ruta de innovación correspondiente</v>
      </c>
      <c r="F85" s="42" t="s">
        <v>89</v>
      </c>
      <c r="G85" s="49">
        <f>+G84</f>
        <v>3.3333333333333331E-3</v>
      </c>
      <c r="H85" s="42" t="str">
        <f>+_xlfn.CONCAT("Si,",MID(E80,1,5),",",MID(E81,1,5),",",MID(E82,1,5),",",MID(E83,1,5),",",MID(E84,1,5),",",MID(E86,1,5),",",MID(E87,1,5),",",MID(E88,1,5),",",MID(E89,1,6))</f>
        <v>Si,3.1.1,3.1.2,3.1.3,3.1.4,3.1.5,3.1.7,3.1.8,3.1.9,3.1.10</v>
      </c>
      <c r="I85" s="42" t="s">
        <v>89</v>
      </c>
      <c r="J85" s="42"/>
      <c r="K85" s="42"/>
      <c r="L85" s="42"/>
      <c r="M85" s="44" t="s">
        <v>90</v>
      </c>
      <c r="N85" s="44" t="s">
        <v>91</v>
      </c>
      <c r="O85" s="44" t="e">
        <f ca="1">+_xlfn.XLOOKUP(MID(E85,7,LEN(E85)-6),[1]Acciones!$B$4:$B$14,[1]Acciones!$C$4:$C$14,0,0,1)</f>
        <v>#NAME?</v>
      </c>
      <c r="P85" s="42" t="e">
        <f ca="1">+_xlfn.XLOOKUP(MID($E85,7,LEN($E85)-6),[1]Acciones!$B$4:$B$14,[1]Acciones!D$4:D$14,0,0,1)</f>
        <v>#NAME?</v>
      </c>
      <c r="Q85" s="42" t="e">
        <f ca="1">+_xlfn.XLOOKUP(MID($E85,7,LEN($E85)-6),[1]Acciones!$B$4:$B$14,[1]Acciones!E$4:E$14,0,0,1)</f>
        <v>#NAME?</v>
      </c>
      <c r="R85" s="42" t="e">
        <f ca="1">+_xlfn.XLOOKUP(MID($E85,7,LEN($E85)-6),[1]Acciones!$B$4:$B$14,[1]Acciones!F$4:F$14,0,0,1)</f>
        <v>#NAME?</v>
      </c>
      <c r="S85" s="42" t="e">
        <f ca="1">+_xlfn.XLOOKUP(MID($E85,7,LEN($E85)-6),[1]Acciones!$B$4:$B$14,[1]Acciones!G$4:G$14,0,0,1)</f>
        <v>#NAME?</v>
      </c>
      <c r="T85" s="42" t="e">
        <f ca="1">+_xlfn.XLOOKUP(MID($E85,7,LEN($E85)-6),[1]Acciones!$B$4:$B$14,[1]Acciones!H$4:H$14,0,0,1)</f>
        <v>#NAME?</v>
      </c>
      <c r="U85" s="45" t="e">
        <f ca="1">+_xlfn.XLOOKUP(MID($E85,7,LEN($E85)-6),[1]Acciones!$B$4:$B$14,[1]Acciones!I$4:I$14,0,0,1)</f>
        <v>#NAME?</v>
      </c>
      <c r="V85" s="45" t="e">
        <f ca="1">+_xlfn.XLOOKUP(MID($E85,7,LEN($E85)-6),[1]Acciones!$B$4:$B$14,[1]Acciones!J$4:J$14,0,0,1)</f>
        <v>#NAME?</v>
      </c>
      <c r="W85" s="45" t="e">
        <f ca="1">+_xlfn.XLOOKUP(MID($E85,7,LEN($E85)-6),[1]Acciones!$B$4:$B$14,[1]Acciones!K$4:K$14,0,0,1)</f>
        <v>#NAME?</v>
      </c>
      <c r="X85" s="45" t="e">
        <f ca="1">+_xlfn.XLOOKUP(MID($E85,7,LEN($E85)-6),[1]Acciones!$B$4:$B$14,[1]Acciones!L$4:L$14,0,0,1)</f>
        <v>#NAME?</v>
      </c>
      <c r="Y85" s="45" t="e">
        <f ca="1">+_xlfn.XLOOKUP(MID($E85,7,LEN($E85)-6),[1]Acciones!$B$4:$B$14,[1]Acciones!M$4:M$14,0,0,1)</f>
        <v>#NAME?</v>
      </c>
      <c r="Z85" s="45" t="e">
        <f ca="1">+_xlfn.XLOOKUP(MID($E85,7,LEN($E85)-6),[1]Acciones!$B$4:$B$14,[1]Acciones!N$4:N$14,0,0,1)</f>
        <v>#NAME?</v>
      </c>
      <c r="AA85" s="45" t="e">
        <f ca="1">+_xlfn.XLOOKUP(MID($E85,7,LEN($E85)-6),[1]Acciones!$B$4:$B$14,[1]Acciones!O$4:O$14,0,0,1)</f>
        <v>#NAME?</v>
      </c>
      <c r="AB85" s="45" t="e">
        <f ca="1">+_xlfn.XLOOKUP(MID($E85,7,LEN($E85)-6),[1]Acciones!$B$4:$B$14,[1]Acciones!P$4:P$14,0,0,1)</f>
        <v>#NAME?</v>
      </c>
      <c r="AC85" s="45" t="e">
        <f ca="1">+_xlfn.XLOOKUP(MID($E85,7,LEN($E85)-6),[1]Acciones!$B$4:$B$14,[1]Acciones!Q$4:Q$14,0,0,1)</f>
        <v>#NAME?</v>
      </c>
      <c r="AD85" s="45" t="e">
        <f ca="1">+_xlfn.XLOOKUP(MID($E85,7,LEN($E85)-6),[1]Acciones!$B$4:$B$14,[1]Acciones!R$4:R$14,0,0,1)</f>
        <v>#NAME?</v>
      </c>
      <c r="AE85" s="45" t="e">
        <f ca="1">+_xlfn.XLOOKUP(MID($E85,7,LEN($E85)-6),[1]Acciones!$B$4:$B$14,[1]Acciones!S$4:S$14,0,0,1)</f>
        <v>#NAME?</v>
      </c>
      <c r="AF85" s="42" t="e">
        <f ca="1">+_xlfn.XLOOKUP(MID($E85,7,LEN($E85)-6),[1]Acciones!$B$4:$B$14,[1]Acciones!T$4:T$14,0,0,1)</f>
        <v>#NAME?</v>
      </c>
      <c r="AG85" s="42" t="e">
        <f ca="1">+_xlfn.XLOOKUP(MID($E85,7,LEN($E85)-6),[1]Acciones!$B$4:$B$14,[1]Acciones!U$4:U$14,0,0,1)</f>
        <v>#NAME?</v>
      </c>
      <c r="AH85" s="42" t="e">
        <f ca="1">+_xlfn.XLOOKUP(MID($E85,7,LEN($E85)-6),[1]Acciones!$B$4:$B$14,[1]Acciones!V$4:V$14,0,0,1)</f>
        <v>#NAME?</v>
      </c>
      <c r="AI85" s="42" t="e">
        <f ca="1">+_xlfn.XLOOKUP(MID($E85,7,LEN($E85)-6),[1]Acciones!$B$4:$B$14,[1]Acciones!W$4:W$14,0,0,1)</f>
        <v>#NAME?</v>
      </c>
      <c r="AJ85" s="42" t="e">
        <f ca="1">+_xlfn.XLOOKUP(MID($E85,7,LEN($E85)-6),[1]Acciones!$B$4:$B$14,[1]Acciones!X$4:X$14,0,0,1)</f>
        <v>#NAME?</v>
      </c>
      <c r="AK85" s="42" t="e">
        <f ca="1">+_xlfn.XLOOKUP(MID($E85,7,LEN($E85)-6),[1]Acciones!$B$4:$B$14,[1]Acciones!Y$4:Y$14,0,0,1)</f>
        <v>#NAME?</v>
      </c>
      <c r="AL85" s="42" t="e">
        <f ca="1">+_xlfn.XLOOKUP(MID($E85,7,LEN($E85)-6),[1]Acciones!$B$4:$B$14,[1]Acciones!Z$4:Z$14,0,0,1)</f>
        <v>#NAME?</v>
      </c>
      <c r="AM85" s="42" t="e">
        <f ca="1">+_xlfn.XLOOKUP(MID($E85,7,LEN($E85)-6),[1]Acciones!$B$4:$B$14,[1]Acciones!AA$4:AA$14,0,0,1)</f>
        <v>#NAME?</v>
      </c>
      <c r="AN85" s="42" t="e">
        <f ca="1">+_xlfn.XLOOKUP(MID($E85,7,LEN($E85)-6),[1]Acciones!$B$4:$B$14,[1]Acciones!AB$4:AB$14,0,0,1)</f>
        <v>#NAME?</v>
      </c>
      <c r="AO85" s="42" t="e">
        <f ca="1">+_xlfn.XLOOKUP(MID($E85,7,LEN($E85)-6),[1]Acciones!$B$4:$B$14,[1]Acciones!AC$4:AC$14,0,0,1)</f>
        <v>#NAME?</v>
      </c>
      <c r="AP85" s="42" t="e">
        <f ca="1">+_xlfn.XLOOKUP(MID($E85,7,LEN($E85)-6),[1]Acciones!$B$4:$B$14,[1]Acciones!AD$4:AD$14,0,0,1)</f>
        <v>#NAME?</v>
      </c>
      <c r="AQ85" s="42" t="e">
        <f ca="1">+_xlfn.XLOOKUP(MID($E85,7,LEN($E85)-6),[1]Acciones!$B$4:$B$14,[1]Acciones!AE$4:AE$14,0,0,1)</f>
        <v>#NAME?</v>
      </c>
      <c r="AR85" s="42" t="e">
        <f ca="1">+_xlfn.XLOOKUP(MID($E85,7,LEN($E85)-6),[1]Acciones!$B$4:$B$14,[1]Acciones!AF$4:AF$14,0,0,1)</f>
        <v>#NAME?</v>
      </c>
      <c r="AS85" s="42" t="e">
        <f ca="1">+_xlfn.XLOOKUP(MID($E85,7,LEN($E85)-6),[1]Acciones!$B$4:$B$14,[1]Acciones!AG$4:AG$14,0,0,1)</f>
        <v>#NAME?</v>
      </c>
      <c r="AT85" s="42" t="e">
        <f ca="1">+_xlfn.XLOOKUP(MID($E85,7,LEN($E85)-6),[1]Acciones!$B$4:$B$14,[1]Acciones!AH$4:AH$14,0,0,1)</f>
        <v>#NAME?</v>
      </c>
      <c r="AU85" s="42" t="e">
        <f ca="1">+_xlfn.XLOOKUP(MID($E85,7,LEN($E85)-6),[1]Acciones!$B$4:$B$14,[1]Acciones!AI$4:AI$14,0,0,1)</f>
        <v>#NAME?</v>
      </c>
      <c r="AV85" s="42" t="e">
        <f ca="1">+_xlfn.XLOOKUP(MID($E85,7,LEN($E85)-6),[1]Acciones!$B$4:$B$14,[1]Acciones!AJ$4:AJ$14,0,0,1)</f>
        <v>#NAME?</v>
      </c>
      <c r="AW85" s="42" t="e">
        <f ca="1">+_xlfn.XLOOKUP(MID($E85,7,LEN($E85)-6),[1]Acciones!$B$4:$B$14,[1]Acciones!AK$4:AK$14,0,0,1)</f>
        <v>#NAME?</v>
      </c>
      <c r="AX85" s="42" t="e">
        <f ca="1">+_xlfn.XLOOKUP(MID($E85,7,LEN($E85)-6),[1]Acciones!$B$4:$B$14,[1]Acciones!AL$4:AL$14,0,0,1)</f>
        <v>#NAME?</v>
      </c>
      <c r="AY85" s="42" t="e">
        <f ca="1">+_xlfn.XLOOKUP(MID($E85,7,LEN($E85)-6),[1]Acciones!$B$4:$B$14,[1]Acciones!AM$4:AM$14,0,0,1)</f>
        <v>#NAME?</v>
      </c>
      <c r="AZ85" s="42" t="e">
        <f ca="1">+_xlfn.XLOOKUP(MID($E85,7,LEN($E85)-6),[1]Acciones!$B$4:$B$14,[1]Acciones!AN$4:AN$14,0,0,1)</f>
        <v>#NAME?</v>
      </c>
      <c r="BA85" s="42" t="e">
        <f ca="1">+_xlfn.XLOOKUP(MID($E85,7,LEN($E85)-6),[1]Acciones!$B$4:$B$14,[1]Acciones!AO$4:AO$14,0,0,1)</f>
        <v>#NAME?</v>
      </c>
      <c r="BB85" s="42" t="e">
        <f ca="1">+_xlfn.XLOOKUP(MID($E85,7,LEN($E85)-6),[1]Acciones!$B$4:$B$14,[1]Acciones!AP$4:AP$14,0,0,1)</f>
        <v>#NAME?</v>
      </c>
      <c r="BC85" s="42" t="e">
        <f ca="1">+_xlfn.XLOOKUP(MID($E85,7,LEN($E85)-6),[1]Acciones!$B$4:$B$14,[1]Acciones!AQ$4:AQ$14,0,0,1)</f>
        <v>#NAME?</v>
      </c>
      <c r="BD85" s="42" t="e">
        <f ca="1">+_xlfn.XLOOKUP(MID($E85,7,LEN($E85)-6),[1]Acciones!$B$4:$B$14,[1]Acciones!AR$4:AR$14,0,0,1)</f>
        <v>#NAME?</v>
      </c>
      <c r="BE85" s="42" t="e">
        <f ca="1">+_xlfn.XLOOKUP(MID($E85,7,LEN($E85)-6),[1]Acciones!$B$4:$B$14,[1]Acciones!AS$4:AS$14,0,0,1)</f>
        <v>#NAME?</v>
      </c>
      <c r="BF85" s="42" t="e">
        <f ca="1">+_xlfn.XLOOKUP(MID($E85,7,LEN($E85)-6),[1]Acciones!$B$4:$B$14,[1]Acciones!AT$4:AT$14,0,0,1)</f>
        <v>#NAME?</v>
      </c>
      <c r="BG85" s="42" t="e">
        <f ca="1">+_xlfn.XLOOKUP(MID($E85,7,LEN($E85)-6),[1]Acciones!$B$4:$B$14,[1]Acciones!AU$4:AU$14,0,0,1)</f>
        <v>#NAME?</v>
      </c>
      <c r="BH85" s="42" t="e">
        <f ca="1">+_xlfn.XLOOKUP(MID($E85,7,LEN($E85)-6),[1]Acciones!$B$4:$B$14,[1]Acciones!AV$4:AV$14,0,0,1)</f>
        <v>#NAME?</v>
      </c>
      <c r="BI85" s="42" t="e">
        <f ca="1">+_xlfn.XLOOKUP(MID($E85,7,LEN($E85)-6),[1]Acciones!$B$4:$B$14,[1]Acciones!AW$4:AW$14,0,0,1)</f>
        <v>#NAME?</v>
      </c>
      <c r="BJ85" s="42" t="e">
        <f ca="1">+_xlfn.XLOOKUP(MID($E85,7,LEN($E85)-6),[1]Acciones!$B$4:$B$14,[1]Acciones!AX$4:AX$14,0,0,1)</f>
        <v>#NAME?</v>
      </c>
      <c r="BK85" s="42" t="e">
        <f ca="1">+_xlfn.XLOOKUP(MID($E85,7,LEN($E85)-6),[1]Acciones!$B$4:$B$14,[1]Acciones!AY$4:AY$14,0,0,1)</f>
        <v>#NAME?</v>
      </c>
      <c r="BL85" s="42" t="e">
        <f ca="1">+_xlfn.XLOOKUP(MID($E85,7,LEN($E85)-6),[1]Acciones!$B$4:$B$14,[1]Acciones!AZ$4:AZ$14,0,0,1)</f>
        <v>#NAME?</v>
      </c>
      <c r="BM85" s="42" t="e">
        <f ca="1">+_xlfn.XLOOKUP(MID($E85,7,LEN($E85)-6),[1]Acciones!$B$4:$B$14,[1]Acciones!BA$4:BA$14,0,0,1)</f>
        <v>#NAME?</v>
      </c>
      <c r="BN85" s="42" t="e">
        <f ca="1">+_xlfn.XLOOKUP(MID($E85,7,LEN($E85)-6),[1]Acciones!$B$4:$B$14,[1]Acciones!BB$4:BB$14,0,0,1)</f>
        <v>#NAME?</v>
      </c>
      <c r="BO85" s="42" t="e">
        <f ca="1">+_xlfn.XLOOKUP(MID($E85,7,LEN($E85)-6),[1]Acciones!$B$4:$B$14,[1]Acciones!BC$4:BC$14,0,0,1)</f>
        <v>#NAME?</v>
      </c>
      <c r="BP85" s="42" t="e">
        <f ca="1">+_xlfn.XLOOKUP(MID($E85,7,LEN($E85)-6),[1]Acciones!$B$4:$B$14,[1]Acciones!BD$4:BD$14,0,0,1)</f>
        <v>#NAME?</v>
      </c>
      <c r="BQ85" s="42" t="e">
        <f ca="1">+_xlfn.XLOOKUP(MID($E85,7,LEN($E85)-6),[1]Acciones!$B$4:$B$14,[1]Acciones!BE$4:BE$14,0,0,1)</f>
        <v>#NAME?</v>
      </c>
      <c r="BR85" s="42" t="e">
        <f ca="1">+_xlfn.XLOOKUP(MID($E85,7,LEN($E85)-6),[1]Acciones!$B$4:$B$14,[1]Acciones!BF$4:BF$14,0,0,1)</f>
        <v>#NAME?</v>
      </c>
      <c r="BS85" s="42" t="e">
        <f ca="1">+_xlfn.XLOOKUP(MID($E85,7,LEN($E85)-6),[1]Acciones!$B$4:$B$14,[1]Acciones!BG$4:BG$14,0,0,1)</f>
        <v>#NAME?</v>
      </c>
      <c r="BT85" s="42" t="e">
        <f ca="1">+_xlfn.XLOOKUP(MID($E85,7,LEN($E85)-6),[1]Acciones!$B$4:$B$14,[1]Acciones!BH$4:BH$14,0,0,1)</f>
        <v>#NAME?</v>
      </c>
      <c r="BU85" s="42" t="e">
        <f ca="1">+_xlfn.XLOOKUP(MID($E85,7,LEN($E85)-6),[1]Acciones!$B$4:$B$14,[1]Acciones!BI$4:BI$14,0,0,1)</f>
        <v>#NAME?</v>
      </c>
      <c r="BV85" s="42" t="e">
        <f ca="1">+_xlfn.XLOOKUP(MID($E85,7,LEN($E85)-6),[1]Acciones!$B$4:$B$14,[1]Acciones!BJ$4:BJ$14,0,0,1)</f>
        <v>#NAME?</v>
      </c>
      <c r="BW85" s="42" t="e">
        <f ca="1">+_xlfn.XLOOKUP(MID($E85,7,LEN($E85)-6),[1]Acciones!$B$4:$B$14,[1]Acciones!BK$4:BK$14,0,0,1)</f>
        <v>#NAME?</v>
      </c>
      <c r="BX85" s="42" t="e">
        <f ca="1">+_xlfn.XLOOKUP(MID($E85,7,LEN($E85)-6),[1]Acciones!$B$4:$B$14,[1]Acciones!BL$4:BL$14,0,0,1)</f>
        <v>#NAME?</v>
      </c>
      <c r="BY85" s="42" t="e">
        <f ca="1">+_xlfn.XLOOKUP(MID($E85,7,LEN($E85)-6),[1]Acciones!$B$4:$B$14,[1]Acciones!BM$4:BM$14,0,0,1)</f>
        <v>#NAME?</v>
      </c>
      <c r="BZ85" s="42" t="e">
        <f ca="1">+_xlfn.XLOOKUP(MID($E85,7,LEN($E85)-6),[1]Acciones!$B$4:$B$14,[1]Acciones!BN$4:BN$14,0,0,1)</f>
        <v>#NAME?</v>
      </c>
      <c r="CA85" s="42" t="e">
        <f ca="1">+_xlfn.XLOOKUP(MID($E85,7,LEN($E85)-6),[1]Acciones!$B$4:$B$14,[1]Acciones!BO$4:BO$14,0,0,1)</f>
        <v>#NAME?</v>
      </c>
      <c r="CB85" s="42" t="e">
        <f ca="1">+_xlfn.XLOOKUP(MID($E85,7,LEN($E85)-6),[1]Acciones!$B$4:$B$14,[1]Acciones!BP$4:BP$14,0,0,1)</f>
        <v>#NAME?</v>
      </c>
      <c r="CC85" s="42" t="e">
        <f ca="1">+_xlfn.XLOOKUP(MID($E85,7,LEN($E85)-6),[1]Acciones!$B$4:$B$14,[1]Acciones!BQ$4:BQ$14,0,0,1)</f>
        <v>#NAME?</v>
      </c>
      <c r="CD85" s="42" t="e">
        <f ca="1">+_xlfn.XLOOKUP(MID($E85,7,LEN($E85)-6),[1]Acciones!$B$4:$B$14,[1]Acciones!BR$4:BR$14,0,0,1)</f>
        <v>#NAME?</v>
      </c>
      <c r="CE85" s="42" t="e">
        <f ca="1">+_xlfn.XLOOKUP(MID($E85,7,LEN($E85)-6),[1]Acciones!$B$4:$B$14,[1]Acciones!BS$4:BS$14,0,0,1)</f>
        <v>#NAME?</v>
      </c>
      <c r="CF85" s="42" t="e">
        <f ca="1">+_xlfn.XLOOKUP(MID($E85,7,LEN($E85)-6),[1]Acciones!$B$4:$B$14,[1]Acciones!BT$4:BT$14,0,0,1)</f>
        <v>#NAME?</v>
      </c>
      <c r="CG85" s="45">
        <v>0.05</v>
      </c>
      <c r="CH85" s="45" t="e">
        <f t="shared" ca="1" si="180"/>
        <v>#NAME?</v>
      </c>
      <c r="CI85" s="45" t="e">
        <f t="shared" ca="1" si="181"/>
        <v>#NAME?</v>
      </c>
      <c r="CJ85" s="42" t="e">
        <f t="shared" ca="1" si="182"/>
        <v>#NAME?</v>
      </c>
      <c r="CK85" s="45" t="e">
        <f t="shared" ca="1" si="183"/>
        <v>#NAME?</v>
      </c>
      <c r="CL85" s="46" t="e">
        <f t="shared" ca="1" si="184"/>
        <v>#NAME?</v>
      </c>
      <c r="CM85" s="45" t="e">
        <f t="shared" ca="1" si="185"/>
        <v>#NAME?</v>
      </c>
      <c r="CN85" s="47">
        <v>0.1</v>
      </c>
      <c r="CO85" s="45" t="e">
        <f t="shared" ca="1" si="96"/>
        <v>#NAME?</v>
      </c>
      <c r="CP85" s="45" t="e">
        <f t="shared" ca="1" si="97"/>
        <v>#NAME?</v>
      </c>
      <c r="CQ85" s="42" t="e">
        <f t="shared" ca="1" si="98"/>
        <v>#NAME?</v>
      </c>
      <c r="CR85" s="45" t="e">
        <f t="shared" ca="1" si="99"/>
        <v>#NAME?</v>
      </c>
      <c r="CS85" s="45" t="e">
        <f t="shared" ca="1" si="100"/>
        <v>#NAME?</v>
      </c>
      <c r="CT85" s="45" t="e">
        <f t="shared" ca="1" si="100"/>
        <v>#NAME?</v>
      </c>
      <c r="CU85" s="47">
        <v>0.15</v>
      </c>
      <c r="CV85" s="45">
        <v>0.5</v>
      </c>
      <c r="CW85" s="45" t="e">
        <f t="shared" ca="1" si="101"/>
        <v>#NAME?</v>
      </c>
      <c r="CX85" s="42" t="e">
        <f t="shared" ca="1" si="102"/>
        <v>#NAME?</v>
      </c>
      <c r="CY85" s="45" t="e">
        <f t="shared" ca="1" si="103"/>
        <v>#NAME?</v>
      </c>
      <c r="CZ85" s="45">
        <f t="shared" si="104"/>
        <v>0.01</v>
      </c>
      <c r="DA85" s="45" t="e">
        <f t="shared" ca="1" si="104"/>
        <v>#NAME?</v>
      </c>
      <c r="DB85" s="47">
        <v>0.2</v>
      </c>
      <c r="DC85" s="45" t="e">
        <f t="shared" ca="1" si="105"/>
        <v>#NAME?</v>
      </c>
      <c r="DD85" s="45" t="e">
        <f t="shared" ca="1" si="106"/>
        <v>#NAME?</v>
      </c>
      <c r="DE85" s="42" t="e">
        <f t="shared" ca="1" si="107"/>
        <v>#NAME?</v>
      </c>
      <c r="DF85" s="45" t="e">
        <f t="shared" ca="1" si="108"/>
        <v>#NAME?</v>
      </c>
      <c r="DG85" s="45" t="e">
        <f t="shared" ca="1" si="109"/>
        <v>#NAME?</v>
      </c>
      <c r="DH85" s="45" t="e">
        <f t="shared" ca="1" si="109"/>
        <v>#NAME?</v>
      </c>
      <c r="DI85" s="47">
        <v>0.25</v>
      </c>
      <c r="DJ85" s="45">
        <v>0.5</v>
      </c>
      <c r="DK85" s="45" t="e">
        <f t="shared" ca="1" si="110"/>
        <v>#NAME?</v>
      </c>
      <c r="DL85" s="42" t="e">
        <f t="shared" ca="1" si="111"/>
        <v>#NAME?</v>
      </c>
      <c r="DM85" s="45" t="e">
        <f t="shared" ca="1" si="112"/>
        <v>#NAME?</v>
      </c>
      <c r="DN85" s="45">
        <f t="shared" si="113"/>
        <v>0.01</v>
      </c>
      <c r="DO85" s="45" t="e">
        <f t="shared" ca="1" si="113"/>
        <v>#NAME?</v>
      </c>
      <c r="DP85" s="47">
        <v>0.3</v>
      </c>
      <c r="DQ85" s="45" t="e">
        <f t="shared" ca="1" si="114"/>
        <v>#NAME?</v>
      </c>
      <c r="DR85" s="45" t="e">
        <f t="shared" ca="1" si="115"/>
        <v>#NAME?</v>
      </c>
      <c r="DS85" s="42" t="e">
        <f t="shared" ca="1" si="116"/>
        <v>#NAME?</v>
      </c>
      <c r="DT85" s="45" t="e">
        <f t="shared" ca="1" si="117"/>
        <v>#NAME?</v>
      </c>
      <c r="DU85" s="45" t="e">
        <f t="shared" ca="1" si="118"/>
        <v>#NAME?</v>
      </c>
      <c r="DV85" s="45" t="e">
        <f t="shared" ca="1" si="118"/>
        <v>#NAME?</v>
      </c>
      <c r="DW85" s="47">
        <v>0.35</v>
      </c>
      <c r="DX85" s="45">
        <v>0.5</v>
      </c>
      <c r="DY85" s="45" t="e">
        <f t="shared" ca="1" si="119"/>
        <v>#NAME?</v>
      </c>
      <c r="DZ85" s="42" t="e">
        <f t="shared" ca="1" si="120"/>
        <v>#NAME?</v>
      </c>
      <c r="EA85" s="45" t="e">
        <f t="shared" ca="1" si="121"/>
        <v>#NAME?</v>
      </c>
      <c r="EB85" s="45">
        <f t="shared" si="122"/>
        <v>0.01</v>
      </c>
      <c r="EC85" s="45" t="e">
        <f t="shared" ca="1" si="122"/>
        <v>#NAME?</v>
      </c>
      <c r="ED85" s="47">
        <v>0.4</v>
      </c>
      <c r="EE85" s="45" t="e">
        <f t="shared" ca="1" si="123"/>
        <v>#NAME?</v>
      </c>
      <c r="EF85" s="45" t="e">
        <f t="shared" ca="1" si="124"/>
        <v>#NAME?</v>
      </c>
      <c r="EG85" s="42" t="e">
        <f t="shared" ca="1" si="125"/>
        <v>#NAME?</v>
      </c>
      <c r="EH85" s="45" t="e">
        <f t="shared" ca="1" si="126"/>
        <v>#NAME?</v>
      </c>
      <c r="EI85" s="45" t="e">
        <f t="shared" ca="1" si="127"/>
        <v>#NAME?</v>
      </c>
      <c r="EJ85" s="45" t="e">
        <f t="shared" ca="1" si="127"/>
        <v>#NAME?</v>
      </c>
      <c r="EK85" s="47">
        <v>0.45</v>
      </c>
      <c r="EL85" s="45">
        <v>0.5</v>
      </c>
      <c r="EM85" s="45" t="e">
        <f t="shared" ca="1" si="143"/>
        <v>#NAME?</v>
      </c>
      <c r="EN85" s="42" t="e">
        <f t="shared" ca="1" si="144"/>
        <v>#NAME?</v>
      </c>
      <c r="EO85" s="45" t="e">
        <f t="shared" ca="1" si="145"/>
        <v>#NAME?</v>
      </c>
      <c r="EP85" s="45">
        <f t="shared" si="128"/>
        <v>0.01</v>
      </c>
      <c r="EQ85" s="45" t="e">
        <f t="shared" ca="1" si="128"/>
        <v>#NAME?</v>
      </c>
      <c r="ER85" s="45">
        <v>0.5</v>
      </c>
      <c r="ES85" s="45">
        <v>0.5</v>
      </c>
      <c r="ET85" s="45" t="e">
        <f t="shared" ca="1" si="146"/>
        <v>#NAME?</v>
      </c>
      <c r="EU85" s="42" t="e">
        <f t="shared" ca="1" si="147"/>
        <v>#NAME?</v>
      </c>
      <c r="EV85" s="45" t="e">
        <f t="shared" ca="1" si="148"/>
        <v>#NAME?</v>
      </c>
      <c r="EW85" s="45">
        <f t="shared" si="129"/>
        <v>0.01</v>
      </c>
      <c r="EX85" s="45" t="e">
        <f t="shared" ca="1" si="129"/>
        <v>#NAME?</v>
      </c>
      <c r="EY85" s="47">
        <v>0.55000000000000004</v>
      </c>
      <c r="EZ85" s="45">
        <v>0.5</v>
      </c>
      <c r="FA85" s="45" t="e">
        <f t="shared" ca="1" si="149"/>
        <v>#NAME?</v>
      </c>
      <c r="FB85" s="42" t="e">
        <f t="shared" ca="1" si="150"/>
        <v>#NAME?</v>
      </c>
      <c r="FC85" s="45" t="e">
        <f t="shared" ca="1" si="151"/>
        <v>#NAME?</v>
      </c>
      <c r="FD85" s="45">
        <f t="shared" si="130"/>
        <v>0.01</v>
      </c>
      <c r="FE85" s="45" t="e">
        <f t="shared" ca="1" si="130"/>
        <v>#NAME?</v>
      </c>
      <c r="FF85" s="45">
        <v>0.6</v>
      </c>
      <c r="FG85" s="45">
        <v>1</v>
      </c>
      <c r="FH85" s="45" t="e">
        <f t="shared" ca="1" si="152"/>
        <v>#NAME?</v>
      </c>
      <c r="FI85" s="42" t="e">
        <f t="shared" ca="1" si="153"/>
        <v>#NAME?</v>
      </c>
      <c r="FJ85" s="45" t="e">
        <f t="shared" ca="1" si="154"/>
        <v>#NAME?</v>
      </c>
      <c r="FK85" s="45">
        <f t="shared" si="131"/>
        <v>0.02</v>
      </c>
      <c r="FL85" s="45" t="e">
        <f t="shared" ca="1" si="131"/>
        <v>#NAME?</v>
      </c>
      <c r="FM85" s="47">
        <v>0.65</v>
      </c>
      <c r="FN85" s="45">
        <v>0.5</v>
      </c>
      <c r="FO85" s="45" t="e">
        <f t="shared" ca="1" si="155"/>
        <v>#NAME?</v>
      </c>
      <c r="FP85" s="42" t="e">
        <f t="shared" ca="1" si="156"/>
        <v>#NAME?</v>
      </c>
      <c r="FQ85" s="45" t="e">
        <f t="shared" ca="1" si="157"/>
        <v>#NAME?</v>
      </c>
      <c r="FR85" s="45">
        <f t="shared" si="132"/>
        <v>0.01</v>
      </c>
      <c r="FS85" s="45" t="e">
        <f t="shared" ca="1" si="132"/>
        <v>#NAME?</v>
      </c>
      <c r="FT85" s="45">
        <v>0.7</v>
      </c>
      <c r="FU85" s="45">
        <v>1</v>
      </c>
      <c r="FV85" s="45" t="e">
        <f t="shared" ca="1" si="158"/>
        <v>#NAME?</v>
      </c>
      <c r="FW85" s="42" t="e">
        <f t="shared" ca="1" si="159"/>
        <v>#NAME?</v>
      </c>
      <c r="FX85" s="45" t="e">
        <f t="shared" ca="1" si="160"/>
        <v>#NAME?</v>
      </c>
      <c r="FY85" s="45">
        <f t="shared" si="133"/>
        <v>0.02</v>
      </c>
      <c r="FZ85" s="45" t="e">
        <f t="shared" ca="1" si="133"/>
        <v>#NAME?</v>
      </c>
      <c r="GA85" s="47">
        <v>0.75</v>
      </c>
      <c r="GB85" s="45">
        <v>0.5</v>
      </c>
      <c r="GC85" s="45" t="e">
        <f t="shared" ca="1" si="161"/>
        <v>#NAME?</v>
      </c>
      <c r="GD85" s="42" t="e">
        <f t="shared" ca="1" si="162"/>
        <v>#NAME?</v>
      </c>
      <c r="GE85" s="45" t="e">
        <f t="shared" ca="1" si="163"/>
        <v>#NAME?</v>
      </c>
      <c r="GF85" s="45">
        <f t="shared" si="134"/>
        <v>0.01</v>
      </c>
      <c r="GG85" s="45" t="e">
        <f t="shared" ca="1" si="134"/>
        <v>#NAME?</v>
      </c>
      <c r="GH85" s="45">
        <v>0.8</v>
      </c>
      <c r="GI85" s="45">
        <v>1</v>
      </c>
      <c r="GJ85" s="45" t="e">
        <f t="shared" ca="1" si="164"/>
        <v>#NAME?</v>
      </c>
      <c r="GK85" s="42" t="e">
        <f t="shared" ca="1" si="165"/>
        <v>#NAME?</v>
      </c>
      <c r="GL85" s="45" t="e">
        <f t="shared" ca="1" si="166"/>
        <v>#NAME?</v>
      </c>
      <c r="GM85" s="45">
        <f t="shared" si="135"/>
        <v>0.02</v>
      </c>
      <c r="GN85" s="45" t="e">
        <f t="shared" ca="1" si="135"/>
        <v>#NAME?</v>
      </c>
      <c r="GO85" s="47">
        <v>0.85</v>
      </c>
      <c r="GP85" s="45">
        <v>0.5</v>
      </c>
      <c r="GQ85" s="45" t="e">
        <f t="shared" ca="1" si="167"/>
        <v>#NAME?</v>
      </c>
      <c r="GR85" s="42" t="e">
        <f t="shared" ca="1" si="168"/>
        <v>#NAME?</v>
      </c>
      <c r="GS85" s="45" t="e">
        <f t="shared" ca="1" si="169"/>
        <v>#NAME?</v>
      </c>
      <c r="GT85" s="45">
        <f t="shared" si="136"/>
        <v>0.01</v>
      </c>
      <c r="GU85" s="45" t="e">
        <f t="shared" ca="1" si="136"/>
        <v>#NAME?</v>
      </c>
      <c r="GV85" s="45">
        <v>0.9</v>
      </c>
      <c r="GW85" s="45">
        <v>1</v>
      </c>
      <c r="GX85" s="45" t="e">
        <f t="shared" ca="1" si="170"/>
        <v>#NAME?</v>
      </c>
      <c r="GY85" s="42" t="e">
        <f t="shared" ca="1" si="171"/>
        <v>#NAME?</v>
      </c>
      <c r="GZ85" s="45" t="e">
        <f t="shared" ca="1" si="172"/>
        <v>#NAME?</v>
      </c>
      <c r="HA85" s="45">
        <f t="shared" si="137"/>
        <v>0.02</v>
      </c>
      <c r="HB85" s="45" t="e">
        <f t="shared" ca="1" si="137"/>
        <v>#NAME?</v>
      </c>
      <c r="HC85" s="47">
        <v>0.95</v>
      </c>
      <c r="HD85" s="45">
        <v>0.5</v>
      </c>
      <c r="HE85" s="45" t="e">
        <f t="shared" ca="1" si="173"/>
        <v>#NAME?</v>
      </c>
      <c r="HF85" s="42" t="e">
        <f t="shared" ca="1" si="174"/>
        <v>#NAME?</v>
      </c>
      <c r="HG85" s="45" t="e">
        <f t="shared" ca="1" si="175"/>
        <v>#NAME?</v>
      </c>
      <c r="HH85" s="45">
        <f t="shared" si="138"/>
        <v>0.01</v>
      </c>
      <c r="HI85" s="45" t="e">
        <f t="shared" ca="1" si="138"/>
        <v>#NAME?</v>
      </c>
      <c r="HJ85" s="47">
        <v>1</v>
      </c>
      <c r="HK85" s="47">
        <v>1</v>
      </c>
      <c r="HL85" s="45" t="e">
        <f t="shared" ca="1" si="176"/>
        <v>#NAME?</v>
      </c>
      <c r="HM85" s="42" t="e">
        <f t="shared" ca="1" si="177"/>
        <v>#NAME?</v>
      </c>
      <c r="HN85" s="45" t="e">
        <f t="shared" ca="1" si="178"/>
        <v>#NAME?</v>
      </c>
      <c r="HO85" s="45">
        <f t="shared" si="179"/>
        <v>0.02</v>
      </c>
      <c r="HP85" s="45" t="e">
        <f t="shared" ca="1" si="179"/>
        <v>#NAME?</v>
      </c>
    </row>
    <row r="86" spans="1:224" s="48" customFormat="1" ht="63.75" customHeight="1">
      <c r="A86" s="44"/>
      <c r="B86" s="206"/>
      <c r="C86" s="206"/>
      <c r="D86" s="201"/>
      <c r="E86" s="41" t="str">
        <f>+_xlfn.CONCAT(MID($D80,1,3),".7 ",[1]Acciones!$B$11)</f>
        <v>3.1.7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86" s="42" t="s">
        <v>89</v>
      </c>
      <c r="G86" s="49">
        <f>+G84</f>
        <v>3.3333333333333331E-3</v>
      </c>
      <c r="H86" s="42" t="str">
        <f>+_xlfn.CONCAT("Si,",MID(E80,1,5),",",MID(E81,1,5),",",MID(E82,1,5),",",MID(E83,1,5),",",MID(E84,1,5),",",MID(E85,1,5),",",MID(E87,1,5),",",MID(E88,1,5),",",MID(E89,1,6))</f>
        <v>Si,3.1.1,3.1.2,3.1.3,3.1.4,3.1.5,3.1.6,3.1.8,3.1.9,3.1.10</v>
      </c>
      <c r="I86" s="42" t="s">
        <v>89</v>
      </c>
      <c r="J86" s="42"/>
      <c r="K86" s="42"/>
      <c r="L86" s="42"/>
      <c r="M86" s="44" t="s">
        <v>90</v>
      </c>
      <c r="N86" s="44" t="s">
        <v>91</v>
      </c>
      <c r="O86" s="44" t="e">
        <f ca="1">+_xlfn.XLOOKUP(MID(E86,7,LEN(E86)-6),[1]Acciones!$B$4:$B$14,[1]Acciones!$C$4:$C$14,0,0,1)</f>
        <v>#NAME?</v>
      </c>
      <c r="P86" s="42" t="e">
        <f ca="1">+_xlfn.XLOOKUP(MID($E86,7,LEN($E86)-6),[1]Acciones!$B$4:$B$14,[1]Acciones!D$4:D$14,0,0,1)</f>
        <v>#NAME?</v>
      </c>
      <c r="Q86" s="42" t="e">
        <f ca="1">+_xlfn.XLOOKUP(MID($E86,7,LEN($E86)-6),[1]Acciones!$B$4:$B$14,[1]Acciones!E$4:E$14,0,0,1)</f>
        <v>#NAME?</v>
      </c>
      <c r="R86" s="42" t="e">
        <f ca="1">+_xlfn.XLOOKUP(MID($E86,7,LEN($E86)-6),[1]Acciones!$B$4:$B$14,[1]Acciones!F$4:F$14,0,0,1)</f>
        <v>#NAME?</v>
      </c>
      <c r="S86" s="42" t="e">
        <f ca="1">+_xlfn.XLOOKUP(MID($E86,7,LEN($E86)-6),[1]Acciones!$B$4:$B$14,[1]Acciones!G$4:G$14,0,0,1)</f>
        <v>#NAME?</v>
      </c>
      <c r="T86" s="42" t="e">
        <f ca="1">+_xlfn.XLOOKUP(MID($E86,7,LEN($E86)-6),[1]Acciones!$B$4:$B$14,[1]Acciones!H$4:H$14,0,0,1)</f>
        <v>#NAME?</v>
      </c>
      <c r="U86" s="45" t="e">
        <f ca="1">+_xlfn.XLOOKUP(MID($E86,7,LEN($E86)-6),[1]Acciones!$B$4:$B$14,[1]Acciones!I$4:I$14,0,0,1)</f>
        <v>#NAME?</v>
      </c>
      <c r="V86" s="45" t="e">
        <f ca="1">+_xlfn.XLOOKUP(MID($E86,7,LEN($E86)-6),[1]Acciones!$B$4:$B$14,[1]Acciones!J$4:J$14,0,0,1)</f>
        <v>#NAME?</v>
      </c>
      <c r="W86" s="45" t="e">
        <f ca="1">+_xlfn.XLOOKUP(MID($E86,7,LEN($E86)-6),[1]Acciones!$B$4:$B$14,[1]Acciones!K$4:K$14,0,0,1)</f>
        <v>#NAME?</v>
      </c>
      <c r="X86" s="45" t="e">
        <f ca="1">+_xlfn.XLOOKUP(MID($E86,7,LEN($E86)-6),[1]Acciones!$B$4:$B$14,[1]Acciones!L$4:L$14,0,0,1)</f>
        <v>#NAME?</v>
      </c>
      <c r="Y86" s="45" t="e">
        <f ca="1">+_xlfn.XLOOKUP(MID($E86,7,LEN($E86)-6),[1]Acciones!$B$4:$B$14,[1]Acciones!M$4:M$14,0,0,1)</f>
        <v>#NAME?</v>
      </c>
      <c r="Z86" s="45" t="e">
        <f ca="1">+_xlfn.XLOOKUP(MID($E86,7,LEN($E86)-6),[1]Acciones!$B$4:$B$14,[1]Acciones!N$4:N$14,0,0,1)</f>
        <v>#NAME?</v>
      </c>
      <c r="AA86" s="45" t="e">
        <f ca="1">+_xlfn.XLOOKUP(MID($E86,7,LEN($E86)-6),[1]Acciones!$B$4:$B$14,[1]Acciones!O$4:O$14,0,0,1)</f>
        <v>#NAME?</v>
      </c>
      <c r="AB86" s="45" t="e">
        <f ca="1">+_xlfn.XLOOKUP(MID($E86,7,LEN($E86)-6),[1]Acciones!$B$4:$B$14,[1]Acciones!P$4:P$14,0,0,1)</f>
        <v>#NAME?</v>
      </c>
      <c r="AC86" s="45" t="e">
        <f ca="1">+_xlfn.XLOOKUP(MID($E86,7,LEN($E86)-6),[1]Acciones!$B$4:$B$14,[1]Acciones!Q$4:Q$14,0,0,1)</f>
        <v>#NAME?</v>
      </c>
      <c r="AD86" s="45" t="e">
        <f ca="1">+_xlfn.XLOOKUP(MID($E86,7,LEN($E86)-6),[1]Acciones!$B$4:$B$14,[1]Acciones!R$4:R$14,0,0,1)</f>
        <v>#NAME?</v>
      </c>
      <c r="AE86" s="45" t="e">
        <f ca="1">+_xlfn.XLOOKUP(MID($E86,7,LEN($E86)-6),[1]Acciones!$B$4:$B$14,[1]Acciones!S$4:S$14,0,0,1)</f>
        <v>#NAME?</v>
      </c>
      <c r="AF86" s="42" t="e">
        <f ca="1">+_xlfn.XLOOKUP(MID($E86,7,LEN($E86)-6),[1]Acciones!$B$4:$B$14,[1]Acciones!T$4:T$14,0,0,1)</f>
        <v>#NAME?</v>
      </c>
      <c r="AG86" s="42" t="e">
        <f ca="1">+_xlfn.XLOOKUP(MID($E86,7,LEN($E86)-6),[1]Acciones!$B$4:$B$14,[1]Acciones!U$4:U$14,0,0,1)</f>
        <v>#NAME?</v>
      </c>
      <c r="AH86" s="42" t="e">
        <f ca="1">+_xlfn.XLOOKUP(MID($E86,7,LEN($E86)-6),[1]Acciones!$B$4:$B$14,[1]Acciones!V$4:V$14,0,0,1)</f>
        <v>#NAME?</v>
      </c>
      <c r="AI86" s="42" t="e">
        <f ca="1">+_xlfn.XLOOKUP(MID($E86,7,LEN($E86)-6),[1]Acciones!$B$4:$B$14,[1]Acciones!W$4:W$14,0,0,1)</f>
        <v>#NAME?</v>
      </c>
      <c r="AJ86" s="42" t="e">
        <f ca="1">+_xlfn.XLOOKUP(MID($E86,7,LEN($E86)-6),[1]Acciones!$B$4:$B$14,[1]Acciones!X$4:X$14,0,0,1)</f>
        <v>#NAME?</v>
      </c>
      <c r="AK86" s="42" t="e">
        <f ca="1">+_xlfn.XLOOKUP(MID($E86,7,LEN($E86)-6),[1]Acciones!$B$4:$B$14,[1]Acciones!Y$4:Y$14,0,0,1)</f>
        <v>#NAME?</v>
      </c>
      <c r="AL86" s="42" t="e">
        <f ca="1">+_xlfn.XLOOKUP(MID($E86,7,LEN($E86)-6),[1]Acciones!$B$4:$B$14,[1]Acciones!Z$4:Z$14,0,0,1)</f>
        <v>#NAME?</v>
      </c>
      <c r="AM86" s="42" t="e">
        <f ca="1">+_xlfn.XLOOKUP(MID($E86,7,LEN($E86)-6),[1]Acciones!$B$4:$B$14,[1]Acciones!AA$4:AA$14,0,0,1)</f>
        <v>#NAME?</v>
      </c>
      <c r="AN86" s="42" t="e">
        <f ca="1">+_xlfn.XLOOKUP(MID($E86,7,LEN($E86)-6),[1]Acciones!$B$4:$B$14,[1]Acciones!AB$4:AB$14,0,0,1)</f>
        <v>#NAME?</v>
      </c>
      <c r="AO86" s="42" t="e">
        <f ca="1">+_xlfn.XLOOKUP(MID($E86,7,LEN($E86)-6),[1]Acciones!$B$4:$B$14,[1]Acciones!AC$4:AC$14,0,0,1)</f>
        <v>#NAME?</v>
      </c>
      <c r="AP86" s="42" t="e">
        <f ca="1">+_xlfn.XLOOKUP(MID($E86,7,LEN($E86)-6),[1]Acciones!$B$4:$B$14,[1]Acciones!AD$4:AD$14,0,0,1)</f>
        <v>#NAME?</v>
      </c>
      <c r="AQ86" s="42" t="e">
        <f ca="1">+_xlfn.XLOOKUP(MID($E86,7,LEN($E86)-6),[1]Acciones!$B$4:$B$14,[1]Acciones!AE$4:AE$14,0,0,1)</f>
        <v>#NAME?</v>
      </c>
      <c r="AR86" s="42" t="e">
        <f ca="1">+_xlfn.XLOOKUP(MID($E86,7,LEN($E86)-6),[1]Acciones!$B$4:$B$14,[1]Acciones!AF$4:AF$14,0,0,1)</f>
        <v>#NAME?</v>
      </c>
      <c r="AS86" s="42" t="e">
        <f ca="1">+_xlfn.XLOOKUP(MID($E86,7,LEN($E86)-6),[1]Acciones!$B$4:$B$14,[1]Acciones!AG$4:AG$14,0,0,1)</f>
        <v>#NAME?</v>
      </c>
      <c r="AT86" s="42" t="e">
        <f ca="1">+_xlfn.XLOOKUP(MID($E86,7,LEN($E86)-6),[1]Acciones!$B$4:$B$14,[1]Acciones!AH$4:AH$14,0,0,1)</f>
        <v>#NAME?</v>
      </c>
      <c r="AU86" s="42" t="e">
        <f ca="1">+_xlfn.XLOOKUP(MID($E86,7,LEN($E86)-6),[1]Acciones!$B$4:$B$14,[1]Acciones!AI$4:AI$14,0,0,1)</f>
        <v>#NAME?</v>
      </c>
      <c r="AV86" s="42" t="e">
        <f ca="1">+_xlfn.XLOOKUP(MID($E86,7,LEN($E86)-6),[1]Acciones!$B$4:$B$14,[1]Acciones!AJ$4:AJ$14,0,0,1)</f>
        <v>#NAME?</v>
      </c>
      <c r="AW86" s="42" t="e">
        <f ca="1">+_xlfn.XLOOKUP(MID($E86,7,LEN($E86)-6),[1]Acciones!$B$4:$B$14,[1]Acciones!AK$4:AK$14,0,0,1)</f>
        <v>#NAME?</v>
      </c>
      <c r="AX86" s="42" t="e">
        <f ca="1">+_xlfn.XLOOKUP(MID($E86,7,LEN($E86)-6),[1]Acciones!$B$4:$B$14,[1]Acciones!AL$4:AL$14,0,0,1)</f>
        <v>#NAME?</v>
      </c>
      <c r="AY86" s="42" t="e">
        <f ca="1">+_xlfn.XLOOKUP(MID($E86,7,LEN($E86)-6),[1]Acciones!$B$4:$B$14,[1]Acciones!AM$4:AM$14,0,0,1)</f>
        <v>#NAME?</v>
      </c>
      <c r="AZ86" s="42" t="e">
        <f ca="1">+_xlfn.XLOOKUP(MID($E86,7,LEN($E86)-6),[1]Acciones!$B$4:$B$14,[1]Acciones!AN$4:AN$14,0,0,1)</f>
        <v>#NAME?</v>
      </c>
      <c r="BA86" s="42" t="e">
        <f ca="1">+_xlfn.XLOOKUP(MID($E86,7,LEN($E86)-6),[1]Acciones!$B$4:$B$14,[1]Acciones!AO$4:AO$14,0,0,1)</f>
        <v>#NAME?</v>
      </c>
      <c r="BB86" s="42" t="e">
        <f ca="1">+_xlfn.XLOOKUP(MID($E86,7,LEN($E86)-6),[1]Acciones!$B$4:$B$14,[1]Acciones!AP$4:AP$14,0,0,1)</f>
        <v>#NAME?</v>
      </c>
      <c r="BC86" s="42" t="e">
        <f ca="1">+_xlfn.XLOOKUP(MID($E86,7,LEN($E86)-6),[1]Acciones!$B$4:$B$14,[1]Acciones!AQ$4:AQ$14,0,0,1)</f>
        <v>#NAME?</v>
      </c>
      <c r="BD86" s="42" t="e">
        <f ca="1">+_xlfn.XLOOKUP(MID($E86,7,LEN($E86)-6),[1]Acciones!$B$4:$B$14,[1]Acciones!AR$4:AR$14,0,0,1)</f>
        <v>#NAME?</v>
      </c>
      <c r="BE86" s="42" t="e">
        <f ca="1">+_xlfn.XLOOKUP(MID($E86,7,LEN($E86)-6),[1]Acciones!$B$4:$B$14,[1]Acciones!AS$4:AS$14,0,0,1)</f>
        <v>#NAME?</v>
      </c>
      <c r="BF86" s="42" t="e">
        <f ca="1">+_xlfn.XLOOKUP(MID($E86,7,LEN($E86)-6),[1]Acciones!$B$4:$B$14,[1]Acciones!AT$4:AT$14,0,0,1)</f>
        <v>#NAME?</v>
      </c>
      <c r="BG86" s="42" t="e">
        <f ca="1">+_xlfn.XLOOKUP(MID($E86,7,LEN($E86)-6),[1]Acciones!$B$4:$B$14,[1]Acciones!AU$4:AU$14,0,0,1)</f>
        <v>#NAME?</v>
      </c>
      <c r="BH86" s="42" t="e">
        <f ca="1">+_xlfn.XLOOKUP(MID($E86,7,LEN($E86)-6),[1]Acciones!$B$4:$B$14,[1]Acciones!AV$4:AV$14,0,0,1)</f>
        <v>#NAME?</v>
      </c>
      <c r="BI86" s="42" t="e">
        <f ca="1">+_xlfn.XLOOKUP(MID($E86,7,LEN($E86)-6),[1]Acciones!$B$4:$B$14,[1]Acciones!AW$4:AW$14,0,0,1)</f>
        <v>#NAME?</v>
      </c>
      <c r="BJ86" s="42" t="e">
        <f ca="1">+_xlfn.XLOOKUP(MID($E86,7,LEN($E86)-6),[1]Acciones!$B$4:$B$14,[1]Acciones!AX$4:AX$14,0,0,1)</f>
        <v>#NAME?</v>
      </c>
      <c r="BK86" s="42" t="e">
        <f ca="1">+_xlfn.XLOOKUP(MID($E86,7,LEN($E86)-6),[1]Acciones!$B$4:$B$14,[1]Acciones!AY$4:AY$14,0,0,1)</f>
        <v>#NAME?</v>
      </c>
      <c r="BL86" s="42" t="e">
        <f ca="1">+_xlfn.XLOOKUP(MID($E86,7,LEN($E86)-6),[1]Acciones!$B$4:$B$14,[1]Acciones!AZ$4:AZ$14,0,0,1)</f>
        <v>#NAME?</v>
      </c>
      <c r="BM86" s="42" t="e">
        <f ca="1">+_xlfn.XLOOKUP(MID($E86,7,LEN($E86)-6),[1]Acciones!$B$4:$B$14,[1]Acciones!BA$4:BA$14,0,0,1)</f>
        <v>#NAME?</v>
      </c>
      <c r="BN86" s="42" t="e">
        <f ca="1">+_xlfn.XLOOKUP(MID($E86,7,LEN($E86)-6),[1]Acciones!$B$4:$B$14,[1]Acciones!BB$4:BB$14,0,0,1)</f>
        <v>#NAME?</v>
      </c>
      <c r="BO86" s="42" t="e">
        <f ca="1">+_xlfn.XLOOKUP(MID($E86,7,LEN($E86)-6),[1]Acciones!$B$4:$B$14,[1]Acciones!BC$4:BC$14,0,0,1)</f>
        <v>#NAME?</v>
      </c>
      <c r="BP86" s="42" t="e">
        <f ca="1">+_xlfn.XLOOKUP(MID($E86,7,LEN($E86)-6),[1]Acciones!$B$4:$B$14,[1]Acciones!BD$4:BD$14,0,0,1)</f>
        <v>#NAME?</v>
      </c>
      <c r="BQ86" s="42" t="e">
        <f ca="1">+_xlfn.XLOOKUP(MID($E86,7,LEN($E86)-6),[1]Acciones!$B$4:$B$14,[1]Acciones!BE$4:BE$14,0,0,1)</f>
        <v>#NAME?</v>
      </c>
      <c r="BR86" s="42" t="e">
        <f ca="1">+_xlfn.XLOOKUP(MID($E86,7,LEN($E86)-6),[1]Acciones!$B$4:$B$14,[1]Acciones!BF$4:BF$14,0,0,1)</f>
        <v>#NAME?</v>
      </c>
      <c r="BS86" s="42" t="e">
        <f ca="1">+_xlfn.XLOOKUP(MID($E86,7,LEN($E86)-6),[1]Acciones!$B$4:$B$14,[1]Acciones!BG$4:BG$14,0,0,1)</f>
        <v>#NAME?</v>
      </c>
      <c r="BT86" s="42" t="e">
        <f ca="1">+_xlfn.XLOOKUP(MID($E86,7,LEN($E86)-6),[1]Acciones!$B$4:$B$14,[1]Acciones!BH$4:BH$14,0,0,1)</f>
        <v>#NAME?</v>
      </c>
      <c r="BU86" s="42" t="e">
        <f ca="1">+_xlfn.XLOOKUP(MID($E86,7,LEN($E86)-6),[1]Acciones!$B$4:$B$14,[1]Acciones!BI$4:BI$14,0,0,1)</f>
        <v>#NAME?</v>
      </c>
      <c r="BV86" s="42" t="e">
        <f ca="1">+_xlfn.XLOOKUP(MID($E86,7,LEN($E86)-6),[1]Acciones!$B$4:$B$14,[1]Acciones!BJ$4:BJ$14,0,0,1)</f>
        <v>#NAME?</v>
      </c>
      <c r="BW86" s="42" t="e">
        <f ca="1">+_xlfn.XLOOKUP(MID($E86,7,LEN($E86)-6),[1]Acciones!$B$4:$B$14,[1]Acciones!BK$4:BK$14,0,0,1)</f>
        <v>#NAME?</v>
      </c>
      <c r="BX86" s="42" t="e">
        <f ca="1">+_xlfn.XLOOKUP(MID($E86,7,LEN($E86)-6),[1]Acciones!$B$4:$B$14,[1]Acciones!BL$4:BL$14,0,0,1)</f>
        <v>#NAME?</v>
      </c>
      <c r="BY86" s="42" t="e">
        <f ca="1">+_xlfn.XLOOKUP(MID($E86,7,LEN($E86)-6),[1]Acciones!$B$4:$B$14,[1]Acciones!BM$4:BM$14,0,0,1)</f>
        <v>#NAME?</v>
      </c>
      <c r="BZ86" s="42" t="e">
        <f ca="1">+_xlfn.XLOOKUP(MID($E86,7,LEN($E86)-6),[1]Acciones!$B$4:$B$14,[1]Acciones!BN$4:BN$14,0,0,1)</f>
        <v>#NAME?</v>
      </c>
      <c r="CA86" s="42" t="e">
        <f ca="1">+_xlfn.XLOOKUP(MID($E86,7,LEN($E86)-6),[1]Acciones!$B$4:$B$14,[1]Acciones!BO$4:BO$14,0,0,1)</f>
        <v>#NAME?</v>
      </c>
      <c r="CB86" s="42" t="e">
        <f ca="1">+_xlfn.XLOOKUP(MID($E86,7,LEN($E86)-6),[1]Acciones!$B$4:$B$14,[1]Acciones!BP$4:BP$14,0,0,1)</f>
        <v>#NAME?</v>
      </c>
      <c r="CC86" s="42" t="e">
        <f ca="1">+_xlfn.XLOOKUP(MID($E86,7,LEN($E86)-6),[1]Acciones!$B$4:$B$14,[1]Acciones!BQ$4:BQ$14,0,0,1)</f>
        <v>#NAME?</v>
      </c>
      <c r="CD86" s="42" t="e">
        <f ca="1">+_xlfn.XLOOKUP(MID($E86,7,LEN($E86)-6),[1]Acciones!$B$4:$B$14,[1]Acciones!BR$4:BR$14,0,0,1)</f>
        <v>#NAME?</v>
      </c>
      <c r="CE86" s="42" t="e">
        <f ca="1">+_xlfn.XLOOKUP(MID($E86,7,LEN($E86)-6),[1]Acciones!$B$4:$B$14,[1]Acciones!BS$4:BS$14,0,0,1)</f>
        <v>#NAME?</v>
      </c>
      <c r="CF86" s="42" t="e">
        <f ca="1">+_xlfn.XLOOKUP(MID($E86,7,LEN($E86)-6),[1]Acciones!$B$4:$B$14,[1]Acciones!BT$4:BT$14,0,0,1)</f>
        <v>#NAME?</v>
      </c>
      <c r="CG86" s="45">
        <v>0.05</v>
      </c>
      <c r="CH86" s="45" t="e">
        <f t="shared" ca="1" si="180"/>
        <v>#NAME?</v>
      </c>
      <c r="CI86" s="45" t="e">
        <f t="shared" ca="1" si="181"/>
        <v>#NAME?</v>
      </c>
      <c r="CJ86" s="42" t="e">
        <f t="shared" ca="1" si="182"/>
        <v>#NAME?</v>
      </c>
      <c r="CK86" s="45" t="e">
        <f t="shared" ca="1" si="183"/>
        <v>#NAME?</v>
      </c>
      <c r="CL86" s="46" t="e">
        <f t="shared" ca="1" si="184"/>
        <v>#NAME?</v>
      </c>
      <c r="CM86" s="45" t="e">
        <f t="shared" ca="1" si="185"/>
        <v>#NAME?</v>
      </c>
      <c r="CN86" s="47">
        <v>0.1</v>
      </c>
      <c r="CO86" s="45" t="e">
        <f t="shared" ca="1" si="96"/>
        <v>#NAME?</v>
      </c>
      <c r="CP86" s="45" t="e">
        <f t="shared" ca="1" si="97"/>
        <v>#NAME?</v>
      </c>
      <c r="CQ86" s="42" t="e">
        <f t="shared" ca="1" si="98"/>
        <v>#NAME?</v>
      </c>
      <c r="CR86" s="45" t="e">
        <f t="shared" ca="1" si="99"/>
        <v>#NAME?</v>
      </c>
      <c r="CS86" s="45" t="e">
        <f t="shared" ca="1" si="100"/>
        <v>#NAME?</v>
      </c>
      <c r="CT86" s="45" t="e">
        <f t="shared" ca="1" si="100"/>
        <v>#NAME?</v>
      </c>
      <c r="CU86" s="47">
        <v>0.15</v>
      </c>
      <c r="CV86" s="45">
        <v>0.5</v>
      </c>
      <c r="CW86" s="45" t="e">
        <f t="shared" ca="1" si="101"/>
        <v>#NAME?</v>
      </c>
      <c r="CX86" s="42" t="e">
        <f t="shared" ca="1" si="102"/>
        <v>#NAME?</v>
      </c>
      <c r="CY86" s="45" t="e">
        <f t="shared" ca="1" si="103"/>
        <v>#NAME?</v>
      </c>
      <c r="CZ86" s="45">
        <f t="shared" si="104"/>
        <v>0.01</v>
      </c>
      <c r="DA86" s="45" t="e">
        <f t="shared" ca="1" si="104"/>
        <v>#NAME?</v>
      </c>
      <c r="DB86" s="47">
        <v>0.2</v>
      </c>
      <c r="DC86" s="45" t="e">
        <f t="shared" ca="1" si="105"/>
        <v>#NAME?</v>
      </c>
      <c r="DD86" s="45" t="e">
        <f t="shared" ca="1" si="106"/>
        <v>#NAME?</v>
      </c>
      <c r="DE86" s="42" t="e">
        <f t="shared" ca="1" si="107"/>
        <v>#NAME?</v>
      </c>
      <c r="DF86" s="45" t="e">
        <f t="shared" ca="1" si="108"/>
        <v>#NAME?</v>
      </c>
      <c r="DG86" s="45" t="e">
        <f t="shared" ca="1" si="109"/>
        <v>#NAME?</v>
      </c>
      <c r="DH86" s="45" t="e">
        <f t="shared" ca="1" si="109"/>
        <v>#NAME?</v>
      </c>
      <c r="DI86" s="47">
        <v>0.25</v>
      </c>
      <c r="DJ86" s="45">
        <v>0.5</v>
      </c>
      <c r="DK86" s="45" t="e">
        <f t="shared" ca="1" si="110"/>
        <v>#NAME?</v>
      </c>
      <c r="DL86" s="42" t="e">
        <f t="shared" ca="1" si="111"/>
        <v>#NAME?</v>
      </c>
      <c r="DM86" s="45" t="e">
        <f t="shared" ca="1" si="112"/>
        <v>#NAME?</v>
      </c>
      <c r="DN86" s="45">
        <f t="shared" si="113"/>
        <v>0.01</v>
      </c>
      <c r="DO86" s="45" t="e">
        <f t="shared" ca="1" si="113"/>
        <v>#NAME?</v>
      </c>
      <c r="DP86" s="47">
        <v>0.3</v>
      </c>
      <c r="DQ86" s="45" t="e">
        <f t="shared" ca="1" si="114"/>
        <v>#NAME?</v>
      </c>
      <c r="DR86" s="45" t="e">
        <f t="shared" ca="1" si="115"/>
        <v>#NAME?</v>
      </c>
      <c r="DS86" s="42" t="e">
        <f t="shared" ca="1" si="116"/>
        <v>#NAME?</v>
      </c>
      <c r="DT86" s="45" t="e">
        <f t="shared" ca="1" si="117"/>
        <v>#NAME?</v>
      </c>
      <c r="DU86" s="45" t="e">
        <f t="shared" ca="1" si="118"/>
        <v>#NAME?</v>
      </c>
      <c r="DV86" s="45" t="e">
        <f t="shared" ca="1" si="118"/>
        <v>#NAME?</v>
      </c>
      <c r="DW86" s="47">
        <v>0.35</v>
      </c>
      <c r="DX86" s="45">
        <v>0.5</v>
      </c>
      <c r="DY86" s="45" t="e">
        <f t="shared" ca="1" si="119"/>
        <v>#NAME?</v>
      </c>
      <c r="DZ86" s="42" t="e">
        <f t="shared" ca="1" si="120"/>
        <v>#NAME?</v>
      </c>
      <c r="EA86" s="45" t="e">
        <f t="shared" ca="1" si="121"/>
        <v>#NAME?</v>
      </c>
      <c r="EB86" s="45">
        <f t="shared" si="122"/>
        <v>0.01</v>
      </c>
      <c r="EC86" s="45" t="e">
        <f t="shared" ca="1" si="122"/>
        <v>#NAME?</v>
      </c>
      <c r="ED86" s="47">
        <v>0.4</v>
      </c>
      <c r="EE86" s="45" t="e">
        <f t="shared" ca="1" si="123"/>
        <v>#NAME?</v>
      </c>
      <c r="EF86" s="45" t="e">
        <f t="shared" ca="1" si="124"/>
        <v>#NAME?</v>
      </c>
      <c r="EG86" s="42" t="e">
        <f t="shared" ca="1" si="125"/>
        <v>#NAME?</v>
      </c>
      <c r="EH86" s="45" t="e">
        <f t="shared" ca="1" si="126"/>
        <v>#NAME?</v>
      </c>
      <c r="EI86" s="45" t="e">
        <f t="shared" ca="1" si="127"/>
        <v>#NAME?</v>
      </c>
      <c r="EJ86" s="45" t="e">
        <f t="shared" ca="1" si="127"/>
        <v>#NAME?</v>
      </c>
      <c r="EK86" s="47">
        <v>0.45</v>
      </c>
      <c r="EL86" s="45">
        <v>0.5</v>
      </c>
      <c r="EM86" s="45" t="e">
        <f t="shared" ca="1" si="143"/>
        <v>#NAME?</v>
      </c>
      <c r="EN86" s="42" t="e">
        <f t="shared" ca="1" si="144"/>
        <v>#NAME?</v>
      </c>
      <c r="EO86" s="45" t="e">
        <f t="shared" ca="1" si="145"/>
        <v>#NAME?</v>
      </c>
      <c r="EP86" s="45">
        <f t="shared" si="128"/>
        <v>0.01</v>
      </c>
      <c r="EQ86" s="45" t="e">
        <f t="shared" ca="1" si="128"/>
        <v>#NAME?</v>
      </c>
      <c r="ER86" s="45">
        <v>0.5</v>
      </c>
      <c r="ES86" s="45">
        <v>0.5</v>
      </c>
      <c r="ET86" s="45" t="e">
        <f t="shared" ca="1" si="146"/>
        <v>#NAME?</v>
      </c>
      <c r="EU86" s="42" t="e">
        <f t="shared" ca="1" si="147"/>
        <v>#NAME?</v>
      </c>
      <c r="EV86" s="45" t="e">
        <f t="shared" ca="1" si="148"/>
        <v>#NAME?</v>
      </c>
      <c r="EW86" s="45">
        <f t="shared" si="129"/>
        <v>0.01</v>
      </c>
      <c r="EX86" s="45" t="e">
        <f t="shared" ca="1" si="129"/>
        <v>#NAME?</v>
      </c>
      <c r="EY86" s="47">
        <v>0.55000000000000004</v>
      </c>
      <c r="EZ86" s="45">
        <v>0.5</v>
      </c>
      <c r="FA86" s="45" t="e">
        <f t="shared" ca="1" si="149"/>
        <v>#NAME?</v>
      </c>
      <c r="FB86" s="42" t="e">
        <f t="shared" ca="1" si="150"/>
        <v>#NAME?</v>
      </c>
      <c r="FC86" s="45" t="e">
        <f t="shared" ca="1" si="151"/>
        <v>#NAME?</v>
      </c>
      <c r="FD86" s="45">
        <f t="shared" si="130"/>
        <v>0.01</v>
      </c>
      <c r="FE86" s="45" t="e">
        <f t="shared" ca="1" si="130"/>
        <v>#NAME?</v>
      </c>
      <c r="FF86" s="45">
        <v>0.6</v>
      </c>
      <c r="FG86" s="45">
        <v>1</v>
      </c>
      <c r="FH86" s="45" t="e">
        <f t="shared" ca="1" si="152"/>
        <v>#NAME?</v>
      </c>
      <c r="FI86" s="42" t="e">
        <f t="shared" ca="1" si="153"/>
        <v>#NAME?</v>
      </c>
      <c r="FJ86" s="45" t="e">
        <f t="shared" ca="1" si="154"/>
        <v>#NAME?</v>
      </c>
      <c r="FK86" s="45">
        <f t="shared" si="131"/>
        <v>0.02</v>
      </c>
      <c r="FL86" s="45" t="e">
        <f t="shared" ca="1" si="131"/>
        <v>#NAME?</v>
      </c>
      <c r="FM86" s="47">
        <v>0.65</v>
      </c>
      <c r="FN86" s="45">
        <v>0.5</v>
      </c>
      <c r="FO86" s="45" t="e">
        <f t="shared" ca="1" si="155"/>
        <v>#NAME?</v>
      </c>
      <c r="FP86" s="42" t="e">
        <f t="shared" ca="1" si="156"/>
        <v>#NAME?</v>
      </c>
      <c r="FQ86" s="45" t="e">
        <f t="shared" ca="1" si="157"/>
        <v>#NAME?</v>
      </c>
      <c r="FR86" s="45">
        <f t="shared" si="132"/>
        <v>0.01</v>
      </c>
      <c r="FS86" s="45" t="e">
        <f t="shared" ca="1" si="132"/>
        <v>#NAME?</v>
      </c>
      <c r="FT86" s="45">
        <v>0.7</v>
      </c>
      <c r="FU86" s="45">
        <v>1</v>
      </c>
      <c r="FV86" s="45" t="e">
        <f t="shared" ca="1" si="158"/>
        <v>#NAME?</v>
      </c>
      <c r="FW86" s="42" t="e">
        <f t="shared" ca="1" si="159"/>
        <v>#NAME?</v>
      </c>
      <c r="FX86" s="45" t="e">
        <f t="shared" ca="1" si="160"/>
        <v>#NAME?</v>
      </c>
      <c r="FY86" s="45">
        <f t="shared" si="133"/>
        <v>0.02</v>
      </c>
      <c r="FZ86" s="45" t="e">
        <f t="shared" ca="1" si="133"/>
        <v>#NAME?</v>
      </c>
      <c r="GA86" s="47">
        <v>0.75</v>
      </c>
      <c r="GB86" s="45">
        <v>0.5</v>
      </c>
      <c r="GC86" s="45" t="e">
        <f t="shared" ca="1" si="161"/>
        <v>#NAME?</v>
      </c>
      <c r="GD86" s="42" t="e">
        <f t="shared" ca="1" si="162"/>
        <v>#NAME?</v>
      </c>
      <c r="GE86" s="45" t="e">
        <f t="shared" ca="1" si="163"/>
        <v>#NAME?</v>
      </c>
      <c r="GF86" s="45">
        <f t="shared" si="134"/>
        <v>0.01</v>
      </c>
      <c r="GG86" s="45" t="e">
        <f t="shared" ca="1" si="134"/>
        <v>#NAME?</v>
      </c>
      <c r="GH86" s="45">
        <v>0.8</v>
      </c>
      <c r="GI86" s="45">
        <v>1</v>
      </c>
      <c r="GJ86" s="45" t="e">
        <f t="shared" ca="1" si="164"/>
        <v>#NAME?</v>
      </c>
      <c r="GK86" s="42" t="e">
        <f t="shared" ca="1" si="165"/>
        <v>#NAME?</v>
      </c>
      <c r="GL86" s="45" t="e">
        <f t="shared" ca="1" si="166"/>
        <v>#NAME?</v>
      </c>
      <c r="GM86" s="45">
        <f t="shared" si="135"/>
        <v>0.02</v>
      </c>
      <c r="GN86" s="45" t="e">
        <f t="shared" ca="1" si="135"/>
        <v>#NAME?</v>
      </c>
      <c r="GO86" s="47">
        <v>0.85</v>
      </c>
      <c r="GP86" s="45">
        <v>0.5</v>
      </c>
      <c r="GQ86" s="45" t="e">
        <f t="shared" ca="1" si="167"/>
        <v>#NAME?</v>
      </c>
      <c r="GR86" s="42" t="e">
        <f t="shared" ca="1" si="168"/>
        <v>#NAME?</v>
      </c>
      <c r="GS86" s="45" t="e">
        <f t="shared" ca="1" si="169"/>
        <v>#NAME?</v>
      </c>
      <c r="GT86" s="45">
        <f t="shared" si="136"/>
        <v>0.01</v>
      </c>
      <c r="GU86" s="45" t="e">
        <f t="shared" ca="1" si="136"/>
        <v>#NAME?</v>
      </c>
      <c r="GV86" s="45">
        <v>0.9</v>
      </c>
      <c r="GW86" s="45">
        <v>1</v>
      </c>
      <c r="GX86" s="45" t="e">
        <f t="shared" ca="1" si="170"/>
        <v>#NAME?</v>
      </c>
      <c r="GY86" s="42" t="e">
        <f t="shared" ca="1" si="171"/>
        <v>#NAME?</v>
      </c>
      <c r="GZ86" s="45" t="e">
        <f t="shared" ca="1" si="172"/>
        <v>#NAME?</v>
      </c>
      <c r="HA86" s="45">
        <f t="shared" si="137"/>
        <v>0.02</v>
      </c>
      <c r="HB86" s="45" t="e">
        <f t="shared" ca="1" si="137"/>
        <v>#NAME?</v>
      </c>
      <c r="HC86" s="47">
        <v>0.95</v>
      </c>
      <c r="HD86" s="45">
        <v>0.5</v>
      </c>
      <c r="HE86" s="45" t="e">
        <f t="shared" ca="1" si="173"/>
        <v>#NAME?</v>
      </c>
      <c r="HF86" s="42" t="e">
        <f t="shared" ca="1" si="174"/>
        <v>#NAME?</v>
      </c>
      <c r="HG86" s="45" t="e">
        <f t="shared" ca="1" si="175"/>
        <v>#NAME?</v>
      </c>
      <c r="HH86" s="45">
        <f t="shared" si="138"/>
        <v>0.01</v>
      </c>
      <c r="HI86" s="45" t="e">
        <f t="shared" ca="1" si="138"/>
        <v>#NAME?</v>
      </c>
      <c r="HJ86" s="47">
        <v>1</v>
      </c>
      <c r="HK86" s="47">
        <v>1</v>
      </c>
      <c r="HL86" s="45" t="e">
        <f t="shared" ca="1" si="176"/>
        <v>#NAME?</v>
      </c>
      <c r="HM86" s="42" t="e">
        <f t="shared" ca="1" si="177"/>
        <v>#NAME?</v>
      </c>
      <c r="HN86" s="45" t="e">
        <f t="shared" ca="1" si="178"/>
        <v>#NAME?</v>
      </c>
      <c r="HO86" s="45">
        <f t="shared" si="179"/>
        <v>0.02</v>
      </c>
      <c r="HP86" s="45" t="e">
        <f t="shared" ca="1" si="179"/>
        <v>#NAME?</v>
      </c>
    </row>
    <row r="87" spans="1:224" s="48" customFormat="1" ht="63.75" customHeight="1">
      <c r="A87" s="44"/>
      <c r="B87" s="206"/>
      <c r="C87" s="206"/>
      <c r="D87" s="201"/>
      <c r="E87" s="41" t="str">
        <f>+_xlfn.CONCAT(MID($D80,1,3),".8 ",[1]Acciones!$B$12)</f>
        <v>3.1.8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87" s="42" t="s">
        <v>89</v>
      </c>
      <c r="G87" s="49">
        <f>+G86</f>
        <v>3.3333333333333331E-3</v>
      </c>
      <c r="H87" s="42" t="str">
        <f>+_xlfn.CONCAT("Si,",MID(E80,1,5),",",MID(E81,1,5),",",MID(E82,1,5),",",MID(E83,1,5),",",MID(E84,1,5),",",MID(E85,1,5),",",MID(E86,1,5),",",MID(E88,1,5),",",MID(E89,1,6))</f>
        <v>Si,3.1.1,3.1.2,3.1.3,3.1.4,3.1.5,3.1.6,3.1.7,3.1.9,3.1.10</v>
      </c>
      <c r="I87" s="42" t="s">
        <v>89</v>
      </c>
      <c r="J87" s="42"/>
      <c r="K87" s="42"/>
      <c r="L87" s="42"/>
      <c r="M87" s="44" t="s">
        <v>90</v>
      </c>
      <c r="N87" s="44" t="s">
        <v>91</v>
      </c>
      <c r="O87" s="44" t="e">
        <f ca="1">+_xlfn.XLOOKUP(MID(E87,7,LEN(E87)-6),[1]Acciones!$B$4:$B$14,[1]Acciones!$C$4:$C$14,0,0,1)</f>
        <v>#NAME?</v>
      </c>
      <c r="P87" s="42" t="e">
        <f ca="1">+_xlfn.XLOOKUP(MID($E87,7,LEN($E87)-6),[1]Acciones!$B$4:$B$14,[1]Acciones!D$4:D$14,0,0,1)</f>
        <v>#NAME?</v>
      </c>
      <c r="Q87" s="42" t="e">
        <f ca="1">+_xlfn.XLOOKUP(MID($E87,7,LEN($E87)-6),[1]Acciones!$B$4:$B$14,[1]Acciones!E$4:E$14,0,0,1)</f>
        <v>#NAME?</v>
      </c>
      <c r="R87" s="42" t="e">
        <f ca="1">+_xlfn.XLOOKUP(MID($E87,7,LEN($E87)-6),[1]Acciones!$B$4:$B$14,[1]Acciones!F$4:F$14,0,0,1)</f>
        <v>#NAME?</v>
      </c>
      <c r="S87" s="42" t="e">
        <f ca="1">+_xlfn.XLOOKUP(MID($E87,7,LEN($E87)-6),[1]Acciones!$B$4:$B$14,[1]Acciones!G$4:G$14,0,0,1)</f>
        <v>#NAME?</v>
      </c>
      <c r="T87" s="42" t="e">
        <f ca="1">+_xlfn.XLOOKUP(MID($E87,7,LEN($E87)-6),[1]Acciones!$B$4:$B$14,[1]Acciones!H$4:H$14,0,0,1)</f>
        <v>#NAME?</v>
      </c>
      <c r="U87" s="45" t="e">
        <f ca="1">+_xlfn.XLOOKUP(MID($E87,7,LEN($E87)-6),[1]Acciones!$B$4:$B$14,[1]Acciones!I$4:I$14,0,0,1)</f>
        <v>#NAME?</v>
      </c>
      <c r="V87" s="45" t="e">
        <f ca="1">+_xlfn.XLOOKUP(MID($E87,7,LEN($E87)-6),[1]Acciones!$B$4:$B$14,[1]Acciones!J$4:J$14,0,0,1)</f>
        <v>#NAME?</v>
      </c>
      <c r="W87" s="45" t="e">
        <f ca="1">+_xlfn.XLOOKUP(MID($E87,7,LEN($E87)-6),[1]Acciones!$B$4:$B$14,[1]Acciones!K$4:K$14,0,0,1)</f>
        <v>#NAME?</v>
      </c>
      <c r="X87" s="45" t="e">
        <f ca="1">+_xlfn.XLOOKUP(MID($E87,7,LEN($E87)-6),[1]Acciones!$B$4:$B$14,[1]Acciones!L$4:L$14,0,0,1)</f>
        <v>#NAME?</v>
      </c>
      <c r="Y87" s="45" t="e">
        <f ca="1">+_xlfn.XLOOKUP(MID($E87,7,LEN($E87)-6),[1]Acciones!$B$4:$B$14,[1]Acciones!M$4:M$14,0,0,1)</f>
        <v>#NAME?</v>
      </c>
      <c r="Z87" s="45" t="e">
        <f ca="1">+_xlfn.XLOOKUP(MID($E87,7,LEN($E87)-6),[1]Acciones!$B$4:$B$14,[1]Acciones!N$4:N$14,0,0,1)</f>
        <v>#NAME?</v>
      </c>
      <c r="AA87" s="45" t="e">
        <f ca="1">+_xlfn.XLOOKUP(MID($E87,7,LEN($E87)-6),[1]Acciones!$B$4:$B$14,[1]Acciones!O$4:O$14,0,0,1)</f>
        <v>#NAME?</v>
      </c>
      <c r="AB87" s="45" t="e">
        <f ca="1">+_xlfn.XLOOKUP(MID($E87,7,LEN($E87)-6),[1]Acciones!$B$4:$B$14,[1]Acciones!P$4:P$14,0,0,1)</f>
        <v>#NAME?</v>
      </c>
      <c r="AC87" s="45" t="e">
        <f ca="1">+_xlfn.XLOOKUP(MID($E87,7,LEN($E87)-6),[1]Acciones!$B$4:$B$14,[1]Acciones!Q$4:Q$14,0,0,1)</f>
        <v>#NAME?</v>
      </c>
      <c r="AD87" s="45" t="e">
        <f ca="1">+_xlfn.XLOOKUP(MID($E87,7,LEN($E87)-6),[1]Acciones!$B$4:$B$14,[1]Acciones!R$4:R$14,0,0,1)</f>
        <v>#NAME?</v>
      </c>
      <c r="AE87" s="45" t="e">
        <f ca="1">+_xlfn.XLOOKUP(MID($E87,7,LEN($E87)-6),[1]Acciones!$B$4:$B$14,[1]Acciones!S$4:S$14,0,0,1)</f>
        <v>#NAME?</v>
      </c>
      <c r="AF87" s="42" t="e">
        <f ca="1">+_xlfn.XLOOKUP(MID($E87,7,LEN($E87)-6),[1]Acciones!$B$4:$B$14,[1]Acciones!T$4:T$14,0,0,1)</f>
        <v>#NAME?</v>
      </c>
      <c r="AG87" s="42" t="e">
        <f ca="1">+_xlfn.XLOOKUP(MID($E87,7,LEN($E87)-6),[1]Acciones!$B$4:$B$14,[1]Acciones!U$4:U$14,0,0,1)</f>
        <v>#NAME?</v>
      </c>
      <c r="AH87" s="42" t="e">
        <f ca="1">+_xlfn.XLOOKUP(MID($E87,7,LEN($E87)-6),[1]Acciones!$B$4:$B$14,[1]Acciones!V$4:V$14,0,0,1)</f>
        <v>#NAME?</v>
      </c>
      <c r="AI87" s="42" t="e">
        <f ca="1">+_xlfn.XLOOKUP(MID($E87,7,LEN($E87)-6),[1]Acciones!$B$4:$B$14,[1]Acciones!W$4:W$14,0,0,1)</f>
        <v>#NAME?</v>
      </c>
      <c r="AJ87" s="42" t="e">
        <f ca="1">+_xlfn.XLOOKUP(MID($E87,7,LEN($E87)-6),[1]Acciones!$B$4:$B$14,[1]Acciones!X$4:X$14,0,0,1)</f>
        <v>#NAME?</v>
      </c>
      <c r="AK87" s="42" t="e">
        <f ca="1">+_xlfn.XLOOKUP(MID($E87,7,LEN($E87)-6),[1]Acciones!$B$4:$B$14,[1]Acciones!Y$4:Y$14,0,0,1)</f>
        <v>#NAME?</v>
      </c>
      <c r="AL87" s="42" t="e">
        <f ca="1">+_xlfn.XLOOKUP(MID($E87,7,LEN($E87)-6),[1]Acciones!$B$4:$B$14,[1]Acciones!Z$4:Z$14,0,0,1)</f>
        <v>#NAME?</v>
      </c>
      <c r="AM87" s="42" t="e">
        <f ca="1">+_xlfn.XLOOKUP(MID($E87,7,LEN($E87)-6),[1]Acciones!$B$4:$B$14,[1]Acciones!AA$4:AA$14,0,0,1)</f>
        <v>#NAME?</v>
      </c>
      <c r="AN87" s="42" t="e">
        <f ca="1">+_xlfn.XLOOKUP(MID($E87,7,LEN($E87)-6),[1]Acciones!$B$4:$B$14,[1]Acciones!AB$4:AB$14,0,0,1)</f>
        <v>#NAME?</v>
      </c>
      <c r="AO87" s="42" t="e">
        <f ca="1">+_xlfn.XLOOKUP(MID($E87,7,LEN($E87)-6),[1]Acciones!$B$4:$B$14,[1]Acciones!AC$4:AC$14,0,0,1)</f>
        <v>#NAME?</v>
      </c>
      <c r="AP87" s="42" t="e">
        <f ca="1">+_xlfn.XLOOKUP(MID($E87,7,LEN($E87)-6),[1]Acciones!$B$4:$B$14,[1]Acciones!AD$4:AD$14,0,0,1)</f>
        <v>#NAME?</v>
      </c>
      <c r="AQ87" s="42" t="e">
        <f ca="1">+_xlfn.XLOOKUP(MID($E87,7,LEN($E87)-6),[1]Acciones!$B$4:$B$14,[1]Acciones!AE$4:AE$14,0,0,1)</f>
        <v>#NAME?</v>
      </c>
      <c r="AR87" s="42" t="e">
        <f ca="1">+_xlfn.XLOOKUP(MID($E87,7,LEN($E87)-6),[1]Acciones!$B$4:$B$14,[1]Acciones!AF$4:AF$14,0,0,1)</f>
        <v>#NAME?</v>
      </c>
      <c r="AS87" s="42" t="e">
        <f ca="1">+_xlfn.XLOOKUP(MID($E87,7,LEN($E87)-6),[1]Acciones!$B$4:$B$14,[1]Acciones!AG$4:AG$14,0,0,1)</f>
        <v>#NAME?</v>
      </c>
      <c r="AT87" s="42" t="e">
        <f ca="1">+_xlfn.XLOOKUP(MID($E87,7,LEN($E87)-6),[1]Acciones!$B$4:$B$14,[1]Acciones!AH$4:AH$14,0,0,1)</f>
        <v>#NAME?</v>
      </c>
      <c r="AU87" s="42" t="e">
        <f ca="1">+_xlfn.XLOOKUP(MID($E87,7,LEN($E87)-6),[1]Acciones!$B$4:$B$14,[1]Acciones!AI$4:AI$14,0,0,1)</f>
        <v>#NAME?</v>
      </c>
      <c r="AV87" s="42" t="e">
        <f ca="1">+_xlfn.XLOOKUP(MID($E87,7,LEN($E87)-6),[1]Acciones!$B$4:$B$14,[1]Acciones!AJ$4:AJ$14,0,0,1)</f>
        <v>#NAME?</v>
      </c>
      <c r="AW87" s="42" t="e">
        <f ca="1">+_xlfn.XLOOKUP(MID($E87,7,LEN($E87)-6),[1]Acciones!$B$4:$B$14,[1]Acciones!AK$4:AK$14,0,0,1)</f>
        <v>#NAME?</v>
      </c>
      <c r="AX87" s="42" t="e">
        <f ca="1">+_xlfn.XLOOKUP(MID($E87,7,LEN($E87)-6),[1]Acciones!$B$4:$B$14,[1]Acciones!AL$4:AL$14,0,0,1)</f>
        <v>#NAME?</v>
      </c>
      <c r="AY87" s="42" t="e">
        <f ca="1">+_xlfn.XLOOKUP(MID($E87,7,LEN($E87)-6),[1]Acciones!$B$4:$B$14,[1]Acciones!AM$4:AM$14,0,0,1)</f>
        <v>#NAME?</v>
      </c>
      <c r="AZ87" s="42" t="e">
        <f ca="1">+_xlfn.XLOOKUP(MID($E87,7,LEN($E87)-6),[1]Acciones!$B$4:$B$14,[1]Acciones!AN$4:AN$14,0,0,1)</f>
        <v>#NAME?</v>
      </c>
      <c r="BA87" s="42" t="e">
        <f ca="1">+_xlfn.XLOOKUP(MID($E87,7,LEN($E87)-6),[1]Acciones!$B$4:$B$14,[1]Acciones!AO$4:AO$14,0,0,1)</f>
        <v>#NAME?</v>
      </c>
      <c r="BB87" s="42" t="e">
        <f ca="1">+_xlfn.XLOOKUP(MID($E87,7,LEN($E87)-6),[1]Acciones!$B$4:$B$14,[1]Acciones!AP$4:AP$14,0,0,1)</f>
        <v>#NAME?</v>
      </c>
      <c r="BC87" s="42" t="e">
        <f ca="1">+_xlfn.XLOOKUP(MID($E87,7,LEN($E87)-6),[1]Acciones!$B$4:$B$14,[1]Acciones!AQ$4:AQ$14,0,0,1)</f>
        <v>#NAME?</v>
      </c>
      <c r="BD87" s="42" t="e">
        <f ca="1">+_xlfn.XLOOKUP(MID($E87,7,LEN($E87)-6),[1]Acciones!$B$4:$B$14,[1]Acciones!AR$4:AR$14,0,0,1)</f>
        <v>#NAME?</v>
      </c>
      <c r="BE87" s="42" t="e">
        <f ca="1">+_xlfn.XLOOKUP(MID($E87,7,LEN($E87)-6),[1]Acciones!$B$4:$B$14,[1]Acciones!AS$4:AS$14,0,0,1)</f>
        <v>#NAME?</v>
      </c>
      <c r="BF87" s="42" t="e">
        <f ca="1">+_xlfn.XLOOKUP(MID($E87,7,LEN($E87)-6),[1]Acciones!$B$4:$B$14,[1]Acciones!AT$4:AT$14,0,0,1)</f>
        <v>#NAME?</v>
      </c>
      <c r="BG87" s="42" t="e">
        <f ca="1">+_xlfn.XLOOKUP(MID($E87,7,LEN($E87)-6),[1]Acciones!$B$4:$B$14,[1]Acciones!AU$4:AU$14,0,0,1)</f>
        <v>#NAME?</v>
      </c>
      <c r="BH87" s="42" t="e">
        <f ca="1">+_xlfn.XLOOKUP(MID($E87,7,LEN($E87)-6),[1]Acciones!$B$4:$B$14,[1]Acciones!AV$4:AV$14,0,0,1)</f>
        <v>#NAME?</v>
      </c>
      <c r="BI87" s="42" t="e">
        <f ca="1">+_xlfn.XLOOKUP(MID($E87,7,LEN($E87)-6),[1]Acciones!$B$4:$B$14,[1]Acciones!AW$4:AW$14,0,0,1)</f>
        <v>#NAME?</v>
      </c>
      <c r="BJ87" s="42" t="e">
        <f ca="1">+_xlfn.XLOOKUP(MID($E87,7,LEN($E87)-6),[1]Acciones!$B$4:$B$14,[1]Acciones!AX$4:AX$14,0,0,1)</f>
        <v>#NAME?</v>
      </c>
      <c r="BK87" s="42" t="e">
        <f ca="1">+_xlfn.XLOOKUP(MID($E87,7,LEN($E87)-6),[1]Acciones!$B$4:$B$14,[1]Acciones!AY$4:AY$14,0,0,1)</f>
        <v>#NAME?</v>
      </c>
      <c r="BL87" s="42" t="e">
        <f ca="1">+_xlfn.XLOOKUP(MID($E87,7,LEN($E87)-6),[1]Acciones!$B$4:$B$14,[1]Acciones!AZ$4:AZ$14,0,0,1)</f>
        <v>#NAME?</v>
      </c>
      <c r="BM87" s="42" t="e">
        <f ca="1">+_xlfn.XLOOKUP(MID($E87,7,LEN($E87)-6),[1]Acciones!$B$4:$B$14,[1]Acciones!BA$4:BA$14,0,0,1)</f>
        <v>#NAME?</v>
      </c>
      <c r="BN87" s="42" t="e">
        <f ca="1">+_xlfn.XLOOKUP(MID($E87,7,LEN($E87)-6),[1]Acciones!$B$4:$B$14,[1]Acciones!BB$4:BB$14,0,0,1)</f>
        <v>#NAME?</v>
      </c>
      <c r="BO87" s="42" t="e">
        <f ca="1">+_xlfn.XLOOKUP(MID($E87,7,LEN($E87)-6),[1]Acciones!$B$4:$B$14,[1]Acciones!BC$4:BC$14,0,0,1)</f>
        <v>#NAME?</v>
      </c>
      <c r="BP87" s="42" t="e">
        <f ca="1">+_xlfn.XLOOKUP(MID($E87,7,LEN($E87)-6),[1]Acciones!$B$4:$B$14,[1]Acciones!BD$4:BD$14,0,0,1)</f>
        <v>#NAME?</v>
      </c>
      <c r="BQ87" s="42" t="e">
        <f ca="1">+_xlfn.XLOOKUP(MID($E87,7,LEN($E87)-6),[1]Acciones!$B$4:$B$14,[1]Acciones!BE$4:BE$14,0,0,1)</f>
        <v>#NAME?</v>
      </c>
      <c r="BR87" s="42" t="e">
        <f ca="1">+_xlfn.XLOOKUP(MID($E87,7,LEN($E87)-6),[1]Acciones!$B$4:$B$14,[1]Acciones!BF$4:BF$14,0,0,1)</f>
        <v>#NAME?</v>
      </c>
      <c r="BS87" s="42" t="e">
        <f ca="1">+_xlfn.XLOOKUP(MID($E87,7,LEN($E87)-6),[1]Acciones!$B$4:$B$14,[1]Acciones!BG$4:BG$14,0,0,1)</f>
        <v>#NAME?</v>
      </c>
      <c r="BT87" s="42" t="e">
        <f ca="1">+_xlfn.XLOOKUP(MID($E87,7,LEN($E87)-6),[1]Acciones!$B$4:$B$14,[1]Acciones!BH$4:BH$14,0,0,1)</f>
        <v>#NAME?</v>
      </c>
      <c r="BU87" s="42" t="e">
        <f ca="1">+_xlfn.XLOOKUP(MID($E87,7,LEN($E87)-6),[1]Acciones!$B$4:$B$14,[1]Acciones!BI$4:BI$14,0,0,1)</f>
        <v>#NAME?</v>
      </c>
      <c r="BV87" s="42" t="e">
        <f ca="1">+_xlfn.XLOOKUP(MID($E87,7,LEN($E87)-6),[1]Acciones!$B$4:$B$14,[1]Acciones!BJ$4:BJ$14,0,0,1)</f>
        <v>#NAME?</v>
      </c>
      <c r="BW87" s="42" t="e">
        <f ca="1">+_xlfn.XLOOKUP(MID($E87,7,LEN($E87)-6),[1]Acciones!$B$4:$B$14,[1]Acciones!BK$4:BK$14,0,0,1)</f>
        <v>#NAME?</v>
      </c>
      <c r="BX87" s="42" t="e">
        <f ca="1">+_xlfn.XLOOKUP(MID($E87,7,LEN($E87)-6),[1]Acciones!$B$4:$B$14,[1]Acciones!BL$4:BL$14,0,0,1)</f>
        <v>#NAME?</v>
      </c>
      <c r="BY87" s="42" t="e">
        <f ca="1">+_xlfn.XLOOKUP(MID($E87,7,LEN($E87)-6),[1]Acciones!$B$4:$B$14,[1]Acciones!BM$4:BM$14,0,0,1)</f>
        <v>#NAME?</v>
      </c>
      <c r="BZ87" s="42" t="e">
        <f ca="1">+_xlfn.XLOOKUP(MID($E87,7,LEN($E87)-6),[1]Acciones!$B$4:$B$14,[1]Acciones!BN$4:BN$14,0,0,1)</f>
        <v>#NAME?</v>
      </c>
      <c r="CA87" s="42" t="e">
        <f ca="1">+_xlfn.XLOOKUP(MID($E87,7,LEN($E87)-6),[1]Acciones!$B$4:$B$14,[1]Acciones!BO$4:BO$14,0,0,1)</f>
        <v>#NAME?</v>
      </c>
      <c r="CB87" s="42" t="e">
        <f ca="1">+_xlfn.XLOOKUP(MID($E87,7,LEN($E87)-6),[1]Acciones!$B$4:$B$14,[1]Acciones!BP$4:BP$14,0,0,1)</f>
        <v>#NAME?</v>
      </c>
      <c r="CC87" s="42" t="e">
        <f ca="1">+_xlfn.XLOOKUP(MID($E87,7,LEN($E87)-6),[1]Acciones!$B$4:$B$14,[1]Acciones!BQ$4:BQ$14,0,0,1)</f>
        <v>#NAME?</v>
      </c>
      <c r="CD87" s="42" t="e">
        <f ca="1">+_xlfn.XLOOKUP(MID($E87,7,LEN($E87)-6),[1]Acciones!$B$4:$B$14,[1]Acciones!BR$4:BR$14,0,0,1)</f>
        <v>#NAME?</v>
      </c>
      <c r="CE87" s="42" t="e">
        <f ca="1">+_xlfn.XLOOKUP(MID($E87,7,LEN($E87)-6),[1]Acciones!$B$4:$B$14,[1]Acciones!BS$4:BS$14,0,0,1)</f>
        <v>#NAME?</v>
      </c>
      <c r="CF87" s="42" t="e">
        <f ca="1">+_xlfn.XLOOKUP(MID($E87,7,LEN($E87)-6),[1]Acciones!$B$4:$B$14,[1]Acciones!BT$4:BT$14,0,0,1)</f>
        <v>#NAME?</v>
      </c>
      <c r="CG87" s="45">
        <v>0.05</v>
      </c>
      <c r="CH87" s="45" t="e">
        <f t="shared" ca="1" si="180"/>
        <v>#NAME?</v>
      </c>
      <c r="CI87" s="45" t="e">
        <f t="shared" ca="1" si="181"/>
        <v>#NAME?</v>
      </c>
      <c r="CJ87" s="42" t="e">
        <f t="shared" ca="1" si="182"/>
        <v>#NAME?</v>
      </c>
      <c r="CK87" s="45" t="e">
        <f t="shared" ca="1" si="183"/>
        <v>#NAME?</v>
      </c>
      <c r="CL87" s="46" t="e">
        <f t="shared" ca="1" si="184"/>
        <v>#NAME?</v>
      </c>
      <c r="CM87" s="45" t="e">
        <f t="shared" ca="1" si="185"/>
        <v>#NAME?</v>
      </c>
      <c r="CN87" s="47">
        <v>0.1</v>
      </c>
      <c r="CO87" s="45" t="e">
        <f t="shared" ca="1" si="96"/>
        <v>#NAME?</v>
      </c>
      <c r="CP87" s="45" t="e">
        <f t="shared" ca="1" si="97"/>
        <v>#NAME?</v>
      </c>
      <c r="CQ87" s="42" t="e">
        <f t="shared" ca="1" si="98"/>
        <v>#NAME?</v>
      </c>
      <c r="CR87" s="45" t="e">
        <f t="shared" ca="1" si="99"/>
        <v>#NAME?</v>
      </c>
      <c r="CS87" s="45" t="e">
        <f t="shared" ca="1" si="100"/>
        <v>#NAME?</v>
      </c>
      <c r="CT87" s="45" t="e">
        <f t="shared" ca="1" si="100"/>
        <v>#NAME?</v>
      </c>
      <c r="CU87" s="47">
        <v>0.15</v>
      </c>
      <c r="CV87" s="45">
        <v>0.5</v>
      </c>
      <c r="CW87" s="45" t="e">
        <f t="shared" ca="1" si="101"/>
        <v>#NAME?</v>
      </c>
      <c r="CX87" s="42" t="e">
        <f t="shared" ca="1" si="102"/>
        <v>#NAME?</v>
      </c>
      <c r="CY87" s="45" t="e">
        <f t="shared" ca="1" si="103"/>
        <v>#NAME?</v>
      </c>
      <c r="CZ87" s="45">
        <f t="shared" si="104"/>
        <v>0.01</v>
      </c>
      <c r="DA87" s="45" t="e">
        <f t="shared" ca="1" si="104"/>
        <v>#NAME?</v>
      </c>
      <c r="DB87" s="47">
        <v>0.2</v>
      </c>
      <c r="DC87" s="45" t="e">
        <f t="shared" ca="1" si="105"/>
        <v>#NAME?</v>
      </c>
      <c r="DD87" s="45" t="e">
        <f t="shared" ca="1" si="106"/>
        <v>#NAME?</v>
      </c>
      <c r="DE87" s="42" t="e">
        <f t="shared" ca="1" si="107"/>
        <v>#NAME?</v>
      </c>
      <c r="DF87" s="45" t="e">
        <f t="shared" ca="1" si="108"/>
        <v>#NAME?</v>
      </c>
      <c r="DG87" s="45" t="e">
        <f t="shared" ca="1" si="109"/>
        <v>#NAME?</v>
      </c>
      <c r="DH87" s="45" t="e">
        <f t="shared" ca="1" si="109"/>
        <v>#NAME?</v>
      </c>
      <c r="DI87" s="47">
        <v>0.25</v>
      </c>
      <c r="DJ87" s="45">
        <v>0.5</v>
      </c>
      <c r="DK87" s="45" t="e">
        <f t="shared" ca="1" si="110"/>
        <v>#NAME?</v>
      </c>
      <c r="DL87" s="42" t="e">
        <f t="shared" ca="1" si="111"/>
        <v>#NAME?</v>
      </c>
      <c r="DM87" s="45" t="e">
        <f t="shared" ca="1" si="112"/>
        <v>#NAME?</v>
      </c>
      <c r="DN87" s="45">
        <f t="shared" si="113"/>
        <v>0.01</v>
      </c>
      <c r="DO87" s="45" t="e">
        <f t="shared" ca="1" si="113"/>
        <v>#NAME?</v>
      </c>
      <c r="DP87" s="47">
        <v>0.3</v>
      </c>
      <c r="DQ87" s="45" t="e">
        <f t="shared" ca="1" si="114"/>
        <v>#NAME?</v>
      </c>
      <c r="DR87" s="45" t="e">
        <f t="shared" ca="1" si="115"/>
        <v>#NAME?</v>
      </c>
      <c r="DS87" s="42" t="e">
        <f t="shared" ca="1" si="116"/>
        <v>#NAME?</v>
      </c>
      <c r="DT87" s="45" t="e">
        <f t="shared" ca="1" si="117"/>
        <v>#NAME?</v>
      </c>
      <c r="DU87" s="45" t="e">
        <f t="shared" ca="1" si="118"/>
        <v>#NAME?</v>
      </c>
      <c r="DV87" s="45" t="e">
        <f t="shared" ca="1" si="118"/>
        <v>#NAME?</v>
      </c>
      <c r="DW87" s="47">
        <v>0.35</v>
      </c>
      <c r="DX87" s="45">
        <v>0.5</v>
      </c>
      <c r="DY87" s="45" t="e">
        <f t="shared" ca="1" si="119"/>
        <v>#NAME?</v>
      </c>
      <c r="DZ87" s="42" t="e">
        <f t="shared" ca="1" si="120"/>
        <v>#NAME?</v>
      </c>
      <c r="EA87" s="45" t="e">
        <f t="shared" ca="1" si="121"/>
        <v>#NAME?</v>
      </c>
      <c r="EB87" s="45">
        <f t="shared" si="122"/>
        <v>0.01</v>
      </c>
      <c r="EC87" s="45" t="e">
        <f t="shared" ca="1" si="122"/>
        <v>#NAME?</v>
      </c>
      <c r="ED87" s="47">
        <v>0.4</v>
      </c>
      <c r="EE87" s="45" t="e">
        <f t="shared" ca="1" si="123"/>
        <v>#NAME?</v>
      </c>
      <c r="EF87" s="45" t="e">
        <f t="shared" ca="1" si="124"/>
        <v>#NAME?</v>
      </c>
      <c r="EG87" s="42" t="e">
        <f t="shared" ca="1" si="125"/>
        <v>#NAME?</v>
      </c>
      <c r="EH87" s="45" t="e">
        <f t="shared" ca="1" si="126"/>
        <v>#NAME?</v>
      </c>
      <c r="EI87" s="45" t="e">
        <f t="shared" ca="1" si="127"/>
        <v>#NAME?</v>
      </c>
      <c r="EJ87" s="45" t="e">
        <f t="shared" ca="1" si="127"/>
        <v>#NAME?</v>
      </c>
      <c r="EK87" s="47">
        <v>0.45</v>
      </c>
      <c r="EL87" s="45">
        <v>0.5</v>
      </c>
      <c r="EM87" s="45" t="e">
        <f t="shared" ca="1" si="143"/>
        <v>#NAME?</v>
      </c>
      <c r="EN87" s="42" t="e">
        <f t="shared" ca="1" si="144"/>
        <v>#NAME?</v>
      </c>
      <c r="EO87" s="45" t="e">
        <f t="shared" ca="1" si="145"/>
        <v>#NAME?</v>
      </c>
      <c r="EP87" s="45">
        <f t="shared" si="128"/>
        <v>0.01</v>
      </c>
      <c r="EQ87" s="45" t="e">
        <f t="shared" ca="1" si="128"/>
        <v>#NAME?</v>
      </c>
      <c r="ER87" s="45">
        <v>0.5</v>
      </c>
      <c r="ES87" s="45">
        <v>0.5</v>
      </c>
      <c r="ET87" s="45" t="e">
        <f t="shared" ca="1" si="146"/>
        <v>#NAME?</v>
      </c>
      <c r="EU87" s="42" t="e">
        <f t="shared" ca="1" si="147"/>
        <v>#NAME?</v>
      </c>
      <c r="EV87" s="45" t="e">
        <f t="shared" ca="1" si="148"/>
        <v>#NAME?</v>
      </c>
      <c r="EW87" s="45">
        <f t="shared" si="129"/>
        <v>0.01</v>
      </c>
      <c r="EX87" s="45" t="e">
        <f t="shared" ca="1" si="129"/>
        <v>#NAME?</v>
      </c>
      <c r="EY87" s="47">
        <v>0.55000000000000004</v>
      </c>
      <c r="EZ87" s="45">
        <v>0.5</v>
      </c>
      <c r="FA87" s="45" t="e">
        <f t="shared" ca="1" si="149"/>
        <v>#NAME?</v>
      </c>
      <c r="FB87" s="42" t="e">
        <f t="shared" ca="1" si="150"/>
        <v>#NAME?</v>
      </c>
      <c r="FC87" s="45" t="e">
        <f t="shared" ca="1" si="151"/>
        <v>#NAME?</v>
      </c>
      <c r="FD87" s="45">
        <f t="shared" si="130"/>
        <v>0.01</v>
      </c>
      <c r="FE87" s="45" t="e">
        <f t="shared" ca="1" si="130"/>
        <v>#NAME?</v>
      </c>
      <c r="FF87" s="45">
        <v>0.6</v>
      </c>
      <c r="FG87" s="45">
        <v>1</v>
      </c>
      <c r="FH87" s="45" t="e">
        <f t="shared" ca="1" si="152"/>
        <v>#NAME?</v>
      </c>
      <c r="FI87" s="42" t="e">
        <f t="shared" ca="1" si="153"/>
        <v>#NAME?</v>
      </c>
      <c r="FJ87" s="45" t="e">
        <f t="shared" ca="1" si="154"/>
        <v>#NAME?</v>
      </c>
      <c r="FK87" s="45">
        <f t="shared" si="131"/>
        <v>0.02</v>
      </c>
      <c r="FL87" s="45" t="e">
        <f t="shared" ca="1" si="131"/>
        <v>#NAME?</v>
      </c>
      <c r="FM87" s="47">
        <v>0.65</v>
      </c>
      <c r="FN87" s="45">
        <v>0.5</v>
      </c>
      <c r="FO87" s="45" t="e">
        <f t="shared" ca="1" si="155"/>
        <v>#NAME?</v>
      </c>
      <c r="FP87" s="42" t="e">
        <f t="shared" ca="1" si="156"/>
        <v>#NAME?</v>
      </c>
      <c r="FQ87" s="45" t="e">
        <f t="shared" ca="1" si="157"/>
        <v>#NAME?</v>
      </c>
      <c r="FR87" s="45">
        <f t="shared" si="132"/>
        <v>0.01</v>
      </c>
      <c r="FS87" s="45" t="e">
        <f t="shared" ca="1" si="132"/>
        <v>#NAME?</v>
      </c>
      <c r="FT87" s="45">
        <v>0.7</v>
      </c>
      <c r="FU87" s="45">
        <v>1</v>
      </c>
      <c r="FV87" s="45" t="e">
        <f t="shared" ca="1" si="158"/>
        <v>#NAME?</v>
      </c>
      <c r="FW87" s="42" t="e">
        <f t="shared" ca="1" si="159"/>
        <v>#NAME?</v>
      </c>
      <c r="FX87" s="45" t="e">
        <f t="shared" ca="1" si="160"/>
        <v>#NAME?</v>
      </c>
      <c r="FY87" s="45">
        <f t="shared" si="133"/>
        <v>0.02</v>
      </c>
      <c r="FZ87" s="45" t="e">
        <f t="shared" ca="1" si="133"/>
        <v>#NAME?</v>
      </c>
      <c r="GA87" s="47">
        <v>0.75</v>
      </c>
      <c r="GB87" s="45">
        <v>0.5</v>
      </c>
      <c r="GC87" s="45" t="e">
        <f t="shared" ca="1" si="161"/>
        <v>#NAME?</v>
      </c>
      <c r="GD87" s="42" t="e">
        <f t="shared" ca="1" si="162"/>
        <v>#NAME?</v>
      </c>
      <c r="GE87" s="45" t="e">
        <f t="shared" ca="1" si="163"/>
        <v>#NAME?</v>
      </c>
      <c r="GF87" s="45">
        <f t="shared" si="134"/>
        <v>0.01</v>
      </c>
      <c r="GG87" s="45" t="e">
        <f t="shared" ca="1" si="134"/>
        <v>#NAME?</v>
      </c>
      <c r="GH87" s="45">
        <v>0.8</v>
      </c>
      <c r="GI87" s="45">
        <v>1</v>
      </c>
      <c r="GJ87" s="45" t="e">
        <f t="shared" ca="1" si="164"/>
        <v>#NAME?</v>
      </c>
      <c r="GK87" s="42" t="e">
        <f t="shared" ca="1" si="165"/>
        <v>#NAME?</v>
      </c>
      <c r="GL87" s="45" t="e">
        <f t="shared" ca="1" si="166"/>
        <v>#NAME?</v>
      </c>
      <c r="GM87" s="45">
        <f t="shared" si="135"/>
        <v>0.02</v>
      </c>
      <c r="GN87" s="45" t="e">
        <f t="shared" ca="1" si="135"/>
        <v>#NAME?</v>
      </c>
      <c r="GO87" s="47">
        <v>0.85</v>
      </c>
      <c r="GP87" s="45">
        <v>0.5</v>
      </c>
      <c r="GQ87" s="45" t="e">
        <f t="shared" ca="1" si="167"/>
        <v>#NAME?</v>
      </c>
      <c r="GR87" s="42" t="e">
        <f t="shared" ca="1" si="168"/>
        <v>#NAME?</v>
      </c>
      <c r="GS87" s="45" t="e">
        <f t="shared" ca="1" si="169"/>
        <v>#NAME?</v>
      </c>
      <c r="GT87" s="45">
        <f t="shared" si="136"/>
        <v>0.01</v>
      </c>
      <c r="GU87" s="45" t="e">
        <f t="shared" ca="1" si="136"/>
        <v>#NAME?</v>
      </c>
      <c r="GV87" s="45">
        <v>0.9</v>
      </c>
      <c r="GW87" s="45">
        <v>1</v>
      </c>
      <c r="GX87" s="45" t="e">
        <f t="shared" ca="1" si="170"/>
        <v>#NAME?</v>
      </c>
      <c r="GY87" s="42" t="e">
        <f t="shared" ca="1" si="171"/>
        <v>#NAME?</v>
      </c>
      <c r="GZ87" s="45" t="e">
        <f t="shared" ca="1" si="172"/>
        <v>#NAME?</v>
      </c>
      <c r="HA87" s="45">
        <f t="shared" si="137"/>
        <v>0.02</v>
      </c>
      <c r="HB87" s="45" t="e">
        <f t="shared" ca="1" si="137"/>
        <v>#NAME?</v>
      </c>
      <c r="HC87" s="47">
        <v>0.95</v>
      </c>
      <c r="HD87" s="45">
        <v>0.5</v>
      </c>
      <c r="HE87" s="45" t="e">
        <f t="shared" ca="1" si="173"/>
        <v>#NAME?</v>
      </c>
      <c r="HF87" s="42" t="e">
        <f t="shared" ca="1" si="174"/>
        <v>#NAME?</v>
      </c>
      <c r="HG87" s="45" t="e">
        <f t="shared" ca="1" si="175"/>
        <v>#NAME?</v>
      </c>
      <c r="HH87" s="45">
        <f t="shared" si="138"/>
        <v>0.01</v>
      </c>
      <c r="HI87" s="45" t="e">
        <f t="shared" ca="1" si="138"/>
        <v>#NAME?</v>
      </c>
      <c r="HJ87" s="47">
        <v>1</v>
      </c>
      <c r="HK87" s="47">
        <v>1</v>
      </c>
      <c r="HL87" s="45" t="e">
        <f t="shared" ca="1" si="176"/>
        <v>#NAME?</v>
      </c>
      <c r="HM87" s="42" t="e">
        <f t="shared" ca="1" si="177"/>
        <v>#NAME?</v>
      </c>
      <c r="HN87" s="45" t="e">
        <f t="shared" ca="1" si="178"/>
        <v>#NAME?</v>
      </c>
      <c r="HO87" s="45">
        <f t="shared" si="179"/>
        <v>0.02</v>
      </c>
      <c r="HP87" s="45" t="e">
        <f t="shared" ca="1" si="179"/>
        <v>#NAME?</v>
      </c>
    </row>
    <row r="88" spans="1:224" s="48" customFormat="1" ht="63.75" customHeight="1">
      <c r="A88" s="44"/>
      <c r="B88" s="206"/>
      <c r="C88" s="206"/>
      <c r="D88" s="201"/>
      <c r="E88" s="41" t="str">
        <f>+_xlfn.CONCAT(MID($D80,1,3),".9 ",[1]Acciones!$B$13)</f>
        <v>3.1.9 PE4 Comunicación pública y divulgación de la CTeI en la ruta de innovación correspondiente, para promover proyectos, estrategias comunicativas, pedagógicas y divulgativas de alto impacto, incentivar; estimular; promover modelos abiertos y participativos de CTI.</v>
      </c>
      <c r="F88" s="42" t="s">
        <v>89</v>
      </c>
      <c r="G88" s="49">
        <f>+G86</f>
        <v>3.3333333333333331E-3</v>
      </c>
      <c r="H88" s="42" t="str">
        <f>+_xlfn.CONCAT("Si,",MID(E80,1,5),",",MID(E81,1,5),",",MID(E82,1,5),",",MID(E83,1,5),",",MID(E84,1,5),",",MID(E85,1,5),",",MID(E86,1,5),",",MID(E87,1,5),",",MID(E89,1,6))</f>
        <v>Si,3.1.1,3.1.2,3.1.3,3.1.4,3.1.5,3.1.6,3.1.7,3.1.8,3.1.10</v>
      </c>
      <c r="I88" s="42" t="s">
        <v>89</v>
      </c>
      <c r="J88" s="42"/>
      <c r="K88" s="42"/>
      <c r="L88" s="42"/>
      <c r="M88" s="44" t="s">
        <v>90</v>
      </c>
      <c r="N88" s="44" t="s">
        <v>91</v>
      </c>
      <c r="O88" s="44" t="e">
        <f ca="1">+_xlfn.XLOOKUP(MID(E88,7,LEN(E88)-6),[1]Acciones!$B$4:$B$14,[1]Acciones!$C$4:$C$14,0,0,1)</f>
        <v>#NAME?</v>
      </c>
      <c r="P88" s="42" t="e">
        <f ca="1">+_xlfn.XLOOKUP(MID($E88,7,LEN($E88)-6),[1]Acciones!$B$4:$B$14,[1]Acciones!D$4:D$14,0,0,1)</f>
        <v>#NAME?</v>
      </c>
      <c r="Q88" s="42" t="e">
        <f ca="1">+_xlfn.XLOOKUP(MID($E88,7,LEN($E88)-6),[1]Acciones!$B$4:$B$14,[1]Acciones!E$4:E$14,0,0,1)</f>
        <v>#NAME?</v>
      </c>
      <c r="R88" s="42" t="e">
        <f ca="1">+_xlfn.XLOOKUP(MID($E88,7,LEN($E88)-6),[1]Acciones!$B$4:$B$14,[1]Acciones!F$4:F$14,0,0,1)</f>
        <v>#NAME?</v>
      </c>
      <c r="S88" s="42" t="e">
        <f ca="1">+_xlfn.XLOOKUP(MID($E88,7,LEN($E88)-6),[1]Acciones!$B$4:$B$14,[1]Acciones!G$4:G$14,0,0,1)</f>
        <v>#NAME?</v>
      </c>
      <c r="T88" s="42" t="e">
        <f ca="1">+_xlfn.XLOOKUP(MID($E88,7,LEN($E88)-6),[1]Acciones!$B$4:$B$14,[1]Acciones!H$4:H$14,0,0,1)</f>
        <v>#NAME?</v>
      </c>
      <c r="U88" s="45" t="e">
        <f ca="1">+_xlfn.XLOOKUP(MID($E88,7,LEN($E88)-6),[1]Acciones!$B$4:$B$14,[1]Acciones!I$4:I$14,0,0,1)</f>
        <v>#NAME?</v>
      </c>
      <c r="V88" s="45" t="e">
        <f ca="1">+_xlfn.XLOOKUP(MID($E88,7,LEN($E88)-6),[1]Acciones!$B$4:$B$14,[1]Acciones!J$4:J$14,0,0,1)</f>
        <v>#NAME?</v>
      </c>
      <c r="W88" s="45" t="e">
        <f ca="1">+_xlfn.XLOOKUP(MID($E88,7,LEN($E88)-6),[1]Acciones!$B$4:$B$14,[1]Acciones!K$4:K$14,0,0,1)</f>
        <v>#NAME?</v>
      </c>
      <c r="X88" s="45" t="e">
        <f ca="1">+_xlfn.XLOOKUP(MID($E88,7,LEN($E88)-6),[1]Acciones!$B$4:$B$14,[1]Acciones!L$4:L$14,0,0,1)</f>
        <v>#NAME?</v>
      </c>
      <c r="Y88" s="45" t="e">
        <f ca="1">+_xlfn.XLOOKUP(MID($E88,7,LEN($E88)-6),[1]Acciones!$B$4:$B$14,[1]Acciones!M$4:M$14,0,0,1)</f>
        <v>#NAME?</v>
      </c>
      <c r="Z88" s="45" t="e">
        <f ca="1">+_xlfn.XLOOKUP(MID($E88,7,LEN($E88)-6),[1]Acciones!$B$4:$B$14,[1]Acciones!N$4:N$14,0,0,1)</f>
        <v>#NAME?</v>
      </c>
      <c r="AA88" s="45" t="e">
        <f ca="1">+_xlfn.XLOOKUP(MID($E88,7,LEN($E88)-6),[1]Acciones!$B$4:$B$14,[1]Acciones!O$4:O$14,0,0,1)</f>
        <v>#NAME?</v>
      </c>
      <c r="AB88" s="45" t="e">
        <f ca="1">+_xlfn.XLOOKUP(MID($E88,7,LEN($E88)-6),[1]Acciones!$B$4:$B$14,[1]Acciones!P$4:P$14,0,0,1)</f>
        <v>#NAME?</v>
      </c>
      <c r="AC88" s="45" t="e">
        <f ca="1">+_xlfn.XLOOKUP(MID($E88,7,LEN($E88)-6),[1]Acciones!$B$4:$B$14,[1]Acciones!Q$4:Q$14,0,0,1)</f>
        <v>#NAME?</v>
      </c>
      <c r="AD88" s="45" t="e">
        <f ca="1">+_xlfn.XLOOKUP(MID($E88,7,LEN($E88)-6),[1]Acciones!$B$4:$B$14,[1]Acciones!R$4:R$14,0,0,1)</f>
        <v>#NAME?</v>
      </c>
      <c r="AE88" s="45" t="e">
        <f ca="1">+_xlfn.XLOOKUP(MID($E88,7,LEN($E88)-6),[1]Acciones!$B$4:$B$14,[1]Acciones!S$4:S$14,0,0,1)</f>
        <v>#NAME?</v>
      </c>
      <c r="AF88" s="42" t="e">
        <f ca="1">+_xlfn.XLOOKUP(MID($E88,7,LEN($E88)-6),[1]Acciones!$B$4:$B$14,[1]Acciones!T$4:T$14,0,0,1)</f>
        <v>#NAME?</v>
      </c>
      <c r="AG88" s="42" t="e">
        <f ca="1">+_xlfn.XLOOKUP(MID($E88,7,LEN($E88)-6),[1]Acciones!$B$4:$B$14,[1]Acciones!U$4:U$14,0,0,1)</f>
        <v>#NAME?</v>
      </c>
      <c r="AH88" s="42" t="e">
        <f ca="1">+_xlfn.XLOOKUP(MID($E88,7,LEN($E88)-6),[1]Acciones!$B$4:$B$14,[1]Acciones!V$4:V$14,0,0,1)</f>
        <v>#NAME?</v>
      </c>
      <c r="AI88" s="42" t="e">
        <f ca="1">+_xlfn.XLOOKUP(MID($E88,7,LEN($E88)-6),[1]Acciones!$B$4:$B$14,[1]Acciones!W$4:W$14,0,0,1)</f>
        <v>#NAME?</v>
      </c>
      <c r="AJ88" s="42" t="e">
        <f ca="1">+_xlfn.XLOOKUP(MID($E88,7,LEN($E88)-6),[1]Acciones!$B$4:$B$14,[1]Acciones!X$4:X$14,0,0,1)</f>
        <v>#NAME?</v>
      </c>
      <c r="AK88" s="42" t="e">
        <f ca="1">+_xlfn.XLOOKUP(MID($E88,7,LEN($E88)-6),[1]Acciones!$B$4:$B$14,[1]Acciones!Y$4:Y$14,0,0,1)</f>
        <v>#NAME?</v>
      </c>
      <c r="AL88" s="42" t="e">
        <f ca="1">+_xlfn.XLOOKUP(MID($E88,7,LEN($E88)-6),[1]Acciones!$B$4:$B$14,[1]Acciones!Z$4:Z$14,0,0,1)</f>
        <v>#NAME?</v>
      </c>
      <c r="AM88" s="42" t="e">
        <f ca="1">+_xlfn.XLOOKUP(MID($E88,7,LEN($E88)-6),[1]Acciones!$B$4:$B$14,[1]Acciones!AA$4:AA$14,0,0,1)</f>
        <v>#NAME?</v>
      </c>
      <c r="AN88" s="42" t="e">
        <f ca="1">+_xlfn.XLOOKUP(MID($E88,7,LEN($E88)-6),[1]Acciones!$B$4:$B$14,[1]Acciones!AB$4:AB$14,0,0,1)</f>
        <v>#NAME?</v>
      </c>
      <c r="AO88" s="42" t="e">
        <f ca="1">+_xlfn.XLOOKUP(MID($E88,7,LEN($E88)-6),[1]Acciones!$B$4:$B$14,[1]Acciones!AC$4:AC$14,0,0,1)</f>
        <v>#NAME?</v>
      </c>
      <c r="AP88" s="42" t="e">
        <f ca="1">+_xlfn.XLOOKUP(MID($E88,7,LEN($E88)-6),[1]Acciones!$B$4:$B$14,[1]Acciones!AD$4:AD$14,0,0,1)</f>
        <v>#NAME?</v>
      </c>
      <c r="AQ88" s="42" t="e">
        <f ca="1">+_xlfn.XLOOKUP(MID($E88,7,LEN($E88)-6),[1]Acciones!$B$4:$B$14,[1]Acciones!AE$4:AE$14,0,0,1)</f>
        <v>#NAME?</v>
      </c>
      <c r="AR88" s="42" t="e">
        <f ca="1">+_xlfn.XLOOKUP(MID($E88,7,LEN($E88)-6),[1]Acciones!$B$4:$B$14,[1]Acciones!AF$4:AF$14,0,0,1)</f>
        <v>#NAME?</v>
      </c>
      <c r="AS88" s="42" t="e">
        <f ca="1">+_xlfn.XLOOKUP(MID($E88,7,LEN($E88)-6),[1]Acciones!$B$4:$B$14,[1]Acciones!AG$4:AG$14,0,0,1)</f>
        <v>#NAME?</v>
      </c>
      <c r="AT88" s="42" t="e">
        <f ca="1">+_xlfn.XLOOKUP(MID($E88,7,LEN($E88)-6),[1]Acciones!$B$4:$B$14,[1]Acciones!AH$4:AH$14,0,0,1)</f>
        <v>#NAME?</v>
      </c>
      <c r="AU88" s="42" t="e">
        <f ca="1">+_xlfn.XLOOKUP(MID($E88,7,LEN($E88)-6),[1]Acciones!$B$4:$B$14,[1]Acciones!AI$4:AI$14,0,0,1)</f>
        <v>#NAME?</v>
      </c>
      <c r="AV88" s="42" t="e">
        <f ca="1">+_xlfn.XLOOKUP(MID($E88,7,LEN($E88)-6),[1]Acciones!$B$4:$B$14,[1]Acciones!AJ$4:AJ$14,0,0,1)</f>
        <v>#NAME?</v>
      </c>
      <c r="AW88" s="42" t="e">
        <f ca="1">+_xlfn.XLOOKUP(MID($E88,7,LEN($E88)-6),[1]Acciones!$B$4:$B$14,[1]Acciones!AK$4:AK$14,0,0,1)</f>
        <v>#NAME?</v>
      </c>
      <c r="AX88" s="42" t="e">
        <f ca="1">+_xlfn.XLOOKUP(MID($E88,7,LEN($E88)-6),[1]Acciones!$B$4:$B$14,[1]Acciones!AL$4:AL$14,0,0,1)</f>
        <v>#NAME?</v>
      </c>
      <c r="AY88" s="42" t="e">
        <f ca="1">+_xlfn.XLOOKUP(MID($E88,7,LEN($E88)-6),[1]Acciones!$B$4:$B$14,[1]Acciones!AM$4:AM$14,0,0,1)</f>
        <v>#NAME?</v>
      </c>
      <c r="AZ88" s="42" t="e">
        <f ca="1">+_xlfn.XLOOKUP(MID($E88,7,LEN($E88)-6),[1]Acciones!$B$4:$B$14,[1]Acciones!AN$4:AN$14,0,0,1)</f>
        <v>#NAME?</v>
      </c>
      <c r="BA88" s="42" t="e">
        <f ca="1">+_xlfn.XLOOKUP(MID($E88,7,LEN($E88)-6),[1]Acciones!$B$4:$B$14,[1]Acciones!AO$4:AO$14,0,0,1)</f>
        <v>#NAME?</v>
      </c>
      <c r="BB88" s="42" t="e">
        <f ca="1">+_xlfn.XLOOKUP(MID($E88,7,LEN($E88)-6),[1]Acciones!$B$4:$B$14,[1]Acciones!AP$4:AP$14,0,0,1)</f>
        <v>#NAME?</v>
      </c>
      <c r="BC88" s="42" t="e">
        <f ca="1">+_xlfn.XLOOKUP(MID($E88,7,LEN($E88)-6),[1]Acciones!$B$4:$B$14,[1]Acciones!AQ$4:AQ$14,0,0,1)</f>
        <v>#NAME?</v>
      </c>
      <c r="BD88" s="42" t="e">
        <f ca="1">+_xlfn.XLOOKUP(MID($E88,7,LEN($E88)-6),[1]Acciones!$B$4:$B$14,[1]Acciones!AR$4:AR$14,0,0,1)</f>
        <v>#NAME?</v>
      </c>
      <c r="BE88" s="42" t="e">
        <f ca="1">+_xlfn.XLOOKUP(MID($E88,7,LEN($E88)-6),[1]Acciones!$B$4:$B$14,[1]Acciones!AS$4:AS$14,0,0,1)</f>
        <v>#NAME?</v>
      </c>
      <c r="BF88" s="42" t="e">
        <f ca="1">+_xlfn.XLOOKUP(MID($E88,7,LEN($E88)-6),[1]Acciones!$B$4:$B$14,[1]Acciones!AT$4:AT$14,0,0,1)</f>
        <v>#NAME?</v>
      </c>
      <c r="BG88" s="42" t="e">
        <f ca="1">+_xlfn.XLOOKUP(MID($E88,7,LEN($E88)-6),[1]Acciones!$B$4:$B$14,[1]Acciones!AU$4:AU$14,0,0,1)</f>
        <v>#NAME?</v>
      </c>
      <c r="BH88" s="42" t="e">
        <f ca="1">+_xlfn.XLOOKUP(MID($E88,7,LEN($E88)-6),[1]Acciones!$B$4:$B$14,[1]Acciones!AV$4:AV$14,0,0,1)</f>
        <v>#NAME?</v>
      </c>
      <c r="BI88" s="42" t="e">
        <f ca="1">+_xlfn.XLOOKUP(MID($E88,7,LEN($E88)-6),[1]Acciones!$B$4:$B$14,[1]Acciones!AW$4:AW$14,0,0,1)</f>
        <v>#NAME?</v>
      </c>
      <c r="BJ88" s="42" t="e">
        <f ca="1">+_xlfn.XLOOKUP(MID($E88,7,LEN($E88)-6),[1]Acciones!$B$4:$B$14,[1]Acciones!AX$4:AX$14,0,0,1)</f>
        <v>#NAME?</v>
      </c>
      <c r="BK88" s="42" t="e">
        <f ca="1">+_xlfn.XLOOKUP(MID($E88,7,LEN($E88)-6),[1]Acciones!$B$4:$B$14,[1]Acciones!AY$4:AY$14,0,0,1)</f>
        <v>#NAME?</v>
      </c>
      <c r="BL88" s="42" t="e">
        <f ca="1">+_xlfn.XLOOKUP(MID($E88,7,LEN($E88)-6),[1]Acciones!$B$4:$B$14,[1]Acciones!AZ$4:AZ$14,0,0,1)</f>
        <v>#NAME?</v>
      </c>
      <c r="BM88" s="42" t="e">
        <f ca="1">+_xlfn.XLOOKUP(MID($E88,7,LEN($E88)-6),[1]Acciones!$B$4:$B$14,[1]Acciones!BA$4:BA$14,0,0,1)</f>
        <v>#NAME?</v>
      </c>
      <c r="BN88" s="42" t="e">
        <f ca="1">+_xlfn.XLOOKUP(MID($E88,7,LEN($E88)-6),[1]Acciones!$B$4:$B$14,[1]Acciones!BB$4:BB$14,0,0,1)</f>
        <v>#NAME?</v>
      </c>
      <c r="BO88" s="42" t="e">
        <f ca="1">+_xlfn.XLOOKUP(MID($E88,7,LEN($E88)-6),[1]Acciones!$B$4:$B$14,[1]Acciones!BC$4:BC$14,0,0,1)</f>
        <v>#NAME?</v>
      </c>
      <c r="BP88" s="42" t="e">
        <f ca="1">+_xlfn.XLOOKUP(MID($E88,7,LEN($E88)-6),[1]Acciones!$B$4:$B$14,[1]Acciones!BD$4:BD$14,0,0,1)</f>
        <v>#NAME?</v>
      </c>
      <c r="BQ88" s="42" t="e">
        <f ca="1">+_xlfn.XLOOKUP(MID($E88,7,LEN($E88)-6),[1]Acciones!$B$4:$B$14,[1]Acciones!BE$4:BE$14,0,0,1)</f>
        <v>#NAME?</v>
      </c>
      <c r="BR88" s="42" t="e">
        <f ca="1">+_xlfn.XLOOKUP(MID($E88,7,LEN($E88)-6),[1]Acciones!$B$4:$B$14,[1]Acciones!BF$4:BF$14,0,0,1)</f>
        <v>#NAME?</v>
      </c>
      <c r="BS88" s="42" t="e">
        <f ca="1">+_xlfn.XLOOKUP(MID($E88,7,LEN($E88)-6),[1]Acciones!$B$4:$B$14,[1]Acciones!BG$4:BG$14,0,0,1)</f>
        <v>#NAME?</v>
      </c>
      <c r="BT88" s="42" t="e">
        <f ca="1">+_xlfn.XLOOKUP(MID($E88,7,LEN($E88)-6),[1]Acciones!$B$4:$B$14,[1]Acciones!BH$4:BH$14,0,0,1)</f>
        <v>#NAME?</v>
      </c>
      <c r="BU88" s="42" t="e">
        <f ca="1">+_xlfn.XLOOKUP(MID($E88,7,LEN($E88)-6),[1]Acciones!$B$4:$B$14,[1]Acciones!BI$4:BI$14,0,0,1)</f>
        <v>#NAME?</v>
      </c>
      <c r="BV88" s="42" t="e">
        <f ca="1">+_xlfn.XLOOKUP(MID($E88,7,LEN($E88)-6),[1]Acciones!$B$4:$B$14,[1]Acciones!BJ$4:BJ$14,0,0,1)</f>
        <v>#NAME?</v>
      </c>
      <c r="BW88" s="42" t="e">
        <f ca="1">+_xlfn.XLOOKUP(MID($E88,7,LEN($E88)-6),[1]Acciones!$B$4:$B$14,[1]Acciones!BK$4:BK$14,0,0,1)</f>
        <v>#NAME?</v>
      </c>
      <c r="BX88" s="42" t="e">
        <f ca="1">+_xlfn.XLOOKUP(MID($E88,7,LEN($E88)-6),[1]Acciones!$B$4:$B$14,[1]Acciones!BL$4:BL$14,0,0,1)</f>
        <v>#NAME?</v>
      </c>
      <c r="BY88" s="42" t="e">
        <f ca="1">+_xlfn.XLOOKUP(MID($E88,7,LEN($E88)-6),[1]Acciones!$B$4:$B$14,[1]Acciones!BM$4:BM$14,0,0,1)</f>
        <v>#NAME?</v>
      </c>
      <c r="BZ88" s="42" t="e">
        <f ca="1">+_xlfn.XLOOKUP(MID($E88,7,LEN($E88)-6),[1]Acciones!$B$4:$B$14,[1]Acciones!BN$4:BN$14,0,0,1)</f>
        <v>#NAME?</v>
      </c>
      <c r="CA88" s="42" t="e">
        <f ca="1">+_xlfn.XLOOKUP(MID($E88,7,LEN($E88)-6),[1]Acciones!$B$4:$B$14,[1]Acciones!BO$4:BO$14,0,0,1)</f>
        <v>#NAME?</v>
      </c>
      <c r="CB88" s="42" t="e">
        <f ca="1">+_xlfn.XLOOKUP(MID($E88,7,LEN($E88)-6),[1]Acciones!$B$4:$B$14,[1]Acciones!BP$4:BP$14,0,0,1)</f>
        <v>#NAME?</v>
      </c>
      <c r="CC88" s="42" t="e">
        <f ca="1">+_xlfn.XLOOKUP(MID($E88,7,LEN($E88)-6),[1]Acciones!$B$4:$B$14,[1]Acciones!BQ$4:BQ$14,0,0,1)</f>
        <v>#NAME?</v>
      </c>
      <c r="CD88" s="42" t="e">
        <f ca="1">+_xlfn.XLOOKUP(MID($E88,7,LEN($E88)-6),[1]Acciones!$B$4:$B$14,[1]Acciones!BR$4:BR$14,0,0,1)</f>
        <v>#NAME?</v>
      </c>
      <c r="CE88" s="42" t="e">
        <f ca="1">+_xlfn.XLOOKUP(MID($E88,7,LEN($E88)-6),[1]Acciones!$B$4:$B$14,[1]Acciones!BS$4:BS$14,0,0,1)</f>
        <v>#NAME?</v>
      </c>
      <c r="CF88" s="42" t="e">
        <f ca="1">+_xlfn.XLOOKUP(MID($E88,7,LEN($E88)-6),[1]Acciones!$B$4:$B$14,[1]Acciones!BT$4:BT$14,0,0,1)</f>
        <v>#NAME?</v>
      </c>
      <c r="CG88" s="45">
        <v>0.05</v>
      </c>
      <c r="CH88" s="45" t="e">
        <f t="shared" ca="1" si="180"/>
        <v>#NAME?</v>
      </c>
      <c r="CI88" s="45" t="e">
        <f t="shared" ca="1" si="181"/>
        <v>#NAME?</v>
      </c>
      <c r="CJ88" s="42" t="e">
        <f t="shared" ca="1" si="182"/>
        <v>#NAME?</v>
      </c>
      <c r="CK88" s="45" t="e">
        <f t="shared" ca="1" si="183"/>
        <v>#NAME?</v>
      </c>
      <c r="CL88" s="46" t="e">
        <f t="shared" ca="1" si="184"/>
        <v>#NAME?</v>
      </c>
      <c r="CM88" s="45" t="e">
        <f t="shared" ca="1" si="185"/>
        <v>#NAME?</v>
      </c>
      <c r="CN88" s="47">
        <v>0.1</v>
      </c>
      <c r="CO88" s="45" t="e">
        <f t="shared" ca="1" si="96"/>
        <v>#NAME?</v>
      </c>
      <c r="CP88" s="45" t="e">
        <f t="shared" ca="1" si="97"/>
        <v>#NAME?</v>
      </c>
      <c r="CQ88" s="42" t="e">
        <f t="shared" ca="1" si="98"/>
        <v>#NAME?</v>
      </c>
      <c r="CR88" s="45" t="e">
        <f t="shared" ca="1" si="99"/>
        <v>#NAME?</v>
      </c>
      <c r="CS88" s="45" t="e">
        <f t="shared" ca="1" si="100"/>
        <v>#NAME?</v>
      </c>
      <c r="CT88" s="45" t="e">
        <f t="shared" ca="1" si="100"/>
        <v>#NAME?</v>
      </c>
      <c r="CU88" s="47">
        <v>0.15</v>
      </c>
      <c r="CV88" s="45">
        <v>0.5</v>
      </c>
      <c r="CW88" s="45" t="e">
        <f t="shared" ca="1" si="101"/>
        <v>#NAME?</v>
      </c>
      <c r="CX88" s="42" t="e">
        <f t="shared" ca="1" si="102"/>
        <v>#NAME?</v>
      </c>
      <c r="CY88" s="45" t="e">
        <f t="shared" ca="1" si="103"/>
        <v>#NAME?</v>
      </c>
      <c r="CZ88" s="45">
        <f t="shared" si="104"/>
        <v>0.01</v>
      </c>
      <c r="DA88" s="45" t="e">
        <f t="shared" ca="1" si="104"/>
        <v>#NAME?</v>
      </c>
      <c r="DB88" s="47">
        <v>0.2</v>
      </c>
      <c r="DC88" s="45" t="e">
        <f t="shared" ca="1" si="105"/>
        <v>#NAME?</v>
      </c>
      <c r="DD88" s="45" t="e">
        <f t="shared" ca="1" si="106"/>
        <v>#NAME?</v>
      </c>
      <c r="DE88" s="42" t="e">
        <f t="shared" ca="1" si="107"/>
        <v>#NAME?</v>
      </c>
      <c r="DF88" s="45" t="e">
        <f t="shared" ca="1" si="108"/>
        <v>#NAME?</v>
      </c>
      <c r="DG88" s="45" t="e">
        <f t="shared" ca="1" si="109"/>
        <v>#NAME?</v>
      </c>
      <c r="DH88" s="45" t="e">
        <f t="shared" ca="1" si="109"/>
        <v>#NAME?</v>
      </c>
      <c r="DI88" s="47">
        <v>0.25</v>
      </c>
      <c r="DJ88" s="45">
        <v>0.5</v>
      </c>
      <c r="DK88" s="45" t="e">
        <f t="shared" ca="1" si="110"/>
        <v>#NAME?</v>
      </c>
      <c r="DL88" s="42" t="e">
        <f t="shared" ca="1" si="111"/>
        <v>#NAME?</v>
      </c>
      <c r="DM88" s="45" t="e">
        <f t="shared" ca="1" si="112"/>
        <v>#NAME?</v>
      </c>
      <c r="DN88" s="45">
        <f t="shared" si="113"/>
        <v>0.01</v>
      </c>
      <c r="DO88" s="45" t="e">
        <f t="shared" ca="1" si="113"/>
        <v>#NAME?</v>
      </c>
      <c r="DP88" s="47">
        <v>0.3</v>
      </c>
      <c r="DQ88" s="45" t="e">
        <f t="shared" ca="1" si="114"/>
        <v>#NAME?</v>
      </c>
      <c r="DR88" s="45" t="e">
        <f t="shared" ca="1" si="115"/>
        <v>#NAME?</v>
      </c>
      <c r="DS88" s="42" t="e">
        <f t="shared" ca="1" si="116"/>
        <v>#NAME?</v>
      </c>
      <c r="DT88" s="45" t="e">
        <f t="shared" ca="1" si="117"/>
        <v>#NAME?</v>
      </c>
      <c r="DU88" s="45" t="e">
        <f t="shared" ca="1" si="118"/>
        <v>#NAME?</v>
      </c>
      <c r="DV88" s="45" t="e">
        <f t="shared" ca="1" si="118"/>
        <v>#NAME?</v>
      </c>
      <c r="DW88" s="47">
        <v>0.35</v>
      </c>
      <c r="DX88" s="45">
        <v>0.5</v>
      </c>
      <c r="DY88" s="45" t="e">
        <f t="shared" ca="1" si="119"/>
        <v>#NAME?</v>
      </c>
      <c r="DZ88" s="42" t="e">
        <f t="shared" ca="1" si="120"/>
        <v>#NAME?</v>
      </c>
      <c r="EA88" s="45" t="e">
        <f t="shared" ca="1" si="121"/>
        <v>#NAME?</v>
      </c>
      <c r="EB88" s="45">
        <f t="shared" si="122"/>
        <v>0.01</v>
      </c>
      <c r="EC88" s="45" t="e">
        <f t="shared" ca="1" si="122"/>
        <v>#NAME?</v>
      </c>
      <c r="ED88" s="47">
        <v>0.4</v>
      </c>
      <c r="EE88" s="45" t="e">
        <f t="shared" ca="1" si="123"/>
        <v>#NAME?</v>
      </c>
      <c r="EF88" s="45" t="e">
        <f t="shared" ca="1" si="124"/>
        <v>#NAME?</v>
      </c>
      <c r="EG88" s="42" t="e">
        <f t="shared" ca="1" si="125"/>
        <v>#NAME?</v>
      </c>
      <c r="EH88" s="45" t="e">
        <f t="shared" ca="1" si="126"/>
        <v>#NAME?</v>
      </c>
      <c r="EI88" s="45" t="e">
        <f t="shared" ca="1" si="127"/>
        <v>#NAME?</v>
      </c>
      <c r="EJ88" s="45" t="e">
        <f t="shared" ca="1" si="127"/>
        <v>#NAME?</v>
      </c>
      <c r="EK88" s="47">
        <v>0.45</v>
      </c>
      <c r="EL88" s="45">
        <v>0.5</v>
      </c>
      <c r="EM88" s="45" t="e">
        <f t="shared" ca="1" si="143"/>
        <v>#NAME?</v>
      </c>
      <c r="EN88" s="42" t="e">
        <f t="shared" ca="1" si="144"/>
        <v>#NAME?</v>
      </c>
      <c r="EO88" s="45" t="e">
        <f t="shared" ca="1" si="145"/>
        <v>#NAME?</v>
      </c>
      <c r="EP88" s="45">
        <f t="shared" si="128"/>
        <v>0.01</v>
      </c>
      <c r="EQ88" s="45" t="e">
        <f t="shared" ca="1" si="128"/>
        <v>#NAME?</v>
      </c>
      <c r="ER88" s="45">
        <v>0.5</v>
      </c>
      <c r="ES88" s="45">
        <v>0.5</v>
      </c>
      <c r="ET88" s="45" t="e">
        <f t="shared" ca="1" si="146"/>
        <v>#NAME?</v>
      </c>
      <c r="EU88" s="42" t="e">
        <f t="shared" ca="1" si="147"/>
        <v>#NAME?</v>
      </c>
      <c r="EV88" s="45" t="e">
        <f t="shared" ca="1" si="148"/>
        <v>#NAME?</v>
      </c>
      <c r="EW88" s="45">
        <f t="shared" si="129"/>
        <v>0.01</v>
      </c>
      <c r="EX88" s="45" t="e">
        <f t="shared" ca="1" si="129"/>
        <v>#NAME?</v>
      </c>
      <c r="EY88" s="47">
        <v>0.55000000000000004</v>
      </c>
      <c r="EZ88" s="45">
        <v>0.5</v>
      </c>
      <c r="FA88" s="45" t="e">
        <f t="shared" ca="1" si="149"/>
        <v>#NAME?</v>
      </c>
      <c r="FB88" s="42" t="e">
        <f t="shared" ca="1" si="150"/>
        <v>#NAME?</v>
      </c>
      <c r="FC88" s="45" t="e">
        <f t="shared" ca="1" si="151"/>
        <v>#NAME?</v>
      </c>
      <c r="FD88" s="45">
        <f t="shared" si="130"/>
        <v>0.01</v>
      </c>
      <c r="FE88" s="45" t="e">
        <f t="shared" ca="1" si="130"/>
        <v>#NAME?</v>
      </c>
      <c r="FF88" s="45">
        <v>0.6</v>
      </c>
      <c r="FG88" s="45">
        <v>1</v>
      </c>
      <c r="FH88" s="45" t="e">
        <f t="shared" ca="1" si="152"/>
        <v>#NAME?</v>
      </c>
      <c r="FI88" s="42" t="e">
        <f t="shared" ca="1" si="153"/>
        <v>#NAME?</v>
      </c>
      <c r="FJ88" s="45" t="e">
        <f t="shared" ca="1" si="154"/>
        <v>#NAME?</v>
      </c>
      <c r="FK88" s="45">
        <f t="shared" si="131"/>
        <v>0.02</v>
      </c>
      <c r="FL88" s="45" t="e">
        <f t="shared" ca="1" si="131"/>
        <v>#NAME?</v>
      </c>
      <c r="FM88" s="47">
        <v>0.65</v>
      </c>
      <c r="FN88" s="45">
        <v>0.5</v>
      </c>
      <c r="FO88" s="45" t="e">
        <f t="shared" ca="1" si="155"/>
        <v>#NAME?</v>
      </c>
      <c r="FP88" s="42" t="e">
        <f t="shared" ca="1" si="156"/>
        <v>#NAME?</v>
      </c>
      <c r="FQ88" s="45" t="e">
        <f t="shared" ca="1" si="157"/>
        <v>#NAME?</v>
      </c>
      <c r="FR88" s="45">
        <f t="shared" si="132"/>
        <v>0.01</v>
      </c>
      <c r="FS88" s="45" t="e">
        <f t="shared" ca="1" si="132"/>
        <v>#NAME?</v>
      </c>
      <c r="FT88" s="45">
        <v>0.7</v>
      </c>
      <c r="FU88" s="45">
        <v>1</v>
      </c>
      <c r="FV88" s="45" t="e">
        <f t="shared" ca="1" si="158"/>
        <v>#NAME?</v>
      </c>
      <c r="FW88" s="42" t="e">
        <f t="shared" ca="1" si="159"/>
        <v>#NAME?</v>
      </c>
      <c r="FX88" s="45" t="e">
        <f t="shared" ca="1" si="160"/>
        <v>#NAME?</v>
      </c>
      <c r="FY88" s="45">
        <f t="shared" si="133"/>
        <v>0.02</v>
      </c>
      <c r="FZ88" s="45" t="e">
        <f t="shared" ca="1" si="133"/>
        <v>#NAME?</v>
      </c>
      <c r="GA88" s="47">
        <v>0.75</v>
      </c>
      <c r="GB88" s="45">
        <v>0.5</v>
      </c>
      <c r="GC88" s="45" t="e">
        <f t="shared" ca="1" si="161"/>
        <v>#NAME?</v>
      </c>
      <c r="GD88" s="42" t="e">
        <f t="shared" ca="1" si="162"/>
        <v>#NAME?</v>
      </c>
      <c r="GE88" s="45" t="e">
        <f t="shared" ca="1" si="163"/>
        <v>#NAME?</v>
      </c>
      <c r="GF88" s="45">
        <f t="shared" si="134"/>
        <v>0.01</v>
      </c>
      <c r="GG88" s="45" t="e">
        <f t="shared" ca="1" si="134"/>
        <v>#NAME?</v>
      </c>
      <c r="GH88" s="45">
        <v>0.8</v>
      </c>
      <c r="GI88" s="45">
        <v>1</v>
      </c>
      <c r="GJ88" s="45" t="e">
        <f t="shared" ca="1" si="164"/>
        <v>#NAME?</v>
      </c>
      <c r="GK88" s="42" t="e">
        <f t="shared" ca="1" si="165"/>
        <v>#NAME?</v>
      </c>
      <c r="GL88" s="45" t="e">
        <f t="shared" ca="1" si="166"/>
        <v>#NAME?</v>
      </c>
      <c r="GM88" s="45">
        <f t="shared" si="135"/>
        <v>0.02</v>
      </c>
      <c r="GN88" s="45" t="e">
        <f t="shared" ca="1" si="135"/>
        <v>#NAME?</v>
      </c>
      <c r="GO88" s="47">
        <v>0.85</v>
      </c>
      <c r="GP88" s="45">
        <v>0.5</v>
      </c>
      <c r="GQ88" s="45" t="e">
        <f t="shared" ca="1" si="167"/>
        <v>#NAME?</v>
      </c>
      <c r="GR88" s="42" t="e">
        <f t="shared" ca="1" si="168"/>
        <v>#NAME?</v>
      </c>
      <c r="GS88" s="45" t="e">
        <f t="shared" ca="1" si="169"/>
        <v>#NAME?</v>
      </c>
      <c r="GT88" s="45">
        <f t="shared" si="136"/>
        <v>0.01</v>
      </c>
      <c r="GU88" s="45" t="e">
        <f t="shared" ca="1" si="136"/>
        <v>#NAME?</v>
      </c>
      <c r="GV88" s="45">
        <v>0.9</v>
      </c>
      <c r="GW88" s="45">
        <v>1</v>
      </c>
      <c r="GX88" s="45" t="e">
        <f t="shared" ca="1" si="170"/>
        <v>#NAME?</v>
      </c>
      <c r="GY88" s="42" t="e">
        <f t="shared" ca="1" si="171"/>
        <v>#NAME?</v>
      </c>
      <c r="GZ88" s="45" t="e">
        <f t="shared" ca="1" si="172"/>
        <v>#NAME?</v>
      </c>
      <c r="HA88" s="45">
        <f t="shared" si="137"/>
        <v>0.02</v>
      </c>
      <c r="HB88" s="45" t="e">
        <f t="shared" ca="1" si="137"/>
        <v>#NAME?</v>
      </c>
      <c r="HC88" s="47">
        <v>0.95</v>
      </c>
      <c r="HD88" s="45">
        <v>0.5</v>
      </c>
      <c r="HE88" s="45" t="e">
        <f t="shared" ca="1" si="173"/>
        <v>#NAME?</v>
      </c>
      <c r="HF88" s="42" t="e">
        <f t="shared" ca="1" si="174"/>
        <v>#NAME?</v>
      </c>
      <c r="HG88" s="45" t="e">
        <f t="shared" ca="1" si="175"/>
        <v>#NAME?</v>
      </c>
      <c r="HH88" s="45">
        <f t="shared" si="138"/>
        <v>0.01</v>
      </c>
      <c r="HI88" s="45" t="e">
        <f t="shared" ca="1" si="138"/>
        <v>#NAME?</v>
      </c>
      <c r="HJ88" s="47">
        <v>1</v>
      </c>
      <c r="HK88" s="47">
        <v>1</v>
      </c>
      <c r="HL88" s="45" t="e">
        <f t="shared" ca="1" si="176"/>
        <v>#NAME?</v>
      </c>
      <c r="HM88" s="42" t="e">
        <f t="shared" ca="1" si="177"/>
        <v>#NAME?</v>
      </c>
      <c r="HN88" s="45" t="e">
        <f t="shared" ca="1" si="178"/>
        <v>#NAME?</v>
      </c>
      <c r="HO88" s="45">
        <f t="shared" si="179"/>
        <v>0.02</v>
      </c>
      <c r="HP88" s="45" t="e">
        <f t="shared" ca="1" si="179"/>
        <v>#NAME?</v>
      </c>
    </row>
    <row r="89" spans="1:224" s="48" customFormat="1" ht="63.75" customHeight="1">
      <c r="A89" s="44"/>
      <c r="B89" s="206"/>
      <c r="C89" s="206"/>
      <c r="D89" s="201"/>
      <c r="E89" s="41" t="str">
        <f>+_xlfn.CONCAT(MID($D80,1,3),".10 ",[1]Acciones!$B$14)</f>
        <v>3.1.10 PE5 Promover y fortalecer procesos de apropiación social del conocimiento y la innovación social en el territorio relacionado con la ruta de innovación correspondiente. (Estrategia 5.3.5 CONPES 4069)</v>
      </c>
      <c r="F89" s="42" t="s">
        <v>89</v>
      </c>
      <c r="G89" s="49">
        <f>+G88</f>
        <v>3.3333333333333331E-3</v>
      </c>
      <c r="H89" s="42" t="str">
        <f>+_xlfn.CONCAT("Si,",MID(E80,1,5),",",MID(E81,1,5),",",MID(E82,1,5),",",MID(E83,1,5),",",MID(E84,1,5),",",MID(E85,1,5),",",MID(E86,1,5),",",MID(E87,1,5),",",MID(E88,1,6))</f>
        <v xml:space="preserve">Si,3.1.1,3.1.2,3.1.3,3.1.4,3.1.5,3.1.6,3.1.7,3.1.8,3.1.9 </v>
      </c>
      <c r="I89" s="42" t="s">
        <v>89</v>
      </c>
      <c r="J89" s="42"/>
      <c r="K89" s="42"/>
      <c r="L89" s="42"/>
      <c r="M89" s="44" t="s">
        <v>90</v>
      </c>
      <c r="N89" s="44" t="s">
        <v>91</v>
      </c>
      <c r="O89" s="44" t="e">
        <f ca="1">+_xlfn.XLOOKUP(MID(E89,8,LEN(E89)-7),[1]Acciones!$B$4:$B$14,[1]Acciones!$C$4:$C$14,0,0,1)</f>
        <v>#NAME?</v>
      </c>
      <c r="P89" s="42" t="e">
        <f ca="1">+_xlfn.XLOOKUP(MID($E89,8,LEN($E89)-7),[1]Acciones!$B$4:$B$14,[1]Acciones!D$4:D$14,0,0,1)</f>
        <v>#NAME?</v>
      </c>
      <c r="Q89" s="42" t="e">
        <f ca="1">+_xlfn.XLOOKUP(MID($E89,8,LEN($E89)-7),[1]Acciones!$B$4:$B$14,[1]Acciones!E$4:E$14,0,0,1)</f>
        <v>#NAME?</v>
      </c>
      <c r="R89" s="42" t="e">
        <f ca="1">+_xlfn.XLOOKUP(MID($E89,8,LEN($E89)-7),[1]Acciones!$B$4:$B$14,[1]Acciones!F$4:F$14,0,0,1)</f>
        <v>#NAME?</v>
      </c>
      <c r="S89" s="42" t="e">
        <f ca="1">+_xlfn.XLOOKUP(MID($E89,8,LEN($E89)-7),[1]Acciones!$B$4:$B$14,[1]Acciones!G$4:G$14,0,0,1)</f>
        <v>#NAME?</v>
      </c>
      <c r="T89" s="42" t="e">
        <f ca="1">+_xlfn.XLOOKUP(MID($E89,8,LEN($E89)-7),[1]Acciones!$B$4:$B$14,[1]Acciones!H$4:H$14,0,0,1)</f>
        <v>#NAME?</v>
      </c>
      <c r="U89" s="45" t="e">
        <f ca="1">+_xlfn.XLOOKUP(MID($E89,8,LEN($E89)-7),[1]Acciones!$B$4:$B$14,[1]Acciones!I$4:I$14,0,0,1)</f>
        <v>#NAME?</v>
      </c>
      <c r="V89" s="45" t="e">
        <f ca="1">+_xlfn.XLOOKUP(MID($E89,8,LEN($E89)-7),[1]Acciones!$B$4:$B$14,[1]Acciones!J$4:J$14,0,0,1)</f>
        <v>#NAME?</v>
      </c>
      <c r="W89" s="45" t="e">
        <f ca="1">+_xlfn.XLOOKUP(MID($E89,8,LEN($E89)-7),[1]Acciones!$B$4:$B$14,[1]Acciones!K$4:K$14,0,0,1)</f>
        <v>#NAME?</v>
      </c>
      <c r="X89" s="45" t="e">
        <f ca="1">+_xlfn.XLOOKUP(MID($E89,8,LEN($E89)-7),[1]Acciones!$B$4:$B$14,[1]Acciones!L$4:L$14,0,0,1)</f>
        <v>#NAME?</v>
      </c>
      <c r="Y89" s="45" t="e">
        <f ca="1">+_xlfn.XLOOKUP(MID($E89,8,LEN($E89)-7),[1]Acciones!$B$4:$B$14,[1]Acciones!M$4:M$14,0,0,1)</f>
        <v>#NAME?</v>
      </c>
      <c r="Z89" s="45" t="e">
        <f ca="1">+_xlfn.XLOOKUP(MID($E89,8,LEN($E89)-7),[1]Acciones!$B$4:$B$14,[1]Acciones!N$4:N$14,0,0,1)</f>
        <v>#NAME?</v>
      </c>
      <c r="AA89" s="45" t="e">
        <f ca="1">+_xlfn.XLOOKUP(MID($E89,8,LEN($E89)-7),[1]Acciones!$B$4:$B$14,[1]Acciones!O$4:O$14,0,0,1)</f>
        <v>#NAME?</v>
      </c>
      <c r="AB89" s="45" t="e">
        <f ca="1">+_xlfn.XLOOKUP(MID($E89,8,LEN($E89)-7),[1]Acciones!$B$4:$B$14,[1]Acciones!P$4:P$14,0,0,1)</f>
        <v>#NAME?</v>
      </c>
      <c r="AC89" s="45" t="e">
        <f ca="1">+_xlfn.XLOOKUP(MID($E89,8,LEN($E89)-7),[1]Acciones!$B$4:$B$14,[1]Acciones!Q$4:Q$14,0,0,1)</f>
        <v>#NAME?</v>
      </c>
      <c r="AD89" s="45" t="e">
        <f ca="1">+_xlfn.XLOOKUP(MID($E89,8,LEN($E89)-7),[1]Acciones!$B$4:$B$14,[1]Acciones!R$4:R$14,0,0,1)</f>
        <v>#NAME?</v>
      </c>
      <c r="AE89" s="45" t="e">
        <f ca="1">+_xlfn.XLOOKUP(MID($E89,8,LEN($E89)-7),[1]Acciones!$B$4:$B$14,[1]Acciones!S$4:S$14,0,0,1)</f>
        <v>#NAME?</v>
      </c>
      <c r="AF89" s="42" t="e">
        <f ca="1">+_xlfn.XLOOKUP(MID($E89,8,LEN($E89)-7),[1]Acciones!$B$4:$B$14,[1]Acciones!T$4:T$14,0,0,1)</f>
        <v>#NAME?</v>
      </c>
      <c r="AG89" s="42" t="e">
        <f ca="1">+_xlfn.XLOOKUP(MID($E89,8,LEN($E89)-7),[1]Acciones!$B$4:$B$14,[1]Acciones!U$4:U$14,0,0,1)</f>
        <v>#NAME?</v>
      </c>
      <c r="AH89" s="42" t="e">
        <f ca="1">+_xlfn.XLOOKUP(MID($E89,8,LEN($E89)-7),[1]Acciones!$B$4:$B$14,[1]Acciones!V$4:V$14,0,0,1)</f>
        <v>#NAME?</v>
      </c>
      <c r="AI89" s="42" t="e">
        <f ca="1">+_xlfn.XLOOKUP(MID($E89,8,LEN($E89)-7),[1]Acciones!$B$4:$B$14,[1]Acciones!W$4:W$14,0,0,1)</f>
        <v>#NAME?</v>
      </c>
      <c r="AJ89" s="42" t="e">
        <f ca="1">+_xlfn.XLOOKUP(MID($E89,8,LEN($E89)-7),[1]Acciones!$B$4:$B$14,[1]Acciones!X$4:X$14,0,0,1)</f>
        <v>#NAME?</v>
      </c>
      <c r="AK89" s="42" t="e">
        <f ca="1">+_xlfn.XLOOKUP(MID($E89,8,LEN($E89)-7),[1]Acciones!$B$4:$B$14,[1]Acciones!Y$4:Y$14,0,0,1)</f>
        <v>#NAME?</v>
      </c>
      <c r="AL89" s="42" t="e">
        <f ca="1">+_xlfn.XLOOKUP(MID($E89,8,LEN($E89)-7),[1]Acciones!$B$4:$B$14,[1]Acciones!Z$4:Z$14,0,0,1)</f>
        <v>#NAME?</v>
      </c>
      <c r="AM89" s="42" t="e">
        <f ca="1">+_xlfn.XLOOKUP(MID($E89,8,LEN($E89)-7),[1]Acciones!$B$4:$B$14,[1]Acciones!AA$4:AA$14,0,0,1)</f>
        <v>#NAME?</v>
      </c>
      <c r="AN89" s="42" t="e">
        <f ca="1">+_xlfn.XLOOKUP(MID($E89,8,LEN($E89)-7),[1]Acciones!$B$4:$B$14,[1]Acciones!AB$4:AB$14,0,0,1)</f>
        <v>#NAME?</v>
      </c>
      <c r="AO89" s="42" t="e">
        <f ca="1">+_xlfn.XLOOKUP(MID($E89,8,LEN($E89)-7),[1]Acciones!$B$4:$B$14,[1]Acciones!AC$4:AC$14,0,0,1)</f>
        <v>#NAME?</v>
      </c>
      <c r="AP89" s="42" t="e">
        <f ca="1">+_xlfn.XLOOKUP(MID($E89,8,LEN($E89)-7),[1]Acciones!$B$4:$B$14,[1]Acciones!AD$4:AD$14,0,0,1)</f>
        <v>#NAME?</v>
      </c>
      <c r="AQ89" s="42" t="e">
        <f ca="1">+_xlfn.XLOOKUP(MID($E89,8,LEN($E89)-7),[1]Acciones!$B$4:$B$14,[1]Acciones!AE$4:AE$14,0,0,1)</f>
        <v>#NAME?</v>
      </c>
      <c r="AR89" s="42" t="e">
        <f ca="1">+_xlfn.XLOOKUP(MID($E89,8,LEN($E89)-7),[1]Acciones!$B$4:$B$14,[1]Acciones!AF$4:AF$14,0,0,1)</f>
        <v>#NAME?</v>
      </c>
      <c r="AS89" s="42" t="e">
        <f ca="1">+_xlfn.XLOOKUP(MID($E89,8,LEN($E89)-7),[1]Acciones!$B$4:$B$14,[1]Acciones!AG$4:AG$14,0,0,1)</f>
        <v>#NAME?</v>
      </c>
      <c r="AT89" s="42" t="e">
        <f ca="1">+_xlfn.XLOOKUP(MID($E89,8,LEN($E89)-7),[1]Acciones!$B$4:$B$14,[1]Acciones!AH$4:AH$14,0,0,1)</f>
        <v>#NAME?</v>
      </c>
      <c r="AU89" s="42" t="e">
        <f ca="1">+_xlfn.XLOOKUP(MID($E89,8,LEN($E89)-7),[1]Acciones!$B$4:$B$14,[1]Acciones!AI$4:AI$14,0,0,1)</f>
        <v>#NAME?</v>
      </c>
      <c r="AV89" s="42" t="e">
        <f ca="1">+_xlfn.XLOOKUP(MID($E89,8,LEN($E89)-7),[1]Acciones!$B$4:$B$14,[1]Acciones!AJ$4:AJ$14,0,0,1)</f>
        <v>#NAME?</v>
      </c>
      <c r="AW89" s="42" t="e">
        <f ca="1">+_xlfn.XLOOKUP(MID($E89,8,LEN($E89)-7),[1]Acciones!$B$4:$B$14,[1]Acciones!AK$4:AK$14,0,0,1)</f>
        <v>#NAME?</v>
      </c>
      <c r="AX89" s="42" t="e">
        <f ca="1">+_xlfn.XLOOKUP(MID($E89,8,LEN($E89)-7),[1]Acciones!$B$4:$B$14,[1]Acciones!AL$4:AL$14,0,0,1)</f>
        <v>#NAME?</v>
      </c>
      <c r="AY89" s="42" t="e">
        <f ca="1">+_xlfn.XLOOKUP(MID($E89,8,LEN($E89)-7),[1]Acciones!$B$4:$B$14,[1]Acciones!AM$4:AM$14,0,0,1)</f>
        <v>#NAME?</v>
      </c>
      <c r="AZ89" s="42" t="e">
        <f ca="1">+_xlfn.XLOOKUP(MID($E89,8,LEN($E89)-7),[1]Acciones!$B$4:$B$14,[1]Acciones!AN$4:AN$14,0,0,1)</f>
        <v>#NAME?</v>
      </c>
      <c r="BA89" s="42" t="e">
        <f ca="1">+_xlfn.XLOOKUP(MID($E89,8,LEN($E89)-7),[1]Acciones!$B$4:$B$14,[1]Acciones!AO$4:AO$14,0,0,1)</f>
        <v>#NAME?</v>
      </c>
      <c r="BB89" s="42" t="e">
        <f ca="1">+_xlfn.XLOOKUP(MID($E89,8,LEN($E89)-7),[1]Acciones!$B$4:$B$14,[1]Acciones!AP$4:AP$14,0,0,1)</f>
        <v>#NAME?</v>
      </c>
      <c r="BC89" s="42" t="e">
        <f ca="1">+_xlfn.XLOOKUP(MID($E89,8,LEN($E89)-7),[1]Acciones!$B$4:$B$14,[1]Acciones!AQ$4:AQ$14,0,0,1)</f>
        <v>#NAME?</v>
      </c>
      <c r="BD89" s="42" t="e">
        <f ca="1">+_xlfn.XLOOKUP(MID($E89,8,LEN($E89)-7),[1]Acciones!$B$4:$B$14,[1]Acciones!AR$4:AR$14,0,0,1)</f>
        <v>#NAME?</v>
      </c>
      <c r="BE89" s="42" t="e">
        <f ca="1">+_xlfn.XLOOKUP(MID($E89,8,LEN($E89)-7),[1]Acciones!$B$4:$B$14,[1]Acciones!AS$4:AS$14,0,0,1)</f>
        <v>#NAME?</v>
      </c>
      <c r="BF89" s="42" t="e">
        <f ca="1">+_xlfn.XLOOKUP(MID($E89,8,LEN($E89)-7),[1]Acciones!$B$4:$B$14,[1]Acciones!AT$4:AT$14,0,0,1)</f>
        <v>#NAME?</v>
      </c>
      <c r="BG89" s="42" t="e">
        <f ca="1">+_xlfn.XLOOKUP(MID($E89,8,LEN($E89)-7),[1]Acciones!$B$4:$B$14,[1]Acciones!AU$4:AU$14,0,0,1)</f>
        <v>#NAME?</v>
      </c>
      <c r="BH89" s="42" t="e">
        <f ca="1">+_xlfn.XLOOKUP(MID($E89,8,LEN($E89)-7),[1]Acciones!$B$4:$B$14,[1]Acciones!AV$4:AV$14,0,0,1)</f>
        <v>#NAME?</v>
      </c>
      <c r="BI89" s="42" t="e">
        <f ca="1">+_xlfn.XLOOKUP(MID($E89,8,LEN($E89)-7),[1]Acciones!$B$4:$B$14,[1]Acciones!AW$4:AW$14,0,0,1)</f>
        <v>#NAME?</v>
      </c>
      <c r="BJ89" s="42" t="e">
        <f ca="1">+_xlfn.XLOOKUP(MID($E89,8,LEN($E89)-7),[1]Acciones!$B$4:$B$14,[1]Acciones!AX$4:AX$14,0,0,1)</f>
        <v>#NAME?</v>
      </c>
      <c r="BK89" s="42" t="e">
        <f ca="1">+_xlfn.XLOOKUP(MID($E89,8,LEN($E89)-7),[1]Acciones!$B$4:$B$14,[1]Acciones!AY$4:AY$14,0,0,1)</f>
        <v>#NAME?</v>
      </c>
      <c r="BL89" s="42" t="e">
        <f ca="1">+_xlfn.XLOOKUP(MID($E89,8,LEN($E89)-7),[1]Acciones!$B$4:$B$14,[1]Acciones!AZ$4:AZ$14,0,0,1)</f>
        <v>#NAME?</v>
      </c>
      <c r="BM89" s="42" t="e">
        <f ca="1">+_xlfn.XLOOKUP(MID($E89,8,LEN($E89)-7),[1]Acciones!$B$4:$B$14,[1]Acciones!BA$4:BA$14,0,0,1)</f>
        <v>#NAME?</v>
      </c>
      <c r="BN89" s="42" t="e">
        <f ca="1">+_xlfn.XLOOKUP(MID($E89,8,LEN($E89)-7),[1]Acciones!$B$4:$B$14,[1]Acciones!BB$4:BB$14,0,0,1)</f>
        <v>#NAME?</v>
      </c>
      <c r="BO89" s="42" t="e">
        <f ca="1">+_xlfn.XLOOKUP(MID($E89,8,LEN($E89)-7),[1]Acciones!$B$4:$B$14,[1]Acciones!BC$4:BC$14,0,0,1)</f>
        <v>#NAME?</v>
      </c>
      <c r="BP89" s="42" t="e">
        <f ca="1">+_xlfn.XLOOKUP(MID($E89,8,LEN($E89)-7),[1]Acciones!$B$4:$B$14,[1]Acciones!BD$4:BD$14,0,0,1)</f>
        <v>#NAME?</v>
      </c>
      <c r="BQ89" s="42" t="e">
        <f ca="1">+_xlfn.XLOOKUP(MID($E89,8,LEN($E89)-7),[1]Acciones!$B$4:$B$14,[1]Acciones!BE$4:BE$14,0,0,1)</f>
        <v>#NAME?</v>
      </c>
      <c r="BR89" s="42" t="e">
        <f ca="1">+_xlfn.XLOOKUP(MID($E89,8,LEN($E89)-7),[1]Acciones!$B$4:$B$14,[1]Acciones!BF$4:BF$14,0,0,1)</f>
        <v>#NAME?</v>
      </c>
      <c r="BS89" s="42" t="e">
        <f ca="1">+_xlfn.XLOOKUP(MID($E89,8,LEN($E89)-7),[1]Acciones!$B$4:$B$14,[1]Acciones!BG$4:BG$14,0,0,1)</f>
        <v>#NAME?</v>
      </c>
      <c r="BT89" s="42" t="e">
        <f ca="1">+_xlfn.XLOOKUP(MID($E89,8,LEN($E89)-7),[1]Acciones!$B$4:$B$14,[1]Acciones!BH$4:BH$14,0,0,1)</f>
        <v>#NAME?</v>
      </c>
      <c r="BU89" s="42" t="e">
        <f ca="1">+_xlfn.XLOOKUP(MID($E89,8,LEN($E89)-7),[1]Acciones!$B$4:$B$14,[1]Acciones!BI$4:BI$14,0,0,1)</f>
        <v>#NAME?</v>
      </c>
      <c r="BV89" s="42" t="e">
        <f ca="1">+_xlfn.XLOOKUP(MID($E89,8,LEN($E89)-7),[1]Acciones!$B$4:$B$14,[1]Acciones!BJ$4:BJ$14,0,0,1)</f>
        <v>#NAME?</v>
      </c>
      <c r="BW89" s="42" t="e">
        <f ca="1">+_xlfn.XLOOKUP(MID($E89,8,LEN($E89)-7),[1]Acciones!$B$4:$B$14,[1]Acciones!BK$4:BK$14,0,0,1)</f>
        <v>#NAME?</v>
      </c>
      <c r="BX89" s="42" t="e">
        <f ca="1">+_xlfn.XLOOKUP(MID($E89,8,LEN($E89)-7),[1]Acciones!$B$4:$B$14,[1]Acciones!BL$4:BL$14,0,0,1)</f>
        <v>#NAME?</v>
      </c>
      <c r="BY89" s="42" t="e">
        <f ca="1">+_xlfn.XLOOKUP(MID($E89,8,LEN($E89)-7),[1]Acciones!$B$4:$B$14,[1]Acciones!BM$4:BM$14,0,0,1)</f>
        <v>#NAME?</v>
      </c>
      <c r="BZ89" s="42" t="e">
        <f ca="1">+_xlfn.XLOOKUP(MID($E89,8,LEN($E89)-7),[1]Acciones!$B$4:$B$14,[1]Acciones!BN$4:BN$14,0,0,1)</f>
        <v>#NAME?</v>
      </c>
      <c r="CA89" s="42" t="e">
        <f ca="1">+_xlfn.XLOOKUP(MID($E89,8,LEN($E89)-7),[1]Acciones!$B$4:$B$14,[1]Acciones!BO$4:BO$14,0,0,1)</f>
        <v>#NAME?</v>
      </c>
      <c r="CB89" s="42" t="e">
        <f ca="1">+_xlfn.XLOOKUP(MID($E89,8,LEN($E89)-7),[1]Acciones!$B$4:$B$14,[1]Acciones!BP$4:BP$14,0,0,1)</f>
        <v>#NAME?</v>
      </c>
      <c r="CC89" s="42" t="e">
        <f ca="1">+_xlfn.XLOOKUP(MID($E89,8,LEN($E89)-7),[1]Acciones!$B$4:$B$14,[1]Acciones!BQ$4:BQ$14,0,0,1)</f>
        <v>#NAME?</v>
      </c>
      <c r="CD89" s="42" t="e">
        <f ca="1">+_xlfn.XLOOKUP(MID($E89,8,LEN($E89)-7),[1]Acciones!$B$4:$B$14,[1]Acciones!BR$4:BR$14,0,0,1)</f>
        <v>#NAME?</v>
      </c>
      <c r="CE89" s="42" t="e">
        <f ca="1">+_xlfn.XLOOKUP(MID($E89,8,LEN($E89)-7),[1]Acciones!$B$4:$B$14,[1]Acciones!BS$4:BS$14,0,0,1)</f>
        <v>#NAME?</v>
      </c>
      <c r="CF89" s="42" t="e">
        <f ca="1">+_xlfn.XLOOKUP(MID($E89,8,LEN($E89)-7),[1]Acciones!$B$4:$B$14,[1]Acciones!BT$4:BT$14,0,0,1)</f>
        <v>#NAME?</v>
      </c>
      <c r="CG89" s="45">
        <v>0.05</v>
      </c>
      <c r="CH89" s="45" t="e">
        <f ca="1">+CG89/U89</f>
        <v>#NAME?</v>
      </c>
      <c r="CI89" s="45" t="e">
        <f ca="1">+CG89/AE89</f>
        <v>#NAME?</v>
      </c>
      <c r="CJ89" s="42" t="e">
        <f ca="1">+AF89/2</f>
        <v>#NAME?</v>
      </c>
      <c r="CK89" s="42" t="e">
        <f ca="1">+CJ89/AF89</f>
        <v>#NAME?</v>
      </c>
      <c r="CL89" s="46" t="e">
        <f ca="1">+CH89*G89/C$10</f>
        <v>#NAME?</v>
      </c>
      <c r="CM89" s="45" t="e">
        <f ca="1">+CI89*G89/C$10</f>
        <v>#NAME?</v>
      </c>
      <c r="CN89" s="47">
        <v>1.1000000000000001</v>
      </c>
      <c r="CO89" s="45" t="e">
        <f ca="1">+CN89/U89</f>
        <v>#NAME?</v>
      </c>
      <c r="CP89" s="45" t="e">
        <f ca="1">+CN89/AE89</f>
        <v>#NAME?</v>
      </c>
      <c r="CQ89" s="42" t="e">
        <f ca="1">+AF89</f>
        <v>#NAME?</v>
      </c>
      <c r="CR89" s="45" t="e">
        <f ca="1">+CQ89/AF89</f>
        <v>#NAME?</v>
      </c>
      <c r="CS89" s="45" t="e">
        <f ca="1">+CO89*$G89/$C$10</f>
        <v>#NAME?</v>
      </c>
      <c r="CT89" s="45" t="e">
        <f ca="1">+CP89*$G89/$C$10</f>
        <v>#NAME?</v>
      </c>
      <c r="CU89" s="47">
        <v>1.1499999999999999</v>
      </c>
      <c r="CV89" s="45">
        <v>0.5</v>
      </c>
      <c r="CW89" s="45" t="e">
        <f ca="1">+CU89/AE89</f>
        <v>#NAME?</v>
      </c>
      <c r="CX89" s="42" t="e">
        <f ca="1">+AG89/2</f>
        <v>#NAME?</v>
      </c>
      <c r="CY89" s="45" t="e">
        <f ca="1">+CX89/AG89</f>
        <v>#NAME?</v>
      </c>
      <c r="CZ89" s="45">
        <f>+CV89*$G89/$C$10</f>
        <v>0.01</v>
      </c>
      <c r="DA89" s="45" t="e">
        <f ca="1">+CW89*$G89/$C$10</f>
        <v>#NAME?</v>
      </c>
      <c r="DB89" s="47">
        <v>1.2</v>
      </c>
      <c r="DC89" s="45" t="e">
        <f ca="1">+DB89/V89</f>
        <v>#NAME?</v>
      </c>
      <c r="DD89" s="45" t="e">
        <f ca="1">+DB89/AE89</f>
        <v>#NAME?</v>
      </c>
      <c r="DE89" s="42" t="e">
        <f ca="1">+AG89</f>
        <v>#NAME?</v>
      </c>
      <c r="DF89" s="45" t="e">
        <f ca="1">+DE89/AG89</f>
        <v>#NAME?</v>
      </c>
      <c r="DG89" s="45" t="e">
        <f ca="1">+DC89*$G89/$C$10</f>
        <v>#NAME?</v>
      </c>
      <c r="DH89" s="45" t="e">
        <f ca="1">+DD89*$G89/$C$10</f>
        <v>#NAME?</v>
      </c>
      <c r="DI89" s="47">
        <v>1.25</v>
      </c>
      <c r="DJ89" s="45">
        <v>0.5</v>
      </c>
      <c r="DK89" s="45" t="e">
        <f ca="1">+DI89/$AE89</f>
        <v>#NAME?</v>
      </c>
      <c r="DL89" s="42" t="e">
        <f ca="1">+AH89/2</f>
        <v>#NAME?</v>
      </c>
      <c r="DM89" s="45" t="e">
        <f ca="1">+DL89/AH89</f>
        <v>#NAME?</v>
      </c>
      <c r="DN89" s="45">
        <f>+DJ89*$G89/$C$10</f>
        <v>0.01</v>
      </c>
      <c r="DO89" s="45" t="e">
        <f ca="1">+DK89*$G89/$C$10</f>
        <v>#NAME?</v>
      </c>
      <c r="DP89" s="47">
        <v>1.3</v>
      </c>
      <c r="DQ89" s="45" t="e">
        <f ca="1">+DP89/W89</f>
        <v>#NAME?</v>
      </c>
      <c r="DR89" s="45" t="e">
        <f ca="1">+DP89/$AE89</f>
        <v>#NAME?</v>
      </c>
      <c r="DS89" s="42" t="e">
        <f ca="1">+AO89/2</f>
        <v>#NAME?</v>
      </c>
      <c r="DT89" s="45" t="e">
        <f ca="1">+DS89/AO89</f>
        <v>#NAME?</v>
      </c>
      <c r="DU89" s="45" t="e">
        <f ca="1">+DQ89*$G89/$C$10</f>
        <v>#NAME?</v>
      </c>
      <c r="DV89" s="45" t="e">
        <f ca="1">+DR89*$G89/$C$10</f>
        <v>#NAME?</v>
      </c>
      <c r="DW89" s="47">
        <v>1.35</v>
      </c>
      <c r="DX89" s="45">
        <v>0.5</v>
      </c>
      <c r="DY89" s="45" t="e">
        <f ca="1">+DW89/$AE89</f>
        <v>#NAME?</v>
      </c>
      <c r="DZ89" s="42" t="e">
        <f ca="1">+AI89/2</f>
        <v>#NAME?</v>
      </c>
      <c r="EA89" s="45" t="e">
        <f ca="1">+DZ89/AI89</f>
        <v>#NAME?</v>
      </c>
      <c r="EB89" s="45">
        <f>+DX89*$G89/$C$10</f>
        <v>0.01</v>
      </c>
      <c r="EC89" s="45" t="e">
        <f ca="1">+DY89*$G89/$C$10</f>
        <v>#NAME?</v>
      </c>
      <c r="ED89" s="47">
        <v>1.4</v>
      </c>
      <c r="EE89" s="45" t="e">
        <f ca="1">+ED89/X89</f>
        <v>#NAME?</v>
      </c>
      <c r="EF89" s="45" t="e">
        <f ca="1">+ED89/$AE89</f>
        <v>#NAME?</v>
      </c>
      <c r="EG89" s="42" t="e">
        <f ca="1">+AI89</f>
        <v>#NAME?</v>
      </c>
      <c r="EH89" s="45" t="e">
        <f ca="1">+EG89/AI89</f>
        <v>#NAME?</v>
      </c>
      <c r="EI89" s="45" t="e">
        <f ca="1">+EE89*$G89/$C$10</f>
        <v>#NAME?</v>
      </c>
      <c r="EJ89" s="45" t="e">
        <f ca="1">+EF89*$G89/$C$10</f>
        <v>#NAME?</v>
      </c>
      <c r="EK89" s="47" t="e">
        <f ca="1">+_xlfn.XLOOKUP(MID($E89,7,LEN($E89)-6),[1]Acciones!$B$4:$B$14,[1]Acciones!DY$4:DY$14,0,0,1)</f>
        <v>#NAME?</v>
      </c>
      <c r="EL89" s="45">
        <v>0.5</v>
      </c>
      <c r="EM89" s="45" t="e">
        <f t="shared" ca="1" si="143"/>
        <v>#NAME?</v>
      </c>
      <c r="EN89" s="42" t="e">
        <f t="shared" ca="1" si="144"/>
        <v>#NAME?</v>
      </c>
      <c r="EO89" s="45" t="e">
        <f t="shared" ca="1" si="145"/>
        <v>#NAME?</v>
      </c>
      <c r="EP89" s="45">
        <f t="shared" si="128"/>
        <v>0.01</v>
      </c>
      <c r="EQ89" s="45" t="e">
        <f t="shared" ca="1" si="128"/>
        <v>#NAME?</v>
      </c>
      <c r="ER89" s="45">
        <v>0.5</v>
      </c>
      <c r="ES89" s="45">
        <v>0.5</v>
      </c>
      <c r="ET89" s="45" t="e">
        <f t="shared" ca="1" si="146"/>
        <v>#NAME?</v>
      </c>
      <c r="EU89" s="42" t="e">
        <f t="shared" ca="1" si="147"/>
        <v>#NAME?</v>
      </c>
      <c r="EV89" s="45" t="e">
        <f t="shared" ca="1" si="148"/>
        <v>#NAME?</v>
      </c>
      <c r="EW89" s="45">
        <f t="shared" si="129"/>
        <v>0.01</v>
      </c>
      <c r="EX89" s="45" t="e">
        <f t="shared" ca="1" si="129"/>
        <v>#NAME?</v>
      </c>
      <c r="EY89" s="47">
        <v>0.55000000000000004</v>
      </c>
      <c r="EZ89" s="45">
        <v>0.5</v>
      </c>
      <c r="FA89" s="45" t="e">
        <f t="shared" ca="1" si="149"/>
        <v>#NAME?</v>
      </c>
      <c r="FB89" s="42" t="e">
        <f t="shared" ca="1" si="150"/>
        <v>#NAME?</v>
      </c>
      <c r="FC89" s="45" t="e">
        <f t="shared" ca="1" si="151"/>
        <v>#NAME?</v>
      </c>
      <c r="FD89" s="45">
        <f t="shared" si="130"/>
        <v>0.01</v>
      </c>
      <c r="FE89" s="45" t="e">
        <f t="shared" ca="1" si="130"/>
        <v>#NAME?</v>
      </c>
      <c r="FF89" s="45">
        <v>0.6</v>
      </c>
      <c r="FG89" s="45">
        <v>1</v>
      </c>
      <c r="FH89" s="45" t="e">
        <f t="shared" ca="1" si="152"/>
        <v>#NAME?</v>
      </c>
      <c r="FI89" s="42" t="e">
        <f t="shared" ca="1" si="153"/>
        <v>#NAME?</v>
      </c>
      <c r="FJ89" s="45" t="e">
        <f t="shared" ca="1" si="154"/>
        <v>#NAME?</v>
      </c>
      <c r="FK89" s="45">
        <f t="shared" si="131"/>
        <v>0.02</v>
      </c>
      <c r="FL89" s="45" t="e">
        <f t="shared" ca="1" si="131"/>
        <v>#NAME?</v>
      </c>
      <c r="FM89" s="47">
        <v>0.65</v>
      </c>
      <c r="FN89" s="45">
        <v>0.5</v>
      </c>
      <c r="FO89" s="45" t="e">
        <f t="shared" ca="1" si="155"/>
        <v>#NAME?</v>
      </c>
      <c r="FP89" s="42" t="e">
        <f t="shared" ca="1" si="156"/>
        <v>#NAME?</v>
      </c>
      <c r="FQ89" s="45" t="e">
        <f t="shared" ca="1" si="157"/>
        <v>#NAME?</v>
      </c>
      <c r="FR89" s="45">
        <f t="shared" si="132"/>
        <v>0.01</v>
      </c>
      <c r="FS89" s="45" t="e">
        <f t="shared" ca="1" si="132"/>
        <v>#NAME?</v>
      </c>
      <c r="FT89" s="45">
        <v>0.7</v>
      </c>
      <c r="FU89" s="45">
        <v>1</v>
      </c>
      <c r="FV89" s="45" t="e">
        <f t="shared" ca="1" si="158"/>
        <v>#NAME?</v>
      </c>
      <c r="FW89" s="42" t="e">
        <f t="shared" ca="1" si="159"/>
        <v>#NAME?</v>
      </c>
      <c r="FX89" s="45" t="e">
        <f t="shared" ca="1" si="160"/>
        <v>#NAME?</v>
      </c>
      <c r="FY89" s="45">
        <f t="shared" si="133"/>
        <v>0.02</v>
      </c>
      <c r="FZ89" s="45" t="e">
        <f t="shared" ca="1" si="133"/>
        <v>#NAME?</v>
      </c>
      <c r="GA89" s="47">
        <v>0.75</v>
      </c>
      <c r="GB89" s="45">
        <v>0.5</v>
      </c>
      <c r="GC89" s="45" t="e">
        <f t="shared" ca="1" si="161"/>
        <v>#NAME?</v>
      </c>
      <c r="GD89" s="42" t="e">
        <f t="shared" ca="1" si="162"/>
        <v>#NAME?</v>
      </c>
      <c r="GE89" s="45" t="e">
        <f t="shared" ca="1" si="163"/>
        <v>#NAME?</v>
      </c>
      <c r="GF89" s="45">
        <f t="shared" si="134"/>
        <v>0.01</v>
      </c>
      <c r="GG89" s="45" t="e">
        <f t="shared" ca="1" si="134"/>
        <v>#NAME?</v>
      </c>
      <c r="GH89" s="45">
        <v>0.8</v>
      </c>
      <c r="GI89" s="45">
        <v>1</v>
      </c>
      <c r="GJ89" s="45" t="e">
        <f t="shared" ca="1" si="164"/>
        <v>#NAME?</v>
      </c>
      <c r="GK89" s="42" t="e">
        <f t="shared" ca="1" si="165"/>
        <v>#NAME?</v>
      </c>
      <c r="GL89" s="45" t="e">
        <f t="shared" ca="1" si="166"/>
        <v>#NAME?</v>
      </c>
      <c r="GM89" s="45">
        <f t="shared" si="135"/>
        <v>0.02</v>
      </c>
      <c r="GN89" s="45" t="e">
        <f t="shared" ca="1" si="135"/>
        <v>#NAME?</v>
      </c>
      <c r="GO89" s="47">
        <v>0.85</v>
      </c>
      <c r="GP89" s="45">
        <v>0.5</v>
      </c>
      <c r="GQ89" s="45" t="e">
        <f t="shared" ca="1" si="167"/>
        <v>#NAME?</v>
      </c>
      <c r="GR89" s="42" t="e">
        <f t="shared" ca="1" si="168"/>
        <v>#NAME?</v>
      </c>
      <c r="GS89" s="45" t="e">
        <f t="shared" ca="1" si="169"/>
        <v>#NAME?</v>
      </c>
      <c r="GT89" s="45">
        <f t="shared" si="136"/>
        <v>0.01</v>
      </c>
      <c r="GU89" s="45" t="e">
        <f t="shared" ca="1" si="136"/>
        <v>#NAME?</v>
      </c>
      <c r="GV89" s="45">
        <v>0.9</v>
      </c>
      <c r="GW89" s="45">
        <v>1</v>
      </c>
      <c r="GX89" s="45" t="e">
        <f t="shared" ca="1" si="170"/>
        <v>#NAME?</v>
      </c>
      <c r="GY89" s="42" t="e">
        <f t="shared" ca="1" si="171"/>
        <v>#NAME?</v>
      </c>
      <c r="GZ89" s="45" t="e">
        <f t="shared" ca="1" si="172"/>
        <v>#NAME?</v>
      </c>
      <c r="HA89" s="45">
        <f t="shared" si="137"/>
        <v>0.02</v>
      </c>
      <c r="HB89" s="45" t="e">
        <f t="shared" ca="1" si="137"/>
        <v>#NAME?</v>
      </c>
      <c r="HC89" s="47">
        <v>0.95</v>
      </c>
      <c r="HD89" s="45">
        <v>0.5</v>
      </c>
      <c r="HE89" s="45" t="e">
        <f t="shared" ca="1" si="173"/>
        <v>#NAME?</v>
      </c>
      <c r="HF89" s="42" t="e">
        <f t="shared" ca="1" si="174"/>
        <v>#NAME?</v>
      </c>
      <c r="HG89" s="45" t="e">
        <f t="shared" ca="1" si="175"/>
        <v>#NAME?</v>
      </c>
      <c r="HH89" s="45">
        <f t="shared" si="138"/>
        <v>0.01</v>
      </c>
      <c r="HI89" s="45" t="e">
        <f t="shared" ca="1" si="138"/>
        <v>#NAME?</v>
      </c>
      <c r="HJ89" s="47">
        <v>1</v>
      </c>
      <c r="HK89" s="47">
        <v>1</v>
      </c>
      <c r="HL89" s="45" t="e">
        <f t="shared" ca="1" si="176"/>
        <v>#NAME?</v>
      </c>
      <c r="HM89" s="42" t="e">
        <f t="shared" ca="1" si="177"/>
        <v>#NAME?</v>
      </c>
      <c r="HN89" s="45" t="e">
        <f t="shared" ca="1" si="178"/>
        <v>#NAME?</v>
      </c>
      <c r="HO89" s="45">
        <f t="shared" si="179"/>
        <v>0.02</v>
      </c>
      <c r="HP89" s="45" t="e">
        <f t="shared" ca="1" si="179"/>
        <v>#NAME?</v>
      </c>
    </row>
    <row r="90" spans="1:224" s="48" customFormat="1" ht="74.25" customHeight="1">
      <c r="A90" s="42"/>
      <c r="B90" s="206"/>
      <c r="C90" s="206"/>
      <c r="D90" s="200" t="s">
        <v>101</v>
      </c>
      <c r="E90" s="41" t="str">
        <f>+_xlfn.CONCAT(MID($D90,1,3),".1 ",[1]Acciones!$B$4)</f>
        <v>3.2.1 Apoyo financiero para el desarrollo de Programas de I+D+i ejecutados por ecosistemas de investigación e innovación en la ruta de innovación correspondiente</v>
      </c>
      <c r="F90" s="42" t="s">
        <v>89</v>
      </c>
      <c r="G90" s="43">
        <f>C80/50</f>
        <v>3.3333333333333331E-3</v>
      </c>
      <c r="H90" s="44" t="str">
        <f>+_xlfn.CONCAT("Si,",MID(E91,1,5),",",MID(E92,1,5),",",MID(E93,1,5),",",MID(E94,1,5),",",MID(E95,1,5),",",MID(E96,1,5),",",MID(E97,1,5),",",MID(E98,1,5),",",MID(E99,1,6))</f>
        <v>Si,3.2.2,3.2.3,3.2.4,3.2.5,3.2.6,3.2.7,3.2.8,3.2.9,3.2.10</v>
      </c>
      <c r="I90" s="42" t="s">
        <v>89</v>
      </c>
      <c r="J90" s="42"/>
      <c r="K90" s="42"/>
      <c r="L90" s="42"/>
      <c r="M90" s="44" t="s">
        <v>90</v>
      </c>
      <c r="N90" s="44" t="s">
        <v>91</v>
      </c>
      <c r="O90" s="44" t="e">
        <f ca="1">+_xlfn.XLOOKUP(MID(E90,7,LEN(E90)-6),[1]Acciones!$B$4:$B$14,[1]Acciones!$C$4:$C$14,0,0,1)</f>
        <v>#NAME?</v>
      </c>
      <c r="P90" s="42" t="e">
        <f ca="1">+_xlfn.XLOOKUP(MID($E90,7,LEN($E90)-6),[1]Acciones!$B$4:$B$14,[1]Acciones!D$4:D$14,0,0,1)</f>
        <v>#NAME?</v>
      </c>
      <c r="Q90" s="42" t="e">
        <f ca="1">+_xlfn.XLOOKUP(MID($E90,7,LEN($E90)-6),[1]Acciones!$B$4:$B$14,[1]Acciones!E$4:E$14,0,0,1)</f>
        <v>#NAME?</v>
      </c>
      <c r="R90" s="42" t="e">
        <f ca="1">+_xlfn.XLOOKUP(MID($E90,7,LEN($E90)-6),[1]Acciones!$B$4:$B$14,[1]Acciones!F$4:F$14,0,0,1)</f>
        <v>#NAME?</v>
      </c>
      <c r="S90" s="42" t="e">
        <f ca="1">+_xlfn.XLOOKUP(MID($E90,7,LEN($E90)-6),[1]Acciones!$B$4:$B$14,[1]Acciones!G$4:G$14,0,0,1)</f>
        <v>#NAME?</v>
      </c>
      <c r="T90" s="42" t="e">
        <f ca="1">+_xlfn.XLOOKUP(MID($E90,7,LEN($E90)-6),[1]Acciones!$B$4:$B$14,[1]Acciones!H$4:H$14,0,0,1)</f>
        <v>#NAME?</v>
      </c>
      <c r="U90" s="45" t="e">
        <f ca="1">+_xlfn.XLOOKUP(MID($E90,7,LEN($E90)-6),[1]Acciones!$B$4:$B$14,[1]Acciones!I$4:I$14,0,0,1)</f>
        <v>#NAME?</v>
      </c>
      <c r="V90" s="45" t="e">
        <f ca="1">+_xlfn.XLOOKUP(MID($E90,7,LEN($E90)-6),[1]Acciones!$B$4:$B$14,[1]Acciones!J$4:J$14,0,0,1)</f>
        <v>#NAME?</v>
      </c>
      <c r="W90" s="45" t="e">
        <f ca="1">+_xlfn.XLOOKUP(MID($E90,7,LEN($E90)-6),[1]Acciones!$B$4:$B$14,[1]Acciones!K$4:K$14,0,0,1)</f>
        <v>#NAME?</v>
      </c>
      <c r="X90" s="45" t="e">
        <f ca="1">+_xlfn.XLOOKUP(MID($E90,7,LEN($E90)-6),[1]Acciones!$B$4:$B$14,[1]Acciones!L$4:L$14,0,0,1)</f>
        <v>#NAME?</v>
      </c>
      <c r="Y90" s="45" t="e">
        <f ca="1">+_xlfn.XLOOKUP(MID($E90,7,LEN($E90)-6),[1]Acciones!$B$4:$B$14,[1]Acciones!M$4:M$14,0,0,1)</f>
        <v>#NAME?</v>
      </c>
      <c r="Z90" s="45" t="e">
        <f ca="1">+_xlfn.XLOOKUP(MID($E90,7,LEN($E90)-6),[1]Acciones!$B$4:$B$14,[1]Acciones!N$4:N$14,0,0,1)</f>
        <v>#NAME?</v>
      </c>
      <c r="AA90" s="45" t="e">
        <f ca="1">+_xlfn.XLOOKUP(MID($E90,7,LEN($E90)-6),[1]Acciones!$B$4:$B$14,[1]Acciones!O$4:O$14,0,0,1)</f>
        <v>#NAME?</v>
      </c>
      <c r="AB90" s="45" t="e">
        <f ca="1">+_xlfn.XLOOKUP(MID($E90,7,LEN($E90)-6),[1]Acciones!$B$4:$B$14,[1]Acciones!P$4:P$14,0,0,1)</f>
        <v>#NAME?</v>
      </c>
      <c r="AC90" s="45" t="e">
        <f ca="1">+_xlfn.XLOOKUP(MID($E90,7,LEN($E90)-6),[1]Acciones!$B$4:$B$14,[1]Acciones!Q$4:Q$14,0,0,1)</f>
        <v>#NAME?</v>
      </c>
      <c r="AD90" s="45" t="e">
        <f ca="1">+_xlfn.XLOOKUP(MID($E90,7,LEN($E90)-6),[1]Acciones!$B$4:$B$14,[1]Acciones!R$4:R$14,0,0,1)</f>
        <v>#NAME?</v>
      </c>
      <c r="AE90" s="45" t="e">
        <f ca="1">+_xlfn.XLOOKUP(MID($E90,7,LEN($E90)-6),[1]Acciones!$B$4:$B$14,[1]Acciones!S$4:S$14,0,0,1)</f>
        <v>#NAME?</v>
      </c>
      <c r="AF90" s="42" t="e">
        <f ca="1">+_xlfn.XLOOKUP(MID($E90,7,LEN($E90)-6),[1]Acciones!$B$4:$B$14,[1]Acciones!T$4:T$14,0,0,1)</f>
        <v>#NAME?</v>
      </c>
      <c r="AG90" s="42" t="e">
        <f ca="1">+_xlfn.XLOOKUP(MID($E90,7,LEN($E90)-6),[1]Acciones!$B$4:$B$14,[1]Acciones!U$4:U$14,0,0,1)</f>
        <v>#NAME?</v>
      </c>
      <c r="AH90" s="42" t="e">
        <f ca="1">+_xlfn.XLOOKUP(MID($E90,7,LEN($E90)-6),[1]Acciones!$B$4:$B$14,[1]Acciones!V$4:V$14,0,0,1)</f>
        <v>#NAME?</v>
      </c>
      <c r="AI90" s="42" t="e">
        <f ca="1">+_xlfn.XLOOKUP(MID($E90,7,LEN($E90)-6),[1]Acciones!$B$4:$B$14,[1]Acciones!W$4:W$14,0,0,1)</f>
        <v>#NAME?</v>
      </c>
      <c r="AJ90" s="42" t="e">
        <f ca="1">+_xlfn.XLOOKUP(MID($E90,7,LEN($E90)-6),[1]Acciones!$B$4:$B$14,[1]Acciones!X$4:X$14,0,0,1)</f>
        <v>#NAME?</v>
      </c>
      <c r="AK90" s="42" t="e">
        <f ca="1">+_xlfn.XLOOKUP(MID($E90,7,LEN($E90)-6),[1]Acciones!$B$4:$B$14,[1]Acciones!Y$4:Y$14,0,0,1)</f>
        <v>#NAME?</v>
      </c>
      <c r="AL90" s="42" t="e">
        <f ca="1">+_xlfn.XLOOKUP(MID($E90,7,LEN($E90)-6),[1]Acciones!$B$4:$B$14,[1]Acciones!Z$4:Z$14,0,0,1)</f>
        <v>#NAME?</v>
      </c>
      <c r="AM90" s="42" t="e">
        <f ca="1">+_xlfn.XLOOKUP(MID($E90,7,LEN($E90)-6),[1]Acciones!$B$4:$B$14,[1]Acciones!AA$4:AA$14,0,0,1)</f>
        <v>#NAME?</v>
      </c>
      <c r="AN90" s="42" t="e">
        <f ca="1">+_xlfn.XLOOKUP(MID($E90,7,LEN($E90)-6),[1]Acciones!$B$4:$B$14,[1]Acciones!AB$4:AB$14,0,0,1)</f>
        <v>#NAME?</v>
      </c>
      <c r="AO90" s="42" t="e">
        <f ca="1">+_xlfn.XLOOKUP(MID($E90,7,LEN($E90)-6),[1]Acciones!$B$4:$B$14,[1]Acciones!AC$4:AC$14,0,0,1)</f>
        <v>#NAME?</v>
      </c>
      <c r="AP90" s="42" t="e">
        <f ca="1">+_xlfn.XLOOKUP(MID($E90,7,LEN($E90)-6),[1]Acciones!$B$4:$B$14,[1]Acciones!AD$4:AD$14,0,0,1)</f>
        <v>#NAME?</v>
      </c>
      <c r="AQ90" s="42" t="e">
        <f ca="1">+_xlfn.XLOOKUP(MID($E90,7,LEN($E90)-6),[1]Acciones!$B$4:$B$14,[1]Acciones!AE$4:AE$14,0,0,1)</f>
        <v>#NAME?</v>
      </c>
      <c r="AR90" s="42" t="e">
        <f ca="1">+_xlfn.XLOOKUP(MID($E90,7,LEN($E90)-6),[1]Acciones!$B$4:$B$14,[1]Acciones!AF$4:AF$14,0,0,1)</f>
        <v>#NAME?</v>
      </c>
      <c r="AS90" s="42" t="e">
        <f ca="1">+_xlfn.XLOOKUP(MID($E90,7,LEN($E90)-6),[1]Acciones!$B$4:$B$14,[1]Acciones!AG$4:AG$14,0,0,1)</f>
        <v>#NAME?</v>
      </c>
      <c r="AT90" s="42" t="e">
        <f ca="1">+_xlfn.XLOOKUP(MID($E90,7,LEN($E90)-6),[1]Acciones!$B$4:$B$14,[1]Acciones!AH$4:AH$14,0,0,1)</f>
        <v>#NAME?</v>
      </c>
      <c r="AU90" s="42" t="e">
        <f ca="1">+_xlfn.XLOOKUP(MID($E90,7,LEN($E90)-6),[1]Acciones!$B$4:$B$14,[1]Acciones!AI$4:AI$14,0,0,1)</f>
        <v>#NAME?</v>
      </c>
      <c r="AV90" s="42" t="e">
        <f ca="1">+_xlfn.XLOOKUP(MID($E90,7,LEN($E90)-6),[1]Acciones!$B$4:$B$14,[1]Acciones!AJ$4:AJ$14,0,0,1)</f>
        <v>#NAME?</v>
      </c>
      <c r="AW90" s="42" t="e">
        <f ca="1">+_xlfn.XLOOKUP(MID($E90,7,LEN($E90)-6),[1]Acciones!$B$4:$B$14,[1]Acciones!AK$4:AK$14,0,0,1)</f>
        <v>#NAME?</v>
      </c>
      <c r="AX90" s="42" t="e">
        <f ca="1">+_xlfn.XLOOKUP(MID($E90,7,LEN($E90)-6),[1]Acciones!$B$4:$B$14,[1]Acciones!AL$4:AL$14,0,0,1)</f>
        <v>#NAME?</v>
      </c>
      <c r="AY90" s="42" t="e">
        <f ca="1">+_xlfn.XLOOKUP(MID($E90,7,LEN($E90)-6),[1]Acciones!$B$4:$B$14,[1]Acciones!AM$4:AM$14,0,0,1)</f>
        <v>#NAME?</v>
      </c>
      <c r="AZ90" s="42" t="e">
        <f ca="1">+_xlfn.XLOOKUP(MID($E90,7,LEN($E90)-6),[1]Acciones!$B$4:$B$14,[1]Acciones!AN$4:AN$14,0,0,1)</f>
        <v>#NAME?</v>
      </c>
      <c r="BA90" s="42" t="e">
        <f ca="1">+_xlfn.XLOOKUP(MID($E90,7,LEN($E90)-6),[1]Acciones!$B$4:$B$14,[1]Acciones!AO$4:AO$14,0,0,1)</f>
        <v>#NAME?</v>
      </c>
      <c r="BB90" s="42" t="e">
        <f ca="1">+_xlfn.XLOOKUP(MID($E90,7,LEN($E90)-6),[1]Acciones!$B$4:$B$14,[1]Acciones!AP$4:AP$14,0,0,1)</f>
        <v>#NAME?</v>
      </c>
      <c r="BC90" s="42" t="e">
        <f ca="1">+_xlfn.XLOOKUP(MID($E90,7,LEN($E90)-6),[1]Acciones!$B$4:$B$14,[1]Acciones!AQ$4:AQ$14,0,0,1)</f>
        <v>#NAME?</v>
      </c>
      <c r="BD90" s="42" t="e">
        <f ca="1">+_xlfn.XLOOKUP(MID($E90,7,LEN($E90)-6),[1]Acciones!$B$4:$B$14,[1]Acciones!AR$4:AR$14,0,0,1)</f>
        <v>#NAME?</v>
      </c>
      <c r="BE90" s="42" t="e">
        <f ca="1">+_xlfn.XLOOKUP(MID($E90,7,LEN($E90)-6),[1]Acciones!$B$4:$B$14,[1]Acciones!AS$4:AS$14,0,0,1)</f>
        <v>#NAME?</v>
      </c>
      <c r="BF90" s="42" t="e">
        <f ca="1">+_xlfn.XLOOKUP(MID($E90,7,LEN($E90)-6),[1]Acciones!$B$4:$B$14,[1]Acciones!AT$4:AT$14,0,0,1)</f>
        <v>#NAME?</v>
      </c>
      <c r="BG90" s="42" t="e">
        <f ca="1">+_xlfn.XLOOKUP(MID($E90,7,LEN($E90)-6),[1]Acciones!$B$4:$B$14,[1]Acciones!AU$4:AU$14,0,0,1)</f>
        <v>#NAME?</v>
      </c>
      <c r="BH90" s="42" t="e">
        <f ca="1">+_xlfn.XLOOKUP(MID($E90,7,LEN($E90)-6),[1]Acciones!$B$4:$B$14,[1]Acciones!AV$4:AV$14,0,0,1)</f>
        <v>#NAME?</v>
      </c>
      <c r="BI90" s="42" t="e">
        <f ca="1">+_xlfn.XLOOKUP(MID($E90,7,LEN($E90)-6),[1]Acciones!$B$4:$B$14,[1]Acciones!AW$4:AW$14,0,0,1)</f>
        <v>#NAME?</v>
      </c>
      <c r="BJ90" s="42" t="e">
        <f ca="1">+_xlfn.XLOOKUP(MID($E90,7,LEN($E90)-6),[1]Acciones!$B$4:$B$14,[1]Acciones!AX$4:AX$14,0,0,1)</f>
        <v>#NAME?</v>
      </c>
      <c r="BK90" s="42" t="e">
        <f ca="1">+_xlfn.XLOOKUP(MID($E90,7,LEN($E90)-6),[1]Acciones!$B$4:$B$14,[1]Acciones!AY$4:AY$14,0,0,1)</f>
        <v>#NAME?</v>
      </c>
      <c r="BL90" s="42" t="e">
        <f ca="1">+_xlfn.XLOOKUP(MID($E90,7,LEN($E90)-6),[1]Acciones!$B$4:$B$14,[1]Acciones!AZ$4:AZ$14,0,0,1)</f>
        <v>#NAME?</v>
      </c>
      <c r="BM90" s="42" t="e">
        <f ca="1">+_xlfn.XLOOKUP(MID($E90,7,LEN($E90)-6),[1]Acciones!$B$4:$B$14,[1]Acciones!BA$4:BA$14,0,0,1)</f>
        <v>#NAME?</v>
      </c>
      <c r="BN90" s="42" t="e">
        <f ca="1">+_xlfn.XLOOKUP(MID($E90,7,LEN($E90)-6),[1]Acciones!$B$4:$B$14,[1]Acciones!BB$4:BB$14,0,0,1)</f>
        <v>#NAME?</v>
      </c>
      <c r="BO90" s="42" t="e">
        <f ca="1">+_xlfn.XLOOKUP(MID($E90,7,LEN($E90)-6),[1]Acciones!$B$4:$B$14,[1]Acciones!BC$4:BC$14,0,0,1)</f>
        <v>#NAME?</v>
      </c>
      <c r="BP90" s="42" t="e">
        <f ca="1">+_xlfn.XLOOKUP(MID($E90,7,LEN($E90)-6),[1]Acciones!$B$4:$B$14,[1]Acciones!BD$4:BD$14,0,0,1)</f>
        <v>#NAME?</v>
      </c>
      <c r="BQ90" s="42" t="e">
        <f ca="1">+_xlfn.XLOOKUP(MID($E90,7,LEN($E90)-6),[1]Acciones!$B$4:$B$14,[1]Acciones!BE$4:BE$14,0,0,1)</f>
        <v>#NAME?</v>
      </c>
      <c r="BR90" s="42" t="e">
        <f ca="1">+_xlfn.XLOOKUP(MID($E90,7,LEN($E90)-6),[1]Acciones!$B$4:$B$14,[1]Acciones!BF$4:BF$14,0,0,1)</f>
        <v>#NAME?</v>
      </c>
      <c r="BS90" s="42" t="e">
        <f ca="1">+_xlfn.XLOOKUP(MID($E90,7,LEN($E90)-6),[1]Acciones!$B$4:$B$14,[1]Acciones!BG$4:BG$14,0,0,1)</f>
        <v>#NAME?</v>
      </c>
      <c r="BT90" s="42" t="e">
        <f ca="1">+_xlfn.XLOOKUP(MID($E90,7,LEN($E90)-6),[1]Acciones!$B$4:$B$14,[1]Acciones!BH$4:BH$14,0,0,1)</f>
        <v>#NAME?</v>
      </c>
      <c r="BU90" s="42" t="e">
        <f ca="1">+_xlfn.XLOOKUP(MID($E90,7,LEN($E90)-6),[1]Acciones!$B$4:$B$14,[1]Acciones!BI$4:BI$14,0,0,1)</f>
        <v>#NAME?</v>
      </c>
      <c r="BV90" s="42" t="e">
        <f ca="1">+_xlfn.XLOOKUP(MID($E90,7,LEN($E90)-6),[1]Acciones!$B$4:$B$14,[1]Acciones!BJ$4:BJ$14,0,0,1)</f>
        <v>#NAME?</v>
      </c>
      <c r="BW90" s="42" t="e">
        <f ca="1">+_xlfn.XLOOKUP(MID($E90,7,LEN($E90)-6),[1]Acciones!$B$4:$B$14,[1]Acciones!BK$4:BK$14,0,0,1)</f>
        <v>#NAME?</v>
      </c>
      <c r="BX90" s="42" t="e">
        <f ca="1">+_xlfn.XLOOKUP(MID($E90,7,LEN($E90)-6),[1]Acciones!$B$4:$B$14,[1]Acciones!BL$4:BL$14,0,0,1)</f>
        <v>#NAME?</v>
      </c>
      <c r="BY90" s="42" t="e">
        <f ca="1">+_xlfn.XLOOKUP(MID($E90,7,LEN($E90)-6),[1]Acciones!$B$4:$B$14,[1]Acciones!BM$4:BM$14,0,0,1)</f>
        <v>#NAME?</v>
      </c>
      <c r="BZ90" s="42" t="e">
        <f ca="1">+_xlfn.XLOOKUP(MID($E90,7,LEN($E90)-6),[1]Acciones!$B$4:$B$14,[1]Acciones!BN$4:BN$14,0,0,1)</f>
        <v>#NAME?</v>
      </c>
      <c r="CA90" s="42" t="e">
        <f ca="1">+_xlfn.XLOOKUP(MID($E90,7,LEN($E90)-6),[1]Acciones!$B$4:$B$14,[1]Acciones!BO$4:BO$14,0,0,1)</f>
        <v>#NAME?</v>
      </c>
      <c r="CB90" s="42" t="e">
        <f ca="1">+_xlfn.XLOOKUP(MID($E90,7,LEN($E90)-6),[1]Acciones!$B$4:$B$14,[1]Acciones!BP$4:BP$14,0,0,1)</f>
        <v>#NAME?</v>
      </c>
      <c r="CC90" s="42" t="e">
        <f ca="1">+_xlfn.XLOOKUP(MID($E90,7,LEN($E90)-6),[1]Acciones!$B$4:$B$14,[1]Acciones!BQ$4:BQ$14,0,0,1)</f>
        <v>#NAME?</v>
      </c>
      <c r="CD90" s="42" t="e">
        <f ca="1">+_xlfn.XLOOKUP(MID($E90,7,LEN($E90)-6),[1]Acciones!$B$4:$B$14,[1]Acciones!BR$4:BR$14,0,0,1)</f>
        <v>#NAME?</v>
      </c>
      <c r="CE90" s="42" t="e">
        <f ca="1">+_xlfn.XLOOKUP(MID($E90,7,LEN($E90)-6),[1]Acciones!$B$4:$B$14,[1]Acciones!BS$4:BS$14,0,0,1)</f>
        <v>#NAME?</v>
      </c>
      <c r="CF90" s="42" t="e">
        <f ca="1">+_xlfn.XLOOKUP(MID($E90,7,LEN($E90)-6),[1]Acciones!$B$4:$B$14,[1]Acciones!BT$4:BT$14,0,0,1)</f>
        <v>#NAME?</v>
      </c>
      <c r="CG90" s="45">
        <v>0.05</v>
      </c>
      <c r="CH90" s="45" t="e">
        <f t="shared" ca="1" si="180"/>
        <v>#NAME?</v>
      </c>
      <c r="CI90" s="45" t="e">
        <f t="shared" ca="1" si="181"/>
        <v>#NAME?</v>
      </c>
      <c r="CJ90" s="42" t="e">
        <f t="shared" ca="1" si="182"/>
        <v>#NAME?</v>
      </c>
      <c r="CK90" s="45" t="e">
        <f t="shared" ca="1" si="183"/>
        <v>#NAME?</v>
      </c>
      <c r="CL90" s="46" t="e">
        <f t="shared" ca="1" si="184"/>
        <v>#NAME?</v>
      </c>
      <c r="CM90" s="45" t="e">
        <f t="shared" ca="1" si="185"/>
        <v>#NAME?</v>
      </c>
      <c r="CN90" s="47">
        <v>0.1</v>
      </c>
      <c r="CO90" s="45" t="e">
        <f t="shared" ca="1" si="96"/>
        <v>#NAME?</v>
      </c>
      <c r="CP90" s="45" t="e">
        <f t="shared" ca="1" si="97"/>
        <v>#NAME?</v>
      </c>
      <c r="CQ90" s="42" t="e">
        <f t="shared" ca="1" si="98"/>
        <v>#NAME?</v>
      </c>
      <c r="CR90" s="45" t="e">
        <f t="shared" ca="1" si="99"/>
        <v>#NAME?</v>
      </c>
      <c r="CS90" s="45" t="e">
        <f t="shared" ca="1" si="100"/>
        <v>#NAME?</v>
      </c>
      <c r="CT90" s="45" t="e">
        <f t="shared" ca="1" si="100"/>
        <v>#NAME?</v>
      </c>
      <c r="CU90" s="47">
        <v>0.15</v>
      </c>
      <c r="CV90" s="45">
        <v>0.5</v>
      </c>
      <c r="CW90" s="45" t="e">
        <f t="shared" ca="1" si="101"/>
        <v>#NAME?</v>
      </c>
      <c r="CX90" s="42" t="e">
        <f t="shared" ca="1" si="102"/>
        <v>#NAME?</v>
      </c>
      <c r="CY90" s="45" t="e">
        <f t="shared" ca="1" si="103"/>
        <v>#NAME?</v>
      </c>
      <c r="CZ90" s="45">
        <f t="shared" si="104"/>
        <v>0.01</v>
      </c>
      <c r="DA90" s="45" t="e">
        <f t="shared" ca="1" si="104"/>
        <v>#NAME?</v>
      </c>
      <c r="DB90" s="47">
        <v>0.2</v>
      </c>
      <c r="DC90" s="45" t="e">
        <f t="shared" ca="1" si="105"/>
        <v>#NAME?</v>
      </c>
      <c r="DD90" s="45" t="e">
        <f t="shared" ca="1" si="106"/>
        <v>#NAME?</v>
      </c>
      <c r="DE90" s="42" t="e">
        <f t="shared" ca="1" si="107"/>
        <v>#NAME?</v>
      </c>
      <c r="DF90" s="45" t="e">
        <f t="shared" ca="1" si="108"/>
        <v>#NAME?</v>
      </c>
      <c r="DG90" s="45" t="e">
        <f t="shared" ca="1" si="109"/>
        <v>#NAME?</v>
      </c>
      <c r="DH90" s="45" t="e">
        <f t="shared" ca="1" si="109"/>
        <v>#NAME?</v>
      </c>
      <c r="DI90" s="47">
        <v>0.25</v>
      </c>
      <c r="DJ90" s="45">
        <v>0.5</v>
      </c>
      <c r="DK90" s="45" t="e">
        <f t="shared" ca="1" si="110"/>
        <v>#NAME?</v>
      </c>
      <c r="DL90" s="42" t="e">
        <f t="shared" ca="1" si="111"/>
        <v>#NAME?</v>
      </c>
      <c r="DM90" s="45" t="e">
        <f t="shared" ca="1" si="112"/>
        <v>#NAME?</v>
      </c>
      <c r="DN90" s="45">
        <f t="shared" si="113"/>
        <v>0.01</v>
      </c>
      <c r="DO90" s="45" t="e">
        <f t="shared" ca="1" si="113"/>
        <v>#NAME?</v>
      </c>
      <c r="DP90" s="47">
        <v>0.3</v>
      </c>
      <c r="DQ90" s="45" t="e">
        <f t="shared" ca="1" si="114"/>
        <v>#NAME?</v>
      </c>
      <c r="DR90" s="45" t="e">
        <f t="shared" ca="1" si="115"/>
        <v>#NAME?</v>
      </c>
      <c r="DS90" s="42" t="e">
        <f t="shared" ca="1" si="116"/>
        <v>#NAME?</v>
      </c>
      <c r="DT90" s="45" t="e">
        <f t="shared" ca="1" si="117"/>
        <v>#NAME?</v>
      </c>
      <c r="DU90" s="45" t="e">
        <f t="shared" ca="1" si="118"/>
        <v>#NAME?</v>
      </c>
      <c r="DV90" s="45" t="e">
        <f t="shared" ca="1" si="118"/>
        <v>#NAME?</v>
      </c>
      <c r="DW90" s="47">
        <v>0.35</v>
      </c>
      <c r="DX90" s="45">
        <v>0.5</v>
      </c>
      <c r="DY90" s="45" t="e">
        <f t="shared" ca="1" si="119"/>
        <v>#NAME?</v>
      </c>
      <c r="DZ90" s="42" t="e">
        <f t="shared" ca="1" si="120"/>
        <v>#NAME?</v>
      </c>
      <c r="EA90" s="45" t="e">
        <f t="shared" ca="1" si="121"/>
        <v>#NAME?</v>
      </c>
      <c r="EB90" s="45">
        <f t="shared" si="122"/>
        <v>0.01</v>
      </c>
      <c r="EC90" s="45" t="e">
        <f t="shared" ca="1" si="122"/>
        <v>#NAME?</v>
      </c>
      <c r="ED90" s="47">
        <v>0.4</v>
      </c>
      <c r="EE90" s="45" t="e">
        <f t="shared" ca="1" si="123"/>
        <v>#NAME?</v>
      </c>
      <c r="EF90" s="45" t="e">
        <f t="shared" ca="1" si="124"/>
        <v>#NAME?</v>
      </c>
      <c r="EG90" s="42" t="e">
        <f t="shared" ca="1" si="125"/>
        <v>#NAME?</v>
      </c>
      <c r="EH90" s="45" t="e">
        <f t="shared" ca="1" si="126"/>
        <v>#NAME?</v>
      </c>
      <c r="EI90" s="45" t="e">
        <f t="shared" ca="1" si="127"/>
        <v>#NAME?</v>
      </c>
      <c r="EJ90" s="45" t="e">
        <f t="shared" ca="1" si="127"/>
        <v>#NAME?</v>
      </c>
      <c r="EK90" s="47">
        <v>0.45</v>
      </c>
      <c r="EL90" s="45">
        <v>0.5</v>
      </c>
      <c r="EM90" s="45" t="e">
        <f t="shared" ca="1" si="143"/>
        <v>#NAME?</v>
      </c>
      <c r="EN90" s="42" t="e">
        <f t="shared" ca="1" si="144"/>
        <v>#NAME?</v>
      </c>
      <c r="EO90" s="45" t="e">
        <f t="shared" ca="1" si="145"/>
        <v>#NAME?</v>
      </c>
      <c r="EP90" s="45">
        <f t="shared" si="128"/>
        <v>0.01</v>
      </c>
      <c r="EQ90" s="45" t="e">
        <f t="shared" ca="1" si="128"/>
        <v>#NAME?</v>
      </c>
      <c r="ER90" s="45">
        <v>0.5</v>
      </c>
      <c r="ES90" s="45">
        <v>0.5</v>
      </c>
      <c r="ET90" s="45" t="e">
        <f t="shared" ca="1" si="146"/>
        <v>#NAME?</v>
      </c>
      <c r="EU90" s="42" t="e">
        <f t="shared" ca="1" si="147"/>
        <v>#NAME?</v>
      </c>
      <c r="EV90" s="45" t="e">
        <f t="shared" ca="1" si="148"/>
        <v>#NAME?</v>
      </c>
      <c r="EW90" s="45">
        <f t="shared" si="129"/>
        <v>0.01</v>
      </c>
      <c r="EX90" s="45" t="e">
        <f t="shared" ca="1" si="129"/>
        <v>#NAME?</v>
      </c>
      <c r="EY90" s="47">
        <v>0.55000000000000004</v>
      </c>
      <c r="EZ90" s="45">
        <v>0.5</v>
      </c>
      <c r="FA90" s="45" t="e">
        <f t="shared" ca="1" si="149"/>
        <v>#NAME?</v>
      </c>
      <c r="FB90" s="42" t="e">
        <f t="shared" ca="1" si="150"/>
        <v>#NAME?</v>
      </c>
      <c r="FC90" s="45" t="e">
        <f t="shared" ca="1" si="151"/>
        <v>#NAME?</v>
      </c>
      <c r="FD90" s="45">
        <f t="shared" si="130"/>
        <v>0.01</v>
      </c>
      <c r="FE90" s="45" t="e">
        <f t="shared" ca="1" si="130"/>
        <v>#NAME?</v>
      </c>
      <c r="FF90" s="45">
        <v>0.6</v>
      </c>
      <c r="FG90" s="45">
        <v>1</v>
      </c>
      <c r="FH90" s="45" t="e">
        <f t="shared" ca="1" si="152"/>
        <v>#NAME?</v>
      </c>
      <c r="FI90" s="42" t="e">
        <f t="shared" ca="1" si="153"/>
        <v>#NAME?</v>
      </c>
      <c r="FJ90" s="45" t="e">
        <f t="shared" ca="1" si="154"/>
        <v>#NAME?</v>
      </c>
      <c r="FK90" s="45">
        <f t="shared" si="131"/>
        <v>0.02</v>
      </c>
      <c r="FL90" s="45" t="e">
        <f t="shared" ca="1" si="131"/>
        <v>#NAME?</v>
      </c>
      <c r="FM90" s="47">
        <v>0.65</v>
      </c>
      <c r="FN90" s="45">
        <v>0.5</v>
      </c>
      <c r="FO90" s="45" t="e">
        <f t="shared" ca="1" si="155"/>
        <v>#NAME?</v>
      </c>
      <c r="FP90" s="42" t="e">
        <f t="shared" ca="1" si="156"/>
        <v>#NAME?</v>
      </c>
      <c r="FQ90" s="45" t="e">
        <f t="shared" ca="1" si="157"/>
        <v>#NAME?</v>
      </c>
      <c r="FR90" s="45">
        <f t="shared" si="132"/>
        <v>0.01</v>
      </c>
      <c r="FS90" s="45" t="e">
        <f t="shared" ca="1" si="132"/>
        <v>#NAME?</v>
      </c>
      <c r="FT90" s="45">
        <v>0.7</v>
      </c>
      <c r="FU90" s="45">
        <v>1</v>
      </c>
      <c r="FV90" s="45" t="e">
        <f t="shared" ca="1" si="158"/>
        <v>#NAME?</v>
      </c>
      <c r="FW90" s="42" t="e">
        <f t="shared" ca="1" si="159"/>
        <v>#NAME?</v>
      </c>
      <c r="FX90" s="45" t="e">
        <f t="shared" ca="1" si="160"/>
        <v>#NAME?</v>
      </c>
      <c r="FY90" s="45">
        <f t="shared" si="133"/>
        <v>0.02</v>
      </c>
      <c r="FZ90" s="45" t="e">
        <f t="shared" ca="1" si="133"/>
        <v>#NAME?</v>
      </c>
      <c r="GA90" s="47">
        <v>0.75</v>
      </c>
      <c r="GB90" s="45">
        <v>0.5</v>
      </c>
      <c r="GC90" s="45" t="e">
        <f t="shared" ca="1" si="161"/>
        <v>#NAME?</v>
      </c>
      <c r="GD90" s="42" t="e">
        <f t="shared" ca="1" si="162"/>
        <v>#NAME?</v>
      </c>
      <c r="GE90" s="45" t="e">
        <f t="shared" ca="1" si="163"/>
        <v>#NAME?</v>
      </c>
      <c r="GF90" s="45">
        <f t="shared" si="134"/>
        <v>0.01</v>
      </c>
      <c r="GG90" s="45" t="e">
        <f t="shared" ca="1" si="134"/>
        <v>#NAME?</v>
      </c>
      <c r="GH90" s="45">
        <v>0.8</v>
      </c>
      <c r="GI90" s="45">
        <v>1</v>
      </c>
      <c r="GJ90" s="45" t="e">
        <f t="shared" ca="1" si="164"/>
        <v>#NAME?</v>
      </c>
      <c r="GK90" s="42" t="e">
        <f t="shared" ca="1" si="165"/>
        <v>#NAME?</v>
      </c>
      <c r="GL90" s="45" t="e">
        <f t="shared" ca="1" si="166"/>
        <v>#NAME?</v>
      </c>
      <c r="GM90" s="45">
        <f t="shared" si="135"/>
        <v>0.02</v>
      </c>
      <c r="GN90" s="45" t="e">
        <f t="shared" ca="1" si="135"/>
        <v>#NAME?</v>
      </c>
      <c r="GO90" s="47">
        <v>0.85</v>
      </c>
      <c r="GP90" s="45">
        <v>0.5</v>
      </c>
      <c r="GQ90" s="45" t="e">
        <f t="shared" ca="1" si="167"/>
        <v>#NAME?</v>
      </c>
      <c r="GR90" s="42" t="e">
        <f t="shared" ca="1" si="168"/>
        <v>#NAME?</v>
      </c>
      <c r="GS90" s="45" t="e">
        <f t="shared" ca="1" si="169"/>
        <v>#NAME?</v>
      </c>
      <c r="GT90" s="45">
        <f t="shared" si="136"/>
        <v>0.01</v>
      </c>
      <c r="GU90" s="45" t="e">
        <f t="shared" ca="1" si="136"/>
        <v>#NAME?</v>
      </c>
      <c r="GV90" s="45">
        <v>0.9</v>
      </c>
      <c r="GW90" s="45">
        <v>1</v>
      </c>
      <c r="GX90" s="45" t="e">
        <f t="shared" ca="1" si="170"/>
        <v>#NAME?</v>
      </c>
      <c r="GY90" s="42" t="e">
        <f t="shared" ca="1" si="171"/>
        <v>#NAME?</v>
      </c>
      <c r="GZ90" s="45" t="e">
        <f t="shared" ca="1" si="172"/>
        <v>#NAME?</v>
      </c>
      <c r="HA90" s="45">
        <f t="shared" si="137"/>
        <v>0.02</v>
      </c>
      <c r="HB90" s="45" t="e">
        <f t="shared" ca="1" si="137"/>
        <v>#NAME?</v>
      </c>
      <c r="HC90" s="47">
        <v>0.95</v>
      </c>
      <c r="HD90" s="45">
        <v>0.5</v>
      </c>
      <c r="HE90" s="45" t="e">
        <f t="shared" ca="1" si="173"/>
        <v>#NAME?</v>
      </c>
      <c r="HF90" s="42" t="e">
        <f t="shared" ca="1" si="174"/>
        <v>#NAME?</v>
      </c>
      <c r="HG90" s="45" t="e">
        <f t="shared" ca="1" si="175"/>
        <v>#NAME?</v>
      </c>
      <c r="HH90" s="45">
        <f t="shared" si="138"/>
        <v>0.01</v>
      </c>
      <c r="HI90" s="45" t="e">
        <f t="shared" ca="1" si="138"/>
        <v>#NAME?</v>
      </c>
      <c r="HJ90" s="47">
        <v>1</v>
      </c>
      <c r="HK90" s="47">
        <v>1</v>
      </c>
      <c r="HL90" s="45" t="e">
        <f t="shared" ca="1" si="176"/>
        <v>#NAME?</v>
      </c>
      <c r="HM90" s="42" t="e">
        <f t="shared" ca="1" si="177"/>
        <v>#NAME?</v>
      </c>
      <c r="HN90" s="45" t="e">
        <f t="shared" ca="1" si="178"/>
        <v>#NAME?</v>
      </c>
      <c r="HO90" s="45">
        <f t="shared" si="179"/>
        <v>0.02</v>
      </c>
      <c r="HP90" s="45" t="e">
        <f t="shared" ca="1" si="179"/>
        <v>#NAME?</v>
      </c>
    </row>
    <row r="91" spans="1:224" s="48" customFormat="1" ht="74.25" customHeight="1">
      <c r="A91" s="42"/>
      <c r="B91" s="206"/>
      <c r="C91" s="206"/>
      <c r="D91" s="201"/>
      <c r="E91" s="41" t="str">
        <f>+_xlfn.CONCAT(MID($D90,1,3),".2 ",[1]Acciones!$B$6)</f>
        <v>3.2.2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91" s="42" t="s">
        <v>89</v>
      </c>
      <c r="G91" s="49">
        <f>+G90</f>
        <v>3.3333333333333331E-3</v>
      </c>
      <c r="H91" s="44" t="str">
        <f>+_xlfn.CONCAT("Si,",MID(E90,1,5),",",MID(E92,1,5),",",MID(E93,1,5),",",MID(E94,1,5),",",MID(E95,1,5),",",MID(E96,1,5),",",MID(E97,1,5),",",MID(E98,1,5),",",MID(E99,1,6))</f>
        <v>Si,3.2.1,3.2.3,3.2.4,3.2.5,3.2.6,3.2.7,3.2.8,3.2.9,3.2.10</v>
      </c>
      <c r="I91" s="42" t="s">
        <v>89</v>
      </c>
      <c r="J91" s="42"/>
      <c r="K91" s="42"/>
      <c r="L91" s="42"/>
      <c r="M91" s="44" t="s">
        <v>90</v>
      </c>
      <c r="N91" s="44" t="s">
        <v>91</v>
      </c>
      <c r="O91" s="44" t="e">
        <f ca="1">+_xlfn.XLOOKUP(MID(E91,7,LEN(E91)-6),[1]Acciones!$B$4:$B$14,[1]Acciones!$C$4:$C$14,0,0,1)</f>
        <v>#NAME?</v>
      </c>
      <c r="P91" s="42" t="e">
        <f ca="1">+_xlfn.XLOOKUP(MID($E91,7,LEN($E91)-6),[1]Acciones!$B$4:$B$14,[1]Acciones!D$4:D$14,0,0,1)</f>
        <v>#NAME?</v>
      </c>
      <c r="Q91" s="42" t="e">
        <f ca="1">+_xlfn.XLOOKUP(MID($E91,7,LEN($E91)-6),[1]Acciones!$B$4:$B$14,[1]Acciones!E$4:E$14,0,0,1)</f>
        <v>#NAME?</v>
      </c>
      <c r="R91" s="42" t="e">
        <f ca="1">+_xlfn.XLOOKUP(MID($E91,7,LEN($E91)-6),[1]Acciones!$B$4:$B$14,[1]Acciones!F$4:F$14,0,0,1)</f>
        <v>#NAME?</v>
      </c>
      <c r="S91" s="42" t="e">
        <f ca="1">+_xlfn.XLOOKUP(MID($E91,7,LEN($E91)-6),[1]Acciones!$B$4:$B$14,[1]Acciones!G$4:G$14,0,0,1)</f>
        <v>#NAME?</v>
      </c>
      <c r="T91" s="42" t="e">
        <f ca="1">+_xlfn.XLOOKUP(MID($E91,7,LEN($E91)-6),[1]Acciones!$B$4:$B$14,[1]Acciones!H$4:H$14,0,0,1)</f>
        <v>#NAME?</v>
      </c>
      <c r="U91" s="45" t="e">
        <f ca="1">+_xlfn.XLOOKUP(MID($E91,7,LEN($E91)-6),[1]Acciones!$B$4:$B$14,[1]Acciones!I$4:I$14,0,0,1)</f>
        <v>#NAME?</v>
      </c>
      <c r="V91" s="45" t="e">
        <f ca="1">+_xlfn.XLOOKUP(MID($E91,7,LEN($E91)-6),[1]Acciones!$B$4:$B$14,[1]Acciones!J$4:J$14,0,0,1)</f>
        <v>#NAME?</v>
      </c>
      <c r="W91" s="45" t="e">
        <f ca="1">+_xlfn.XLOOKUP(MID($E91,7,LEN($E91)-6),[1]Acciones!$B$4:$B$14,[1]Acciones!K$4:K$14,0,0,1)</f>
        <v>#NAME?</v>
      </c>
      <c r="X91" s="45" t="e">
        <f ca="1">+_xlfn.XLOOKUP(MID($E91,7,LEN($E91)-6),[1]Acciones!$B$4:$B$14,[1]Acciones!L$4:L$14,0,0,1)</f>
        <v>#NAME?</v>
      </c>
      <c r="Y91" s="45" t="e">
        <f ca="1">+_xlfn.XLOOKUP(MID($E91,7,LEN($E91)-6),[1]Acciones!$B$4:$B$14,[1]Acciones!M$4:M$14,0,0,1)</f>
        <v>#NAME?</v>
      </c>
      <c r="Z91" s="45" t="e">
        <f ca="1">+_xlfn.XLOOKUP(MID($E91,7,LEN($E91)-6),[1]Acciones!$B$4:$B$14,[1]Acciones!N$4:N$14,0,0,1)</f>
        <v>#NAME?</v>
      </c>
      <c r="AA91" s="45" t="e">
        <f ca="1">+_xlfn.XLOOKUP(MID($E91,7,LEN($E91)-6),[1]Acciones!$B$4:$B$14,[1]Acciones!O$4:O$14,0,0,1)</f>
        <v>#NAME?</v>
      </c>
      <c r="AB91" s="45" t="e">
        <f ca="1">+_xlfn.XLOOKUP(MID($E91,7,LEN($E91)-6),[1]Acciones!$B$4:$B$14,[1]Acciones!P$4:P$14,0,0,1)</f>
        <v>#NAME?</v>
      </c>
      <c r="AC91" s="45" t="e">
        <f ca="1">+_xlfn.XLOOKUP(MID($E91,7,LEN($E91)-6),[1]Acciones!$B$4:$B$14,[1]Acciones!Q$4:Q$14,0,0,1)</f>
        <v>#NAME?</v>
      </c>
      <c r="AD91" s="45" t="e">
        <f ca="1">+_xlfn.XLOOKUP(MID($E91,7,LEN($E91)-6),[1]Acciones!$B$4:$B$14,[1]Acciones!R$4:R$14,0,0,1)</f>
        <v>#NAME?</v>
      </c>
      <c r="AE91" s="45" t="e">
        <f ca="1">+_xlfn.XLOOKUP(MID($E91,7,LEN($E91)-6),[1]Acciones!$B$4:$B$14,[1]Acciones!S$4:S$14,0,0,1)</f>
        <v>#NAME?</v>
      </c>
      <c r="AF91" s="42" t="e">
        <f ca="1">+_xlfn.XLOOKUP(MID($E91,7,LEN($E91)-6),[1]Acciones!$B$4:$B$14,[1]Acciones!T$4:T$14,0,0,1)</f>
        <v>#NAME?</v>
      </c>
      <c r="AG91" s="42" t="e">
        <f ca="1">+_xlfn.XLOOKUP(MID($E91,7,LEN($E91)-6),[1]Acciones!$B$4:$B$14,[1]Acciones!U$4:U$14,0,0,1)</f>
        <v>#NAME?</v>
      </c>
      <c r="AH91" s="42" t="e">
        <f ca="1">+_xlfn.XLOOKUP(MID($E91,7,LEN($E91)-6),[1]Acciones!$B$4:$B$14,[1]Acciones!V$4:V$14,0,0,1)</f>
        <v>#NAME?</v>
      </c>
      <c r="AI91" s="42" t="e">
        <f ca="1">+_xlfn.XLOOKUP(MID($E91,7,LEN($E91)-6),[1]Acciones!$B$4:$B$14,[1]Acciones!W$4:W$14,0,0,1)</f>
        <v>#NAME?</v>
      </c>
      <c r="AJ91" s="42" t="e">
        <f ca="1">+_xlfn.XLOOKUP(MID($E91,7,LEN($E91)-6),[1]Acciones!$B$4:$B$14,[1]Acciones!X$4:X$14,0,0,1)</f>
        <v>#NAME?</v>
      </c>
      <c r="AK91" s="42" t="e">
        <f ca="1">+_xlfn.XLOOKUP(MID($E91,7,LEN($E91)-6),[1]Acciones!$B$4:$B$14,[1]Acciones!Y$4:Y$14,0,0,1)</f>
        <v>#NAME?</v>
      </c>
      <c r="AL91" s="42" t="e">
        <f ca="1">+_xlfn.XLOOKUP(MID($E91,7,LEN($E91)-6),[1]Acciones!$B$4:$B$14,[1]Acciones!Z$4:Z$14,0,0,1)</f>
        <v>#NAME?</v>
      </c>
      <c r="AM91" s="42" t="e">
        <f ca="1">+_xlfn.XLOOKUP(MID($E91,7,LEN($E91)-6),[1]Acciones!$B$4:$B$14,[1]Acciones!AA$4:AA$14,0,0,1)</f>
        <v>#NAME?</v>
      </c>
      <c r="AN91" s="42" t="e">
        <f ca="1">+_xlfn.XLOOKUP(MID($E91,7,LEN($E91)-6),[1]Acciones!$B$4:$B$14,[1]Acciones!AB$4:AB$14,0,0,1)</f>
        <v>#NAME?</v>
      </c>
      <c r="AO91" s="42" t="e">
        <f ca="1">+_xlfn.XLOOKUP(MID($E91,7,LEN($E91)-6),[1]Acciones!$B$4:$B$14,[1]Acciones!AC$4:AC$14,0,0,1)</f>
        <v>#NAME?</v>
      </c>
      <c r="AP91" s="42" t="e">
        <f ca="1">+_xlfn.XLOOKUP(MID($E91,7,LEN($E91)-6),[1]Acciones!$B$4:$B$14,[1]Acciones!AD$4:AD$14,0,0,1)</f>
        <v>#NAME?</v>
      </c>
      <c r="AQ91" s="42" t="e">
        <f ca="1">+_xlfn.XLOOKUP(MID($E91,7,LEN($E91)-6),[1]Acciones!$B$4:$B$14,[1]Acciones!AE$4:AE$14,0,0,1)</f>
        <v>#NAME?</v>
      </c>
      <c r="AR91" s="42" t="e">
        <f ca="1">+_xlfn.XLOOKUP(MID($E91,7,LEN($E91)-6),[1]Acciones!$B$4:$B$14,[1]Acciones!AF$4:AF$14,0,0,1)</f>
        <v>#NAME?</v>
      </c>
      <c r="AS91" s="42" t="e">
        <f ca="1">+_xlfn.XLOOKUP(MID($E91,7,LEN($E91)-6),[1]Acciones!$B$4:$B$14,[1]Acciones!AG$4:AG$14,0,0,1)</f>
        <v>#NAME?</v>
      </c>
      <c r="AT91" s="42" t="e">
        <f ca="1">+_xlfn.XLOOKUP(MID($E91,7,LEN($E91)-6),[1]Acciones!$B$4:$B$14,[1]Acciones!AH$4:AH$14,0,0,1)</f>
        <v>#NAME?</v>
      </c>
      <c r="AU91" s="42" t="e">
        <f ca="1">+_xlfn.XLOOKUP(MID($E91,7,LEN($E91)-6),[1]Acciones!$B$4:$B$14,[1]Acciones!AI$4:AI$14,0,0,1)</f>
        <v>#NAME?</v>
      </c>
      <c r="AV91" s="42" t="e">
        <f ca="1">+_xlfn.XLOOKUP(MID($E91,7,LEN($E91)-6),[1]Acciones!$B$4:$B$14,[1]Acciones!AJ$4:AJ$14,0,0,1)</f>
        <v>#NAME?</v>
      </c>
      <c r="AW91" s="42" t="e">
        <f ca="1">+_xlfn.XLOOKUP(MID($E91,7,LEN($E91)-6),[1]Acciones!$B$4:$B$14,[1]Acciones!AK$4:AK$14,0,0,1)</f>
        <v>#NAME?</v>
      </c>
      <c r="AX91" s="42" t="e">
        <f ca="1">+_xlfn.XLOOKUP(MID($E91,7,LEN($E91)-6),[1]Acciones!$B$4:$B$14,[1]Acciones!AL$4:AL$14,0,0,1)</f>
        <v>#NAME?</v>
      </c>
      <c r="AY91" s="42" t="e">
        <f ca="1">+_xlfn.XLOOKUP(MID($E91,7,LEN($E91)-6),[1]Acciones!$B$4:$B$14,[1]Acciones!AM$4:AM$14,0,0,1)</f>
        <v>#NAME?</v>
      </c>
      <c r="AZ91" s="42" t="e">
        <f ca="1">+_xlfn.XLOOKUP(MID($E91,7,LEN($E91)-6),[1]Acciones!$B$4:$B$14,[1]Acciones!AN$4:AN$14,0,0,1)</f>
        <v>#NAME?</v>
      </c>
      <c r="BA91" s="42" t="e">
        <f ca="1">+_xlfn.XLOOKUP(MID($E91,7,LEN($E91)-6),[1]Acciones!$B$4:$B$14,[1]Acciones!AO$4:AO$14,0,0,1)</f>
        <v>#NAME?</v>
      </c>
      <c r="BB91" s="42" t="e">
        <f ca="1">+_xlfn.XLOOKUP(MID($E91,7,LEN($E91)-6),[1]Acciones!$B$4:$B$14,[1]Acciones!AP$4:AP$14,0,0,1)</f>
        <v>#NAME?</v>
      </c>
      <c r="BC91" s="42" t="e">
        <f ca="1">+_xlfn.XLOOKUP(MID($E91,7,LEN($E91)-6),[1]Acciones!$B$4:$B$14,[1]Acciones!AQ$4:AQ$14,0,0,1)</f>
        <v>#NAME?</v>
      </c>
      <c r="BD91" s="42" t="e">
        <f ca="1">+_xlfn.XLOOKUP(MID($E91,7,LEN($E91)-6),[1]Acciones!$B$4:$B$14,[1]Acciones!AR$4:AR$14,0,0,1)</f>
        <v>#NAME?</v>
      </c>
      <c r="BE91" s="42" t="e">
        <f ca="1">+_xlfn.XLOOKUP(MID($E91,7,LEN($E91)-6),[1]Acciones!$B$4:$B$14,[1]Acciones!AS$4:AS$14,0,0,1)</f>
        <v>#NAME?</v>
      </c>
      <c r="BF91" s="42" t="e">
        <f ca="1">+_xlfn.XLOOKUP(MID($E91,7,LEN($E91)-6),[1]Acciones!$B$4:$B$14,[1]Acciones!AT$4:AT$14,0,0,1)</f>
        <v>#NAME?</v>
      </c>
      <c r="BG91" s="42" t="e">
        <f ca="1">+_xlfn.XLOOKUP(MID($E91,7,LEN($E91)-6),[1]Acciones!$B$4:$B$14,[1]Acciones!AU$4:AU$14,0,0,1)</f>
        <v>#NAME?</v>
      </c>
      <c r="BH91" s="42" t="e">
        <f ca="1">+_xlfn.XLOOKUP(MID($E91,7,LEN($E91)-6),[1]Acciones!$B$4:$B$14,[1]Acciones!AV$4:AV$14,0,0,1)</f>
        <v>#NAME?</v>
      </c>
      <c r="BI91" s="42" t="e">
        <f ca="1">+_xlfn.XLOOKUP(MID($E91,7,LEN($E91)-6),[1]Acciones!$B$4:$B$14,[1]Acciones!AW$4:AW$14,0,0,1)</f>
        <v>#NAME?</v>
      </c>
      <c r="BJ91" s="42" t="e">
        <f ca="1">+_xlfn.XLOOKUP(MID($E91,7,LEN($E91)-6),[1]Acciones!$B$4:$B$14,[1]Acciones!AX$4:AX$14,0,0,1)</f>
        <v>#NAME?</v>
      </c>
      <c r="BK91" s="42" t="e">
        <f ca="1">+_xlfn.XLOOKUP(MID($E91,7,LEN($E91)-6),[1]Acciones!$B$4:$B$14,[1]Acciones!AY$4:AY$14,0,0,1)</f>
        <v>#NAME?</v>
      </c>
      <c r="BL91" s="42" t="e">
        <f ca="1">+_xlfn.XLOOKUP(MID($E91,7,LEN($E91)-6),[1]Acciones!$B$4:$B$14,[1]Acciones!AZ$4:AZ$14,0,0,1)</f>
        <v>#NAME?</v>
      </c>
      <c r="BM91" s="42" t="e">
        <f ca="1">+_xlfn.XLOOKUP(MID($E91,7,LEN($E91)-6),[1]Acciones!$B$4:$B$14,[1]Acciones!BA$4:BA$14,0,0,1)</f>
        <v>#NAME?</v>
      </c>
      <c r="BN91" s="42" t="e">
        <f ca="1">+_xlfn.XLOOKUP(MID($E91,7,LEN($E91)-6),[1]Acciones!$B$4:$B$14,[1]Acciones!BB$4:BB$14,0,0,1)</f>
        <v>#NAME?</v>
      </c>
      <c r="BO91" s="42" t="e">
        <f ca="1">+_xlfn.XLOOKUP(MID($E91,7,LEN($E91)-6),[1]Acciones!$B$4:$B$14,[1]Acciones!BC$4:BC$14,0,0,1)</f>
        <v>#NAME?</v>
      </c>
      <c r="BP91" s="42" t="e">
        <f ca="1">+_xlfn.XLOOKUP(MID($E91,7,LEN($E91)-6),[1]Acciones!$B$4:$B$14,[1]Acciones!BD$4:BD$14,0,0,1)</f>
        <v>#NAME?</v>
      </c>
      <c r="BQ91" s="42" t="e">
        <f ca="1">+_xlfn.XLOOKUP(MID($E91,7,LEN($E91)-6),[1]Acciones!$B$4:$B$14,[1]Acciones!BE$4:BE$14,0,0,1)</f>
        <v>#NAME?</v>
      </c>
      <c r="BR91" s="42" t="e">
        <f ca="1">+_xlfn.XLOOKUP(MID($E91,7,LEN($E91)-6),[1]Acciones!$B$4:$B$14,[1]Acciones!BF$4:BF$14,0,0,1)</f>
        <v>#NAME?</v>
      </c>
      <c r="BS91" s="42" t="e">
        <f ca="1">+_xlfn.XLOOKUP(MID($E91,7,LEN($E91)-6),[1]Acciones!$B$4:$B$14,[1]Acciones!BG$4:BG$14,0,0,1)</f>
        <v>#NAME?</v>
      </c>
      <c r="BT91" s="42" t="e">
        <f ca="1">+_xlfn.XLOOKUP(MID($E91,7,LEN($E91)-6),[1]Acciones!$B$4:$B$14,[1]Acciones!BH$4:BH$14,0,0,1)</f>
        <v>#NAME?</v>
      </c>
      <c r="BU91" s="42" t="e">
        <f ca="1">+_xlfn.XLOOKUP(MID($E91,7,LEN($E91)-6),[1]Acciones!$B$4:$B$14,[1]Acciones!BI$4:BI$14,0,0,1)</f>
        <v>#NAME?</v>
      </c>
      <c r="BV91" s="42" t="e">
        <f ca="1">+_xlfn.XLOOKUP(MID($E91,7,LEN($E91)-6),[1]Acciones!$B$4:$B$14,[1]Acciones!BJ$4:BJ$14,0,0,1)</f>
        <v>#NAME?</v>
      </c>
      <c r="BW91" s="42" t="e">
        <f ca="1">+_xlfn.XLOOKUP(MID($E91,7,LEN($E91)-6),[1]Acciones!$B$4:$B$14,[1]Acciones!BK$4:BK$14,0,0,1)</f>
        <v>#NAME?</v>
      </c>
      <c r="BX91" s="42" t="e">
        <f ca="1">+_xlfn.XLOOKUP(MID($E91,7,LEN($E91)-6),[1]Acciones!$B$4:$B$14,[1]Acciones!BL$4:BL$14,0,0,1)</f>
        <v>#NAME?</v>
      </c>
      <c r="BY91" s="42" t="e">
        <f ca="1">+_xlfn.XLOOKUP(MID($E91,7,LEN($E91)-6),[1]Acciones!$B$4:$B$14,[1]Acciones!BM$4:BM$14,0,0,1)</f>
        <v>#NAME?</v>
      </c>
      <c r="BZ91" s="42" t="e">
        <f ca="1">+_xlfn.XLOOKUP(MID($E91,7,LEN($E91)-6),[1]Acciones!$B$4:$B$14,[1]Acciones!BN$4:BN$14,0,0,1)</f>
        <v>#NAME?</v>
      </c>
      <c r="CA91" s="42" t="e">
        <f ca="1">+_xlfn.XLOOKUP(MID($E91,7,LEN($E91)-6),[1]Acciones!$B$4:$B$14,[1]Acciones!BO$4:BO$14,0,0,1)</f>
        <v>#NAME?</v>
      </c>
      <c r="CB91" s="42" t="e">
        <f ca="1">+_xlfn.XLOOKUP(MID($E91,7,LEN($E91)-6),[1]Acciones!$B$4:$B$14,[1]Acciones!BP$4:BP$14,0,0,1)</f>
        <v>#NAME?</v>
      </c>
      <c r="CC91" s="42" t="e">
        <f ca="1">+_xlfn.XLOOKUP(MID($E91,7,LEN($E91)-6),[1]Acciones!$B$4:$B$14,[1]Acciones!BQ$4:BQ$14,0,0,1)</f>
        <v>#NAME?</v>
      </c>
      <c r="CD91" s="42" t="e">
        <f ca="1">+_xlfn.XLOOKUP(MID($E91,7,LEN($E91)-6),[1]Acciones!$B$4:$B$14,[1]Acciones!BR$4:BR$14,0,0,1)</f>
        <v>#NAME?</v>
      </c>
      <c r="CE91" s="42" t="e">
        <f ca="1">+_xlfn.XLOOKUP(MID($E91,7,LEN($E91)-6),[1]Acciones!$B$4:$B$14,[1]Acciones!BS$4:BS$14,0,0,1)</f>
        <v>#NAME?</v>
      </c>
      <c r="CF91" s="42" t="e">
        <f ca="1">+_xlfn.XLOOKUP(MID($E91,7,LEN($E91)-6),[1]Acciones!$B$4:$B$14,[1]Acciones!BT$4:BT$14,0,0,1)</f>
        <v>#NAME?</v>
      </c>
      <c r="CG91" s="45">
        <v>0.05</v>
      </c>
      <c r="CH91" s="45" t="e">
        <f t="shared" ca="1" si="180"/>
        <v>#NAME?</v>
      </c>
      <c r="CI91" s="45" t="e">
        <f t="shared" ca="1" si="181"/>
        <v>#NAME?</v>
      </c>
      <c r="CJ91" s="42" t="e">
        <f t="shared" ca="1" si="182"/>
        <v>#NAME?</v>
      </c>
      <c r="CK91" s="45" t="e">
        <f t="shared" ca="1" si="183"/>
        <v>#NAME?</v>
      </c>
      <c r="CL91" s="46" t="e">
        <f t="shared" ca="1" si="184"/>
        <v>#NAME?</v>
      </c>
      <c r="CM91" s="45" t="e">
        <f t="shared" ca="1" si="185"/>
        <v>#NAME?</v>
      </c>
      <c r="CN91" s="47">
        <v>0.1</v>
      </c>
      <c r="CO91" s="45" t="e">
        <f t="shared" ca="1" si="96"/>
        <v>#NAME?</v>
      </c>
      <c r="CP91" s="45" t="e">
        <f t="shared" ca="1" si="97"/>
        <v>#NAME?</v>
      </c>
      <c r="CQ91" s="42" t="e">
        <f t="shared" ca="1" si="98"/>
        <v>#NAME?</v>
      </c>
      <c r="CR91" s="45" t="e">
        <f t="shared" ca="1" si="99"/>
        <v>#NAME?</v>
      </c>
      <c r="CS91" s="45" t="e">
        <f t="shared" ca="1" si="100"/>
        <v>#NAME?</v>
      </c>
      <c r="CT91" s="45" t="e">
        <f t="shared" ca="1" si="100"/>
        <v>#NAME?</v>
      </c>
      <c r="CU91" s="47">
        <v>0.15</v>
      </c>
      <c r="CV91" s="45">
        <v>0.5</v>
      </c>
      <c r="CW91" s="45" t="e">
        <f t="shared" ca="1" si="101"/>
        <v>#NAME?</v>
      </c>
      <c r="CX91" s="42" t="e">
        <f t="shared" ca="1" si="102"/>
        <v>#NAME?</v>
      </c>
      <c r="CY91" s="45" t="e">
        <f t="shared" ca="1" si="103"/>
        <v>#NAME?</v>
      </c>
      <c r="CZ91" s="45">
        <f t="shared" si="104"/>
        <v>0.01</v>
      </c>
      <c r="DA91" s="45" t="e">
        <f t="shared" ca="1" si="104"/>
        <v>#NAME?</v>
      </c>
      <c r="DB91" s="47">
        <v>0.2</v>
      </c>
      <c r="DC91" s="45" t="e">
        <f t="shared" ca="1" si="105"/>
        <v>#NAME?</v>
      </c>
      <c r="DD91" s="45" t="e">
        <f t="shared" ca="1" si="106"/>
        <v>#NAME?</v>
      </c>
      <c r="DE91" s="42" t="e">
        <f t="shared" ca="1" si="107"/>
        <v>#NAME?</v>
      </c>
      <c r="DF91" s="45" t="e">
        <f t="shared" ca="1" si="108"/>
        <v>#NAME?</v>
      </c>
      <c r="DG91" s="45" t="e">
        <f t="shared" ca="1" si="109"/>
        <v>#NAME?</v>
      </c>
      <c r="DH91" s="45" t="e">
        <f t="shared" ca="1" si="109"/>
        <v>#NAME?</v>
      </c>
      <c r="DI91" s="47">
        <v>0.25</v>
      </c>
      <c r="DJ91" s="45">
        <v>0.5</v>
      </c>
      <c r="DK91" s="45" t="e">
        <f t="shared" ca="1" si="110"/>
        <v>#NAME?</v>
      </c>
      <c r="DL91" s="42" t="e">
        <f t="shared" ca="1" si="111"/>
        <v>#NAME?</v>
      </c>
      <c r="DM91" s="45" t="e">
        <f t="shared" ca="1" si="112"/>
        <v>#NAME?</v>
      </c>
      <c r="DN91" s="45">
        <f t="shared" si="113"/>
        <v>0.01</v>
      </c>
      <c r="DO91" s="45" t="e">
        <f t="shared" ca="1" si="113"/>
        <v>#NAME?</v>
      </c>
      <c r="DP91" s="47">
        <v>0.3</v>
      </c>
      <c r="DQ91" s="45" t="e">
        <f t="shared" ca="1" si="114"/>
        <v>#NAME?</v>
      </c>
      <c r="DR91" s="45" t="e">
        <f t="shared" ca="1" si="115"/>
        <v>#NAME?</v>
      </c>
      <c r="DS91" s="42" t="e">
        <f t="shared" ca="1" si="116"/>
        <v>#NAME?</v>
      </c>
      <c r="DT91" s="45" t="e">
        <f t="shared" ca="1" si="117"/>
        <v>#NAME?</v>
      </c>
      <c r="DU91" s="45" t="e">
        <f t="shared" ca="1" si="118"/>
        <v>#NAME?</v>
      </c>
      <c r="DV91" s="45" t="e">
        <f t="shared" ca="1" si="118"/>
        <v>#NAME?</v>
      </c>
      <c r="DW91" s="47">
        <v>0.35</v>
      </c>
      <c r="DX91" s="45">
        <v>0.5</v>
      </c>
      <c r="DY91" s="45" t="e">
        <f t="shared" ca="1" si="119"/>
        <v>#NAME?</v>
      </c>
      <c r="DZ91" s="42" t="e">
        <f t="shared" ca="1" si="120"/>
        <v>#NAME?</v>
      </c>
      <c r="EA91" s="45" t="e">
        <f t="shared" ca="1" si="121"/>
        <v>#NAME?</v>
      </c>
      <c r="EB91" s="45">
        <f t="shared" si="122"/>
        <v>0.01</v>
      </c>
      <c r="EC91" s="45" t="e">
        <f t="shared" ca="1" si="122"/>
        <v>#NAME?</v>
      </c>
      <c r="ED91" s="47">
        <v>0.4</v>
      </c>
      <c r="EE91" s="45" t="e">
        <f t="shared" ca="1" si="123"/>
        <v>#NAME?</v>
      </c>
      <c r="EF91" s="45" t="e">
        <f t="shared" ca="1" si="124"/>
        <v>#NAME?</v>
      </c>
      <c r="EG91" s="42" t="e">
        <f t="shared" ca="1" si="125"/>
        <v>#NAME?</v>
      </c>
      <c r="EH91" s="45" t="e">
        <f t="shared" ca="1" si="126"/>
        <v>#NAME?</v>
      </c>
      <c r="EI91" s="45" t="e">
        <f t="shared" ca="1" si="127"/>
        <v>#NAME?</v>
      </c>
      <c r="EJ91" s="45" t="e">
        <f t="shared" ca="1" si="127"/>
        <v>#NAME?</v>
      </c>
      <c r="EK91" s="47">
        <v>0.45</v>
      </c>
      <c r="EL91" s="45">
        <v>0.5</v>
      </c>
      <c r="EM91" s="45" t="e">
        <f t="shared" ca="1" si="143"/>
        <v>#NAME?</v>
      </c>
      <c r="EN91" s="42" t="e">
        <f t="shared" ca="1" si="144"/>
        <v>#NAME?</v>
      </c>
      <c r="EO91" s="45" t="e">
        <f t="shared" ca="1" si="145"/>
        <v>#NAME?</v>
      </c>
      <c r="EP91" s="45">
        <f t="shared" si="128"/>
        <v>0.01</v>
      </c>
      <c r="EQ91" s="45" t="e">
        <f t="shared" ca="1" si="128"/>
        <v>#NAME?</v>
      </c>
      <c r="ER91" s="45">
        <v>0.5</v>
      </c>
      <c r="ES91" s="45">
        <v>0.5</v>
      </c>
      <c r="ET91" s="45" t="e">
        <f t="shared" ca="1" si="146"/>
        <v>#NAME?</v>
      </c>
      <c r="EU91" s="42" t="e">
        <f t="shared" ca="1" si="147"/>
        <v>#NAME?</v>
      </c>
      <c r="EV91" s="45" t="e">
        <f t="shared" ca="1" si="148"/>
        <v>#NAME?</v>
      </c>
      <c r="EW91" s="45">
        <f t="shared" si="129"/>
        <v>0.01</v>
      </c>
      <c r="EX91" s="45" t="e">
        <f t="shared" ca="1" si="129"/>
        <v>#NAME?</v>
      </c>
      <c r="EY91" s="47">
        <v>0.55000000000000004</v>
      </c>
      <c r="EZ91" s="45">
        <v>0.5</v>
      </c>
      <c r="FA91" s="45" t="e">
        <f t="shared" ca="1" si="149"/>
        <v>#NAME?</v>
      </c>
      <c r="FB91" s="42" t="e">
        <f t="shared" ca="1" si="150"/>
        <v>#NAME?</v>
      </c>
      <c r="FC91" s="45" t="e">
        <f t="shared" ca="1" si="151"/>
        <v>#NAME?</v>
      </c>
      <c r="FD91" s="45">
        <f t="shared" si="130"/>
        <v>0.01</v>
      </c>
      <c r="FE91" s="45" t="e">
        <f t="shared" ca="1" si="130"/>
        <v>#NAME?</v>
      </c>
      <c r="FF91" s="45">
        <v>0.6</v>
      </c>
      <c r="FG91" s="45">
        <v>1</v>
      </c>
      <c r="FH91" s="45" t="e">
        <f t="shared" ca="1" si="152"/>
        <v>#NAME?</v>
      </c>
      <c r="FI91" s="42" t="e">
        <f t="shared" ca="1" si="153"/>
        <v>#NAME?</v>
      </c>
      <c r="FJ91" s="45" t="e">
        <f t="shared" ca="1" si="154"/>
        <v>#NAME?</v>
      </c>
      <c r="FK91" s="45">
        <f t="shared" si="131"/>
        <v>0.02</v>
      </c>
      <c r="FL91" s="45" t="e">
        <f t="shared" ca="1" si="131"/>
        <v>#NAME?</v>
      </c>
      <c r="FM91" s="47">
        <v>0.65</v>
      </c>
      <c r="FN91" s="45">
        <v>0.5</v>
      </c>
      <c r="FO91" s="45" t="e">
        <f t="shared" ca="1" si="155"/>
        <v>#NAME?</v>
      </c>
      <c r="FP91" s="42" t="e">
        <f t="shared" ca="1" si="156"/>
        <v>#NAME?</v>
      </c>
      <c r="FQ91" s="45" t="e">
        <f t="shared" ca="1" si="157"/>
        <v>#NAME?</v>
      </c>
      <c r="FR91" s="45">
        <f t="shared" si="132"/>
        <v>0.01</v>
      </c>
      <c r="FS91" s="45" t="e">
        <f t="shared" ca="1" si="132"/>
        <v>#NAME?</v>
      </c>
      <c r="FT91" s="45">
        <v>0.7</v>
      </c>
      <c r="FU91" s="45">
        <v>1</v>
      </c>
      <c r="FV91" s="45" t="e">
        <f t="shared" ca="1" si="158"/>
        <v>#NAME?</v>
      </c>
      <c r="FW91" s="42" t="e">
        <f t="shared" ca="1" si="159"/>
        <v>#NAME?</v>
      </c>
      <c r="FX91" s="45" t="e">
        <f t="shared" ca="1" si="160"/>
        <v>#NAME?</v>
      </c>
      <c r="FY91" s="45">
        <f t="shared" si="133"/>
        <v>0.02</v>
      </c>
      <c r="FZ91" s="45" t="e">
        <f t="shared" ca="1" si="133"/>
        <v>#NAME?</v>
      </c>
      <c r="GA91" s="47">
        <v>0.75</v>
      </c>
      <c r="GB91" s="45">
        <v>0.5</v>
      </c>
      <c r="GC91" s="45" t="e">
        <f t="shared" ca="1" si="161"/>
        <v>#NAME?</v>
      </c>
      <c r="GD91" s="42" t="e">
        <f t="shared" ca="1" si="162"/>
        <v>#NAME?</v>
      </c>
      <c r="GE91" s="45" t="e">
        <f t="shared" ca="1" si="163"/>
        <v>#NAME?</v>
      </c>
      <c r="GF91" s="45">
        <f t="shared" si="134"/>
        <v>0.01</v>
      </c>
      <c r="GG91" s="45" t="e">
        <f t="shared" ca="1" si="134"/>
        <v>#NAME?</v>
      </c>
      <c r="GH91" s="45">
        <v>0.8</v>
      </c>
      <c r="GI91" s="45">
        <v>1</v>
      </c>
      <c r="GJ91" s="45" t="e">
        <f t="shared" ca="1" si="164"/>
        <v>#NAME?</v>
      </c>
      <c r="GK91" s="42" t="e">
        <f t="shared" ca="1" si="165"/>
        <v>#NAME?</v>
      </c>
      <c r="GL91" s="45" t="e">
        <f t="shared" ca="1" si="166"/>
        <v>#NAME?</v>
      </c>
      <c r="GM91" s="45">
        <f t="shared" si="135"/>
        <v>0.02</v>
      </c>
      <c r="GN91" s="45" t="e">
        <f t="shared" ca="1" si="135"/>
        <v>#NAME?</v>
      </c>
      <c r="GO91" s="47">
        <v>0.85</v>
      </c>
      <c r="GP91" s="45">
        <v>0.5</v>
      </c>
      <c r="GQ91" s="45" t="e">
        <f t="shared" ca="1" si="167"/>
        <v>#NAME?</v>
      </c>
      <c r="GR91" s="42" t="e">
        <f t="shared" ca="1" si="168"/>
        <v>#NAME?</v>
      </c>
      <c r="GS91" s="45" t="e">
        <f t="shared" ca="1" si="169"/>
        <v>#NAME?</v>
      </c>
      <c r="GT91" s="45">
        <f t="shared" si="136"/>
        <v>0.01</v>
      </c>
      <c r="GU91" s="45" t="e">
        <f t="shared" ca="1" si="136"/>
        <v>#NAME?</v>
      </c>
      <c r="GV91" s="45">
        <v>0.9</v>
      </c>
      <c r="GW91" s="45">
        <v>1</v>
      </c>
      <c r="GX91" s="45" t="e">
        <f t="shared" ca="1" si="170"/>
        <v>#NAME?</v>
      </c>
      <c r="GY91" s="42" t="e">
        <f t="shared" ca="1" si="171"/>
        <v>#NAME?</v>
      </c>
      <c r="GZ91" s="45" t="e">
        <f t="shared" ca="1" si="172"/>
        <v>#NAME?</v>
      </c>
      <c r="HA91" s="45">
        <f t="shared" si="137"/>
        <v>0.02</v>
      </c>
      <c r="HB91" s="45" t="e">
        <f t="shared" ca="1" si="137"/>
        <v>#NAME?</v>
      </c>
      <c r="HC91" s="47">
        <v>0.95</v>
      </c>
      <c r="HD91" s="45">
        <v>0.5</v>
      </c>
      <c r="HE91" s="45" t="e">
        <f t="shared" ca="1" si="173"/>
        <v>#NAME?</v>
      </c>
      <c r="HF91" s="42" t="e">
        <f t="shared" ca="1" si="174"/>
        <v>#NAME?</v>
      </c>
      <c r="HG91" s="45" t="e">
        <f t="shared" ca="1" si="175"/>
        <v>#NAME?</v>
      </c>
      <c r="HH91" s="45">
        <f t="shared" si="138"/>
        <v>0.01</v>
      </c>
      <c r="HI91" s="45" t="e">
        <f t="shared" ca="1" si="138"/>
        <v>#NAME?</v>
      </c>
      <c r="HJ91" s="47">
        <v>1</v>
      </c>
      <c r="HK91" s="47">
        <v>1</v>
      </c>
      <c r="HL91" s="45" t="e">
        <f t="shared" ca="1" si="176"/>
        <v>#NAME?</v>
      </c>
      <c r="HM91" s="42" t="e">
        <f t="shared" ca="1" si="177"/>
        <v>#NAME?</v>
      </c>
      <c r="HN91" s="45" t="e">
        <f t="shared" ca="1" si="178"/>
        <v>#NAME?</v>
      </c>
      <c r="HO91" s="45">
        <f t="shared" si="179"/>
        <v>0.02</v>
      </c>
      <c r="HP91" s="45" t="e">
        <f t="shared" ca="1" si="179"/>
        <v>#NAME?</v>
      </c>
    </row>
    <row r="92" spans="1:224" s="48" customFormat="1" ht="74.25" customHeight="1">
      <c r="A92" s="42"/>
      <c r="B92" s="206"/>
      <c r="C92" s="206"/>
      <c r="D92" s="201"/>
      <c r="E92" s="41" t="str">
        <f>+_xlfn.CONCAT(MID($D90,1,3),".3 ",[1]Acciones!$B$7)</f>
        <v>3.2.3 Apoyo financiero de proyectos de investigación e innovación orientados por misiones que integren actores sociales a su diseño y desarrollo (Proyectos de innovación transformativa en nichos) en la ruta de innovación correspondiente</v>
      </c>
      <c r="F92" s="42" t="s">
        <v>89</v>
      </c>
      <c r="G92" s="49">
        <f>+G90</f>
        <v>3.3333333333333331E-3</v>
      </c>
      <c r="H92" s="44" t="str">
        <f>+_xlfn.CONCAT("Si,",MID(E90,1,5),",",MID(E91,1,5),",",MID(E93,1,5),",",MID(E94,1,5),",",MID(E95,1,5),",",MID(E96,1,5),",",MID(E97,1,5),",",MID(E98,1,5),",",MID(E99,1,6))</f>
        <v>Si,3.2.1,3.2.2,3.2.4,3.2.5,3.2.6,3.2.7,3.2.8,3.2.9,3.2.10</v>
      </c>
      <c r="I92" s="42" t="s">
        <v>89</v>
      </c>
      <c r="J92" s="42"/>
      <c r="K92" s="42"/>
      <c r="L92" s="42"/>
      <c r="M92" s="44" t="s">
        <v>90</v>
      </c>
      <c r="N92" s="44" t="s">
        <v>91</v>
      </c>
      <c r="O92" s="44" t="e">
        <f ca="1">+_xlfn.XLOOKUP(MID(E92,7,LEN(E92)-6),[1]Acciones!$B$4:$B$14,[1]Acciones!$C$4:$C$14,0,0,1)</f>
        <v>#NAME?</v>
      </c>
      <c r="P92" s="42" t="e">
        <f ca="1">+_xlfn.XLOOKUP(MID($E92,7,LEN($E92)-6),[1]Acciones!$B$4:$B$14,[1]Acciones!D$4:D$14,0,0,1)</f>
        <v>#NAME?</v>
      </c>
      <c r="Q92" s="42" t="e">
        <f ca="1">+_xlfn.XLOOKUP(MID($E92,7,LEN($E92)-6),[1]Acciones!$B$4:$B$14,[1]Acciones!E$4:E$14,0,0,1)</f>
        <v>#NAME?</v>
      </c>
      <c r="R92" s="42" t="e">
        <f ca="1">+_xlfn.XLOOKUP(MID($E92,7,LEN($E92)-6),[1]Acciones!$B$4:$B$14,[1]Acciones!F$4:F$14,0,0,1)</f>
        <v>#NAME?</v>
      </c>
      <c r="S92" s="42" t="e">
        <f ca="1">+_xlfn.XLOOKUP(MID($E92,7,LEN($E92)-6),[1]Acciones!$B$4:$B$14,[1]Acciones!G$4:G$14,0,0,1)</f>
        <v>#NAME?</v>
      </c>
      <c r="T92" s="42" t="e">
        <f ca="1">+_xlfn.XLOOKUP(MID($E92,7,LEN($E92)-6),[1]Acciones!$B$4:$B$14,[1]Acciones!H$4:H$14,0,0,1)</f>
        <v>#NAME?</v>
      </c>
      <c r="U92" s="45" t="e">
        <f ca="1">+_xlfn.XLOOKUP(MID($E92,7,LEN($E92)-6),[1]Acciones!$B$4:$B$14,[1]Acciones!I$4:I$14,0,0,1)</f>
        <v>#NAME?</v>
      </c>
      <c r="V92" s="45" t="e">
        <f ca="1">+_xlfn.XLOOKUP(MID($E92,7,LEN($E92)-6),[1]Acciones!$B$4:$B$14,[1]Acciones!J$4:J$14,0,0,1)</f>
        <v>#NAME?</v>
      </c>
      <c r="W92" s="45" t="e">
        <f ca="1">+_xlfn.XLOOKUP(MID($E92,7,LEN($E92)-6),[1]Acciones!$B$4:$B$14,[1]Acciones!K$4:K$14,0,0,1)</f>
        <v>#NAME?</v>
      </c>
      <c r="X92" s="45" t="e">
        <f ca="1">+_xlfn.XLOOKUP(MID($E92,7,LEN($E92)-6),[1]Acciones!$B$4:$B$14,[1]Acciones!L$4:L$14,0,0,1)</f>
        <v>#NAME?</v>
      </c>
      <c r="Y92" s="45" t="e">
        <f ca="1">+_xlfn.XLOOKUP(MID($E92,7,LEN($E92)-6),[1]Acciones!$B$4:$B$14,[1]Acciones!M$4:M$14,0,0,1)</f>
        <v>#NAME?</v>
      </c>
      <c r="Z92" s="45" t="e">
        <f ca="1">+_xlfn.XLOOKUP(MID($E92,7,LEN($E92)-6),[1]Acciones!$B$4:$B$14,[1]Acciones!N$4:N$14,0,0,1)</f>
        <v>#NAME?</v>
      </c>
      <c r="AA92" s="45" t="e">
        <f ca="1">+_xlfn.XLOOKUP(MID($E92,7,LEN($E92)-6),[1]Acciones!$B$4:$B$14,[1]Acciones!O$4:O$14,0,0,1)</f>
        <v>#NAME?</v>
      </c>
      <c r="AB92" s="45" t="e">
        <f ca="1">+_xlfn.XLOOKUP(MID($E92,7,LEN($E92)-6),[1]Acciones!$B$4:$B$14,[1]Acciones!P$4:P$14,0,0,1)</f>
        <v>#NAME?</v>
      </c>
      <c r="AC92" s="45" t="e">
        <f ca="1">+_xlfn.XLOOKUP(MID($E92,7,LEN($E92)-6),[1]Acciones!$B$4:$B$14,[1]Acciones!Q$4:Q$14,0,0,1)</f>
        <v>#NAME?</v>
      </c>
      <c r="AD92" s="45" t="e">
        <f ca="1">+_xlfn.XLOOKUP(MID($E92,7,LEN($E92)-6),[1]Acciones!$B$4:$B$14,[1]Acciones!R$4:R$14,0,0,1)</f>
        <v>#NAME?</v>
      </c>
      <c r="AE92" s="45" t="e">
        <f ca="1">+_xlfn.XLOOKUP(MID($E92,7,LEN($E92)-6),[1]Acciones!$B$4:$B$14,[1]Acciones!S$4:S$14,0,0,1)</f>
        <v>#NAME?</v>
      </c>
      <c r="AF92" s="42" t="e">
        <f ca="1">+_xlfn.XLOOKUP(MID($E92,7,LEN($E92)-6),[1]Acciones!$B$4:$B$14,[1]Acciones!T$4:T$14,0,0,1)</f>
        <v>#NAME?</v>
      </c>
      <c r="AG92" s="42" t="e">
        <f ca="1">+_xlfn.XLOOKUP(MID($E92,7,LEN($E92)-6),[1]Acciones!$B$4:$B$14,[1]Acciones!U$4:U$14,0,0,1)</f>
        <v>#NAME?</v>
      </c>
      <c r="AH92" s="42" t="e">
        <f ca="1">+_xlfn.XLOOKUP(MID($E92,7,LEN($E92)-6),[1]Acciones!$B$4:$B$14,[1]Acciones!V$4:V$14,0,0,1)</f>
        <v>#NAME?</v>
      </c>
      <c r="AI92" s="42" t="e">
        <f ca="1">+_xlfn.XLOOKUP(MID($E92,7,LEN($E92)-6),[1]Acciones!$B$4:$B$14,[1]Acciones!W$4:W$14,0,0,1)</f>
        <v>#NAME?</v>
      </c>
      <c r="AJ92" s="42" t="e">
        <f ca="1">+_xlfn.XLOOKUP(MID($E92,7,LEN($E92)-6),[1]Acciones!$B$4:$B$14,[1]Acciones!X$4:X$14,0,0,1)</f>
        <v>#NAME?</v>
      </c>
      <c r="AK92" s="42" t="e">
        <f ca="1">+_xlfn.XLOOKUP(MID($E92,7,LEN($E92)-6),[1]Acciones!$B$4:$B$14,[1]Acciones!Y$4:Y$14,0,0,1)</f>
        <v>#NAME?</v>
      </c>
      <c r="AL92" s="42" t="e">
        <f ca="1">+_xlfn.XLOOKUP(MID($E92,7,LEN($E92)-6),[1]Acciones!$B$4:$B$14,[1]Acciones!Z$4:Z$14,0,0,1)</f>
        <v>#NAME?</v>
      </c>
      <c r="AM92" s="42" t="e">
        <f ca="1">+_xlfn.XLOOKUP(MID($E92,7,LEN($E92)-6),[1]Acciones!$B$4:$B$14,[1]Acciones!AA$4:AA$14,0,0,1)</f>
        <v>#NAME?</v>
      </c>
      <c r="AN92" s="42" t="e">
        <f ca="1">+_xlfn.XLOOKUP(MID($E92,7,LEN($E92)-6),[1]Acciones!$B$4:$B$14,[1]Acciones!AB$4:AB$14,0,0,1)</f>
        <v>#NAME?</v>
      </c>
      <c r="AO92" s="42" t="e">
        <f ca="1">+_xlfn.XLOOKUP(MID($E92,7,LEN($E92)-6),[1]Acciones!$B$4:$B$14,[1]Acciones!AC$4:AC$14,0,0,1)</f>
        <v>#NAME?</v>
      </c>
      <c r="AP92" s="42" t="e">
        <f ca="1">+_xlfn.XLOOKUP(MID($E92,7,LEN($E92)-6),[1]Acciones!$B$4:$B$14,[1]Acciones!AD$4:AD$14,0,0,1)</f>
        <v>#NAME?</v>
      </c>
      <c r="AQ92" s="42" t="e">
        <f ca="1">+_xlfn.XLOOKUP(MID($E92,7,LEN($E92)-6),[1]Acciones!$B$4:$B$14,[1]Acciones!AE$4:AE$14,0,0,1)</f>
        <v>#NAME?</v>
      </c>
      <c r="AR92" s="42" t="e">
        <f ca="1">+_xlfn.XLOOKUP(MID($E92,7,LEN($E92)-6),[1]Acciones!$B$4:$B$14,[1]Acciones!AF$4:AF$14,0,0,1)</f>
        <v>#NAME?</v>
      </c>
      <c r="AS92" s="42" t="e">
        <f ca="1">+_xlfn.XLOOKUP(MID($E92,7,LEN($E92)-6),[1]Acciones!$B$4:$B$14,[1]Acciones!AG$4:AG$14,0,0,1)</f>
        <v>#NAME?</v>
      </c>
      <c r="AT92" s="42" t="e">
        <f ca="1">+_xlfn.XLOOKUP(MID($E92,7,LEN($E92)-6),[1]Acciones!$B$4:$B$14,[1]Acciones!AH$4:AH$14,0,0,1)</f>
        <v>#NAME?</v>
      </c>
      <c r="AU92" s="42" t="e">
        <f ca="1">+_xlfn.XLOOKUP(MID($E92,7,LEN($E92)-6),[1]Acciones!$B$4:$B$14,[1]Acciones!AI$4:AI$14,0,0,1)</f>
        <v>#NAME?</v>
      </c>
      <c r="AV92" s="42" t="e">
        <f ca="1">+_xlfn.XLOOKUP(MID($E92,7,LEN($E92)-6),[1]Acciones!$B$4:$B$14,[1]Acciones!AJ$4:AJ$14,0,0,1)</f>
        <v>#NAME?</v>
      </c>
      <c r="AW92" s="42" t="e">
        <f ca="1">+_xlfn.XLOOKUP(MID($E92,7,LEN($E92)-6),[1]Acciones!$B$4:$B$14,[1]Acciones!AK$4:AK$14,0,0,1)</f>
        <v>#NAME?</v>
      </c>
      <c r="AX92" s="42" t="e">
        <f ca="1">+_xlfn.XLOOKUP(MID($E92,7,LEN($E92)-6),[1]Acciones!$B$4:$B$14,[1]Acciones!AL$4:AL$14,0,0,1)</f>
        <v>#NAME?</v>
      </c>
      <c r="AY92" s="42" t="e">
        <f ca="1">+_xlfn.XLOOKUP(MID($E92,7,LEN($E92)-6),[1]Acciones!$B$4:$B$14,[1]Acciones!AM$4:AM$14,0,0,1)</f>
        <v>#NAME?</v>
      </c>
      <c r="AZ92" s="42" t="e">
        <f ca="1">+_xlfn.XLOOKUP(MID($E92,7,LEN($E92)-6),[1]Acciones!$B$4:$B$14,[1]Acciones!AN$4:AN$14,0,0,1)</f>
        <v>#NAME?</v>
      </c>
      <c r="BA92" s="42" t="e">
        <f ca="1">+_xlfn.XLOOKUP(MID($E92,7,LEN($E92)-6),[1]Acciones!$B$4:$B$14,[1]Acciones!AO$4:AO$14,0,0,1)</f>
        <v>#NAME?</v>
      </c>
      <c r="BB92" s="42" t="e">
        <f ca="1">+_xlfn.XLOOKUP(MID($E92,7,LEN($E92)-6),[1]Acciones!$B$4:$B$14,[1]Acciones!AP$4:AP$14,0,0,1)</f>
        <v>#NAME?</v>
      </c>
      <c r="BC92" s="42" t="e">
        <f ca="1">+_xlfn.XLOOKUP(MID($E92,7,LEN($E92)-6),[1]Acciones!$B$4:$B$14,[1]Acciones!AQ$4:AQ$14,0,0,1)</f>
        <v>#NAME?</v>
      </c>
      <c r="BD92" s="42" t="e">
        <f ca="1">+_xlfn.XLOOKUP(MID($E92,7,LEN($E92)-6),[1]Acciones!$B$4:$B$14,[1]Acciones!AR$4:AR$14,0,0,1)</f>
        <v>#NAME?</v>
      </c>
      <c r="BE92" s="42" t="e">
        <f ca="1">+_xlfn.XLOOKUP(MID($E92,7,LEN($E92)-6),[1]Acciones!$B$4:$B$14,[1]Acciones!AS$4:AS$14,0,0,1)</f>
        <v>#NAME?</v>
      </c>
      <c r="BF92" s="42" t="e">
        <f ca="1">+_xlfn.XLOOKUP(MID($E92,7,LEN($E92)-6),[1]Acciones!$B$4:$B$14,[1]Acciones!AT$4:AT$14,0,0,1)</f>
        <v>#NAME?</v>
      </c>
      <c r="BG92" s="42" t="e">
        <f ca="1">+_xlfn.XLOOKUP(MID($E92,7,LEN($E92)-6),[1]Acciones!$B$4:$B$14,[1]Acciones!AU$4:AU$14,0,0,1)</f>
        <v>#NAME?</v>
      </c>
      <c r="BH92" s="42" t="e">
        <f ca="1">+_xlfn.XLOOKUP(MID($E92,7,LEN($E92)-6),[1]Acciones!$B$4:$B$14,[1]Acciones!AV$4:AV$14,0,0,1)</f>
        <v>#NAME?</v>
      </c>
      <c r="BI92" s="42" t="e">
        <f ca="1">+_xlfn.XLOOKUP(MID($E92,7,LEN($E92)-6),[1]Acciones!$B$4:$B$14,[1]Acciones!AW$4:AW$14,0,0,1)</f>
        <v>#NAME?</v>
      </c>
      <c r="BJ92" s="42" t="e">
        <f ca="1">+_xlfn.XLOOKUP(MID($E92,7,LEN($E92)-6),[1]Acciones!$B$4:$B$14,[1]Acciones!AX$4:AX$14,0,0,1)</f>
        <v>#NAME?</v>
      </c>
      <c r="BK92" s="42" t="e">
        <f ca="1">+_xlfn.XLOOKUP(MID($E92,7,LEN($E92)-6),[1]Acciones!$B$4:$B$14,[1]Acciones!AY$4:AY$14,0,0,1)</f>
        <v>#NAME?</v>
      </c>
      <c r="BL92" s="42" t="e">
        <f ca="1">+_xlfn.XLOOKUP(MID($E92,7,LEN($E92)-6),[1]Acciones!$B$4:$B$14,[1]Acciones!AZ$4:AZ$14,0,0,1)</f>
        <v>#NAME?</v>
      </c>
      <c r="BM92" s="42" t="e">
        <f ca="1">+_xlfn.XLOOKUP(MID($E92,7,LEN($E92)-6),[1]Acciones!$B$4:$B$14,[1]Acciones!BA$4:BA$14,0,0,1)</f>
        <v>#NAME?</v>
      </c>
      <c r="BN92" s="42" t="e">
        <f ca="1">+_xlfn.XLOOKUP(MID($E92,7,LEN($E92)-6),[1]Acciones!$B$4:$B$14,[1]Acciones!BB$4:BB$14,0,0,1)</f>
        <v>#NAME?</v>
      </c>
      <c r="BO92" s="42" t="e">
        <f ca="1">+_xlfn.XLOOKUP(MID($E92,7,LEN($E92)-6),[1]Acciones!$B$4:$B$14,[1]Acciones!BC$4:BC$14,0,0,1)</f>
        <v>#NAME?</v>
      </c>
      <c r="BP92" s="42" t="e">
        <f ca="1">+_xlfn.XLOOKUP(MID($E92,7,LEN($E92)-6),[1]Acciones!$B$4:$B$14,[1]Acciones!BD$4:BD$14,0,0,1)</f>
        <v>#NAME?</v>
      </c>
      <c r="BQ92" s="42" t="e">
        <f ca="1">+_xlfn.XLOOKUP(MID($E92,7,LEN($E92)-6),[1]Acciones!$B$4:$B$14,[1]Acciones!BE$4:BE$14,0,0,1)</f>
        <v>#NAME?</v>
      </c>
      <c r="BR92" s="42" t="e">
        <f ca="1">+_xlfn.XLOOKUP(MID($E92,7,LEN($E92)-6),[1]Acciones!$B$4:$B$14,[1]Acciones!BF$4:BF$14,0,0,1)</f>
        <v>#NAME?</v>
      </c>
      <c r="BS92" s="42" t="e">
        <f ca="1">+_xlfn.XLOOKUP(MID($E92,7,LEN($E92)-6),[1]Acciones!$B$4:$B$14,[1]Acciones!BG$4:BG$14,0,0,1)</f>
        <v>#NAME?</v>
      </c>
      <c r="BT92" s="42" t="e">
        <f ca="1">+_xlfn.XLOOKUP(MID($E92,7,LEN($E92)-6),[1]Acciones!$B$4:$B$14,[1]Acciones!BH$4:BH$14,0,0,1)</f>
        <v>#NAME?</v>
      </c>
      <c r="BU92" s="42" t="e">
        <f ca="1">+_xlfn.XLOOKUP(MID($E92,7,LEN($E92)-6),[1]Acciones!$B$4:$B$14,[1]Acciones!BI$4:BI$14,0,0,1)</f>
        <v>#NAME?</v>
      </c>
      <c r="BV92" s="42" t="e">
        <f ca="1">+_xlfn.XLOOKUP(MID($E92,7,LEN($E92)-6),[1]Acciones!$B$4:$B$14,[1]Acciones!BJ$4:BJ$14,0,0,1)</f>
        <v>#NAME?</v>
      </c>
      <c r="BW92" s="42" t="e">
        <f ca="1">+_xlfn.XLOOKUP(MID($E92,7,LEN($E92)-6),[1]Acciones!$B$4:$B$14,[1]Acciones!BK$4:BK$14,0,0,1)</f>
        <v>#NAME?</v>
      </c>
      <c r="BX92" s="42" t="e">
        <f ca="1">+_xlfn.XLOOKUP(MID($E92,7,LEN($E92)-6),[1]Acciones!$B$4:$B$14,[1]Acciones!BL$4:BL$14,0,0,1)</f>
        <v>#NAME?</v>
      </c>
      <c r="BY92" s="42" t="e">
        <f ca="1">+_xlfn.XLOOKUP(MID($E92,7,LEN($E92)-6),[1]Acciones!$B$4:$B$14,[1]Acciones!BM$4:BM$14,0,0,1)</f>
        <v>#NAME?</v>
      </c>
      <c r="BZ92" s="42" t="e">
        <f ca="1">+_xlfn.XLOOKUP(MID($E92,7,LEN($E92)-6),[1]Acciones!$B$4:$B$14,[1]Acciones!BN$4:BN$14,0,0,1)</f>
        <v>#NAME?</v>
      </c>
      <c r="CA92" s="42" t="e">
        <f ca="1">+_xlfn.XLOOKUP(MID($E92,7,LEN($E92)-6),[1]Acciones!$B$4:$B$14,[1]Acciones!BO$4:BO$14,0,0,1)</f>
        <v>#NAME?</v>
      </c>
      <c r="CB92" s="42" t="e">
        <f ca="1">+_xlfn.XLOOKUP(MID($E92,7,LEN($E92)-6),[1]Acciones!$B$4:$B$14,[1]Acciones!BP$4:BP$14,0,0,1)</f>
        <v>#NAME?</v>
      </c>
      <c r="CC92" s="42" t="e">
        <f ca="1">+_xlfn.XLOOKUP(MID($E92,7,LEN($E92)-6),[1]Acciones!$B$4:$B$14,[1]Acciones!BQ$4:BQ$14,0,0,1)</f>
        <v>#NAME?</v>
      </c>
      <c r="CD92" s="42" t="e">
        <f ca="1">+_xlfn.XLOOKUP(MID($E92,7,LEN($E92)-6),[1]Acciones!$B$4:$B$14,[1]Acciones!BR$4:BR$14,0,0,1)</f>
        <v>#NAME?</v>
      </c>
      <c r="CE92" s="42" t="e">
        <f ca="1">+_xlfn.XLOOKUP(MID($E92,7,LEN($E92)-6),[1]Acciones!$B$4:$B$14,[1]Acciones!BS$4:BS$14,0,0,1)</f>
        <v>#NAME?</v>
      </c>
      <c r="CF92" s="42" t="e">
        <f ca="1">+_xlfn.XLOOKUP(MID($E92,7,LEN($E92)-6),[1]Acciones!$B$4:$B$14,[1]Acciones!BT$4:BT$14,0,0,1)</f>
        <v>#NAME?</v>
      </c>
      <c r="CG92" s="45">
        <v>0.05</v>
      </c>
      <c r="CH92" s="45" t="e">
        <f t="shared" ca="1" si="180"/>
        <v>#NAME?</v>
      </c>
      <c r="CI92" s="45" t="e">
        <f t="shared" ca="1" si="181"/>
        <v>#NAME?</v>
      </c>
      <c r="CJ92" s="42" t="e">
        <f t="shared" ca="1" si="182"/>
        <v>#NAME?</v>
      </c>
      <c r="CK92" s="45" t="e">
        <f t="shared" ca="1" si="183"/>
        <v>#NAME?</v>
      </c>
      <c r="CL92" s="46" t="e">
        <f t="shared" ca="1" si="184"/>
        <v>#NAME?</v>
      </c>
      <c r="CM92" s="45" t="e">
        <f t="shared" ca="1" si="185"/>
        <v>#NAME?</v>
      </c>
      <c r="CN92" s="47">
        <v>0.1</v>
      </c>
      <c r="CO92" s="45" t="e">
        <f t="shared" ca="1" si="96"/>
        <v>#NAME?</v>
      </c>
      <c r="CP92" s="45" t="e">
        <f t="shared" ca="1" si="97"/>
        <v>#NAME?</v>
      </c>
      <c r="CQ92" s="42" t="e">
        <f t="shared" ca="1" si="98"/>
        <v>#NAME?</v>
      </c>
      <c r="CR92" s="45" t="e">
        <f t="shared" ca="1" si="99"/>
        <v>#NAME?</v>
      </c>
      <c r="CS92" s="45" t="e">
        <f t="shared" ca="1" si="100"/>
        <v>#NAME?</v>
      </c>
      <c r="CT92" s="45" t="e">
        <f t="shared" ca="1" si="100"/>
        <v>#NAME?</v>
      </c>
      <c r="CU92" s="47">
        <v>0.15</v>
      </c>
      <c r="CV92" s="45">
        <v>0.5</v>
      </c>
      <c r="CW92" s="45" t="e">
        <f t="shared" ca="1" si="101"/>
        <v>#NAME?</v>
      </c>
      <c r="CX92" s="42" t="e">
        <f t="shared" ca="1" si="102"/>
        <v>#NAME?</v>
      </c>
      <c r="CY92" s="45" t="e">
        <f t="shared" ca="1" si="103"/>
        <v>#NAME?</v>
      </c>
      <c r="CZ92" s="45">
        <f t="shared" si="104"/>
        <v>0.01</v>
      </c>
      <c r="DA92" s="45" t="e">
        <f t="shared" ca="1" si="104"/>
        <v>#NAME?</v>
      </c>
      <c r="DB92" s="47">
        <v>0.2</v>
      </c>
      <c r="DC92" s="45" t="e">
        <f t="shared" ca="1" si="105"/>
        <v>#NAME?</v>
      </c>
      <c r="DD92" s="45" t="e">
        <f t="shared" ca="1" si="106"/>
        <v>#NAME?</v>
      </c>
      <c r="DE92" s="42" t="e">
        <f t="shared" ca="1" si="107"/>
        <v>#NAME?</v>
      </c>
      <c r="DF92" s="45" t="e">
        <f t="shared" ca="1" si="108"/>
        <v>#NAME?</v>
      </c>
      <c r="DG92" s="45" t="e">
        <f t="shared" ca="1" si="109"/>
        <v>#NAME?</v>
      </c>
      <c r="DH92" s="45" t="e">
        <f t="shared" ca="1" si="109"/>
        <v>#NAME?</v>
      </c>
      <c r="DI92" s="47">
        <v>0.25</v>
      </c>
      <c r="DJ92" s="45">
        <v>0.5</v>
      </c>
      <c r="DK92" s="45" t="e">
        <f t="shared" ca="1" si="110"/>
        <v>#NAME?</v>
      </c>
      <c r="DL92" s="42" t="e">
        <f t="shared" ca="1" si="111"/>
        <v>#NAME?</v>
      </c>
      <c r="DM92" s="45" t="e">
        <f t="shared" ca="1" si="112"/>
        <v>#NAME?</v>
      </c>
      <c r="DN92" s="45">
        <f t="shared" si="113"/>
        <v>0.01</v>
      </c>
      <c r="DO92" s="45" t="e">
        <f t="shared" ca="1" si="113"/>
        <v>#NAME?</v>
      </c>
      <c r="DP92" s="47">
        <v>0.3</v>
      </c>
      <c r="DQ92" s="45" t="e">
        <f t="shared" ca="1" si="114"/>
        <v>#NAME?</v>
      </c>
      <c r="DR92" s="45" t="e">
        <f t="shared" ca="1" si="115"/>
        <v>#NAME?</v>
      </c>
      <c r="DS92" s="42" t="e">
        <f t="shared" ca="1" si="116"/>
        <v>#NAME?</v>
      </c>
      <c r="DT92" s="45" t="e">
        <f t="shared" ca="1" si="117"/>
        <v>#NAME?</v>
      </c>
      <c r="DU92" s="45" t="e">
        <f t="shared" ca="1" si="118"/>
        <v>#NAME?</v>
      </c>
      <c r="DV92" s="45" t="e">
        <f t="shared" ca="1" si="118"/>
        <v>#NAME?</v>
      </c>
      <c r="DW92" s="47">
        <v>0.35</v>
      </c>
      <c r="DX92" s="45">
        <v>0.5</v>
      </c>
      <c r="DY92" s="45" t="e">
        <f t="shared" ca="1" si="119"/>
        <v>#NAME?</v>
      </c>
      <c r="DZ92" s="42" t="e">
        <f t="shared" ca="1" si="120"/>
        <v>#NAME?</v>
      </c>
      <c r="EA92" s="45" t="e">
        <f t="shared" ca="1" si="121"/>
        <v>#NAME?</v>
      </c>
      <c r="EB92" s="45">
        <f t="shared" si="122"/>
        <v>0.01</v>
      </c>
      <c r="EC92" s="45" t="e">
        <f t="shared" ca="1" si="122"/>
        <v>#NAME?</v>
      </c>
      <c r="ED92" s="47">
        <v>0.4</v>
      </c>
      <c r="EE92" s="45" t="e">
        <f t="shared" ca="1" si="123"/>
        <v>#NAME?</v>
      </c>
      <c r="EF92" s="45" t="e">
        <f t="shared" ca="1" si="124"/>
        <v>#NAME?</v>
      </c>
      <c r="EG92" s="42" t="e">
        <f t="shared" ca="1" si="125"/>
        <v>#NAME?</v>
      </c>
      <c r="EH92" s="45" t="e">
        <f t="shared" ca="1" si="126"/>
        <v>#NAME?</v>
      </c>
      <c r="EI92" s="45" t="e">
        <f t="shared" ca="1" si="127"/>
        <v>#NAME?</v>
      </c>
      <c r="EJ92" s="45" t="e">
        <f t="shared" ca="1" si="127"/>
        <v>#NAME?</v>
      </c>
      <c r="EK92" s="47">
        <v>0.45</v>
      </c>
      <c r="EL92" s="45">
        <v>0.5</v>
      </c>
      <c r="EM92" s="45" t="e">
        <f t="shared" ca="1" si="143"/>
        <v>#NAME?</v>
      </c>
      <c r="EN92" s="42" t="e">
        <f t="shared" ca="1" si="144"/>
        <v>#NAME?</v>
      </c>
      <c r="EO92" s="45" t="e">
        <f t="shared" ca="1" si="145"/>
        <v>#NAME?</v>
      </c>
      <c r="EP92" s="45">
        <f t="shared" si="128"/>
        <v>0.01</v>
      </c>
      <c r="EQ92" s="45" t="e">
        <f t="shared" ca="1" si="128"/>
        <v>#NAME?</v>
      </c>
      <c r="ER92" s="45">
        <v>0.5</v>
      </c>
      <c r="ES92" s="45">
        <v>0.5</v>
      </c>
      <c r="ET92" s="45" t="e">
        <f t="shared" ca="1" si="146"/>
        <v>#NAME?</v>
      </c>
      <c r="EU92" s="42" t="e">
        <f t="shared" ca="1" si="147"/>
        <v>#NAME?</v>
      </c>
      <c r="EV92" s="45" t="e">
        <f t="shared" ca="1" si="148"/>
        <v>#NAME?</v>
      </c>
      <c r="EW92" s="45">
        <f t="shared" si="129"/>
        <v>0.01</v>
      </c>
      <c r="EX92" s="45" t="e">
        <f t="shared" ca="1" si="129"/>
        <v>#NAME?</v>
      </c>
      <c r="EY92" s="47">
        <v>0.55000000000000004</v>
      </c>
      <c r="EZ92" s="45">
        <v>0.5</v>
      </c>
      <c r="FA92" s="45" t="e">
        <f t="shared" ca="1" si="149"/>
        <v>#NAME?</v>
      </c>
      <c r="FB92" s="42" t="e">
        <f t="shared" ca="1" si="150"/>
        <v>#NAME?</v>
      </c>
      <c r="FC92" s="45" t="e">
        <f t="shared" ca="1" si="151"/>
        <v>#NAME?</v>
      </c>
      <c r="FD92" s="45">
        <f t="shared" si="130"/>
        <v>0.01</v>
      </c>
      <c r="FE92" s="45" t="e">
        <f t="shared" ca="1" si="130"/>
        <v>#NAME?</v>
      </c>
      <c r="FF92" s="45">
        <v>0.6</v>
      </c>
      <c r="FG92" s="45">
        <v>1</v>
      </c>
      <c r="FH92" s="45" t="e">
        <f t="shared" ca="1" si="152"/>
        <v>#NAME?</v>
      </c>
      <c r="FI92" s="42" t="e">
        <f t="shared" ca="1" si="153"/>
        <v>#NAME?</v>
      </c>
      <c r="FJ92" s="45" t="e">
        <f t="shared" ca="1" si="154"/>
        <v>#NAME?</v>
      </c>
      <c r="FK92" s="45">
        <f t="shared" si="131"/>
        <v>0.02</v>
      </c>
      <c r="FL92" s="45" t="e">
        <f t="shared" ca="1" si="131"/>
        <v>#NAME?</v>
      </c>
      <c r="FM92" s="47">
        <v>0.65</v>
      </c>
      <c r="FN92" s="45">
        <v>0.5</v>
      </c>
      <c r="FO92" s="45" t="e">
        <f t="shared" ca="1" si="155"/>
        <v>#NAME?</v>
      </c>
      <c r="FP92" s="42" t="e">
        <f t="shared" ca="1" si="156"/>
        <v>#NAME?</v>
      </c>
      <c r="FQ92" s="45" t="e">
        <f t="shared" ca="1" si="157"/>
        <v>#NAME?</v>
      </c>
      <c r="FR92" s="45">
        <f t="shared" si="132"/>
        <v>0.01</v>
      </c>
      <c r="FS92" s="45" t="e">
        <f t="shared" ca="1" si="132"/>
        <v>#NAME?</v>
      </c>
      <c r="FT92" s="45">
        <v>0.7</v>
      </c>
      <c r="FU92" s="45">
        <v>1</v>
      </c>
      <c r="FV92" s="45" t="e">
        <f t="shared" ca="1" si="158"/>
        <v>#NAME?</v>
      </c>
      <c r="FW92" s="42" t="e">
        <f t="shared" ca="1" si="159"/>
        <v>#NAME?</v>
      </c>
      <c r="FX92" s="45" t="e">
        <f t="shared" ca="1" si="160"/>
        <v>#NAME?</v>
      </c>
      <c r="FY92" s="45">
        <f t="shared" si="133"/>
        <v>0.02</v>
      </c>
      <c r="FZ92" s="45" t="e">
        <f t="shared" ca="1" si="133"/>
        <v>#NAME?</v>
      </c>
      <c r="GA92" s="47">
        <v>0.75</v>
      </c>
      <c r="GB92" s="45">
        <v>0.5</v>
      </c>
      <c r="GC92" s="45" t="e">
        <f t="shared" ca="1" si="161"/>
        <v>#NAME?</v>
      </c>
      <c r="GD92" s="42" t="e">
        <f t="shared" ca="1" si="162"/>
        <v>#NAME?</v>
      </c>
      <c r="GE92" s="45" t="e">
        <f t="shared" ca="1" si="163"/>
        <v>#NAME?</v>
      </c>
      <c r="GF92" s="45">
        <f t="shared" si="134"/>
        <v>0.01</v>
      </c>
      <c r="GG92" s="45" t="e">
        <f t="shared" ca="1" si="134"/>
        <v>#NAME?</v>
      </c>
      <c r="GH92" s="45">
        <v>0.8</v>
      </c>
      <c r="GI92" s="45">
        <v>1</v>
      </c>
      <c r="GJ92" s="45" t="e">
        <f t="shared" ca="1" si="164"/>
        <v>#NAME?</v>
      </c>
      <c r="GK92" s="42" t="e">
        <f t="shared" ca="1" si="165"/>
        <v>#NAME?</v>
      </c>
      <c r="GL92" s="45" t="e">
        <f t="shared" ca="1" si="166"/>
        <v>#NAME?</v>
      </c>
      <c r="GM92" s="45">
        <f t="shared" si="135"/>
        <v>0.02</v>
      </c>
      <c r="GN92" s="45" t="e">
        <f t="shared" ca="1" si="135"/>
        <v>#NAME?</v>
      </c>
      <c r="GO92" s="47">
        <v>0.85</v>
      </c>
      <c r="GP92" s="45">
        <v>0.5</v>
      </c>
      <c r="GQ92" s="45" t="e">
        <f t="shared" ca="1" si="167"/>
        <v>#NAME?</v>
      </c>
      <c r="GR92" s="42" t="e">
        <f t="shared" ca="1" si="168"/>
        <v>#NAME?</v>
      </c>
      <c r="GS92" s="45" t="e">
        <f t="shared" ca="1" si="169"/>
        <v>#NAME?</v>
      </c>
      <c r="GT92" s="45">
        <f t="shared" si="136"/>
        <v>0.01</v>
      </c>
      <c r="GU92" s="45" t="e">
        <f t="shared" ca="1" si="136"/>
        <v>#NAME?</v>
      </c>
      <c r="GV92" s="45">
        <v>0.9</v>
      </c>
      <c r="GW92" s="45">
        <v>1</v>
      </c>
      <c r="GX92" s="45" t="e">
        <f t="shared" ca="1" si="170"/>
        <v>#NAME?</v>
      </c>
      <c r="GY92" s="42" t="e">
        <f t="shared" ca="1" si="171"/>
        <v>#NAME?</v>
      </c>
      <c r="GZ92" s="45" t="e">
        <f t="shared" ca="1" si="172"/>
        <v>#NAME?</v>
      </c>
      <c r="HA92" s="45">
        <f t="shared" si="137"/>
        <v>0.02</v>
      </c>
      <c r="HB92" s="45" t="e">
        <f t="shared" ca="1" si="137"/>
        <v>#NAME?</v>
      </c>
      <c r="HC92" s="47">
        <v>0.95</v>
      </c>
      <c r="HD92" s="45">
        <v>0.5</v>
      </c>
      <c r="HE92" s="45" t="e">
        <f t="shared" ca="1" si="173"/>
        <v>#NAME?</v>
      </c>
      <c r="HF92" s="42" t="e">
        <f t="shared" ca="1" si="174"/>
        <v>#NAME?</v>
      </c>
      <c r="HG92" s="45" t="e">
        <f t="shared" ca="1" si="175"/>
        <v>#NAME?</v>
      </c>
      <c r="HH92" s="45">
        <f t="shared" si="138"/>
        <v>0.01</v>
      </c>
      <c r="HI92" s="45" t="e">
        <f t="shared" ca="1" si="138"/>
        <v>#NAME?</v>
      </c>
      <c r="HJ92" s="47">
        <v>1</v>
      </c>
      <c r="HK92" s="47">
        <v>1</v>
      </c>
      <c r="HL92" s="45" t="e">
        <f t="shared" ca="1" si="176"/>
        <v>#NAME?</v>
      </c>
      <c r="HM92" s="42" t="e">
        <f t="shared" ca="1" si="177"/>
        <v>#NAME?</v>
      </c>
      <c r="HN92" s="45" t="e">
        <f t="shared" ca="1" si="178"/>
        <v>#NAME?</v>
      </c>
      <c r="HO92" s="45">
        <f t="shared" si="179"/>
        <v>0.02</v>
      </c>
      <c r="HP92" s="45" t="e">
        <f t="shared" ca="1" si="179"/>
        <v>#NAME?</v>
      </c>
    </row>
    <row r="93" spans="1:224" s="48" customFormat="1" ht="74.25" customHeight="1">
      <c r="A93" s="42"/>
      <c r="B93" s="206"/>
      <c r="C93" s="206"/>
      <c r="D93" s="201"/>
      <c r="E93" s="41" t="str">
        <f>+_xlfn.CONCAT(MID($D90,1,3),".4 ",[1]Acciones!$B$8)</f>
        <v>3.2.4 Apoyo financiero al desarrollo de estrategias para promoción de la integración de actores del SNCTI mediante redes, según la ruta de innovación correspondiente, para dar respuesta a demandas de innovación social con enfoque diferencial</v>
      </c>
      <c r="F93" s="42" t="s">
        <v>89</v>
      </c>
      <c r="G93" s="49">
        <f>+G92</f>
        <v>3.3333333333333331E-3</v>
      </c>
      <c r="H93" s="44" t="str">
        <f>+_xlfn.CONCAT("Si,",MID(E90,1,5),",",MID(E91,1,5),",",MID(E92,1,5),",",MID(E94,1,5),",",MID(E95,1,5),",",MID(E96,1,5),",",MID(E97,1,5),",",MID(E98,1,5),",",MID(E99,1,6))</f>
        <v>Si,3.2.1,3.2.2,3.2.3,3.2.5,3.2.6,3.2.7,3.2.8,3.2.9,3.2.10</v>
      </c>
      <c r="I93" s="42" t="s">
        <v>89</v>
      </c>
      <c r="J93" s="42"/>
      <c r="K93" s="42"/>
      <c r="L93" s="42"/>
      <c r="M93" s="44" t="s">
        <v>90</v>
      </c>
      <c r="N93" s="44" t="s">
        <v>91</v>
      </c>
      <c r="O93" s="44" t="e">
        <f ca="1">+_xlfn.XLOOKUP(MID(E93,7,LEN(E93)-6),[1]Acciones!$B$4:$B$14,[1]Acciones!$C$4:$C$14,0,0,1)</f>
        <v>#NAME?</v>
      </c>
      <c r="P93" s="42" t="e">
        <f ca="1">+_xlfn.XLOOKUP(MID($E93,7,LEN($E93)-6),[1]Acciones!$B$4:$B$14,[1]Acciones!D$4:D$14,0,0,1)</f>
        <v>#NAME?</v>
      </c>
      <c r="Q93" s="42" t="e">
        <f ca="1">+_xlfn.XLOOKUP(MID($E93,7,LEN($E93)-6),[1]Acciones!$B$4:$B$14,[1]Acciones!E$4:E$14,0,0,1)</f>
        <v>#NAME?</v>
      </c>
      <c r="R93" s="42" t="e">
        <f ca="1">+_xlfn.XLOOKUP(MID($E93,7,LEN($E93)-6),[1]Acciones!$B$4:$B$14,[1]Acciones!F$4:F$14,0,0,1)</f>
        <v>#NAME?</v>
      </c>
      <c r="S93" s="42" t="e">
        <f ca="1">+_xlfn.XLOOKUP(MID($E93,7,LEN($E93)-6),[1]Acciones!$B$4:$B$14,[1]Acciones!G$4:G$14,0,0,1)</f>
        <v>#NAME?</v>
      </c>
      <c r="T93" s="42" t="e">
        <f ca="1">+_xlfn.XLOOKUP(MID($E93,7,LEN($E93)-6),[1]Acciones!$B$4:$B$14,[1]Acciones!H$4:H$14,0,0,1)</f>
        <v>#NAME?</v>
      </c>
      <c r="U93" s="45" t="e">
        <f ca="1">+_xlfn.XLOOKUP(MID($E93,7,LEN($E93)-6),[1]Acciones!$B$4:$B$14,[1]Acciones!I$4:I$14,0,0,1)</f>
        <v>#NAME?</v>
      </c>
      <c r="V93" s="45" t="e">
        <f ca="1">+_xlfn.XLOOKUP(MID($E93,7,LEN($E93)-6),[1]Acciones!$B$4:$B$14,[1]Acciones!J$4:J$14,0,0,1)</f>
        <v>#NAME?</v>
      </c>
      <c r="W93" s="45" t="e">
        <f ca="1">+_xlfn.XLOOKUP(MID($E93,7,LEN($E93)-6),[1]Acciones!$B$4:$B$14,[1]Acciones!K$4:K$14,0,0,1)</f>
        <v>#NAME?</v>
      </c>
      <c r="X93" s="45" t="e">
        <f ca="1">+_xlfn.XLOOKUP(MID($E93,7,LEN($E93)-6),[1]Acciones!$B$4:$B$14,[1]Acciones!L$4:L$14,0,0,1)</f>
        <v>#NAME?</v>
      </c>
      <c r="Y93" s="45" t="e">
        <f ca="1">+_xlfn.XLOOKUP(MID($E93,7,LEN($E93)-6),[1]Acciones!$B$4:$B$14,[1]Acciones!M$4:M$14,0,0,1)</f>
        <v>#NAME?</v>
      </c>
      <c r="Z93" s="45" t="e">
        <f ca="1">+_xlfn.XLOOKUP(MID($E93,7,LEN($E93)-6),[1]Acciones!$B$4:$B$14,[1]Acciones!N$4:N$14,0,0,1)</f>
        <v>#NAME?</v>
      </c>
      <c r="AA93" s="45" t="e">
        <f ca="1">+_xlfn.XLOOKUP(MID($E93,7,LEN($E93)-6),[1]Acciones!$B$4:$B$14,[1]Acciones!O$4:O$14,0,0,1)</f>
        <v>#NAME?</v>
      </c>
      <c r="AB93" s="45" t="e">
        <f ca="1">+_xlfn.XLOOKUP(MID($E93,7,LEN($E93)-6),[1]Acciones!$B$4:$B$14,[1]Acciones!P$4:P$14,0,0,1)</f>
        <v>#NAME?</v>
      </c>
      <c r="AC93" s="45" t="e">
        <f ca="1">+_xlfn.XLOOKUP(MID($E93,7,LEN($E93)-6),[1]Acciones!$B$4:$B$14,[1]Acciones!Q$4:Q$14,0,0,1)</f>
        <v>#NAME?</v>
      </c>
      <c r="AD93" s="45" t="e">
        <f ca="1">+_xlfn.XLOOKUP(MID($E93,7,LEN($E93)-6),[1]Acciones!$B$4:$B$14,[1]Acciones!R$4:R$14,0,0,1)</f>
        <v>#NAME?</v>
      </c>
      <c r="AE93" s="45" t="e">
        <f ca="1">+_xlfn.XLOOKUP(MID($E93,7,LEN($E93)-6),[1]Acciones!$B$4:$B$14,[1]Acciones!S$4:S$14,0,0,1)</f>
        <v>#NAME?</v>
      </c>
      <c r="AF93" s="42" t="e">
        <f ca="1">+_xlfn.XLOOKUP(MID($E93,7,LEN($E93)-6),[1]Acciones!$B$4:$B$14,[1]Acciones!T$4:T$14,0,0,1)</f>
        <v>#NAME?</v>
      </c>
      <c r="AG93" s="42" t="e">
        <f ca="1">+_xlfn.XLOOKUP(MID($E93,7,LEN($E93)-6),[1]Acciones!$B$4:$B$14,[1]Acciones!U$4:U$14,0,0,1)</f>
        <v>#NAME?</v>
      </c>
      <c r="AH93" s="42" t="e">
        <f ca="1">+_xlfn.XLOOKUP(MID($E93,7,LEN($E93)-6),[1]Acciones!$B$4:$B$14,[1]Acciones!V$4:V$14,0,0,1)</f>
        <v>#NAME?</v>
      </c>
      <c r="AI93" s="42" t="e">
        <f ca="1">+_xlfn.XLOOKUP(MID($E93,7,LEN($E93)-6),[1]Acciones!$B$4:$B$14,[1]Acciones!W$4:W$14,0,0,1)</f>
        <v>#NAME?</v>
      </c>
      <c r="AJ93" s="42" t="e">
        <f ca="1">+_xlfn.XLOOKUP(MID($E93,7,LEN($E93)-6),[1]Acciones!$B$4:$B$14,[1]Acciones!X$4:X$14,0,0,1)</f>
        <v>#NAME?</v>
      </c>
      <c r="AK93" s="42" t="e">
        <f ca="1">+_xlfn.XLOOKUP(MID($E93,7,LEN($E93)-6),[1]Acciones!$B$4:$B$14,[1]Acciones!Y$4:Y$14,0,0,1)</f>
        <v>#NAME?</v>
      </c>
      <c r="AL93" s="42" t="e">
        <f ca="1">+_xlfn.XLOOKUP(MID($E93,7,LEN($E93)-6),[1]Acciones!$B$4:$B$14,[1]Acciones!Z$4:Z$14,0,0,1)</f>
        <v>#NAME?</v>
      </c>
      <c r="AM93" s="42" t="e">
        <f ca="1">+_xlfn.XLOOKUP(MID($E93,7,LEN($E93)-6),[1]Acciones!$B$4:$B$14,[1]Acciones!AA$4:AA$14,0,0,1)</f>
        <v>#NAME?</v>
      </c>
      <c r="AN93" s="42" t="e">
        <f ca="1">+_xlfn.XLOOKUP(MID($E93,7,LEN($E93)-6),[1]Acciones!$B$4:$B$14,[1]Acciones!AB$4:AB$14,0,0,1)</f>
        <v>#NAME?</v>
      </c>
      <c r="AO93" s="42" t="e">
        <f ca="1">+_xlfn.XLOOKUP(MID($E93,7,LEN($E93)-6),[1]Acciones!$B$4:$B$14,[1]Acciones!AC$4:AC$14,0,0,1)</f>
        <v>#NAME?</v>
      </c>
      <c r="AP93" s="42" t="e">
        <f ca="1">+_xlfn.XLOOKUP(MID($E93,7,LEN($E93)-6),[1]Acciones!$B$4:$B$14,[1]Acciones!AD$4:AD$14,0,0,1)</f>
        <v>#NAME?</v>
      </c>
      <c r="AQ93" s="42" t="e">
        <f ca="1">+_xlfn.XLOOKUP(MID($E93,7,LEN($E93)-6),[1]Acciones!$B$4:$B$14,[1]Acciones!AE$4:AE$14,0,0,1)</f>
        <v>#NAME?</v>
      </c>
      <c r="AR93" s="42" t="e">
        <f ca="1">+_xlfn.XLOOKUP(MID($E93,7,LEN($E93)-6),[1]Acciones!$B$4:$B$14,[1]Acciones!AF$4:AF$14,0,0,1)</f>
        <v>#NAME?</v>
      </c>
      <c r="AS93" s="42" t="e">
        <f ca="1">+_xlfn.XLOOKUP(MID($E93,7,LEN($E93)-6),[1]Acciones!$B$4:$B$14,[1]Acciones!AG$4:AG$14,0,0,1)</f>
        <v>#NAME?</v>
      </c>
      <c r="AT93" s="42" t="e">
        <f ca="1">+_xlfn.XLOOKUP(MID($E93,7,LEN($E93)-6),[1]Acciones!$B$4:$B$14,[1]Acciones!AH$4:AH$14,0,0,1)</f>
        <v>#NAME?</v>
      </c>
      <c r="AU93" s="42" t="e">
        <f ca="1">+_xlfn.XLOOKUP(MID($E93,7,LEN($E93)-6),[1]Acciones!$B$4:$B$14,[1]Acciones!AI$4:AI$14,0,0,1)</f>
        <v>#NAME?</v>
      </c>
      <c r="AV93" s="42" t="e">
        <f ca="1">+_xlfn.XLOOKUP(MID($E93,7,LEN($E93)-6),[1]Acciones!$B$4:$B$14,[1]Acciones!AJ$4:AJ$14,0,0,1)</f>
        <v>#NAME?</v>
      </c>
      <c r="AW93" s="42" t="e">
        <f ca="1">+_xlfn.XLOOKUP(MID($E93,7,LEN($E93)-6),[1]Acciones!$B$4:$B$14,[1]Acciones!AK$4:AK$14,0,0,1)</f>
        <v>#NAME?</v>
      </c>
      <c r="AX93" s="42" t="e">
        <f ca="1">+_xlfn.XLOOKUP(MID($E93,7,LEN($E93)-6),[1]Acciones!$B$4:$B$14,[1]Acciones!AL$4:AL$14,0,0,1)</f>
        <v>#NAME?</v>
      </c>
      <c r="AY93" s="42" t="e">
        <f ca="1">+_xlfn.XLOOKUP(MID($E93,7,LEN($E93)-6),[1]Acciones!$B$4:$B$14,[1]Acciones!AM$4:AM$14,0,0,1)</f>
        <v>#NAME?</v>
      </c>
      <c r="AZ93" s="42" t="e">
        <f ca="1">+_xlfn.XLOOKUP(MID($E93,7,LEN($E93)-6),[1]Acciones!$B$4:$B$14,[1]Acciones!AN$4:AN$14,0,0,1)</f>
        <v>#NAME?</v>
      </c>
      <c r="BA93" s="42" t="e">
        <f ca="1">+_xlfn.XLOOKUP(MID($E93,7,LEN($E93)-6),[1]Acciones!$B$4:$B$14,[1]Acciones!AO$4:AO$14,0,0,1)</f>
        <v>#NAME?</v>
      </c>
      <c r="BB93" s="42" t="e">
        <f ca="1">+_xlfn.XLOOKUP(MID($E93,7,LEN($E93)-6),[1]Acciones!$B$4:$B$14,[1]Acciones!AP$4:AP$14,0,0,1)</f>
        <v>#NAME?</v>
      </c>
      <c r="BC93" s="42" t="e">
        <f ca="1">+_xlfn.XLOOKUP(MID($E93,7,LEN($E93)-6),[1]Acciones!$B$4:$B$14,[1]Acciones!AQ$4:AQ$14,0,0,1)</f>
        <v>#NAME?</v>
      </c>
      <c r="BD93" s="42" t="e">
        <f ca="1">+_xlfn.XLOOKUP(MID($E93,7,LEN($E93)-6),[1]Acciones!$B$4:$B$14,[1]Acciones!AR$4:AR$14,0,0,1)</f>
        <v>#NAME?</v>
      </c>
      <c r="BE93" s="42" t="e">
        <f ca="1">+_xlfn.XLOOKUP(MID($E93,7,LEN($E93)-6),[1]Acciones!$B$4:$B$14,[1]Acciones!AS$4:AS$14,0,0,1)</f>
        <v>#NAME?</v>
      </c>
      <c r="BF93" s="42" t="e">
        <f ca="1">+_xlfn.XLOOKUP(MID($E93,7,LEN($E93)-6),[1]Acciones!$B$4:$B$14,[1]Acciones!AT$4:AT$14,0,0,1)</f>
        <v>#NAME?</v>
      </c>
      <c r="BG93" s="42" t="e">
        <f ca="1">+_xlfn.XLOOKUP(MID($E93,7,LEN($E93)-6),[1]Acciones!$B$4:$B$14,[1]Acciones!AU$4:AU$14,0,0,1)</f>
        <v>#NAME?</v>
      </c>
      <c r="BH93" s="42" t="e">
        <f ca="1">+_xlfn.XLOOKUP(MID($E93,7,LEN($E93)-6),[1]Acciones!$B$4:$B$14,[1]Acciones!AV$4:AV$14,0,0,1)</f>
        <v>#NAME?</v>
      </c>
      <c r="BI93" s="42" t="e">
        <f ca="1">+_xlfn.XLOOKUP(MID($E93,7,LEN($E93)-6),[1]Acciones!$B$4:$B$14,[1]Acciones!AW$4:AW$14,0,0,1)</f>
        <v>#NAME?</v>
      </c>
      <c r="BJ93" s="42" t="e">
        <f ca="1">+_xlfn.XLOOKUP(MID($E93,7,LEN($E93)-6),[1]Acciones!$B$4:$B$14,[1]Acciones!AX$4:AX$14,0,0,1)</f>
        <v>#NAME?</v>
      </c>
      <c r="BK93" s="42" t="e">
        <f ca="1">+_xlfn.XLOOKUP(MID($E93,7,LEN($E93)-6),[1]Acciones!$B$4:$B$14,[1]Acciones!AY$4:AY$14,0,0,1)</f>
        <v>#NAME?</v>
      </c>
      <c r="BL93" s="42" t="e">
        <f ca="1">+_xlfn.XLOOKUP(MID($E93,7,LEN($E93)-6),[1]Acciones!$B$4:$B$14,[1]Acciones!AZ$4:AZ$14,0,0,1)</f>
        <v>#NAME?</v>
      </c>
      <c r="BM93" s="42" t="e">
        <f ca="1">+_xlfn.XLOOKUP(MID($E93,7,LEN($E93)-6),[1]Acciones!$B$4:$B$14,[1]Acciones!BA$4:BA$14,0,0,1)</f>
        <v>#NAME?</v>
      </c>
      <c r="BN93" s="42" t="e">
        <f ca="1">+_xlfn.XLOOKUP(MID($E93,7,LEN($E93)-6),[1]Acciones!$B$4:$B$14,[1]Acciones!BB$4:BB$14,0,0,1)</f>
        <v>#NAME?</v>
      </c>
      <c r="BO93" s="42" t="e">
        <f ca="1">+_xlfn.XLOOKUP(MID($E93,7,LEN($E93)-6),[1]Acciones!$B$4:$B$14,[1]Acciones!BC$4:BC$14,0,0,1)</f>
        <v>#NAME?</v>
      </c>
      <c r="BP93" s="42" t="e">
        <f ca="1">+_xlfn.XLOOKUP(MID($E93,7,LEN($E93)-6),[1]Acciones!$B$4:$B$14,[1]Acciones!BD$4:BD$14,0,0,1)</f>
        <v>#NAME?</v>
      </c>
      <c r="BQ93" s="42" t="e">
        <f ca="1">+_xlfn.XLOOKUP(MID($E93,7,LEN($E93)-6),[1]Acciones!$B$4:$B$14,[1]Acciones!BE$4:BE$14,0,0,1)</f>
        <v>#NAME?</v>
      </c>
      <c r="BR93" s="42" t="e">
        <f ca="1">+_xlfn.XLOOKUP(MID($E93,7,LEN($E93)-6),[1]Acciones!$B$4:$B$14,[1]Acciones!BF$4:BF$14,0,0,1)</f>
        <v>#NAME?</v>
      </c>
      <c r="BS93" s="42" t="e">
        <f ca="1">+_xlfn.XLOOKUP(MID($E93,7,LEN($E93)-6),[1]Acciones!$B$4:$B$14,[1]Acciones!BG$4:BG$14,0,0,1)</f>
        <v>#NAME?</v>
      </c>
      <c r="BT93" s="42" t="e">
        <f ca="1">+_xlfn.XLOOKUP(MID($E93,7,LEN($E93)-6),[1]Acciones!$B$4:$B$14,[1]Acciones!BH$4:BH$14,0,0,1)</f>
        <v>#NAME?</v>
      </c>
      <c r="BU93" s="42" t="e">
        <f ca="1">+_xlfn.XLOOKUP(MID($E93,7,LEN($E93)-6),[1]Acciones!$B$4:$B$14,[1]Acciones!BI$4:BI$14,0,0,1)</f>
        <v>#NAME?</v>
      </c>
      <c r="BV93" s="42" t="e">
        <f ca="1">+_xlfn.XLOOKUP(MID($E93,7,LEN($E93)-6),[1]Acciones!$B$4:$B$14,[1]Acciones!BJ$4:BJ$14,0,0,1)</f>
        <v>#NAME?</v>
      </c>
      <c r="BW93" s="42" t="e">
        <f ca="1">+_xlfn.XLOOKUP(MID($E93,7,LEN($E93)-6),[1]Acciones!$B$4:$B$14,[1]Acciones!BK$4:BK$14,0,0,1)</f>
        <v>#NAME?</v>
      </c>
      <c r="BX93" s="42" t="e">
        <f ca="1">+_xlfn.XLOOKUP(MID($E93,7,LEN($E93)-6),[1]Acciones!$B$4:$B$14,[1]Acciones!BL$4:BL$14,0,0,1)</f>
        <v>#NAME?</v>
      </c>
      <c r="BY93" s="42" t="e">
        <f ca="1">+_xlfn.XLOOKUP(MID($E93,7,LEN($E93)-6),[1]Acciones!$B$4:$B$14,[1]Acciones!BM$4:BM$14,0,0,1)</f>
        <v>#NAME?</v>
      </c>
      <c r="BZ93" s="42" t="e">
        <f ca="1">+_xlfn.XLOOKUP(MID($E93,7,LEN($E93)-6),[1]Acciones!$B$4:$B$14,[1]Acciones!BN$4:BN$14,0,0,1)</f>
        <v>#NAME?</v>
      </c>
      <c r="CA93" s="42" t="e">
        <f ca="1">+_xlfn.XLOOKUP(MID($E93,7,LEN($E93)-6),[1]Acciones!$B$4:$B$14,[1]Acciones!BO$4:BO$14,0,0,1)</f>
        <v>#NAME?</v>
      </c>
      <c r="CB93" s="42" t="e">
        <f ca="1">+_xlfn.XLOOKUP(MID($E93,7,LEN($E93)-6),[1]Acciones!$B$4:$B$14,[1]Acciones!BP$4:BP$14,0,0,1)</f>
        <v>#NAME?</v>
      </c>
      <c r="CC93" s="42" t="e">
        <f ca="1">+_xlfn.XLOOKUP(MID($E93,7,LEN($E93)-6),[1]Acciones!$B$4:$B$14,[1]Acciones!BQ$4:BQ$14,0,0,1)</f>
        <v>#NAME?</v>
      </c>
      <c r="CD93" s="42" t="e">
        <f ca="1">+_xlfn.XLOOKUP(MID($E93,7,LEN($E93)-6),[1]Acciones!$B$4:$B$14,[1]Acciones!BR$4:BR$14,0,0,1)</f>
        <v>#NAME?</v>
      </c>
      <c r="CE93" s="42" t="e">
        <f ca="1">+_xlfn.XLOOKUP(MID($E93,7,LEN($E93)-6),[1]Acciones!$B$4:$B$14,[1]Acciones!BS$4:BS$14,0,0,1)</f>
        <v>#NAME?</v>
      </c>
      <c r="CF93" s="42" t="e">
        <f ca="1">+_xlfn.XLOOKUP(MID($E93,7,LEN($E93)-6),[1]Acciones!$B$4:$B$14,[1]Acciones!BT$4:BT$14,0,0,1)</f>
        <v>#NAME?</v>
      </c>
      <c r="CG93" s="45">
        <v>0.05</v>
      </c>
      <c r="CH93" s="45" t="e">
        <f t="shared" ca="1" si="180"/>
        <v>#NAME?</v>
      </c>
      <c r="CI93" s="45" t="e">
        <f t="shared" ca="1" si="181"/>
        <v>#NAME?</v>
      </c>
      <c r="CJ93" s="42" t="e">
        <f t="shared" ca="1" si="182"/>
        <v>#NAME?</v>
      </c>
      <c r="CK93" s="45" t="e">
        <f t="shared" ca="1" si="183"/>
        <v>#NAME?</v>
      </c>
      <c r="CL93" s="46" t="e">
        <f t="shared" ca="1" si="184"/>
        <v>#NAME?</v>
      </c>
      <c r="CM93" s="45" t="e">
        <f t="shared" ca="1" si="185"/>
        <v>#NAME?</v>
      </c>
      <c r="CN93" s="47">
        <v>0.1</v>
      </c>
      <c r="CO93" s="45" t="e">
        <f t="shared" ca="1" si="96"/>
        <v>#NAME?</v>
      </c>
      <c r="CP93" s="45" t="e">
        <f t="shared" ca="1" si="97"/>
        <v>#NAME?</v>
      </c>
      <c r="CQ93" s="42" t="e">
        <f t="shared" ca="1" si="98"/>
        <v>#NAME?</v>
      </c>
      <c r="CR93" s="45" t="e">
        <f t="shared" ca="1" si="99"/>
        <v>#NAME?</v>
      </c>
      <c r="CS93" s="45" t="e">
        <f t="shared" ca="1" si="100"/>
        <v>#NAME?</v>
      </c>
      <c r="CT93" s="45" t="e">
        <f t="shared" ca="1" si="100"/>
        <v>#NAME?</v>
      </c>
      <c r="CU93" s="47">
        <v>0.15</v>
      </c>
      <c r="CV93" s="45">
        <v>0.5</v>
      </c>
      <c r="CW93" s="45" t="e">
        <f t="shared" ca="1" si="101"/>
        <v>#NAME?</v>
      </c>
      <c r="CX93" s="42" t="e">
        <f t="shared" ca="1" si="102"/>
        <v>#NAME?</v>
      </c>
      <c r="CY93" s="45" t="e">
        <f t="shared" ca="1" si="103"/>
        <v>#NAME?</v>
      </c>
      <c r="CZ93" s="45">
        <f t="shared" si="104"/>
        <v>0.01</v>
      </c>
      <c r="DA93" s="45" t="e">
        <f t="shared" ca="1" si="104"/>
        <v>#NAME?</v>
      </c>
      <c r="DB93" s="47">
        <v>0.2</v>
      </c>
      <c r="DC93" s="45" t="e">
        <f t="shared" ca="1" si="105"/>
        <v>#NAME?</v>
      </c>
      <c r="DD93" s="45" t="e">
        <f t="shared" ca="1" si="106"/>
        <v>#NAME?</v>
      </c>
      <c r="DE93" s="42" t="e">
        <f t="shared" ca="1" si="107"/>
        <v>#NAME?</v>
      </c>
      <c r="DF93" s="45" t="e">
        <f t="shared" ca="1" si="108"/>
        <v>#NAME?</v>
      </c>
      <c r="DG93" s="45" t="e">
        <f t="shared" ca="1" si="109"/>
        <v>#NAME?</v>
      </c>
      <c r="DH93" s="45" t="e">
        <f t="shared" ca="1" si="109"/>
        <v>#NAME?</v>
      </c>
      <c r="DI93" s="47">
        <v>0.25</v>
      </c>
      <c r="DJ93" s="45">
        <v>0.5</v>
      </c>
      <c r="DK93" s="45" t="e">
        <f t="shared" ca="1" si="110"/>
        <v>#NAME?</v>
      </c>
      <c r="DL93" s="42" t="e">
        <f t="shared" ca="1" si="111"/>
        <v>#NAME?</v>
      </c>
      <c r="DM93" s="45" t="e">
        <f t="shared" ca="1" si="112"/>
        <v>#NAME?</v>
      </c>
      <c r="DN93" s="45">
        <f t="shared" si="113"/>
        <v>0.01</v>
      </c>
      <c r="DO93" s="45" t="e">
        <f t="shared" ca="1" si="113"/>
        <v>#NAME?</v>
      </c>
      <c r="DP93" s="47">
        <v>0.3</v>
      </c>
      <c r="DQ93" s="45" t="e">
        <f t="shared" ca="1" si="114"/>
        <v>#NAME?</v>
      </c>
      <c r="DR93" s="45" t="e">
        <f t="shared" ca="1" si="115"/>
        <v>#NAME?</v>
      </c>
      <c r="DS93" s="42" t="e">
        <f t="shared" ca="1" si="116"/>
        <v>#NAME?</v>
      </c>
      <c r="DT93" s="45" t="e">
        <f t="shared" ca="1" si="117"/>
        <v>#NAME?</v>
      </c>
      <c r="DU93" s="45" t="e">
        <f t="shared" ca="1" si="118"/>
        <v>#NAME?</v>
      </c>
      <c r="DV93" s="45" t="e">
        <f t="shared" ca="1" si="118"/>
        <v>#NAME?</v>
      </c>
      <c r="DW93" s="47">
        <v>0.35</v>
      </c>
      <c r="DX93" s="45">
        <v>0.5</v>
      </c>
      <c r="DY93" s="45" t="e">
        <f t="shared" ca="1" si="119"/>
        <v>#NAME?</v>
      </c>
      <c r="DZ93" s="42" t="e">
        <f t="shared" ca="1" si="120"/>
        <v>#NAME?</v>
      </c>
      <c r="EA93" s="45" t="e">
        <f t="shared" ca="1" si="121"/>
        <v>#NAME?</v>
      </c>
      <c r="EB93" s="45">
        <f t="shared" si="122"/>
        <v>0.01</v>
      </c>
      <c r="EC93" s="45" t="e">
        <f t="shared" ca="1" si="122"/>
        <v>#NAME?</v>
      </c>
      <c r="ED93" s="47">
        <v>0.4</v>
      </c>
      <c r="EE93" s="45" t="e">
        <f t="shared" ca="1" si="123"/>
        <v>#NAME?</v>
      </c>
      <c r="EF93" s="45" t="e">
        <f t="shared" ca="1" si="124"/>
        <v>#NAME?</v>
      </c>
      <c r="EG93" s="42" t="e">
        <f t="shared" ca="1" si="125"/>
        <v>#NAME?</v>
      </c>
      <c r="EH93" s="45" t="e">
        <f t="shared" ca="1" si="126"/>
        <v>#NAME?</v>
      </c>
      <c r="EI93" s="45" t="e">
        <f t="shared" ca="1" si="127"/>
        <v>#NAME?</v>
      </c>
      <c r="EJ93" s="45" t="e">
        <f t="shared" ca="1" si="127"/>
        <v>#NAME?</v>
      </c>
      <c r="EK93" s="47">
        <v>0.45</v>
      </c>
      <c r="EL93" s="45">
        <v>0.5</v>
      </c>
      <c r="EM93" s="45" t="e">
        <f t="shared" ca="1" si="143"/>
        <v>#NAME?</v>
      </c>
      <c r="EN93" s="42" t="e">
        <f t="shared" ca="1" si="144"/>
        <v>#NAME?</v>
      </c>
      <c r="EO93" s="45" t="e">
        <f t="shared" ca="1" si="145"/>
        <v>#NAME?</v>
      </c>
      <c r="EP93" s="45">
        <f t="shared" si="128"/>
        <v>0.01</v>
      </c>
      <c r="EQ93" s="45" t="e">
        <f t="shared" ca="1" si="128"/>
        <v>#NAME?</v>
      </c>
      <c r="ER93" s="45">
        <v>0.5</v>
      </c>
      <c r="ES93" s="45">
        <v>0.5</v>
      </c>
      <c r="ET93" s="45" t="e">
        <f t="shared" ca="1" si="146"/>
        <v>#NAME?</v>
      </c>
      <c r="EU93" s="42" t="e">
        <f t="shared" ca="1" si="147"/>
        <v>#NAME?</v>
      </c>
      <c r="EV93" s="45" t="e">
        <f t="shared" ca="1" si="148"/>
        <v>#NAME?</v>
      </c>
      <c r="EW93" s="45">
        <f t="shared" si="129"/>
        <v>0.01</v>
      </c>
      <c r="EX93" s="45" t="e">
        <f t="shared" ca="1" si="129"/>
        <v>#NAME?</v>
      </c>
      <c r="EY93" s="47">
        <v>0.55000000000000004</v>
      </c>
      <c r="EZ93" s="45">
        <v>0.5</v>
      </c>
      <c r="FA93" s="45" t="e">
        <f t="shared" ca="1" si="149"/>
        <v>#NAME?</v>
      </c>
      <c r="FB93" s="42" t="e">
        <f t="shared" ca="1" si="150"/>
        <v>#NAME?</v>
      </c>
      <c r="FC93" s="45" t="e">
        <f t="shared" ca="1" si="151"/>
        <v>#NAME?</v>
      </c>
      <c r="FD93" s="45">
        <f t="shared" si="130"/>
        <v>0.01</v>
      </c>
      <c r="FE93" s="45" t="e">
        <f t="shared" ca="1" si="130"/>
        <v>#NAME?</v>
      </c>
      <c r="FF93" s="45">
        <v>0.6</v>
      </c>
      <c r="FG93" s="45">
        <v>1</v>
      </c>
      <c r="FH93" s="45" t="e">
        <f t="shared" ca="1" si="152"/>
        <v>#NAME?</v>
      </c>
      <c r="FI93" s="42" t="e">
        <f t="shared" ca="1" si="153"/>
        <v>#NAME?</v>
      </c>
      <c r="FJ93" s="45" t="e">
        <f t="shared" ca="1" si="154"/>
        <v>#NAME?</v>
      </c>
      <c r="FK93" s="45">
        <f t="shared" si="131"/>
        <v>0.02</v>
      </c>
      <c r="FL93" s="45" t="e">
        <f t="shared" ca="1" si="131"/>
        <v>#NAME?</v>
      </c>
      <c r="FM93" s="47">
        <v>0.65</v>
      </c>
      <c r="FN93" s="45">
        <v>0.5</v>
      </c>
      <c r="FO93" s="45" t="e">
        <f t="shared" ca="1" si="155"/>
        <v>#NAME?</v>
      </c>
      <c r="FP93" s="42" t="e">
        <f t="shared" ca="1" si="156"/>
        <v>#NAME?</v>
      </c>
      <c r="FQ93" s="45" t="e">
        <f t="shared" ca="1" si="157"/>
        <v>#NAME?</v>
      </c>
      <c r="FR93" s="45">
        <f t="shared" si="132"/>
        <v>0.01</v>
      </c>
      <c r="FS93" s="45" t="e">
        <f t="shared" ca="1" si="132"/>
        <v>#NAME?</v>
      </c>
      <c r="FT93" s="45">
        <v>0.7</v>
      </c>
      <c r="FU93" s="45">
        <v>1</v>
      </c>
      <c r="FV93" s="45" t="e">
        <f t="shared" ca="1" si="158"/>
        <v>#NAME?</v>
      </c>
      <c r="FW93" s="42" t="e">
        <f t="shared" ca="1" si="159"/>
        <v>#NAME?</v>
      </c>
      <c r="FX93" s="45" t="e">
        <f t="shared" ca="1" si="160"/>
        <v>#NAME?</v>
      </c>
      <c r="FY93" s="45">
        <f t="shared" si="133"/>
        <v>0.02</v>
      </c>
      <c r="FZ93" s="45" t="e">
        <f t="shared" ca="1" si="133"/>
        <v>#NAME?</v>
      </c>
      <c r="GA93" s="47">
        <v>0.75</v>
      </c>
      <c r="GB93" s="45">
        <v>0.5</v>
      </c>
      <c r="GC93" s="45" t="e">
        <f t="shared" ca="1" si="161"/>
        <v>#NAME?</v>
      </c>
      <c r="GD93" s="42" t="e">
        <f t="shared" ca="1" si="162"/>
        <v>#NAME?</v>
      </c>
      <c r="GE93" s="45" t="e">
        <f t="shared" ca="1" si="163"/>
        <v>#NAME?</v>
      </c>
      <c r="GF93" s="45">
        <f t="shared" si="134"/>
        <v>0.01</v>
      </c>
      <c r="GG93" s="45" t="e">
        <f t="shared" ca="1" si="134"/>
        <v>#NAME?</v>
      </c>
      <c r="GH93" s="45">
        <v>0.8</v>
      </c>
      <c r="GI93" s="45">
        <v>1</v>
      </c>
      <c r="GJ93" s="45" t="e">
        <f t="shared" ca="1" si="164"/>
        <v>#NAME?</v>
      </c>
      <c r="GK93" s="42" t="e">
        <f t="shared" ca="1" si="165"/>
        <v>#NAME?</v>
      </c>
      <c r="GL93" s="45" t="e">
        <f t="shared" ca="1" si="166"/>
        <v>#NAME?</v>
      </c>
      <c r="GM93" s="45">
        <f t="shared" si="135"/>
        <v>0.02</v>
      </c>
      <c r="GN93" s="45" t="e">
        <f t="shared" ca="1" si="135"/>
        <v>#NAME?</v>
      </c>
      <c r="GO93" s="47">
        <v>0.85</v>
      </c>
      <c r="GP93" s="45">
        <v>0.5</v>
      </c>
      <c r="GQ93" s="45" t="e">
        <f t="shared" ca="1" si="167"/>
        <v>#NAME?</v>
      </c>
      <c r="GR93" s="42" t="e">
        <f t="shared" ca="1" si="168"/>
        <v>#NAME?</v>
      </c>
      <c r="GS93" s="45" t="e">
        <f t="shared" ca="1" si="169"/>
        <v>#NAME?</v>
      </c>
      <c r="GT93" s="45">
        <f t="shared" si="136"/>
        <v>0.01</v>
      </c>
      <c r="GU93" s="45" t="e">
        <f t="shared" ca="1" si="136"/>
        <v>#NAME?</v>
      </c>
      <c r="GV93" s="45">
        <v>0.9</v>
      </c>
      <c r="GW93" s="45">
        <v>1</v>
      </c>
      <c r="GX93" s="45" t="e">
        <f t="shared" ca="1" si="170"/>
        <v>#NAME?</v>
      </c>
      <c r="GY93" s="42" t="e">
        <f t="shared" ca="1" si="171"/>
        <v>#NAME?</v>
      </c>
      <c r="GZ93" s="45" t="e">
        <f t="shared" ca="1" si="172"/>
        <v>#NAME?</v>
      </c>
      <c r="HA93" s="45">
        <f t="shared" si="137"/>
        <v>0.02</v>
      </c>
      <c r="HB93" s="45" t="e">
        <f t="shared" ca="1" si="137"/>
        <v>#NAME?</v>
      </c>
      <c r="HC93" s="47">
        <v>0.95</v>
      </c>
      <c r="HD93" s="45">
        <v>0.5</v>
      </c>
      <c r="HE93" s="45" t="e">
        <f t="shared" ca="1" si="173"/>
        <v>#NAME?</v>
      </c>
      <c r="HF93" s="42" t="e">
        <f t="shared" ca="1" si="174"/>
        <v>#NAME?</v>
      </c>
      <c r="HG93" s="45" t="e">
        <f t="shared" ca="1" si="175"/>
        <v>#NAME?</v>
      </c>
      <c r="HH93" s="45">
        <f t="shared" si="138"/>
        <v>0.01</v>
      </c>
      <c r="HI93" s="45" t="e">
        <f t="shared" ca="1" si="138"/>
        <v>#NAME?</v>
      </c>
      <c r="HJ93" s="47">
        <v>1</v>
      </c>
      <c r="HK93" s="47">
        <v>1</v>
      </c>
      <c r="HL93" s="45" t="e">
        <f t="shared" ca="1" si="176"/>
        <v>#NAME?</v>
      </c>
      <c r="HM93" s="42" t="e">
        <f t="shared" ca="1" si="177"/>
        <v>#NAME?</v>
      </c>
      <c r="HN93" s="45" t="e">
        <f t="shared" ca="1" si="178"/>
        <v>#NAME?</v>
      </c>
      <c r="HO93" s="45">
        <f t="shared" si="179"/>
        <v>0.02</v>
      </c>
      <c r="HP93" s="45" t="e">
        <f t="shared" ca="1" si="179"/>
        <v>#NAME?</v>
      </c>
    </row>
    <row r="94" spans="1:224" s="48" customFormat="1" ht="74.25" customHeight="1">
      <c r="A94" s="42"/>
      <c r="B94" s="206"/>
      <c r="C94" s="206"/>
      <c r="D94" s="201"/>
      <c r="E94" s="41" t="str">
        <f>+_xlfn.CONCAT(MID($D90,1,3),".5 ",[1]Acciones!$B$9)</f>
        <v>3.2.5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94" s="42" t="s">
        <v>89</v>
      </c>
      <c r="G94" s="49">
        <f>+G92</f>
        <v>3.3333333333333331E-3</v>
      </c>
      <c r="H94" s="42" t="str">
        <f>+_xlfn.CONCAT("Si,",MID(E90,1,5),",",MID(E91,1,5),",",MID(E92,1,5),",",MID(E93,1,5),",",MID(E95,1,5),",",MID(E96,1,5),",",MID(E97,1,5),",",MID(E98,1,5),",",MID(E99,1,6))</f>
        <v>Si,3.2.1,3.2.2,3.2.3,3.2.4,3.2.6,3.2.7,3.2.8,3.2.9,3.2.10</v>
      </c>
      <c r="I94" s="42" t="s">
        <v>89</v>
      </c>
      <c r="J94" s="42"/>
      <c r="K94" s="42"/>
      <c r="L94" s="42"/>
      <c r="M94" s="44" t="s">
        <v>90</v>
      </c>
      <c r="N94" s="44" t="s">
        <v>91</v>
      </c>
      <c r="O94" s="44" t="e">
        <f ca="1">+_xlfn.XLOOKUP(MID(E94,7,LEN(E94)-6),[1]Acciones!$B$4:$B$14,[1]Acciones!$C$4:$C$14,0,0,1)</f>
        <v>#NAME?</v>
      </c>
      <c r="P94" s="42" t="e">
        <f ca="1">+_xlfn.XLOOKUP(MID($E94,7,LEN($E94)-6),[1]Acciones!$B$4:$B$14,[1]Acciones!D$4:D$14,0,0,1)</f>
        <v>#NAME?</v>
      </c>
      <c r="Q94" s="42" t="e">
        <f ca="1">+_xlfn.XLOOKUP(MID($E94,7,LEN($E94)-6),[1]Acciones!$B$4:$B$14,[1]Acciones!E$4:E$14,0,0,1)</f>
        <v>#NAME?</v>
      </c>
      <c r="R94" s="42" t="e">
        <f ca="1">+_xlfn.XLOOKUP(MID($E94,7,LEN($E94)-6),[1]Acciones!$B$4:$B$14,[1]Acciones!F$4:F$14,0,0,1)</f>
        <v>#NAME?</v>
      </c>
      <c r="S94" s="42" t="e">
        <f ca="1">+_xlfn.XLOOKUP(MID($E94,7,LEN($E94)-6),[1]Acciones!$B$4:$B$14,[1]Acciones!G$4:G$14,0,0,1)</f>
        <v>#NAME?</v>
      </c>
      <c r="T94" s="42" t="e">
        <f ca="1">+_xlfn.XLOOKUP(MID($E94,7,LEN($E94)-6),[1]Acciones!$B$4:$B$14,[1]Acciones!H$4:H$14,0,0,1)</f>
        <v>#NAME?</v>
      </c>
      <c r="U94" s="45" t="e">
        <f ca="1">+_xlfn.XLOOKUP(MID($E94,7,LEN($E94)-6),[1]Acciones!$B$4:$B$14,[1]Acciones!I$4:I$14,0,0,1)</f>
        <v>#NAME?</v>
      </c>
      <c r="V94" s="45" t="e">
        <f ca="1">+_xlfn.XLOOKUP(MID($E94,7,LEN($E94)-6),[1]Acciones!$B$4:$B$14,[1]Acciones!J$4:J$14,0,0,1)</f>
        <v>#NAME?</v>
      </c>
      <c r="W94" s="45" t="e">
        <f ca="1">+_xlfn.XLOOKUP(MID($E94,7,LEN($E94)-6),[1]Acciones!$B$4:$B$14,[1]Acciones!K$4:K$14,0,0,1)</f>
        <v>#NAME?</v>
      </c>
      <c r="X94" s="45" t="e">
        <f ca="1">+_xlfn.XLOOKUP(MID($E94,7,LEN($E94)-6),[1]Acciones!$B$4:$B$14,[1]Acciones!L$4:L$14,0,0,1)</f>
        <v>#NAME?</v>
      </c>
      <c r="Y94" s="45" t="e">
        <f ca="1">+_xlfn.XLOOKUP(MID($E94,7,LEN($E94)-6),[1]Acciones!$B$4:$B$14,[1]Acciones!M$4:M$14,0,0,1)</f>
        <v>#NAME?</v>
      </c>
      <c r="Z94" s="45" t="e">
        <f ca="1">+_xlfn.XLOOKUP(MID($E94,7,LEN($E94)-6),[1]Acciones!$B$4:$B$14,[1]Acciones!N$4:N$14,0,0,1)</f>
        <v>#NAME?</v>
      </c>
      <c r="AA94" s="45" t="e">
        <f ca="1">+_xlfn.XLOOKUP(MID($E94,7,LEN($E94)-6),[1]Acciones!$B$4:$B$14,[1]Acciones!O$4:O$14,0,0,1)</f>
        <v>#NAME?</v>
      </c>
      <c r="AB94" s="45" t="e">
        <f ca="1">+_xlfn.XLOOKUP(MID($E94,7,LEN($E94)-6),[1]Acciones!$B$4:$B$14,[1]Acciones!P$4:P$14,0,0,1)</f>
        <v>#NAME?</v>
      </c>
      <c r="AC94" s="45" t="e">
        <f ca="1">+_xlfn.XLOOKUP(MID($E94,7,LEN($E94)-6),[1]Acciones!$B$4:$B$14,[1]Acciones!Q$4:Q$14,0,0,1)</f>
        <v>#NAME?</v>
      </c>
      <c r="AD94" s="45" t="e">
        <f ca="1">+_xlfn.XLOOKUP(MID($E94,7,LEN($E94)-6),[1]Acciones!$B$4:$B$14,[1]Acciones!R$4:R$14,0,0,1)</f>
        <v>#NAME?</v>
      </c>
      <c r="AE94" s="45" t="e">
        <f ca="1">+_xlfn.XLOOKUP(MID($E94,7,LEN($E94)-6),[1]Acciones!$B$4:$B$14,[1]Acciones!S$4:S$14,0,0,1)</f>
        <v>#NAME?</v>
      </c>
      <c r="AF94" s="42" t="e">
        <f ca="1">+_xlfn.XLOOKUP(MID($E94,7,LEN($E94)-6),[1]Acciones!$B$4:$B$14,[1]Acciones!T$4:T$14,0,0,1)</f>
        <v>#NAME?</v>
      </c>
      <c r="AG94" s="42" t="e">
        <f ca="1">+_xlfn.XLOOKUP(MID($E94,7,LEN($E94)-6),[1]Acciones!$B$4:$B$14,[1]Acciones!U$4:U$14,0,0,1)</f>
        <v>#NAME?</v>
      </c>
      <c r="AH94" s="42" t="e">
        <f ca="1">+_xlfn.XLOOKUP(MID($E94,7,LEN($E94)-6),[1]Acciones!$B$4:$B$14,[1]Acciones!V$4:V$14,0,0,1)</f>
        <v>#NAME?</v>
      </c>
      <c r="AI94" s="42" t="e">
        <f ca="1">+_xlfn.XLOOKUP(MID($E94,7,LEN($E94)-6),[1]Acciones!$B$4:$B$14,[1]Acciones!W$4:W$14,0,0,1)</f>
        <v>#NAME?</v>
      </c>
      <c r="AJ94" s="42" t="e">
        <f ca="1">+_xlfn.XLOOKUP(MID($E94,7,LEN($E94)-6),[1]Acciones!$B$4:$B$14,[1]Acciones!X$4:X$14,0,0,1)</f>
        <v>#NAME?</v>
      </c>
      <c r="AK94" s="42" t="e">
        <f ca="1">+_xlfn.XLOOKUP(MID($E94,7,LEN($E94)-6),[1]Acciones!$B$4:$B$14,[1]Acciones!Y$4:Y$14,0,0,1)</f>
        <v>#NAME?</v>
      </c>
      <c r="AL94" s="42" t="e">
        <f ca="1">+_xlfn.XLOOKUP(MID($E94,7,LEN($E94)-6),[1]Acciones!$B$4:$B$14,[1]Acciones!Z$4:Z$14,0,0,1)</f>
        <v>#NAME?</v>
      </c>
      <c r="AM94" s="42" t="e">
        <f ca="1">+_xlfn.XLOOKUP(MID($E94,7,LEN($E94)-6),[1]Acciones!$B$4:$B$14,[1]Acciones!AA$4:AA$14,0,0,1)</f>
        <v>#NAME?</v>
      </c>
      <c r="AN94" s="42" t="e">
        <f ca="1">+_xlfn.XLOOKUP(MID($E94,7,LEN($E94)-6),[1]Acciones!$B$4:$B$14,[1]Acciones!AB$4:AB$14,0,0,1)</f>
        <v>#NAME?</v>
      </c>
      <c r="AO94" s="42" t="e">
        <f ca="1">+_xlfn.XLOOKUP(MID($E94,7,LEN($E94)-6),[1]Acciones!$B$4:$B$14,[1]Acciones!AC$4:AC$14,0,0,1)</f>
        <v>#NAME?</v>
      </c>
      <c r="AP94" s="42" t="e">
        <f ca="1">+_xlfn.XLOOKUP(MID($E94,7,LEN($E94)-6),[1]Acciones!$B$4:$B$14,[1]Acciones!AD$4:AD$14,0,0,1)</f>
        <v>#NAME?</v>
      </c>
      <c r="AQ94" s="42" t="e">
        <f ca="1">+_xlfn.XLOOKUP(MID($E94,7,LEN($E94)-6),[1]Acciones!$B$4:$B$14,[1]Acciones!AE$4:AE$14,0,0,1)</f>
        <v>#NAME?</v>
      </c>
      <c r="AR94" s="42" t="e">
        <f ca="1">+_xlfn.XLOOKUP(MID($E94,7,LEN($E94)-6),[1]Acciones!$B$4:$B$14,[1]Acciones!AF$4:AF$14,0,0,1)</f>
        <v>#NAME?</v>
      </c>
      <c r="AS94" s="42" t="e">
        <f ca="1">+_xlfn.XLOOKUP(MID($E94,7,LEN($E94)-6),[1]Acciones!$B$4:$B$14,[1]Acciones!AG$4:AG$14,0,0,1)</f>
        <v>#NAME?</v>
      </c>
      <c r="AT94" s="42" t="e">
        <f ca="1">+_xlfn.XLOOKUP(MID($E94,7,LEN($E94)-6),[1]Acciones!$B$4:$B$14,[1]Acciones!AH$4:AH$14,0,0,1)</f>
        <v>#NAME?</v>
      </c>
      <c r="AU94" s="42" t="e">
        <f ca="1">+_xlfn.XLOOKUP(MID($E94,7,LEN($E94)-6),[1]Acciones!$B$4:$B$14,[1]Acciones!AI$4:AI$14,0,0,1)</f>
        <v>#NAME?</v>
      </c>
      <c r="AV94" s="42" t="e">
        <f ca="1">+_xlfn.XLOOKUP(MID($E94,7,LEN($E94)-6),[1]Acciones!$B$4:$B$14,[1]Acciones!AJ$4:AJ$14,0,0,1)</f>
        <v>#NAME?</v>
      </c>
      <c r="AW94" s="42" t="e">
        <f ca="1">+_xlfn.XLOOKUP(MID($E94,7,LEN($E94)-6),[1]Acciones!$B$4:$B$14,[1]Acciones!AK$4:AK$14,0,0,1)</f>
        <v>#NAME?</v>
      </c>
      <c r="AX94" s="42" t="e">
        <f ca="1">+_xlfn.XLOOKUP(MID($E94,7,LEN($E94)-6),[1]Acciones!$B$4:$B$14,[1]Acciones!AL$4:AL$14,0,0,1)</f>
        <v>#NAME?</v>
      </c>
      <c r="AY94" s="42" t="e">
        <f ca="1">+_xlfn.XLOOKUP(MID($E94,7,LEN($E94)-6),[1]Acciones!$B$4:$B$14,[1]Acciones!AM$4:AM$14,0,0,1)</f>
        <v>#NAME?</v>
      </c>
      <c r="AZ94" s="42" t="e">
        <f ca="1">+_xlfn.XLOOKUP(MID($E94,7,LEN($E94)-6),[1]Acciones!$B$4:$B$14,[1]Acciones!AN$4:AN$14,0,0,1)</f>
        <v>#NAME?</v>
      </c>
      <c r="BA94" s="42" t="e">
        <f ca="1">+_xlfn.XLOOKUP(MID($E94,7,LEN($E94)-6),[1]Acciones!$B$4:$B$14,[1]Acciones!AO$4:AO$14,0,0,1)</f>
        <v>#NAME?</v>
      </c>
      <c r="BB94" s="42" t="e">
        <f ca="1">+_xlfn.XLOOKUP(MID($E94,7,LEN($E94)-6),[1]Acciones!$B$4:$B$14,[1]Acciones!AP$4:AP$14,0,0,1)</f>
        <v>#NAME?</v>
      </c>
      <c r="BC94" s="42" t="e">
        <f ca="1">+_xlfn.XLOOKUP(MID($E94,7,LEN($E94)-6),[1]Acciones!$B$4:$B$14,[1]Acciones!AQ$4:AQ$14,0,0,1)</f>
        <v>#NAME?</v>
      </c>
      <c r="BD94" s="42" t="e">
        <f ca="1">+_xlfn.XLOOKUP(MID($E94,7,LEN($E94)-6),[1]Acciones!$B$4:$B$14,[1]Acciones!AR$4:AR$14,0,0,1)</f>
        <v>#NAME?</v>
      </c>
      <c r="BE94" s="42" t="e">
        <f ca="1">+_xlfn.XLOOKUP(MID($E94,7,LEN($E94)-6),[1]Acciones!$B$4:$B$14,[1]Acciones!AS$4:AS$14,0,0,1)</f>
        <v>#NAME?</v>
      </c>
      <c r="BF94" s="42" t="e">
        <f ca="1">+_xlfn.XLOOKUP(MID($E94,7,LEN($E94)-6),[1]Acciones!$B$4:$B$14,[1]Acciones!AT$4:AT$14,0,0,1)</f>
        <v>#NAME?</v>
      </c>
      <c r="BG94" s="42" t="e">
        <f ca="1">+_xlfn.XLOOKUP(MID($E94,7,LEN($E94)-6),[1]Acciones!$B$4:$B$14,[1]Acciones!AU$4:AU$14,0,0,1)</f>
        <v>#NAME?</v>
      </c>
      <c r="BH94" s="42" t="e">
        <f ca="1">+_xlfn.XLOOKUP(MID($E94,7,LEN($E94)-6),[1]Acciones!$B$4:$B$14,[1]Acciones!AV$4:AV$14,0,0,1)</f>
        <v>#NAME?</v>
      </c>
      <c r="BI94" s="42" t="e">
        <f ca="1">+_xlfn.XLOOKUP(MID($E94,7,LEN($E94)-6),[1]Acciones!$B$4:$B$14,[1]Acciones!AW$4:AW$14,0,0,1)</f>
        <v>#NAME?</v>
      </c>
      <c r="BJ94" s="42" t="e">
        <f ca="1">+_xlfn.XLOOKUP(MID($E94,7,LEN($E94)-6),[1]Acciones!$B$4:$B$14,[1]Acciones!AX$4:AX$14,0,0,1)</f>
        <v>#NAME?</v>
      </c>
      <c r="BK94" s="42" t="e">
        <f ca="1">+_xlfn.XLOOKUP(MID($E94,7,LEN($E94)-6),[1]Acciones!$B$4:$B$14,[1]Acciones!AY$4:AY$14,0,0,1)</f>
        <v>#NAME?</v>
      </c>
      <c r="BL94" s="42" t="e">
        <f ca="1">+_xlfn.XLOOKUP(MID($E94,7,LEN($E94)-6),[1]Acciones!$B$4:$B$14,[1]Acciones!AZ$4:AZ$14,0,0,1)</f>
        <v>#NAME?</v>
      </c>
      <c r="BM94" s="42" t="e">
        <f ca="1">+_xlfn.XLOOKUP(MID($E94,7,LEN($E94)-6),[1]Acciones!$B$4:$B$14,[1]Acciones!BA$4:BA$14,0,0,1)</f>
        <v>#NAME?</v>
      </c>
      <c r="BN94" s="42" t="e">
        <f ca="1">+_xlfn.XLOOKUP(MID($E94,7,LEN($E94)-6),[1]Acciones!$B$4:$B$14,[1]Acciones!BB$4:BB$14,0,0,1)</f>
        <v>#NAME?</v>
      </c>
      <c r="BO94" s="42" t="e">
        <f ca="1">+_xlfn.XLOOKUP(MID($E94,7,LEN($E94)-6),[1]Acciones!$B$4:$B$14,[1]Acciones!BC$4:BC$14,0,0,1)</f>
        <v>#NAME?</v>
      </c>
      <c r="BP94" s="42" t="e">
        <f ca="1">+_xlfn.XLOOKUP(MID($E94,7,LEN($E94)-6),[1]Acciones!$B$4:$B$14,[1]Acciones!BD$4:BD$14,0,0,1)</f>
        <v>#NAME?</v>
      </c>
      <c r="BQ94" s="42" t="e">
        <f ca="1">+_xlfn.XLOOKUP(MID($E94,7,LEN($E94)-6),[1]Acciones!$B$4:$B$14,[1]Acciones!BE$4:BE$14,0,0,1)</f>
        <v>#NAME?</v>
      </c>
      <c r="BR94" s="42" t="e">
        <f ca="1">+_xlfn.XLOOKUP(MID($E94,7,LEN($E94)-6),[1]Acciones!$B$4:$B$14,[1]Acciones!BF$4:BF$14,0,0,1)</f>
        <v>#NAME?</v>
      </c>
      <c r="BS94" s="42" t="e">
        <f ca="1">+_xlfn.XLOOKUP(MID($E94,7,LEN($E94)-6),[1]Acciones!$B$4:$B$14,[1]Acciones!BG$4:BG$14,0,0,1)</f>
        <v>#NAME?</v>
      </c>
      <c r="BT94" s="42" t="e">
        <f ca="1">+_xlfn.XLOOKUP(MID($E94,7,LEN($E94)-6),[1]Acciones!$B$4:$B$14,[1]Acciones!BH$4:BH$14,0,0,1)</f>
        <v>#NAME?</v>
      </c>
      <c r="BU94" s="42" t="e">
        <f ca="1">+_xlfn.XLOOKUP(MID($E94,7,LEN($E94)-6),[1]Acciones!$B$4:$B$14,[1]Acciones!BI$4:BI$14,0,0,1)</f>
        <v>#NAME?</v>
      </c>
      <c r="BV94" s="42" t="e">
        <f ca="1">+_xlfn.XLOOKUP(MID($E94,7,LEN($E94)-6),[1]Acciones!$B$4:$B$14,[1]Acciones!BJ$4:BJ$14,0,0,1)</f>
        <v>#NAME?</v>
      </c>
      <c r="BW94" s="42" t="e">
        <f ca="1">+_xlfn.XLOOKUP(MID($E94,7,LEN($E94)-6),[1]Acciones!$B$4:$B$14,[1]Acciones!BK$4:BK$14,0,0,1)</f>
        <v>#NAME?</v>
      </c>
      <c r="BX94" s="42" t="e">
        <f ca="1">+_xlfn.XLOOKUP(MID($E94,7,LEN($E94)-6),[1]Acciones!$B$4:$B$14,[1]Acciones!BL$4:BL$14,0,0,1)</f>
        <v>#NAME?</v>
      </c>
      <c r="BY94" s="42" t="e">
        <f ca="1">+_xlfn.XLOOKUP(MID($E94,7,LEN($E94)-6),[1]Acciones!$B$4:$B$14,[1]Acciones!BM$4:BM$14,0,0,1)</f>
        <v>#NAME?</v>
      </c>
      <c r="BZ94" s="42" t="e">
        <f ca="1">+_xlfn.XLOOKUP(MID($E94,7,LEN($E94)-6),[1]Acciones!$B$4:$B$14,[1]Acciones!BN$4:BN$14,0,0,1)</f>
        <v>#NAME?</v>
      </c>
      <c r="CA94" s="42" t="e">
        <f ca="1">+_xlfn.XLOOKUP(MID($E94,7,LEN($E94)-6),[1]Acciones!$B$4:$B$14,[1]Acciones!BO$4:BO$14,0,0,1)</f>
        <v>#NAME?</v>
      </c>
      <c r="CB94" s="42" t="e">
        <f ca="1">+_xlfn.XLOOKUP(MID($E94,7,LEN($E94)-6),[1]Acciones!$B$4:$B$14,[1]Acciones!BP$4:BP$14,0,0,1)</f>
        <v>#NAME?</v>
      </c>
      <c r="CC94" s="42" t="e">
        <f ca="1">+_xlfn.XLOOKUP(MID($E94,7,LEN($E94)-6),[1]Acciones!$B$4:$B$14,[1]Acciones!BQ$4:BQ$14,0,0,1)</f>
        <v>#NAME?</v>
      </c>
      <c r="CD94" s="42" t="e">
        <f ca="1">+_xlfn.XLOOKUP(MID($E94,7,LEN($E94)-6),[1]Acciones!$B$4:$B$14,[1]Acciones!BR$4:BR$14,0,0,1)</f>
        <v>#NAME?</v>
      </c>
      <c r="CE94" s="42" t="e">
        <f ca="1">+_xlfn.XLOOKUP(MID($E94,7,LEN($E94)-6),[1]Acciones!$B$4:$B$14,[1]Acciones!BS$4:BS$14,0,0,1)</f>
        <v>#NAME?</v>
      </c>
      <c r="CF94" s="42" t="e">
        <f ca="1">+_xlfn.XLOOKUP(MID($E94,7,LEN($E94)-6),[1]Acciones!$B$4:$B$14,[1]Acciones!BT$4:BT$14,0,0,1)</f>
        <v>#NAME?</v>
      </c>
      <c r="CG94" s="45">
        <v>0.05</v>
      </c>
      <c r="CH94" s="45" t="e">
        <f t="shared" ca="1" si="180"/>
        <v>#NAME?</v>
      </c>
      <c r="CI94" s="45" t="e">
        <f t="shared" ca="1" si="181"/>
        <v>#NAME?</v>
      </c>
      <c r="CJ94" s="42" t="e">
        <f t="shared" ca="1" si="182"/>
        <v>#NAME?</v>
      </c>
      <c r="CK94" s="45" t="e">
        <f t="shared" ca="1" si="183"/>
        <v>#NAME?</v>
      </c>
      <c r="CL94" s="46" t="e">
        <f t="shared" ca="1" si="184"/>
        <v>#NAME?</v>
      </c>
      <c r="CM94" s="45" t="e">
        <f t="shared" ca="1" si="185"/>
        <v>#NAME?</v>
      </c>
      <c r="CN94" s="47">
        <v>0.1</v>
      </c>
      <c r="CO94" s="45" t="e">
        <f t="shared" ca="1" si="96"/>
        <v>#NAME?</v>
      </c>
      <c r="CP94" s="45" t="e">
        <f t="shared" ca="1" si="97"/>
        <v>#NAME?</v>
      </c>
      <c r="CQ94" s="42" t="e">
        <f t="shared" ca="1" si="98"/>
        <v>#NAME?</v>
      </c>
      <c r="CR94" s="45" t="e">
        <f t="shared" ca="1" si="99"/>
        <v>#NAME?</v>
      </c>
      <c r="CS94" s="45" t="e">
        <f t="shared" ca="1" si="100"/>
        <v>#NAME?</v>
      </c>
      <c r="CT94" s="45" t="e">
        <f t="shared" ca="1" si="100"/>
        <v>#NAME?</v>
      </c>
      <c r="CU94" s="47">
        <v>0.15</v>
      </c>
      <c r="CV94" s="45">
        <v>0.5</v>
      </c>
      <c r="CW94" s="45" t="e">
        <f t="shared" ca="1" si="101"/>
        <v>#NAME?</v>
      </c>
      <c r="CX94" s="42" t="e">
        <f t="shared" ca="1" si="102"/>
        <v>#NAME?</v>
      </c>
      <c r="CY94" s="45" t="e">
        <f t="shared" ca="1" si="103"/>
        <v>#NAME?</v>
      </c>
      <c r="CZ94" s="45">
        <f t="shared" si="104"/>
        <v>0.01</v>
      </c>
      <c r="DA94" s="45" t="e">
        <f t="shared" ca="1" si="104"/>
        <v>#NAME?</v>
      </c>
      <c r="DB94" s="47">
        <v>0.2</v>
      </c>
      <c r="DC94" s="45" t="e">
        <f t="shared" ca="1" si="105"/>
        <v>#NAME?</v>
      </c>
      <c r="DD94" s="45" t="e">
        <f t="shared" ca="1" si="106"/>
        <v>#NAME?</v>
      </c>
      <c r="DE94" s="42" t="e">
        <f t="shared" ca="1" si="107"/>
        <v>#NAME?</v>
      </c>
      <c r="DF94" s="45" t="e">
        <f t="shared" ca="1" si="108"/>
        <v>#NAME?</v>
      </c>
      <c r="DG94" s="45" t="e">
        <f t="shared" ca="1" si="109"/>
        <v>#NAME?</v>
      </c>
      <c r="DH94" s="45" t="e">
        <f t="shared" ca="1" si="109"/>
        <v>#NAME?</v>
      </c>
      <c r="DI94" s="47">
        <v>0.25</v>
      </c>
      <c r="DJ94" s="45">
        <v>0.5</v>
      </c>
      <c r="DK94" s="45" t="e">
        <f t="shared" ca="1" si="110"/>
        <v>#NAME?</v>
      </c>
      <c r="DL94" s="42" t="e">
        <f t="shared" ca="1" si="111"/>
        <v>#NAME?</v>
      </c>
      <c r="DM94" s="45" t="e">
        <f t="shared" ca="1" si="112"/>
        <v>#NAME?</v>
      </c>
      <c r="DN94" s="45">
        <f t="shared" si="113"/>
        <v>0.01</v>
      </c>
      <c r="DO94" s="45" t="e">
        <f t="shared" ca="1" si="113"/>
        <v>#NAME?</v>
      </c>
      <c r="DP94" s="47">
        <v>0.3</v>
      </c>
      <c r="DQ94" s="45" t="e">
        <f t="shared" ca="1" si="114"/>
        <v>#NAME?</v>
      </c>
      <c r="DR94" s="45" t="e">
        <f t="shared" ca="1" si="115"/>
        <v>#NAME?</v>
      </c>
      <c r="DS94" s="42" t="e">
        <f t="shared" ca="1" si="116"/>
        <v>#NAME?</v>
      </c>
      <c r="DT94" s="45" t="e">
        <f t="shared" ca="1" si="117"/>
        <v>#NAME?</v>
      </c>
      <c r="DU94" s="45" t="e">
        <f t="shared" ca="1" si="118"/>
        <v>#NAME?</v>
      </c>
      <c r="DV94" s="45" t="e">
        <f t="shared" ca="1" si="118"/>
        <v>#NAME?</v>
      </c>
      <c r="DW94" s="47">
        <v>0.35</v>
      </c>
      <c r="DX94" s="45">
        <v>0.5</v>
      </c>
      <c r="DY94" s="45" t="e">
        <f t="shared" ca="1" si="119"/>
        <v>#NAME?</v>
      </c>
      <c r="DZ94" s="42" t="e">
        <f t="shared" ca="1" si="120"/>
        <v>#NAME?</v>
      </c>
      <c r="EA94" s="45" t="e">
        <f t="shared" ca="1" si="121"/>
        <v>#NAME?</v>
      </c>
      <c r="EB94" s="45">
        <f t="shared" si="122"/>
        <v>0.01</v>
      </c>
      <c r="EC94" s="45" t="e">
        <f t="shared" ca="1" si="122"/>
        <v>#NAME?</v>
      </c>
      <c r="ED94" s="47">
        <v>0.4</v>
      </c>
      <c r="EE94" s="45" t="e">
        <f t="shared" ca="1" si="123"/>
        <v>#NAME?</v>
      </c>
      <c r="EF94" s="45" t="e">
        <f t="shared" ca="1" si="124"/>
        <v>#NAME?</v>
      </c>
      <c r="EG94" s="42" t="e">
        <f t="shared" ca="1" si="125"/>
        <v>#NAME?</v>
      </c>
      <c r="EH94" s="45" t="e">
        <f t="shared" ca="1" si="126"/>
        <v>#NAME?</v>
      </c>
      <c r="EI94" s="45" t="e">
        <f t="shared" ca="1" si="127"/>
        <v>#NAME?</v>
      </c>
      <c r="EJ94" s="45" t="e">
        <f t="shared" ca="1" si="127"/>
        <v>#NAME?</v>
      </c>
      <c r="EK94" s="47">
        <v>0.45</v>
      </c>
      <c r="EL94" s="45">
        <v>0.5</v>
      </c>
      <c r="EM94" s="45" t="e">
        <f t="shared" ca="1" si="143"/>
        <v>#NAME?</v>
      </c>
      <c r="EN94" s="42" t="e">
        <f t="shared" ca="1" si="144"/>
        <v>#NAME?</v>
      </c>
      <c r="EO94" s="45" t="e">
        <f t="shared" ca="1" si="145"/>
        <v>#NAME?</v>
      </c>
      <c r="EP94" s="45">
        <f t="shared" si="128"/>
        <v>0.01</v>
      </c>
      <c r="EQ94" s="45" t="e">
        <f t="shared" ca="1" si="128"/>
        <v>#NAME?</v>
      </c>
      <c r="ER94" s="45">
        <v>0.5</v>
      </c>
      <c r="ES94" s="45">
        <v>0.5</v>
      </c>
      <c r="ET94" s="45" t="e">
        <f t="shared" ca="1" si="146"/>
        <v>#NAME?</v>
      </c>
      <c r="EU94" s="42" t="e">
        <f t="shared" ca="1" si="147"/>
        <v>#NAME?</v>
      </c>
      <c r="EV94" s="45" t="e">
        <f t="shared" ca="1" si="148"/>
        <v>#NAME?</v>
      </c>
      <c r="EW94" s="45">
        <f t="shared" si="129"/>
        <v>0.01</v>
      </c>
      <c r="EX94" s="45" t="e">
        <f t="shared" ca="1" si="129"/>
        <v>#NAME?</v>
      </c>
      <c r="EY94" s="47">
        <v>0.55000000000000004</v>
      </c>
      <c r="EZ94" s="45">
        <v>0.5</v>
      </c>
      <c r="FA94" s="45" t="e">
        <f t="shared" ca="1" si="149"/>
        <v>#NAME?</v>
      </c>
      <c r="FB94" s="42" t="e">
        <f t="shared" ca="1" si="150"/>
        <v>#NAME?</v>
      </c>
      <c r="FC94" s="45" t="e">
        <f t="shared" ca="1" si="151"/>
        <v>#NAME?</v>
      </c>
      <c r="FD94" s="45">
        <f t="shared" si="130"/>
        <v>0.01</v>
      </c>
      <c r="FE94" s="45" t="e">
        <f t="shared" ca="1" si="130"/>
        <v>#NAME?</v>
      </c>
      <c r="FF94" s="45">
        <v>0.6</v>
      </c>
      <c r="FG94" s="45">
        <v>1</v>
      </c>
      <c r="FH94" s="45" t="e">
        <f t="shared" ca="1" si="152"/>
        <v>#NAME?</v>
      </c>
      <c r="FI94" s="42" t="e">
        <f t="shared" ca="1" si="153"/>
        <v>#NAME?</v>
      </c>
      <c r="FJ94" s="45" t="e">
        <f t="shared" ca="1" si="154"/>
        <v>#NAME?</v>
      </c>
      <c r="FK94" s="45">
        <f t="shared" si="131"/>
        <v>0.02</v>
      </c>
      <c r="FL94" s="45" t="e">
        <f t="shared" ca="1" si="131"/>
        <v>#NAME?</v>
      </c>
      <c r="FM94" s="47">
        <v>0.65</v>
      </c>
      <c r="FN94" s="45">
        <v>0.5</v>
      </c>
      <c r="FO94" s="45" t="e">
        <f t="shared" ca="1" si="155"/>
        <v>#NAME?</v>
      </c>
      <c r="FP94" s="42" t="e">
        <f t="shared" ca="1" si="156"/>
        <v>#NAME?</v>
      </c>
      <c r="FQ94" s="45" t="e">
        <f t="shared" ca="1" si="157"/>
        <v>#NAME?</v>
      </c>
      <c r="FR94" s="45">
        <f t="shared" si="132"/>
        <v>0.01</v>
      </c>
      <c r="FS94" s="45" t="e">
        <f t="shared" ca="1" si="132"/>
        <v>#NAME?</v>
      </c>
      <c r="FT94" s="45">
        <v>0.7</v>
      </c>
      <c r="FU94" s="45">
        <v>1</v>
      </c>
      <c r="FV94" s="45" t="e">
        <f t="shared" ca="1" si="158"/>
        <v>#NAME?</v>
      </c>
      <c r="FW94" s="42" t="e">
        <f t="shared" ca="1" si="159"/>
        <v>#NAME?</v>
      </c>
      <c r="FX94" s="45" t="e">
        <f t="shared" ca="1" si="160"/>
        <v>#NAME?</v>
      </c>
      <c r="FY94" s="45">
        <f t="shared" si="133"/>
        <v>0.02</v>
      </c>
      <c r="FZ94" s="45" t="e">
        <f t="shared" ca="1" si="133"/>
        <v>#NAME?</v>
      </c>
      <c r="GA94" s="47">
        <v>0.75</v>
      </c>
      <c r="GB94" s="45">
        <v>0.5</v>
      </c>
      <c r="GC94" s="45" t="e">
        <f t="shared" ca="1" si="161"/>
        <v>#NAME?</v>
      </c>
      <c r="GD94" s="42" t="e">
        <f t="shared" ca="1" si="162"/>
        <v>#NAME?</v>
      </c>
      <c r="GE94" s="45" t="e">
        <f t="shared" ca="1" si="163"/>
        <v>#NAME?</v>
      </c>
      <c r="GF94" s="45">
        <f t="shared" si="134"/>
        <v>0.01</v>
      </c>
      <c r="GG94" s="45" t="e">
        <f t="shared" ca="1" si="134"/>
        <v>#NAME?</v>
      </c>
      <c r="GH94" s="45">
        <v>0.8</v>
      </c>
      <c r="GI94" s="45">
        <v>1</v>
      </c>
      <c r="GJ94" s="45" t="e">
        <f t="shared" ca="1" si="164"/>
        <v>#NAME?</v>
      </c>
      <c r="GK94" s="42" t="e">
        <f t="shared" ca="1" si="165"/>
        <v>#NAME?</v>
      </c>
      <c r="GL94" s="45" t="e">
        <f t="shared" ca="1" si="166"/>
        <v>#NAME?</v>
      </c>
      <c r="GM94" s="45">
        <f t="shared" si="135"/>
        <v>0.02</v>
      </c>
      <c r="GN94" s="45" t="e">
        <f t="shared" ca="1" si="135"/>
        <v>#NAME?</v>
      </c>
      <c r="GO94" s="47">
        <v>0.85</v>
      </c>
      <c r="GP94" s="45">
        <v>0.5</v>
      </c>
      <c r="GQ94" s="45" t="e">
        <f t="shared" ca="1" si="167"/>
        <v>#NAME?</v>
      </c>
      <c r="GR94" s="42" t="e">
        <f t="shared" ca="1" si="168"/>
        <v>#NAME?</v>
      </c>
      <c r="GS94" s="45" t="e">
        <f t="shared" ca="1" si="169"/>
        <v>#NAME?</v>
      </c>
      <c r="GT94" s="45">
        <f t="shared" si="136"/>
        <v>0.01</v>
      </c>
      <c r="GU94" s="45" t="e">
        <f t="shared" ca="1" si="136"/>
        <v>#NAME?</v>
      </c>
      <c r="GV94" s="45">
        <v>0.9</v>
      </c>
      <c r="GW94" s="45">
        <v>1</v>
      </c>
      <c r="GX94" s="45" t="e">
        <f t="shared" ca="1" si="170"/>
        <v>#NAME?</v>
      </c>
      <c r="GY94" s="42" t="e">
        <f t="shared" ca="1" si="171"/>
        <v>#NAME?</v>
      </c>
      <c r="GZ94" s="45" t="e">
        <f t="shared" ca="1" si="172"/>
        <v>#NAME?</v>
      </c>
      <c r="HA94" s="45">
        <f t="shared" si="137"/>
        <v>0.02</v>
      </c>
      <c r="HB94" s="45" t="e">
        <f t="shared" ca="1" si="137"/>
        <v>#NAME?</v>
      </c>
      <c r="HC94" s="47">
        <v>0.95</v>
      </c>
      <c r="HD94" s="45">
        <v>0.5</v>
      </c>
      <c r="HE94" s="45" t="e">
        <f t="shared" ca="1" si="173"/>
        <v>#NAME?</v>
      </c>
      <c r="HF94" s="42" t="e">
        <f t="shared" ca="1" si="174"/>
        <v>#NAME?</v>
      </c>
      <c r="HG94" s="45" t="e">
        <f t="shared" ca="1" si="175"/>
        <v>#NAME?</v>
      </c>
      <c r="HH94" s="45">
        <f t="shared" si="138"/>
        <v>0.01</v>
      </c>
      <c r="HI94" s="45" t="e">
        <f t="shared" ca="1" si="138"/>
        <v>#NAME?</v>
      </c>
      <c r="HJ94" s="47">
        <v>1</v>
      </c>
      <c r="HK94" s="47">
        <v>1</v>
      </c>
      <c r="HL94" s="45" t="e">
        <f t="shared" ca="1" si="176"/>
        <v>#NAME?</v>
      </c>
      <c r="HM94" s="42" t="e">
        <f t="shared" ca="1" si="177"/>
        <v>#NAME?</v>
      </c>
      <c r="HN94" s="45" t="e">
        <f t="shared" ca="1" si="178"/>
        <v>#NAME?</v>
      </c>
      <c r="HO94" s="45">
        <f t="shared" si="179"/>
        <v>0.02</v>
      </c>
      <c r="HP94" s="45" t="e">
        <f t="shared" ca="1" si="179"/>
        <v>#NAME?</v>
      </c>
    </row>
    <row r="95" spans="1:224" s="48" customFormat="1" ht="74.25" customHeight="1">
      <c r="A95" s="42"/>
      <c r="B95" s="206"/>
      <c r="C95" s="206"/>
      <c r="D95" s="201"/>
      <c r="E95" s="41" t="str">
        <f>+_xlfn.CONCAT(MID($D90,1,3),".6 ",[1]Acciones!$B$10)</f>
        <v>3.2.6 Fortalecer las estrategias de gobernanza para la implementación de políticas de investigación e innovación orientadas por misiones en la ruta de innovación correspondiente</v>
      </c>
      <c r="F95" s="42" t="s">
        <v>89</v>
      </c>
      <c r="G95" s="49">
        <f>+G94</f>
        <v>3.3333333333333331E-3</v>
      </c>
      <c r="H95" s="42" t="str">
        <f>+_xlfn.CONCAT("Si,",MID(E90,1,5),",",MID(E91,1,5),",",MID(E92,1,5),",",MID(E93,1,5),",",MID(E94,1,5),",",MID(E96,1,5),",",MID(E97,1,5),",",MID(E98,1,5),",",MID(E99,1,6))</f>
        <v>Si,3.2.1,3.2.2,3.2.3,3.2.4,3.2.5,3.2.7,3.2.8,3.2.9,3.2.10</v>
      </c>
      <c r="I95" s="42" t="s">
        <v>89</v>
      </c>
      <c r="J95" s="42"/>
      <c r="K95" s="42"/>
      <c r="L95" s="42"/>
      <c r="M95" s="44" t="s">
        <v>90</v>
      </c>
      <c r="N95" s="44" t="s">
        <v>91</v>
      </c>
      <c r="O95" s="44" t="e">
        <f ca="1">+_xlfn.XLOOKUP(MID(E95,7,LEN(E95)-6),[1]Acciones!$B$4:$B$14,[1]Acciones!$C$4:$C$14,0,0,1)</f>
        <v>#NAME?</v>
      </c>
      <c r="P95" s="42" t="e">
        <f ca="1">+_xlfn.XLOOKUP(MID($E95,7,LEN($E95)-6),[1]Acciones!$B$4:$B$14,[1]Acciones!D$4:D$14,0,0,1)</f>
        <v>#NAME?</v>
      </c>
      <c r="Q95" s="42" t="e">
        <f ca="1">+_xlfn.XLOOKUP(MID($E95,7,LEN($E95)-6),[1]Acciones!$B$4:$B$14,[1]Acciones!E$4:E$14,0,0,1)</f>
        <v>#NAME?</v>
      </c>
      <c r="R95" s="42" t="e">
        <f ca="1">+_xlfn.XLOOKUP(MID($E95,7,LEN($E95)-6),[1]Acciones!$B$4:$B$14,[1]Acciones!F$4:F$14,0,0,1)</f>
        <v>#NAME?</v>
      </c>
      <c r="S95" s="42" t="e">
        <f ca="1">+_xlfn.XLOOKUP(MID($E95,7,LEN($E95)-6),[1]Acciones!$B$4:$B$14,[1]Acciones!G$4:G$14,0,0,1)</f>
        <v>#NAME?</v>
      </c>
      <c r="T95" s="42" t="e">
        <f ca="1">+_xlfn.XLOOKUP(MID($E95,7,LEN($E95)-6),[1]Acciones!$B$4:$B$14,[1]Acciones!H$4:H$14,0,0,1)</f>
        <v>#NAME?</v>
      </c>
      <c r="U95" s="45" t="e">
        <f ca="1">+_xlfn.XLOOKUP(MID($E95,7,LEN($E95)-6),[1]Acciones!$B$4:$B$14,[1]Acciones!I$4:I$14,0,0,1)</f>
        <v>#NAME?</v>
      </c>
      <c r="V95" s="45" t="e">
        <f ca="1">+_xlfn.XLOOKUP(MID($E95,7,LEN($E95)-6),[1]Acciones!$B$4:$B$14,[1]Acciones!J$4:J$14,0,0,1)</f>
        <v>#NAME?</v>
      </c>
      <c r="W95" s="45" t="e">
        <f ca="1">+_xlfn.XLOOKUP(MID($E95,7,LEN($E95)-6),[1]Acciones!$B$4:$B$14,[1]Acciones!K$4:K$14,0,0,1)</f>
        <v>#NAME?</v>
      </c>
      <c r="X95" s="45" t="e">
        <f ca="1">+_xlfn.XLOOKUP(MID($E95,7,LEN($E95)-6),[1]Acciones!$B$4:$B$14,[1]Acciones!L$4:L$14,0,0,1)</f>
        <v>#NAME?</v>
      </c>
      <c r="Y95" s="45" t="e">
        <f ca="1">+_xlfn.XLOOKUP(MID($E95,7,LEN($E95)-6),[1]Acciones!$B$4:$B$14,[1]Acciones!M$4:M$14,0,0,1)</f>
        <v>#NAME?</v>
      </c>
      <c r="Z95" s="45" t="e">
        <f ca="1">+_xlfn.XLOOKUP(MID($E95,7,LEN($E95)-6),[1]Acciones!$B$4:$B$14,[1]Acciones!N$4:N$14,0,0,1)</f>
        <v>#NAME?</v>
      </c>
      <c r="AA95" s="45" t="e">
        <f ca="1">+_xlfn.XLOOKUP(MID($E95,7,LEN($E95)-6),[1]Acciones!$B$4:$B$14,[1]Acciones!O$4:O$14,0,0,1)</f>
        <v>#NAME?</v>
      </c>
      <c r="AB95" s="45" t="e">
        <f ca="1">+_xlfn.XLOOKUP(MID($E95,7,LEN($E95)-6),[1]Acciones!$B$4:$B$14,[1]Acciones!P$4:P$14,0,0,1)</f>
        <v>#NAME?</v>
      </c>
      <c r="AC95" s="45" t="e">
        <f ca="1">+_xlfn.XLOOKUP(MID($E95,7,LEN($E95)-6),[1]Acciones!$B$4:$B$14,[1]Acciones!Q$4:Q$14,0,0,1)</f>
        <v>#NAME?</v>
      </c>
      <c r="AD95" s="45" t="e">
        <f ca="1">+_xlfn.XLOOKUP(MID($E95,7,LEN($E95)-6),[1]Acciones!$B$4:$B$14,[1]Acciones!R$4:R$14,0,0,1)</f>
        <v>#NAME?</v>
      </c>
      <c r="AE95" s="45" t="e">
        <f ca="1">+_xlfn.XLOOKUP(MID($E95,7,LEN($E95)-6),[1]Acciones!$B$4:$B$14,[1]Acciones!S$4:S$14,0,0,1)</f>
        <v>#NAME?</v>
      </c>
      <c r="AF95" s="42" t="e">
        <f ca="1">+_xlfn.XLOOKUP(MID($E95,7,LEN($E95)-6),[1]Acciones!$B$4:$B$14,[1]Acciones!T$4:T$14,0,0,1)</f>
        <v>#NAME?</v>
      </c>
      <c r="AG95" s="42" t="e">
        <f ca="1">+_xlfn.XLOOKUP(MID($E95,7,LEN($E95)-6),[1]Acciones!$B$4:$B$14,[1]Acciones!U$4:U$14,0,0,1)</f>
        <v>#NAME?</v>
      </c>
      <c r="AH95" s="42" t="e">
        <f ca="1">+_xlfn.XLOOKUP(MID($E95,7,LEN($E95)-6),[1]Acciones!$B$4:$B$14,[1]Acciones!V$4:V$14,0,0,1)</f>
        <v>#NAME?</v>
      </c>
      <c r="AI95" s="42" t="e">
        <f ca="1">+_xlfn.XLOOKUP(MID($E95,7,LEN($E95)-6),[1]Acciones!$B$4:$B$14,[1]Acciones!W$4:W$14,0,0,1)</f>
        <v>#NAME?</v>
      </c>
      <c r="AJ95" s="42" t="e">
        <f ca="1">+_xlfn.XLOOKUP(MID($E95,7,LEN($E95)-6),[1]Acciones!$B$4:$B$14,[1]Acciones!X$4:X$14,0,0,1)</f>
        <v>#NAME?</v>
      </c>
      <c r="AK95" s="42" t="e">
        <f ca="1">+_xlfn.XLOOKUP(MID($E95,7,LEN($E95)-6),[1]Acciones!$B$4:$B$14,[1]Acciones!Y$4:Y$14,0,0,1)</f>
        <v>#NAME?</v>
      </c>
      <c r="AL95" s="42" t="e">
        <f ca="1">+_xlfn.XLOOKUP(MID($E95,7,LEN($E95)-6),[1]Acciones!$B$4:$B$14,[1]Acciones!Z$4:Z$14,0,0,1)</f>
        <v>#NAME?</v>
      </c>
      <c r="AM95" s="42" t="e">
        <f ca="1">+_xlfn.XLOOKUP(MID($E95,7,LEN($E95)-6),[1]Acciones!$B$4:$B$14,[1]Acciones!AA$4:AA$14,0,0,1)</f>
        <v>#NAME?</v>
      </c>
      <c r="AN95" s="42" t="e">
        <f ca="1">+_xlfn.XLOOKUP(MID($E95,7,LEN($E95)-6),[1]Acciones!$B$4:$B$14,[1]Acciones!AB$4:AB$14,0,0,1)</f>
        <v>#NAME?</v>
      </c>
      <c r="AO95" s="42" t="e">
        <f ca="1">+_xlfn.XLOOKUP(MID($E95,7,LEN($E95)-6),[1]Acciones!$B$4:$B$14,[1]Acciones!AC$4:AC$14,0,0,1)</f>
        <v>#NAME?</v>
      </c>
      <c r="AP95" s="42" t="e">
        <f ca="1">+_xlfn.XLOOKUP(MID($E95,7,LEN($E95)-6),[1]Acciones!$B$4:$B$14,[1]Acciones!AD$4:AD$14,0,0,1)</f>
        <v>#NAME?</v>
      </c>
      <c r="AQ95" s="42" t="e">
        <f ca="1">+_xlfn.XLOOKUP(MID($E95,7,LEN($E95)-6),[1]Acciones!$B$4:$B$14,[1]Acciones!AE$4:AE$14,0,0,1)</f>
        <v>#NAME?</v>
      </c>
      <c r="AR95" s="42" t="e">
        <f ca="1">+_xlfn.XLOOKUP(MID($E95,7,LEN($E95)-6),[1]Acciones!$B$4:$B$14,[1]Acciones!AF$4:AF$14,0,0,1)</f>
        <v>#NAME?</v>
      </c>
      <c r="AS95" s="42" t="e">
        <f ca="1">+_xlfn.XLOOKUP(MID($E95,7,LEN($E95)-6),[1]Acciones!$B$4:$B$14,[1]Acciones!AG$4:AG$14,0,0,1)</f>
        <v>#NAME?</v>
      </c>
      <c r="AT95" s="42" t="e">
        <f ca="1">+_xlfn.XLOOKUP(MID($E95,7,LEN($E95)-6),[1]Acciones!$B$4:$B$14,[1]Acciones!AH$4:AH$14,0,0,1)</f>
        <v>#NAME?</v>
      </c>
      <c r="AU95" s="42" t="e">
        <f ca="1">+_xlfn.XLOOKUP(MID($E95,7,LEN($E95)-6),[1]Acciones!$B$4:$B$14,[1]Acciones!AI$4:AI$14,0,0,1)</f>
        <v>#NAME?</v>
      </c>
      <c r="AV95" s="42" t="e">
        <f ca="1">+_xlfn.XLOOKUP(MID($E95,7,LEN($E95)-6),[1]Acciones!$B$4:$B$14,[1]Acciones!AJ$4:AJ$14,0,0,1)</f>
        <v>#NAME?</v>
      </c>
      <c r="AW95" s="42" t="e">
        <f ca="1">+_xlfn.XLOOKUP(MID($E95,7,LEN($E95)-6),[1]Acciones!$B$4:$B$14,[1]Acciones!AK$4:AK$14,0,0,1)</f>
        <v>#NAME?</v>
      </c>
      <c r="AX95" s="42" t="e">
        <f ca="1">+_xlfn.XLOOKUP(MID($E95,7,LEN($E95)-6),[1]Acciones!$B$4:$B$14,[1]Acciones!AL$4:AL$14,0,0,1)</f>
        <v>#NAME?</v>
      </c>
      <c r="AY95" s="42" t="e">
        <f ca="1">+_xlfn.XLOOKUP(MID($E95,7,LEN($E95)-6),[1]Acciones!$B$4:$B$14,[1]Acciones!AM$4:AM$14,0,0,1)</f>
        <v>#NAME?</v>
      </c>
      <c r="AZ95" s="42" t="e">
        <f ca="1">+_xlfn.XLOOKUP(MID($E95,7,LEN($E95)-6),[1]Acciones!$B$4:$B$14,[1]Acciones!AN$4:AN$14,0,0,1)</f>
        <v>#NAME?</v>
      </c>
      <c r="BA95" s="42" t="e">
        <f ca="1">+_xlfn.XLOOKUP(MID($E95,7,LEN($E95)-6),[1]Acciones!$B$4:$B$14,[1]Acciones!AO$4:AO$14,0,0,1)</f>
        <v>#NAME?</v>
      </c>
      <c r="BB95" s="42" t="e">
        <f ca="1">+_xlfn.XLOOKUP(MID($E95,7,LEN($E95)-6),[1]Acciones!$B$4:$B$14,[1]Acciones!AP$4:AP$14,0,0,1)</f>
        <v>#NAME?</v>
      </c>
      <c r="BC95" s="42" t="e">
        <f ca="1">+_xlfn.XLOOKUP(MID($E95,7,LEN($E95)-6),[1]Acciones!$B$4:$B$14,[1]Acciones!AQ$4:AQ$14,0,0,1)</f>
        <v>#NAME?</v>
      </c>
      <c r="BD95" s="42" t="e">
        <f ca="1">+_xlfn.XLOOKUP(MID($E95,7,LEN($E95)-6),[1]Acciones!$B$4:$B$14,[1]Acciones!AR$4:AR$14,0,0,1)</f>
        <v>#NAME?</v>
      </c>
      <c r="BE95" s="42" t="e">
        <f ca="1">+_xlfn.XLOOKUP(MID($E95,7,LEN($E95)-6),[1]Acciones!$B$4:$B$14,[1]Acciones!AS$4:AS$14,0,0,1)</f>
        <v>#NAME?</v>
      </c>
      <c r="BF95" s="42" t="e">
        <f ca="1">+_xlfn.XLOOKUP(MID($E95,7,LEN($E95)-6),[1]Acciones!$B$4:$B$14,[1]Acciones!AT$4:AT$14,0,0,1)</f>
        <v>#NAME?</v>
      </c>
      <c r="BG95" s="42" t="e">
        <f ca="1">+_xlfn.XLOOKUP(MID($E95,7,LEN($E95)-6),[1]Acciones!$B$4:$B$14,[1]Acciones!AU$4:AU$14,0,0,1)</f>
        <v>#NAME?</v>
      </c>
      <c r="BH95" s="42" t="e">
        <f ca="1">+_xlfn.XLOOKUP(MID($E95,7,LEN($E95)-6),[1]Acciones!$B$4:$B$14,[1]Acciones!AV$4:AV$14,0,0,1)</f>
        <v>#NAME?</v>
      </c>
      <c r="BI95" s="42" t="e">
        <f ca="1">+_xlfn.XLOOKUP(MID($E95,7,LEN($E95)-6),[1]Acciones!$B$4:$B$14,[1]Acciones!AW$4:AW$14,0,0,1)</f>
        <v>#NAME?</v>
      </c>
      <c r="BJ95" s="42" t="e">
        <f ca="1">+_xlfn.XLOOKUP(MID($E95,7,LEN($E95)-6),[1]Acciones!$B$4:$B$14,[1]Acciones!AX$4:AX$14,0,0,1)</f>
        <v>#NAME?</v>
      </c>
      <c r="BK95" s="42" t="e">
        <f ca="1">+_xlfn.XLOOKUP(MID($E95,7,LEN($E95)-6),[1]Acciones!$B$4:$B$14,[1]Acciones!AY$4:AY$14,0,0,1)</f>
        <v>#NAME?</v>
      </c>
      <c r="BL95" s="42" t="e">
        <f ca="1">+_xlfn.XLOOKUP(MID($E95,7,LEN($E95)-6),[1]Acciones!$B$4:$B$14,[1]Acciones!AZ$4:AZ$14,0,0,1)</f>
        <v>#NAME?</v>
      </c>
      <c r="BM95" s="42" t="e">
        <f ca="1">+_xlfn.XLOOKUP(MID($E95,7,LEN($E95)-6),[1]Acciones!$B$4:$B$14,[1]Acciones!BA$4:BA$14,0,0,1)</f>
        <v>#NAME?</v>
      </c>
      <c r="BN95" s="42" t="e">
        <f ca="1">+_xlfn.XLOOKUP(MID($E95,7,LEN($E95)-6),[1]Acciones!$B$4:$B$14,[1]Acciones!BB$4:BB$14,0,0,1)</f>
        <v>#NAME?</v>
      </c>
      <c r="BO95" s="42" t="e">
        <f ca="1">+_xlfn.XLOOKUP(MID($E95,7,LEN($E95)-6),[1]Acciones!$B$4:$B$14,[1]Acciones!BC$4:BC$14,0,0,1)</f>
        <v>#NAME?</v>
      </c>
      <c r="BP95" s="42" t="e">
        <f ca="1">+_xlfn.XLOOKUP(MID($E95,7,LEN($E95)-6),[1]Acciones!$B$4:$B$14,[1]Acciones!BD$4:BD$14,0,0,1)</f>
        <v>#NAME?</v>
      </c>
      <c r="BQ95" s="42" t="e">
        <f ca="1">+_xlfn.XLOOKUP(MID($E95,7,LEN($E95)-6),[1]Acciones!$B$4:$B$14,[1]Acciones!BE$4:BE$14,0,0,1)</f>
        <v>#NAME?</v>
      </c>
      <c r="BR95" s="42" t="e">
        <f ca="1">+_xlfn.XLOOKUP(MID($E95,7,LEN($E95)-6),[1]Acciones!$B$4:$B$14,[1]Acciones!BF$4:BF$14,0,0,1)</f>
        <v>#NAME?</v>
      </c>
      <c r="BS95" s="42" t="e">
        <f ca="1">+_xlfn.XLOOKUP(MID($E95,7,LEN($E95)-6),[1]Acciones!$B$4:$B$14,[1]Acciones!BG$4:BG$14,0,0,1)</f>
        <v>#NAME?</v>
      </c>
      <c r="BT95" s="42" t="e">
        <f ca="1">+_xlfn.XLOOKUP(MID($E95,7,LEN($E95)-6),[1]Acciones!$B$4:$B$14,[1]Acciones!BH$4:BH$14,0,0,1)</f>
        <v>#NAME?</v>
      </c>
      <c r="BU95" s="42" t="e">
        <f ca="1">+_xlfn.XLOOKUP(MID($E95,7,LEN($E95)-6),[1]Acciones!$B$4:$B$14,[1]Acciones!BI$4:BI$14,0,0,1)</f>
        <v>#NAME?</v>
      </c>
      <c r="BV95" s="42" t="e">
        <f ca="1">+_xlfn.XLOOKUP(MID($E95,7,LEN($E95)-6),[1]Acciones!$B$4:$B$14,[1]Acciones!BJ$4:BJ$14,0,0,1)</f>
        <v>#NAME?</v>
      </c>
      <c r="BW95" s="42" t="e">
        <f ca="1">+_xlfn.XLOOKUP(MID($E95,7,LEN($E95)-6),[1]Acciones!$B$4:$B$14,[1]Acciones!BK$4:BK$14,0,0,1)</f>
        <v>#NAME?</v>
      </c>
      <c r="BX95" s="42" t="e">
        <f ca="1">+_xlfn.XLOOKUP(MID($E95,7,LEN($E95)-6),[1]Acciones!$B$4:$B$14,[1]Acciones!BL$4:BL$14,0,0,1)</f>
        <v>#NAME?</v>
      </c>
      <c r="BY95" s="42" t="e">
        <f ca="1">+_xlfn.XLOOKUP(MID($E95,7,LEN($E95)-6),[1]Acciones!$B$4:$B$14,[1]Acciones!BM$4:BM$14,0,0,1)</f>
        <v>#NAME?</v>
      </c>
      <c r="BZ95" s="42" t="e">
        <f ca="1">+_xlfn.XLOOKUP(MID($E95,7,LEN($E95)-6),[1]Acciones!$B$4:$B$14,[1]Acciones!BN$4:BN$14,0,0,1)</f>
        <v>#NAME?</v>
      </c>
      <c r="CA95" s="42" t="e">
        <f ca="1">+_xlfn.XLOOKUP(MID($E95,7,LEN($E95)-6),[1]Acciones!$B$4:$B$14,[1]Acciones!BO$4:BO$14,0,0,1)</f>
        <v>#NAME?</v>
      </c>
      <c r="CB95" s="42" t="e">
        <f ca="1">+_xlfn.XLOOKUP(MID($E95,7,LEN($E95)-6),[1]Acciones!$B$4:$B$14,[1]Acciones!BP$4:BP$14,0,0,1)</f>
        <v>#NAME?</v>
      </c>
      <c r="CC95" s="42" t="e">
        <f ca="1">+_xlfn.XLOOKUP(MID($E95,7,LEN($E95)-6),[1]Acciones!$B$4:$B$14,[1]Acciones!BQ$4:BQ$14,0,0,1)</f>
        <v>#NAME?</v>
      </c>
      <c r="CD95" s="42" t="e">
        <f ca="1">+_xlfn.XLOOKUP(MID($E95,7,LEN($E95)-6),[1]Acciones!$B$4:$B$14,[1]Acciones!BR$4:BR$14,0,0,1)</f>
        <v>#NAME?</v>
      </c>
      <c r="CE95" s="42" t="e">
        <f ca="1">+_xlfn.XLOOKUP(MID($E95,7,LEN($E95)-6),[1]Acciones!$B$4:$B$14,[1]Acciones!BS$4:BS$14,0,0,1)</f>
        <v>#NAME?</v>
      </c>
      <c r="CF95" s="42" t="e">
        <f ca="1">+_xlfn.XLOOKUP(MID($E95,7,LEN($E95)-6),[1]Acciones!$B$4:$B$14,[1]Acciones!BT$4:BT$14,0,0,1)</f>
        <v>#NAME?</v>
      </c>
      <c r="CG95" s="45">
        <v>0.05</v>
      </c>
      <c r="CH95" s="45" t="e">
        <f t="shared" ca="1" si="180"/>
        <v>#NAME?</v>
      </c>
      <c r="CI95" s="45" t="e">
        <f t="shared" ca="1" si="181"/>
        <v>#NAME?</v>
      </c>
      <c r="CJ95" s="42" t="e">
        <f t="shared" ca="1" si="182"/>
        <v>#NAME?</v>
      </c>
      <c r="CK95" s="45" t="e">
        <f t="shared" ca="1" si="183"/>
        <v>#NAME?</v>
      </c>
      <c r="CL95" s="46" t="e">
        <f t="shared" ca="1" si="184"/>
        <v>#NAME?</v>
      </c>
      <c r="CM95" s="45" t="e">
        <f t="shared" ca="1" si="185"/>
        <v>#NAME?</v>
      </c>
      <c r="CN95" s="47">
        <v>0.1</v>
      </c>
      <c r="CO95" s="45" t="e">
        <f t="shared" ca="1" si="96"/>
        <v>#NAME?</v>
      </c>
      <c r="CP95" s="45" t="e">
        <f t="shared" ca="1" si="97"/>
        <v>#NAME?</v>
      </c>
      <c r="CQ95" s="42" t="e">
        <f t="shared" ca="1" si="98"/>
        <v>#NAME?</v>
      </c>
      <c r="CR95" s="45" t="e">
        <f t="shared" ca="1" si="99"/>
        <v>#NAME?</v>
      </c>
      <c r="CS95" s="45" t="e">
        <f t="shared" ca="1" si="100"/>
        <v>#NAME?</v>
      </c>
      <c r="CT95" s="45" t="e">
        <f t="shared" ca="1" si="100"/>
        <v>#NAME?</v>
      </c>
      <c r="CU95" s="47">
        <v>0.15</v>
      </c>
      <c r="CV95" s="45">
        <v>0.5</v>
      </c>
      <c r="CW95" s="45" t="e">
        <f t="shared" ca="1" si="101"/>
        <v>#NAME?</v>
      </c>
      <c r="CX95" s="42" t="e">
        <f t="shared" ca="1" si="102"/>
        <v>#NAME?</v>
      </c>
      <c r="CY95" s="45" t="e">
        <f t="shared" ca="1" si="103"/>
        <v>#NAME?</v>
      </c>
      <c r="CZ95" s="45">
        <f t="shared" si="104"/>
        <v>0.01</v>
      </c>
      <c r="DA95" s="45" t="e">
        <f t="shared" ca="1" si="104"/>
        <v>#NAME?</v>
      </c>
      <c r="DB95" s="47">
        <v>0.2</v>
      </c>
      <c r="DC95" s="45" t="e">
        <f t="shared" ca="1" si="105"/>
        <v>#NAME?</v>
      </c>
      <c r="DD95" s="45" t="e">
        <f t="shared" ca="1" si="106"/>
        <v>#NAME?</v>
      </c>
      <c r="DE95" s="42" t="e">
        <f t="shared" ca="1" si="107"/>
        <v>#NAME?</v>
      </c>
      <c r="DF95" s="45" t="e">
        <f t="shared" ca="1" si="108"/>
        <v>#NAME?</v>
      </c>
      <c r="DG95" s="45" t="e">
        <f t="shared" ca="1" si="109"/>
        <v>#NAME?</v>
      </c>
      <c r="DH95" s="45" t="e">
        <f t="shared" ca="1" si="109"/>
        <v>#NAME?</v>
      </c>
      <c r="DI95" s="47">
        <v>0.25</v>
      </c>
      <c r="DJ95" s="45">
        <v>0.5</v>
      </c>
      <c r="DK95" s="45" t="e">
        <f t="shared" ca="1" si="110"/>
        <v>#NAME?</v>
      </c>
      <c r="DL95" s="42" t="e">
        <f t="shared" ca="1" si="111"/>
        <v>#NAME?</v>
      </c>
      <c r="DM95" s="45" t="e">
        <f t="shared" ca="1" si="112"/>
        <v>#NAME?</v>
      </c>
      <c r="DN95" s="45">
        <f t="shared" si="113"/>
        <v>0.01</v>
      </c>
      <c r="DO95" s="45" t="e">
        <f t="shared" ca="1" si="113"/>
        <v>#NAME?</v>
      </c>
      <c r="DP95" s="47">
        <v>0.3</v>
      </c>
      <c r="DQ95" s="45" t="e">
        <f t="shared" ca="1" si="114"/>
        <v>#NAME?</v>
      </c>
      <c r="DR95" s="45" t="e">
        <f t="shared" ca="1" si="115"/>
        <v>#NAME?</v>
      </c>
      <c r="DS95" s="42" t="e">
        <f t="shared" ca="1" si="116"/>
        <v>#NAME?</v>
      </c>
      <c r="DT95" s="45" t="e">
        <f t="shared" ca="1" si="117"/>
        <v>#NAME?</v>
      </c>
      <c r="DU95" s="45" t="e">
        <f t="shared" ca="1" si="118"/>
        <v>#NAME?</v>
      </c>
      <c r="DV95" s="45" t="e">
        <f t="shared" ca="1" si="118"/>
        <v>#NAME?</v>
      </c>
      <c r="DW95" s="47">
        <v>0.35</v>
      </c>
      <c r="DX95" s="45">
        <v>0.5</v>
      </c>
      <c r="DY95" s="45" t="e">
        <f t="shared" ca="1" si="119"/>
        <v>#NAME?</v>
      </c>
      <c r="DZ95" s="42" t="e">
        <f t="shared" ca="1" si="120"/>
        <v>#NAME?</v>
      </c>
      <c r="EA95" s="45" t="e">
        <f t="shared" ca="1" si="121"/>
        <v>#NAME?</v>
      </c>
      <c r="EB95" s="45">
        <f t="shared" si="122"/>
        <v>0.01</v>
      </c>
      <c r="EC95" s="45" t="e">
        <f t="shared" ca="1" si="122"/>
        <v>#NAME?</v>
      </c>
      <c r="ED95" s="47">
        <v>0.4</v>
      </c>
      <c r="EE95" s="45" t="e">
        <f t="shared" ca="1" si="123"/>
        <v>#NAME?</v>
      </c>
      <c r="EF95" s="45" t="e">
        <f t="shared" ca="1" si="124"/>
        <v>#NAME?</v>
      </c>
      <c r="EG95" s="42" t="e">
        <f t="shared" ca="1" si="125"/>
        <v>#NAME?</v>
      </c>
      <c r="EH95" s="45" t="e">
        <f t="shared" ca="1" si="126"/>
        <v>#NAME?</v>
      </c>
      <c r="EI95" s="45" t="e">
        <f t="shared" ca="1" si="127"/>
        <v>#NAME?</v>
      </c>
      <c r="EJ95" s="45" t="e">
        <f t="shared" ca="1" si="127"/>
        <v>#NAME?</v>
      </c>
      <c r="EK95" s="47">
        <v>0.45</v>
      </c>
      <c r="EL95" s="45">
        <v>0.5</v>
      </c>
      <c r="EM95" s="45" t="e">
        <f t="shared" ca="1" si="143"/>
        <v>#NAME?</v>
      </c>
      <c r="EN95" s="42" t="e">
        <f t="shared" ca="1" si="144"/>
        <v>#NAME?</v>
      </c>
      <c r="EO95" s="45" t="e">
        <f t="shared" ca="1" si="145"/>
        <v>#NAME?</v>
      </c>
      <c r="EP95" s="45">
        <f t="shared" si="128"/>
        <v>0.01</v>
      </c>
      <c r="EQ95" s="45" t="e">
        <f t="shared" ca="1" si="128"/>
        <v>#NAME?</v>
      </c>
      <c r="ER95" s="45">
        <v>0.5</v>
      </c>
      <c r="ES95" s="45">
        <v>0.5</v>
      </c>
      <c r="ET95" s="45" t="e">
        <f t="shared" ca="1" si="146"/>
        <v>#NAME?</v>
      </c>
      <c r="EU95" s="42" t="e">
        <f t="shared" ca="1" si="147"/>
        <v>#NAME?</v>
      </c>
      <c r="EV95" s="45" t="e">
        <f t="shared" ca="1" si="148"/>
        <v>#NAME?</v>
      </c>
      <c r="EW95" s="45">
        <f t="shared" si="129"/>
        <v>0.01</v>
      </c>
      <c r="EX95" s="45" t="e">
        <f t="shared" ca="1" si="129"/>
        <v>#NAME?</v>
      </c>
      <c r="EY95" s="47">
        <v>0.55000000000000004</v>
      </c>
      <c r="EZ95" s="45">
        <v>0.5</v>
      </c>
      <c r="FA95" s="45" t="e">
        <f t="shared" ca="1" si="149"/>
        <v>#NAME?</v>
      </c>
      <c r="FB95" s="42" t="e">
        <f t="shared" ca="1" si="150"/>
        <v>#NAME?</v>
      </c>
      <c r="FC95" s="45" t="e">
        <f t="shared" ca="1" si="151"/>
        <v>#NAME?</v>
      </c>
      <c r="FD95" s="45">
        <f t="shared" si="130"/>
        <v>0.01</v>
      </c>
      <c r="FE95" s="45" t="e">
        <f t="shared" ca="1" si="130"/>
        <v>#NAME?</v>
      </c>
      <c r="FF95" s="45">
        <v>0.6</v>
      </c>
      <c r="FG95" s="45">
        <v>1</v>
      </c>
      <c r="FH95" s="45" t="e">
        <f t="shared" ca="1" si="152"/>
        <v>#NAME?</v>
      </c>
      <c r="FI95" s="42" t="e">
        <f t="shared" ca="1" si="153"/>
        <v>#NAME?</v>
      </c>
      <c r="FJ95" s="45" t="e">
        <f t="shared" ca="1" si="154"/>
        <v>#NAME?</v>
      </c>
      <c r="FK95" s="45">
        <f t="shared" si="131"/>
        <v>0.02</v>
      </c>
      <c r="FL95" s="45" t="e">
        <f t="shared" ca="1" si="131"/>
        <v>#NAME?</v>
      </c>
      <c r="FM95" s="47">
        <v>0.65</v>
      </c>
      <c r="FN95" s="45">
        <v>0.5</v>
      </c>
      <c r="FO95" s="45" t="e">
        <f t="shared" ca="1" si="155"/>
        <v>#NAME?</v>
      </c>
      <c r="FP95" s="42" t="e">
        <f t="shared" ca="1" si="156"/>
        <v>#NAME?</v>
      </c>
      <c r="FQ95" s="45" t="e">
        <f t="shared" ca="1" si="157"/>
        <v>#NAME?</v>
      </c>
      <c r="FR95" s="45">
        <f t="shared" si="132"/>
        <v>0.01</v>
      </c>
      <c r="FS95" s="45" t="e">
        <f t="shared" ca="1" si="132"/>
        <v>#NAME?</v>
      </c>
      <c r="FT95" s="45">
        <v>0.7</v>
      </c>
      <c r="FU95" s="45">
        <v>1</v>
      </c>
      <c r="FV95" s="45" t="e">
        <f t="shared" ca="1" si="158"/>
        <v>#NAME?</v>
      </c>
      <c r="FW95" s="42" t="e">
        <f t="shared" ca="1" si="159"/>
        <v>#NAME?</v>
      </c>
      <c r="FX95" s="45" t="e">
        <f t="shared" ca="1" si="160"/>
        <v>#NAME?</v>
      </c>
      <c r="FY95" s="45">
        <f t="shared" si="133"/>
        <v>0.02</v>
      </c>
      <c r="FZ95" s="45" t="e">
        <f t="shared" ca="1" si="133"/>
        <v>#NAME?</v>
      </c>
      <c r="GA95" s="47">
        <v>0.75</v>
      </c>
      <c r="GB95" s="45">
        <v>0.5</v>
      </c>
      <c r="GC95" s="45" t="e">
        <f t="shared" ca="1" si="161"/>
        <v>#NAME?</v>
      </c>
      <c r="GD95" s="42" t="e">
        <f t="shared" ca="1" si="162"/>
        <v>#NAME?</v>
      </c>
      <c r="GE95" s="45" t="e">
        <f t="shared" ca="1" si="163"/>
        <v>#NAME?</v>
      </c>
      <c r="GF95" s="45">
        <f t="shared" si="134"/>
        <v>0.01</v>
      </c>
      <c r="GG95" s="45" t="e">
        <f t="shared" ca="1" si="134"/>
        <v>#NAME?</v>
      </c>
      <c r="GH95" s="45">
        <v>0.8</v>
      </c>
      <c r="GI95" s="45">
        <v>1</v>
      </c>
      <c r="GJ95" s="45" t="e">
        <f t="shared" ca="1" si="164"/>
        <v>#NAME?</v>
      </c>
      <c r="GK95" s="42" t="e">
        <f t="shared" ca="1" si="165"/>
        <v>#NAME?</v>
      </c>
      <c r="GL95" s="45" t="e">
        <f t="shared" ca="1" si="166"/>
        <v>#NAME?</v>
      </c>
      <c r="GM95" s="45">
        <f t="shared" si="135"/>
        <v>0.02</v>
      </c>
      <c r="GN95" s="45" t="e">
        <f t="shared" ca="1" si="135"/>
        <v>#NAME?</v>
      </c>
      <c r="GO95" s="47">
        <v>0.85</v>
      </c>
      <c r="GP95" s="45">
        <v>0.5</v>
      </c>
      <c r="GQ95" s="45" t="e">
        <f t="shared" ca="1" si="167"/>
        <v>#NAME?</v>
      </c>
      <c r="GR95" s="42" t="e">
        <f t="shared" ca="1" si="168"/>
        <v>#NAME?</v>
      </c>
      <c r="GS95" s="45" t="e">
        <f t="shared" ca="1" si="169"/>
        <v>#NAME?</v>
      </c>
      <c r="GT95" s="45">
        <f t="shared" si="136"/>
        <v>0.01</v>
      </c>
      <c r="GU95" s="45" t="e">
        <f t="shared" ca="1" si="136"/>
        <v>#NAME?</v>
      </c>
      <c r="GV95" s="45">
        <v>0.9</v>
      </c>
      <c r="GW95" s="45">
        <v>1</v>
      </c>
      <c r="GX95" s="45" t="e">
        <f t="shared" ca="1" si="170"/>
        <v>#NAME?</v>
      </c>
      <c r="GY95" s="42" t="e">
        <f t="shared" ca="1" si="171"/>
        <v>#NAME?</v>
      </c>
      <c r="GZ95" s="45" t="e">
        <f t="shared" ca="1" si="172"/>
        <v>#NAME?</v>
      </c>
      <c r="HA95" s="45">
        <f t="shared" si="137"/>
        <v>0.02</v>
      </c>
      <c r="HB95" s="45" t="e">
        <f t="shared" ca="1" si="137"/>
        <v>#NAME?</v>
      </c>
      <c r="HC95" s="47">
        <v>0.95</v>
      </c>
      <c r="HD95" s="45">
        <v>0.5</v>
      </c>
      <c r="HE95" s="45" t="e">
        <f t="shared" ca="1" si="173"/>
        <v>#NAME?</v>
      </c>
      <c r="HF95" s="42" t="e">
        <f t="shared" ca="1" si="174"/>
        <v>#NAME?</v>
      </c>
      <c r="HG95" s="45" t="e">
        <f t="shared" ca="1" si="175"/>
        <v>#NAME?</v>
      </c>
      <c r="HH95" s="45">
        <f t="shared" si="138"/>
        <v>0.01</v>
      </c>
      <c r="HI95" s="45" t="e">
        <f t="shared" ca="1" si="138"/>
        <v>#NAME?</v>
      </c>
      <c r="HJ95" s="47">
        <v>1</v>
      </c>
      <c r="HK95" s="47">
        <v>1</v>
      </c>
      <c r="HL95" s="45" t="e">
        <f t="shared" ca="1" si="176"/>
        <v>#NAME?</v>
      </c>
      <c r="HM95" s="42" t="e">
        <f t="shared" ca="1" si="177"/>
        <v>#NAME?</v>
      </c>
      <c r="HN95" s="45" t="e">
        <f t="shared" ca="1" si="178"/>
        <v>#NAME?</v>
      </c>
      <c r="HO95" s="45">
        <f t="shared" si="179"/>
        <v>0.02</v>
      </c>
      <c r="HP95" s="45" t="e">
        <f t="shared" ca="1" si="179"/>
        <v>#NAME?</v>
      </c>
    </row>
    <row r="96" spans="1:224" s="48" customFormat="1" ht="74.25" customHeight="1">
      <c r="A96" s="42"/>
      <c r="B96" s="206"/>
      <c r="C96" s="206"/>
      <c r="D96" s="201"/>
      <c r="E96" s="41" t="str">
        <f>+_xlfn.CONCAT(MID($D90,1,3),".7 ",[1]Acciones!$B$11)</f>
        <v>3.2.7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96" s="42" t="s">
        <v>89</v>
      </c>
      <c r="G96" s="49">
        <f>+G94</f>
        <v>3.3333333333333331E-3</v>
      </c>
      <c r="H96" s="42" t="str">
        <f>+_xlfn.CONCAT("Si,",MID(E90,1,5),",",MID(E91,1,5),",",MID(E92,1,5),",",MID(E93,1,5),",",MID(E94,1,5),",",MID(E95,1,5),",",MID(E97,1,5),",",MID(E98,1,5),",",MID(E99,1,6))</f>
        <v>Si,3.2.1,3.2.2,3.2.3,3.2.4,3.2.5,3.2.6,3.2.8,3.2.9,3.2.10</v>
      </c>
      <c r="I96" s="42" t="s">
        <v>89</v>
      </c>
      <c r="J96" s="42"/>
      <c r="K96" s="42"/>
      <c r="L96" s="42"/>
      <c r="M96" s="44" t="s">
        <v>90</v>
      </c>
      <c r="N96" s="44" t="s">
        <v>91</v>
      </c>
      <c r="O96" s="44" t="e">
        <f ca="1">+_xlfn.XLOOKUP(MID(E96,7,LEN(E96)-6),[1]Acciones!$B$4:$B$14,[1]Acciones!$C$4:$C$14,0,0,1)</f>
        <v>#NAME?</v>
      </c>
      <c r="P96" s="42" t="e">
        <f ca="1">+_xlfn.XLOOKUP(MID($E96,7,LEN($E96)-6),[1]Acciones!$B$4:$B$14,[1]Acciones!D$4:D$14,0,0,1)</f>
        <v>#NAME?</v>
      </c>
      <c r="Q96" s="42" t="e">
        <f ca="1">+_xlfn.XLOOKUP(MID($E96,7,LEN($E96)-6),[1]Acciones!$B$4:$B$14,[1]Acciones!E$4:E$14,0,0,1)</f>
        <v>#NAME?</v>
      </c>
      <c r="R96" s="42" t="e">
        <f ca="1">+_xlfn.XLOOKUP(MID($E96,7,LEN($E96)-6),[1]Acciones!$B$4:$B$14,[1]Acciones!F$4:F$14,0,0,1)</f>
        <v>#NAME?</v>
      </c>
      <c r="S96" s="42" t="e">
        <f ca="1">+_xlfn.XLOOKUP(MID($E96,7,LEN($E96)-6),[1]Acciones!$B$4:$B$14,[1]Acciones!G$4:G$14,0,0,1)</f>
        <v>#NAME?</v>
      </c>
      <c r="T96" s="42" t="e">
        <f ca="1">+_xlfn.XLOOKUP(MID($E96,7,LEN($E96)-6),[1]Acciones!$B$4:$B$14,[1]Acciones!H$4:H$14,0,0,1)</f>
        <v>#NAME?</v>
      </c>
      <c r="U96" s="45" t="e">
        <f ca="1">+_xlfn.XLOOKUP(MID($E96,7,LEN($E96)-6),[1]Acciones!$B$4:$B$14,[1]Acciones!I$4:I$14,0,0,1)</f>
        <v>#NAME?</v>
      </c>
      <c r="V96" s="45" t="e">
        <f ca="1">+_xlfn.XLOOKUP(MID($E96,7,LEN($E96)-6),[1]Acciones!$B$4:$B$14,[1]Acciones!J$4:J$14,0,0,1)</f>
        <v>#NAME?</v>
      </c>
      <c r="W96" s="45" t="e">
        <f ca="1">+_xlfn.XLOOKUP(MID($E96,7,LEN($E96)-6),[1]Acciones!$B$4:$B$14,[1]Acciones!K$4:K$14,0,0,1)</f>
        <v>#NAME?</v>
      </c>
      <c r="X96" s="45" t="e">
        <f ca="1">+_xlfn.XLOOKUP(MID($E96,7,LEN($E96)-6),[1]Acciones!$B$4:$B$14,[1]Acciones!L$4:L$14,0,0,1)</f>
        <v>#NAME?</v>
      </c>
      <c r="Y96" s="45" t="e">
        <f ca="1">+_xlfn.XLOOKUP(MID($E96,7,LEN($E96)-6),[1]Acciones!$B$4:$B$14,[1]Acciones!M$4:M$14,0,0,1)</f>
        <v>#NAME?</v>
      </c>
      <c r="Z96" s="45" t="e">
        <f ca="1">+_xlfn.XLOOKUP(MID($E96,7,LEN($E96)-6),[1]Acciones!$B$4:$B$14,[1]Acciones!N$4:N$14,0,0,1)</f>
        <v>#NAME?</v>
      </c>
      <c r="AA96" s="45" t="e">
        <f ca="1">+_xlfn.XLOOKUP(MID($E96,7,LEN($E96)-6),[1]Acciones!$B$4:$B$14,[1]Acciones!O$4:O$14,0,0,1)</f>
        <v>#NAME?</v>
      </c>
      <c r="AB96" s="45" t="e">
        <f ca="1">+_xlfn.XLOOKUP(MID($E96,7,LEN($E96)-6),[1]Acciones!$B$4:$B$14,[1]Acciones!P$4:P$14,0,0,1)</f>
        <v>#NAME?</v>
      </c>
      <c r="AC96" s="45" t="e">
        <f ca="1">+_xlfn.XLOOKUP(MID($E96,7,LEN($E96)-6),[1]Acciones!$B$4:$B$14,[1]Acciones!Q$4:Q$14,0,0,1)</f>
        <v>#NAME?</v>
      </c>
      <c r="AD96" s="45" t="e">
        <f ca="1">+_xlfn.XLOOKUP(MID($E96,7,LEN($E96)-6),[1]Acciones!$B$4:$B$14,[1]Acciones!R$4:R$14,0,0,1)</f>
        <v>#NAME?</v>
      </c>
      <c r="AE96" s="45" t="e">
        <f ca="1">+_xlfn.XLOOKUP(MID($E96,7,LEN($E96)-6),[1]Acciones!$B$4:$B$14,[1]Acciones!S$4:S$14,0,0,1)</f>
        <v>#NAME?</v>
      </c>
      <c r="AF96" s="42" t="e">
        <f ca="1">+_xlfn.XLOOKUP(MID($E96,7,LEN($E96)-6),[1]Acciones!$B$4:$B$14,[1]Acciones!T$4:T$14,0,0,1)</f>
        <v>#NAME?</v>
      </c>
      <c r="AG96" s="42" t="e">
        <f ca="1">+_xlfn.XLOOKUP(MID($E96,7,LEN($E96)-6),[1]Acciones!$B$4:$B$14,[1]Acciones!U$4:U$14,0,0,1)</f>
        <v>#NAME?</v>
      </c>
      <c r="AH96" s="42" t="e">
        <f ca="1">+_xlfn.XLOOKUP(MID($E96,7,LEN($E96)-6),[1]Acciones!$B$4:$B$14,[1]Acciones!V$4:V$14,0,0,1)</f>
        <v>#NAME?</v>
      </c>
      <c r="AI96" s="42" t="e">
        <f ca="1">+_xlfn.XLOOKUP(MID($E96,7,LEN($E96)-6),[1]Acciones!$B$4:$B$14,[1]Acciones!W$4:W$14,0,0,1)</f>
        <v>#NAME?</v>
      </c>
      <c r="AJ96" s="42" t="e">
        <f ca="1">+_xlfn.XLOOKUP(MID($E96,7,LEN($E96)-6),[1]Acciones!$B$4:$B$14,[1]Acciones!X$4:X$14,0,0,1)</f>
        <v>#NAME?</v>
      </c>
      <c r="AK96" s="42" t="e">
        <f ca="1">+_xlfn.XLOOKUP(MID($E96,7,LEN($E96)-6),[1]Acciones!$B$4:$B$14,[1]Acciones!Y$4:Y$14,0,0,1)</f>
        <v>#NAME?</v>
      </c>
      <c r="AL96" s="42" t="e">
        <f ca="1">+_xlfn.XLOOKUP(MID($E96,7,LEN($E96)-6),[1]Acciones!$B$4:$B$14,[1]Acciones!Z$4:Z$14,0,0,1)</f>
        <v>#NAME?</v>
      </c>
      <c r="AM96" s="42" t="e">
        <f ca="1">+_xlfn.XLOOKUP(MID($E96,7,LEN($E96)-6),[1]Acciones!$B$4:$B$14,[1]Acciones!AA$4:AA$14,0,0,1)</f>
        <v>#NAME?</v>
      </c>
      <c r="AN96" s="42" t="e">
        <f ca="1">+_xlfn.XLOOKUP(MID($E96,7,LEN($E96)-6),[1]Acciones!$B$4:$B$14,[1]Acciones!AB$4:AB$14,0,0,1)</f>
        <v>#NAME?</v>
      </c>
      <c r="AO96" s="42" t="e">
        <f ca="1">+_xlfn.XLOOKUP(MID($E96,7,LEN($E96)-6),[1]Acciones!$B$4:$B$14,[1]Acciones!AC$4:AC$14,0,0,1)</f>
        <v>#NAME?</v>
      </c>
      <c r="AP96" s="42" t="e">
        <f ca="1">+_xlfn.XLOOKUP(MID($E96,7,LEN($E96)-6),[1]Acciones!$B$4:$B$14,[1]Acciones!AD$4:AD$14,0,0,1)</f>
        <v>#NAME?</v>
      </c>
      <c r="AQ96" s="42" t="e">
        <f ca="1">+_xlfn.XLOOKUP(MID($E96,7,LEN($E96)-6),[1]Acciones!$B$4:$B$14,[1]Acciones!AE$4:AE$14,0,0,1)</f>
        <v>#NAME?</v>
      </c>
      <c r="AR96" s="42" t="e">
        <f ca="1">+_xlfn.XLOOKUP(MID($E96,7,LEN($E96)-6),[1]Acciones!$B$4:$B$14,[1]Acciones!AF$4:AF$14,0,0,1)</f>
        <v>#NAME?</v>
      </c>
      <c r="AS96" s="42" t="e">
        <f ca="1">+_xlfn.XLOOKUP(MID($E96,7,LEN($E96)-6),[1]Acciones!$B$4:$B$14,[1]Acciones!AG$4:AG$14,0,0,1)</f>
        <v>#NAME?</v>
      </c>
      <c r="AT96" s="42" t="e">
        <f ca="1">+_xlfn.XLOOKUP(MID($E96,7,LEN($E96)-6),[1]Acciones!$B$4:$B$14,[1]Acciones!AH$4:AH$14,0,0,1)</f>
        <v>#NAME?</v>
      </c>
      <c r="AU96" s="42" t="e">
        <f ca="1">+_xlfn.XLOOKUP(MID($E96,7,LEN($E96)-6),[1]Acciones!$B$4:$B$14,[1]Acciones!AI$4:AI$14,0,0,1)</f>
        <v>#NAME?</v>
      </c>
      <c r="AV96" s="42" t="e">
        <f ca="1">+_xlfn.XLOOKUP(MID($E96,7,LEN($E96)-6),[1]Acciones!$B$4:$B$14,[1]Acciones!AJ$4:AJ$14,0,0,1)</f>
        <v>#NAME?</v>
      </c>
      <c r="AW96" s="42" t="e">
        <f ca="1">+_xlfn.XLOOKUP(MID($E96,7,LEN($E96)-6),[1]Acciones!$B$4:$B$14,[1]Acciones!AK$4:AK$14,0,0,1)</f>
        <v>#NAME?</v>
      </c>
      <c r="AX96" s="42" t="e">
        <f ca="1">+_xlfn.XLOOKUP(MID($E96,7,LEN($E96)-6),[1]Acciones!$B$4:$B$14,[1]Acciones!AL$4:AL$14,0,0,1)</f>
        <v>#NAME?</v>
      </c>
      <c r="AY96" s="42" t="e">
        <f ca="1">+_xlfn.XLOOKUP(MID($E96,7,LEN($E96)-6),[1]Acciones!$B$4:$B$14,[1]Acciones!AM$4:AM$14,0,0,1)</f>
        <v>#NAME?</v>
      </c>
      <c r="AZ96" s="42" t="e">
        <f ca="1">+_xlfn.XLOOKUP(MID($E96,7,LEN($E96)-6),[1]Acciones!$B$4:$B$14,[1]Acciones!AN$4:AN$14,0,0,1)</f>
        <v>#NAME?</v>
      </c>
      <c r="BA96" s="42" t="e">
        <f ca="1">+_xlfn.XLOOKUP(MID($E96,7,LEN($E96)-6),[1]Acciones!$B$4:$B$14,[1]Acciones!AO$4:AO$14,0,0,1)</f>
        <v>#NAME?</v>
      </c>
      <c r="BB96" s="42" t="e">
        <f ca="1">+_xlfn.XLOOKUP(MID($E96,7,LEN($E96)-6),[1]Acciones!$B$4:$B$14,[1]Acciones!AP$4:AP$14,0,0,1)</f>
        <v>#NAME?</v>
      </c>
      <c r="BC96" s="42" t="e">
        <f ca="1">+_xlfn.XLOOKUP(MID($E96,7,LEN($E96)-6),[1]Acciones!$B$4:$B$14,[1]Acciones!AQ$4:AQ$14,0,0,1)</f>
        <v>#NAME?</v>
      </c>
      <c r="BD96" s="42" t="e">
        <f ca="1">+_xlfn.XLOOKUP(MID($E96,7,LEN($E96)-6),[1]Acciones!$B$4:$B$14,[1]Acciones!AR$4:AR$14,0,0,1)</f>
        <v>#NAME?</v>
      </c>
      <c r="BE96" s="42" t="e">
        <f ca="1">+_xlfn.XLOOKUP(MID($E96,7,LEN($E96)-6),[1]Acciones!$B$4:$B$14,[1]Acciones!AS$4:AS$14,0,0,1)</f>
        <v>#NAME?</v>
      </c>
      <c r="BF96" s="42" t="e">
        <f ca="1">+_xlfn.XLOOKUP(MID($E96,7,LEN($E96)-6),[1]Acciones!$B$4:$B$14,[1]Acciones!AT$4:AT$14,0,0,1)</f>
        <v>#NAME?</v>
      </c>
      <c r="BG96" s="42" t="e">
        <f ca="1">+_xlfn.XLOOKUP(MID($E96,7,LEN($E96)-6),[1]Acciones!$B$4:$B$14,[1]Acciones!AU$4:AU$14,0,0,1)</f>
        <v>#NAME?</v>
      </c>
      <c r="BH96" s="42" t="e">
        <f ca="1">+_xlfn.XLOOKUP(MID($E96,7,LEN($E96)-6),[1]Acciones!$B$4:$B$14,[1]Acciones!AV$4:AV$14,0,0,1)</f>
        <v>#NAME?</v>
      </c>
      <c r="BI96" s="42" t="e">
        <f ca="1">+_xlfn.XLOOKUP(MID($E96,7,LEN($E96)-6),[1]Acciones!$B$4:$B$14,[1]Acciones!AW$4:AW$14,0,0,1)</f>
        <v>#NAME?</v>
      </c>
      <c r="BJ96" s="42" t="e">
        <f ca="1">+_xlfn.XLOOKUP(MID($E96,7,LEN($E96)-6),[1]Acciones!$B$4:$B$14,[1]Acciones!AX$4:AX$14,0,0,1)</f>
        <v>#NAME?</v>
      </c>
      <c r="BK96" s="42" t="e">
        <f ca="1">+_xlfn.XLOOKUP(MID($E96,7,LEN($E96)-6),[1]Acciones!$B$4:$B$14,[1]Acciones!AY$4:AY$14,0,0,1)</f>
        <v>#NAME?</v>
      </c>
      <c r="BL96" s="42" t="e">
        <f ca="1">+_xlfn.XLOOKUP(MID($E96,7,LEN($E96)-6),[1]Acciones!$B$4:$B$14,[1]Acciones!AZ$4:AZ$14,0,0,1)</f>
        <v>#NAME?</v>
      </c>
      <c r="BM96" s="42" t="e">
        <f ca="1">+_xlfn.XLOOKUP(MID($E96,7,LEN($E96)-6),[1]Acciones!$B$4:$B$14,[1]Acciones!BA$4:BA$14,0,0,1)</f>
        <v>#NAME?</v>
      </c>
      <c r="BN96" s="42" t="e">
        <f ca="1">+_xlfn.XLOOKUP(MID($E96,7,LEN($E96)-6),[1]Acciones!$B$4:$B$14,[1]Acciones!BB$4:BB$14,0,0,1)</f>
        <v>#NAME?</v>
      </c>
      <c r="BO96" s="42" t="e">
        <f ca="1">+_xlfn.XLOOKUP(MID($E96,7,LEN($E96)-6),[1]Acciones!$B$4:$B$14,[1]Acciones!BC$4:BC$14,0,0,1)</f>
        <v>#NAME?</v>
      </c>
      <c r="BP96" s="42" t="e">
        <f ca="1">+_xlfn.XLOOKUP(MID($E96,7,LEN($E96)-6),[1]Acciones!$B$4:$B$14,[1]Acciones!BD$4:BD$14,0,0,1)</f>
        <v>#NAME?</v>
      </c>
      <c r="BQ96" s="42" t="e">
        <f ca="1">+_xlfn.XLOOKUP(MID($E96,7,LEN($E96)-6),[1]Acciones!$B$4:$B$14,[1]Acciones!BE$4:BE$14,0,0,1)</f>
        <v>#NAME?</v>
      </c>
      <c r="BR96" s="42" t="e">
        <f ca="1">+_xlfn.XLOOKUP(MID($E96,7,LEN($E96)-6),[1]Acciones!$B$4:$B$14,[1]Acciones!BF$4:BF$14,0,0,1)</f>
        <v>#NAME?</v>
      </c>
      <c r="BS96" s="42" t="e">
        <f ca="1">+_xlfn.XLOOKUP(MID($E96,7,LEN($E96)-6),[1]Acciones!$B$4:$B$14,[1]Acciones!BG$4:BG$14,0,0,1)</f>
        <v>#NAME?</v>
      </c>
      <c r="BT96" s="42" t="e">
        <f ca="1">+_xlfn.XLOOKUP(MID($E96,7,LEN($E96)-6),[1]Acciones!$B$4:$B$14,[1]Acciones!BH$4:BH$14,0,0,1)</f>
        <v>#NAME?</v>
      </c>
      <c r="BU96" s="42" t="e">
        <f ca="1">+_xlfn.XLOOKUP(MID($E96,7,LEN($E96)-6),[1]Acciones!$B$4:$B$14,[1]Acciones!BI$4:BI$14,0,0,1)</f>
        <v>#NAME?</v>
      </c>
      <c r="BV96" s="42" t="e">
        <f ca="1">+_xlfn.XLOOKUP(MID($E96,7,LEN($E96)-6),[1]Acciones!$B$4:$B$14,[1]Acciones!BJ$4:BJ$14,0,0,1)</f>
        <v>#NAME?</v>
      </c>
      <c r="BW96" s="42" t="e">
        <f ca="1">+_xlfn.XLOOKUP(MID($E96,7,LEN($E96)-6),[1]Acciones!$B$4:$B$14,[1]Acciones!BK$4:BK$14,0,0,1)</f>
        <v>#NAME?</v>
      </c>
      <c r="BX96" s="42" t="e">
        <f ca="1">+_xlfn.XLOOKUP(MID($E96,7,LEN($E96)-6),[1]Acciones!$B$4:$B$14,[1]Acciones!BL$4:BL$14,0,0,1)</f>
        <v>#NAME?</v>
      </c>
      <c r="BY96" s="42" t="e">
        <f ca="1">+_xlfn.XLOOKUP(MID($E96,7,LEN($E96)-6),[1]Acciones!$B$4:$B$14,[1]Acciones!BM$4:BM$14,0,0,1)</f>
        <v>#NAME?</v>
      </c>
      <c r="BZ96" s="42" t="e">
        <f ca="1">+_xlfn.XLOOKUP(MID($E96,7,LEN($E96)-6),[1]Acciones!$B$4:$B$14,[1]Acciones!BN$4:BN$14,0,0,1)</f>
        <v>#NAME?</v>
      </c>
      <c r="CA96" s="42" t="e">
        <f ca="1">+_xlfn.XLOOKUP(MID($E96,7,LEN($E96)-6),[1]Acciones!$B$4:$B$14,[1]Acciones!BO$4:BO$14,0,0,1)</f>
        <v>#NAME?</v>
      </c>
      <c r="CB96" s="42" t="e">
        <f ca="1">+_xlfn.XLOOKUP(MID($E96,7,LEN($E96)-6),[1]Acciones!$B$4:$B$14,[1]Acciones!BP$4:BP$14,0,0,1)</f>
        <v>#NAME?</v>
      </c>
      <c r="CC96" s="42" t="e">
        <f ca="1">+_xlfn.XLOOKUP(MID($E96,7,LEN($E96)-6),[1]Acciones!$B$4:$B$14,[1]Acciones!BQ$4:BQ$14,0,0,1)</f>
        <v>#NAME?</v>
      </c>
      <c r="CD96" s="42" t="e">
        <f ca="1">+_xlfn.XLOOKUP(MID($E96,7,LEN($E96)-6),[1]Acciones!$B$4:$B$14,[1]Acciones!BR$4:BR$14,0,0,1)</f>
        <v>#NAME?</v>
      </c>
      <c r="CE96" s="42" t="e">
        <f ca="1">+_xlfn.XLOOKUP(MID($E96,7,LEN($E96)-6),[1]Acciones!$B$4:$B$14,[1]Acciones!BS$4:BS$14,0,0,1)</f>
        <v>#NAME?</v>
      </c>
      <c r="CF96" s="42" t="e">
        <f ca="1">+_xlfn.XLOOKUP(MID($E96,7,LEN($E96)-6),[1]Acciones!$B$4:$B$14,[1]Acciones!BT$4:BT$14,0,0,1)</f>
        <v>#NAME?</v>
      </c>
      <c r="CG96" s="45">
        <v>0.05</v>
      </c>
      <c r="CH96" s="45" t="e">
        <f t="shared" ca="1" si="180"/>
        <v>#NAME?</v>
      </c>
      <c r="CI96" s="45" t="e">
        <f t="shared" ca="1" si="181"/>
        <v>#NAME?</v>
      </c>
      <c r="CJ96" s="42" t="e">
        <f t="shared" ca="1" si="182"/>
        <v>#NAME?</v>
      </c>
      <c r="CK96" s="45" t="e">
        <f t="shared" ca="1" si="183"/>
        <v>#NAME?</v>
      </c>
      <c r="CL96" s="46" t="e">
        <f t="shared" ca="1" si="184"/>
        <v>#NAME?</v>
      </c>
      <c r="CM96" s="45" t="e">
        <f t="shared" ca="1" si="185"/>
        <v>#NAME?</v>
      </c>
      <c r="CN96" s="47">
        <v>0.1</v>
      </c>
      <c r="CO96" s="45" t="e">
        <f t="shared" ca="1" si="96"/>
        <v>#NAME?</v>
      </c>
      <c r="CP96" s="45" t="e">
        <f t="shared" ca="1" si="97"/>
        <v>#NAME?</v>
      </c>
      <c r="CQ96" s="42" t="e">
        <f t="shared" ca="1" si="98"/>
        <v>#NAME?</v>
      </c>
      <c r="CR96" s="45" t="e">
        <f t="shared" ca="1" si="99"/>
        <v>#NAME?</v>
      </c>
      <c r="CS96" s="45" t="e">
        <f t="shared" ca="1" si="100"/>
        <v>#NAME?</v>
      </c>
      <c r="CT96" s="45" t="e">
        <f t="shared" ca="1" si="100"/>
        <v>#NAME?</v>
      </c>
      <c r="CU96" s="47">
        <v>0.15</v>
      </c>
      <c r="CV96" s="45">
        <v>0.5</v>
      </c>
      <c r="CW96" s="45" t="e">
        <f t="shared" ca="1" si="101"/>
        <v>#NAME?</v>
      </c>
      <c r="CX96" s="42" t="e">
        <f t="shared" ca="1" si="102"/>
        <v>#NAME?</v>
      </c>
      <c r="CY96" s="45" t="e">
        <f t="shared" ca="1" si="103"/>
        <v>#NAME?</v>
      </c>
      <c r="CZ96" s="45">
        <f t="shared" si="104"/>
        <v>0.01</v>
      </c>
      <c r="DA96" s="45" t="e">
        <f t="shared" ca="1" si="104"/>
        <v>#NAME?</v>
      </c>
      <c r="DB96" s="47">
        <v>0.2</v>
      </c>
      <c r="DC96" s="45" t="e">
        <f t="shared" ca="1" si="105"/>
        <v>#NAME?</v>
      </c>
      <c r="DD96" s="45" t="e">
        <f t="shared" ca="1" si="106"/>
        <v>#NAME?</v>
      </c>
      <c r="DE96" s="42" t="e">
        <f t="shared" ca="1" si="107"/>
        <v>#NAME?</v>
      </c>
      <c r="DF96" s="45" t="e">
        <f t="shared" ca="1" si="108"/>
        <v>#NAME?</v>
      </c>
      <c r="DG96" s="45" t="e">
        <f t="shared" ca="1" si="109"/>
        <v>#NAME?</v>
      </c>
      <c r="DH96" s="45" t="e">
        <f t="shared" ca="1" si="109"/>
        <v>#NAME?</v>
      </c>
      <c r="DI96" s="47">
        <v>0.25</v>
      </c>
      <c r="DJ96" s="45">
        <v>0.5</v>
      </c>
      <c r="DK96" s="45" t="e">
        <f t="shared" ca="1" si="110"/>
        <v>#NAME?</v>
      </c>
      <c r="DL96" s="42" t="e">
        <f t="shared" ca="1" si="111"/>
        <v>#NAME?</v>
      </c>
      <c r="DM96" s="45" t="e">
        <f t="shared" ca="1" si="112"/>
        <v>#NAME?</v>
      </c>
      <c r="DN96" s="45">
        <f t="shared" si="113"/>
        <v>0.01</v>
      </c>
      <c r="DO96" s="45" t="e">
        <f t="shared" ca="1" si="113"/>
        <v>#NAME?</v>
      </c>
      <c r="DP96" s="47">
        <v>0.3</v>
      </c>
      <c r="DQ96" s="45" t="e">
        <f t="shared" ca="1" si="114"/>
        <v>#NAME?</v>
      </c>
      <c r="DR96" s="45" t="e">
        <f t="shared" ca="1" si="115"/>
        <v>#NAME?</v>
      </c>
      <c r="DS96" s="42" t="e">
        <f t="shared" ca="1" si="116"/>
        <v>#NAME?</v>
      </c>
      <c r="DT96" s="45" t="e">
        <f t="shared" ca="1" si="117"/>
        <v>#NAME?</v>
      </c>
      <c r="DU96" s="45" t="e">
        <f t="shared" ca="1" si="118"/>
        <v>#NAME?</v>
      </c>
      <c r="DV96" s="45" t="e">
        <f t="shared" ca="1" si="118"/>
        <v>#NAME?</v>
      </c>
      <c r="DW96" s="47">
        <v>0.35</v>
      </c>
      <c r="DX96" s="45">
        <v>0.5</v>
      </c>
      <c r="DY96" s="45" t="e">
        <f t="shared" ca="1" si="119"/>
        <v>#NAME?</v>
      </c>
      <c r="DZ96" s="42" t="e">
        <f t="shared" ca="1" si="120"/>
        <v>#NAME?</v>
      </c>
      <c r="EA96" s="45" t="e">
        <f t="shared" ca="1" si="121"/>
        <v>#NAME?</v>
      </c>
      <c r="EB96" s="45">
        <f t="shared" si="122"/>
        <v>0.01</v>
      </c>
      <c r="EC96" s="45" t="e">
        <f t="shared" ca="1" si="122"/>
        <v>#NAME?</v>
      </c>
      <c r="ED96" s="47">
        <v>0.4</v>
      </c>
      <c r="EE96" s="45" t="e">
        <f t="shared" ca="1" si="123"/>
        <v>#NAME?</v>
      </c>
      <c r="EF96" s="45" t="e">
        <f t="shared" ca="1" si="124"/>
        <v>#NAME?</v>
      </c>
      <c r="EG96" s="42" t="e">
        <f t="shared" ca="1" si="125"/>
        <v>#NAME?</v>
      </c>
      <c r="EH96" s="45" t="e">
        <f t="shared" ca="1" si="126"/>
        <v>#NAME?</v>
      </c>
      <c r="EI96" s="45" t="e">
        <f t="shared" ca="1" si="127"/>
        <v>#NAME?</v>
      </c>
      <c r="EJ96" s="45" t="e">
        <f t="shared" ca="1" si="127"/>
        <v>#NAME?</v>
      </c>
      <c r="EK96" s="47">
        <v>0.45</v>
      </c>
      <c r="EL96" s="45">
        <v>0.5</v>
      </c>
      <c r="EM96" s="45" t="e">
        <f t="shared" ca="1" si="143"/>
        <v>#NAME?</v>
      </c>
      <c r="EN96" s="42" t="e">
        <f t="shared" ca="1" si="144"/>
        <v>#NAME?</v>
      </c>
      <c r="EO96" s="45" t="e">
        <f t="shared" ca="1" si="145"/>
        <v>#NAME?</v>
      </c>
      <c r="EP96" s="45">
        <f t="shared" si="128"/>
        <v>0.01</v>
      </c>
      <c r="EQ96" s="45" t="e">
        <f t="shared" ca="1" si="128"/>
        <v>#NAME?</v>
      </c>
      <c r="ER96" s="45">
        <v>0.5</v>
      </c>
      <c r="ES96" s="45">
        <v>0.5</v>
      </c>
      <c r="ET96" s="45" t="e">
        <f t="shared" ca="1" si="146"/>
        <v>#NAME?</v>
      </c>
      <c r="EU96" s="42" t="e">
        <f t="shared" ca="1" si="147"/>
        <v>#NAME?</v>
      </c>
      <c r="EV96" s="45" t="e">
        <f t="shared" ca="1" si="148"/>
        <v>#NAME?</v>
      </c>
      <c r="EW96" s="45">
        <f t="shared" si="129"/>
        <v>0.01</v>
      </c>
      <c r="EX96" s="45" t="e">
        <f t="shared" ca="1" si="129"/>
        <v>#NAME?</v>
      </c>
      <c r="EY96" s="47">
        <v>0.55000000000000004</v>
      </c>
      <c r="EZ96" s="45">
        <v>0.5</v>
      </c>
      <c r="FA96" s="45" t="e">
        <f t="shared" ca="1" si="149"/>
        <v>#NAME?</v>
      </c>
      <c r="FB96" s="42" t="e">
        <f t="shared" ca="1" si="150"/>
        <v>#NAME?</v>
      </c>
      <c r="FC96" s="45" t="e">
        <f t="shared" ca="1" si="151"/>
        <v>#NAME?</v>
      </c>
      <c r="FD96" s="45">
        <f t="shared" si="130"/>
        <v>0.01</v>
      </c>
      <c r="FE96" s="45" t="e">
        <f t="shared" ca="1" si="130"/>
        <v>#NAME?</v>
      </c>
      <c r="FF96" s="45">
        <v>0.6</v>
      </c>
      <c r="FG96" s="45">
        <v>1</v>
      </c>
      <c r="FH96" s="45" t="e">
        <f t="shared" ca="1" si="152"/>
        <v>#NAME?</v>
      </c>
      <c r="FI96" s="42" t="e">
        <f t="shared" ca="1" si="153"/>
        <v>#NAME?</v>
      </c>
      <c r="FJ96" s="45" t="e">
        <f t="shared" ca="1" si="154"/>
        <v>#NAME?</v>
      </c>
      <c r="FK96" s="45">
        <f t="shared" si="131"/>
        <v>0.02</v>
      </c>
      <c r="FL96" s="45" t="e">
        <f t="shared" ca="1" si="131"/>
        <v>#NAME?</v>
      </c>
      <c r="FM96" s="47">
        <v>0.65</v>
      </c>
      <c r="FN96" s="45">
        <v>0.5</v>
      </c>
      <c r="FO96" s="45" t="e">
        <f t="shared" ca="1" si="155"/>
        <v>#NAME?</v>
      </c>
      <c r="FP96" s="42" t="e">
        <f t="shared" ca="1" si="156"/>
        <v>#NAME?</v>
      </c>
      <c r="FQ96" s="45" t="e">
        <f t="shared" ca="1" si="157"/>
        <v>#NAME?</v>
      </c>
      <c r="FR96" s="45">
        <f t="shared" si="132"/>
        <v>0.01</v>
      </c>
      <c r="FS96" s="45" t="e">
        <f t="shared" ca="1" si="132"/>
        <v>#NAME?</v>
      </c>
      <c r="FT96" s="45">
        <v>0.7</v>
      </c>
      <c r="FU96" s="45">
        <v>1</v>
      </c>
      <c r="FV96" s="45" t="e">
        <f t="shared" ca="1" si="158"/>
        <v>#NAME?</v>
      </c>
      <c r="FW96" s="42" t="e">
        <f t="shared" ca="1" si="159"/>
        <v>#NAME?</v>
      </c>
      <c r="FX96" s="45" t="e">
        <f t="shared" ca="1" si="160"/>
        <v>#NAME?</v>
      </c>
      <c r="FY96" s="45">
        <f t="shared" si="133"/>
        <v>0.02</v>
      </c>
      <c r="FZ96" s="45" t="e">
        <f t="shared" ca="1" si="133"/>
        <v>#NAME?</v>
      </c>
      <c r="GA96" s="47">
        <v>0.75</v>
      </c>
      <c r="GB96" s="45">
        <v>0.5</v>
      </c>
      <c r="GC96" s="45" t="e">
        <f t="shared" ca="1" si="161"/>
        <v>#NAME?</v>
      </c>
      <c r="GD96" s="42" t="e">
        <f t="shared" ca="1" si="162"/>
        <v>#NAME?</v>
      </c>
      <c r="GE96" s="45" t="e">
        <f t="shared" ca="1" si="163"/>
        <v>#NAME?</v>
      </c>
      <c r="GF96" s="45">
        <f t="shared" si="134"/>
        <v>0.01</v>
      </c>
      <c r="GG96" s="45" t="e">
        <f t="shared" ca="1" si="134"/>
        <v>#NAME?</v>
      </c>
      <c r="GH96" s="45">
        <v>0.8</v>
      </c>
      <c r="GI96" s="45">
        <v>1</v>
      </c>
      <c r="GJ96" s="45" t="e">
        <f t="shared" ca="1" si="164"/>
        <v>#NAME?</v>
      </c>
      <c r="GK96" s="42" t="e">
        <f t="shared" ca="1" si="165"/>
        <v>#NAME?</v>
      </c>
      <c r="GL96" s="45" t="e">
        <f t="shared" ca="1" si="166"/>
        <v>#NAME?</v>
      </c>
      <c r="GM96" s="45">
        <f t="shared" si="135"/>
        <v>0.02</v>
      </c>
      <c r="GN96" s="45" t="e">
        <f t="shared" ca="1" si="135"/>
        <v>#NAME?</v>
      </c>
      <c r="GO96" s="47">
        <v>0.85</v>
      </c>
      <c r="GP96" s="45">
        <v>0.5</v>
      </c>
      <c r="GQ96" s="45" t="e">
        <f t="shared" ca="1" si="167"/>
        <v>#NAME?</v>
      </c>
      <c r="GR96" s="42" t="e">
        <f t="shared" ca="1" si="168"/>
        <v>#NAME?</v>
      </c>
      <c r="GS96" s="45" t="e">
        <f t="shared" ca="1" si="169"/>
        <v>#NAME?</v>
      </c>
      <c r="GT96" s="45">
        <f t="shared" si="136"/>
        <v>0.01</v>
      </c>
      <c r="GU96" s="45" t="e">
        <f t="shared" ca="1" si="136"/>
        <v>#NAME?</v>
      </c>
      <c r="GV96" s="45">
        <v>0.9</v>
      </c>
      <c r="GW96" s="45">
        <v>1</v>
      </c>
      <c r="GX96" s="45" t="e">
        <f t="shared" ca="1" si="170"/>
        <v>#NAME?</v>
      </c>
      <c r="GY96" s="42" t="e">
        <f t="shared" ca="1" si="171"/>
        <v>#NAME?</v>
      </c>
      <c r="GZ96" s="45" t="e">
        <f t="shared" ca="1" si="172"/>
        <v>#NAME?</v>
      </c>
      <c r="HA96" s="45">
        <f t="shared" si="137"/>
        <v>0.02</v>
      </c>
      <c r="HB96" s="45" t="e">
        <f t="shared" ca="1" si="137"/>
        <v>#NAME?</v>
      </c>
      <c r="HC96" s="47">
        <v>0.95</v>
      </c>
      <c r="HD96" s="45">
        <v>0.5</v>
      </c>
      <c r="HE96" s="45" t="e">
        <f t="shared" ca="1" si="173"/>
        <v>#NAME?</v>
      </c>
      <c r="HF96" s="42" t="e">
        <f t="shared" ca="1" si="174"/>
        <v>#NAME?</v>
      </c>
      <c r="HG96" s="45" t="e">
        <f t="shared" ca="1" si="175"/>
        <v>#NAME?</v>
      </c>
      <c r="HH96" s="45">
        <f t="shared" si="138"/>
        <v>0.01</v>
      </c>
      <c r="HI96" s="45" t="e">
        <f t="shared" ca="1" si="138"/>
        <v>#NAME?</v>
      </c>
      <c r="HJ96" s="47">
        <v>1</v>
      </c>
      <c r="HK96" s="47">
        <v>1</v>
      </c>
      <c r="HL96" s="45" t="e">
        <f t="shared" ca="1" si="176"/>
        <v>#NAME?</v>
      </c>
      <c r="HM96" s="42" t="e">
        <f t="shared" ca="1" si="177"/>
        <v>#NAME?</v>
      </c>
      <c r="HN96" s="45" t="e">
        <f t="shared" ca="1" si="178"/>
        <v>#NAME?</v>
      </c>
      <c r="HO96" s="45">
        <f t="shared" si="179"/>
        <v>0.02</v>
      </c>
      <c r="HP96" s="45" t="e">
        <f t="shared" ca="1" si="179"/>
        <v>#NAME?</v>
      </c>
    </row>
    <row r="97" spans="1:224" s="48" customFormat="1" ht="74.25" customHeight="1">
      <c r="A97" s="42"/>
      <c r="B97" s="206"/>
      <c r="C97" s="206"/>
      <c r="D97" s="201"/>
      <c r="E97" s="41" t="str">
        <f>+_xlfn.CONCAT(MID($D90,1,3),".8 ",[1]Acciones!$B$12)</f>
        <v>3.2.8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97" s="42" t="s">
        <v>89</v>
      </c>
      <c r="G97" s="49">
        <f>+G96</f>
        <v>3.3333333333333331E-3</v>
      </c>
      <c r="H97" s="42" t="str">
        <f>+_xlfn.CONCAT("Si,",MID(E90,1,5),",",MID(E91,1,5),",",MID(E92,1,5),",",MID(E93,1,5),",",MID(E94,1,5),",",MID(E95,1,5),",",MID(E96,1,5),",",MID(E98,1,5),",",MID(E99,1,6))</f>
        <v>Si,3.2.1,3.2.2,3.2.3,3.2.4,3.2.5,3.2.6,3.2.7,3.2.9,3.2.10</v>
      </c>
      <c r="I97" s="42" t="s">
        <v>89</v>
      </c>
      <c r="J97" s="42"/>
      <c r="K97" s="42"/>
      <c r="L97" s="42"/>
      <c r="M97" s="44" t="s">
        <v>90</v>
      </c>
      <c r="N97" s="44" t="s">
        <v>91</v>
      </c>
      <c r="O97" s="44" t="e">
        <f ca="1">+_xlfn.XLOOKUP(MID(E97,7,LEN(E97)-6),[1]Acciones!$B$4:$B$14,[1]Acciones!$C$4:$C$14,0,0,1)</f>
        <v>#NAME?</v>
      </c>
      <c r="P97" s="42" t="e">
        <f ca="1">+_xlfn.XLOOKUP(MID($E97,7,LEN($E97)-6),[1]Acciones!$B$4:$B$14,[1]Acciones!D$4:D$14,0,0,1)</f>
        <v>#NAME?</v>
      </c>
      <c r="Q97" s="42" t="e">
        <f ca="1">+_xlfn.XLOOKUP(MID($E97,7,LEN($E97)-6),[1]Acciones!$B$4:$B$14,[1]Acciones!E$4:E$14,0,0,1)</f>
        <v>#NAME?</v>
      </c>
      <c r="R97" s="42" t="e">
        <f ca="1">+_xlfn.XLOOKUP(MID($E97,7,LEN($E97)-6),[1]Acciones!$B$4:$B$14,[1]Acciones!F$4:F$14,0,0,1)</f>
        <v>#NAME?</v>
      </c>
      <c r="S97" s="42" t="e">
        <f ca="1">+_xlfn.XLOOKUP(MID($E97,7,LEN($E97)-6),[1]Acciones!$B$4:$B$14,[1]Acciones!G$4:G$14,0,0,1)</f>
        <v>#NAME?</v>
      </c>
      <c r="T97" s="42" t="e">
        <f ca="1">+_xlfn.XLOOKUP(MID($E97,7,LEN($E97)-6),[1]Acciones!$B$4:$B$14,[1]Acciones!H$4:H$14,0,0,1)</f>
        <v>#NAME?</v>
      </c>
      <c r="U97" s="45" t="e">
        <f ca="1">+_xlfn.XLOOKUP(MID($E97,7,LEN($E97)-6),[1]Acciones!$B$4:$B$14,[1]Acciones!I$4:I$14,0,0,1)</f>
        <v>#NAME?</v>
      </c>
      <c r="V97" s="45" t="e">
        <f ca="1">+_xlfn.XLOOKUP(MID($E97,7,LEN($E97)-6),[1]Acciones!$B$4:$B$14,[1]Acciones!J$4:J$14,0,0,1)</f>
        <v>#NAME?</v>
      </c>
      <c r="W97" s="45" t="e">
        <f ca="1">+_xlfn.XLOOKUP(MID($E97,7,LEN($E97)-6),[1]Acciones!$B$4:$B$14,[1]Acciones!K$4:K$14,0,0,1)</f>
        <v>#NAME?</v>
      </c>
      <c r="X97" s="45" t="e">
        <f ca="1">+_xlfn.XLOOKUP(MID($E97,7,LEN($E97)-6),[1]Acciones!$B$4:$B$14,[1]Acciones!L$4:L$14,0,0,1)</f>
        <v>#NAME?</v>
      </c>
      <c r="Y97" s="45" t="e">
        <f ca="1">+_xlfn.XLOOKUP(MID($E97,7,LEN($E97)-6),[1]Acciones!$B$4:$B$14,[1]Acciones!M$4:M$14,0,0,1)</f>
        <v>#NAME?</v>
      </c>
      <c r="Z97" s="45" t="e">
        <f ca="1">+_xlfn.XLOOKUP(MID($E97,7,LEN($E97)-6),[1]Acciones!$B$4:$B$14,[1]Acciones!N$4:N$14,0,0,1)</f>
        <v>#NAME?</v>
      </c>
      <c r="AA97" s="45" t="e">
        <f ca="1">+_xlfn.XLOOKUP(MID($E97,7,LEN($E97)-6),[1]Acciones!$B$4:$B$14,[1]Acciones!O$4:O$14,0,0,1)</f>
        <v>#NAME?</v>
      </c>
      <c r="AB97" s="45" t="e">
        <f ca="1">+_xlfn.XLOOKUP(MID($E97,7,LEN($E97)-6),[1]Acciones!$B$4:$B$14,[1]Acciones!P$4:P$14,0,0,1)</f>
        <v>#NAME?</v>
      </c>
      <c r="AC97" s="45" t="e">
        <f ca="1">+_xlfn.XLOOKUP(MID($E97,7,LEN($E97)-6),[1]Acciones!$B$4:$B$14,[1]Acciones!Q$4:Q$14,0,0,1)</f>
        <v>#NAME?</v>
      </c>
      <c r="AD97" s="45" t="e">
        <f ca="1">+_xlfn.XLOOKUP(MID($E97,7,LEN($E97)-6),[1]Acciones!$B$4:$B$14,[1]Acciones!R$4:R$14,0,0,1)</f>
        <v>#NAME?</v>
      </c>
      <c r="AE97" s="45" t="e">
        <f ca="1">+_xlfn.XLOOKUP(MID($E97,7,LEN($E97)-6),[1]Acciones!$B$4:$B$14,[1]Acciones!S$4:S$14,0,0,1)</f>
        <v>#NAME?</v>
      </c>
      <c r="AF97" s="42" t="e">
        <f ca="1">+_xlfn.XLOOKUP(MID($E97,7,LEN($E97)-6),[1]Acciones!$B$4:$B$14,[1]Acciones!T$4:T$14,0,0,1)</f>
        <v>#NAME?</v>
      </c>
      <c r="AG97" s="42" t="e">
        <f ca="1">+_xlfn.XLOOKUP(MID($E97,7,LEN($E97)-6),[1]Acciones!$B$4:$B$14,[1]Acciones!U$4:U$14,0,0,1)</f>
        <v>#NAME?</v>
      </c>
      <c r="AH97" s="42" t="e">
        <f ca="1">+_xlfn.XLOOKUP(MID($E97,7,LEN($E97)-6),[1]Acciones!$B$4:$B$14,[1]Acciones!V$4:V$14,0,0,1)</f>
        <v>#NAME?</v>
      </c>
      <c r="AI97" s="42" t="e">
        <f ca="1">+_xlfn.XLOOKUP(MID($E97,7,LEN($E97)-6),[1]Acciones!$B$4:$B$14,[1]Acciones!W$4:W$14,0,0,1)</f>
        <v>#NAME?</v>
      </c>
      <c r="AJ97" s="42" t="e">
        <f ca="1">+_xlfn.XLOOKUP(MID($E97,7,LEN($E97)-6),[1]Acciones!$B$4:$B$14,[1]Acciones!X$4:X$14,0,0,1)</f>
        <v>#NAME?</v>
      </c>
      <c r="AK97" s="42" t="e">
        <f ca="1">+_xlfn.XLOOKUP(MID($E97,7,LEN($E97)-6),[1]Acciones!$B$4:$B$14,[1]Acciones!Y$4:Y$14,0,0,1)</f>
        <v>#NAME?</v>
      </c>
      <c r="AL97" s="42" t="e">
        <f ca="1">+_xlfn.XLOOKUP(MID($E97,7,LEN($E97)-6),[1]Acciones!$B$4:$B$14,[1]Acciones!Z$4:Z$14,0,0,1)</f>
        <v>#NAME?</v>
      </c>
      <c r="AM97" s="42" t="e">
        <f ca="1">+_xlfn.XLOOKUP(MID($E97,7,LEN($E97)-6),[1]Acciones!$B$4:$B$14,[1]Acciones!AA$4:AA$14,0,0,1)</f>
        <v>#NAME?</v>
      </c>
      <c r="AN97" s="42" t="e">
        <f ca="1">+_xlfn.XLOOKUP(MID($E97,7,LEN($E97)-6),[1]Acciones!$B$4:$B$14,[1]Acciones!AB$4:AB$14,0,0,1)</f>
        <v>#NAME?</v>
      </c>
      <c r="AO97" s="42" t="e">
        <f ca="1">+_xlfn.XLOOKUP(MID($E97,7,LEN($E97)-6),[1]Acciones!$B$4:$B$14,[1]Acciones!AC$4:AC$14,0,0,1)</f>
        <v>#NAME?</v>
      </c>
      <c r="AP97" s="42" t="e">
        <f ca="1">+_xlfn.XLOOKUP(MID($E97,7,LEN($E97)-6),[1]Acciones!$B$4:$B$14,[1]Acciones!AD$4:AD$14,0,0,1)</f>
        <v>#NAME?</v>
      </c>
      <c r="AQ97" s="42" t="e">
        <f ca="1">+_xlfn.XLOOKUP(MID($E97,7,LEN($E97)-6),[1]Acciones!$B$4:$B$14,[1]Acciones!AE$4:AE$14,0,0,1)</f>
        <v>#NAME?</v>
      </c>
      <c r="AR97" s="42" t="e">
        <f ca="1">+_xlfn.XLOOKUP(MID($E97,7,LEN($E97)-6),[1]Acciones!$B$4:$B$14,[1]Acciones!AF$4:AF$14,0,0,1)</f>
        <v>#NAME?</v>
      </c>
      <c r="AS97" s="42" t="e">
        <f ca="1">+_xlfn.XLOOKUP(MID($E97,7,LEN($E97)-6),[1]Acciones!$B$4:$B$14,[1]Acciones!AG$4:AG$14,0,0,1)</f>
        <v>#NAME?</v>
      </c>
      <c r="AT97" s="42" t="e">
        <f ca="1">+_xlfn.XLOOKUP(MID($E97,7,LEN($E97)-6),[1]Acciones!$B$4:$B$14,[1]Acciones!AH$4:AH$14,0,0,1)</f>
        <v>#NAME?</v>
      </c>
      <c r="AU97" s="42" t="e">
        <f ca="1">+_xlfn.XLOOKUP(MID($E97,7,LEN($E97)-6),[1]Acciones!$B$4:$B$14,[1]Acciones!AI$4:AI$14,0,0,1)</f>
        <v>#NAME?</v>
      </c>
      <c r="AV97" s="42" t="e">
        <f ca="1">+_xlfn.XLOOKUP(MID($E97,7,LEN($E97)-6),[1]Acciones!$B$4:$B$14,[1]Acciones!AJ$4:AJ$14,0,0,1)</f>
        <v>#NAME?</v>
      </c>
      <c r="AW97" s="42" t="e">
        <f ca="1">+_xlfn.XLOOKUP(MID($E97,7,LEN($E97)-6),[1]Acciones!$B$4:$B$14,[1]Acciones!AK$4:AK$14,0,0,1)</f>
        <v>#NAME?</v>
      </c>
      <c r="AX97" s="42" t="e">
        <f ca="1">+_xlfn.XLOOKUP(MID($E97,7,LEN($E97)-6),[1]Acciones!$B$4:$B$14,[1]Acciones!AL$4:AL$14,0,0,1)</f>
        <v>#NAME?</v>
      </c>
      <c r="AY97" s="42" t="e">
        <f ca="1">+_xlfn.XLOOKUP(MID($E97,7,LEN($E97)-6),[1]Acciones!$B$4:$B$14,[1]Acciones!AM$4:AM$14,0,0,1)</f>
        <v>#NAME?</v>
      </c>
      <c r="AZ97" s="42" t="e">
        <f ca="1">+_xlfn.XLOOKUP(MID($E97,7,LEN($E97)-6),[1]Acciones!$B$4:$B$14,[1]Acciones!AN$4:AN$14,0,0,1)</f>
        <v>#NAME?</v>
      </c>
      <c r="BA97" s="42" t="e">
        <f ca="1">+_xlfn.XLOOKUP(MID($E97,7,LEN($E97)-6),[1]Acciones!$B$4:$B$14,[1]Acciones!AO$4:AO$14,0,0,1)</f>
        <v>#NAME?</v>
      </c>
      <c r="BB97" s="42" t="e">
        <f ca="1">+_xlfn.XLOOKUP(MID($E97,7,LEN($E97)-6),[1]Acciones!$B$4:$B$14,[1]Acciones!AP$4:AP$14,0,0,1)</f>
        <v>#NAME?</v>
      </c>
      <c r="BC97" s="42" t="e">
        <f ca="1">+_xlfn.XLOOKUP(MID($E97,7,LEN($E97)-6),[1]Acciones!$B$4:$B$14,[1]Acciones!AQ$4:AQ$14,0,0,1)</f>
        <v>#NAME?</v>
      </c>
      <c r="BD97" s="42" t="e">
        <f ca="1">+_xlfn.XLOOKUP(MID($E97,7,LEN($E97)-6),[1]Acciones!$B$4:$B$14,[1]Acciones!AR$4:AR$14,0,0,1)</f>
        <v>#NAME?</v>
      </c>
      <c r="BE97" s="42" t="e">
        <f ca="1">+_xlfn.XLOOKUP(MID($E97,7,LEN($E97)-6),[1]Acciones!$B$4:$B$14,[1]Acciones!AS$4:AS$14,0,0,1)</f>
        <v>#NAME?</v>
      </c>
      <c r="BF97" s="42" t="e">
        <f ca="1">+_xlfn.XLOOKUP(MID($E97,7,LEN($E97)-6),[1]Acciones!$B$4:$B$14,[1]Acciones!AT$4:AT$14,0,0,1)</f>
        <v>#NAME?</v>
      </c>
      <c r="BG97" s="42" t="e">
        <f ca="1">+_xlfn.XLOOKUP(MID($E97,7,LEN($E97)-6),[1]Acciones!$B$4:$B$14,[1]Acciones!AU$4:AU$14,0,0,1)</f>
        <v>#NAME?</v>
      </c>
      <c r="BH97" s="42" t="e">
        <f ca="1">+_xlfn.XLOOKUP(MID($E97,7,LEN($E97)-6),[1]Acciones!$B$4:$B$14,[1]Acciones!AV$4:AV$14,0,0,1)</f>
        <v>#NAME?</v>
      </c>
      <c r="BI97" s="42" t="e">
        <f ca="1">+_xlfn.XLOOKUP(MID($E97,7,LEN($E97)-6),[1]Acciones!$B$4:$B$14,[1]Acciones!AW$4:AW$14,0,0,1)</f>
        <v>#NAME?</v>
      </c>
      <c r="BJ97" s="42" t="e">
        <f ca="1">+_xlfn.XLOOKUP(MID($E97,7,LEN($E97)-6),[1]Acciones!$B$4:$B$14,[1]Acciones!AX$4:AX$14,0,0,1)</f>
        <v>#NAME?</v>
      </c>
      <c r="BK97" s="42" t="e">
        <f ca="1">+_xlfn.XLOOKUP(MID($E97,7,LEN($E97)-6),[1]Acciones!$B$4:$B$14,[1]Acciones!AY$4:AY$14,0,0,1)</f>
        <v>#NAME?</v>
      </c>
      <c r="BL97" s="42" t="e">
        <f ca="1">+_xlfn.XLOOKUP(MID($E97,7,LEN($E97)-6),[1]Acciones!$B$4:$B$14,[1]Acciones!AZ$4:AZ$14,0,0,1)</f>
        <v>#NAME?</v>
      </c>
      <c r="BM97" s="42" t="e">
        <f ca="1">+_xlfn.XLOOKUP(MID($E97,7,LEN($E97)-6),[1]Acciones!$B$4:$B$14,[1]Acciones!BA$4:BA$14,0,0,1)</f>
        <v>#NAME?</v>
      </c>
      <c r="BN97" s="42" t="e">
        <f ca="1">+_xlfn.XLOOKUP(MID($E97,7,LEN($E97)-6),[1]Acciones!$B$4:$B$14,[1]Acciones!BB$4:BB$14,0,0,1)</f>
        <v>#NAME?</v>
      </c>
      <c r="BO97" s="42" t="e">
        <f ca="1">+_xlfn.XLOOKUP(MID($E97,7,LEN($E97)-6),[1]Acciones!$B$4:$B$14,[1]Acciones!BC$4:BC$14,0,0,1)</f>
        <v>#NAME?</v>
      </c>
      <c r="BP97" s="42" t="e">
        <f ca="1">+_xlfn.XLOOKUP(MID($E97,7,LEN($E97)-6),[1]Acciones!$B$4:$B$14,[1]Acciones!BD$4:BD$14,0,0,1)</f>
        <v>#NAME?</v>
      </c>
      <c r="BQ97" s="42" t="e">
        <f ca="1">+_xlfn.XLOOKUP(MID($E97,7,LEN($E97)-6),[1]Acciones!$B$4:$B$14,[1]Acciones!BE$4:BE$14,0,0,1)</f>
        <v>#NAME?</v>
      </c>
      <c r="BR97" s="42" t="e">
        <f ca="1">+_xlfn.XLOOKUP(MID($E97,7,LEN($E97)-6),[1]Acciones!$B$4:$B$14,[1]Acciones!BF$4:BF$14,0,0,1)</f>
        <v>#NAME?</v>
      </c>
      <c r="BS97" s="42" t="e">
        <f ca="1">+_xlfn.XLOOKUP(MID($E97,7,LEN($E97)-6),[1]Acciones!$B$4:$B$14,[1]Acciones!BG$4:BG$14,0,0,1)</f>
        <v>#NAME?</v>
      </c>
      <c r="BT97" s="42" t="e">
        <f ca="1">+_xlfn.XLOOKUP(MID($E97,7,LEN($E97)-6),[1]Acciones!$B$4:$B$14,[1]Acciones!BH$4:BH$14,0,0,1)</f>
        <v>#NAME?</v>
      </c>
      <c r="BU97" s="42" t="e">
        <f ca="1">+_xlfn.XLOOKUP(MID($E97,7,LEN($E97)-6),[1]Acciones!$B$4:$B$14,[1]Acciones!BI$4:BI$14,0,0,1)</f>
        <v>#NAME?</v>
      </c>
      <c r="BV97" s="42" t="e">
        <f ca="1">+_xlfn.XLOOKUP(MID($E97,7,LEN($E97)-6),[1]Acciones!$B$4:$B$14,[1]Acciones!BJ$4:BJ$14,0,0,1)</f>
        <v>#NAME?</v>
      </c>
      <c r="BW97" s="42" t="e">
        <f ca="1">+_xlfn.XLOOKUP(MID($E97,7,LEN($E97)-6),[1]Acciones!$B$4:$B$14,[1]Acciones!BK$4:BK$14,0,0,1)</f>
        <v>#NAME?</v>
      </c>
      <c r="BX97" s="42" t="e">
        <f ca="1">+_xlfn.XLOOKUP(MID($E97,7,LEN($E97)-6),[1]Acciones!$B$4:$B$14,[1]Acciones!BL$4:BL$14,0,0,1)</f>
        <v>#NAME?</v>
      </c>
      <c r="BY97" s="42" t="e">
        <f ca="1">+_xlfn.XLOOKUP(MID($E97,7,LEN($E97)-6),[1]Acciones!$B$4:$B$14,[1]Acciones!BM$4:BM$14,0,0,1)</f>
        <v>#NAME?</v>
      </c>
      <c r="BZ97" s="42" t="e">
        <f ca="1">+_xlfn.XLOOKUP(MID($E97,7,LEN($E97)-6),[1]Acciones!$B$4:$B$14,[1]Acciones!BN$4:BN$14,0,0,1)</f>
        <v>#NAME?</v>
      </c>
      <c r="CA97" s="42" t="e">
        <f ca="1">+_xlfn.XLOOKUP(MID($E97,7,LEN($E97)-6),[1]Acciones!$B$4:$B$14,[1]Acciones!BO$4:BO$14,0,0,1)</f>
        <v>#NAME?</v>
      </c>
      <c r="CB97" s="42" t="e">
        <f ca="1">+_xlfn.XLOOKUP(MID($E97,7,LEN($E97)-6),[1]Acciones!$B$4:$B$14,[1]Acciones!BP$4:BP$14,0,0,1)</f>
        <v>#NAME?</v>
      </c>
      <c r="CC97" s="42" t="e">
        <f ca="1">+_xlfn.XLOOKUP(MID($E97,7,LEN($E97)-6),[1]Acciones!$B$4:$B$14,[1]Acciones!BQ$4:BQ$14,0,0,1)</f>
        <v>#NAME?</v>
      </c>
      <c r="CD97" s="42" t="e">
        <f ca="1">+_xlfn.XLOOKUP(MID($E97,7,LEN($E97)-6),[1]Acciones!$B$4:$B$14,[1]Acciones!BR$4:BR$14,0,0,1)</f>
        <v>#NAME?</v>
      </c>
      <c r="CE97" s="42" t="e">
        <f ca="1">+_xlfn.XLOOKUP(MID($E97,7,LEN($E97)-6),[1]Acciones!$B$4:$B$14,[1]Acciones!BS$4:BS$14,0,0,1)</f>
        <v>#NAME?</v>
      </c>
      <c r="CF97" s="42" t="e">
        <f ca="1">+_xlfn.XLOOKUP(MID($E97,7,LEN($E97)-6),[1]Acciones!$B$4:$B$14,[1]Acciones!BT$4:BT$14,0,0,1)</f>
        <v>#NAME?</v>
      </c>
      <c r="CG97" s="45">
        <v>0.05</v>
      </c>
      <c r="CH97" s="45" t="e">
        <f t="shared" ca="1" si="180"/>
        <v>#NAME?</v>
      </c>
      <c r="CI97" s="45" t="e">
        <f t="shared" ca="1" si="181"/>
        <v>#NAME?</v>
      </c>
      <c r="CJ97" s="42" t="e">
        <f t="shared" ca="1" si="182"/>
        <v>#NAME?</v>
      </c>
      <c r="CK97" s="45" t="e">
        <f t="shared" ca="1" si="183"/>
        <v>#NAME?</v>
      </c>
      <c r="CL97" s="46" t="e">
        <f t="shared" ca="1" si="184"/>
        <v>#NAME?</v>
      </c>
      <c r="CM97" s="45" t="e">
        <f t="shared" ca="1" si="185"/>
        <v>#NAME?</v>
      </c>
      <c r="CN97" s="47">
        <v>0.1</v>
      </c>
      <c r="CO97" s="45" t="e">
        <f t="shared" ca="1" si="96"/>
        <v>#NAME?</v>
      </c>
      <c r="CP97" s="45" t="e">
        <f t="shared" ca="1" si="97"/>
        <v>#NAME?</v>
      </c>
      <c r="CQ97" s="42" t="e">
        <f t="shared" ca="1" si="98"/>
        <v>#NAME?</v>
      </c>
      <c r="CR97" s="45" t="e">
        <f t="shared" ca="1" si="99"/>
        <v>#NAME?</v>
      </c>
      <c r="CS97" s="45" t="e">
        <f t="shared" ca="1" si="100"/>
        <v>#NAME?</v>
      </c>
      <c r="CT97" s="45" t="e">
        <f t="shared" ca="1" si="100"/>
        <v>#NAME?</v>
      </c>
      <c r="CU97" s="47">
        <v>0.15</v>
      </c>
      <c r="CV97" s="45">
        <v>0.5</v>
      </c>
      <c r="CW97" s="45" t="e">
        <f t="shared" ca="1" si="101"/>
        <v>#NAME?</v>
      </c>
      <c r="CX97" s="42" t="e">
        <f t="shared" ca="1" si="102"/>
        <v>#NAME?</v>
      </c>
      <c r="CY97" s="45" t="e">
        <f t="shared" ca="1" si="103"/>
        <v>#NAME?</v>
      </c>
      <c r="CZ97" s="45">
        <f t="shared" si="104"/>
        <v>0.01</v>
      </c>
      <c r="DA97" s="45" t="e">
        <f t="shared" ca="1" si="104"/>
        <v>#NAME?</v>
      </c>
      <c r="DB97" s="47">
        <v>0.2</v>
      </c>
      <c r="DC97" s="45" t="e">
        <f t="shared" ca="1" si="105"/>
        <v>#NAME?</v>
      </c>
      <c r="DD97" s="45" t="e">
        <f t="shared" ca="1" si="106"/>
        <v>#NAME?</v>
      </c>
      <c r="DE97" s="42" t="e">
        <f t="shared" ca="1" si="107"/>
        <v>#NAME?</v>
      </c>
      <c r="DF97" s="45" t="e">
        <f t="shared" ca="1" si="108"/>
        <v>#NAME?</v>
      </c>
      <c r="DG97" s="45" t="e">
        <f t="shared" ca="1" si="109"/>
        <v>#NAME?</v>
      </c>
      <c r="DH97" s="45" t="e">
        <f t="shared" ca="1" si="109"/>
        <v>#NAME?</v>
      </c>
      <c r="DI97" s="47">
        <v>0.25</v>
      </c>
      <c r="DJ97" s="45">
        <v>0.5</v>
      </c>
      <c r="DK97" s="45" t="e">
        <f t="shared" ca="1" si="110"/>
        <v>#NAME?</v>
      </c>
      <c r="DL97" s="42" t="e">
        <f t="shared" ca="1" si="111"/>
        <v>#NAME?</v>
      </c>
      <c r="DM97" s="45" t="e">
        <f t="shared" ca="1" si="112"/>
        <v>#NAME?</v>
      </c>
      <c r="DN97" s="45">
        <f t="shared" si="113"/>
        <v>0.01</v>
      </c>
      <c r="DO97" s="45" t="e">
        <f t="shared" ca="1" si="113"/>
        <v>#NAME?</v>
      </c>
      <c r="DP97" s="47">
        <v>0.3</v>
      </c>
      <c r="DQ97" s="45" t="e">
        <f t="shared" ca="1" si="114"/>
        <v>#NAME?</v>
      </c>
      <c r="DR97" s="45" t="e">
        <f t="shared" ca="1" si="115"/>
        <v>#NAME?</v>
      </c>
      <c r="DS97" s="42" t="e">
        <f t="shared" ca="1" si="116"/>
        <v>#NAME?</v>
      </c>
      <c r="DT97" s="45" t="e">
        <f t="shared" ca="1" si="117"/>
        <v>#NAME?</v>
      </c>
      <c r="DU97" s="45" t="e">
        <f t="shared" ca="1" si="118"/>
        <v>#NAME?</v>
      </c>
      <c r="DV97" s="45" t="e">
        <f t="shared" ca="1" si="118"/>
        <v>#NAME?</v>
      </c>
      <c r="DW97" s="47">
        <v>0.35</v>
      </c>
      <c r="DX97" s="45">
        <v>0.5</v>
      </c>
      <c r="DY97" s="45" t="e">
        <f t="shared" ca="1" si="119"/>
        <v>#NAME?</v>
      </c>
      <c r="DZ97" s="42" t="e">
        <f t="shared" ca="1" si="120"/>
        <v>#NAME?</v>
      </c>
      <c r="EA97" s="45" t="e">
        <f t="shared" ca="1" si="121"/>
        <v>#NAME?</v>
      </c>
      <c r="EB97" s="45">
        <f t="shared" si="122"/>
        <v>0.01</v>
      </c>
      <c r="EC97" s="45" t="e">
        <f t="shared" ca="1" si="122"/>
        <v>#NAME?</v>
      </c>
      <c r="ED97" s="47">
        <v>0.4</v>
      </c>
      <c r="EE97" s="45" t="e">
        <f t="shared" ca="1" si="123"/>
        <v>#NAME?</v>
      </c>
      <c r="EF97" s="45" t="e">
        <f t="shared" ca="1" si="124"/>
        <v>#NAME?</v>
      </c>
      <c r="EG97" s="42" t="e">
        <f t="shared" ca="1" si="125"/>
        <v>#NAME?</v>
      </c>
      <c r="EH97" s="45" t="e">
        <f t="shared" ca="1" si="126"/>
        <v>#NAME?</v>
      </c>
      <c r="EI97" s="45" t="e">
        <f t="shared" ca="1" si="127"/>
        <v>#NAME?</v>
      </c>
      <c r="EJ97" s="45" t="e">
        <f t="shared" ca="1" si="127"/>
        <v>#NAME?</v>
      </c>
      <c r="EK97" s="47">
        <v>0.45</v>
      </c>
      <c r="EL97" s="45">
        <v>0.5</v>
      </c>
      <c r="EM97" s="45" t="e">
        <f t="shared" ca="1" si="143"/>
        <v>#NAME?</v>
      </c>
      <c r="EN97" s="42" t="e">
        <f t="shared" ca="1" si="144"/>
        <v>#NAME?</v>
      </c>
      <c r="EO97" s="45" t="e">
        <f t="shared" ca="1" si="145"/>
        <v>#NAME?</v>
      </c>
      <c r="EP97" s="45">
        <f t="shared" si="128"/>
        <v>0.01</v>
      </c>
      <c r="EQ97" s="45" t="e">
        <f t="shared" ca="1" si="128"/>
        <v>#NAME?</v>
      </c>
      <c r="ER97" s="45">
        <v>0.5</v>
      </c>
      <c r="ES97" s="45">
        <v>0.5</v>
      </c>
      <c r="ET97" s="45" t="e">
        <f t="shared" ca="1" si="146"/>
        <v>#NAME?</v>
      </c>
      <c r="EU97" s="42" t="e">
        <f t="shared" ca="1" si="147"/>
        <v>#NAME?</v>
      </c>
      <c r="EV97" s="45" t="e">
        <f t="shared" ca="1" si="148"/>
        <v>#NAME?</v>
      </c>
      <c r="EW97" s="45">
        <f t="shared" si="129"/>
        <v>0.01</v>
      </c>
      <c r="EX97" s="45" t="e">
        <f t="shared" ca="1" si="129"/>
        <v>#NAME?</v>
      </c>
      <c r="EY97" s="47">
        <v>0.55000000000000004</v>
      </c>
      <c r="EZ97" s="45">
        <v>0.5</v>
      </c>
      <c r="FA97" s="45" t="e">
        <f t="shared" ca="1" si="149"/>
        <v>#NAME?</v>
      </c>
      <c r="FB97" s="42" t="e">
        <f t="shared" ca="1" si="150"/>
        <v>#NAME?</v>
      </c>
      <c r="FC97" s="45" t="e">
        <f t="shared" ca="1" si="151"/>
        <v>#NAME?</v>
      </c>
      <c r="FD97" s="45">
        <f t="shared" si="130"/>
        <v>0.01</v>
      </c>
      <c r="FE97" s="45" t="e">
        <f t="shared" ca="1" si="130"/>
        <v>#NAME?</v>
      </c>
      <c r="FF97" s="45">
        <v>0.6</v>
      </c>
      <c r="FG97" s="45">
        <v>1</v>
      </c>
      <c r="FH97" s="45" t="e">
        <f t="shared" ca="1" si="152"/>
        <v>#NAME?</v>
      </c>
      <c r="FI97" s="42" t="e">
        <f t="shared" ca="1" si="153"/>
        <v>#NAME?</v>
      </c>
      <c r="FJ97" s="45" t="e">
        <f t="shared" ca="1" si="154"/>
        <v>#NAME?</v>
      </c>
      <c r="FK97" s="45">
        <f t="shared" si="131"/>
        <v>0.02</v>
      </c>
      <c r="FL97" s="45" t="e">
        <f t="shared" ca="1" si="131"/>
        <v>#NAME?</v>
      </c>
      <c r="FM97" s="47">
        <v>0.65</v>
      </c>
      <c r="FN97" s="45">
        <v>0.5</v>
      </c>
      <c r="FO97" s="45" t="e">
        <f t="shared" ca="1" si="155"/>
        <v>#NAME?</v>
      </c>
      <c r="FP97" s="42" t="e">
        <f t="shared" ca="1" si="156"/>
        <v>#NAME?</v>
      </c>
      <c r="FQ97" s="45" t="e">
        <f t="shared" ca="1" si="157"/>
        <v>#NAME?</v>
      </c>
      <c r="FR97" s="45">
        <f t="shared" si="132"/>
        <v>0.01</v>
      </c>
      <c r="FS97" s="45" t="e">
        <f t="shared" ca="1" si="132"/>
        <v>#NAME?</v>
      </c>
      <c r="FT97" s="45">
        <v>0.7</v>
      </c>
      <c r="FU97" s="45">
        <v>1</v>
      </c>
      <c r="FV97" s="45" t="e">
        <f t="shared" ca="1" si="158"/>
        <v>#NAME?</v>
      </c>
      <c r="FW97" s="42" t="e">
        <f t="shared" ca="1" si="159"/>
        <v>#NAME?</v>
      </c>
      <c r="FX97" s="45" t="e">
        <f t="shared" ca="1" si="160"/>
        <v>#NAME?</v>
      </c>
      <c r="FY97" s="45">
        <f t="shared" si="133"/>
        <v>0.02</v>
      </c>
      <c r="FZ97" s="45" t="e">
        <f t="shared" ca="1" si="133"/>
        <v>#NAME?</v>
      </c>
      <c r="GA97" s="47">
        <v>0.75</v>
      </c>
      <c r="GB97" s="45">
        <v>0.5</v>
      </c>
      <c r="GC97" s="45" t="e">
        <f t="shared" ca="1" si="161"/>
        <v>#NAME?</v>
      </c>
      <c r="GD97" s="42" t="e">
        <f t="shared" ca="1" si="162"/>
        <v>#NAME?</v>
      </c>
      <c r="GE97" s="45" t="e">
        <f t="shared" ca="1" si="163"/>
        <v>#NAME?</v>
      </c>
      <c r="GF97" s="45">
        <f t="shared" si="134"/>
        <v>0.01</v>
      </c>
      <c r="GG97" s="45" t="e">
        <f t="shared" ca="1" si="134"/>
        <v>#NAME?</v>
      </c>
      <c r="GH97" s="45">
        <v>0.8</v>
      </c>
      <c r="GI97" s="45">
        <v>1</v>
      </c>
      <c r="GJ97" s="45" t="e">
        <f t="shared" ca="1" si="164"/>
        <v>#NAME?</v>
      </c>
      <c r="GK97" s="42" t="e">
        <f t="shared" ca="1" si="165"/>
        <v>#NAME?</v>
      </c>
      <c r="GL97" s="45" t="e">
        <f t="shared" ca="1" si="166"/>
        <v>#NAME?</v>
      </c>
      <c r="GM97" s="45">
        <f t="shared" si="135"/>
        <v>0.02</v>
      </c>
      <c r="GN97" s="45" t="e">
        <f t="shared" ca="1" si="135"/>
        <v>#NAME?</v>
      </c>
      <c r="GO97" s="47">
        <v>0.85</v>
      </c>
      <c r="GP97" s="45">
        <v>0.5</v>
      </c>
      <c r="GQ97" s="45" t="e">
        <f t="shared" ca="1" si="167"/>
        <v>#NAME?</v>
      </c>
      <c r="GR97" s="42" t="e">
        <f t="shared" ca="1" si="168"/>
        <v>#NAME?</v>
      </c>
      <c r="GS97" s="45" t="e">
        <f t="shared" ca="1" si="169"/>
        <v>#NAME?</v>
      </c>
      <c r="GT97" s="45">
        <f t="shared" si="136"/>
        <v>0.01</v>
      </c>
      <c r="GU97" s="45" t="e">
        <f t="shared" ca="1" si="136"/>
        <v>#NAME?</v>
      </c>
      <c r="GV97" s="45">
        <v>0.9</v>
      </c>
      <c r="GW97" s="45">
        <v>1</v>
      </c>
      <c r="GX97" s="45" t="e">
        <f t="shared" ca="1" si="170"/>
        <v>#NAME?</v>
      </c>
      <c r="GY97" s="42" t="e">
        <f t="shared" ca="1" si="171"/>
        <v>#NAME?</v>
      </c>
      <c r="GZ97" s="45" t="e">
        <f t="shared" ca="1" si="172"/>
        <v>#NAME?</v>
      </c>
      <c r="HA97" s="45">
        <f t="shared" si="137"/>
        <v>0.02</v>
      </c>
      <c r="HB97" s="45" t="e">
        <f t="shared" ca="1" si="137"/>
        <v>#NAME?</v>
      </c>
      <c r="HC97" s="47">
        <v>0.95</v>
      </c>
      <c r="HD97" s="45">
        <v>0.5</v>
      </c>
      <c r="HE97" s="45" t="e">
        <f t="shared" ca="1" si="173"/>
        <v>#NAME?</v>
      </c>
      <c r="HF97" s="42" t="e">
        <f t="shared" ca="1" si="174"/>
        <v>#NAME?</v>
      </c>
      <c r="HG97" s="45" t="e">
        <f t="shared" ca="1" si="175"/>
        <v>#NAME?</v>
      </c>
      <c r="HH97" s="45">
        <f t="shared" si="138"/>
        <v>0.01</v>
      </c>
      <c r="HI97" s="45" t="e">
        <f t="shared" ca="1" si="138"/>
        <v>#NAME?</v>
      </c>
      <c r="HJ97" s="47">
        <v>1</v>
      </c>
      <c r="HK97" s="47">
        <v>1</v>
      </c>
      <c r="HL97" s="45" t="e">
        <f t="shared" ca="1" si="176"/>
        <v>#NAME?</v>
      </c>
      <c r="HM97" s="42" t="e">
        <f t="shared" ca="1" si="177"/>
        <v>#NAME?</v>
      </c>
      <c r="HN97" s="45" t="e">
        <f t="shared" ca="1" si="178"/>
        <v>#NAME?</v>
      </c>
      <c r="HO97" s="45">
        <f t="shared" si="179"/>
        <v>0.02</v>
      </c>
      <c r="HP97" s="45" t="e">
        <f t="shared" ca="1" si="179"/>
        <v>#NAME?</v>
      </c>
    </row>
    <row r="98" spans="1:224" s="48" customFormat="1" ht="74.25" customHeight="1">
      <c r="A98" s="42"/>
      <c r="B98" s="206"/>
      <c r="C98" s="206"/>
      <c r="D98" s="201"/>
      <c r="E98" s="41" t="str">
        <f>+_xlfn.CONCAT(MID($D90,1,3),".9 ",[1]Acciones!$B$13)</f>
        <v>3.2.9 PE4 Comunicación pública y divulgación de la CTeI en la ruta de innovación correspondiente, para promover proyectos, estrategias comunicativas, pedagógicas y divulgativas de alto impacto, incentivar; estimular; promover modelos abiertos y participativos de CTI.</v>
      </c>
      <c r="F98" s="42" t="s">
        <v>89</v>
      </c>
      <c r="G98" s="49">
        <f>+G96</f>
        <v>3.3333333333333331E-3</v>
      </c>
      <c r="H98" s="42" t="str">
        <f>+_xlfn.CONCAT("Si,",MID(E90,1,5),",",MID(E91,1,5),",",MID(E92,1,5),",",MID(E93,1,5),",",MID(E94,1,5),",",MID(E95,1,5),",",MID(E96,1,5),",",MID(E97,1,5),",",MID(E99,1,6))</f>
        <v>Si,3.2.1,3.2.2,3.2.3,3.2.4,3.2.5,3.2.6,3.2.7,3.2.8,3.2.10</v>
      </c>
      <c r="I98" s="42" t="s">
        <v>89</v>
      </c>
      <c r="J98" s="42"/>
      <c r="K98" s="42"/>
      <c r="L98" s="42"/>
      <c r="M98" s="44" t="s">
        <v>90</v>
      </c>
      <c r="N98" s="44" t="s">
        <v>91</v>
      </c>
      <c r="O98" s="44" t="e">
        <f ca="1">+_xlfn.XLOOKUP(MID(E98,7,LEN(E98)-6),[1]Acciones!$B$4:$B$14,[1]Acciones!$C$4:$C$14,0,0,1)</f>
        <v>#NAME?</v>
      </c>
      <c r="P98" s="42" t="e">
        <f ca="1">+_xlfn.XLOOKUP(MID($E98,7,LEN($E98)-6),[1]Acciones!$B$4:$B$14,[1]Acciones!D$4:D$14,0,0,1)</f>
        <v>#NAME?</v>
      </c>
      <c r="Q98" s="42" t="e">
        <f ca="1">+_xlfn.XLOOKUP(MID($E98,7,LEN($E98)-6),[1]Acciones!$B$4:$B$14,[1]Acciones!E$4:E$14,0,0,1)</f>
        <v>#NAME?</v>
      </c>
      <c r="R98" s="42" t="e">
        <f ca="1">+_xlfn.XLOOKUP(MID($E98,7,LEN($E98)-6),[1]Acciones!$B$4:$B$14,[1]Acciones!F$4:F$14,0,0,1)</f>
        <v>#NAME?</v>
      </c>
      <c r="S98" s="42" t="e">
        <f ca="1">+_xlfn.XLOOKUP(MID($E98,7,LEN($E98)-6),[1]Acciones!$B$4:$B$14,[1]Acciones!G$4:G$14,0,0,1)</f>
        <v>#NAME?</v>
      </c>
      <c r="T98" s="42" t="e">
        <f ca="1">+_xlfn.XLOOKUP(MID($E98,7,LEN($E98)-6),[1]Acciones!$B$4:$B$14,[1]Acciones!H$4:H$14,0,0,1)</f>
        <v>#NAME?</v>
      </c>
      <c r="U98" s="45" t="e">
        <f ca="1">+_xlfn.XLOOKUP(MID($E98,7,LEN($E98)-6),[1]Acciones!$B$4:$B$14,[1]Acciones!I$4:I$14,0,0,1)</f>
        <v>#NAME?</v>
      </c>
      <c r="V98" s="45" t="e">
        <f ca="1">+_xlfn.XLOOKUP(MID($E98,7,LEN($E98)-6),[1]Acciones!$B$4:$B$14,[1]Acciones!J$4:J$14,0,0,1)</f>
        <v>#NAME?</v>
      </c>
      <c r="W98" s="45" t="e">
        <f ca="1">+_xlfn.XLOOKUP(MID($E98,7,LEN($E98)-6),[1]Acciones!$B$4:$B$14,[1]Acciones!K$4:K$14,0,0,1)</f>
        <v>#NAME?</v>
      </c>
      <c r="X98" s="45" t="e">
        <f ca="1">+_xlfn.XLOOKUP(MID($E98,7,LEN($E98)-6),[1]Acciones!$B$4:$B$14,[1]Acciones!L$4:L$14,0,0,1)</f>
        <v>#NAME?</v>
      </c>
      <c r="Y98" s="45" t="e">
        <f ca="1">+_xlfn.XLOOKUP(MID($E98,7,LEN($E98)-6),[1]Acciones!$B$4:$B$14,[1]Acciones!M$4:M$14,0,0,1)</f>
        <v>#NAME?</v>
      </c>
      <c r="Z98" s="45" t="e">
        <f ca="1">+_xlfn.XLOOKUP(MID($E98,7,LEN($E98)-6),[1]Acciones!$B$4:$B$14,[1]Acciones!N$4:N$14,0,0,1)</f>
        <v>#NAME?</v>
      </c>
      <c r="AA98" s="45" t="e">
        <f ca="1">+_xlfn.XLOOKUP(MID($E98,7,LEN($E98)-6),[1]Acciones!$B$4:$B$14,[1]Acciones!O$4:O$14,0,0,1)</f>
        <v>#NAME?</v>
      </c>
      <c r="AB98" s="45" t="e">
        <f ca="1">+_xlfn.XLOOKUP(MID($E98,7,LEN($E98)-6),[1]Acciones!$B$4:$B$14,[1]Acciones!P$4:P$14,0,0,1)</f>
        <v>#NAME?</v>
      </c>
      <c r="AC98" s="45" t="e">
        <f ca="1">+_xlfn.XLOOKUP(MID($E98,7,LEN($E98)-6),[1]Acciones!$B$4:$B$14,[1]Acciones!Q$4:Q$14,0,0,1)</f>
        <v>#NAME?</v>
      </c>
      <c r="AD98" s="45" t="e">
        <f ca="1">+_xlfn.XLOOKUP(MID($E98,7,LEN($E98)-6),[1]Acciones!$B$4:$B$14,[1]Acciones!R$4:R$14,0,0,1)</f>
        <v>#NAME?</v>
      </c>
      <c r="AE98" s="45" t="e">
        <f ca="1">+_xlfn.XLOOKUP(MID($E98,7,LEN($E98)-6),[1]Acciones!$B$4:$B$14,[1]Acciones!S$4:S$14,0,0,1)</f>
        <v>#NAME?</v>
      </c>
      <c r="AF98" s="42" t="e">
        <f ca="1">+_xlfn.XLOOKUP(MID($E98,7,LEN($E98)-6),[1]Acciones!$B$4:$B$14,[1]Acciones!T$4:T$14,0,0,1)</f>
        <v>#NAME?</v>
      </c>
      <c r="AG98" s="42" t="e">
        <f ca="1">+_xlfn.XLOOKUP(MID($E98,7,LEN($E98)-6),[1]Acciones!$B$4:$B$14,[1]Acciones!U$4:U$14,0,0,1)</f>
        <v>#NAME?</v>
      </c>
      <c r="AH98" s="42" t="e">
        <f ca="1">+_xlfn.XLOOKUP(MID($E98,7,LEN($E98)-6),[1]Acciones!$B$4:$B$14,[1]Acciones!V$4:V$14,0,0,1)</f>
        <v>#NAME?</v>
      </c>
      <c r="AI98" s="42" t="e">
        <f ca="1">+_xlfn.XLOOKUP(MID($E98,7,LEN($E98)-6),[1]Acciones!$B$4:$B$14,[1]Acciones!W$4:W$14,0,0,1)</f>
        <v>#NAME?</v>
      </c>
      <c r="AJ98" s="42" t="e">
        <f ca="1">+_xlfn.XLOOKUP(MID($E98,7,LEN($E98)-6),[1]Acciones!$B$4:$B$14,[1]Acciones!X$4:X$14,0,0,1)</f>
        <v>#NAME?</v>
      </c>
      <c r="AK98" s="42" t="e">
        <f ca="1">+_xlfn.XLOOKUP(MID($E98,7,LEN($E98)-6),[1]Acciones!$B$4:$B$14,[1]Acciones!Y$4:Y$14,0,0,1)</f>
        <v>#NAME?</v>
      </c>
      <c r="AL98" s="42" t="e">
        <f ca="1">+_xlfn.XLOOKUP(MID($E98,7,LEN($E98)-6),[1]Acciones!$B$4:$B$14,[1]Acciones!Z$4:Z$14,0,0,1)</f>
        <v>#NAME?</v>
      </c>
      <c r="AM98" s="42" t="e">
        <f ca="1">+_xlfn.XLOOKUP(MID($E98,7,LEN($E98)-6),[1]Acciones!$B$4:$B$14,[1]Acciones!AA$4:AA$14,0,0,1)</f>
        <v>#NAME?</v>
      </c>
      <c r="AN98" s="42" t="e">
        <f ca="1">+_xlfn.XLOOKUP(MID($E98,7,LEN($E98)-6),[1]Acciones!$B$4:$B$14,[1]Acciones!AB$4:AB$14,0,0,1)</f>
        <v>#NAME?</v>
      </c>
      <c r="AO98" s="42" t="e">
        <f ca="1">+_xlfn.XLOOKUP(MID($E98,7,LEN($E98)-6),[1]Acciones!$B$4:$B$14,[1]Acciones!AC$4:AC$14,0,0,1)</f>
        <v>#NAME?</v>
      </c>
      <c r="AP98" s="42" t="e">
        <f ca="1">+_xlfn.XLOOKUP(MID($E98,7,LEN($E98)-6),[1]Acciones!$B$4:$B$14,[1]Acciones!AD$4:AD$14,0,0,1)</f>
        <v>#NAME?</v>
      </c>
      <c r="AQ98" s="42" t="e">
        <f ca="1">+_xlfn.XLOOKUP(MID($E98,7,LEN($E98)-6),[1]Acciones!$B$4:$B$14,[1]Acciones!AE$4:AE$14,0,0,1)</f>
        <v>#NAME?</v>
      </c>
      <c r="AR98" s="42" t="e">
        <f ca="1">+_xlfn.XLOOKUP(MID($E98,7,LEN($E98)-6),[1]Acciones!$B$4:$B$14,[1]Acciones!AF$4:AF$14,0,0,1)</f>
        <v>#NAME?</v>
      </c>
      <c r="AS98" s="42" t="e">
        <f ca="1">+_xlfn.XLOOKUP(MID($E98,7,LEN($E98)-6),[1]Acciones!$B$4:$B$14,[1]Acciones!AG$4:AG$14,0,0,1)</f>
        <v>#NAME?</v>
      </c>
      <c r="AT98" s="42" t="e">
        <f ca="1">+_xlfn.XLOOKUP(MID($E98,7,LEN($E98)-6),[1]Acciones!$B$4:$B$14,[1]Acciones!AH$4:AH$14,0,0,1)</f>
        <v>#NAME?</v>
      </c>
      <c r="AU98" s="42" t="e">
        <f ca="1">+_xlfn.XLOOKUP(MID($E98,7,LEN($E98)-6),[1]Acciones!$B$4:$B$14,[1]Acciones!AI$4:AI$14,0,0,1)</f>
        <v>#NAME?</v>
      </c>
      <c r="AV98" s="42" t="e">
        <f ca="1">+_xlfn.XLOOKUP(MID($E98,7,LEN($E98)-6),[1]Acciones!$B$4:$B$14,[1]Acciones!AJ$4:AJ$14,0,0,1)</f>
        <v>#NAME?</v>
      </c>
      <c r="AW98" s="42" t="e">
        <f ca="1">+_xlfn.XLOOKUP(MID($E98,7,LEN($E98)-6),[1]Acciones!$B$4:$B$14,[1]Acciones!AK$4:AK$14,0,0,1)</f>
        <v>#NAME?</v>
      </c>
      <c r="AX98" s="42" t="e">
        <f ca="1">+_xlfn.XLOOKUP(MID($E98,7,LEN($E98)-6),[1]Acciones!$B$4:$B$14,[1]Acciones!AL$4:AL$14,0,0,1)</f>
        <v>#NAME?</v>
      </c>
      <c r="AY98" s="42" t="e">
        <f ca="1">+_xlfn.XLOOKUP(MID($E98,7,LEN($E98)-6),[1]Acciones!$B$4:$B$14,[1]Acciones!AM$4:AM$14,0,0,1)</f>
        <v>#NAME?</v>
      </c>
      <c r="AZ98" s="42" t="e">
        <f ca="1">+_xlfn.XLOOKUP(MID($E98,7,LEN($E98)-6),[1]Acciones!$B$4:$B$14,[1]Acciones!AN$4:AN$14,0,0,1)</f>
        <v>#NAME?</v>
      </c>
      <c r="BA98" s="42" t="e">
        <f ca="1">+_xlfn.XLOOKUP(MID($E98,7,LEN($E98)-6),[1]Acciones!$B$4:$B$14,[1]Acciones!AO$4:AO$14,0,0,1)</f>
        <v>#NAME?</v>
      </c>
      <c r="BB98" s="42" t="e">
        <f ca="1">+_xlfn.XLOOKUP(MID($E98,7,LEN($E98)-6),[1]Acciones!$B$4:$B$14,[1]Acciones!AP$4:AP$14,0,0,1)</f>
        <v>#NAME?</v>
      </c>
      <c r="BC98" s="42" t="e">
        <f ca="1">+_xlfn.XLOOKUP(MID($E98,7,LEN($E98)-6),[1]Acciones!$B$4:$B$14,[1]Acciones!AQ$4:AQ$14,0,0,1)</f>
        <v>#NAME?</v>
      </c>
      <c r="BD98" s="42" t="e">
        <f ca="1">+_xlfn.XLOOKUP(MID($E98,7,LEN($E98)-6),[1]Acciones!$B$4:$B$14,[1]Acciones!AR$4:AR$14,0,0,1)</f>
        <v>#NAME?</v>
      </c>
      <c r="BE98" s="42" t="e">
        <f ca="1">+_xlfn.XLOOKUP(MID($E98,7,LEN($E98)-6),[1]Acciones!$B$4:$B$14,[1]Acciones!AS$4:AS$14,0,0,1)</f>
        <v>#NAME?</v>
      </c>
      <c r="BF98" s="42" t="e">
        <f ca="1">+_xlfn.XLOOKUP(MID($E98,7,LEN($E98)-6),[1]Acciones!$B$4:$B$14,[1]Acciones!AT$4:AT$14,0,0,1)</f>
        <v>#NAME?</v>
      </c>
      <c r="BG98" s="42" t="e">
        <f ca="1">+_xlfn.XLOOKUP(MID($E98,7,LEN($E98)-6),[1]Acciones!$B$4:$B$14,[1]Acciones!AU$4:AU$14,0,0,1)</f>
        <v>#NAME?</v>
      </c>
      <c r="BH98" s="42" t="e">
        <f ca="1">+_xlfn.XLOOKUP(MID($E98,7,LEN($E98)-6),[1]Acciones!$B$4:$B$14,[1]Acciones!AV$4:AV$14,0,0,1)</f>
        <v>#NAME?</v>
      </c>
      <c r="BI98" s="42" t="e">
        <f ca="1">+_xlfn.XLOOKUP(MID($E98,7,LEN($E98)-6),[1]Acciones!$B$4:$B$14,[1]Acciones!AW$4:AW$14,0,0,1)</f>
        <v>#NAME?</v>
      </c>
      <c r="BJ98" s="42" t="e">
        <f ca="1">+_xlfn.XLOOKUP(MID($E98,7,LEN($E98)-6),[1]Acciones!$B$4:$B$14,[1]Acciones!AX$4:AX$14,0,0,1)</f>
        <v>#NAME?</v>
      </c>
      <c r="BK98" s="42" t="e">
        <f ca="1">+_xlfn.XLOOKUP(MID($E98,7,LEN($E98)-6),[1]Acciones!$B$4:$B$14,[1]Acciones!AY$4:AY$14,0,0,1)</f>
        <v>#NAME?</v>
      </c>
      <c r="BL98" s="42" t="e">
        <f ca="1">+_xlfn.XLOOKUP(MID($E98,7,LEN($E98)-6),[1]Acciones!$B$4:$B$14,[1]Acciones!AZ$4:AZ$14,0,0,1)</f>
        <v>#NAME?</v>
      </c>
      <c r="BM98" s="42" t="e">
        <f ca="1">+_xlfn.XLOOKUP(MID($E98,7,LEN($E98)-6),[1]Acciones!$B$4:$B$14,[1]Acciones!BA$4:BA$14,0,0,1)</f>
        <v>#NAME?</v>
      </c>
      <c r="BN98" s="42" t="e">
        <f ca="1">+_xlfn.XLOOKUP(MID($E98,7,LEN($E98)-6),[1]Acciones!$B$4:$B$14,[1]Acciones!BB$4:BB$14,0,0,1)</f>
        <v>#NAME?</v>
      </c>
      <c r="BO98" s="42" t="e">
        <f ca="1">+_xlfn.XLOOKUP(MID($E98,7,LEN($E98)-6),[1]Acciones!$B$4:$B$14,[1]Acciones!BC$4:BC$14,0,0,1)</f>
        <v>#NAME?</v>
      </c>
      <c r="BP98" s="42" t="e">
        <f ca="1">+_xlfn.XLOOKUP(MID($E98,7,LEN($E98)-6),[1]Acciones!$B$4:$B$14,[1]Acciones!BD$4:BD$14,0,0,1)</f>
        <v>#NAME?</v>
      </c>
      <c r="BQ98" s="42" t="e">
        <f ca="1">+_xlfn.XLOOKUP(MID($E98,7,LEN($E98)-6),[1]Acciones!$B$4:$B$14,[1]Acciones!BE$4:BE$14,0,0,1)</f>
        <v>#NAME?</v>
      </c>
      <c r="BR98" s="42" t="e">
        <f ca="1">+_xlfn.XLOOKUP(MID($E98,7,LEN($E98)-6),[1]Acciones!$B$4:$B$14,[1]Acciones!BF$4:BF$14,0,0,1)</f>
        <v>#NAME?</v>
      </c>
      <c r="BS98" s="42" t="e">
        <f ca="1">+_xlfn.XLOOKUP(MID($E98,7,LEN($E98)-6),[1]Acciones!$B$4:$B$14,[1]Acciones!BG$4:BG$14,0,0,1)</f>
        <v>#NAME?</v>
      </c>
      <c r="BT98" s="42" t="e">
        <f ca="1">+_xlfn.XLOOKUP(MID($E98,7,LEN($E98)-6),[1]Acciones!$B$4:$B$14,[1]Acciones!BH$4:BH$14,0,0,1)</f>
        <v>#NAME?</v>
      </c>
      <c r="BU98" s="42" t="e">
        <f ca="1">+_xlfn.XLOOKUP(MID($E98,7,LEN($E98)-6),[1]Acciones!$B$4:$B$14,[1]Acciones!BI$4:BI$14,0,0,1)</f>
        <v>#NAME?</v>
      </c>
      <c r="BV98" s="42" t="e">
        <f ca="1">+_xlfn.XLOOKUP(MID($E98,7,LEN($E98)-6),[1]Acciones!$B$4:$B$14,[1]Acciones!BJ$4:BJ$14,0,0,1)</f>
        <v>#NAME?</v>
      </c>
      <c r="BW98" s="42" t="e">
        <f ca="1">+_xlfn.XLOOKUP(MID($E98,7,LEN($E98)-6),[1]Acciones!$B$4:$B$14,[1]Acciones!BK$4:BK$14,0,0,1)</f>
        <v>#NAME?</v>
      </c>
      <c r="BX98" s="42" t="e">
        <f ca="1">+_xlfn.XLOOKUP(MID($E98,7,LEN($E98)-6),[1]Acciones!$B$4:$B$14,[1]Acciones!BL$4:BL$14,0,0,1)</f>
        <v>#NAME?</v>
      </c>
      <c r="BY98" s="42" t="e">
        <f ca="1">+_xlfn.XLOOKUP(MID($E98,7,LEN($E98)-6),[1]Acciones!$B$4:$B$14,[1]Acciones!BM$4:BM$14,0,0,1)</f>
        <v>#NAME?</v>
      </c>
      <c r="BZ98" s="42" t="e">
        <f ca="1">+_xlfn.XLOOKUP(MID($E98,7,LEN($E98)-6),[1]Acciones!$B$4:$B$14,[1]Acciones!BN$4:BN$14,0,0,1)</f>
        <v>#NAME?</v>
      </c>
      <c r="CA98" s="42" t="e">
        <f ca="1">+_xlfn.XLOOKUP(MID($E98,7,LEN($E98)-6),[1]Acciones!$B$4:$B$14,[1]Acciones!BO$4:BO$14,0,0,1)</f>
        <v>#NAME?</v>
      </c>
      <c r="CB98" s="42" t="e">
        <f ca="1">+_xlfn.XLOOKUP(MID($E98,7,LEN($E98)-6),[1]Acciones!$B$4:$B$14,[1]Acciones!BP$4:BP$14,0,0,1)</f>
        <v>#NAME?</v>
      </c>
      <c r="CC98" s="42" t="e">
        <f ca="1">+_xlfn.XLOOKUP(MID($E98,7,LEN($E98)-6),[1]Acciones!$B$4:$B$14,[1]Acciones!BQ$4:BQ$14,0,0,1)</f>
        <v>#NAME?</v>
      </c>
      <c r="CD98" s="42" t="e">
        <f ca="1">+_xlfn.XLOOKUP(MID($E98,7,LEN($E98)-6),[1]Acciones!$B$4:$B$14,[1]Acciones!BR$4:BR$14,0,0,1)</f>
        <v>#NAME?</v>
      </c>
      <c r="CE98" s="42" t="e">
        <f ca="1">+_xlfn.XLOOKUP(MID($E98,7,LEN($E98)-6),[1]Acciones!$B$4:$B$14,[1]Acciones!BS$4:BS$14,0,0,1)</f>
        <v>#NAME?</v>
      </c>
      <c r="CF98" s="42" t="e">
        <f ca="1">+_xlfn.XLOOKUP(MID($E98,7,LEN($E98)-6),[1]Acciones!$B$4:$B$14,[1]Acciones!BT$4:BT$14,0,0,1)</f>
        <v>#NAME?</v>
      </c>
      <c r="CG98" s="45">
        <v>0.05</v>
      </c>
      <c r="CH98" s="45" t="e">
        <f t="shared" ca="1" si="180"/>
        <v>#NAME?</v>
      </c>
      <c r="CI98" s="45" t="e">
        <f t="shared" ca="1" si="181"/>
        <v>#NAME?</v>
      </c>
      <c r="CJ98" s="42" t="e">
        <f t="shared" ca="1" si="182"/>
        <v>#NAME?</v>
      </c>
      <c r="CK98" s="45" t="e">
        <f t="shared" ca="1" si="183"/>
        <v>#NAME?</v>
      </c>
      <c r="CL98" s="46" t="e">
        <f t="shared" ca="1" si="184"/>
        <v>#NAME?</v>
      </c>
      <c r="CM98" s="45" t="e">
        <f t="shared" ca="1" si="185"/>
        <v>#NAME?</v>
      </c>
      <c r="CN98" s="47">
        <v>0.1</v>
      </c>
      <c r="CO98" s="45" t="e">
        <f t="shared" ca="1" si="96"/>
        <v>#NAME?</v>
      </c>
      <c r="CP98" s="45" t="e">
        <f t="shared" ca="1" si="97"/>
        <v>#NAME?</v>
      </c>
      <c r="CQ98" s="42" t="e">
        <f t="shared" ca="1" si="98"/>
        <v>#NAME?</v>
      </c>
      <c r="CR98" s="45" t="e">
        <f t="shared" ca="1" si="99"/>
        <v>#NAME?</v>
      </c>
      <c r="CS98" s="45" t="e">
        <f t="shared" ca="1" si="100"/>
        <v>#NAME?</v>
      </c>
      <c r="CT98" s="45" t="e">
        <f t="shared" ca="1" si="100"/>
        <v>#NAME?</v>
      </c>
      <c r="CU98" s="47">
        <v>0.15</v>
      </c>
      <c r="CV98" s="45">
        <v>0.5</v>
      </c>
      <c r="CW98" s="45" t="e">
        <f t="shared" ca="1" si="101"/>
        <v>#NAME?</v>
      </c>
      <c r="CX98" s="42" t="e">
        <f t="shared" ca="1" si="102"/>
        <v>#NAME?</v>
      </c>
      <c r="CY98" s="45" t="e">
        <f t="shared" ca="1" si="103"/>
        <v>#NAME?</v>
      </c>
      <c r="CZ98" s="45">
        <f t="shared" si="104"/>
        <v>0.01</v>
      </c>
      <c r="DA98" s="45" t="e">
        <f t="shared" ca="1" si="104"/>
        <v>#NAME?</v>
      </c>
      <c r="DB98" s="47">
        <v>0.2</v>
      </c>
      <c r="DC98" s="45" t="e">
        <f t="shared" ca="1" si="105"/>
        <v>#NAME?</v>
      </c>
      <c r="DD98" s="45" t="e">
        <f t="shared" ca="1" si="106"/>
        <v>#NAME?</v>
      </c>
      <c r="DE98" s="42" t="e">
        <f t="shared" ca="1" si="107"/>
        <v>#NAME?</v>
      </c>
      <c r="DF98" s="45" t="e">
        <f t="shared" ca="1" si="108"/>
        <v>#NAME?</v>
      </c>
      <c r="DG98" s="45" t="e">
        <f t="shared" ca="1" si="109"/>
        <v>#NAME?</v>
      </c>
      <c r="DH98" s="45" t="e">
        <f t="shared" ca="1" si="109"/>
        <v>#NAME?</v>
      </c>
      <c r="DI98" s="47">
        <v>0.25</v>
      </c>
      <c r="DJ98" s="45">
        <v>0.5</v>
      </c>
      <c r="DK98" s="45" t="e">
        <f t="shared" ca="1" si="110"/>
        <v>#NAME?</v>
      </c>
      <c r="DL98" s="42" t="e">
        <f t="shared" ca="1" si="111"/>
        <v>#NAME?</v>
      </c>
      <c r="DM98" s="45" t="e">
        <f t="shared" ca="1" si="112"/>
        <v>#NAME?</v>
      </c>
      <c r="DN98" s="45">
        <f t="shared" si="113"/>
        <v>0.01</v>
      </c>
      <c r="DO98" s="45" t="e">
        <f t="shared" ca="1" si="113"/>
        <v>#NAME?</v>
      </c>
      <c r="DP98" s="47">
        <v>0.3</v>
      </c>
      <c r="DQ98" s="45" t="e">
        <f t="shared" ca="1" si="114"/>
        <v>#NAME?</v>
      </c>
      <c r="DR98" s="45" t="e">
        <f t="shared" ca="1" si="115"/>
        <v>#NAME?</v>
      </c>
      <c r="DS98" s="42" t="e">
        <f t="shared" ca="1" si="116"/>
        <v>#NAME?</v>
      </c>
      <c r="DT98" s="45" t="e">
        <f t="shared" ca="1" si="117"/>
        <v>#NAME?</v>
      </c>
      <c r="DU98" s="45" t="e">
        <f t="shared" ca="1" si="118"/>
        <v>#NAME?</v>
      </c>
      <c r="DV98" s="45" t="e">
        <f t="shared" ca="1" si="118"/>
        <v>#NAME?</v>
      </c>
      <c r="DW98" s="47">
        <v>0.35</v>
      </c>
      <c r="DX98" s="45">
        <v>0.5</v>
      </c>
      <c r="DY98" s="45" t="e">
        <f t="shared" ca="1" si="119"/>
        <v>#NAME?</v>
      </c>
      <c r="DZ98" s="42" t="e">
        <f t="shared" ca="1" si="120"/>
        <v>#NAME?</v>
      </c>
      <c r="EA98" s="45" t="e">
        <f t="shared" ca="1" si="121"/>
        <v>#NAME?</v>
      </c>
      <c r="EB98" s="45">
        <f t="shared" si="122"/>
        <v>0.01</v>
      </c>
      <c r="EC98" s="45" t="e">
        <f t="shared" ca="1" si="122"/>
        <v>#NAME?</v>
      </c>
      <c r="ED98" s="47">
        <v>0.4</v>
      </c>
      <c r="EE98" s="45" t="e">
        <f t="shared" ca="1" si="123"/>
        <v>#NAME?</v>
      </c>
      <c r="EF98" s="45" t="e">
        <f t="shared" ca="1" si="124"/>
        <v>#NAME?</v>
      </c>
      <c r="EG98" s="42" t="e">
        <f t="shared" ca="1" si="125"/>
        <v>#NAME?</v>
      </c>
      <c r="EH98" s="45" t="e">
        <f t="shared" ca="1" si="126"/>
        <v>#NAME?</v>
      </c>
      <c r="EI98" s="45" t="e">
        <f t="shared" ca="1" si="127"/>
        <v>#NAME?</v>
      </c>
      <c r="EJ98" s="45" t="e">
        <f t="shared" ca="1" si="127"/>
        <v>#NAME?</v>
      </c>
      <c r="EK98" s="47">
        <v>0.45</v>
      </c>
      <c r="EL98" s="45">
        <v>0.5</v>
      </c>
      <c r="EM98" s="45" t="e">
        <f t="shared" ca="1" si="143"/>
        <v>#NAME?</v>
      </c>
      <c r="EN98" s="42" t="e">
        <f t="shared" ca="1" si="144"/>
        <v>#NAME?</v>
      </c>
      <c r="EO98" s="45" t="e">
        <f t="shared" ca="1" si="145"/>
        <v>#NAME?</v>
      </c>
      <c r="EP98" s="45">
        <f t="shared" si="128"/>
        <v>0.01</v>
      </c>
      <c r="EQ98" s="45" t="e">
        <f t="shared" ca="1" si="128"/>
        <v>#NAME?</v>
      </c>
      <c r="ER98" s="45">
        <v>0.5</v>
      </c>
      <c r="ES98" s="45">
        <v>0.5</v>
      </c>
      <c r="ET98" s="45" t="e">
        <f t="shared" ca="1" si="146"/>
        <v>#NAME?</v>
      </c>
      <c r="EU98" s="42" t="e">
        <f t="shared" ca="1" si="147"/>
        <v>#NAME?</v>
      </c>
      <c r="EV98" s="45" t="e">
        <f t="shared" ca="1" si="148"/>
        <v>#NAME?</v>
      </c>
      <c r="EW98" s="45">
        <f t="shared" si="129"/>
        <v>0.01</v>
      </c>
      <c r="EX98" s="45" t="e">
        <f t="shared" ca="1" si="129"/>
        <v>#NAME?</v>
      </c>
      <c r="EY98" s="47">
        <v>0.55000000000000004</v>
      </c>
      <c r="EZ98" s="45">
        <v>0.5</v>
      </c>
      <c r="FA98" s="45" t="e">
        <f t="shared" ca="1" si="149"/>
        <v>#NAME?</v>
      </c>
      <c r="FB98" s="42" t="e">
        <f t="shared" ca="1" si="150"/>
        <v>#NAME?</v>
      </c>
      <c r="FC98" s="45" t="e">
        <f t="shared" ca="1" si="151"/>
        <v>#NAME?</v>
      </c>
      <c r="FD98" s="45">
        <f t="shared" si="130"/>
        <v>0.01</v>
      </c>
      <c r="FE98" s="45" t="e">
        <f t="shared" ca="1" si="130"/>
        <v>#NAME?</v>
      </c>
      <c r="FF98" s="45">
        <v>0.6</v>
      </c>
      <c r="FG98" s="45">
        <v>1</v>
      </c>
      <c r="FH98" s="45" t="e">
        <f t="shared" ca="1" si="152"/>
        <v>#NAME?</v>
      </c>
      <c r="FI98" s="42" t="e">
        <f t="shared" ca="1" si="153"/>
        <v>#NAME?</v>
      </c>
      <c r="FJ98" s="45" t="e">
        <f t="shared" ca="1" si="154"/>
        <v>#NAME?</v>
      </c>
      <c r="FK98" s="45">
        <f t="shared" si="131"/>
        <v>0.02</v>
      </c>
      <c r="FL98" s="45" t="e">
        <f t="shared" ca="1" si="131"/>
        <v>#NAME?</v>
      </c>
      <c r="FM98" s="47">
        <v>0.65</v>
      </c>
      <c r="FN98" s="45">
        <v>0.5</v>
      </c>
      <c r="FO98" s="45" t="e">
        <f t="shared" ca="1" si="155"/>
        <v>#NAME?</v>
      </c>
      <c r="FP98" s="42" t="e">
        <f t="shared" ca="1" si="156"/>
        <v>#NAME?</v>
      </c>
      <c r="FQ98" s="45" t="e">
        <f t="shared" ca="1" si="157"/>
        <v>#NAME?</v>
      </c>
      <c r="FR98" s="45">
        <f t="shared" si="132"/>
        <v>0.01</v>
      </c>
      <c r="FS98" s="45" t="e">
        <f t="shared" ca="1" si="132"/>
        <v>#NAME?</v>
      </c>
      <c r="FT98" s="45">
        <v>0.7</v>
      </c>
      <c r="FU98" s="45">
        <v>1</v>
      </c>
      <c r="FV98" s="45" t="e">
        <f t="shared" ca="1" si="158"/>
        <v>#NAME?</v>
      </c>
      <c r="FW98" s="42" t="e">
        <f t="shared" ca="1" si="159"/>
        <v>#NAME?</v>
      </c>
      <c r="FX98" s="45" t="e">
        <f t="shared" ca="1" si="160"/>
        <v>#NAME?</v>
      </c>
      <c r="FY98" s="45">
        <f t="shared" si="133"/>
        <v>0.02</v>
      </c>
      <c r="FZ98" s="45" t="e">
        <f t="shared" ca="1" si="133"/>
        <v>#NAME?</v>
      </c>
      <c r="GA98" s="47">
        <v>0.75</v>
      </c>
      <c r="GB98" s="45">
        <v>0.5</v>
      </c>
      <c r="GC98" s="45" t="e">
        <f t="shared" ca="1" si="161"/>
        <v>#NAME?</v>
      </c>
      <c r="GD98" s="42" t="e">
        <f t="shared" ca="1" si="162"/>
        <v>#NAME?</v>
      </c>
      <c r="GE98" s="45" t="e">
        <f t="shared" ca="1" si="163"/>
        <v>#NAME?</v>
      </c>
      <c r="GF98" s="45">
        <f t="shared" si="134"/>
        <v>0.01</v>
      </c>
      <c r="GG98" s="45" t="e">
        <f t="shared" ca="1" si="134"/>
        <v>#NAME?</v>
      </c>
      <c r="GH98" s="45">
        <v>0.8</v>
      </c>
      <c r="GI98" s="45">
        <v>1</v>
      </c>
      <c r="GJ98" s="45" t="e">
        <f t="shared" ca="1" si="164"/>
        <v>#NAME?</v>
      </c>
      <c r="GK98" s="42" t="e">
        <f t="shared" ca="1" si="165"/>
        <v>#NAME?</v>
      </c>
      <c r="GL98" s="45" t="e">
        <f t="shared" ca="1" si="166"/>
        <v>#NAME?</v>
      </c>
      <c r="GM98" s="45">
        <f t="shared" si="135"/>
        <v>0.02</v>
      </c>
      <c r="GN98" s="45" t="e">
        <f t="shared" ca="1" si="135"/>
        <v>#NAME?</v>
      </c>
      <c r="GO98" s="47">
        <v>0.85</v>
      </c>
      <c r="GP98" s="45">
        <v>0.5</v>
      </c>
      <c r="GQ98" s="45" t="e">
        <f t="shared" ca="1" si="167"/>
        <v>#NAME?</v>
      </c>
      <c r="GR98" s="42" t="e">
        <f t="shared" ca="1" si="168"/>
        <v>#NAME?</v>
      </c>
      <c r="GS98" s="45" t="e">
        <f t="shared" ca="1" si="169"/>
        <v>#NAME?</v>
      </c>
      <c r="GT98" s="45">
        <f t="shared" si="136"/>
        <v>0.01</v>
      </c>
      <c r="GU98" s="45" t="e">
        <f t="shared" ca="1" si="136"/>
        <v>#NAME?</v>
      </c>
      <c r="GV98" s="45">
        <v>0.9</v>
      </c>
      <c r="GW98" s="45">
        <v>1</v>
      </c>
      <c r="GX98" s="45" t="e">
        <f t="shared" ca="1" si="170"/>
        <v>#NAME?</v>
      </c>
      <c r="GY98" s="42" t="e">
        <f t="shared" ca="1" si="171"/>
        <v>#NAME?</v>
      </c>
      <c r="GZ98" s="45" t="e">
        <f t="shared" ca="1" si="172"/>
        <v>#NAME?</v>
      </c>
      <c r="HA98" s="45">
        <f t="shared" si="137"/>
        <v>0.02</v>
      </c>
      <c r="HB98" s="45" t="e">
        <f t="shared" ca="1" si="137"/>
        <v>#NAME?</v>
      </c>
      <c r="HC98" s="47">
        <v>0.95</v>
      </c>
      <c r="HD98" s="45">
        <v>0.5</v>
      </c>
      <c r="HE98" s="45" t="e">
        <f t="shared" ca="1" si="173"/>
        <v>#NAME?</v>
      </c>
      <c r="HF98" s="42" t="e">
        <f t="shared" ca="1" si="174"/>
        <v>#NAME?</v>
      </c>
      <c r="HG98" s="45" t="e">
        <f t="shared" ca="1" si="175"/>
        <v>#NAME?</v>
      </c>
      <c r="HH98" s="45">
        <f t="shared" si="138"/>
        <v>0.01</v>
      </c>
      <c r="HI98" s="45" t="e">
        <f t="shared" ca="1" si="138"/>
        <v>#NAME?</v>
      </c>
      <c r="HJ98" s="47">
        <v>1</v>
      </c>
      <c r="HK98" s="47">
        <v>1</v>
      </c>
      <c r="HL98" s="45" t="e">
        <f t="shared" ca="1" si="176"/>
        <v>#NAME?</v>
      </c>
      <c r="HM98" s="42" t="e">
        <f t="shared" ca="1" si="177"/>
        <v>#NAME?</v>
      </c>
      <c r="HN98" s="45" t="e">
        <f t="shared" ca="1" si="178"/>
        <v>#NAME?</v>
      </c>
      <c r="HO98" s="45">
        <f t="shared" si="179"/>
        <v>0.02</v>
      </c>
      <c r="HP98" s="45" t="e">
        <f t="shared" ca="1" si="179"/>
        <v>#NAME?</v>
      </c>
    </row>
    <row r="99" spans="1:224" s="48" customFormat="1" ht="74.25" customHeight="1">
      <c r="A99" s="42"/>
      <c r="B99" s="206"/>
      <c r="C99" s="206"/>
      <c r="D99" s="201"/>
      <c r="E99" s="41" t="str">
        <f>+_xlfn.CONCAT(MID($D90,1,3),".10 ",[1]Acciones!$B$14)</f>
        <v>3.2.10 PE5 Promover y fortalecer procesos de apropiación social del conocimiento y la innovación social en el territorio relacionado con la ruta de innovación correspondiente. (Estrategia 5.3.5 CONPES 4069)</v>
      </c>
      <c r="F99" s="42" t="s">
        <v>89</v>
      </c>
      <c r="G99" s="49">
        <f>+G98</f>
        <v>3.3333333333333331E-3</v>
      </c>
      <c r="H99" s="42" t="str">
        <f>+_xlfn.CONCAT("Si,",MID(E90,1,5),",",MID(E91,1,5),",",MID(E92,1,5),",",MID(E93,1,5),",",MID(E94,1,5),",",MID(E95,1,5),",",MID(E96,1,5),",",MID(E97,1,5),",",MID(E98,1,6))</f>
        <v xml:space="preserve">Si,3.2.1,3.2.2,3.2.3,3.2.4,3.2.5,3.2.6,3.2.7,3.2.8,3.2.9 </v>
      </c>
      <c r="I99" s="42" t="s">
        <v>89</v>
      </c>
      <c r="J99" s="42"/>
      <c r="K99" s="42"/>
      <c r="L99" s="42"/>
      <c r="M99" s="44" t="s">
        <v>90</v>
      </c>
      <c r="N99" s="44" t="s">
        <v>91</v>
      </c>
      <c r="O99" s="44" t="e">
        <f ca="1">+_xlfn.XLOOKUP(MID(E99,8,LEN(E99)-7),[1]Acciones!$B$4:$B$14,[1]Acciones!$C$4:$C$14,0,0,1)</f>
        <v>#NAME?</v>
      </c>
      <c r="P99" s="42" t="e">
        <f ca="1">+_xlfn.XLOOKUP(MID($E99,8,LEN($E99)-7),[1]Acciones!$B$4:$B$14,[1]Acciones!D$4:D$14,0,0,1)</f>
        <v>#NAME?</v>
      </c>
      <c r="Q99" s="42" t="e">
        <f ca="1">+_xlfn.XLOOKUP(MID($E99,8,LEN($E99)-7),[1]Acciones!$B$4:$B$14,[1]Acciones!E$4:E$14,0,0,1)</f>
        <v>#NAME?</v>
      </c>
      <c r="R99" s="42" t="e">
        <f ca="1">+_xlfn.XLOOKUP(MID($E99,8,LEN($E99)-7),[1]Acciones!$B$4:$B$14,[1]Acciones!F$4:F$14,0,0,1)</f>
        <v>#NAME?</v>
      </c>
      <c r="S99" s="42" t="e">
        <f ca="1">+_xlfn.XLOOKUP(MID($E99,8,LEN($E99)-7),[1]Acciones!$B$4:$B$14,[1]Acciones!G$4:G$14,0,0,1)</f>
        <v>#NAME?</v>
      </c>
      <c r="T99" s="42" t="e">
        <f ca="1">+_xlfn.XLOOKUP(MID($E99,8,LEN($E99)-7),[1]Acciones!$B$4:$B$14,[1]Acciones!H$4:H$14,0,0,1)</f>
        <v>#NAME?</v>
      </c>
      <c r="U99" s="45" t="e">
        <f ca="1">+_xlfn.XLOOKUP(MID($E99,8,LEN($E99)-7),[1]Acciones!$B$4:$B$14,[1]Acciones!I$4:I$14,0,0,1)</f>
        <v>#NAME?</v>
      </c>
      <c r="V99" s="45" t="e">
        <f ca="1">+_xlfn.XLOOKUP(MID($E99,8,LEN($E99)-7),[1]Acciones!$B$4:$B$14,[1]Acciones!J$4:J$14,0,0,1)</f>
        <v>#NAME?</v>
      </c>
      <c r="W99" s="45" t="e">
        <f ca="1">+_xlfn.XLOOKUP(MID($E99,8,LEN($E99)-7),[1]Acciones!$B$4:$B$14,[1]Acciones!K$4:K$14,0,0,1)</f>
        <v>#NAME?</v>
      </c>
      <c r="X99" s="45" t="e">
        <f ca="1">+_xlfn.XLOOKUP(MID($E99,8,LEN($E99)-7),[1]Acciones!$B$4:$B$14,[1]Acciones!L$4:L$14,0,0,1)</f>
        <v>#NAME?</v>
      </c>
      <c r="Y99" s="45" t="e">
        <f ca="1">+_xlfn.XLOOKUP(MID($E99,8,LEN($E99)-7),[1]Acciones!$B$4:$B$14,[1]Acciones!M$4:M$14,0,0,1)</f>
        <v>#NAME?</v>
      </c>
      <c r="Z99" s="45" t="e">
        <f ca="1">+_xlfn.XLOOKUP(MID($E99,8,LEN($E99)-7),[1]Acciones!$B$4:$B$14,[1]Acciones!N$4:N$14,0,0,1)</f>
        <v>#NAME?</v>
      </c>
      <c r="AA99" s="45" t="e">
        <f ca="1">+_xlfn.XLOOKUP(MID($E99,8,LEN($E99)-7),[1]Acciones!$B$4:$B$14,[1]Acciones!O$4:O$14,0,0,1)</f>
        <v>#NAME?</v>
      </c>
      <c r="AB99" s="45" t="e">
        <f ca="1">+_xlfn.XLOOKUP(MID($E99,8,LEN($E99)-7),[1]Acciones!$B$4:$B$14,[1]Acciones!P$4:P$14,0,0,1)</f>
        <v>#NAME?</v>
      </c>
      <c r="AC99" s="45" t="e">
        <f ca="1">+_xlfn.XLOOKUP(MID($E99,8,LEN($E99)-7),[1]Acciones!$B$4:$B$14,[1]Acciones!Q$4:Q$14,0,0,1)</f>
        <v>#NAME?</v>
      </c>
      <c r="AD99" s="45" t="e">
        <f ca="1">+_xlfn.XLOOKUP(MID($E99,8,LEN($E99)-7),[1]Acciones!$B$4:$B$14,[1]Acciones!R$4:R$14,0,0,1)</f>
        <v>#NAME?</v>
      </c>
      <c r="AE99" s="45" t="e">
        <f ca="1">+_xlfn.XLOOKUP(MID($E99,8,LEN($E99)-7),[1]Acciones!$B$4:$B$14,[1]Acciones!S$4:S$14,0,0,1)</f>
        <v>#NAME?</v>
      </c>
      <c r="AF99" s="42" t="e">
        <f ca="1">+_xlfn.XLOOKUP(MID($E99,8,LEN($E99)-7),[1]Acciones!$B$4:$B$14,[1]Acciones!T$4:T$14,0,0,1)</f>
        <v>#NAME?</v>
      </c>
      <c r="AG99" s="42" t="e">
        <f ca="1">+_xlfn.XLOOKUP(MID($E99,8,LEN($E99)-7),[1]Acciones!$B$4:$B$14,[1]Acciones!U$4:U$14,0,0,1)</f>
        <v>#NAME?</v>
      </c>
      <c r="AH99" s="42" t="e">
        <f ca="1">+_xlfn.XLOOKUP(MID($E99,8,LEN($E99)-7),[1]Acciones!$B$4:$B$14,[1]Acciones!V$4:V$14,0,0,1)</f>
        <v>#NAME?</v>
      </c>
      <c r="AI99" s="42" t="e">
        <f ca="1">+_xlfn.XLOOKUP(MID($E99,8,LEN($E99)-7),[1]Acciones!$B$4:$B$14,[1]Acciones!W$4:W$14,0,0,1)</f>
        <v>#NAME?</v>
      </c>
      <c r="AJ99" s="42" t="e">
        <f ca="1">+_xlfn.XLOOKUP(MID($E99,8,LEN($E99)-7),[1]Acciones!$B$4:$B$14,[1]Acciones!X$4:X$14,0,0,1)</f>
        <v>#NAME?</v>
      </c>
      <c r="AK99" s="42" t="e">
        <f ca="1">+_xlfn.XLOOKUP(MID($E99,8,LEN($E99)-7),[1]Acciones!$B$4:$B$14,[1]Acciones!Y$4:Y$14,0,0,1)</f>
        <v>#NAME?</v>
      </c>
      <c r="AL99" s="42" t="e">
        <f ca="1">+_xlfn.XLOOKUP(MID($E99,8,LEN($E99)-7),[1]Acciones!$B$4:$B$14,[1]Acciones!Z$4:Z$14,0,0,1)</f>
        <v>#NAME?</v>
      </c>
      <c r="AM99" s="42" t="e">
        <f ca="1">+_xlfn.XLOOKUP(MID($E99,8,LEN($E99)-7),[1]Acciones!$B$4:$B$14,[1]Acciones!AA$4:AA$14,0,0,1)</f>
        <v>#NAME?</v>
      </c>
      <c r="AN99" s="42" t="e">
        <f ca="1">+_xlfn.XLOOKUP(MID($E99,8,LEN($E99)-7),[1]Acciones!$B$4:$B$14,[1]Acciones!AB$4:AB$14,0,0,1)</f>
        <v>#NAME?</v>
      </c>
      <c r="AO99" s="42" t="e">
        <f ca="1">+_xlfn.XLOOKUP(MID($E99,8,LEN($E99)-7),[1]Acciones!$B$4:$B$14,[1]Acciones!AC$4:AC$14,0,0,1)</f>
        <v>#NAME?</v>
      </c>
      <c r="AP99" s="42" t="e">
        <f ca="1">+_xlfn.XLOOKUP(MID($E99,8,LEN($E99)-7),[1]Acciones!$B$4:$B$14,[1]Acciones!AD$4:AD$14,0,0,1)</f>
        <v>#NAME?</v>
      </c>
      <c r="AQ99" s="42" t="e">
        <f ca="1">+_xlfn.XLOOKUP(MID($E99,8,LEN($E99)-7),[1]Acciones!$B$4:$B$14,[1]Acciones!AE$4:AE$14,0,0,1)</f>
        <v>#NAME?</v>
      </c>
      <c r="AR99" s="42" t="e">
        <f ca="1">+_xlfn.XLOOKUP(MID($E99,8,LEN($E99)-7),[1]Acciones!$B$4:$B$14,[1]Acciones!AF$4:AF$14,0,0,1)</f>
        <v>#NAME?</v>
      </c>
      <c r="AS99" s="42" t="e">
        <f ca="1">+_xlfn.XLOOKUP(MID($E99,8,LEN($E99)-7),[1]Acciones!$B$4:$B$14,[1]Acciones!AG$4:AG$14,0,0,1)</f>
        <v>#NAME?</v>
      </c>
      <c r="AT99" s="42" t="e">
        <f ca="1">+_xlfn.XLOOKUP(MID($E99,8,LEN($E99)-7),[1]Acciones!$B$4:$B$14,[1]Acciones!AH$4:AH$14,0,0,1)</f>
        <v>#NAME?</v>
      </c>
      <c r="AU99" s="42" t="e">
        <f ca="1">+_xlfn.XLOOKUP(MID($E99,8,LEN($E99)-7),[1]Acciones!$B$4:$B$14,[1]Acciones!AI$4:AI$14,0,0,1)</f>
        <v>#NAME?</v>
      </c>
      <c r="AV99" s="42" t="e">
        <f ca="1">+_xlfn.XLOOKUP(MID($E99,8,LEN($E99)-7),[1]Acciones!$B$4:$B$14,[1]Acciones!AJ$4:AJ$14,0,0,1)</f>
        <v>#NAME?</v>
      </c>
      <c r="AW99" s="42" t="e">
        <f ca="1">+_xlfn.XLOOKUP(MID($E99,8,LEN($E99)-7),[1]Acciones!$B$4:$B$14,[1]Acciones!AK$4:AK$14,0,0,1)</f>
        <v>#NAME?</v>
      </c>
      <c r="AX99" s="42" t="e">
        <f ca="1">+_xlfn.XLOOKUP(MID($E99,8,LEN($E99)-7),[1]Acciones!$B$4:$B$14,[1]Acciones!AL$4:AL$14,0,0,1)</f>
        <v>#NAME?</v>
      </c>
      <c r="AY99" s="42" t="e">
        <f ca="1">+_xlfn.XLOOKUP(MID($E99,8,LEN($E99)-7),[1]Acciones!$B$4:$B$14,[1]Acciones!AM$4:AM$14,0,0,1)</f>
        <v>#NAME?</v>
      </c>
      <c r="AZ99" s="42" t="e">
        <f ca="1">+_xlfn.XLOOKUP(MID($E99,8,LEN($E99)-7),[1]Acciones!$B$4:$B$14,[1]Acciones!AN$4:AN$14,0,0,1)</f>
        <v>#NAME?</v>
      </c>
      <c r="BA99" s="42" t="e">
        <f ca="1">+_xlfn.XLOOKUP(MID($E99,8,LEN($E99)-7),[1]Acciones!$B$4:$B$14,[1]Acciones!AO$4:AO$14,0,0,1)</f>
        <v>#NAME?</v>
      </c>
      <c r="BB99" s="42" t="e">
        <f ca="1">+_xlfn.XLOOKUP(MID($E99,8,LEN($E99)-7),[1]Acciones!$B$4:$B$14,[1]Acciones!AP$4:AP$14,0,0,1)</f>
        <v>#NAME?</v>
      </c>
      <c r="BC99" s="42" t="e">
        <f ca="1">+_xlfn.XLOOKUP(MID($E99,8,LEN($E99)-7),[1]Acciones!$B$4:$B$14,[1]Acciones!AQ$4:AQ$14,0,0,1)</f>
        <v>#NAME?</v>
      </c>
      <c r="BD99" s="42" t="e">
        <f ca="1">+_xlfn.XLOOKUP(MID($E99,8,LEN($E99)-7),[1]Acciones!$B$4:$B$14,[1]Acciones!AR$4:AR$14,0,0,1)</f>
        <v>#NAME?</v>
      </c>
      <c r="BE99" s="42" t="e">
        <f ca="1">+_xlfn.XLOOKUP(MID($E99,8,LEN($E99)-7),[1]Acciones!$B$4:$B$14,[1]Acciones!AS$4:AS$14,0,0,1)</f>
        <v>#NAME?</v>
      </c>
      <c r="BF99" s="42" t="e">
        <f ca="1">+_xlfn.XLOOKUP(MID($E99,8,LEN($E99)-7),[1]Acciones!$B$4:$B$14,[1]Acciones!AT$4:AT$14,0,0,1)</f>
        <v>#NAME?</v>
      </c>
      <c r="BG99" s="42" t="e">
        <f ca="1">+_xlfn.XLOOKUP(MID($E99,8,LEN($E99)-7),[1]Acciones!$B$4:$B$14,[1]Acciones!AU$4:AU$14,0,0,1)</f>
        <v>#NAME?</v>
      </c>
      <c r="BH99" s="42" t="e">
        <f ca="1">+_xlfn.XLOOKUP(MID($E99,8,LEN($E99)-7),[1]Acciones!$B$4:$B$14,[1]Acciones!AV$4:AV$14,0,0,1)</f>
        <v>#NAME?</v>
      </c>
      <c r="BI99" s="42" t="e">
        <f ca="1">+_xlfn.XLOOKUP(MID($E99,8,LEN($E99)-7),[1]Acciones!$B$4:$B$14,[1]Acciones!AW$4:AW$14,0,0,1)</f>
        <v>#NAME?</v>
      </c>
      <c r="BJ99" s="42" t="e">
        <f ca="1">+_xlfn.XLOOKUP(MID($E99,8,LEN($E99)-7),[1]Acciones!$B$4:$B$14,[1]Acciones!AX$4:AX$14,0,0,1)</f>
        <v>#NAME?</v>
      </c>
      <c r="BK99" s="42" t="e">
        <f ca="1">+_xlfn.XLOOKUP(MID($E99,8,LEN($E99)-7),[1]Acciones!$B$4:$B$14,[1]Acciones!AY$4:AY$14,0,0,1)</f>
        <v>#NAME?</v>
      </c>
      <c r="BL99" s="42" t="e">
        <f ca="1">+_xlfn.XLOOKUP(MID($E99,8,LEN($E99)-7),[1]Acciones!$B$4:$B$14,[1]Acciones!AZ$4:AZ$14,0,0,1)</f>
        <v>#NAME?</v>
      </c>
      <c r="BM99" s="42" t="e">
        <f ca="1">+_xlfn.XLOOKUP(MID($E99,8,LEN($E99)-7),[1]Acciones!$B$4:$B$14,[1]Acciones!BA$4:BA$14,0,0,1)</f>
        <v>#NAME?</v>
      </c>
      <c r="BN99" s="42" t="e">
        <f ca="1">+_xlfn.XLOOKUP(MID($E99,8,LEN($E99)-7),[1]Acciones!$B$4:$B$14,[1]Acciones!BB$4:BB$14,0,0,1)</f>
        <v>#NAME?</v>
      </c>
      <c r="BO99" s="42" t="e">
        <f ca="1">+_xlfn.XLOOKUP(MID($E99,8,LEN($E99)-7),[1]Acciones!$B$4:$B$14,[1]Acciones!BC$4:BC$14,0,0,1)</f>
        <v>#NAME?</v>
      </c>
      <c r="BP99" s="42" t="e">
        <f ca="1">+_xlfn.XLOOKUP(MID($E99,8,LEN($E99)-7),[1]Acciones!$B$4:$B$14,[1]Acciones!BD$4:BD$14,0,0,1)</f>
        <v>#NAME?</v>
      </c>
      <c r="BQ99" s="42" t="e">
        <f ca="1">+_xlfn.XLOOKUP(MID($E99,8,LEN($E99)-7),[1]Acciones!$B$4:$B$14,[1]Acciones!BE$4:BE$14,0,0,1)</f>
        <v>#NAME?</v>
      </c>
      <c r="BR99" s="42" t="e">
        <f ca="1">+_xlfn.XLOOKUP(MID($E99,8,LEN($E99)-7),[1]Acciones!$B$4:$B$14,[1]Acciones!BF$4:BF$14,0,0,1)</f>
        <v>#NAME?</v>
      </c>
      <c r="BS99" s="42" t="e">
        <f ca="1">+_xlfn.XLOOKUP(MID($E99,8,LEN($E99)-7),[1]Acciones!$B$4:$B$14,[1]Acciones!BG$4:BG$14,0,0,1)</f>
        <v>#NAME?</v>
      </c>
      <c r="BT99" s="42" t="e">
        <f ca="1">+_xlfn.XLOOKUP(MID($E99,8,LEN($E99)-7),[1]Acciones!$B$4:$B$14,[1]Acciones!BH$4:BH$14,0,0,1)</f>
        <v>#NAME?</v>
      </c>
      <c r="BU99" s="42" t="e">
        <f ca="1">+_xlfn.XLOOKUP(MID($E99,8,LEN($E99)-7),[1]Acciones!$B$4:$B$14,[1]Acciones!BI$4:BI$14,0,0,1)</f>
        <v>#NAME?</v>
      </c>
      <c r="BV99" s="42" t="e">
        <f ca="1">+_xlfn.XLOOKUP(MID($E99,8,LEN($E99)-7),[1]Acciones!$B$4:$B$14,[1]Acciones!BJ$4:BJ$14,0,0,1)</f>
        <v>#NAME?</v>
      </c>
      <c r="BW99" s="42" t="e">
        <f ca="1">+_xlfn.XLOOKUP(MID($E99,8,LEN($E99)-7),[1]Acciones!$B$4:$B$14,[1]Acciones!BK$4:BK$14,0,0,1)</f>
        <v>#NAME?</v>
      </c>
      <c r="BX99" s="42" t="e">
        <f ca="1">+_xlfn.XLOOKUP(MID($E99,8,LEN($E99)-7),[1]Acciones!$B$4:$B$14,[1]Acciones!BL$4:BL$14,0,0,1)</f>
        <v>#NAME?</v>
      </c>
      <c r="BY99" s="42" t="e">
        <f ca="1">+_xlfn.XLOOKUP(MID($E99,8,LEN($E99)-7),[1]Acciones!$B$4:$B$14,[1]Acciones!BM$4:BM$14,0,0,1)</f>
        <v>#NAME?</v>
      </c>
      <c r="BZ99" s="42" t="e">
        <f ca="1">+_xlfn.XLOOKUP(MID($E99,8,LEN($E99)-7),[1]Acciones!$B$4:$B$14,[1]Acciones!BN$4:BN$14,0,0,1)</f>
        <v>#NAME?</v>
      </c>
      <c r="CA99" s="42" t="e">
        <f ca="1">+_xlfn.XLOOKUP(MID($E99,8,LEN($E99)-7),[1]Acciones!$B$4:$B$14,[1]Acciones!BO$4:BO$14,0,0,1)</f>
        <v>#NAME?</v>
      </c>
      <c r="CB99" s="42" t="e">
        <f ca="1">+_xlfn.XLOOKUP(MID($E99,8,LEN($E99)-7),[1]Acciones!$B$4:$B$14,[1]Acciones!BP$4:BP$14,0,0,1)</f>
        <v>#NAME?</v>
      </c>
      <c r="CC99" s="42" t="e">
        <f ca="1">+_xlfn.XLOOKUP(MID($E99,8,LEN($E99)-7),[1]Acciones!$B$4:$B$14,[1]Acciones!BQ$4:BQ$14,0,0,1)</f>
        <v>#NAME?</v>
      </c>
      <c r="CD99" s="42" t="e">
        <f ca="1">+_xlfn.XLOOKUP(MID($E99,8,LEN($E99)-7),[1]Acciones!$B$4:$B$14,[1]Acciones!BR$4:BR$14,0,0,1)</f>
        <v>#NAME?</v>
      </c>
      <c r="CE99" s="42" t="e">
        <f ca="1">+_xlfn.XLOOKUP(MID($E99,8,LEN($E99)-7),[1]Acciones!$B$4:$B$14,[1]Acciones!BS$4:BS$14,0,0,1)</f>
        <v>#NAME?</v>
      </c>
      <c r="CF99" s="42" t="e">
        <f ca="1">+_xlfn.XLOOKUP(MID($E99,8,LEN($E99)-7),[1]Acciones!$B$4:$B$14,[1]Acciones!BT$4:BT$14,0,0,1)</f>
        <v>#NAME?</v>
      </c>
      <c r="CG99" s="45">
        <v>0.05</v>
      </c>
      <c r="CH99" s="45" t="e">
        <f ca="1">+CG99/U99</f>
        <v>#NAME?</v>
      </c>
      <c r="CI99" s="45" t="e">
        <f ca="1">+CG99/AE99</f>
        <v>#NAME?</v>
      </c>
      <c r="CJ99" s="42" t="e">
        <f ca="1">+AF99/2</f>
        <v>#NAME?</v>
      </c>
      <c r="CK99" s="42" t="e">
        <f ca="1">+CJ99/AF99</f>
        <v>#NAME?</v>
      </c>
      <c r="CL99" s="46" t="e">
        <f ca="1">+CH99*G99/C$10</f>
        <v>#NAME?</v>
      </c>
      <c r="CM99" s="45" t="e">
        <f ca="1">+CI99*G99/C$10</f>
        <v>#NAME?</v>
      </c>
      <c r="CN99" s="47">
        <v>1.1000000000000001</v>
      </c>
      <c r="CO99" s="45" t="e">
        <f ca="1">+CN99/U99</f>
        <v>#NAME?</v>
      </c>
      <c r="CP99" s="45" t="e">
        <f ca="1">+CN99/AE99</f>
        <v>#NAME?</v>
      </c>
      <c r="CQ99" s="42" t="e">
        <f ca="1">+AF99</f>
        <v>#NAME?</v>
      </c>
      <c r="CR99" s="45" t="e">
        <f ca="1">+CQ99/AF99</f>
        <v>#NAME?</v>
      </c>
      <c r="CS99" s="45" t="e">
        <f ca="1">+CO99*$G99/$C$10</f>
        <v>#NAME?</v>
      </c>
      <c r="CT99" s="45" t="e">
        <f ca="1">+CP99*$G99/$C$10</f>
        <v>#NAME?</v>
      </c>
      <c r="CU99" s="47">
        <v>1.1499999999999999</v>
      </c>
      <c r="CV99" s="45">
        <v>0.5</v>
      </c>
      <c r="CW99" s="45" t="e">
        <f ca="1">+CU99/AE99</f>
        <v>#NAME?</v>
      </c>
      <c r="CX99" s="42" t="e">
        <f ca="1">+AG99/2</f>
        <v>#NAME?</v>
      </c>
      <c r="CY99" s="45" t="e">
        <f ca="1">+CX99/AG99</f>
        <v>#NAME?</v>
      </c>
      <c r="CZ99" s="45">
        <f>+CV99*$G99/$C$10</f>
        <v>0.01</v>
      </c>
      <c r="DA99" s="45" t="e">
        <f ca="1">+CW99*$G99/$C$10</f>
        <v>#NAME?</v>
      </c>
      <c r="DB99" s="47">
        <v>1.2</v>
      </c>
      <c r="DC99" s="45" t="e">
        <f ca="1">+DB99/V99</f>
        <v>#NAME?</v>
      </c>
      <c r="DD99" s="45" t="e">
        <f ca="1">+DB99/AE99</f>
        <v>#NAME?</v>
      </c>
      <c r="DE99" s="42" t="e">
        <f ca="1">+AG99</f>
        <v>#NAME?</v>
      </c>
      <c r="DF99" s="45" t="e">
        <f ca="1">+DE99/AG99</f>
        <v>#NAME?</v>
      </c>
      <c r="DG99" s="45" t="e">
        <f ca="1">+DC99*$G99/$C$10</f>
        <v>#NAME?</v>
      </c>
      <c r="DH99" s="45" t="e">
        <f ca="1">+DD99*$G99/$C$10</f>
        <v>#NAME?</v>
      </c>
      <c r="DI99" s="47">
        <v>1.25</v>
      </c>
      <c r="DJ99" s="45">
        <v>0.5</v>
      </c>
      <c r="DK99" s="45" t="e">
        <f ca="1">+DI99/$AE99</f>
        <v>#NAME?</v>
      </c>
      <c r="DL99" s="42" t="e">
        <f ca="1">+AH99/2</f>
        <v>#NAME?</v>
      </c>
      <c r="DM99" s="45" t="e">
        <f ca="1">+DL99/AH99</f>
        <v>#NAME?</v>
      </c>
      <c r="DN99" s="45">
        <f>+DJ99*$G99/$C$10</f>
        <v>0.01</v>
      </c>
      <c r="DO99" s="45" t="e">
        <f ca="1">+DK99*$G99/$C$10</f>
        <v>#NAME?</v>
      </c>
      <c r="DP99" s="47">
        <v>1.3</v>
      </c>
      <c r="DQ99" s="45" t="e">
        <f ca="1">+DP99/W99</f>
        <v>#NAME?</v>
      </c>
      <c r="DR99" s="45" t="e">
        <f ca="1">+DP99/$AE99</f>
        <v>#NAME?</v>
      </c>
      <c r="DS99" s="42" t="e">
        <f ca="1">+AO99/2</f>
        <v>#NAME?</v>
      </c>
      <c r="DT99" s="45" t="e">
        <f ca="1">+DS99/AO99</f>
        <v>#NAME?</v>
      </c>
      <c r="DU99" s="45" t="e">
        <f ca="1">+DQ99*$G99/$C$10</f>
        <v>#NAME?</v>
      </c>
      <c r="DV99" s="45" t="e">
        <f ca="1">+DR99*$G99/$C$10</f>
        <v>#NAME?</v>
      </c>
      <c r="DW99" s="47">
        <v>1.35</v>
      </c>
      <c r="DX99" s="45">
        <v>0.5</v>
      </c>
      <c r="DY99" s="45" t="e">
        <f ca="1">+DW99/$AE99</f>
        <v>#NAME?</v>
      </c>
      <c r="DZ99" s="42" t="e">
        <f ca="1">+AI99/2</f>
        <v>#NAME?</v>
      </c>
      <c r="EA99" s="45" t="e">
        <f ca="1">+DZ99/AI99</f>
        <v>#NAME?</v>
      </c>
      <c r="EB99" s="45">
        <f>+DX99*$G99/$C$10</f>
        <v>0.01</v>
      </c>
      <c r="EC99" s="45" t="e">
        <f ca="1">+DY99*$G99/$C$10</f>
        <v>#NAME?</v>
      </c>
      <c r="ED99" s="47">
        <v>1.4</v>
      </c>
      <c r="EE99" s="45" t="e">
        <f ca="1">+ED99/X99</f>
        <v>#NAME?</v>
      </c>
      <c r="EF99" s="45" t="e">
        <f ca="1">+ED99/$AE99</f>
        <v>#NAME?</v>
      </c>
      <c r="EG99" s="42" t="e">
        <f ca="1">+AI99</f>
        <v>#NAME?</v>
      </c>
      <c r="EH99" s="45" t="e">
        <f ca="1">+EG99/AI99</f>
        <v>#NAME?</v>
      </c>
      <c r="EI99" s="45" t="e">
        <f ca="1">+EE99*$G99/$C$10</f>
        <v>#NAME?</v>
      </c>
      <c r="EJ99" s="45" t="e">
        <f ca="1">+EF99*$G99/$C$10</f>
        <v>#NAME?</v>
      </c>
      <c r="EK99" s="47">
        <v>0.45</v>
      </c>
      <c r="EL99" s="45">
        <v>0.5</v>
      </c>
      <c r="EM99" s="45" t="e">
        <f t="shared" ca="1" si="143"/>
        <v>#NAME?</v>
      </c>
      <c r="EN99" s="42" t="e">
        <f t="shared" ca="1" si="144"/>
        <v>#NAME?</v>
      </c>
      <c r="EO99" s="45" t="e">
        <f t="shared" ca="1" si="145"/>
        <v>#NAME?</v>
      </c>
      <c r="EP99" s="45">
        <f t="shared" si="128"/>
        <v>0.01</v>
      </c>
      <c r="EQ99" s="45" t="e">
        <f t="shared" ca="1" si="128"/>
        <v>#NAME?</v>
      </c>
      <c r="ER99" s="45">
        <v>0.5</v>
      </c>
      <c r="ES99" s="45">
        <v>0.5</v>
      </c>
      <c r="ET99" s="45" t="e">
        <f t="shared" ca="1" si="146"/>
        <v>#NAME?</v>
      </c>
      <c r="EU99" s="42" t="e">
        <f t="shared" ca="1" si="147"/>
        <v>#NAME?</v>
      </c>
      <c r="EV99" s="45" t="e">
        <f t="shared" ca="1" si="148"/>
        <v>#NAME?</v>
      </c>
      <c r="EW99" s="45">
        <f t="shared" si="129"/>
        <v>0.01</v>
      </c>
      <c r="EX99" s="45" t="e">
        <f t="shared" ca="1" si="129"/>
        <v>#NAME?</v>
      </c>
      <c r="EY99" s="47">
        <v>0.55000000000000004</v>
      </c>
      <c r="EZ99" s="45">
        <v>0.5</v>
      </c>
      <c r="FA99" s="45" t="e">
        <f t="shared" ca="1" si="149"/>
        <v>#NAME?</v>
      </c>
      <c r="FB99" s="42" t="e">
        <f t="shared" ca="1" si="150"/>
        <v>#NAME?</v>
      </c>
      <c r="FC99" s="45" t="e">
        <f t="shared" ca="1" si="151"/>
        <v>#NAME?</v>
      </c>
      <c r="FD99" s="45">
        <f t="shared" si="130"/>
        <v>0.01</v>
      </c>
      <c r="FE99" s="45" t="e">
        <f t="shared" ca="1" si="130"/>
        <v>#NAME?</v>
      </c>
      <c r="FF99" s="45">
        <v>0.6</v>
      </c>
      <c r="FG99" s="45">
        <v>1</v>
      </c>
      <c r="FH99" s="45" t="e">
        <f t="shared" ca="1" si="152"/>
        <v>#NAME?</v>
      </c>
      <c r="FI99" s="42" t="e">
        <f t="shared" ca="1" si="153"/>
        <v>#NAME?</v>
      </c>
      <c r="FJ99" s="45" t="e">
        <f t="shared" ca="1" si="154"/>
        <v>#NAME?</v>
      </c>
      <c r="FK99" s="45">
        <f t="shared" si="131"/>
        <v>0.02</v>
      </c>
      <c r="FL99" s="45" t="e">
        <f t="shared" ca="1" si="131"/>
        <v>#NAME?</v>
      </c>
      <c r="FM99" s="47">
        <v>0.65</v>
      </c>
      <c r="FN99" s="45">
        <v>0.5</v>
      </c>
      <c r="FO99" s="45" t="e">
        <f t="shared" ca="1" si="155"/>
        <v>#NAME?</v>
      </c>
      <c r="FP99" s="42" t="e">
        <f t="shared" ca="1" si="156"/>
        <v>#NAME?</v>
      </c>
      <c r="FQ99" s="45" t="e">
        <f t="shared" ca="1" si="157"/>
        <v>#NAME?</v>
      </c>
      <c r="FR99" s="45">
        <f t="shared" si="132"/>
        <v>0.01</v>
      </c>
      <c r="FS99" s="45" t="e">
        <f t="shared" ca="1" si="132"/>
        <v>#NAME?</v>
      </c>
      <c r="FT99" s="45">
        <v>0.7</v>
      </c>
      <c r="FU99" s="45">
        <v>1</v>
      </c>
      <c r="FV99" s="45" t="e">
        <f t="shared" ca="1" si="158"/>
        <v>#NAME?</v>
      </c>
      <c r="FW99" s="42" t="e">
        <f t="shared" ca="1" si="159"/>
        <v>#NAME?</v>
      </c>
      <c r="FX99" s="45" t="e">
        <f t="shared" ca="1" si="160"/>
        <v>#NAME?</v>
      </c>
      <c r="FY99" s="45">
        <f t="shared" si="133"/>
        <v>0.02</v>
      </c>
      <c r="FZ99" s="45" t="e">
        <f t="shared" ca="1" si="133"/>
        <v>#NAME?</v>
      </c>
      <c r="GA99" s="47">
        <v>0.75</v>
      </c>
      <c r="GB99" s="45">
        <v>0.5</v>
      </c>
      <c r="GC99" s="45" t="e">
        <f t="shared" ca="1" si="161"/>
        <v>#NAME?</v>
      </c>
      <c r="GD99" s="42" t="e">
        <f t="shared" ca="1" si="162"/>
        <v>#NAME?</v>
      </c>
      <c r="GE99" s="45" t="e">
        <f t="shared" ca="1" si="163"/>
        <v>#NAME?</v>
      </c>
      <c r="GF99" s="45">
        <f t="shared" si="134"/>
        <v>0.01</v>
      </c>
      <c r="GG99" s="45" t="e">
        <f t="shared" ca="1" si="134"/>
        <v>#NAME?</v>
      </c>
      <c r="GH99" s="45">
        <v>0.8</v>
      </c>
      <c r="GI99" s="45">
        <v>1</v>
      </c>
      <c r="GJ99" s="45" t="e">
        <f t="shared" ca="1" si="164"/>
        <v>#NAME?</v>
      </c>
      <c r="GK99" s="42" t="e">
        <f t="shared" ca="1" si="165"/>
        <v>#NAME?</v>
      </c>
      <c r="GL99" s="45" t="e">
        <f t="shared" ca="1" si="166"/>
        <v>#NAME?</v>
      </c>
      <c r="GM99" s="45">
        <f t="shared" si="135"/>
        <v>0.02</v>
      </c>
      <c r="GN99" s="45" t="e">
        <f t="shared" ca="1" si="135"/>
        <v>#NAME?</v>
      </c>
      <c r="GO99" s="47">
        <v>0.85</v>
      </c>
      <c r="GP99" s="45">
        <v>0.5</v>
      </c>
      <c r="GQ99" s="45" t="e">
        <f t="shared" ca="1" si="167"/>
        <v>#NAME?</v>
      </c>
      <c r="GR99" s="42" t="e">
        <f t="shared" ca="1" si="168"/>
        <v>#NAME?</v>
      </c>
      <c r="GS99" s="45" t="e">
        <f t="shared" ca="1" si="169"/>
        <v>#NAME?</v>
      </c>
      <c r="GT99" s="45">
        <f t="shared" si="136"/>
        <v>0.01</v>
      </c>
      <c r="GU99" s="45" t="e">
        <f t="shared" ca="1" si="136"/>
        <v>#NAME?</v>
      </c>
      <c r="GV99" s="45">
        <v>0.9</v>
      </c>
      <c r="GW99" s="45">
        <v>1</v>
      </c>
      <c r="GX99" s="45" t="e">
        <f t="shared" ca="1" si="170"/>
        <v>#NAME?</v>
      </c>
      <c r="GY99" s="42" t="e">
        <f t="shared" ca="1" si="171"/>
        <v>#NAME?</v>
      </c>
      <c r="GZ99" s="45" t="e">
        <f t="shared" ca="1" si="172"/>
        <v>#NAME?</v>
      </c>
      <c r="HA99" s="45">
        <f t="shared" si="137"/>
        <v>0.02</v>
      </c>
      <c r="HB99" s="45" t="e">
        <f t="shared" ca="1" si="137"/>
        <v>#NAME?</v>
      </c>
      <c r="HC99" s="47">
        <v>0.95</v>
      </c>
      <c r="HD99" s="45">
        <v>0.5</v>
      </c>
      <c r="HE99" s="45" t="e">
        <f t="shared" ca="1" si="173"/>
        <v>#NAME?</v>
      </c>
      <c r="HF99" s="42" t="e">
        <f t="shared" ca="1" si="174"/>
        <v>#NAME?</v>
      </c>
      <c r="HG99" s="45" t="e">
        <f t="shared" ca="1" si="175"/>
        <v>#NAME?</v>
      </c>
      <c r="HH99" s="45">
        <f t="shared" si="138"/>
        <v>0.01</v>
      </c>
      <c r="HI99" s="45" t="e">
        <f t="shared" ca="1" si="138"/>
        <v>#NAME?</v>
      </c>
      <c r="HJ99" s="47">
        <v>1</v>
      </c>
      <c r="HK99" s="47">
        <v>1</v>
      </c>
      <c r="HL99" s="45" t="e">
        <f t="shared" ca="1" si="176"/>
        <v>#NAME?</v>
      </c>
      <c r="HM99" s="42" t="e">
        <f t="shared" ca="1" si="177"/>
        <v>#NAME?</v>
      </c>
      <c r="HN99" s="45" t="e">
        <f t="shared" ca="1" si="178"/>
        <v>#NAME?</v>
      </c>
      <c r="HO99" s="45">
        <f t="shared" si="179"/>
        <v>0.02</v>
      </c>
      <c r="HP99" s="45" t="e">
        <f t="shared" ca="1" si="179"/>
        <v>#NAME?</v>
      </c>
    </row>
    <row r="100" spans="1:224" s="52" customFormat="1" ht="106.5" customHeight="1">
      <c r="A100" s="42"/>
      <c r="B100" s="206"/>
      <c r="C100" s="206"/>
      <c r="D100" s="200" t="s">
        <v>102</v>
      </c>
      <c r="E100" s="41" t="str">
        <f>+_xlfn.CONCAT(MID($D100,1,3),".1 ",[1]Acciones!$B$4)</f>
        <v>3.3.1 Apoyo financiero para el desarrollo de Programas de I+D+i ejecutados por ecosistemas de investigación e innovación en la ruta de innovación correspondiente</v>
      </c>
      <c r="F100" s="42" t="s">
        <v>89</v>
      </c>
      <c r="G100" s="43">
        <f>C80/50</f>
        <v>3.3333333333333331E-3</v>
      </c>
      <c r="H100" s="44" t="str">
        <f>+_xlfn.CONCAT("Si,",MID(E101,1,5),",",MID(E102,1,5),",",MID(E103,1,5),",",MID(E104,1,5),",",MID(E105,1,5),",",MID(E106,1,5),",",MID(E107,1,5),",",MID(E108,1,5),",",MID(E109,1,6))</f>
        <v>Si,3.3.2,3.3.3,3.3.4,3.3.5,3.3.6,3.3.7,3.3.8,3.3.9,3.3.10</v>
      </c>
      <c r="I100" s="42" t="s">
        <v>89</v>
      </c>
      <c r="J100" s="42"/>
      <c r="K100" s="42"/>
      <c r="L100" s="42"/>
      <c r="M100" s="44" t="s">
        <v>90</v>
      </c>
      <c r="N100" s="44" t="s">
        <v>91</v>
      </c>
      <c r="O100" s="44" t="e">
        <f ca="1">+_xlfn.XLOOKUP(MID(E100,7,LEN(E100)-6),[1]Acciones!$B$4:$B$14,[1]Acciones!$C$4:$C$14,0,0,1)</f>
        <v>#NAME?</v>
      </c>
      <c r="P100" s="42" t="e">
        <f ca="1">+_xlfn.XLOOKUP(MID($E100,7,LEN($E100)-6),[1]Acciones!$B$4:$B$14,[1]Acciones!D$4:D$14,0,0,1)</f>
        <v>#NAME?</v>
      </c>
      <c r="Q100" s="42" t="e">
        <f ca="1">+_xlfn.XLOOKUP(MID($E100,7,LEN($E100)-6),[1]Acciones!$B$4:$B$14,[1]Acciones!E$4:E$14,0,0,1)</f>
        <v>#NAME?</v>
      </c>
      <c r="R100" s="42" t="e">
        <f ca="1">+_xlfn.XLOOKUP(MID($E100,7,LEN($E100)-6),[1]Acciones!$B$4:$B$14,[1]Acciones!F$4:F$14,0,0,1)</f>
        <v>#NAME?</v>
      </c>
      <c r="S100" s="42" t="e">
        <f ca="1">+_xlfn.XLOOKUP(MID($E100,7,LEN($E100)-6),[1]Acciones!$B$4:$B$14,[1]Acciones!G$4:G$14,0,0,1)</f>
        <v>#NAME?</v>
      </c>
      <c r="T100" s="42" t="e">
        <f ca="1">+_xlfn.XLOOKUP(MID($E100,7,LEN($E100)-6),[1]Acciones!$B$4:$B$14,[1]Acciones!H$4:H$14,0,0,1)</f>
        <v>#NAME?</v>
      </c>
      <c r="U100" s="45" t="e">
        <f ca="1">+_xlfn.XLOOKUP(MID($E100,7,LEN($E100)-6),[1]Acciones!$B$4:$B$14,[1]Acciones!I$4:I$14,0,0,1)</f>
        <v>#NAME?</v>
      </c>
      <c r="V100" s="45" t="e">
        <f ca="1">+_xlfn.XLOOKUP(MID($E100,7,LEN($E100)-6),[1]Acciones!$B$4:$B$14,[1]Acciones!J$4:J$14,0,0,1)</f>
        <v>#NAME?</v>
      </c>
      <c r="W100" s="45" t="e">
        <f ca="1">+_xlfn.XLOOKUP(MID($E100,7,LEN($E100)-6),[1]Acciones!$B$4:$B$14,[1]Acciones!K$4:K$14,0,0,1)</f>
        <v>#NAME?</v>
      </c>
      <c r="X100" s="45" t="e">
        <f ca="1">+_xlfn.XLOOKUP(MID($E100,7,LEN($E100)-6),[1]Acciones!$B$4:$B$14,[1]Acciones!L$4:L$14,0,0,1)</f>
        <v>#NAME?</v>
      </c>
      <c r="Y100" s="45" t="e">
        <f ca="1">+_xlfn.XLOOKUP(MID($E100,7,LEN($E100)-6),[1]Acciones!$B$4:$B$14,[1]Acciones!M$4:M$14,0,0,1)</f>
        <v>#NAME?</v>
      </c>
      <c r="Z100" s="45" t="e">
        <f ca="1">+_xlfn.XLOOKUP(MID($E100,7,LEN($E100)-6),[1]Acciones!$B$4:$B$14,[1]Acciones!N$4:N$14,0,0,1)</f>
        <v>#NAME?</v>
      </c>
      <c r="AA100" s="45" t="e">
        <f ca="1">+_xlfn.XLOOKUP(MID($E100,7,LEN($E100)-6),[1]Acciones!$B$4:$B$14,[1]Acciones!O$4:O$14,0,0,1)</f>
        <v>#NAME?</v>
      </c>
      <c r="AB100" s="45" t="e">
        <f ca="1">+_xlfn.XLOOKUP(MID($E100,7,LEN($E100)-6),[1]Acciones!$B$4:$B$14,[1]Acciones!P$4:P$14,0,0,1)</f>
        <v>#NAME?</v>
      </c>
      <c r="AC100" s="45" t="e">
        <f ca="1">+_xlfn.XLOOKUP(MID($E100,7,LEN($E100)-6),[1]Acciones!$B$4:$B$14,[1]Acciones!Q$4:Q$14,0,0,1)</f>
        <v>#NAME?</v>
      </c>
      <c r="AD100" s="45" t="e">
        <f ca="1">+_xlfn.XLOOKUP(MID($E100,7,LEN($E100)-6),[1]Acciones!$B$4:$B$14,[1]Acciones!R$4:R$14,0,0,1)</f>
        <v>#NAME?</v>
      </c>
      <c r="AE100" s="45" t="e">
        <f ca="1">+_xlfn.XLOOKUP(MID($E100,7,LEN($E100)-6),[1]Acciones!$B$4:$B$14,[1]Acciones!S$4:S$14,0,0,1)</f>
        <v>#NAME?</v>
      </c>
      <c r="AF100" s="42" t="e">
        <f ca="1">+_xlfn.XLOOKUP(MID($E100,7,LEN($E100)-6),[1]Acciones!$B$4:$B$14,[1]Acciones!T$4:T$14,0,0,1)</f>
        <v>#NAME?</v>
      </c>
      <c r="AG100" s="42" t="e">
        <f ca="1">+_xlfn.XLOOKUP(MID($E100,7,LEN($E100)-6),[1]Acciones!$B$4:$B$14,[1]Acciones!U$4:U$14,0,0,1)</f>
        <v>#NAME?</v>
      </c>
      <c r="AH100" s="42" t="e">
        <f ca="1">+_xlfn.XLOOKUP(MID($E100,7,LEN($E100)-6),[1]Acciones!$B$4:$B$14,[1]Acciones!V$4:V$14,0,0,1)</f>
        <v>#NAME?</v>
      </c>
      <c r="AI100" s="42" t="e">
        <f ca="1">+_xlfn.XLOOKUP(MID($E100,7,LEN($E100)-6),[1]Acciones!$B$4:$B$14,[1]Acciones!W$4:W$14,0,0,1)</f>
        <v>#NAME?</v>
      </c>
      <c r="AJ100" s="42" t="e">
        <f ca="1">+_xlfn.XLOOKUP(MID($E100,7,LEN($E100)-6),[1]Acciones!$B$4:$B$14,[1]Acciones!X$4:X$14,0,0,1)</f>
        <v>#NAME?</v>
      </c>
      <c r="AK100" s="42" t="e">
        <f ca="1">+_xlfn.XLOOKUP(MID($E100,7,LEN($E100)-6),[1]Acciones!$B$4:$B$14,[1]Acciones!Y$4:Y$14,0,0,1)</f>
        <v>#NAME?</v>
      </c>
      <c r="AL100" s="42" t="e">
        <f ca="1">+_xlfn.XLOOKUP(MID($E100,7,LEN($E100)-6),[1]Acciones!$B$4:$B$14,[1]Acciones!Z$4:Z$14,0,0,1)</f>
        <v>#NAME?</v>
      </c>
      <c r="AM100" s="42" t="e">
        <f ca="1">+_xlfn.XLOOKUP(MID($E100,7,LEN($E100)-6),[1]Acciones!$B$4:$B$14,[1]Acciones!AA$4:AA$14,0,0,1)</f>
        <v>#NAME?</v>
      </c>
      <c r="AN100" s="42" t="e">
        <f ca="1">+_xlfn.XLOOKUP(MID($E100,7,LEN($E100)-6),[1]Acciones!$B$4:$B$14,[1]Acciones!AB$4:AB$14,0,0,1)</f>
        <v>#NAME?</v>
      </c>
      <c r="AO100" s="42" t="e">
        <f ca="1">+_xlfn.XLOOKUP(MID($E100,7,LEN($E100)-6),[1]Acciones!$B$4:$B$14,[1]Acciones!AC$4:AC$14,0,0,1)</f>
        <v>#NAME?</v>
      </c>
      <c r="AP100" s="42" t="e">
        <f ca="1">+_xlfn.XLOOKUP(MID($E100,7,LEN($E100)-6),[1]Acciones!$B$4:$B$14,[1]Acciones!AD$4:AD$14,0,0,1)</f>
        <v>#NAME?</v>
      </c>
      <c r="AQ100" s="42" t="e">
        <f ca="1">+_xlfn.XLOOKUP(MID($E100,7,LEN($E100)-6),[1]Acciones!$B$4:$B$14,[1]Acciones!AE$4:AE$14,0,0,1)</f>
        <v>#NAME?</v>
      </c>
      <c r="AR100" s="42" t="e">
        <f ca="1">+_xlfn.XLOOKUP(MID($E100,7,LEN($E100)-6),[1]Acciones!$B$4:$B$14,[1]Acciones!AF$4:AF$14,0,0,1)</f>
        <v>#NAME?</v>
      </c>
      <c r="AS100" s="42" t="e">
        <f ca="1">+_xlfn.XLOOKUP(MID($E100,7,LEN($E100)-6),[1]Acciones!$B$4:$B$14,[1]Acciones!AG$4:AG$14,0,0,1)</f>
        <v>#NAME?</v>
      </c>
      <c r="AT100" s="42" t="e">
        <f ca="1">+_xlfn.XLOOKUP(MID($E100,7,LEN($E100)-6),[1]Acciones!$B$4:$B$14,[1]Acciones!AH$4:AH$14,0,0,1)</f>
        <v>#NAME?</v>
      </c>
      <c r="AU100" s="42" t="e">
        <f ca="1">+_xlfn.XLOOKUP(MID($E100,7,LEN($E100)-6),[1]Acciones!$B$4:$B$14,[1]Acciones!AI$4:AI$14,0,0,1)</f>
        <v>#NAME?</v>
      </c>
      <c r="AV100" s="42" t="e">
        <f ca="1">+_xlfn.XLOOKUP(MID($E100,7,LEN($E100)-6),[1]Acciones!$B$4:$B$14,[1]Acciones!AJ$4:AJ$14,0,0,1)</f>
        <v>#NAME?</v>
      </c>
      <c r="AW100" s="42" t="e">
        <f ca="1">+_xlfn.XLOOKUP(MID($E100,7,LEN($E100)-6),[1]Acciones!$B$4:$B$14,[1]Acciones!AK$4:AK$14,0,0,1)</f>
        <v>#NAME?</v>
      </c>
      <c r="AX100" s="42" t="e">
        <f ca="1">+_xlfn.XLOOKUP(MID($E100,7,LEN($E100)-6),[1]Acciones!$B$4:$B$14,[1]Acciones!AL$4:AL$14,0,0,1)</f>
        <v>#NAME?</v>
      </c>
      <c r="AY100" s="42" t="e">
        <f ca="1">+_xlfn.XLOOKUP(MID($E100,7,LEN($E100)-6),[1]Acciones!$B$4:$B$14,[1]Acciones!AM$4:AM$14,0,0,1)</f>
        <v>#NAME?</v>
      </c>
      <c r="AZ100" s="42" t="e">
        <f ca="1">+_xlfn.XLOOKUP(MID($E100,7,LEN($E100)-6),[1]Acciones!$B$4:$B$14,[1]Acciones!AN$4:AN$14,0,0,1)</f>
        <v>#NAME?</v>
      </c>
      <c r="BA100" s="42" t="e">
        <f ca="1">+_xlfn.XLOOKUP(MID($E100,7,LEN($E100)-6),[1]Acciones!$B$4:$B$14,[1]Acciones!AO$4:AO$14,0,0,1)</f>
        <v>#NAME?</v>
      </c>
      <c r="BB100" s="42" t="e">
        <f ca="1">+_xlfn.XLOOKUP(MID($E100,7,LEN($E100)-6),[1]Acciones!$B$4:$B$14,[1]Acciones!AP$4:AP$14,0,0,1)</f>
        <v>#NAME?</v>
      </c>
      <c r="BC100" s="42" t="e">
        <f ca="1">+_xlfn.XLOOKUP(MID($E100,7,LEN($E100)-6),[1]Acciones!$B$4:$B$14,[1]Acciones!AQ$4:AQ$14,0,0,1)</f>
        <v>#NAME?</v>
      </c>
      <c r="BD100" s="42" t="e">
        <f ca="1">+_xlfn.XLOOKUP(MID($E100,7,LEN($E100)-6),[1]Acciones!$B$4:$B$14,[1]Acciones!AR$4:AR$14,0,0,1)</f>
        <v>#NAME?</v>
      </c>
      <c r="BE100" s="42" t="e">
        <f ca="1">+_xlfn.XLOOKUP(MID($E100,7,LEN($E100)-6),[1]Acciones!$B$4:$B$14,[1]Acciones!AS$4:AS$14,0,0,1)</f>
        <v>#NAME?</v>
      </c>
      <c r="BF100" s="42" t="e">
        <f ca="1">+_xlfn.XLOOKUP(MID($E100,7,LEN($E100)-6),[1]Acciones!$B$4:$B$14,[1]Acciones!AT$4:AT$14,0,0,1)</f>
        <v>#NAME?</v>
      </c>
      <c r="BG100" s="42" t="e">
        <f ca="1">+_xlfn.XLOOKUP(MID($E100,7,LEN($E100)-6),[1]Acciones!$B$4:$B$14,[1]Acciones!AU$4:AU$14,0,0,1)</f>
        <v>#NAME?</v>
      </c>
      <c r="BH100" s="42" t="e">
        <f ca="1">+_xlfn.XLOOKUP(MID($E100,7,LEN($E100)-6),[1]Acciones!$B$4:$B$14,[1]Acciones!AV$4:AV$14,0,0,1)</f>
        <v>#NAME?</v>
      </c>
      <c r="BI100" s="42" t="e">
        <f ca="1">+_xlfn.XLOOKUP(MID($E100,7,LEN($E100)-6),[1]Acciones!$B$4:$B$14,[1]Acciones!AW$4:AW$14,0,0,1)</f>
        <v>#NAME?</v>
      </c>
      <c r="BJ100" s="42" t="e">
        <f ca="1">+_xlfn.XLOOKUP(MID($E100,7,LEN($E100)-6),[1]Acciones!$B$4:$B$14,[1]Acciones!AX$4:AX$14,0,0,1)</f>
        <v>#NAME?</v>
      </c>
      <c r="BK100" s="42" t="e">
        <f ca="1">+_xlfn.XLOOKUP(MID($E100,7,LEN($E100)-6),[1]Acciones!$B$4:$B$14,[1]Acciones!AY$4:AY$14,0,0,1)</f>
        <v>#NAME?</v>
      </c>
      <c r="BL100" s="42" t="e">
        <f ca="1">+_xlfn.XLOOKUP(MID($E100,7,LEN($E100)-6),[1]Acciones!$B$4:$B$14,[1]Acciones!AZ$4:AZ$14,0,0,1)</f>
        <v>#NAME?</v>
      </c>
      <c r="BM100" s="42" t="e">
        <f ca="1">+_xlfn.XLOOKUP(MID($E100,7,LEN($E100)-6),[1]Acciones!$B$4:$B$14,[1]Acciones!BA$4:BA$14,0,0,1)</f>
        <v>#NAME?</v>
      </c>
      <c r="BN100" s="42" t="e">
        <f ca="1">+_xlfn.XLOOKUP(MID($E100,7,LEN($E100)-6),[1]Acciones!$B$4:$B$14,[1]Acciones!BB$4:BB$14,0,0,1)</f>
        <v>#NAME?</v>
      </c>
      <c r="BO100" s="42" t="e">
        <f ca="1">+_xlfn.XLOOKUP(MID($E100,7,LEN($E100)-6),[1]Acciones!$B$4:$B$14,[1]Acciones!BC$4:BC$14,0,0,1)</f>
        <v>#NAME?</v>
      </c>
      <c r="BP100" s="42" t="e">
        <f ca="1">+_xlfn.XLOOKUP(MID($E100,7,LEN($E100)-6),[1]Acciones!$B$4:$B$14,[1]Acciones!BD$4:BD$14,0,0,1)</f>
        <v>#NAME?</v>
      </c>
      <c r="BQ100" s="42" t="e">
        <f ca="1">+_xlfn.XLOOKUP(MID($E100,7,LEN($E100)-6),[1]Acciones!$B$4:$B$14,[1]Acciones!BE$4:BE$14,0,0,1)</f>
        <v>#NAME?</v>
      </c>
      <c r="BR100" s="42" t="e">
        <f ca="1">+_xlfn.XLOOKUP(MID($E100,7,LEN($E100)-6),[1]Acciones!$B$4:$B$14,[1]Acciones!BF$4:BF$14,0,0,1)</f>
        <v>#NAME?</v>
      </c>
      <c r="BS100" s="42" t="e">
        <f ca="1">+_xlfn.XLOOKUP(MID($E100,7,LEN($E100)-6),[1]Acciones!$B$4:$B$14,[1]Acciones!BG$4:BG$14,0,0,1)</f>
        <v>#NAME?</v>
      </c>
      <c r="BT100" s="42" t="e">
        <f ca="1">+_xlfn.XLOOKUP(MID($E100,7,LEN($E100)-6),[1]Acciones!$B$4:$B$14,[1]Acciones!BH$4:BH$14,0,0,1)</f>
        <v>#NAME?</v>
      </c>
      <c r="BU100" s="42" t="e">
        <f ca="1">+_xlfn.XLOOKUP(MID($E100,7,LEN($E100)-6),[1]Acciones!$B$4:$B$14,[1]Acciones!BI$4:BI$14,0,0,1)</f>
        <v>#NAME?</v>
      </c>
      <c r="BV100" s="42" t="e">
        <f ca="1">+_xlfn.XLOOKUP(MID($E100,7,LEN($E100)-6),[1]Acciones!$B$4:$B$14,[1]Acciones!BJ$4:BJ$14,0,0,1)</f>
        <v>#NAME?</v>
      </c>
      <c r="BW100" s="42" t="e">
        <f ca="1">+_xlfn.XLOOKUP(MID($E100,7,LEN($E100)-6),[1]Acciones!$B$4:$B$14,[1]Acciones!BK$4:BK$14,0,0,1)</f>
        <v>#NAME?</v>
      </c>
      <c r="BX100" s="42" t="e">
        <f ca="1">+_xlfn.XLOOKUP(MID($E100,7,LEN($E100)-6),[1]Acciones!$B$4:$B$14,[1]Acciones!BL$4:BL$14,0,0,1)</f>
        <v>#NAME?</v>
      </c>
      <c r="BY100" s="42" t="e">
        <f ca="1">+_xlfn.XLOOKUP(MID($E100,7,LEN($E100)-6),[1]Acciones!$B$4:$B$14,[1]Acciones!BM$4:BM$14,0,0,1)</f>
        <v>#NAME?</v>
      </c>
      <c r="BZ100" s="42" t="e">
        <f ca="1">+_xlfn.XLOOKUP(MID($E100,7,LEN($E100)-6),[1]Acciones!$B$4:$B$14,[1]Acciones!BN$4:BN$14,0,0,1)</f>
        <v>#NAME?</v>
      </c>
      <c r="CA100" s="42" t="e">
        <f ca="1">+_xlfn.XLOOKUP(MID($E100,7,LEN($E100)-6),[1]Acciones!$B$4:$B$14,[1]Acciones!BO$4:BO$14,0,0,1)</f>
        <v>#NAME?</v>
      </c>
      <c r="CB100" s="42" t="e">
        <f ca="1">+_xlfn.XLOOKUP(MID($E100,7,LEN($E100)-6),[1]Acciones!$B$4:$B$14,[1]Acciones!BP$4:BP$14,0,0,1)</f>
        <v>#NAME?</v>
      </c>
      <c r="CC100" s="42" t="e">
        <f ca="1">+_xlfn.XLOOKUP(MID($E100,7,LEN($E100)-6),[1]Acciones!$B$4:$B$14,[1]Acciones!BQ$4:BQ$14,0,0,1)</f>
        <v>#NAME?</v>
      </c>
      <c r="CD100" s="42" t="e">
        <f ca="1">+_xlfn.XLOOKUP(MID($E100,7,LEN($E100)-6),[1]Acciones!$B$4:$B$14,[1]Acciones!BR$4:BR$14,0,0,1)</f>
        <v>#NAME?</v>
      </c>
      <c r="CE100" s="42" t="e">
        <f ca="1">+_xlfn.XLOOKUP(MID($E100,7,LEN($E100)-6),[1]Acciones!$B$4:$B$14,[1]Acciones!BS$4:BS$14,0,0,1)</f>
        <v>#NAME?</v>
      </c>
      <c r="CF100" s="42" t="e">
        <f ca="1">+_xlfn.XLOOKUP(MID($E100,7,LEN($E100)-6),[1]Acciones!$B$4:$B$14,[1]Acciones!BT$4:BT$14,0,0,1)</f>
        <v>#NAME?</v>
      </c>
      <c r="CG100" s="45">
        <v>0.05</v>
      </c>
      <c r="CH100" s="45" t="e">
        <f t="shared" ca="1" si="180"/>
        <v>#NAME?</v>
      </c>
      <c r="CI100" s="45" t="e">
        <f t="shared" ca="1" si="181"/>
        <v>#NAME?</v>
      </c>
      <c r="CJ100" s="42" t="e">
        <f t="shared" ca="1" si="182"/>
        <v>#NAME?</v>
      </c>
      <c r="CK100" s="45" t="e">
        <f t="shared" ca="1" si="183"/>
        <v>#NAME?</v>
      </c>
      <c r="CL100" s="46" t="e">
        <f t="shared" ca="1" si="184"/>
        <v>#NAME?</v>
      </c>
      <c r="CM100" s="45" t="e">
        <f t="shared" ca="1" si="185"/>
        <v>#NAME?</v>
      </c>
      <c r="CN100" s="47">
        <v>0.1</v>
      </c>
      <c r="CO100" s="45" t="e">
        <f t="shared" ca="1" si="96"/>
        <v>#NAME?</v>
      </c>
      <c r="CP100" s="45" t="e">
        <f t="shared" ca="1" si="97"/>
        <v>#NAME?</v>
      </c>
      <c r="CQ100" s="42" t="e">
        <f t="shared" ca="1" si="98"/>
        <v>#NAME?</v>
      </c>
      <c r="CR100" s="45" t="e">
        <f t="shared" ca="1" si="99"/>
        <v>#NAME?</v>
      </c>
      <c r="CS100" s="45" t="e">
        <f t="shared" ca="1" si="100"/>
        <v>#NAME?</v>
      </c>
      <c r="CT100" s="45" t="e">
        <f t="shared" ca="1" si="100"/>
        <v>#NAME?</v>
      </c>
      <c r="CU100" s="47">
        <v>0.15</v>
      </c>
      <c r="CV100" s="45">
        <v>0.5</v>
      </c>
      <c r="CW100" s="45" t="e">
        <f t="shared" ca="1" si="101"/>
        <v>#NAME?</v>
      </c>
      <c r="CX100" s="42" t="e">
        <f t="shared" ca="1" si="102"/>
        <v>#NAME?</v>
      </c>
      <c r="CY100" s="45" t="e">
        <f t="shared" ca="1" si="103"/>
        <v>#NAME?</v>
      </c>
      <c r="CZ100" s="45">
        <f t="shared" si="104"/>
        <v>0.01</v>
      </c>
      <c r="DA100" s="45" t="e">
        <f t="shared" ca="1" si="104"/>
        <v>#NAME?</v>
      </c>
      <c r="DB100" s="47">
        <v>0.2</v>
      </c>
      <c r="DC100" s="45" t="e">
        <f t="shared" ca="1" si="105"/>
        <v>#NAME?</v>
      </c>
      <c r="DD100" s="45" t="e">
        <f t="shared" ca="1" si="106"/>
        <v>#NAME?</v>
      </c>
      <c r="DE100" s="42" t="e">
        <f t="shared" ca="1" si="107"/>
        <v>#NAME?</v>
      </c>
      <c r="DF100" s="45" t="e">
        <f t="shared" ca="1" si="108"/>
        <v>#NAME?</v>
      </c>
      <c r="DG100" s="45" t="e">
        <f t="shared" ca="1" si="109"/>
        <v>#NAME?</v>
      </c>
      <c r="DH100" s="45" t="e">
        <f t="shared" ca="1" si="109"/>
        <v>#NAME?</v>
      </c>
      <c r="DI100" s="47">
        <v>0.25</v>
      </c>
      <c r="DJ100" s="45">
        <v>0.5</v>
      </c>
      <c r="DK100" s="45" t="e">
        <f t="shared" ca="1" si="110"/>
        <v>#NAME?</v>
      </c>
      <c r="DL100" s="42" t="e">
        <f t="shared" ca="1" si="111"/>
        <v>#NAME?</v>
      </c>
      <c r="DM100" s="45" t="e">
        <f t="shared" ca="1" si="112"/>
        <v>#NAME?</v>
      </c>
      <c r="DN100" s="45">
        <f t="shared" si="113"/>
        <v>0.01</v>
      </c>
      <c r="DO100" s="45" t="e">
        <f t="shared" ca="1" si="113"/>
        <v>#NAME?</v>
      </c>
      <c r="DP100" s="47">
        <v>0.3</v>
      </c>
      <c r="DQ100" s="45" t="e">
        <f t="shared" ca="1" si="114"/>
        <v>#NAME?</v>
      </c>
      <c r="DR100" s="45" t="e">
        <f t="shared" ca="1" si="115"/>
        <v>#NAME?</v>
      </c>
      <c r="DS100" s="42" t="e">
        <f t="shared" ca="1" si="116"/>
        <v>#NAME?</v>
      </c>
      <c r="DT100" s="45" t="e">
        <f t="shared" ca="1" si="117"/>
        <v>#NAME?</v>
      </c>
      <c r="DU100" s="45" t="e">
        <f t="shared" ca="1" si="118"/>
        <v>#NAME?</v>
      </c>
      <c r="DV100" s="45" t="e">
        <f t="shared" ca="1" si="118"/>
        <v>#NAME?</v>
      </c>
      <c r="DW100" s="47">
        <v>0.35</v>
      </c>
      <c r="DX100" s="45">
        <v>0.5</v>
      </c>
      <c r="DY100" s="45" t="e">
        <f t="shared" ca="1" si="119"/>
        <v>#NAME?</v>
      </c>
      <c r="DZ100" s="42" t="e">
        <f t="shared" ca="1" si="120"/>
        <v>#NAME?</v>
      </c>
      <c r="EA100" s="45" t="e">
        <f t="shared" ca="1" si="121"/>
        <v>#NAME?</v>
      </c>
      <c r="EB100" s="45">
        <f t="shared" si="122"/>
        <v>0.01</v>
      </c>
      <c r="EC100" s="45" t="e">
        <f t="shared" ca="1" si="122"/>
        <v>#NAME?</v>
      </c>
      <c r="ED100" s="47">
        <v>0.4</v>
      </c>
      <c r="EE100" s="45" t="e">
        <f t="shared" ca="1" si="123"/>
        <v>#NAME?</v>
      </c>
      <c r="EF100" s="45" t="e">
        <f t="shared" ca="1" si="124"/>
        <v>#NAME?</v>
      </c>
      <c r="EG100" s="42" t="e">
        <f t="shared" ca="1" si="125"/>
        <v>#NAME?</v>
      </c>
      <c r="EH100" s="45" t="e">
        <f t="shared" ca="1" si="126"/>
        <v>#NAME?</v>
      </c>
      <c r="EI100" s="45" t="e">
        <f t="shared" ca="1" si="127"/>
        <v>#NAME?</v>
      </c>
      <c r="EJ100" s="45" t="e">
        <f t="shared" ca="1" si="127"/>
        <v>#NAME?</v>
      </c>
      <c r="EK100" s="47">
        <v>0.45</v>
      </c>
      <c r="EL100" s="45">
        <v>0.5</v>
      </c>
      <c r="EM100" s="45" t="e">
        <f t="shared" ca="1" si="143"/>
        <v>#NAME?</v>
      </c>
      <c r="EN100" s="42" t="e">
        <f t="shared" ca="1" si="144"/>
        <v>#NAME?</v>
      </c>
      <c r="EO100" s="45" t="e">
        <f t="shared" ca="1" si="145"/>
        <v>#NAME?</v>
      </c>
      <c r="EP100" s="45">
        <f t="shared" si="128"/>
        <v>0.01</v>
      </c>
      <c r="EQ100" s="45" t="e">
        <f t="shared" ca="1" si="128"/>
        <v>#NAME?</v>
      </c>
      <c r="ER100" s="45">
        <v>0.5</v>
      </c>
      <c r="ES100" s="45">
        <v>0.5</v>
      </c>
      <c r="ET100" s="45" t="e">
        <f t="shared" ca="1" si="146"/>
        <v>#NAME?</v>
      </c>
      <c r="EU100" s="42" t="e">
        <f t="shared" ca="1" si="147"/>
        <v>#NAME?</v>
      </c>
      <c r="EV100" s="45" t="e">
        <f t="shared" ca="1" si="148"/>
        <v>#NAME?</v>
      </c>
      <c r="EW100" s="45">
        <f t="shared" si="129"/>
        <v>0.01</v>
      </c>
      <c r="EX100" s="45" t="e">
        <f t="shared" ca="1" si="129"/>
        <v>#NAME?</v>
      </c>
      <c r="EY100" s="47">
        <v>0.55000000000000004</v>
      </c>
      <c r="EZ100" s="45">
        <v>0.5</v>
      </c>
      <c r="FA100" s="45" t="e">
        <f t="shared" ca="1" si="149"/>
        <v>#NAME?</v>
      </c>
      <c r="FB100" s="42" t="e">
        <f t="shared" ca="1" si="150"/>
        <v>#NAME?</v>
      </c>
      <c r="FC100" s="45" t="e">
        <f t="shared" ca="1" si="151"/>
        <v>#NAME?</v>
      </c>
      <c r="FD100" s="45">
        <f t="shared" si="130"/>
        <v>0.01</v>
      </c>
      <c r="FE100" s="45" t="e">
        <f t="shared" ca="1" si="130"/>
        <v>#NAME?</v>
      </c>
      <c r="FF100" s="45">
        <v>0.6</v>
      </c>
      <c r="FG100" s="45">
        <v>1</v>
      </c>
      <c r="FH100" s="45" t="e">
        <f t="shared" ca="1" si="152"/>
        <v>#NAME?</v>
      </c>
      <c r="FI100" s="42" t="e">
        <f t="shared" ca="1" si="153"/>
        <v>#NAME?</v>
      </c>
      <c r="FJ100" s="45" t="e">
        <f t="shared" ca="1" si="154"/>
        <v>#NAME?</v>
      </c>
      <c r="FK100" s="45">
        <f t="shared" si="131"/>
        <v>0.02</v>
      </c>
      <c r="FL100" s="45" t="e">
        <f t="shared" ca="1" si="131"/>
        <v>#NAME?</v>
      </c>
      <c r="FM100" s="47">
        <v>0.65</v>
      </c>
      <c r="FN100" s="45">
        <v>0.5</v>
      </c>
      <c r="FO100" s="45" t="e">
        <f t="shared" ca="1" si="155"/>
        <v>#NAME?</v>
      </c>
      <c r="FP100" s="42" t="e">
        <f t="shared" ca="1" si="156"/>
        <v>#NAME?</v>
      </c>
      <c r="FQ100" s="45" t="e">
        <f t="shared" ca="1" si="157"/>
        <v>#NAME?</v>
      </c>
      <c r="FR100" s="45">
        <f t="shared" si="132"/>
        <v>0.01</v>
      </c>
      <c r="FS100" s="45" t="e">
        <f t="shared" ca="1" si="132"/>
        <v>#NAME?</v>
      </c>
      <c r="FT100" s="45">
        <v>0.7</v>
      </c>
      <c r="FU100" s="45">
        <v>1</v>
      </c>
      <c r="FV100" s="45" t="e">
        <f t="shared" ca="1" si="158"/>
        <v>#NAME?</v>
      </c>
      <c r="FW100" s="42" t="e">
        <f t="shared" ca="1" si="159"/>
        <v>#NAME?</v>
      </c>
      <c r="FX100" s="45" t="e">
        <f t="shared" ca="1" si="160"/>
        <v>#NAME?</v>
      </c>
      <c r="FY100" s="45">
        <f t="shared" si="133"/>
        <v>0.02</v>
      </c>
      <c r="FZ100" s="45" t="e">
        <f t="shared" ca="1" si="133"/>
        <v>#NAME?</v>
      </c>
      <c r="GA100" s="47">
        <v>0.75</v>
      </c>
      <c r="GB100" s="45">
        <v>0.5</v>
      </c>
      <c r="GC100" s="45" t="e">
        <f t="shared" ca="1" si="161"/>
        <v>#NAME?</v>
      </c>
      <c r="GD100" s="42" t="e">
        <f t="shared" ca="1" si="162"/>
        <v>#NAME?</v>
      </c>
      <c r="GE100" s="45" t="e">
        <f t="shared" ca="1" si="163"/>
        <v>#NAME?</v>
      </c>
      <c r="GF100" s="45">
        <f t="shared" si="134"/>
        <v>0.01</v>
      </c>
      <c r="GG100" s="45" t="e">
        <f t="shared" ca="1" si="134"/>
        <v>#NAME?</v>
      </c>
      <c r="GH100" s="45">
        <v>0.8</v>
      </c>
      <c r="GI100" s="45">
        <v>1</v>
      </c>
      <c r="GJ100" s="45" t="e">
        <f t="shared" ca="1" si="164"/>
        <v>#NAME?</v>
      </c>
      <c r="GK100" s="42" t="e">
        <f t="shared" ca="1" si="165"/>
        <v>#NAME?</v>
      </c>
      <c r="GL100" s="45" t="e">
        <f t="shared" ca="1" si="166"/>
        <v>#NAME?</v>
      </c>
      <c r="GM100" s="45">
        <f t="shared" si="135"/>
        <v>0.02</v>
      </c>
      <c r="GN100" s="45" t="e">
        <f t="shared" ca="1" si="135"/>
        <v>#NAME?</v>
      </c>
      <c r="GO100" s="47">
        <v>0.85</v>
      </c>
      <c r="GP100" s="45">
        <v>0.5</v>
      </c>
      <c r="GQ100" s="45" t="e">
        <f t="shared" ca="1" si="167"/>
        <v>#NAME?</v>
      </c>
      <c r="GR100" s="42" t="e">
        <f t="shared" ca="1" si="168"/>
        <v>#NAME?</v>
      </c>
      <c r="GS100" s="45" t="e">
        <f t="shared" ca="1" si="169"/>
        <v>#NAME?</v>
      </c>
      <c r="GT100" s="45">
        <f t="shared" si="136"/>
        <v>0.01</v>
      </c>
      <c r="GU100" s="45" t="e">
        <f t="shared" ca="1" si="136"/>
        <v>#NAME?</v>
      </c>
      <c r="GV100" s="45">
        <v>0.9</v>
      </c>
      <c r="GW100" s="45">
        <v>1</v>
      </c>
      <c r="GX100" s="45" t="e">
        <f t="shared" ca="1" si="170"/>
        <v>#NAME?</v>
      </c>
      <c r="GY100" s="42" t="e">
        <f t="shared" ca="1" si="171"/>
        <v>#NAME?</v>
      </c>
      <c r="GZ100" s="45" t="e">
        <f t="shared" ca="1" si="172"/>
        <v>#NAME?</v>
      </c>
      <c r="HA100" s="45">
        <f t="shared" si="137"/>
        <v>0.02</v>
      </c>
      <c r="HB100" s="45" t="e">
        <f t="shared" ca="1" si="137"/>
        <v>#NAME?</v>
      </c>
      <c r="HC100" s="47">
        <v>0.95</v>
      </c>
      <c r="HD100" s="45">
        <v>0.5</v>
      </c>
      <c r="HE100" s="45" t="e">
        <f t="shared" ca="1" si="173"/>
        <v>#NAME?</v>
      </c>
      <c r="HF100" s="42" t="e">
        <f t="shared" ca="1" si="174"/>
        <v>#NAME?</v>
      </c>
      <c r="HG100" s="45" t="e">
        <f t="shared" ca="1" si="175"/>
        <v>#NAME?</v>
      </c>
      <c r="HH100" s="45">
        <f t="shared" si="138"/>
        <v>0.01</v>
      </c>
      <c r="HI100" s="45" t="e">
        <f t="shared" ca="1" si="138"/>
        <v>#NAME?</v>
      </c>
      <c r="HJ100" s="47">
        <v>1</v>
      </c>
      <c r="HK100" s="47">
        <v>1</v>
      </c>
      <c r="HL100" s="45" t="e">
        <f t="shared" ca="1" si="176"/>
        <v>#NAME?</v>
      </c>
      <c r="HM100" s="42" t="e">
        <f t="shared" ca="1" si="177"/>
        <v>#NAME?</v>
      </c>
      <c r="HN100" s="45" t="e">
        <f t="shared" ca="1" si="178"/>
        <v>#NAME?</v>
      </c>
      <c r="HO100" s="45">
        <f t="shared" si="179"/>
        <v>0.02</v>
      </c>
      <c r="HP100" s="45" t="e">
        <f t="shared" ca="1" si="179"/>
        <v>#NAME?</v>
      </c>
    </row>
    <row r="101" spans="1:224" s="52" customFormat="1" ht="106.5" customHeight="1">
      <c r="A101" s="42"/>
      <c r="B101" s="206"/>
      <c r="C101" s="206"/>
      <c r="D101" s="201"/>
      <c r="E101" s="41" t="str">
        <f>+_xlfn.CONCAT(MID($D100,1,3),".2 ",[1]Acciones!$B$6)</f>
        <v>3.3.2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01" s="42" t="s">
        <v>89</v>
      </c>
      <c r="G101" s="49">
        <f>+G100</f>
        <v>3.3333333333333331E-3</v>
      </c>
      <c r="H101" s="44" t="str">
        <f>+_xlfn.CONCAT("Si,",MID(E100,1,5),",",MID(E102,1,5),",",MID(E103,1,5),",",MID(E104,1,5),",",MID(E105,1,5),",",MID(E106,1,5),",",MID(E107,1,5),",",MID(E108,1,5),",",MID(E109,1,6))</f>
        <v>Si,3.3.1,3.3.3,3.3.4,3.3.5,3.3.6,3.3.7,3.3.8,3.3.9,3.3.10</v>
      </c>
      <c r="I101" s="42" t="s">
        <v>89</v>
      </c>
      <c r="J101" s="42"/>
      <c r="K101" s="42"/>
      <c r="L101" s="42"/>
      <c r="M101" s="44" t="s">
        <v>90</v>
      </c>
      <c r="N101" s="44" t="s">
        <v>91</v>
      </c>
      <c r="O101" s="44" t="e">
        <f ca="1">+_xlfn.XLOOKUP(MID(E101,7,LEN(E101)-6),[1]Acciones!$B$4:$B$14,[1]Acciones!$C$4:$C$14,0,0,1)</f>
        <v>#NAME?</v>
      </c>
      <c r="P101" s="42" t="e">
        <f ca="1">+_xlfn.XLOOKUP(MID($E101,7,LEN($E101)-6),[1]Acciones!$B$4:$B$14,[1]Acciones!D$4:D$14,0,0,1)</f>
        <v>#NAME?</v>
      </c>
      <c r="Q101" s="42" t="e">
        <f ca="1">+_xlfn.XLOOKUP(MID($E101,7,LEN($E101)-6),[1]Acciones!$B$4:$B$14,[1]Acciones!E$4:E$14,0,0,1)</f>
        <v>#NAME?</v>
      </c>
      <c r="R101" s="42" t="e">
        <f ca="1">+_xlfn.XLOOKUP(MID($E101,7,LEN($E101)-6),[1]Acciones!$B$4:$B$14,[1]Acciones!F$4:F$14,0,0,1)</f>
        <v>#NAME?</v>
      </c>
      <c r="S101" s="42" t="e">
        <f ca="1">+_xlfn.XLOOKUP(MID($E101,7,LEN($E101)-6),[1]Acciones!$B$4:$B$14,[1]Acciones!G$4:G$14,0,0,1)</f>
        <v>#NAME?</v>
      </c>
      <c r="T101" s="42" t="e">
        <f ca="1">+_xlfn.XLOOKUP(MID($E101,7,LEN($E101)-6),[1]Acciones!$B$4:$B$14,[1]Acciones!H$4:H$14,0,0,1)</f>
        <v>#NAME?</v>
      </c>
      <c r="U101" s="45" t="e">
        <f ca="1">+_xlfn.XLOOKUP(MID($E101,7,LEN($E101)-6),[1]Acciones!$B$4:$B$14,[1]Acciones!I$4:I$14,0,0,1)</f>
        <v>#NAME?</v>
      </c>
      <c r="V101" s="45" t="e">
        <f ca="1">+_xlfn.XLOOKUP(MID($E101,7,LEN($E101)-6),[1]Acciones!$B$4:$B$14,[1]Acciones!J$4:J$14,0,0,1)</f>
        <v>#NAME?</v>
      </c>
      <c r="W101" s="45" t="e">
        <f ca="1">+_xlfn.XLOOKUP(MID($E101,7,LEN($E101)-6),[1]Acciones!$B$4:$B$14,[1]Acciones!K$4:K$14,0,0,1)</f>
        <v>#NAME?</v>
      </c>
      <c r="X101" s="45" t="e">
        <f ca="1">+_xlfn.XLOOKUP(MID($E101,7,LEN($E101)-6),[1]Acciones!$B$4:$B$14,[1]Acciones!L$4:L$14,0,0,1)</f>
        <v>#NAME?</v>
      </c>
      <c r="Y101" s="45" t="e">
        <f ca="1">+_xlfn.XLOOKUP(MID($E101,7,LEN($E101)-6),[1]Acciones!$B$4:$B$14,[1]Acciones!M$4:M$14,0,0,1)</f>
        <v>#NAME?</v>
      </c>
      <c r="Z101" s="45" t="e">
        <f ca="1">+_xlfn.XLOOKUP(MID($E101,7,LEN($E101)-6),[1]Acciones!$B$4:$B$14,[1]Acciones!N$4:N$14,0,0,1)</f>
        <v>#NAME?</v>
      </c>
      <c r="AA101" s="45" t="e">
        <f ca="1">+_xlfn.XLOOKUP(MID($E101,7,LEN($E101)-6),[1]Acciones!$B$4:$B$14,[1]Acciones!O$4:O$14,0,0,1)</f>
        <v>#NAME?</v>
      </c>
      <c r="AB101" s="45" t="e">
        <f ca="1">+_xlfn.XLOOKUP(MID($E101,7,LEN($E101)-6),[1]Acciones!$B$4:$B$14,[1]Acciones!P$4:P$14,0,0,1)</f>
        <v>#NAME?</v>
      </c>
      <c r="AC101" s="45" t="e">
        <f ca="1">+_xlfn.XLOOKUP(MID($E101,7,LEN($E101)-6),[1]Acciones!$B$4:$B$14,[1]Acciones!Q$4:Q$14,0,0,1)</f>
        <v>#NAME?</v>
      </c>
      <c r="AD101" s="45" t="e">
        <f ca="1">+_xlfn.XLOOKUP(MID($E101,7,LEN($E101)-6),[1]Acciones!$B$4:$B$14,[1]Acciones!R$4:R$14,0,0,1)</f>
        <v>#NAME?</v>
      </c>
      <c r="AE101" s="45" t="e">
        <f ca="1">+_xlfn.XLOOKUP(MID($E101,7,LEN($E101)-6),[1]Acciones!$B$4:$B$14,[1]Acciones!S$4:S$14,0,0,1)</f>
        <v>#NAME?</v>
      </c>
      <c r="AF101" s="42" t="e">
        <f ca="1">+_xlfn.XLOOKUP(MID($E101,7,LEN($E101)-6),[1]Acciones!$B$4:$B$14,[1]Acciones!T$4:T$14,0,0,1)</f>
        <v>#NAME?</v>
      </c>
      <c r="AG101" s="42" t="e">
        <f ca="1">+_xlfn.XLOOKUP(MID($E101,7,LEN($E101)-6),[1]Acciones!$B$4:$B$14,[1]Acciones!U$4:U$14,0,0,1)</f>
        <v>#NAME?</v>
      </c>
      <c r="AH101" s="42" t="e">
        <f ca="1">+_xlfn.XLOOKUP(MID($E101,7,LEN($E101)-6),[1]Acciones!$B$4:$B$14,[1]Acciones!V$4:V$14,0,0,1)</f>
        <v>#NAME?</v>
      </c>
      <c r="AI101" s="42" t="e">
        <f ca="1">+_xlfn.XLOOKUP(MID($E101,7,LEN($E101)-6),[1]Acciones!$B$4:$B$14,[1]Acciones!W$4:W$14,0,0,1)</f>
        <v>#NAME?</v>
      </c>
      <c r="AJ101" s="42" t="e">
        <f ca="1">+_xlfn.XLOOKUP(MID($E101,7,LEN($E101)-6),[1]Acciones!$B$4:$B$14,[1]Acciones!X$4:X$14,0,0,1)</f>
        <v>#NAME?</v>
      </c>
      <c r="AK101" s="42" t="e">
        <f ca="1">+_xlfn.XLOOKUP(MID($E101,7,LEN($E101)-6),[1]Acciones!$B$4:$B$14,[1]Acciones!Y$4:Y$14,0,0,1)</f>
        <v>#NAME?</v>
      </c>
      <c r="AL101" s="42" t="e">
        <f ca="1">+_xlfn.XLOOKUP(MID($E101,7,LEN($E101)-6),[1]Acciones!$B$4:$B$14,[1]Acciones!Z$4:Z$14,0,0,1)</f>
        <v>#NAME?</v>
      </c>
      <c r="AM101" s="42" t="e">
        <f ca="1">+_xlfn.XLOOKUP(MID($E101,7,LEN($E101)-6),[1]Acciones!$B$4:$B$14,[1]Acciones!AA$4:AA$14,0,0,1)</f>
        <v>#NAME?</v>
      </c>
      <c r="AN101" s="42" t="e">
        <f ca="1">+_xlfn.XLOOKUP(MID($E101,7,LEN($E101)-6),[1]Acciones!$B$4:$B$14,[1]Acciones!AB$4:AB$14,0,0,1)</f>
        <v>#NAME?</v>
      </c>
      <c r="AO101" s="42" t="e">
        <f ca="1">+_xlfn.XLOOKUP(MID($E101,7,LEN($E101)-6),[1]Acciones!$B$4:$B$14,[1]Acciones!AC$4:AC$14,0,0,1)</f>
        <v>#NAME?</v>
      </c>
      <c r="AP101" s="42" t="e">
        <f ca="1">+_xlfn.XLOOKUP(MID($E101,7,LEN($E101)-6),[1]Acciones!$B$4:$B$14,[1]Acciones!AD$4:AD$14,0,0,1)</f>
        <v>#NAME?</v>
      </c>
      <c r="AQ101" s="42" t="e">
        <f ca="1">+_xlfn.XLOOKUP(MID($E101,7,LEN($E101)-6),[1]Acciones!$B$4:$B$14,[1]Acciones!AE$4:AE$14,0,0,1)</f>
        <v>#NAME?</v>
      </c>
      <c r="AR101" s="42" t="e">
        <f ca="1">+_xlfn.XLOOKUP(MID($E101,7,LEN($E101)-6),[1]Acciones!$B$4:$B$14,[1]Acciones!AF$4:AF$14,0,0,1)</f>
        <v>#NAME?</v>
      </c>
      <c r="AS101" s="42" t="e">
        <f ca="1">+_xlfn.XLOOKUP(MID($E101,7,LEN($E101)-6),[1]Acciones!$B$4:$B$14,[1]Acciones!AG$4:AG$14,0,0,1)</f>
        <v>#NAME?</v>
      </c>
      <c r="AT101" s="42" t="e">
        <f ca="1">+_xlfn.XLOOKUP(MID($E101,7,LEN($E101)-6),[1]Acciones!$B$4:$B$14,[1]Acciones!AH$4:AH$14,0,0,1)</f>
        <v>#NAME?</v>
      </c>
      <c r="AU101" s="42" t="e">
        <f ca="1">+_xlfn.XLOOKUP(MID($E101,7,LEN($E101)-6),[1]Acciones!$B$4:$B$14,[1]Acciones!AI$4:AI$14,0,0,1)</f>
        <v>#NAME?</v>
      </c>
      <c r="AV101" s="42" t="e">
        <f ca="1">+_xlfn.XLOOKUP(MID($E101,7,LEN($E101)-6),[1]Acciones!$B$4:$B$14,[1]Acciones!AJ$4:AJ$14,0,0,1)</f>
        <v>#NAME?</v>
      </c>
      <c r="AW101" s="42" t="e">
        <f ca="1">+_xlfn.XLOOKUP(MID($E101,7,LEN($E101)-6),[1]Acciones!$B$4:$B$14,[1]Acciones!AK$4:AK$14,0,0,1)</f>
        <v>#NAME?</v>
      </c>
      <c r="AX101" s="42" t="e">
        <f ca="1">+_xlfn.XLOOKUP(MID($E101,7,LEN($E101)-6),[1]Acciones!$B$4:$B$14,[1]Acciones!AL$4:AL$14,0,0,1)</f>
        <v>#NAME?</v>
      </c>
      <c r="AY101" s="42" t="e">
        <f ca="1">+_xlfn.XLOOKUP(MID($E101,7,LEN($E101)-6),[1]Acciones!$B$4:$B$14,[1]Acciones!AM$4:AM$14,0,0,1)</f>
        <v>#NAME?</v>
      </c>
      <c r="AZ101" s="42" t="e">
        <f ca="1">+_xlfn.XLOOKUP(MID($E101,7,LEN($E101)-6),[1]Acciones!$B$4:$B$14,[1]Acciones!AN$4:AN$14,0,0,1)</f>
        <v>#NAME?</v>
      </c>
      <c r="BA101" s="42" t="e">
        <f ca="1">+_xlfn.XLOOKUP(MID($E101,7,LEN($E101)-6),[1]Acciones!$B$4:$B$14,[1]Acciones!AO$4:AO$14,0,0,1)</f>
        <v>#NAME?</v>
      </c>
      <c r="BB101" s="42" t="e">
        <f ca="1">+_xlfn.XLOOKUP(MID($E101,7,LEN($E101)-6),[1]Acciones!$B$4:$B$14,[1]Acciones!AP$4:AP$14,0,0,1)</f>
        <v>#NAME?</v>
      </c>
      <c r="BC101" s="42" t="e">
        <f ca="1">+_xlfn.XLOOKUP(MID($E101,7,LEN($E101)-6),[1]Acciones!$B$4:$B$14,[1]Acciones!AQ$4:AQ$14,0,0,1)</f>
        <v>#NAME?</v>
      </c>
      <c r="BD101" s="42" t="e">
        <f ca="1">+_xlfn.XLOOKUP(MID($E101,7,LEN($E101)-6),[1]Acciones!$B$4:$B$14,[1]Acciones!AR$4:AR$14,0,0,1)</f>
        <v>#NAME?</v>
      </c>
      <c r="BE101" s="42" t="e">
        <f ca="1">+_xlfn.XLOOKUP(MID($E101,7,LEN($E101)-6),[1]Acciones!$B$4:$B$14,[1]Acciones!AS$4:AS$14,0,0,1)</f>
        <v>#NAME?</v>
      </c>
      <c r="BF101" s="42" t="e">
        <f ca="1">+_xlfn.XLOOKUP(MID($E101,7,LEN($E101)-6),[1]Acciones!$B$4:$B$14,[1]Acciones!AT$4:AT$14,0,0,1)</f>
        <v>#NAME?</v>
      </c>
      <c r="BG101" s="42" t="e">
        <f ca="1">+_xlfn.XLOOKUP(MID($E101,7,LEN($E101)-6),[1]Acciones!$B$4:$B$14,[1]Acciones!AU$4:AU$14,0,0,1)</f>
        <v>#NAME?</v>
      </c>
      <c r="BH101" s="42" t="e">
        <f ca="1">+_xlfn.XLOOKUP(MID($E101,7,LEN($E101)-6),[1]Acciones!$B$4:$B$14,[1]Acciones!AV$4:AV$14,0,0,1)</f>
        <v>#NAME?</v>
      </c>
      <c r="BI101" s="42" t="e">
        <f ca="1">+_xlfn.XLOOKUP(MID($E101,7,LEN($E101)-6),[1]Acciones!$B$4:$B$14,[1]Acciones!AW$4:AW$14,0,0,1)</f>
        <v>#NAME?</v>
      </c>
      <c r="BJ101" s="42" t="e">
        <f ca="1">+_xlfn.XLOOKUP(MID($E101,7,LEN($E101)-6),[1]Acciones!$B$4:$B$14,[1]Acciones!AX$4:AX$14,0,0,1)</f>
        <v>#NAME?</v>
      </c>
      <c r="BK101" s="42" t="e">
        <f ca="1">+_xlfn.XLOOKUP(MID($E101,7,LEN($E101)-6),[1]Acciones!$B$4:$B$14,[1]Acciones!AY$4:AY$14,0,0,1)</f>
        <v>#NAME?</v>
      </c>
      <c r="BL101" s="42" t="e">
        <f ca="1">+_xlfn.XLOOKUP(MID($E101,7,LEN($E101)-6),[1]Acciones!$B$4:$B$14,[1]Acciones!AZ$4:AZ$14,0,0,1)</f>
        <v>#NAME?</v>
      </c>
      <c r="BM101" s="42" t="e">
        <f ca="1">+_xlfn.XLOOKUP(MID($E101,7,LEN($E101)-6),[1]Acciones!$B$4:$B$14,[1]Acciones!BA$4:BA$14,0,0,1)</f>
        <v>#NAME?</v>
      </c>
      <c r="BN101" s="42" t="e">
        <f ca="1">+_xlfn.XLOOKUP(MID($E101,7,LEN($E101)-6),[1]Acciones!$B$4:$B$14,[1]Acciones!BB$4:BB$14,0,0,1)</f>
        <v>#NAME?</v>
      </c>
      <c r="BO101" s="42" t="e">
        <f ca="1">+_xlfn.XLOOKUP(MID($E101,7,LEN($E101)-6),[1]Acciones!$B$4:$B$14,[1]Acciones!BC$4:BC$14,0,0,1)</f>
        <v>#NAME?</v>
      </c>
      <c r="BP101" s="42" t="e">
        <f ca="1">+_xlfn.XLOOKUP(MID($E101,7,LEN($E101)-6),[1]Acciones!$B$4:$B$14,[1]Acciones!BD$4:BD$14,0,0,1)</f>
        <v>#NAME?</v>
      </c>
      <c r="BQ101" s="42" t="e">
        <f ca="1">+_xlfn.XLOOKUP(MID($E101,7,LEN($E101)-6),[1]Acciones!$B$4:$B$14,[1]Acciones!BE$4:BE$14,0,0,1)</f>
        <v>#NAME?</v>
      </c>
      <c r="BR101" s="42" t="e">
        <f ca="1">+_xlfn.XLOOKUP(MID($E101,7,LEN($E101)-6),[1]Acciones!$B$4:$B$14,[1]Acciones!BF$4:BF$14,0,0,1)</f>
        <v>#NAME?</v>
      </c>
      <c r="BS101" s="42" t="e">
        <f ca="1">+_xlfn.XLOOKUP(MID($E101,7,LEN($E101)-6),[1]Acciones!$B$4:$B$14,[1]Acciones!BG$4:BG$14,0,0,1)</f>
        <v>#NAME?</v>
      </c>
      <c r="BT101" s="42" t="e">
        <f ca="1">+_xlfn.XLOOKUP(MID($E101,7,LEN($E101)-6),[1]Acciones!$B$4:$B$14,[1]Acciones!BH$4:BH$14,0,0,1)</f>
        <v>#NAME?</v>
      </c>
      <c r="BU101" s="42" t="e">
        <f ca="1">+_xlfn.XLOOKUP(MID($E101,7,LEN($E101)-6),[1]Acciones!$B$4:$B$14,[1]Acciones!BI$4:BI$14,0,0,1)</f>
        <v>#NAME?</v>
      </c>
      <c r="BV101" s="42" t="e">
        <f ca="1">+_xlfn.XLOOKUP(MID($E101,7,LEN($E101)-6),[1]Acciones!$B$4:$B$14,[1]Acciones!BJ$4:BJ$14,0,0,1)</f>
        <v>#NAME?</v>
      </c>
      <c r="BW101" s="42" t="e">
        <f ca="1">+_xlfn.XLOOKUP(MID($E101,7,LEN($E101)-6),[1]Acciones!$B$4:$B$14,[1]Acciones!BK$4:BK$14,0,0,1)</f>
        <v>#NAME?</v>
      </c>
      <c r="BX101" s="42" t="e">
        <f ca="1">+_xlfn.XLOOKUP(MID($E101,7,LEN($E101)-6),[1]Acciones!$B$4:$B$14,[1]Acciones!BL$4:BL$14,0,0,1)</f>
        <v>#NAME?</v>
      </c>
      <c r="BY101" s="42" t="e">
        <f ca="1">+_xlfn.XLOOKUP(MID($E101,7,LEN($E101)-6),[1]Acciones!$B$4:$B$14,[1]Acciones!BM$4:BM$14,0,0,1)</f>
        <v>#NAME?</v>
      </c>
      <c r="BZ101" s="42" t="e">
        <f ca="1">+_xlfn.XLOOKUP(MID($E101,7,LEN($E101)-6),[1]Acciones!$B$4:$B$14,[1]Acciones!BN$4:BN$14,0,0,1)</f>
        <v>#NAME?</v>
      </c>
      <c r="CA101" s="42" t="e">
        <f ca="1">+_xlfn.XLOOKUP(MID($E101,7,LEN($E101)-6),[1]Acciones!$B$4:$B$14,[1]Acciones!BO$4:BO$14,0,0,1)</f>
        <v>#NAME?</v>
      </c>
      <c r="CB101" s="42" t="e">
        <f ca="1">+_xlfn.XLOOKUP(MID($E101,7,LEN($E101)-6),[1]Acciones!$B$4:$B$14,[1]Acciones!BP$4:BP$14,0,0,1)</f>
        <v>#NAME?</v>
      </c>
      <c r="CC101" s="42" t="e">
        <f ca="1">+_xlfn.XLOOKUP(MID($E101,7,LEN($E101)-6),[1]Acciones!$B$4:$B$14,[1]Acciones!BQ$4:BQ$14,0,0,1)</f>
        <v>#NAME?</v>
      </c>
      <c r="CD101" s="42" t="e">
        <f ca="1">+_xlfn.XLOOKUP(MID($E101,7,LEN($E101)-6),[1]Acciones!$B$4:$B$14,[1]Acciones!BR$4:BR$14,0,0,1)</f>
        <v>#NAME?</v>
      </c>
      <c r="CE101" s="42" t="e">
        <f ca="1">+_xlfn.XLOOKUP(MID($E101,7,LEN($E101)-6),[1]Acciones!$B$4:$B$14,[1]Acciones!BS$4:BS$14,0,0,1)</f>
        <v>#NAME?</v>
      </c>
      <c r="CF101" s="42" t="e">
        <f ca="1">+_xlfn.XLOOKUP(MID($E101,7,LEN($E101)-6),[1]Acciones!$B$4:$B$14,[1]Acciones!BT$4:BT$14,0,0,1)</f>
        <v>#NAME?</v>
      </c>
      <c r="CG101" s="45">
        <v>0.05</v>
      </c>
      <c r="CH101" s="45" t="e">
        <f t="shared" ca="1" si="180"/>
        <v>#NAME?</v>
      </c>
      <c r="CI101" s="45" t="e">
        <f t="shared" ca="1" si="181"/>
        <v>#NAME?</v>
      </c>
      <c r="CJ101" s="42" t="e">
        <f t="shared" ca="1" si="182"/>
        <v>#NAME?</v>
      </c>
      <c r="CK101" s="45" t="e">
        <f t="shared" ca="1" si="183"/>
        <v>#NAME?</v>
      </c>
      <c r="CL101" s="46" t="e">
        <f t="shared" ca="1" si="184"/>
        <v>#NAME?</v>
      </c>
      <c r="CM101" s="45" t="e">
        <f t="shared" ca="1" si="185"/>
        <v>#NAME?</v>
      </c>
      <c r="CN101" s="47">
        <v>0.1</v>
      </c>
      <c r="CO101" s="45" t="e">
        <f t="shared" ca="1" si="96"/>
        <v>#NAME?</v>
      </c>
      <c r="CP101" s="45" t="e">
        <f t="shared" ca="1" si="97"/>
        <v>#NAME?</v>
      </c>
      <c r="CQ101" s="42" t="e">
        <f t="shared" ca="1" si="98"/>
        <v>#NAME?</v>
      </c>
      <c r="CR101" s="45" t="e">
        <f t="shared" ca="1" si="99"/>
        <v>#NAME?</v>
      </c>
      <c r="CS101" s="45" t="e">
        <f t="shared" ca="1" si="100"/>
        <v>#NAME?</v>
      </c>
      <c r="CT101" s="45" t="e">
        <f t="shared" ca="1" si="100"/>
        <v>#NAME?</v>
      </c>
      <c r="CU101" s="47">
        <v>0.15</v>
      </c>
      <c r="CV101" s="45">
        <v>0.5</v>
      </c>
      <c r="CW101" s="45" t="e">
        <f t="shared" ca="1" si="101"/>
        <v>#NAME?</v>
      </c>
      <c r="CX101" s="42" t="e">
        <f t="shared" ca="1" si="102"/>
        <v>#NAME?</v>
      </c>
      <c r="CY101" s="45" t="e">
        <f t="shared" ca="1" si="103"/>
        <v>#NAME?</v>
      </c>
      <c r="CZ101" s="45">
        <f t="shared" si="104"/>
        <v>0.01</v>
      </c>
      <c r="DA101" s="45" t="e">
        <f t="shared" ca="1" si="104"/>
        <v>#NAME?</v>
      </c>
      <c r="DB101" s="47">
        <v>0.2</v>
      </c>
      <c r="DC101" s="45" t="e">
        <f t="shared" ca="1" si="105"/>
        <v>#NAME?</v>
      </c>
      <c r="DD101" s="45" t="e">
        <f t="shared" ca="1" si="106"/>
        <v>#NAME?</v>
      </c>
      <c r="DE101" s="42" t="e">
        <f t="shared" ca="1" si="107"/>
        <v>#NAME?</v>
      </c>
      <c r="DF101" s="45" t="e">
        <f t="shared" ca="1" si="108"/>
        <v>#NAME?</v>
      </c>
      <c r="DG101" s="45" t="e">
        <f t="shared" ca="1" si="109"/>
        <v>#NAME?</v>
      </c>
      <c r="DH101" s="45" t="e">
        <f t="shared" ca="1" si="109"/>
        <v>#NAME?</v>
      </c>
      <c r="DI101" s="47">
        <v>0.25</v>
      </c>
      <c r="DJ101" s="45">
        <v>0.5</v>
      </c>
      <c r="DK101" s="45" t="e">
        <f t="shared" ca="1" si="110"/>
        <v>#NAME?</v>
      </c>
      <c r="DL101" s="42" t="e">
        <f t="shared" ca="1" si="111"/>
        <v>#NAME?</v>
      </c>
      <c r="DM101" s="45" t="e">
        <f t="shared" ca="1" si="112"/>
        <v>#NAME?</v>
      </c>
      <c r="DN101" s="45">
        <f t="shared" si="113"/>
        <v>0.01</v>
      </c>
      <c r="DO101" s="45" t="e">
        <f t="shared" ca="1" si="113"/>
        <v>#NAME?</v>
      </c>
      <c r="DP101" s="47">
        <v>0.3</v>
      </c>
      <c r="DQ101" s="45" t="e">
        <f t="shared" ca="1" si="114"/>
        <v>#NAME?</v>
      </c>
      <c r="DR101" s="45" t="e">
        <f t="shared" ca="1" si="115"/>
        <v>#NAME?</v>
      </c>
      <c r="DS101" s="42" t="e">
        <f t="shared" ca="1" si="116"/>
        <v>#NAME?</v>
      </c>
      <c r="DT101" s="45" t="e">
        <f t="shared" ca="1" si="117"/>
        <v>#NAME?</v>
      </c>
      <c r="DU101" s="45" t="e">
        <f t="shared" ca="1" si="118"/>
        <v>#NAME?</v>
      </c>
      <c r="DV101" s="45" t="e">
        <f t="shared" ca="1" si="118"/>
        <v>#NAME?</v>
      </c>
      <c r="DW101" s="47">
        <v>0.35</v>
      </c>
      <c r="DX101" s="45">
        <v>0.5</v>
      </c>
      <c r="DY101" s="45" t="e">
        <f t="shared" ca="1" si="119"/>
        <v>#NAME?</v>
      </c>
      <c r="DZ101" s="42" t="e">
        <f t="shared" ca="1" si="120"/>
        <v>#NAME?</v>
      </c>
      <c r="EA101" s="45" t="e">
        <f t="shared" ca="1" si="121"/>
        <v>#NAME?</v>
      </c>
      <c r="EB101" s="45">
        <f t="shared" si="122"/>
        <v>0.01</v>
      </c>
      <c r="EC101" s="45" t="e">
        <f t="shared" ca="1" si="122"/>
        <v>#NAME?</v>
      </c>
      <c r="ED101" s="47">
        <v>0.4</v>
      </c>
      <c r="EE101" s="45" t="e">
        <f t="shared" ca="1" si="123"/>
        <v>#NAME?</v>
      </c>
      <c r="EF101" s="45" t="e">
        <f t="shared" ca="1" si="124"/>
        <v>#NAME?</v>
      </c>
      <c r="EG101" s="42" t="e">
        <f t="shared" ca="1" si="125"/>
        <v>#NAME?</v>
      </c>
      <c r="EH101" s="45" t="e">
        <f t="shared" ca="1" si="126"/>
        <v>#NAME?</v>
      </c>
      <c r="EI101" s="45" t="e">
        <f t="shared" ca="1" si="127"/>
        <v>#NAME?</v>
      </c>
      <c r="EJ101" s="45" t="e">
        <f t="shared" ca="1" si="127"/>
        <v>#NAME?</v>
      </c>
      <c r="EK101" s="47">
        <v>0.45</v>
      </c>
      <c r="EL101" s="45">
        <v>0.5</v>
      </c>
      <c r="EM101" s="45" t="e">
        <f t="shared" ca="1" si="143"/>
        <v>#NAME?</v>
      </c>
      <c r="EN101" s="42" t="e">
        <f t="shared" ca="1" si="144"/>
        <v>#NAME?</v>
      </c>
      <c r="EO101" s="45" t="e">
        <f t="shared" ca="1" si="145"/>
        <v>#NAME?</v>
      </c>
      <c r="EP101" s="45">
        <f t="shared" si="128"/>
        <v>0.01</v>
      </c>
      <c r="EQ101" s="45" t="e">
        <f t="shared" ca="1" si="128"/>
        <v>#NAME?</v>
      </c>
      <c r="ER101" s="45">
        <v>0.5</v>
      </c>
      <c r="ES101" s="45">
        <v>0.5</v>
      </c>
      <c r="ET101" s="45" t="e">
        <f t="shared" ca="1" si="146"/>
        <v>#NAME?</v>
      </c>
      <c r="EU101" s="42" t="e">
        <f t="shared" ca="1" si="147"/>
        <v>#NAME?</v>
      </c>
      <c r="EV101" s="45" t="e">
        <f t="shared" ca="1" si="148"/>
        <v>#NAME?</v>
      </c>
      <c r="EW101" s="45">
        <f t="shared" si="129"/>
        <v>0.01</v>
      </c>
      <c r="EX101" s="45" t="e">
        <f t="shared" ca="1" si="129"/>
        <v>#NAME?</v>
      </c>
      <c r="EY101" s="47">
        <v>0.55000000000000004</v>
      </c>
      <c r="EZ101" s="45">
        <v>0.5</v>
      </c>
      <c r="FA101" s="45" t="e">
        <f t="shared" ca="1" si="149"/>
        <v>#NAME?</v>
      </c>
      <c r="FB101" s="42" t="e">
        <f t="shared" ca="1" si="150"/>
        <v>#NAME?</v>
      </c>
      <c r="FC101" s="45" t="e">
        <f t="shared" ca="1" si="151"/>
        <v>#NAME?</v>
      </c>
      <c r="FD101" s="45">
        <f t="shared" si="130"/>
        <v>0.01</v>
      </c>
      <c r="FE101" s="45" t="e">
        <f t="shared" ca="1" si="130"/>
        <v>#NAME?</v>
      </c>
      <c r="FF101" s="45">
        <v>0.6</v>
      </c>
      <c r="FG101" s="45">
        <v>1</v>
      </c>
      <c r="FH101" s="45" t="e">
        <f t="shared" ca="1" si="152"/>
        <v>#NAME?</v>
      </c>
      <c r="FI101" s="42" t="e">
        <f t="shared" ca="1" si="153"/>
        <v>#NAME?</v>
      </c>
      <c r="FJ101" s="45" t="e">
        <f t="shared" ca="1" si="154"/>
        <v>#NAME?</v>
      </c>
      <c r="FK101" s="45">
        <f t="shared" si="131"/>
        <v>0.02</v>
      </c>
      <c r="FL101" s="45" t="e">
        <f t="shared" ca="1" si="131"/>
        <v>#NAME?</v>
      </c>
      <c r="FM101" s="47">
        <v>0.65</v>
      </c>
      <c r="FN101" s="45">
        <v>0.5</v>
      </c>
      <c r="FO101" s="45" t="e">
        <f t="shared" ca="1" si="155"/>
        <v>#NAME?</v>
      </c>
      <c r="FP101" s="42" t="e">
        <f t="shared" ca="1" si="156"/>
        <v>#NAME?</v>
      </c>
      <c r="FQ101" s="45" t="e">
        <f t="shared" ca="1" si="157"/>
        <v>#NAME?</v>
      </c>
      <c r="FR101" s="45">
        <f t="shared" si="132"/>
        <v>0.01</v>
      </c>
      <c r="FS101" s="45" t="e">
        <f t="shared" ca="1" si="132"/>
        <v>#NAME?</v>
      </c>
      <c r="FT101" s="45">
        <v>0.7</v>
      </c>
      <c r="FU101" s="45">
        <v>1</v>
      </c>
      <c r="FV101" s="45" t="e">
        <f t="shared" ca="1" si="158"/>
        <v>#NAME?</v>
      </c>
      <c r="FW101" s="42" t="e">
        <f t="shared" ca="1" si="159"/>
        <v>#NAME?</v>
      </c>
      <c r="FX101" s="45" t="e">
        <f t="shared" ca="1" si="160"/>
        <v>#NAME?</v>
      </c>
      <c r="FY101" s="45">
        <f t="shared" si="133"/>
        <v>0.02</v>
      </c>
      <c r="FZ101" s="45" t="e">
        <f t="shared" ca="1" si="133"/>
        <v>#NAME?</v>
      </c>
      <c r="GA101" s="47">
        <v>0.75</v>
      </c>
      <c r="GB101" s="45">
        <v>0.5</v>
      </c>
      <c r="GC101" s="45" t="e">
        <f t="shared" ca="1" si="161"/>
        <v>#NAME?</v>
      </c>
      <c r="GD101" s="42" t="e">
        <f t="shared" ca="1" si="162"/>
        <v>#NAME?</v>
      </c>
      <c r="GE101" s="45" t="e">
        <f t="shared" ca="1" si="163"/>
        <v>#NAME?</v>
      </c>
      <c r="GF101" s="45">
        <f t="shared" si="134"/>
        <v>0.01</v>
      </c>
      <c r="GG101" s="45" t="e">
        <f t="shared" ca="1" si="134"/>
        <v>#NAME?</v>
      </c>
      <c r="GH101" s="45">
        <v>0.8</v>
      </c>
      <c r="GI101" s="45">
        <v>1</v>
      </c>
      <c r="GJ101" s="45" t="e">
        <f t="shared" ca="1" si="164"/>
        <v>#NAME?</v>
      </c>
      <c r="GK101" s="42" t="e">
        <f t="shared" ca="1" si="165"/>
        <v>#NAME?</v>
      </c>
      <c r="GL101" s="45" t="e">
        <f t="shared" ca="1" si="166"/>
        <v>#NAME?</v>
      </c>
      <c r="GM101" s="45">
        <f t="shared" si="135"/>
        <v>0.02</v>
      </c>
      <c r="GN101" s="45" t="e">
        <f t="shared" ca="1" si="135"/>
        <v>#NAME?</v>
      </c>
      <c r="GO101" s="47">
        <v>0.85</v>
      </c>
      <c r="GP101" s="45">
        <v>0.5</v>
      </c>
      <c r="GQ101" s="45" t="e">
        <f t="shared" ca="1" si="167"/>
        <v>#NAME?</v>
      </c>
      <c r="GR101" s="42" t="e">
        <f t="shared" ca="1" si="168"/>
        <v>#NAME?</v>
      </c>
      <c r="GS101" s="45" t="e">
        <f t="shared" ca="1" si="169"/>
        <v>#NAME?</v>
      </c>
      <c r="GT101" s="45">
        <f t="shared" si="136"/>
        <v>0.01</v>
      </c>
      <c r="GU101" s="45" t="e">
        <f t="shared" ca="1" si="136"/>
        <v>#NAME?</v>
      </c>
      <c r="GV101" s="45">
        <v>0.9</v>
      </c>
      <c r="GW101" s="45">
        <v>1</v>
      </c>
      <c r="GX101" s="45" t="e">
        <f t="shared" ca="1" si="170"/>
        <v>#NAME?</v>
      </c>
      <c r="GY101" s="42" t="e">
        <f t="shared" ca="1" si="171"/>
        <v>#NAME?</v>
      </c>
      <c r="GZ101" s="45" t="e">
        <f t="shared" ca="1" si="172"/>
        <v>#NAME?</v>
      </c>
      <c r="HA101" s="45">
        <f t="shared" si="137"/>
        <v>0.02</v>
      </c>
      <c r="HB101" s="45" t="e">
        <f t="shared" ca="1" si="137"/>
        <v>#NAME?</v>
      </c>
      <c r="HC101" s="47">
        <v>0.95</v>
      </c>
      <c r="HD101" s="45">
        <v>0.5</v>
      </c>
      <c r="HE101" s="45" t="e">
        <f t="shared" ca="1" si="173"/>
        <v>#NAME?</v>
      </c>
      <c r="HF101" s="42" t="e">
        <f t="shared" ca="1" si="174"/>
        <v>#NAME?</v>
      </c>
      <c r="HG101" s="45" t="e">
        <f t="shared" ca="1" si="175"/>
        <v>#NAME?</v>
      </c>
      <c r="HH101" s="45">
        <f t="shared" si="138"/>
        <v>0.01</v>
      </c>
      <c r="HI101" s="45" t="e">
        <f t="shared" ca="1" si="138"/>
        <v>#NAME?</v>
      </c>
      <c r="HJ101" s="47">
        <v>1</v>
      </c>
      <c r="HK101" s="47">
        <v>1</v>
      </c>
      <c r="HL101" s="45" t="e">
        <f t="shared" ca="1" si="176"/>
        <v>#NAME?</v>
      </c>
      <c r="HM101" s="42" t="e">
        <f t="shared" ca="1" si="177"/>
        <v>#NAME?</v>
      </c>
      <c r="HN101" s="45" t="e">
        <f t="shared" ca="1" si="178"/>
        <v>#NAME?</v>
      </c>
      <c r="HO101" s="45">
        <f t="shared" si="179"/>
        <v>0.02</v>
      </c>
      <c r="HP101" s="45" t="e">
        <f t="shared" ca="1" si="179"/>
        <v>#NAME?</v>
      </c>
    </row>
    <row r="102" spans="1:224" s="52" customFormat="1" ht="106.5" customHeight="1">
      <c r="A102" s="42"/>
      <c r="B102" s="206"/>
      <c r="C102" s="206"/>
      <c r="D102" s="201"/>
      <c r="E102" s="41" t="str">
        <f>+_xlfn.CONCAT(MID($D100,1,3),".3 ",[1]Acciones!$B$7)</f>
        <v>3.3.3 Apoyo financiero de proyectos de investigación e innovación orientados por misiones que integren actores sociales a su diseño y desarrollo (Proyectos de innovación transformativa en nichos) en la ruta de innovación correspondiente</v>
      </c>
      <c r="F102" s="42" t="s">
        <v>89</v>
      </c>
      <c r="G102" s="49">
        <f>+G100</f>
        <v>3.3333333333333331E-3</v>
      </c>
      <c r="H102" s="44" t="str">
        <f>+_xlfn.CONCAT("Si,",MID(E100,1,5),",",MID(E101,1,5),",",MID(E103,1,5),",",MID(E104,1,5),",",MID(E105,1,5),",",MID(E106,1,5),",",MID(E107,1,5),",",MID(E108,1,5),",",MID(E109,1,6))</f>
        <v>Si,3.3.1,3.3.2,3.3.4,3.3.5,3.3.6,3.3.7,3.3.8,3.3.9,3.3.10</v>
      </c>
      <c r="I102" s="42" t="s">
        <v>89</v>
      </c>
      <c r="J102" s="42"/>
      <c r="K102" s="42"/>
      <c r="L102" s="42"/>
      <c r="M102" s="44" t="s">
        <v>90</v>
      </c>
      <c r="N102" s="44" t="s">
        <v>91</v>
      </c>
      <c r="O102" s="44" t="e">
        <f ca="1">+_xlfn.XLOOKUP(MID(E102,7,LEN(E102)-6),[1]Acciones!$B$4:$B$14,[1]Acciones!$C$4:$C$14,0,0,1)</f>
        <v>#NAME?</v>
      </c>
      <c r="P102" s="42" t="e">
        <f ca="1">+_xlfn.XLOOKUP(MID($E102,7,LEN($E102)-6),[1]Acciones!$B$4:$B$14,[1]Acciones!D$4:D$14,0,0,1)</f>
        <v>#NAME?</v>
      </c>
      <c r="Q102" s="42" t="e">
        <f ca="1">+_xlfn.XLOOKUP(MID($E102,7,LEN($E102)-6),[1]Acciones!$B$4:$B$14,[1]Acciones!E$4:E$14,0,0,1)</f>
        <v>#NAME?</v>
      </c>
      <c r="R102" s="42" t="e">
        <f ca="1">+_xlfn.XLOOKUP(MID($E102,7,LEN($E102)-6),[1]Acciones!$B$4:$B$14,[1]Acciones!F$4:F$14,0,0,1)</f>
        <v>#NAME?</v>
      </c>
      <c r="S102" s="42" t="e">
        <f ca="1">+_xlfn.XLOOKUP(MID($E102,7,LEN($E102)-6),[1]Acciones!$B$4:$B$14,[1]Acciones!G$4:G$14,0,0,1)</f>
        <v>#NAME?</v>
      </c>
      <c r="T102" s="42" t="e">
        <f ca="1">+_xlfn.XLOOKUP(MID($E102,7,LEN($E102)-6),[1]Acciones!$B$4:$B$14,[1]Acciones!H$4:H$14,0,0,1)</f>
        <v>#NAME?</v>
      </c>
      <c r="U102" s="45" t="e">
        <f ca="1">+_xlfn.XLOOKUP(MID($E102,7,LEN($E102)-6),[1]Acciones!$B$4:$B$14,[1]Acciones!I$4:I$14,0,0,1)</f>
        <v>#NAME?</v>
      </c>
      <c r="V102" s="45" t="e">
        <f ca="1">+_xlfn.XLOOKUP(MID($E102,7,LEN($E102)-6),[1]Acciones!$B$4:$B$14,[1]Acciones!J$4:J$14,0,0,1)</f>
        <v>#NAME?</v>
      </c>
      <c r="W102" s="45" t="e">
        <f ca="1">+_xlfn.XLOOKUP(MID($E102,7,LEN($E102)-6),[1]Acciones!$B$4:$B$14,[1]Acciones!K$4:K$14,0,0,1)</f>
        <v>#NAME?</v>
      </c>
      <c r="X102" s="45" t="e">
        <f ca="1">+_xlfn.XLOOKUP(MID($E102,7,LEN($E102)-6),[1]Acciones!$B$4:$B$14,[1]Acciones!L$4:L$14,0,0,1)</f>
        <v>#NAME?</v>
      </c>
      <c r="Y102" s="45" t="e">
        <f ca="1">+_xlfn.XLOOKUP(MID($E102,7,LEN($E102)-6),[1]Acciones!$B$4:$B$14,[1]Acciones!M$4:M$14,0,0,1)</f>
        <v>#NAME?</v>
      </c>
      <c r="Z102" s="45" t="e">
        <f ca="1">+_xlfn.XLOOKUP(MID($E102,7,LEN($E102)-6),[1]Acciones!$B$4:$B$14,[1]Acciones!N$4:N$14,0,0,1)</f>
        <v>#NAME?</v>
      </c>
      <c r="AA102" s="45" t="e">
        <f ca="1">+_xlfn.XLOOKUP(MID($E102,7,LEN($E102)-6),[1]Acciones!$B$4:$B$14,[1]Acciones!O$4:O$14,0,0,1)</f>
        <v>#NAME?</v>
      </c>
      <c r="AB102" s="45" t="e">
        <f ca="1">+_xlfn.XLOOKUP(MID($E102,7,LEN($E102)-6),[1]Acciones!$B$4:$B$14,[1]Acciones!P$4:P$14,0,0,1)</f>
        <v>#NAME?</v>
      </c>
      <c r="AC102" s="45" t="e">
        <f ca="1">+_xlfn.XLOOKUP(MID($E102,7,LEN($E102)-6),[1]Acciones!$B$4:$B$14,[1]Acciones!Q$4:Q$14,0,0,1)</f>
        <v>#NAME?</v>
      </c>
      <c r="AD102" s="45" t="e">
        <f ca="1">+_xlfn.XLOOKUP(MID($E102,7,LEN($E102)-6),[1]Acciones!$B$4:$B$14,[1]Acciones!R$4:R$14,0,0,1)</f>
        <v>#NAME?</v>
      </c>
      <c r="AE102" s="45" t="e">
        <f ca="1">+_xlfn.XLOOKUP(MID($E102,7,LEN($E102)-6),[1]Acciones!$B$4:$B$14,[1]Acciones!S$4:S$14,0,0,1)</f>
        <v>#NAME?</v>
      </c>
      <c r="AF102" s="42" t="e">
        <f ca="1">+_xlfn.XLOOKUP(MID($E102,7,LEN($E102)-6),[1]Acciones!$B$4:$B$14,[1]Acciones!T$4:T$14,0,0,1)</f>
        <v>#NAME?</v>
      </c>
      <c r="AG102" s="42" t="e">
        <f ca="1">+_xlfn.XLOOKUP(MID($E102,7,LEN($E102)-6),[1]Acciones!$B$4:$B$14,[1]Acciones!U$4:U$14,0,0,1)</f>
        <v>#NAME?</v>
      </c>
      <c r="AH102" s="42" t="e">
        <f ca="1">+_xlfn.XLOOKUP(MID($E102,7,LEN($E102)-6),[1]Acciones!$B$4:$B$14,[1]Acciones!V$4:V$14,0,0,1)</f>
        <v>#NAME?</v>
      </c>
      <c r="AI102" s="42" t="e">
        <f ca="1">+_xlfn.XLOOKUP(MID($E102,7,LEN($E102)-6),[1]Acciones!$B$4:$B$14,[1]Acciones!W$4:W$14,0,0,1)</f>
        <v>#NAME?</v>
      </c>
      <c r="AJ102" s="42" t="e">
        <f ca="1">+_xlfn.XLOOKUP(MID($E102,7,LEN($E102)-6),[1]Acciones!$B$4:$B$14,[1]Acciones!X$4:X$14,0,0,1)</f>
        <v>#NAME?</v>
      </c>
      <c r="AK102" s="42" t="e">
        <f ca="1">+_xlfn.XLOOKUP(MID($E102,7,LEN($E102)-6),[1]Acciones!$B$4:$B$14,[1]Acciones!Y$4:Y$14,0,0,1)</f>
        <v>#NAME?</v>
      </c>
      <c r="AL102" s="42" t="e">
        <f ca="1">+_xlfn.XLOOKUP(MID($E102,7,LEN($E102)-6),[1]Acciones!$B$4:$B$14,[1]Acciones!Z$4:Z$14,0,0,1)</f>
        <v>#NAME?</v>
      </c>
      <c r="AM102" s="42" t="e">
        <f ca="1">+_xlfn.XLOOKUP(MID($E102,7,LEN($E102)-6),[1]Acciones!$B$4:$B$14,[1]Acciones!AA$4:AA$14,0,0,1)</f>
        <v>#NAME?</v>
      </c>
      <c r="AN102" s="42" t="e">
        <f ca="1">+_xlfn.XLOOKUP(MID($E102,7,LEN($E102)-6),[1]Acciones!$B$4:$B$14,[1]Acciones!AB$4:AB$14,0,0,1)</f>
        <v>#NAME?</v>
      </c>
      <c r="AO102" s="42" t="e">
        <f ca="1">+_xlfn.XLOOKUP(MID($E102,7,LEN($E102)-6),[1]Acciones!$B$4:$B$14,[1]Acciones!AC$4:AC$14,0,0,1)</f>
        <v>#NAME?</v>
      </c>
      <c r="AP102" s="42" t="e">
        <f ca="1">+_xlfn.XLOOKUP(MID($E102,7,LEN($E102)-6),[1]Acciones!$B$4:$B$14,[1]Acciones!AD$4:AD$14,0,0,1)</f>
        <v>#NAME?</v>
      </c>
      <c r="AQ102" s="42" t="e">
        <f ca="1">+_xlfn.XLOOKUP(MID($E102,7,LEN($E102)-6),[1]Acciones!$B$4:$B$14,[1]Acciones!AE$4:AE$14,0,0,1)</f>
        <v>#NAME?</v>
      </c>
      <c r="AR102" s="42" t="e">
        <f ca="1">+_xlfn.XLOOKUP(MID($E102,7,LEN($E102)-6),[1]Acciones!$B$4:$B$14,[1]Acciones!AF$4:AF$14,0,0,1)</f>
        <v>#NAME?</v>
      </c>
      <c r="AS102" s="42" t="e">
        <f ca="1">+_xlfn.XLOOKUP(MID($E102,7,LEN($E102)-6),[1]Acciones!$B$4:$B$14,[1]Acciones!AG$4:AG$14,0,0,1)</f>
        <v>#NAME?</v>
      </c>
      <c r="AT102" s="42" t="e">
        <f ca="1">+_xlfn.XLOOKUP(MID($E102,7,LEN($E102)-6),[1]Acciones!$B$4:$B$14,[1]Acciones!AH$4:AH$14,0,0,1)</f>
        <v>#NAME?</v>
      </c>
      <c r="AU102" s="42" t="e">
        <f ca="1">+_xlfn.XLOOKUP(MID($E102,7,LEN($E102)-6),[1]Acciones!$B$4:$B$14,[1]Acciones!AI$4:AI$14,0,0,1)</f>
        <v>#NAME?</v>
      </c>
      <c r="AV102" s="42" t="e">
        <f ca="1">+_xlfn.XLOOKUP(MID($E102,7,LEN($E102)-6),[1]Acciones!$B$4:$B$14,[1]Acciones!AJ$4:AJ$14,0,0,1)</f>
        <v>#NAME?</v>
      </c>
      <c r="AW102" s="42" t="e">
        <f ca="1">+_xlfn.XLOOKUP(MID($E102,7,LEN($E102)-6),[1]Acciones!$B$4:$B$14,[1]Acciones!AK$4:AK$14,0,0,1)</f>
        <v>#NAME?</v>
      </c>
      <c r="AX102" s="42" t="e">
        <f ca="1">+_xlfn.XLOOKUP(MID($E102,7,LEN($E102)-6),[1]Acciones!$B$4:$B$14,[1]Acciones!AL$4:AL$14,0,0,1)</f>
        <v>#NAME?</v>
      </c>
      <c r="AY102" s="42" t="e">
        <f ca="1">+_xlfn.XLOOKUP(MID($E102,7,LEN($E102)-6),[1]Acciones!$B$4:$B$14,[1]Acciones!AM$4:AM$14,0,0,1)</f>
        <v>#NAME?</v>
      </c>
      <c r="AZ102" s="42" t="e">
        <f ca="1">+_xlfn.XLOOKUP(MID($E102,7,LEN($E102)-6),[1]Acciones!$B$4:$B$14,[1]Acciones!AN$4:AN$14,0,0,1)</f>
        <v>#NAME?</v>
      </c>
      <c r="BA102" s="42" t="e">
        <f ca="1">+_xlfn.XLOOKUP(MID($E102,7,LEN($E102)-6),[1]Acciones!$B$4:$B$14,[1]Acciones!AO$4:AO$14,0,0,1)</f>
        <v>#NAME?</v>
      </c>
      <c r="BB102" s="42" t="e">
        <f ca="1">+_xlfn.XLOOKUP(MID($E102,7,LEN($E102)-6),[1]Acciones!$B$4:$B$14,[1]Acciones!AP$4:AP$14,0,0,1)</f>
        <v>#NAME?</v>
      </c>
      <c r="BC102" s="42" t="e">
        <f ca="1">+_xlfn.XLOOKUP(MID($E102,7,LEN($E102)-6),[1]Acciones!$B$4:$B$14,[1]Acciones!AQ$4:AQ$14,0,0,1)</f>
        <v>#NAME?</v>
      </c>
      <c r="BD102" s="42" t="e">
        <f ca="1">+_xlfn.XLOOKUP(MID($E102,7,LEN($E102)-6),[1]Acciones!$B$4:$B$14,[1]Acciones!AR$4:AR$14,0,0,1)</f>
        <v>#NAME?</v>
      </c>
      <c r="BE102" s="42" t="e">
        <f ca="1">+_xlfn.XLOOKUP(MID($E102,7,LEN($E102)-6),[1]Acciones!$B$4:$B$14,[1]Acciones!AS$4:AS$14,0,0,1)</f>
        <v>#NAME?</v>
      </c>
      <c r="BF102" s="42" t="e">
        <f ca="1">+_xlfn.XLOOKUP(MID($E102,7,LEN($E102)-6),[1]Acciones!$B$4:$B$14,[1]Acciones!AT$4:AT$14,0,0,1)</f>
        <v>#NAME?</v>
      </c>
      <c r="BG102" s="42" t="e">
        <f ca="1">+_xlfn.XLOOKUP(MID($E102,7,LEN($E102)-6),[1]Acciones!$B$4:$B$14,[1]Acciones!AU$4:AU$14,0,0,1)</f>
        <v>#NAME?</v>
      </c>
      <c r="BH102" s="42" t="e">
        <f ca="1">+_xlfn.XLOOKUP(MID($E102,7,LEN($E102)-6),[1]Acciones!$B$4:$B$14,[1]Acciones!AV$4:AV$14,0,0,1)</f>
        <v>#NAME?</v>
      </c>
      <c r="BI102" s="42" t="e">
        <f ca="1">+_xlfn.XLOOKUP(MID($E102,7,LEN($E102)-6),[1]Acciones!$B$4:$B$14,[1]Acciones!AW$4:AW$14,0,0,1)</f>
        <v>#NAME?</v>
      </c>
      <c r="BJ102" s="42" t="e">
        <f ca="1">+_xlfn.XLOOKUP(MID($E102,7,LEN($E102)-6),[1]Acciones!$B$4:$B$14,[1]Acciones!AX$4:AX$14,0,0,1)</f>
        <v>#NAME?</v>
      </c>
      <c r="BK102" s="42" t="e">
        <f ca="1">+_xlfn.XLOOKUP(MID($E102,7,LEN($E102)-6),[1]Acciones!$B$4:$B$14,[1]Acciones!AY$4:AY$14,0,0,1)</f>
        <v>#NAME?</v>
      </c>
      <c r="BL102" s="42" t="e">
        <f ca="1">+_xlfn.XLOOKUP(MID($E102,7,LEN($E102)-6),[1]Acciones!$B$4:$B$14,[1]Acciones!AZ$4:AZ$14,0,0,1)</f>
        <v>#NAME?</v>
      </c>
      <c r="BM102" s="42" t="e">
        <f ca="1">+_xlfn.XLOOKUP(MID($E102,7,LEN($E102)-6),[1]Acciones!$B$4:$B$14,[1]Acciones!BA$4:BA$14,0,0,1)</f>
        <v>#NAME?</v>
      </c>
      <c r="BN102" s="42" t="e">
        <f ca="1">+_xlfn.XLOOKUP(MID($E102,7,LEN($E102)-6),[1]Acciones!$B$4:$B$14,[1]Acciones!BB$4:BB$14,0,0,1)</f>
        <v>#NAME?</v>
      </c>
      <c r="BO102" s="42" t="e">
        <f ca="1">+_xlfn.XLOOKUP(MID($E102,7,LEN($E102)-6),[1]Acciones!$B$4:$B$14,[1]Acciones!BC$4:BC$14,0,0,1)</f>
        <v>#NAME?</v>
      </c>
      <c r="BP102" s="42" t="e">
        <f ca="1">+_xlfn.XLOOKUP(MID($E102,7,LEN($E102)-6),[1]Acciones!$B$4:$B$14,[1]Acciones!BD$4:BD$14,0,0,1)</f>
        <v>#NAME?</v>
      </c>
      <c r="BQ102" s="42" t="e">
        <f ca="1">+_xlfn.XLOOKUP(MID($E102,7,LEN($E102)-6),[1]Acciones!$B$4:$B$14,[1]Acciones!BE$4:BE$14,0,0,1)</f>
        <v>#NAME?</v>
      </c>
      <c r="BR102" s="42" t="e">
        <f ca="1">+_xlfn.XLOOKUP(MID($E102,7,LEN($E102)-6),[1]Acciones!$B$4:$B$14,[1]Acciones!BF$4:BF$14,0,0,1)</f>
        <v>#NAME?</v>
      </c>
      <c r="BS102" s="42" t="e">
        <f ca="1">+_xlfn.XLOOKUP(MID($E102,7,LEN($E102)-6),[1]Acciones!$B$4:$B$14,[1]Acciones!BG$4:BG$14,0,0,1)</f>
        <v>#NAME?</v>
      </c>
      <c r="BT102" s="42" t="e">
        <f ca="1">+_xlfn.XLOOKUP(MID($E102,7,LEN($E102)-6),[1]Acciones!$B$4:$B$14,[1]Acciones!BH$4:BH$14,0,0,1)</f>
        <v>#NAME?</v>
      </c>
      <c r="BU102" s="42" t="e">
        <f ca="1">+_xlfn.XLOOKUP(MID($E102,7,LEN($E102)-6),[1]Acciones!$B$4:$B$14,[1]Acciones!BI$4:BI$14,0,0,1)</f>
        <v>#NAME?</v>
      </c>
      <c r="BV102" s="42" t="e">
        <f ca="1">+_xlfn.XLOOKUP(MID($E102,7,LEN($E102)-6),[1]Acciones!$B$4:$B$14,[1]Acciones!BJ$4:BJ$14,0,0,1)</f>
        <v>#NAME?</v>
      </c>
      <c r="BW102" s="42" t="e">
        <f ca="1">+_xlfn.XLOOKUP(MID($E102,7,LEN($E102)-6),[1]Acciones!$B$4:$B$14,[1]Acciones!BK$4:BK$14,0,0,1)</f>
        <v>#NAME?</v>
      </c>
      <c r="BX102" s="42" t="e">
        <f ca="1">+_xlfn.XLOOKUP(MID($E102,7,LEN($E102)-6),[1]Acciones!$B$4:$B$14,[1]Acciones!BL$4:BL$14,0,0,1)</f>
        <v>#NAME?</v>
      </c>
      <c r="BY102" s="42" t="e">
        <f ca="1">+_xlfn.XLOOKUP(MID($E102,7,LEN($E102)-6),[1]Acciones!$B$4:$B$14,[1]Acciones!BM$4:BM$14,0,0,1)</f>
        <v>#NAME?</v>
      </c>
      <c r="BZ102" s="42" t="e">
        <f ca="1">+_xlfn.XLOOKUP(MID($E102,7,LEN($E102)-6),[1]Acciones!$B$4:$B$14,[1]Acciones!BN$4:BN$14,0,0,1)</f>
        <v>#NAME?</v>
      </c>
      <c r="CA102" s="42" t="e">
        <f ca="1">+_xlfn.XLOOKUP(MID($E102,7,LEN($E102)-6),[1]Acciones!$B$4:$B$14,[1]Acciones!BO$4:BO$14,0,0,1)</f>
        <v>#NAME?</v>
      </c>
      <c r="CB102" s="42" t="e">
        <f ca="1">+_xlfn.XLOOKUP(MID($E102,7,LEN($E102)-6),[1]Acciones!$B$4:$B$14,[1]Acciones!BP$4:BP$14,0,0,1)</f>
        <v>#NAME?</v>
      </c>
      <c r="CC102" s="42" t="e">
        <f ca="1">+_xlfn.XLOOKUP(MID($E102,7,LEN($E102)-6),[1]Acciones!$B$4:$B$14,[1]Acciones!BQ$4:BQ$14,0,0,1)</f>
        <v>#NAME?</v>
      </c>
      <c r="CD102" s="42" t="e">
        <f ca="1">+_xlfn.XLOOKUP(MID($E102,7,LEN($E102)-6),[1]Acciones!$B$4:$B$14,[1]Acciones!BR$4:BR$14,0,0,1)</f>
        <v>#NAME?</v>
      </c>
      <c r="CE102" s="42" t="e">
        <f ca="1">+_xlfn.XLOOKUP(MID($E102,7,LEN($E102)-6),[1]Acciones!$B$4:$B$14,[1]Acciones!BS$4:BS$14,0,0,1)</f>
        <v>#NAME?</v>
      </c>
      <c r="CF102" s="42" t="e">
        <f ca="1">+_xlfn.XLOOKUP(MID($E102,7,LEN($E102)-6),[1]Acciones!$B$4:$B$14,[1]Acciones!BT$4:BT$14,0,0,1)</f>
        <v>#NAME?</v>
      </c>
      <c r="CG102" s="45">
        <v>0.05</v>
      </c>
      <c r="CH102" s="45" t="e">
        <f t="shared" ca="1" si="180"/>
        <v>#NAME?</v>
      </c>
      <c r="CI102" s="45" t="e">
        <f t="shared" ca="1" si="181"/>
        <v>#NAME?</v>
      </c>
      <c r="CJ102" s="42" t="e">
        <f t="shared" ca="1" si="182"/>
        <v>#NAME?</v>
      </c>
      <c r="CK102" s="45" t="e">
        <f t="shared" ca="1" si="183"/>
        <v>#NAME?</v>
      </c>
      <c r="CL102" s="46" t="e">
        <f t="shared" ca="1" si="184"/>
        <v>#NAME?</v>
      </c>
      <c r="CM102" s="45" t="e">
        <f t="shared" ca="1" si="185"/>
        <v>#NAME?</v>
      </c>
      <c r="CN102" s="47">
        <v>0.1</v>
      </c>
      <c r="CO102" s="45" t="e">
        <f t="shared" ca="1" si="96"/>
        <v>#NAME?</v>
      </c>
      <c r="CP102" s="45" t="e">
        <f t="shared" ca="1" si="97"/>
        <v>#NAME?</v>
      </c>
      <c r="CQ102" s="42" t="e">
        <f t="shared" ca="1" si="98"/>
        <v>#NAME?</v>
      </c>
      <c r="CR102" s="45" t="e">
        <f t="shared" ca="1" si="99"/>
        <v>#NAME?</v>
      </c>
      <c r="CS102" s="45" t="e">
        <f t="shared" ca="1" si="100"/>
        <v>#NAME?</v>
      </c>
      <c r="CT102" s="45" t="e">
        <f t="shared" ca="1" si="100"/>
        <v>#NAME?</v>
      </c>
      <c r="CU102" s="47">
        <v>0.15</v>
      </c>
      <c r="CV102" s="45">
        <v>0.5</v>
      </c>
      <c r="CW102" s="45" t="e">
        <f t="shared" ca="1" si="101"/>
        <v>#NAME?</v>
      </c>
      <c r="CX102" s="42" t="e">
        <f t="shared" ca="1" si="102"/>
        <v>#NAME?</v>
      </c>
      <c r="CY102" s="45" t="e">
        <f t="shared" ca="1" si="103"/>
        <v>#NAME?</v>
      </c>
      <c r="CZ102" s="45">
        <f t="shared" si="104"/>
        <v>0.01</v>
      </c>
      <c r="DA102" s="45" t="e">
        <f t="shared" ca="1" si="104"/>
        <v>#NAME?</v>
      </c>
      <c r="DB102" s="47">
        <v>0.2</v>
      </c>
      <c r="DC102" s="45" t="e">
        <f t="shared" ca="1" si="105"/>
        <v>#NAME?</v>
      </c>
      <c r="DD102" s="45" t="e">
        <f t="shared" ca="1" si="106"/>
        <v>#NAME?</v>
      </c>
      <c r="DE102" s="42" t="e">
        <f t="shared" ca="1" si="107"/>
        <v>#NAME?</v>
      </c>
      <c r="DF102" s="45" t="e">
        <f t="shared" ca="1" si="108"/>
        <v>#NAME?</v>
      </c>
      <c r="DG102" s="45" t="e">
        <f t="shared" ca="1" si="109"/>
        <v>#NAME?</v>
      </c>
      <c r="DH102" s="45" t="e">
        <f t="shared" ca="1" si="109"/>
        <v>#NAME?</v>
      </c>
      <c r="DI102" s="47">
        <v>0.25</v>
      </c>
      <c r="DJ102" s="45">
        <v>0.5</v>
      </c>
      <c r="DK102" s="45" t="e">
        <f t="shared" ca="1" si="110"/>
        <v>#NAME?</v>
      </c>
      <c r="DL102" s="42" t="e">
        <f t="shared" ca="1" si="111"/>
        <v>#NAME?</v>
      </c>
      <c r="DM102" s="45" t="e">
        <f t="shared" ca="1" si="112"/>
        <v>#NAME?</v>
      </c>
      <c r="DN102" s="45">
        <f t="shared" si="113"/>
        <v>0.01</v>
      </c>
      <c r="DO102" s="45" t="e">
        <f t="shared" ca="1" si="113"/>
        <v>#NAME?</v>
      </c>
      <c r="DP102" s="47">
        <v>0.3</v>
      </c>
      <c r="DQ102" s="45" t="e">
        <f t="shared" ca="1" si="114"/>
        <v>#NAME?</v>
      </c>
      <c r="DR102" s="45" t="e">
        <f t="shared" ca="1" si="115"/>
        <v>#NAME?</v>
      </c>
      <c r="DS102" s="42" t="e">
        <f t="shared" ca="1" si="116"/>
        <v>#NAME?</v>
      </c>
      <c r="DT102" s="45" t="e">
        <f t="shared" ca="1" si="117"/>
        <v>#NAME?</v>
      </c>
      <c r="DU102" s="45" t="e">
        <f t="shared" ca="1" si="118"/>
        <v>#NAME?</v>
      </c>
      <c r="DV102" s="45" t="e">
        <f t="shared" ca="1" si="118"/>
        <v>#NAME?</v>
      </c>
      <c r="DW102" s="47">
        <v>0.35</v>
      </c>
      <c r="DX102" s="45">
        <v>0.5</v>
      </c>
      <c r="DY102" s="45" t="e">
        <f t="shared" ca="1" si="119"/>
        <v>#NAME?</v>
      </c>
      <c r="DZ102" s="42" t="e">
        <f t="shared" ca="1" si="120"/>
        <v>#NAME?</v>
      </c>
      <c r="EA102" s="45" t="e">
        <f t="shared" ca="1" si="121"/>
        <v>#NAME?</v>
      </c>
      <c r="EB102" s="45">
        <f t="shared" si="122"/>
        <v>0.01</v>
      </c>
      <c r="EC102" s="45" t="e">
        <f t="shared" ca="1" si="122"/>
        <v>#NAME?</v>
      </c>
      <c r="ED102" s="47">
        <v>0.4</v>
      </c>
      <c r="EE102" s="45" t="e">
        <f t="shared" ca="1" si="123"/>
        <v>#NAME?</v>
      </c>
      <c r="EF102" s="45" t="e">
        <f t="shared" ca="1" si="124"/>
        <v>#NAME?</v>
      </c>
      <c r="EG102" s="42" t="e">
        <f t="shared" ca="1" si="125"/>
        <v>#NAME?</v>
      </c>
      <c r="EH102" s="45" t="e">
        <f t="shared" ca="1" si="126"/>
        <v>#NAME?</v>
      </c>
      <c r="EI102" s="45" t="e">
        <f t="shared" ca="1" si="127"/>
        <v>#NAME?</v>
      </c>
      <c r="EJ102" s="45" t="e">
        <f t="shared" ca="1" si="127"/>
        <v>#NAME?</v>
      </c>
      <c r="EK102" s="47">
        <v>0.45</v>
      </c>
      <c r="EL102" s="45">
        <v>0.5</v>
      </c>
      <c r="EM102" s="45" t="e">
        <f t="shared" ca="1" si="143"/>
        <v>#NAME?</v>
      </c>
      <c r="EN102" s="42" t="e">
        <f t="shared" ca="1" si="144"/>
        <v>#NAME?</v>
      </c>
      <c r="EO102" s="45" t="e">
        <f t="shared" ca="1" si="145"/>
        <v>#NAME?</v>
      </c>
      <c r="EP102" s="45">
        <f t="shared" si="128"/>
        <v>0.01</v>
      </c>
      <c r="EQ102" s="45" t="e">
        <f t="shared" ca="1" si="128"/>
        <v>#NAME?</v>
      </c>
      <c r="ER102" s="45">
        <v>0.5</v>
      </c>
      <c r="ES102" s="45">
        <v>0.5</v>
      </c>
      <c r="ET102" s="45" t="e">
        <f t="shared" ca="1" si="146"/>
        <v>#NAME?</v>
      </c>
      <c r="EU102" s="42" t="e">
        <f t="shared" ca="1" si="147"/>
        <v>#NAME?</v>
      </c>
      <c r="EV102" s="45" t="e">
        <f t="shared" ca="1" si="148"/>
        <v>#NAME?</v>
      </c>
      <c r="EW102" s="45">
        <f t="shared" si="129"/>
        <v>0.01</v>
      </c>
      <c r="EX102" s="45" t="e">
        <f t="shared" ca="1" si="129"/>
        <v>#NAME?</v>
      </c>
      <c r="EY102" s="47">
        <v>0.55000000000000004</v>
      </c>
      <c r="EZ102" s="45">
        <v>0.5</v>
      </c>
      <c r="FA102" s="45" t="e">
        <f t="shared" ca="1" si="149"/>
        <v>#NAME?</v>
      </c>
      <c r="FB102" s="42" t="e">
        <f t="shared" ca="1" si="150"/>
        <v>#NAME?</v>
      </c>
      <c r="FC102" s="45" t="e">
        <f t="shared" ca="1" si="151"/>
        <v>#NAME?</v>
      </c>
      <c r="FD102" s="45">
        <f t="shared" si="130"/>
        <v>0.01</v>
      </c>
      <c r="FE102" s="45" t="e">
        <f t="shared" ca="1" si="130"/>
        <v>#NAME?</v>
      </c>
      <c r="FF102" s="45">
        <v>0.6</v>
      </c>
      <c r="FG102" s="45">
        <v>1</v>
      </c>
      <c r="FH102" s="45" t="e">
        <f t="shared" ca="1" si="152"/>
        <v>#NAME?</v>
      </c>
      <c r="FI102" s="42" t="e">
        <f t="shared" ca="1" si="153"/>
        <v>#NAME?</v>
      </c>
      <c r="FJ102" s="45" t="e">
        <f t="shared" ca="1" si="154"/>
        <v>#NAME?</v>
      </c>
      <c r="FK102" s="45">
        <f t="shared" si="131"/>
        <v>0.02</v>
      </c>
      <c r="FL102" s="45" t="e">
        <f t="shared" ca="1" si="131"/>
        <v>#NAME?</v>
      </c>
      <c r="FM102" s="47">
        <v>0.65</v>
      </c>
      <c r="FN102" s="45">
        <v>0.5</v>
      </c>
      <c r="FO102" s="45" t="e">
        <f t="shared" ca="1" si="155"/>
        <v>#NAME?</v>
      </c>
      <c r="FP102" s="42" t="e">
        <f t="shared" ca="1" si="156"/>
        <v>#NAME?</v>
      </c>
      <c r="FQ102" s="45" t="e">
        <f t="shared" ca="1" si="157"/>
        <v>#NAME?</v>
      </c>
      <c r="FR102" s="45">
        <f t="shared" si="132"/>
        <v>0.01</v>
      </c>
      <c r="FS102" s="45" t="e">
        <f t="shared" ca="1" si="132"/>
        <v>#NAME?</v>
      </c>
      <c r="FT102" s="45">
        <v>0.7</v>
      </c>
      <c r="FU102" s="45">
        <v>1</v>
      </c>
      <c r="FV102" s="45" t="e">
        <f t="shared" ca="1" si="158"/>
        <v>#NAME?</v>
      </c>
      <c r="FW102" s="42" t="e">
        <f t="shared" ca="1" si="159"/>
        <v>#NAME?</v>
      </c>
      <c r="FX102" s="45" t="e">
        <f t="shared" ca="1" si="160"/>
        <v>#NAME?</v>
      </c>
      <c r="FY102" s="45">
        <f t="shared" si="133"/>
        <v>0.02</v>
      </c>
      <c r="FZ102" s="45" t="e">
        <f t="shared" ca="1" si="133"/>
        <v>#NAME?</v>
      </c>
      <c r="GA102" s="47">
        <v>0.75</v>
      </c>
      <c r="GB102" s="45">
        <v>0.5</v>
      </c>
      <c r="GC102" s="45" t="e">
        <f t="shared" ca="1" si="161"/>
        <v>#NAME?</v>
      </c>
      <c r="GD102" s="42" t="e">
        <f t="shared" ca="1" si="162"/>
        <v>#NAME?</v>
      </c>
      <c r="GE102" s="45" t="e">
        <f t="shared" ca="1" si="163"/>
        <v>#NAME?</v>
      </c>
      <c r="GF102" s="45">
        <f t="shared" si="134"/>
        <v>0.01</v>
      </c>
      <c r="GG102" s="45" t="e">
        <f t="shared" ca="1" si="134"/>
        <v>#NAME?</v>
      </c>
      <c r="GH102" s="45">
        <v>0.8</v>
      </c>
      <c r="GI102" s="45">
        <v>1</v>
      </c>
      <c r="GJ102" s="45" t="e">
        <f t="shared" ca="1" si="164"/>
        <v>#NAME?</v>
      </c>
      <c r="GK102" s="42" t="e">
        <f t="shared" ca="1" si="165"/>
        <v>#NAME?</v>
      </c>
      <c r="GL102" s="45" t="e">
        <f t="shared" ca="1" si="166"/>
        <v>#NAME?</v>
      </c>
      <c r="GM102" s="45">
        <f t="shared" si="135"/>
        <v>0.02</v>
      </c>
      <c r="GN102" s="45" t="e">
        <f t="shared" ca="1" si="135"/>
        <v>#NAME?</v>
      </c>
      <c r="GO102" s="47">
        <v>0.85</v>
      </c>
      <c r="GP102" s="45">
        <v>0.5</v>
      </c>
      <c r="GQ102" s="45" t="e">
        <f t="shared" ca="1" si="167"/>
        <v>#NAME?</v>
      </c>
      <c r="GR102" s="42" t="e">
        <f t="shared" ca="1" si="168"/>
        <v>#NAME?</v>
      </c>
      <c r="GS102" s="45" t="e">
        <f t="shared" ca="1" si="169"/>
        <v>#NAME?</v>
      </c>
      <c r="GT102" s="45">
        <f t="shared" si="136"/>
        <v>0.01</v>
      </c>
      <c r="GU102" s="45" t="e">
        <f t="shared" ca="1" si="136"/>
        <v>#NAME?</v>
      </c>
      <c r="GV102" s="45">
        <v>0.9</v>
      </c>
      <c r="GW102" s="45">
        <v>1</v>
      </c>
      <c r="GX102" s="45" t="e">
        <f t="shared" ca="1" si="170"/>
        <v>#NAME?</v>
      </c>
      <c r="GY102" s="42" t="e">
        <f t="shared" ca="1" si="171"/>
        <v>#NAME?</v>
      </c>
      <c r="GZ102" s="45" t="e">
        <f t="shared" ca="1" si="172"/>
        <v>#NAME?</v>
      </c>
      <c r="HA102" s="45">
        <f t="shared" si="137"/>
        <v>0.02</v>
      </c>
      <c r="HB102" s="45" t="e">
        <f t="shared" ca="1" si="137"/>
        <v>#NAME?</v>
      </c>
      <c r="HC102" s="47">
        <v>0.95</v>
      </c>
      <c r="HD102" s="45">
        <v>0.5</v>
      </c>
      <c r="HE102" s="45" t="e">
        <f t="shared" ca="1" si="173"/>
        <v>#NAME?</v>
      </c>
      <c r="HF102" s="42" t="e">
        <f t="shared" ca="1" si="174"/>
        <v>#NAME?</v>
      </c>
      <c r="HG102" s="45" t="e">
        <f t="shared" ca="1" si="175"/>
        <v>#NAME?</v>
      </c>
      <c r="HH102" s="45">
        <f t="shared" si="138"/>
        <v>0.01</v>
      </c>
      <c r="HI102" s="45" t="e">
        <f t="shared" ca="1" si="138"/>
        <v>#NAME?</v>
      </c>
      <c r="HJ102" s="47">
        <v>1</v>
      </c>
      <c r="HK102" s="47">
        <v>1</v>
      </c>
      <c r="HL102" s="45" t="e">
        <f t="shared" ca="1" si="176"/>
        <v>#NAME?</v>
      </c>
      <c r="HM102" s="42" t="e">
        <f t="shared" ca="1" si="177"/>
        <v>#NAME?</v>
      </c>
      <c r="HN102" s="45" t="e">
        <f t="shared" ca="1" si="178"/>
        <v>#NAME?</v>
      </c>
      <c r="HO102" s="45">
        <f t="shared" si="179"/>
        <v>0.02</v>
      </c>
      <c r="HP102" s="45" t="e">
        <f t="shared" ca="1" si="179"/>
        <v>#NAME?</v>
      </c>
    </row>
    <row r="103" spans="1:224" s="52" customFormat="1" ht="106.5" customHeight="1">
      <c r="A103" s="42"/>
      <c r="B103" s="206"/>
      <c r="C103" s="206"/>
      <c r="D103" s="201"/>
      <c r="E103" s="41" t="str">
        <f>+_xlfn.CONCAT(MID($D100,1,3),".4 ",[1]Acciones!$B$8)</f>
        <v>3.3.4 Apoyo financiero al desarrollo de estrategias para promoción de la integración de actores del SNCTI mediante redes, según la ruta de innovación correspondiente, para dar respuesta a demandas de innovación social con enfoque diferencial</v>
      </c>
      <c r="F103" s="42" t="s">
        <v>89</v>
      </c>
      <c r="G103" s="49">
        <f>+G102</f>
        <v>3.3333333333333331E-3</v>
      </c>
      <c r="H103" s="44" t="str">
        <f>+_xlfn.CONCAT("Si,",MID(E100,1,5),",",MID(E101,1,5),",",MID(E102,1,5),",",MID(E104,1,5),",",MID(E105,1,5),",",MID(E106,1,5),",",MID(E107,1,5),",",MID(E108,1,5),",",MID(E109,1,6))</f>
        <v>Si,3.3.1,3.3.2,3.3.3,3.3.5,3.3.6,3.3.7,3.3.8,3.3.9,3.3.10</v>
      </c>
      <c r="I103" s="42" t="s">
        <v>89</v>
      </c>
      <c r="J103" s="42"/>
      <c r="K103" s="42"/>
      <c r="L103" s="42"/>
      <c r="M103" s="44" t="s">
        <v>90</v>
      </c>
      <c r="N103" s="44" t="s">
        <v>91</v>
      </c>
      <c r="O103" s="44" t="e">
        <f ca="1">+_xlfn.XLOOKUP(MID(E103,7,LEN(E103)-6),[1]Acciones!$B$4:$B$14,[1]Acciones!$C$4:$C$14,0,0,1)</f>
        <v>#NAME?</v>
      </c>
      <c r="P103" s="42" t="e">
        <f ca="1">+_xlfn.XLOOKUP(MID($E103,7,LEN($E103)-6),[1]Acciones!$B$4:$B$14,[1]Acciones!D$4:D$14,0,0,1)</f>
        <v>#NAME?</v>
      </c>
      <c r="Q103" s="42" t="e">
        <f ca="1">+_xlfn.XLOOKUP(MID($E103,7,LEN($E103)-6),[1]Acciones!$B$4:$B$14,[1]Acciones!E$4:E$14,0,0,1)</f>
        <v>#NAME?</v>
      </c>
      <c r="R103" s="42" t="e">
        <f ca="1">+_xlfn.XLOOKUP(MID($E103,7,LEN($E103)-6),[1]Acciones!$B$4:$B$14,[1]Acciones!F$4:F$14,0,0,1)</f>
        <v>#NAME?</v>
      </c>
      <c r="S103" s="42" t="e">
        <f ca="1">+_xlfn.XLOOKUP(MID($E103,7,LEN($E103)-6),[1]Acciones!$B$4:$B$14,[1]Acciones!G$4:G$14,0,0,1)</f>
        <v>#NAME?</v>
      </c>
      <c r="T103" s="42" t="e">
        <f ca="1">+_xlfn.XLOOKUP(MID($E103,7,LEN($E103)-6),[1]Acciones!$B$4:$B$14,[1]Acciones!H$4:H$14,0,0,1)</f>
        <v>#NAME?</v>
      </c>
      <c r="U103" s="45" t="e">
        <f ca="1">+_xlfn.XLOOKUP(MID($E103,7,LEN($E103)-6),[1]Acciones!$B$4:$B$14,[1]Acciones!I$4:I$14,0,0,1)</f>
        <v>#NAME?</v>
      </c>
      <c r="V103" s="45" t="e">
        <f ca="1">+_xlfn.XLOOKUP(MID($E103,7,LEN($E103)-6),[1]Acciones!$B$4:$B$14,[1]Acciones!J$4:J$14,0,0,1)</f>
        <v>#NAME?</v>
      </c>
      <c r="W103" s="45" t="e">
        <f ca="1">+_xlfn.XLOOKUP(MID($E103,7,LEN($E103)-6),[1]Acciones!$B$4:$B$14,[1]Acciones!K$4:K$14,0,0,1)</f>
        <v>#NAME?</v>
      </c>
      <c r="X103" s="45" t="e">
        <f ca="1">+_xlfn.XLOOKUP(MID($E103,7,LEN($E103)-6),[1]Acciones!$B$4:$B$14,[1]Acciones!L$4:L$14,0,0,1)</f>
        <v>#NAME?</v>
      </c>
      <c r="Y103" s="45" t="e">
        <f ca="1">+_xlfn.XLOOKUP(MID($E103,7,LEN($E103)-6),[1]Acciones!$B$4:$B$14,[1]Acciones!M$4:M$14,0,0,1)</f>
        <v>#NAME?</v>
      </c>
      <c r="Z103" s="45" t="e">
        <f ca="1">+_xlfn.XLOOKUP(MID($E103,7,LEN($E103)-6),[1]Acciones!$B$4:$B$14,[1]Acciones!N$4:N$14,0,0,1)</f>
        <v>#NAME?</v>
      </c>
      <c r="AA103" s="45" t="e">
        <f ca="1">+_xlfn.XLOOKUP(MID($E103,7,LEN($E103)-6),[1]Acciones!$B$4:$B$14,[1]Acciones!O$4:O$14,0,0,1)</f>
        <v>#NAME?</v>
      </c>
      <c r="AB103" s="45" t="e">
        <f ca="1">+_xlfn.XLOOKUP(MID($E103,7,LEN($E103)-6),[1]Acciones!$B$4:$B$14,[1]Acciones!P$4:P$14,0,0,1)</f>
        <v>#NAME?</v>
      </c>
      <c r="AC103" s="45" t="e">
        <f ca="1">+_xlfn.XLOOKUP(MID($E103,7,LEN($E103)-6),[1]Acciones!$B$4:$B$14,[1]Acciones!Q$4:Q$14,0,0,1)</f>
        <v>#NAME?</v>
      </c>
      <c r="AD103" s="45" t="e">
        <f ca="1">+_xlfn.XLOOKUP(MID($E103,7,LEN($E103)-6),[1]Acciones!$B$4:$B$14,[1]Acciones!R$4:R$14,0,0,1)</f>
        <v>#NAME?</v>
      </c>
      <c r="AE103" s="45" t="e">
        <f ca="1">+_xlfn.XLOOKUP(MID($E103,7,LEN($E103)-6),[1]Acciones!$B$4:$B$14,[1]Acciones!S$4:S$14,0,0,1)</f>
        <v>#NAME?</v>
      </c>
      <c r="AF103" s="42" t="e">
        <f ca="1">+_xlfn.XLOOKUP(MID($E103,7,LEN($E103)-6),[1]Acciones!$B$4:$B$14,[1]Acciones!T$4:T$14,0,0,1)</f>
        <v>#NAME?</v>
      </c>
      <c r="AG103" s="42" t="e">
        <f ca="1">+_xlfn.XLOOKUP(MID($E103,7,LEN($E103)-6),[1]Acciones!$B$4:$B$14,[1]Acciones!U$4:U$14,0,0,1)</f>
        <v>#NAME?</v>
      </c>
      <c r="AH103" s="42" t="e">
        <f ca="1">+_xlfn.XLOOKUP(MID($E103,7,LEN($E103)-6),[1]Acciones!$B$4:$B$14,[1]Acciones!V$4:V$14,0,0,1)</f>
        <v>#NAME?</v>
      </c>
      <c r="AI103" s="42" t="e">
        <f ca="1">+_xlfn.XLOOKUP(MID($E103,7,LEN($E103)-6),[1]Acciones!$B$4:$B$14,[1]Acciones!W$4:W$14,0,0,1)</f>
        <v>#NAME?</v>
      </c>
      <c r="AJ103" s="42" t="e">
        <f ca="1">+_xlfn.XLOOKUP(MID($E103,7,LEN($E103)-6),[1]Acciones!$B$4:$B$14,[1]Acciones!X$4:X$14,0,0,1)</f>
        <v>#NAME?</v>
      </c>
      <c r="AK103" s="42" t="e">
        <f ca="1">+_xlfn.XLOOKUP(MID($E103,7,LEN($E103)-6),[1]Acciones!$B$4:$B$14,[1]Acciones!Y$4:Y$14,0,0,1)</f>
        <v>#NAME?</v>
      </c>
      <c r="AL103" s="42" t="e">
        <f ca="1">+_xlfn.XLOOKUP(MID($E103,7,LEN($E103)-6),[1]Acciones!$B$4:$B$14,[1]Acciones!Z$4:Z$14,0,0,1)</f>
        <v>#NAME?</v>
      </c>
      <c r="AM103" s="42" t="e">
        <f ca="1">+_xlfn.XLOOKUP(MID($E103,7,LEN($E103)-6),[1]Acciones!$B$4:$B$14,[1]Acciones!AA$4:AA$14,0,0,1)</f>
        <v>#NAME?</v>
      </c>
      <c r="AN103" s="42" t="e">
        <f ca="1">+_xlfn.XLOOKUP(MID($E103,7,LEN($E103)-6),[1]Acciones!$B$4:$B$14,[1]Acciones!AB$4:AB$14,0,0,1)</f>
        <v>#NAME?</v>
      </c>
      <c r="AO103" s="42" t="e">
        <f ca="1">+_xlfn.XLOOKUP(MID($E103,7,LEN($E103)-6),[1]Acciones!$B$4:$B$14,[1]Acciones!AC$4:AC$14,0,0,1)</f>
        <v>#NAME?</v>
      </c>
      <c r="AP103" s="42" t="e">
        <f ca="1">+_xlfn.XLOOKUP(MID($E103,7,LEN($E103)-6),[1]Acciones!$B$4:$B$14,[1]Acciones!AD$4:AD$14,0,0,1)</f>
        <v>#NAME?</v>
      </c>
      <c r="AQ103" s="42" t="e">
        <f ca="1">+_xlfn.XLOOKUP(MID($E103,7,LEN($E103)-6),[1]Acciones!$B$4:$B$14,[1]Acciones!AE$4:AE$14,0,0,1)</f>
        <v>#NAME?</v>
      </c>
      <c r="AR103" s="42" t="e">
        <f ca="1">+_xlfn.XLOOKUP(MID($E103,7,LEN($E103)-6),[1]Acciones!$B$4:$B$14,[1]Acciones!AF$4:AF$14,0,0,1)</f>
        <v>#NAME?</v>
      </c>
      <c r="AS103" s="42" t="e">
        <f ca="1">+_xlfn.XLOOKUP(MID($E103,7,LEN($E103)-6),[1]Acciones!$B$4:$B$14,[1]Acciones!AG$4:AG$14,0,0,1)</f>
        <v>#NAME?</v>
      </c>
      <c r="AT103" s="42" t="e">
        <f ca="1">+_xlfn.XLOOKUP(MID($E103,7,LEN($E103)-6),[1]Acciones!$B$4:$B$14,[1]Acciones!AH$4:AH$14,0,0,1)</f>
        <v>#NAME?</v>
      </c>
      <c r="AU103" s="42" t="e">
        <f ca="1">+_xlfn.XLOOKUP(MID($E103,7,LEN($E103)-6),[1]Acciones!$B$4:$B$14,[1]Acciones!AI$4:AI$14,0,0,1)</f>
        <v>#NAME?</v>
      </c>
      <c r="AV103" s="42" t="e">
        <f ca="1">+_xlfn.XLOOKUP(MID($E103,7,LEN($E103)-6),[1]Acciones!$B$4:$B$14,[1]Acciones!AJ$4:AJ$14,0,0,1)</f>
        <v>#NAME?</v>
      </c>
      <c r="AW103" s="42" t="e">
        <f ca="1">+_xlfn.XLOOKUP(MID($E103,7,LEN($E103)-6),[1]Acciones!$B$4:$B$14,[1]Acciones!AK$4:AK$14,0,0,1)</f>
        <v>#NAME?</v>
      </c>
      <c r="AX103" s="42" t="e">
        <f ca="1">+_xlfn.XLOOKUP(MID($E103,7,LEN($E103)-6),[1]Acciones!$B$4:$B$14,[1]Acciones!AL$4:AL$14,0,0,1)</f>
        <v>#NAME?</v>
      </c>
      <c r="AY103" s="42" t="e">
        <f ca="1">+_xlfn.XLOOKUP(MID($E103,7,LEN($E103)-6),[1]Acciones!$B$4:$B$14,[1]Acciones!AM$4:AM$14,0,0,1)</f>
        <v>#NAME?</v>
      </c>
      <c r="AZ103" s="42" t="e">
        <f ca="1">+_xlfn.XLOOKUP(MID($E103,7,LEN($E103)-6),[1]Acciones!$B$4:$B$14,[1]Acciones!AN$4:AN$14,0,0,1)</f>
        <v>#NAME?</v>
      </c>
      <c r="BA103" s="42" t="e">
        <f ca="1">+_xlfn.XLOOKUP(MID($E103,7,LEN($E103)-6),[1]Acciones!$B$4:$B$14,[1]Acciones!AO$4:AO$14,0,0,1)</f>
        <v>#NAME?</v>
      </c>
      <c r="BB103" s="42" t="e">
        <f ca="1">+_xlfn.XLOOKUP(MID($E103,7,LEN($E103)-6),[1]Acciones!$B$4:$B$14,[1]Acciones!AP$4:AP$14,0,0,1)</f>
        <v>#NAME?</v>
      </c>
      <c r="BC103" s="42" t="e">
        <f ca="1">+_xlfn.XLOOKUP(MID($E103,7,LEN($E103)-6),[1]Acciones!$B$4:$B$14,[1]Acciones!AQ$4:AQ$14,0,0,1)</f>
        <v>#NAME?</v>
      </c>
      <c r="BD103" s="42" t="e">
        <f ca="1">+_xlfn.XLOOKUP(MID($E103,7,LEN($E103)-6),[1]Acciones!$B$4:$B$14,[1]Acciones!AR$4:AR$14,0,0,1)</f>
        <v>#NAME?</v>
      </c>
      <c r="BE103" s="42" t="e">
        <f ca="1">+_xlfn.XLOOKUP(MID($E103,7,LEN($E103)-6),[1]Acciones!$B$4:$B$14,[1]Acciones!AS$4:AS$14,0,0,1)</f>
        <v>#NAME?</v>
      </c>
      <c r="BF103" s="42" t="e">
        <f ca="1">+_xlfn.XLOOKUP(MID($E103,7,LEN($E103)-6),[1]Acciones!$B$4:$B$14,[1]Acciones!AT$4:AT$14,0,0,1)</f>
        <v>#NAME?</v>
      </c>
      <c r="BG103" s="42" t="e">
        <f ca="1">+_xlfn.XLOOKUP(MID($E103,7,LEN($E103)-6),[1]Acciones!$B$4:$B$14,[1]Acciones!AU$4:AU$14,0,0,1)</f>
        <v>#NAME?</v>
      </c>
      <c r="BH103" s="42" t="e">
        <f ca="1">+_xlfn.XLOOKUP(MID($E103,7,LEN($E103)-6),[1]Acciones!$B$4:$B$14,[1]Acciones!AV$4:AV$14,0,0,1)</f>
        <v>#NAME?</v>
      </c>
      <c r="BI103" s="42" t="e">
        <f ca="1">+_xlfn.XLOOKUP(MID($E103,7,LEN($E103)-6),[1]Acciones!$B$4:$B$14,[1]Acciones!AW$4:AW$14,0,0,1)</f>
        <v>#NAME?</v>
      </c>
      <c r="BJ103" s="42" t="e">
        <f ca="1">+_xlfn.XLOOKUP(MID($E103,7,LEN($E103)-6),[1]Acciones!$B$4:$B$14,[1]Acciones!AX$4:AX$14,0,0,1)</f>
        <v>#NAME?</v>
      </c>
      <c r="BK103" s="42" t="e">
        <f ca="1">+_xlfn.XLOOKUP(MID($E103,7,LEN($E103)-6),[1]Acciones!$B$4:$B$14,[1]Acciones!AY$4:AY$14,0,0,1)</f>
        <v>#NAME?</v>
      </c>
      <c r="BL103" s="42" t="e">
        <f ca="1">+_xlfn.XLOOKUP(MID($E103,7,LEN($E103)-6),[1]Acciones!$B$4:$B$14,[1]Acciones!AZ$4:AZ$14,0,0,1)</f>
        <v>#NAME?</v>
      </c>
      <c r="BM103" s="42" t="e">
        <f ca="1">+_xlfn.XLOOKUP(MID($E103,7,LEN($E103)-6),[1]Acciones!$B$4:$B$14,[1]Acciones!BA$4:BA$14,0,0,1)</f>
        <v>#NAME?</v>
      </c>
      <c r="BN103" s="42" t="e">
        <f ca="1">+_xlfn.XLOOKUP(MID($E103,7,LEN($E103)-6),[1]Acciones!$B$4:$B$14,[1]Acciones!BB$4:BB$14,0,0,1)</f>
        <v>#NAME?</v>
      </c>
      <c r="BO103" s="42" t="e">
        <f ca="1">+_xlfn.XLOOKUP(MID($E103,7,LEN($E103)-6),[1]Acciones!$B$4:$B$14,[1]Acciones!BC$4:BC$14,0,0,1)</f>
        <v>#NAME?</v>
      </c>
      <c r="BP103" s="42" t="e">
        <f ca="1">+_xlfn.XLOOKUP(MID($E103,7,LEN($E103)-6),[1]Acciones!$B$4:$B$14,[1]Acciones!BD$4:BD$14,0,0,1)</f>
        <v>#NAME?</v>
      </c>
      <c r="BQ103" s="42" t="e">
        <f ca="1">+_xlfn.XLOOKUP(MID($E103,7,LEN($E103)-6),[1]Acciones!$B$4:$B$14,[1]Acciones!BE$4:BE$14,0,0,1)</f>
        <v>#NAME?</v>
      </c>
      <c r="BR103" s="42" t="e">
        <f ca="1">+_xlfn.XLOOKUP(MID($E103,7,LEN($E103)-6),[1]Acciones!$B$4:$B$14,[1]Acciones!BF$4:BF$14,0,0,1)</f>
        <v>#NAME?</v>
      </c>
      <c r="BS103" s="42" t="e">
        <f ca="1">+_xlfn.XLOOKUP(MID($E103,7,LEN($E103)-6),[1]Acciones!$B$4:$B$14,[1]Acciones!BG$4:BG$14,0,0,1)</f>
        <v>#NAME?</v>
      </c>
      <c r="BT103" s="42" t="e">
        <f ca="1">+_xlfn.XLOOKUP(MID($E103,7,LEN($E103)-6),[1]Acciones!$B$4:$B$14,[1]Acciones!BH$4:BH$14,0,0,1)</f>
        <v>#NAME?</v>
      </c>
      <c r="BU103" s="42" t="e">
        <f ca="1">+_xlfn.XLOOKUP(MID($E103,7,LEN($E103)-6),[1]Acciones!$B$4:$B$14,[1]Acciones!BI$4:BI$14,0,0,1)</f>
        <v>#NAME?</v>
      </c>
      <c r="BV103" s="42" t="e">
        <f ca="1">+_xlfn.XLOOKUP(MID($E103,7,LEN($E103)-6),[1]Acciones!$B$4:$B$14,[1]Acciones!BJ$4:BJ$14,0,0,1)</f>
        <v>#NAME?</v>
      </c>
      <c r="BW103" s="42" t="e">
        <f ca="1">+_xlfn.XLOOKUP(MID($E103,7,LEN($E103)-6),[1]Acciones!$B$4:$B$14,[1]Acciones!BK$4:BK$14,0,0,1)</f>
        <v>#NAME?</v>
      </c>
      <c r="BX103" s="42" t="e">
        <f ca="1">+_xlfn.XLOOKUP(MID($E103,7,LEN($E103)-6),[1]Acciones!$B$4:$B$14,[1]Acciones!BL$4:BL$14,0,0,1)</f>
        <v>#NAME?</v>
      </c>
      <c r="BY103" s="42" t="e">
        <f ca="1">+_xlfn.XLOOKUP(MID($E103,7,LEN($E103)-6),[1]Acciones!$B$4:$B$14,[1]Acciones!BM$4:BM$14,0,0,1)</f>
        <v>#NAME?</v>
      </c>
      <c r="BZ103" s="42" t="e">
        <f ca="1">+_xlfn.XLOOKUP(MID($E103,7,LEN($E103)-6),[1]Acciones!$B$4:$B$14,[1]Acciones!BN$4:BN$14,0,0,1)</f>
        <v>#NAME?</v>
      </c>
      <c r="CA103" s="42" t="e">
        <f ca="1">+_xlfn.XLOOKUP(MID($E103,7,LEN($E103)-6),[1]Acciones!$B$4:$B$14,[1]Acciones!BO$4:BO$14,0,0,1)</f>
        <v>#NAME?</v>
      </c>
      <c r="CB103" s="42" t="e">
        <f ca="1">+_xlfn.XLOOKUP(MID($E103,7,LEN($E103)-6),[1]Acciones!$B$4:$B$14,[1]Acciones!BP$4:BP$14,0,0,1)</f>
        <v>#NAME?</v>
      </c>
      <c r="CC103" s="42" t="e">
        <f ca="1">+_xlfn.XLOOKUP(MID($E103,7,LEN($E103)-6),[1]Acciones!$B$4:$B$14,[1]Acciones!BQ$4:BQ$14,0,0,1)</f>
        <v>#NAME?</v>
      </c>
      <c r="CD103" s="42" t="e">
        <f ca="1">+_xlfn.XLOOKUP(MID($E103,7,LEN($E103)-6),[1]Acciones!$B$4:$B$14,[1]Acciones!BR$4:BR$14,0,0,1)</f>
        <v>#NAME?</v>
      </c>
      <c r="CE103" s="42" t="e">
        <f ca="1">+_xlfn.XLOOKUP(MID($E103,7,LEN($E103)-6),[1]Acciones!$B$4:$B$14,[1]Acciones!BS$4:BS$14,0,0,1)</f>
        <v>#NAME?</v>
      </c>
      <c r="CF103" s="42" t="e">
        <f ca="1">+_xlfn.XLOOKUP(MID($E103,7,LEN($E103)-6),[1]Acciones!$B$4:$B$14,[1]Acciones!BT$4:BT$14,0,0,1)</f>
        <v>#NAME?</v>
      </c>
      <c r="CG103" s="45">
        <v>0.05</v>
      </c>
      <c r="CH103" s="45" t="e">
        <f t="shared" ca="1" si="180"/>
        <v>#NAME?</v>
      </c>
      <c r="CI103" s="45" t="e">
        <f t="shared" ca="1" si="181"/>
        <v>#NAME?</v>
      </c>
      <c r="CJ103" s="42" t="e">
        <f t="shared" ca="1" si="182"/>
        <v>#NAME?</v>
      </c>
      <c r="CK103" s="45" t="e">
        <f t="shared" ca="1" si="183"/>
        <v>#NAME?</v>
      </c>
      <c r="CL103" s="46" t="e">
        <f t="shared" ca="1" si="184"/>
        <v>#NAME?</v>
      </c>
      <c r="CM103" s="45" t="e">
        <f t="shared" ca="1" si="185"/>
        <v>#NAME?</v>
      </c>
      <c r="CN103" s="47">
        <v>0.1</v>
      </c>
      <c r="CO103" s="45" t="e">
        <f t="shared" ca="1" si="96"/>
        <v>#NAME?</v>
      </c>
      <c r="CP103" s="45" t="e">
        <f t="shared" ca="1" si="97"/>
        <v>#NAME?</v>
      </c>
      <c r="CQ103" s="42" t="e">
        <f t="shared" ca="1" si="98"/>
        <v>#NAME?</v>
      </c>
      <c r="CR103" s="45" t="e">
        <f t="shared" ca="1" si="99"/>
        <v>#NAME?</v>
      </c>
      <c r="CS103" s="45" t="e">
        <f t="shared" ca="1" si="100"/>
        <v>#NAME?</v>
      </c>
      <c r="CT103" s="45" t="e">
        <f t="shared" ca="1" si="100"/>
        <v>#NAME?</v>
      </c>
      <c r="CU103" s="47">
        <v>0.15</v>
      </c>
      <c r="CV103" s="45">
        <v>0.5</v>
      </c>
      <c r="CW103" s="45" t="e">
        <f t="shared" ca="1" si="101"/>
        <v>#NAME?</v>
      </c>
      <c r="CX103" s="42" t="e">
        <f t="shared" ca="1" si="102"/>
        <v>#NAME?</v>
      </c>
      <c r="CY103" s="45" t="e">
        <f t="shared" ca="1" si="103"/>
        <v>#NAME?</v>
      </c>
      <c r="CZ103" s="45">
        <f t="shared" si="104"/>
        <v>0.01</v>
      </c>
      <c r="DA103" s="45" t="e">
        <f t="shared" ca="1" si="104"/>
        <v>#NAME?</v>
      </c>
      <c r="DB103" s="47">
        <v>0.2</v>
      </c>
      <c r="DC103" s="45" t="e">
        <f t="shared" ca="1" si="105"/>
        <v>#NAME?</v>
      </c>
      <c r="DD103" s="45" t="e">
        <f t="shared" ca="1" si="106"/>
        <v>#NAME?</v>
      </c>
      <c r="DE103" s="42" t="e">
        <f t="shared" ca="1" si="107"/>
        <v>#NAME?</v>
      </c>
      <c r="DF103" s="45" t="e">
        <f t="shared" ca="1" si="108"/>
        <v>#NAME?</v>
      </c>
      <c r="DG103" s="45" t="e">
        <f t="shared" ca="1" si="109"/>
        <v>#NAME?</v>
      </c>
      <c r="DH103" s="45" t="e">
        <f t="shared" ca="1" si="109"/>
        <v>#NAME?</v>
      </c>
      <c r="DI103" s="47">
        <v>0.25</v>
      </c>
      <c r="DJ103" s="45">
        <v>0.5</v>
      </c>
      <c r="DK103" s="45" t="e">
        <f t="shared" ca="1" si="110"/>
        <v>#NAME?</v>
      </c>
      <c r="DL103" s="42" t="e">
        <f t="shared" ca="1" si="111"/>
        <v>#NAME?</v>
      </c>
      <c r="DM103" s="45" t="e">
        <f t="shared" ca="1" si="112"/>
        <v>#NAME?</v>
      </c>
      <c r="DN103" s="45">
        <f t="shared" si="113"/>
        <v>0.01</v>
      </c>
      <c r="DO103" s="45" t="e">
        <f t="shared" ca="1" si="113"/>
        <v>#NAME?</v>
      </c>
      <c r="DP103" s="47">
        <v>0.3</v>
      </c>
      <c r="DQ103" s="45" t="e">
        <f t="shared" ca="1" si="114"/>
        <v>#NAME?</v>
      </c>
      <c r="DR103" s="45" t="e">
        <f t="shared" ca="1" si="115"/>
        <v>#NAME?</v>
      </c>
      <c r="DS103" s="42" t="e">
        <f t="shared" ca="1" si="116"/>
        <v>#NAME?</v>
      </c>
      <c r="DT103" s="45" t="e">
        <f t="shared" ca="1" si="117"/>
        <v>#NAME?</v>
      </c>
      <c r="DU103" s="45" t="e">
        <f t="shared" ca="1" si="118"/>
        <v>#NAME?</v>
      </c>
      <c r="DV103" s="45" t="e">
        <f t="shared" ca="1" si="118"/>
        <v>#NAME?</v>
      </c>
      <c r="DW103" s="47">
        <v>0.35</v>
      </c>
      <c r="DX103" s="45">
        <v>0.5</v>
      </c>
      <c r="DY103" s="45" t="e">
        <f t="shared" ca="1" si="119"/>
        <v>#NAME?</v>
      </c>
      <c r="DZ103" s="42" t="e">
        <f t="shared" ca="1" si="120"/>
        <v>#NAME?</v>
      </c>
      <c r="EA103" s="45" t="e">
        <f t="shared" ca="1" si="121"/>
        <v>#NAME?</v>
      </c>
      <c r="EB103" s="45">
        <f t="shared" si="122"/>
        <v>0.01</v>
      </c>
      <c r="EC103" s="45" t="e">
        <f t="shared" ca="1" si="122"/>
        <v>#NAME?</v>
      </c>
      <c r="ED103" s="47">
        <v>0.4</v>
      </c>
      <c r="EE103" s="45" t="e">
        <f t="shared" ca="1" si="123"/>
        <v>#NAME?</v>
      </c>
      <c r="EF103" s="45" t="e">
        <f t="shared" ca="1" si="124"/>
        <v>#NAME?</v>
      </c>
      <c r="EG103" s="42" t="e">
        <f t="shared" ca="1" si="125"/>
        <v>#NAME?</v>
      </c>
      <c r="EH103" s="45" t="e">
        <f t="shared" ca="1" si="126"/>
        <v>#NAME?</v>
      </c>
      <c r="EI103" s="45" t="e">
        <f t="shared" ca="1" si="127"/>
        <v>#NAME?</v>
      </c>
      <c r="EJ103" s="45" t="e">
        <f t="shared" ca="1" si="127"/>
        <v>#NAME?</v>
      </c>
      <c r="EK103" s="47">
        <v>0.45</v>
      </c>
      <c r="EL103" s="45">
        <v>0.5</v>
      </c>
      <c r="EM103" s="45" t="e">
        <f t="shared" ca="1" si="143"/>
        <v>#NAME?</v>
      </c>
      <c r="EN103" s="42" t="e">
        <f t="shared" ca="1" si="144"/>
        <v>#NAME?</v>
      </c>
      <c r="EO103" s="45" t="e">
        <f t="shared" ca="1" si="145"/>
        <v>#NAME?</v>
      </c>
      <c r="EP103" s="45">
        <f t="shared" si="128"/>
        <v>0.01</v>
      </c>
      <c r="EQ103" s="45" t="e">
        <f t="shared" ca="1" si="128"/>
        <v>#NAME?</v>
      </c>
      <c r="ER103" s="45">
        <v>0.5</v>
      </c>
      <c r="ES103" s="45">
        <v>0.5</v>
      </c>
      <c r="ET103" s="45" t="e">
        <f t="shared" ca="1" si="146"/>
        <v>#NAME?</v>
      </c>
      <c r="EU103" s="42" t="e">
        <f t="shared" ca="1" si="147"/>
        <v>#NAME?</v>
      </c>
      <c r="EV103" s="45" t="e">
        <f t="shared" ca="1" si="148"/>
        <v>#NAME?</v>
      </c>
      <c r="EW103" s="45">
        <f t="shared" si="129"/>
        <v>0.01</v>
      </c>
      <c r="EX103" s="45" t="e">
        <f t="shared" ca="1" si="129"/>
        <v>#NAME?</v>
      </c>
      <c r="EY103" s="47">
        <v>0.55000000000000004</v>
      </c>
      <c r="EZ103" s="45">
        <v>0.5</v>
      </c>
      <c r="FA103" s="45" t="e">
        <f t="shared" ca="1" si="149"/>
        <v>#NAME?</v>
      </c>
      <c r="FB103" s="42" t="e">
        <f t="shared" ca="1" si="150"/>
        <v>#NAME?</v>
      </c>
      <c r="FC103" s="45" t="e">
        <f t="shared" ca="1" si="151"/>
        <v>#NAME?</v>
      </c>
      <c r="FD103" s="45">
        <f t="shared" si="130"/>
        <v>0.01</v>
      </c>
      <c r="FE103" s="45" t="e">
        <f t="shared" ca="1" si="130"/>
        <v>#NAME?</v>
      </c>
      <c r="FF103" s="45">
        <v>0.6</v>
      </c>
      <c r="FG103" s="45">
        <v>1</v>
      </c>
      <c r="FH103" s="45" t="e">
        <f t="shared" ca="1" si="152"/>
        <v>#NAME?</v>
      </c>
      <c r="FI103" s="42" t="e">
        <f t="shared" ca="1" si="153"/>
        <v>#NAME?</v>
      </c>
      <c r="FJ103" s="45" t="e">
        <f t="shared" ca="1" si="154"/>
        <v>#NAME?</v>
      </c>
      <c r="FK103" s="45">
        <f t="shared" si="131"/>
        <v>0.02</v>
      </c>
      <c r="FL103" s="45" t="e">
        <f t="shared" ca="1" si="131"/>
        <v>#NAME?</v>
      </c>
      <c r="FM103" s="47">
        <v>0.65</v>
      </c>
      <c r="FN103" s="45">
        <v>0.5</v>
      </c>
      <c r="FO103" s="45" t="e">
        <f t="shared" ca="1" si="155"/>
        <v>#NAME?</v>
      </c>
      <c r="FP103" s="42" t="e">
        <f t="shared" ca="1" si="156"/>
        <v>#NAME?</v>
      </c>
      <c r="FQ103" s="45" t="e">
        <f t="shared" ca="1" si="157"/>
        <v>#NAME?</v>
      </c>
      <c r="FR103" s="45">
        <f t="shared" si="132"/>
        <v>0.01</v>
      </c>
      <c r="FS103" s="45" t="e">
        <f t="shared" ca="1" si="132"/>
        <v>#NAME?</v>
      </c>
      <c r="FT103" s="45">
        <v>0.7</v>
      </c>
      <c r="FU103" s="45">
        <v>1</v>
      </c>
      <c r="FV103" s="45" t="e">
        <f t="shared" ca="1" si="158"/>
        <v>#NAME?</v>
      </c>
      <c r="FW103" s="42" t="e">
        <f t="shared" ca="1" si="159"/>
        <v>#NAME?</v>
      </c>
      <c r="FX103" s="45" t="e">
        <f t="shared" ca="1" si="160"/>
        <v>#NAME?</v>
      </c>
      <c r="FY103" s="45">
        <f t="shared" si="133"/>
        <v>0.02</v>
      </c>
      <c r="FZ103" s="45" t="e">
        <f t="shared" ca="1" si="133"/>
        <v>#NAME?</v>
      </c>
      <c r="GA103" s="47">
        <v>0.75</v>
      </c>
      <c r="GB103" s="45">
        <v>0.5</v>
      </c>
      <c r="GC103" s="45" t="e">
        <f t="shared" ca="1" si="161"/>
        <v>#NAME?</v>
      </c>
      <c r="GD103" s="42" t="e">
        <f t="shared" ca="1" si="162"/>
        <v>#NAME?</v>
      </c>
      <c r="GE103" s="45" t="e">
        <f t="shared" ca="1" si="163"/>
        <v>#NAME?</v>
      </c>
      <c r="GF103" s="45">
        <f t="shared" si="134"/>
        <v>0.01</v>
      </c>
      <c r="GG103" s="45" t="e">
        <f t="shared" ca="1" si="134"/>
        <v>#NAME?</v>
      </c>
      <c r="GH103" s="45">
        <v>0.8</v>
      </c>
      <c r="GI103" s="45">
        <v>1</v>
      </c>
      <c r="GJ103" s="45" t="e">
        <f t="shared" ca="1" si="164"/>
        <v>#NAME?</v>
      </c>
      <c r="GK103" s="42" t="e">
        <f t="shared" ca="1" si="165"/>
        <v>#NAME?</v>
      </c>
      <c r="GL103" s="45" t="e">
        <f t="shared" ca="1" si="166"/>
        <v>#NAME?</v>
      </c>
      <c r="GM103" s="45">
        <f t="shared" si="135"/>
        <v>0.02</v>
      </c>
      <c r="GN103" s="45" t="e">
        <f t="shared" ca="1" si="135"/>
        <v>#NAME?</v>
      </c>
      <c r="GO103" s="47">
        <v>0.85</v>
      </c>
      <c r="GP103" s="45">
        <v>0.5</v>
      </c>
      <c r="GQ103" s="45" t="e">
        <f t="shared" ca="1" si="167"/>
        <v>#NAME?</v>
      </c>
      <c r="GR103" s="42" t="e">
        <f t="shared" ca="1" si="168"/>
        <v>#NAME?</v>
      </c>
      <c r="GS103" s="45" t="e">
        <f t="shared" ca="1" si="169"/>
        <v>#NAME?</v>
      </c>
      <c r="GT103" s="45">
        <f t="shared" si="136"/>
        <v>0.01</v>
      </c>
      <c r="GU103" s="45" t="e">
        <f t="shared" ca="1" si="136"/>
        <v>#NAME?</v>
      </c>
      <c r="GV103" s="45">
        <v>0.9</v>
      </c>
      <c r="GW103" s="45">
        <v>1</v>
      </c>
      <c r="GX103" s="45" t="e">
        <f t="shared" ca="1" si="170"/>
        <v>#NAME?</v>
      </c>
      <c r="GY103" s="42" t="e">
        <f t="shared" ca="1" si="171"/>
        <v>#NAME?</v>
      </c>
      <c r="GZ103" s="45" t="e">
        <f t="shared" ca="1" si="172"/>
        <v>#NAME?</v>
      </c>
      <c r="HA103" s="45">
        <f t="shared" si="137"/>
        <v>0.02</v>
      </c>
      <c r="HB103" s="45" t="e">
        <f t="shared" ca="1" si="137"/>
        <v>#NAME?</v>
      </c>
      <c r="HC103" s="47">
        <v>0.95</v>
      </c>
      <c r="HD103" s="45">
        <v>0.5</v>
      </c>
      <c r="HE103" s="45" t="e">
        <f t="shared" ca="1" si="173"/>
        <v>#NAME?</v>
      </c>
      <c r="HF103" s="42" t="e">
        <f t="shared" ca="1" si="174"/>
        <v>#NAME?</v>
      </c>
      <c r="HG103" s="45" t="e">
        <f t="shared" ca="1" si="175"/>
        <v>#NAME?</v>
      </c>
      <c r="HH103" s="45">
        <f t="shared" si="138"/>
        <v>0.01</v>
      </c>
      <c r="HI103" s="45" t="e">
        <f t="shared" ca="1" si="138"/>
        <v>#NAME?</v>
      </c>
      <c r="HJ103" s="47">
        <v>1</v>
      </c>
      <c r="HK103" s="47">
        <v>1</v>
      </c>
      <c r="HL103" s="45" t="e">
        <f t="shared" ca="1" si="176"/>
        <v>#NAME?</v>
      </c>
      <c r="HM103" s="42" t="e">
        <f t="shared" ca="1" si="177"/>
        <v>#NAME?</v>
      </c>
      <c r="HN103" s="45" t="e">
        <f t="shared" ca="1" si="178"/>
        <v>#NAME?</v>
      </c>
      <c r="HO103" s="45">
        <f t="shared" si="179"/>
        <v>0.02</v>
      </c>
      <c r="HP103" s="45" t="e">
        <f t="shared" ca="1" si="179"/>
        <v>#NAME?</v>
      </c>
    </row>
    <row r="104" spans="1:224" s="52" customFormat="1" ht="106.5" customHeight="1">
      <c r="A104" s="42"/>
      <c r="B104" s="206"/>
      <c r="C104" s="206"/>
      <c r="D104" s="201"/>
      <c r="E104" s="41" t="str">
        <f>+_xlfn.CONCAT(MID($D100,1,3),".5 ",[1]Acciones!$B$9)</f>
        <v>3.3.5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04" s="42" t="s">
        <v>89</v>
      </c>
      <c r="G104" s="49">
        <f>+G102</f>
        <v>3.3333333333333331E-3</v>
      </c>
      <c r="H104" s="42" t="str">
        <f>+_xlfn.CONCAT("Si,",MID(E100,1,5),",",MID(E101,1,5),",",MID(E102,1,5),",",MID(E103,1,5),",",MID(E105,1,5),",",MID(E106,1,5),",",MID(E107,1,5),",",MID(E108,1,5),",",MID(E109,1,6))</f>
        <v>Si,3.3.1,3.3.2,3.3.3,3.3.4,3.3.6,3.3.7,3.3.8,3.3.9,3.3.10</v>
      </c>
      <c r="I104" s="42" t="s">
        <v>89</v>
      </c>
      <c r="J104" s="42"/>
      <c r="K104" s="42"/>
      <c r="L104" s="42"/>
      <c r="M104" s="44" t="s">
        <v>90</v>
      </c>
      <c r="N104" s="44" t="s">
        <v>91</v>
      </c>
      <c r="O104" s="44" t="e">
        <f ca="1">+_xlfn.XLOOKUP(MID(E104,7,LEN(E104)-6),[1]Acciones!$B$4:$B$14,[1]Acciones!$C$4:$C$14,0,0,1)</f>
        <v>#NAME?</v>
      </c>
      <c r="P104" s="42" t="e">
        <f ca="1">+_xlfn.XLOOKUP(MID($E104,7,LEN($E104)-6),[1]Acciones!$B$4:$B$14,[1]Acciones!D$4:D$14,0,0,1)</f>
        <v>#NAME?</v>
      </c>
      <c r="Q104" s="42" t="e">
        <f ca="1">+_xlfn.XLOOKUP(MID($E104,7,LEN($E104)-6),[1]Acciones!$B$4:$B$14,[1]Acciones!E$4:E$14,0,0,1)</f>
        <v>#NAME?</v>
      </c>
      <c r="R104" s="42" t="e">
        <f ca="1">+_xlfn.XLOOKUP(MID($E104,7,LEN($E104)-6),[1]Acciones!$B$4:$B$14,[1]Acciones!F$4:F$14,0,0,1)</f>
        <v>#NAME?</v>
      </c>
      <c r="S104" s="42" t="e">
        <f ca="1">+_xlfn.XLOOKUP(MID($E104,7,LEN($E104)-6),[1]Acciones!$B$4:$B$14,[1]Acciones!G$4:G$14,0,0,1)</f>
        <v>#NAME?</v>
      </c>
      <c r="T104" s="42" t="e">
        <f ca="1">+_xlfn.XLOOKUP(MID($E104,7,LEN($E104)-6),[1]Acciones!$B$4:$B$14,[1]Acciones!H$4:H$14,0,0,1)</f>
        <v>#NAME?</v>
      </c>
      <c r="U104" s="45" t="e">
        <f ca="1">+_xlfn.XLOOKUP(MID($E104,7,LEN($E104)-6),[1]Acciones!$B$4:$B$14,[1]Acciones!I$4:I$14,0,0,1)</f>
        <v>#NAME?</v>
      </c>
      <c r="V104" s="45" t="e">
        <f ca="1">+_xlfn.XLOOKUP(MID($E104,7,LEN($E104)-6),[1]Acciones!$B$4:$B$14,[1]Acciones!J$4:J$14,0,0,1)</f>
        <v>#NAME?</v>
      </c>
      <c r="W104" s="45" t="e">
        <f ca="1">+_xlfn.XLOOKUP(MID($E104,7,LEN($E104)-6),[1]Acciones!$B$4:$B$14,[1]Acciones!K$4:K$14,0,0,1)</f>
        <v>#NAME?</v>
      </c>
      <c r="X104" s="45" t="e">
        <f ca="1">+_xlfn.XLOOKUP(MID($E104,7,LEN($E104)-6),[1]Acciones!$B$4:$B$14,[1]Acciones!L$4:L$14,0,0,1)</f>
        <v>#NAME?</v>
      </c>
      <c r="Y104" s="45" t="e">
        <f ca="1">+_xlfn.XLOOKUP(MID($E104,7,LEN($E104)-6),[1]Acciones!$B$4:$B$14,[1]Acciones!M$4:M$14,0,0,1)</f>
        <v>#NAME?</v>
      </c>
      <c r="Z104" s="45" t="e">
        <f ca="1">+_xlfn.XLOOKUP(MID($E104,7,LEN($E104)-6),[1]Acciones!$B$4:$B$14,[1]Acciones!N$4:N$14,0,0,1)</f>
        <v>#NAME?</v>
      </c>
      <c r="AA104" s="45" t="e">
        <f ca="1">+_xlfn.XLOOKUP(MID($E104,7,LEN($E104)-6),[1]Acciones!$B$4:$B$14,[1]Acciones!O$4:O$14,0,0,1)</f>
        <v>#NAME?</v>
      </c>
      <c r="AB104" s="45" t="e">
        <f ca="1">+_xlfn.XLOOKUP(MID($E104,7,LEN($E104)-6),[1]Acciones!$B$4:$B$14,[1]Acciones!P$4:P$14,0,0,1)</f>
        <v>#NAME?</v>
      </c>
      <c r="AC104" s="45" t="e">
        <f ca="1">+_xlfn.XLOOKUP(MID($E104,7,LEN($E104)-6),[1]Acciones!$B$4:$B$14,[1]Acciones!Q$4:Q$14,0,0,1)</f>
        <v>#NAME?</v>
      </c>
      <c r="AD104" s="45" t="e">
        <f ca="1">+_xlfn.XLOOKUP(MID($E104,7,LEN($E104)-6),[1]Acciones!$B$4:$B$14,[1]Acciones!R$4:R$14,0,0,1)</f>
        <v>#NAME?</v>
      </c>
      <c r="AE104" s="45" t="e">
        <f ca="1">+_xlfn.XLOOKUP(MID($E104,7,LEN($E104)-6),[1]Acciones!$B$4:$B$14,[1]Acciones!S$4:S$14,0,0,1)</f>
        <v>#NAME?</v>
      </c>
      <c r="AF104" s="42" t="e">
        <f ca="1">+_xlfn.XLOOKUP(MID($E104,7,LEN($E104)-6),[1]Acciones!$B$4:$B$14,[1]Acciones!T$4:T$14,0,0,1)</f>
        <v>#NAME?</v>
      </c>
      <c r="AG104" s="42" t="e">
        <f ca="1">+_xlfn.XLOOKUP(MID($E104,7,LEN($E104)-6),[1]Acciones!$B$4:$B$14,[1]Acciones!U$4:U$14,0,0,1)</f>
        <v>#NAME?</v>
      </c>
      <c r="AH104" s="42" t="e">
        <f ca="1">+_xlfn.XLOOKUP(MID($E104,7,LEN($E104)-6),[1]Acciones!$B$4:$B$14,[1]Acciones!V$4:V$14,0,0,1)</f>
        <v>#NAME?</v>
      </c>
      <c r="AI104" s="42" t="e">
        <f ca="1">+_xlfn.XLOOKUP(MID($E104,7,LEN($E104)-6),[1]Acciones!$B$4:$B$14,[1]Acciones!W$4:W$14,0,0,1)</f>
        <v>#NAME?</v>
      </c>
      <c r="AJ104" s="42" t="e">
        <f ca="1">+_xlfn.XLOOKUP(MID($E104,7,LEN($E104)-6),[1]Acciones!$B$4:$B$14,[1]Acciones!X$4:X$14,0,0,1)</f>
        <v>#NAME?</v>
      </c>
      <c r="AK104" s="42" t="e">
        <f ca="1">+_xlfn.XLOOKUP(MID($E104,7,LEN($E104)-6),[1]Acciones!$B$4:$B$14,[1]Acciones!Y$4:Y$14,0,0,1)</f>
        <v>#NAME?</v>
      </c>
      <c r="AL104" s="42" t="e">
        <f ca="1">+_xlfn.XLOOKUP(MID($E104,7,LEN($E104)-6),[1]Acciones!$B$4:$B$14,[1]Acciones!Z$4:Z$14,0,0,1)</f>
        <v>#NAME?</v>
      </c>
      <c r="AM104" s="42" t="e">
        <f ca="1">+_xlfn.XLOOKUP(MID($E104,7,LEN($E104)-6),[1]Acciones!$B$4:$B$14,[1]Acciones!AA$4:AA$14,0,0,1)</f>
        <v>#NAME?</v>
      </c>
      <c r="AN104" s="42" t="e">
        <f ca="1">+_xlfn.XLOOKUP(MID($E104,7,LEN($E104)-6),[1]Acciones!$B$4:$B$14,[1]Acciones!AB$4:AB$14,0,0,1)</f>
        <v>#NAME?</v>
      </c>
      <c r="AO104" s="42" t="e">
        <f ca="1">+_xlfn.XLOOKUP(MID($E104,7,LEN($E104)-6),[1]Acciones!$B$4:$B$14,[1]Acciones!AC$4:AC$14,0,0,1)</f>
        <v>#NAME?</v>
      </c>
      <c r="AP104" s="42" t="e">
        <f ca="1">+_xlfn.XLOOKUP(MID($E104,7,LEN($E104)-6),[1]Acciones!$B$4:$B$14,[1]Acciones!AD$4:AD$14,0,0,1)</f>
        <v>#NAME?</v>
      </c>
      <c r="AQ104" s="42" t="e">
        <f ca="1">+_xlfn.XLOOKUP(MID($E104,7,LEN($E104)-6),[1]Acciones!$B$4:$B$14,[1]Acciones!AE$4:AE$14,0,0,1)</f>
        <v>#NAME?</v>
      </c>
      <c r="AR104" s="42" t="e">
        <f ca="1">+_xlfn.XLOOKUP(MID($E104,7,LEN($E104)-6),[1]Acciones!$B$4:$B$14,[1]Acciones!AF$4:AF$14,0,0,1)</f>
        <v>#NAME?</v>
      </c>
      <c r="AS104" s="42" t="e">
        <f ca="1">+_xlfn.XLOOKUP(MID($E104,7,LEN($E104)-6),[1]Acciones!$B$4:$B$14,[1]Acciones!AG$4:AG$14,0,0,1)</f>
        <v>#NAME?</v>
      </c>
      <c r="AT104" s="42" t="e">
        <f ca="1">+_xlfn.XLOOKUP(MID($E104,7,LEN($E104)-6),[1]Acciones!$B$4:$B$14,[1]Acciones!AH$4:AH$14,0,0,1)</f>
        <v>#NAME?</v>
      </c>
      <c r="AU104" s="42" t="e">
        <f ca="1">+_xlfn.XLOOKUP(MID($E104,7,LEN($E104)-6),[1]Acciones!$B$4:$B$14,[1]Acciones!AI$4:AI$14,0,0,1)</f>
        <v>#NAME?</v>
      </c>
      <c r="AV104" s="42" t="e">
        <f ca="1">+_xlfn.XLOOKUP(MID($E104,7,LEN($E104)-6),[1]Acciones!$B$4:$B$14,[1]Acciones!AJ$4:AJ$14,0,0,1)</f>
        <v>#NAME?</v>
      </c>
      <c r="AW104" s="42" t="e">
        <f ca="1">+_xlfn.XLOOKUP(MID($E104,7,LEN($E104)-6),[1]Acciones!$B$4:$B$14,[1]Acciones!AK$4:AK$14,0,0,1)</f>
        <v>#NAME?</v>
      </c>
      <c r="AX104" s="42" t="e">
        <f ca="1">+_xlfn.XLOOKUP(MID($E104,7,LEN($E104)-6),[1]Acciones!$B$4:$B$14,[1]Acciones!AL$4:AL$14,0,0,1)</f>
        <v>#NAME?</v>
      </c>
      <c r="AY104" s="42" t="e">
        <f ca="1">+_xlfn.XLOOKUP(MID($E104,7,LEN($E104)-6),[1]Acciones!$B$4:$B$14,[1]Acciones!AM$4:AM$14,0,0,1)</f>
        <v>#NAME?</v>
      </c>
      <c r="AZ104" s="42" t="e">
        <f ca="1">+_xlfn.XLOOKUP(MID($E104,7,LEN($E104)-6),[1]Acciones!$B$4:$B$14,[1]Acciones!AN$4:AN$14,0,0,1)</f>
        <v>#NAME?</v>
      </c>
      <c r="BA104" s="42" t="e">
        <f ca="1">+_xlfn.XLOOKUP(MID($E104,7,LEN($E104)-6),[1]Acciones!$B$4:$B$14,[1]Acciones!AO$4:AO$14,0,0,1)</f>
        <v>#NAME?</v>
      </c>
      <c r="BB104" s="42" t="e">
        <f ca="1">+_xlfn.XLOOKUP(MID($E104,7,LEN($E104)-6),[1]Acciones!$B$4:$B$14,[1]Acciones!AP$4:AP$14,0,0,1)</f>
        <v>#NAME?</v>
      </c>
      <c r="BC104" s="42" t="e">
        <f ca="1">+_xlfn.XLOOKUP(MID($E104,7,LEN($E104)-6),[1]Acciones!$B$4:$B$14,[1]Acciones!AQ$4:AQ$14,0,0,1)</f>
        <v>#NAME?</v>
      </c>
      <c r="BD104" s="42" t="e">
        <f ca="1">+_xlfn.XLOOKUP(MID($E104,7,LEN($E104)-6),[1]Acciones!$B$4:$B$14,[1]Acciones!AR$4:AR$14,0,0,1)</f>
        <v>#NAME?</v>
      </c>
      <c r="BE104" s="42" t="e">
        <f ca="1">+_xlfn.XLOOKUP(MID($E104,7,LEN($E104)-6),[1]Acciones!$B$4:$B$14,[1]Acciones!AS$4:AS$14,0,0,1)</f>
        <v>#NAME?</v>
      </c>
      <c r="BF104" s="42" t="e">
        <f ca="1">+_xlfn.XLOOKUP(MID($E104,7,LEN($E104)-6),[1]Acciones!$B$4:$B$14,[1]Acciones!AT$4:AT$14,0,0,1)</f>
        <v>#NAME?</v>
      </c>
      <c r="BG104" s="42" t="e">
        <f ca="1">+_xlfn.XLOOKUP(MID($E104,7,LEN($E104)-6),[1]Acciones!$B$4:$B$14,[1]Acciones!AU$4:AU$14,0,0,1)</f>
        <v>#NAME?</v>
      </c>
      <c r="BH104" s="42" t="e">
        <f ca="1">+_xlfn.XLOOKUP(MID($E104,7,LEN($E104)-6),[1]Acciones!$B$4:$B$14,[1]Acciones!AV$4:AV$14,0,0,1)</f>
        <v>#NAME?</v>
      </c>
      <c r="BI104" s="42" t="e">
        <f ca="1">+_xlfn.XLOOKUP(MID($E104,7,LEN($E104)-6),[1]Acciones!$B$4:$B$14,[1]Acciones!AW$4:AW$14,0,0,1)</f>
        <v>#NAME?</v>
      </c>
      <c r="BJ104" s="42" t="e">
        <f ca="1">+_xlfn.XLOOKUP(MID($E104,7,LEN($E104)-6),[1]Acciones!$B$4:$B$14,[1]Acciones!AX$4:AX$14,0,0,1)</f>
        <v>#NAME?</v>
      </c>
      <c r="BK104" s="42" t="e">
        <f ca="1">+_xlfn.XLOOKUP(MID($E104,7,LEN($E104)-6),[1]Acciones!$B$4:$B$14,[1]Acciones!AY$4:AY$14,0,0,1)</f>
        <v>#NAME?</v>
      </c>
      <c r="BL104" s="42" t="e">
        <f ca="1">+_xlfn.XLOOKUP(MID($E104,7,LEN($E104)-6),[1]Acciones!$B$4:$B$14,[1]Acciones!AZ$4:AZ$14,0,0,1)</f>
        <v>#NAME?</v>
      </c>
      <c r="BM104" s="42" t="e">
        <f ca="1">+_xlfn.XLOOKUP(MID($E104,7,LEN($E104)-6),[1]Acciones!$B$4:$B$14,[1]Acciones!BA$4:BA$14,0,0,1)</f>
        <v>#NAME?</v>
      </c>
      <c r="BN104" s="42" t="e">
        <f ca="1">+_xlfn.XLOOKUP(MID($E104,7,LEN($E104)-6),[1]Acciones!$B$4:$B$14,[1]Acciones!BB$4:BB$14,0,0,1)</f>
        <v>#NAME?</v>
      </c>
      <c r="BO104" s="42" t="e">
        <f ca="1">+_xlfn.XLOOKUP(MID($E104,7,LEN($E104)-6),[1]Acciones!$B$4:$B$14,[1]Acciones!BC$4:BC$14,0,0,1)</f>
        <v>#NAME?</v>
      </c>
      <c r="BP104" s="42" t="e">
        <f ca="1">+_xlfn.XLOOKUP(MID($E104,7,LEN($E104)-6),[1]Acciones!$B$4:$B$14,[1]Acciones!BD$4:BD$14,0,0,1)</f>
        <v>#NAME?</v>
      </c>
      <c r="BQ104" s="42" t="e">
        <f ca="1">+_xlfn.XLOOKUP(MID($E104,7,LEN($E104)-6),[1]Acciones!$B$4:$B$14,[1]Acciones!BE$4:BE$14,0,0,1)</f>
        <v>#NAME?</v>
      </c>
      <c r="BR104" s="42" t="e">
        <f ca="1">+_xlfn.XLOOKUP(MID($E104,7,LEN($E104)-6),[1]Acciones!$B$4:$B$14,[1]Acciones!BF$4:BF$14,0,0,1)</f>
        <v>#NAME?</v>
      </c>
      <c r="BS104" s="42" t="e">
        <f ca="1">+_xlfn.XLOOKUP(MID($E104,7,LEN($E104)-6),[1]Acciones!$B$4:$B$14,[1]Acciones!BG$4:BG$14,0,0,1)</f>
        <v>#NAME?</v>
      </c>
      <c r="BT104" s="42" t="e">
        <f ca="1">+_xlfn.XLOOKUP(MID($E104,7,LEN($E104)-6),[1]Acciones!$B$4:$B$14,[1]Acciones!BH$4:BH$14,0,0,1)</f>
        <v>#NAME?</v>
      </c>
      <c r="BU104" s="42" t="e">
        <f ca="1">+_xlfn.XLOOKUP(MID($E104,7,LEN($E104)-6),[1]Acciones!$B$4:$B$14,[1]Acciones!BI$4:BI$14,0,0,1)</f>
        <v>#NAME?</v>
      </c>
      <c r="BV104" s="42" t="e">
        <f ca="1">+_xlfn.XLOOKUP(MID($E104,7,LEN($E104)-6),[1]Acciones!$B$4:$B$14,[1]Acciones!BJ$4:BJ$14,0,0,1)</f>
        <v>#NAME?</v>
      </c>
      <c r="BW104" s="42" t="e">
        <f ca="1">+_xlfn.XLOOKUP(MID($E104,7,LEN($E104)-6),[1]Acciones!$B$4:$B$14,[1]Acciones!BK$4:BK$14,0,0,1)</f>
        <v>#NAME?</v>
      </c>
      <c r="BX104" s="42" t="e">
        <f ca="1">+_xlfn.XLOOKUP(MID($E104,7,LEN($E104)-6),[1]Acciones!$B$4:$B$14,[1]Acciones!BL$4:BL$14,0,0,1)</f>
        <v>#NAME?</v>
      </c>
      <c r="BY104" s="42" t="e">
        <f ca="1">+_xlfn.XLOOKUP(MID($E104,7,LEN($E104)-6),[1]Acciones!$B$4:$B$14,[1]Acciones!BM$4:BM$14,0,0,1)</f>
        <v>#NAME?</v>
      </c>
      <c r="BZ104" s="42" t="e">
        <f ca="1">+_xlfn.XLOOKUP(MID($E104,7,LEN($E104)-6),[1]Acciones!$B$4:$B$14,[1]Acciones!BN$4:BN$14,0,0,1)</f>
        <v>#NAME?</v>
      </c>
      <c r="CA104" s="42" t="e">
        <f ca="1">+_xlfn.XLOOKUP(MID($E104,7,LEN($E104)-6),[1]Acciones!$B$4:$B$14,[1]Acciones!BO$4:BO$14,0,0,1)</f>
        <v>#NAME?</v>
      </c>
      <c r="CB104" s="42" t="e">
        <f ca="1">+_xlfn.XLOOKUP(MID($E104,7,LEN($E104)-6),[1]Acciones!$B$4:$B$14,[1]Acciones!BP$4:BP$14,0,0,1)</f>
        <v>#NAME?</v>
      </c>
      <c r="CC104" s="42" t="e">
        <f ca="1">+_xlfn.XLOOKUP(MID($E104,7,LEN($E104)-6),[1]Acciones!$B$4:$B$14,[1]Acciones!BQ$4:BQ$14,0,0,1)</f>
        <v>#NAME?</v>
      </c>
      <c r="CD104" s="42" t="e">
        <f ca="1">+_xlfn.XLOOKUP(MID($E104,7,LEN($E104)-6),[1]Acciones!$B$4:$B$14,[1]Acciones!BR$4:BR$14,0,0,1)</f>
        <v>#NAME?</v>
      </c>
      <c r="CE104" s="42" t="e">
        <f ca="1">+_xlfn.XLOOKUP(MID($E104,7,LEN($E104)-6),[1]Acciones!$B$4:$B$14,[1]Acciones!BS$4:BS$14,0,0,1)</f>
        <v>#NAME?</v>
      </c>
      <c r="CF104" s="42" t="e">
        <f ca="1">+_xlfn.XLOOKUP(MID($E104,7,LEN($E104)-6),[1]Acciones!$B$4:$B$14,[1]Acciones!BT$4:BT$14,0,0,1)</f>
        <v>#NAME?</v>
      </c>
      <c r="CG104" s="45">
        <v>0.05</v>
      </c>
      <c r="CH104" s="45" t="e">
        <f t="shared" ca="1" si="180"/>
        <v>#NAME?</v>
      </c>
      <c r="CI104" s="45" t="e">
        <f t="shared" ca="1" si="181"/>
        <v>#NAME?</v>
      </c>
      <c r="CJ104" s="42" t="e">
        <f t="shared" ca="1" si="182"/>
        <v>#NAME?</v>
      </c>
      <c r="CK104" s="45" t="e">
        <f t="shared" ca="1" si="183"/>
        <v>#NAME?</v>
      </c>
      <c r="CL104" s="46" t="e">
        <f t="shared" ca="1" si="184"/>
        <v>#NAME?</v>
      </c>
      <c r="CM104" s="45" t="e">
        <f t="shared" ca="1" si="185"/>
        <v>#NAME?</v>
      </c>
      <c r="CN104" s="47">
        <v>0.1</v>
      </c>
      <c r="CO104" s="45" t="e">
        <f t="shared" ca="1" si="96"/>
        <v>#NAME?</v>
      </c>
      <c r="CP104" s="45" t="e">
        <f t="shared" ca="1" si="97"/>
        <v>#NAME?</v>
      </c>
      <c r="CQ104" s="42" t="e">
        <f t="shared" ca="1" si="98"/>
        <v>#NAME?</v>
      </c>
      <c r="CR104" s="45" t="e">
        <f t="shared" ca="1" si="99"/>
        <v>#NAME?</v>
      </c>
      <c r="CS104" s="45" t="e">
        <f t="shared" ca="1" si="100"/>
        <v>#NAME?</v>
      </c>
      <c r="CT104" s="45" t="e">
        <f t="shared" ca="1" si="100"/>
        <v>#NAME?</v>
      </c>
      <c r="CU104" s="47">
        <v>0.15</v>
      </c>
      <c r="CV104" s="45">
        <v>0.5</v>
      </c>
      <c r="CW104" s="45" t="e">
        <f t="shared" ca="1" si="101"/>
        <v>#NAME?</v>
      </c>
      <c r="CX104" s="42" t="e">
        <f t="shared" ca="1" si="102"/>
        <v>#NAME?</v>
      </c>
      <c r="CY104" s="45" t="e">
        <f t="shared" ca="1" si="103"/>
        <v>#NAME?</v>
      </c>
      <c r="CZ104" s="45">
        <f t="shared" si="104"/>
        <v>0.01</v>
      </c>
      <c r="DA104" s="45" t="e">
        <f t="shared" ca="1" si="104"/>
        <v>#NAME?</v>
      </c>
      <c r="DB104" s="47">
        <v>0.2</v>
      </c>
      <c r="DC104" s="45" t="e">
        <f t="shared" ca="1" si="105"/>
        <v>#NAME?</v>
      </c>
      <c r="DD104" s="45" t="e">
        <f t="shared" ca="1" si="106"/>
        <v>#NAME?</v>
      </c>
      <c r="DE104" s="42" t="e">
        <f t="shared" ca="1" si="107"/>
        <v>#NAME?</v>
      </c>
      <c r="DF104" s="45" t="e">
        <f t="shared" ca="1" si="108"/>
        <v>#NAME?</v>
      </c>
      <c r="DG104" s="45" t="e">
        <f t="shared" ca="1" si="109"/>
        <v>#NAME?</v>
      </c>
      <c r="DH104" s="45" t="e">
        <f t="shared" ca="1" si="109"/>
        <v>#NAME?</v>
      </c>
      <c r="DI104" s="47">
        <v>0.25</v>
      </c>
      <c r="DJ104" s="45">
        <v>0.5</v>
      </c>
      <c r="DK104" s="45" t="e">
        <f t="shared" ca="1" si="110"/>
        <v>#NAME?</v>
      </c>
      <c r="DL104" s="42" t="e">
        <f t="shared" ca="1" si="111"/>
        <v>#NAME?</v>
      </c>
      <c r="DM104" s="45" t="e">
        <f t="shared" ca="1" si="112"/>
        <v>#NAME?</v>
      </c>
      <c r="DN104" s="45">
        <f t="shared" si="113"/>
        <v>0.01</v>
      </c>
      <c r="DO104" s="45" t="e">
        <f t="shared" ca="1" si="113"/>
        <v>#NAME?</v>
      </c>
      <c r="DP104" s="47">
        <v>0.3</v>
      </c>
      <c r="DQ104" s="45" t="e">
        <f t="shared" ca="1" si="114"/>
        <v>#NAME?</v>
      </c>
      <c r="DR104" s="45" t="e">
        <f t="shared" ca="1" si="115"/>
        <v>#NAME?</v>
      </c>
      <c r="DS104" s="42" t="e">
        <f t="shared" ca="1" si="116"/>
        <v>#NAME?</v>
      </c>
      <c r="DT104" s="45" t="e">
        <f t="shared" ca="1" si="117"/>
        <v>#NAME?</v>
      </c>
      <c r="DU104" s="45" t="e">
        <f t="shared" ca="1" si="118"/>
        <v>#NAME?</v>
      </c>
      <c r="DV104" s="45" t="e">
        <f t="shared" ca="1" si="118"/>
        <v>#NAME?</v>
      </c>
      <c r="DW104" s="47">
        <v>0.35</v>
      </c>
      <c r="DX104" s="45">
        <v>0.5</v>
      </c>
      <c r="DY104" s="45" t="e">
        <f t="shared" ca="1" si="119"/>
        <v>#NAME?</v>
      </c>
      <c r="DZ104" s="42" t="e">
        <f t="shared" ca="1" si="120"/>
        <v>#NAME?</v>
      </c>
      <c r="EA104" s="45" t="e">
        <f t="shared" ca="1" si="121"/>
        <v>#NAME?</v>
      </c>
      <c r="EB104" s="45">
        <f t="shared" si="122"/>
        <v>0.01</v>
      </c>
      <c r="EC104" s="45" t="e">
        <f t="shared" ca="1" si="122"/>
        <v>#NAME?</v>
      </c>
      <c r="ED104" s="47">
        <v>0.4</v>
      </c>
      <c r="EE104" s="45" t="e">
        <f t="shared" ca="1" si="123"/>
        <v>#NAME?</v>
      </c>
      <c r="EF104" s="45" t="e">
        <f t="shared" ca="1" si="124"/>
        <v>#NAME?</v>
      </c>
      <c r="EG104" s="42" t="e">
        <f t="shared" ca="1" si="125"/>
        <v>#NAME?</v>
      </c>
      <c r="EH104" s="45" t="e">
        <f t="shared" ca="1" si="126"/>
        <v>#NAME?</v>
      </c>
      <c r="EI104" s="45" t="e">
        <f t="shared" ca="1" si="127"/>
        <v>#NAME?</v>
      </c>
      <c r="EJ104" s="45" t="e">
        <f t="shared" ca="1" si="127"/>
        <v>#NAME?</v>
      </c>
      <c r="EK104" s="47">
        <v>0.45</v>
      </c>
      <c r="EL104" s="45">
        <v>0.5</v>
      </c>
      <c r="EM104" s="45" t="e">
        <f t="shared" ca="1" si="143"/>
        <v>#NAME?</v>
      </c>
      <c r="EN104" s="42" t="e">
        <f t="shared" ca="1" si="144"/>
        <v>#NAME?</v>
      </c>
      <c r="EO104" s="45" t="e">
        <f t="shared" ca="1" si="145"/>
        <v>#NAME?</v>
      </c>
      <c r="EP104" s="45">
        <f t="shared" si="128"/>
        <v>0.01</v>
      </c>
      <c r="EQ104" s="45" t="e">
        <f t="shared" ca="1" si="128"/>
        <v>#NAME?</v>
      </c>
      <c r="ER104" s="45">
        <v>0.5</v>
      </c>
      <c r="ES104" s="45">
        <v>0.5</v>
      </c>
      <c r="ET104" s="45" t="e">
        <f t="shared" ca="1" si="146"/>
        <v>#NAME?</v>
      </c>
      <c r="EU104" s="42" t="e">
        <f t="shared" ca="1" si="147"/>
        <v>#NAME?</v>
      </c>
      <c r="EV104" s="45" t="e">
        <f t="shared" ca="1" si="148"/>
        <v>#NAME?</v>
      </c>
      <c r="EW104" s="45">
        <f t="shared" si="129"/>
        <v>0.01</v>
      </c>
      <c r="EX104" s="45" t="e">
        <f t="shared" ca="1" si="129"/>
        <v>#NAME?</v>
      </c>
      <c r="EY104" s="47">
        <v>0.55000000000000004</v>
      </c>
      <c r="EZ104" s="45">
        <v>0.5</v>
      </c>
      <c r="FA104" s="45" t="e">
        <f t="shared" ca="1" si="149"/>
        <v>#NAME?</v>
      </c>
      <c r="FB104" s="42" t="e">
        <f t="shared" ca="1" si="150"/>
        <v>#NAME?</v>
      </c>
      <c r="FC104" s="45" t="e">
        <f t="shared" ca="1" si="151"/>
        <v>#NAME?</v>
      </c>
      <c r="FD104" s="45">
        <f t="shared" si="130"/>
        <v>0.01</v>
      </c>
      <c r="FE104" s="45" t="e">
        <f t="shared" ca="1" si="130"/>
        <v>#NAME?</v>
      </c>
      <c r="FF104" s="45">
        <v>0.6</v>
      </c>
      <c r="FG104" s="45">
        <v>1</v>
      </c>
      <c r="FH104" s="45" t="e">
        <f t="shared" ca="1" si="152"/>
        <v>#NAME?</v>
      </c>
      <c r="FI104" s="42" t="e">
        <f t="shared" ca="1" si="153"/>
        <v>#NAME?</v>
      </c>
      <c r="FJ104" s="45" t="e">
        <f t="shared" ca="1" si="154"/>
        <v>#NAME?</v>
      </c>
      <c r="FK104" s="45">
        <f t="shared" si="131"/>
        <v>0.02</v>
      </c>
      <c r="FL104" s="45" t="e">
        <f t="shared" ca="1" si="131"/>
        <v>#NAME?</v>
      </c>
      <c r="FM104" s="47">
        <v>0.65</v>
      </c>
      <c r="FN104" s="45">
        <v>0.5</v>
      </c>
      <c r="FO104" s="45" t="e">
        <f t="shared" ca="1" si="155"/>
        <v>#NAME?</v>
      </c>
      <c r="FP104" s="42" t="e">
        <f t="shared" ca="1" si="156"/>
        <v>#NAME?</v>
      </c>
      <c r="FQ104" s="45" t="e">
        <f t="shared" ca="1" si="157"/>
        <v>#NAME?</v>
      </c>
      <c r="FR104" s="45">
        <f t="shared" si="132"/>
        <v>0.01</v>
      </c>
      <c r="FS104" s="45" t="e">
        <f t="shared" ca="1" si="132"/>
        <v>#NAME?</v>
      </c>
      <c r="FT104" s="45">
        <v>0.7</v>
      </c>
      <c r="FU104" s="45">
        <v>1</v>
      </c>
      <c r="FV104" s="45" t="e">
        <f t="shared" ca="1" si="158"/>
        <v>#NAME?</v>
      </c>
      <c r="FW104" s="42" t="e">
        <f t="shared" ca="1" si="159"/>
        <v>#NAME?</v>
      </c>
      <c r="FX104" s="45" t="e">
        <f t="shared" ca="1" si="160"/>
        <v>#NAME?</v>
      </c>
      <c r="FY104" s="45">
        <f t="shared" si="133"/>
        <v>0.02</v>
      </c>
      <c r="FZ104" s="45" t="e">
        <f t="shared" ca="1" si="133"/>
        <v>#NAME?</v>
      </c>
      <c r="GA104" s="47">
        <v>0.75</v>
      </c>
      <c r="GB104" s="45">
        <v>0.5</v>
      </c>
      <c r="GC104" s="45" t="e">
        <f t="shared" ca="1" si="161"/>
        <v>#NAME?</v>
      </c>
      <c r="GD104" s="42" t="e">
        <f t="shared" ca="1" si="162"/>
        <v>#NAME?</v>
      </c>
      <c r="GE104" s="45" t="e">
        <f t="shared" ca="1" si="163"/>
        <v>#NAME?</v>
      </c>
      <c r="GF104" s="45">
        <f t="shared" si="134"/>
        <v>0.01</v>
      </c>
      <c r="GG104" s="45" t="e">
        <f t="shared" ca="1" si="134"/>
        <v>#NAME?</v>
      </c>
      <c r="GH104" s="45">
        <v>0.8</v>
      </c>
      <c r="GI104" s="45">
        <v>1</v>
      </c>
      <c r="GJ104" s="45" t="e">
        <f t="shared" ca="1" si="164"/>
        <v>#NAME?</v>
      </c>
      <c r="GK104" s="42" t="e">
        <f t="shared" ca="1" si="165"/>
        <v>#NAME?</v>
      </c>
      <c r="GL104" s="45" t="e">
        <f t="shared" ca="1" si="166"/>
        <v>#NAME?</v>
      </c>
      <c r="GM104" s="45">
        <f t="shared" si="135"/>
        <v>0.02</v>
      </c>
      <c r="GN104" s="45" t="e">
        <f t="shared" ca="1" si="135"/>
        <v>#NAME?</v>
      </c>
      <c r="GO104" s="47">
        <v>0.85</v>
      </c>
      <c r="GP104" s="45">
        <v>0.5</v>
      </c>
      <c r="GQ104" s="45" t="e">
        <f t="shared" ca="1" si="167"/>
        <v>#NAME?</v>
      </c>
      <c r="GR104" s="42" t="e">
        <f t="shared" ca="1" si="168"/>
        <v>#NAME?</v>
      </c>
      <c r="GS104" s="45" t="e">
        <f t="shared" ca="1" si="169"/>
        <v>#NAME?</v>
      </c>
      <c r="GT104" s="45">
        <f t="shared" si="136"/>
        <v>0.01</v>
      </c>
      <c r="GU104" s="45" t="e">
        <f t="shared" ca="1" si="136"/>
        <v>#NAME?</v>
      </c>
      <c r="GV104" s="45">
        <v>0.9</v>
      </c>
      <c r="GW104" s="45">
        <v>1</v>
      </c>
      <c r="GX104" s="45" t="e">
        <f t="shared" ca="1" si="170"/>
        <v>#NAME?</v>
      </c>
      <c r="GY104" s="42" t="e">
        <f t="shared" ca="1" si="171"/>
        <v>#NAME?</v>
      </c>
      <c r="GZ104" s="45" t="e">
        <f t="shared" ca="1" si="172"/>
        <v>#NAME?</v>
      </c>
      <c r="HA104" s="45">
        <f t="shared" si="137"/>
        <v>0.02</v>
      </c>
      <c r="HB104" s="45" t="e">
        <f t="shared" ca="1" si="137"/>
        <v>#NAME?</v>
      </c>
      <c r="HC104" s="47">
        <v>0.95</v>
      </c>
      <c r="HD104" s="45">
        <v>0.5</v>
      </c>
      <c r="HE104" s="45" t="e">
        <f t="shared" ca="1" si="173"/>
        <v>#NAME?</v>
      </c>
      <c r="HF104" s="42" t="e">
        <f t="shared" ca="1" si="174"/>
        <v>#NAME?</v>
      </c>
      <c r="HG104" s="45" t="e">
        <f t="shared" ca="1" si="175"/>
        <v>#NAME?</v>
      </c>
      <c r="HH104" s="45">
        <f t="shared" si="138"/>
        <v>0.01</v>
      </c>
      <c r="HI104" s="45" t="e">
        <f t="shared" ca="1" si="138"/>
        <v>#NAME?</v>
      </c>
      <c r="HJ104" s="47">
        <v>1</v>
      </c>
      <c r="HK104" s="47">
        <v>1</v>
      </c>
      <c r="HL104" s="45" t="e">
        <f t="shared" ca="1" si="176"/>
        <v>#NAME?</v>
      </c>
      <c r="HM104" s="42" t="e">
        <f t="shared" ca="1" si="177"/>
        <v>#NAME?</v>
      </c>
      <c r="HN104" s="45" t="e">
        <f t="shared" ca="1" si="178"/>
        <v>#NAME?</v>
      </c>
      <c r="HO104" s="45">
        <f t="shared" si="179"/>
        <v>0.02</v>
      </c>
      <c r="HP104" s="45" t="e">
        <f t="shared" ca="1" si="179"/>
        <v>#NAME?</v>
      </c>
    </row>
    <row r="105" spans="1:224" s="52" customFormat="1" ht="106.5" customHeight="1">
      <c r="A105" s="42"/>
      <c r="B105" s="206"/>
      <c r="C105" s="206"/>
      <c r="D105" s="201"/>
      <c r="E105" s="41" t="str">
        <f>+_xlfn.CONCAT(MID($D100,1,3),".6 ",[1]Acciones!$B$10)</f>
        <v>3.3.6 Fortalecer las estrategias de gobernanza para la implementación de políticas de investigación e innovación orientadas por misiones en la ruta de innovación correspondiente</v>
      </c>
      <c r="F105" s="42" t="s">
        <v>89</v>
      </c>
      <c r="G105" s="49">
        <f>+G104</f>
        <v>3.3333333333333331E-3</v>
      </c>
      <c r="H105" s="42" t="str">
        <f>+_xlfn.CONCAT("Si,",MID(E100,1,5),",",MID(E101,1,5),",",MID(E102,1,5),",",MID(E103,1,5),",",MID(E104,1,5),",",MID(E106,1,5),",",MID(E107,1,5),",",MID(E108,1,5),",",MID(E109,1,6))</f>
        <v>Si,3.3.1,3.3.2,3.3.3,3.3.4,3.3.5,3.3.7,3.3.8,3.3.9,3.3.10</v>
      </c>
      <c r="I105" s="42" t="s">
        <v>89</v>
      </c>
      <c r="J105" s="42"/>
      <c r="K105" s="42"/>
      <c r="L105" s="42"/>
      <c r="M105" s="44" t="s">
        <v>90</v>
      </c>
      <c r="N105" s="44" t="s">
        <v>91</v>
      </c>
      <c r="O105" s="44" t="e">
        <f ca="1">+_xlfn.XLOOKUP(MID(E105,7,LEN(E105)-6),[1]Acciones!$B$4:$B$14,[1]Acciones!$C$4:$C$14,0,0,1)</f>
        <v>#NAME?</v>
      </c>
      <c r="P105" s="42" t="e">
        <f ca="1">+_xlfn.XLOOKUP(MID($E105,7,LEN($E105)-6),[1]Acciones!$B$4:$B$14,[1]Acciones!D$4:D$14,0,0,1)</f>
        <v>#NAME?</v>
      </c>
      <c r="Q105" s="42" t="e">
        <f ca="1">+_xlfn.XLOOKUP(MID($E105,7,LEN($E105)-6),[1]Acciones!$B$4:$B$14,[1]Acciones!E$4:E$14,0,0,1)</f>
        <v>#NAME?</v>
      </c>
      <c r="R105" s="42" t="e">
        <f ca="1">+_xlfn.XLOOKUP(MID($E105,7,LEN($E105)-6),[1]Acciones!$B$4:$B$14,[1]Acciones!F$4:F$14,0,0,1)</f>
        <v>#NAME?</v>
      </c>
      <c r="S105" s="42" t="e">
        <f ca="1">+_xlfn.XLOOKUP(MID($E105,7,LEN($E105)-6),[1]Acciones!$B$4:$B$14,[1]Acciones!G$4:G$14,0,0,1)</f>
        <v>#NAME?</v>
      </c>
      <c r="T105" s="42" t="e">
        <f ca="1">+_xlfn.XLOOKUP(MID($E105,7,LEN($E105)-6),[1]Acciones!$B$4:$B$14,[1]Acciones!H$4:H$14,0,0,1)</f>
        <v>#NAME?</v>
      </c>
      <c r="U105" s="45" t="e">
        <f ca="1">+_xlfn.XLOOKUP(MID($E105,7,LEN($E105)-6),[1]Acciones!$B$4:$B$14,[1]Acciones!I$4:I$14,0,0,1)</f>
        <v>#NAME?</v>
      </c>
      <c r="V105" s="45" t="e">
        <f ca="1">+_xlfn.XLOOKUP(MID($E105,7,LEN($E105)-6),[1]Acciones!$B$4:$B$14,[1]Acciones!J$4:J$14,0,0,1)</f>
        <v>#NAME?</v>
      </c>
      <c r="W105" s="45" t="e">
        <f ca="1">+_xlfn.XLOOKUP(MID($E105,7,LEN($E105)-6),[1]Acciones!$B$4:$B$14,[1]Acciones!K$4:K$14,0,0,1)</f>
        <v>#NAME?</v>
      </c>
      <c r="X105" s="45" t="e">
        <f ca="1">+_xlfn.XLOOKUP(MID($E105,7,LEN($E105)-6),[1]Acciones!$B$4:$B$14,[1]Acciones!L$4:L$14,0,0,1)</f>
        <v>#NAME?</v>
      </c>
      <c r="Y105" s="45" t="e">
        <f ca="1">+_xlfn.XLOOKUP(MID($E105,7,LEN($E105)-6),[1]Acciones!$B$4:$B$14,[1]Acciones!M$4:M$14,0,0,1)</f>
        <v>#NAME?</v>
      </c>
      <c r="Z105" s="45" t="e">
        <f ca="1">+_xlfn.XLOOKUP(MID($E105,7,LEN($E105)-6),[1]Acciones!$B$4:$B$14,[1]Acciones!N$4:N$14,0,0,1)</f>
        <v>#NAME?</v>
      </c>
      <c r="AA105" s="45" t="e">
        <f ca="1">+_xlfn.XLOOKUP(MID($E105,7,LEN($E105)-6),[1]Acciones!$B$4:$B$14,[1]Acciones!O$4:O$14,0,0,1)</f>
        <v>#NAME?</v>
      </c>
      <c r="AB105" s="45" t="e">
        <f ca="1">+_xlfn.XLOOKUP(MID($E105,7,LEN($E105)-6),[1]Acciones!$B$4:$B$14,[1]Acciones!P$4:P$14,0,0,1)</f>
        <v>#NAME?</v>
      </c>
      <c r="AC105" s="45" t="e">
        <f ca="1">+_xlfn.XLOOKUP(MID($E105,7,LEN($E105)-6),[1]Acciones!$B$4:$B$14,[1]Acciones!Q$4:Q$14,0,0,1)</f>
        <v>#NAME?</v>
      </c>
      <c r="AD105" s="45" t="e">
        <f ca="1">+_xlfn.XLOOKUP(MID($E105,7,LEN($E105)-6),[1]Acciones!$B$4:$B$14,[1]Acciones!R$4:R$14,0,0,1)</f>
        <v>#NAME?</v>
      </c>
      <c r="AE105" s="45" t="e">
        <f ca="1">+_xlfn.XLOOKUP(MID($E105,7,LEN($E105)-6),[1]Acciones!$B$4:$B$14,[1]Acciones!S$4:S$14,0,0,1)</f>
        <v>#NAME?</v>
      </c>
      <c r="AF105" s="42" t="e">
        <f ca="1">+_xlfn.XLOOKUP(MID($E105,7,LEN($E105)-6),[1]Acciones!$B$4:$B$14,[1]Acciones!T$4:T$14,0,0,1)</f>
        <v>#NAME?</v>
      </c>
      <c r="AG105" s="42" t="e">
        <f ca="1">+_xlfn.XLOOKUP(MID($E105,7,LEN($E105)-6),[1]Acciones!$B$4:$B$14,[1]Acciones!U$4:U$14,0,0,1)</f>
        <v>#NAME?</v>
      </c>
      <c r="AH105" s="42" t="e">
        <f ca="1">+_xlfn.XLOOKUP(MID($E105,7,LEN($E105)-6),[1]Acciones!$B$4:$B$14,[1]Acciones!V$4:V$14,0,0,1)</f>
        <v>#NAME?</v>
      </c>
      <c r="AI105" s="42" t="e">
        <f ca="1">+_xlfn.XLOOKUP(MID($E105,7,LEN($E105)-6),[1]Acciones!$B$4:$B$14,[1]Acciones!W$4:W$14,0,0,1)</f>
        <v>#NAME?</v>
      </c>
      <c r="AJ105" s="42" t="e">
        <f ca="1">+_xlfn.XLOOKUP(MID($E105,7,LEN($E105)-6),[1]Acciones!$B$4:$B$14,[1]Acciones!X$4:X$14,0,0,1)</f>
        <v>#NAME?</v>
      </c>
      <c r="AK105" s="42" t="e">
        <f ca="1">+_xlfn.XLOOKUP(MID($E105,7,LEN($E105)-6),[1]Acciones!$B$4:$B$14,[1]Acciones!Y$4:Y$14,0,0,1)</f>
        <v>#NAME?</v>
      </c>
      <c r="AL105" s="42" t="e">
        <f ca="1">+_xlfn.XLOOKUP(MID($E105,7,LEN($E105)-6),[1]Acciones!$B$4:$B$14,[1]Acciones!Z$4:Z$14,0,0,1)</f>
        <v>#NAME?</v>
      </c>
      <c r="AM105" s="42" t="e">
        <f ca="1">+_xlfn.XLOOKUP(MID($E105,7,LEN($E105)-6),[1]Acciones!$B$4:$B$14,[1]Acciones!AA$4:AA$14,0,0,1)</f>
        <v>#NAME?</v>
      </c>
      <c r="AN105" s="42" t="e">
        <f ca="1">+_xlfn.XLOOKUP(MID($E105,7,LEN($E105)-6),[1]Acciones!$B$4:$B$14,[1]Acciones!AB$4:AB$14,0,0,1)</f>
        <v>#NAME?</v>
      </c>
      <c r="AO105" s="42" t="e">
        <f ca="1">+_xlfn.XLOOKUP(MID($E105,7,LEN($E105)-6),[1]Acciones!$B$4:$B$14,[1]Acciones!AC$4:AC$14,0,0,1)</f>
        <v>#NAME?</v>
      </c>
      <c r="AP105" s="42" t="e">
        <f ca="1">+_xlfn.XLOOKUP(MID($E105,7,LEN($E105)-6),[1]Acciones!$B$4:$B$14,[1]Acciones!AD$4:AD$14,0,0,1)</f>
        <v>#NAME?</v>
      </c>
      <c r="AQ105" s="42" t="e">
        <f ca="1">+_xlfn.XLOOKUP(MID($E105,7,LEN($E105)-6),[1]Acciones!$B$4:$B$14,[1]Acciones!AE$4:AE$14,0,0,1)</f>
        <v>#NAME?</v>
      </c>
      <c r="AR105" s="42" t="e">
        <f ca="1">+_xlfn.XLOOKUP(MID($E105,7,LEN($E105)-6),[1]Acciones!$B$4:$B$14,[1]Acciones!AF$4:AF$14,0,0,1)</f>
        <v>#NAME?</v>
      </c>
      <c r="AS105" s="42" t="e">
        <f ca="1">+_xlfn.XLOOKUP(MID($E105,7,LEN($E105)-6),[1]Acciones!$B$4:$B$14,[1]Acciones!AG$4:AG$14,0,0,1)</f>
        <v>#NAME?</v>
      </c>
      <c r="AT105" s="42" t="e">
        <f ca="1">+_xlfn.XLOOKUP(MID($E105,7,LEN($E105)-6),[1]Acciones!$B$4:$B$14,[1]Acciones!AH$4:AH$14,0,0,1)</f>
        <v>#NAME?</v>
      </c>
      <c r="AU105" s="42" t="e">
        <f ca="1">+_xlfn.XLOOKUP(MID($E105,7,LEN($E105)-6),[1]Acciones!$B$4:$B$14,[1]Acciones!AI$4:AI$14,0,0,1)</f>
        <v>#NAME?</v>
      </c>
      <c r="AV105" s="42" t="e">
        <f ca="1">+_xlfn.XLOOKUP(MID($E105,7,LEN($E105)-6),[1]Acciones!$B$4:$B$14,[1]Acciones!AJ$4:AJ$14,0,0,1)</f>
        <v>#NAME?</v>
      </c>
      <c r="AW105" s="42" t="e">
        <f ca="1">+_xlfn.XLOOKUP(MID($E105,7,LEN($E105)-6),[1]Acciones!$B$4:$B$14,[1]Acciones!AK$4:AK$14,0,0,1)</f>
        <v>#NAME?</v>
      </c>
      <c r="AX105" s="42" t="e">
        <f ca="1">+_xlfn.XLOOKUP(MID($E105,7,LEN($E105)-6),[1]Acciones!$B$4:$B$14,[1]Acciones!AL$4:AL$14,0,0,1)</f>
        <v>#NAME?</v>
      </c>
      <c r="AY105" s="42" t="e">
        <f ca="1">+_xlfn.XLOOKUP(MID($E105,7,LEN($E105)-6),[1]Acciones!$B$4:$B$14,[1]Acciones!AM$4:AM$14,0,0,1)</f>
        <v>#NAME?</v>
      </c>
      <c r="AZ105" s="42" t="e">
        <f ca="1">+_xlfn.XLOOKUP(MID($E105,7,LEN($E105)-6),[1]Acciones!$B$4:$B$14,[1]Acciones!AN$4:AN$14,0,0,1)</f>
        <v>#NAME?</v>
      </c>
      <c r="BA105" s="42" t="e">
        <f ca="1">+_xlfn.XLOOKUP(MID($E105,7,LEN($E105)-6),[1]Acciones!$B$4:$B$14,[1]Acciones!AO$4:AO$14,0,0,1)</f>
        <v>#NAME?</v>
      </c>
      <c r="BB105" s="42" t="e">
        <f ca="1">+_xlfn.XLOOKUP(MID($E105,7,LEN($E105)-6),[1]Acciones!$B$4:$B$14,[1]Acciones!AP$4:AP$14,0,0,1)</f>
        <v>#NAME?</v>
      </c>
      <c r="BC105" s="42" t="e">
        <f ca="1">+_xlfn.XLOOKUP(MID($E105,7,LEN($E105)-6),[1]Acciones!$B$4:$B$14,[1]Acciones!AQ$4:AQ$14,0,0,1)</f>
        <v>#NAME?</v>
      </c>
      <c r="BD105" s="42" t="e">
        <f ca="1">+_xlfn.XLOOKUP(MID($E105,7,LEN($E105)-6),[1]Acciones!$B$4:$B$14,[1]Acciones!AR$4:AR$14,0,0,1)</f>
        <v>#NAME?</v>
      </c>
      <c r="BE105" s="42" t="e">
        <f ca="1">+_xlfn.XLOOKUP(MID($E105,7,LEN($E105)-6),[1]Acciones!$B$4:$B$14,[1]Acciones!AS$4:AS$14,0,0,1)</f>
        <v>#NAME?</v>
      </c>
      <c r="BF105" s="42" t="e">
        <f ca="1">+_xlfn.XLOOKUP(MID($E105,7,LEN($E105)-6),[1]Acciones!$B$4:$B$14,[1]Acciones!AT$4:AT$14,0,0,1)</f>
        <v>#NAME?</v>
      </c>
      <c r="BG105" s="42" t="e">
        <f ca="1">+_xlfn.XLOOKUP(MID($E105,7,LEN($E105)-6),[1]Acciones!$B$4:$B$14,[1]Acciones!AU$4:AU$14,0,0,1)</f>
        <v>#NAME?</v>
      </c>
      <c r="BH105" s="42" t="e">
        <f ca="1">+_xlfn.XLOOKUP(MID($E105,7,LEN($E105)-6),[1]Acciones!$B$4:$B$14,[1]Acciones!AV$4:AV$14,0,0,1)</f>
        <v>#NAME?</v>
      </c>
      <c r="BI105" s="42" t="e">
        <f ca="1">+_xlfn.XLOOKUP(MID($E105,7,LEN($E105)-6),[1]Acciones!$B$4:$B$14,[1]Acciones!AW$4:AW$14,0,0,1)</f>
        <v>#NAME?</v>
      </c>
      <c r="BJ105" s="42" t="e">
        <f ca="1">+_xlfn.XLOOKUP(MID($E105,7,LEN($E105)-6),[1]Acciones!$B$4:$B$14,[1]Acciones!AX$4:AX$14,0,0,1)</f>
        <v>#NAME?</v>
      </c>
      <c r="BK105" s="42" t="e">
        <f ca="1">+_xlfn.XLOOKUP(MID($E105,7,LEN($E105)-6),[1]Acciones!$B$4:$B$14,[1]Acciones!AY$4:AY$14,0,0,1)</f>
        <v>#NAME?</v>
      </c>
      <c r="BL105" s="42" t="e">
        <f ca="1">+_xlfn.XLOOKUP(MID($E105,7,LEN($E105)-6),[1]Acciones!$B$4:$B$14,[1]Acciones!AZ$4:AZ$14,0,0,1)</f>
        <v>#NAME?</v>
      </c>
      <c r="BM105" s="42" t="e">
        <f ca="1">+_xlfn.XLOOKUP(MID($E105,7,LEN($E105)-6),[1]Acciones!$B$4:$B$14,[1]Acciones!BA$4:BA$14,0,0,1)</f>
        <v>#NAME?</v>
      </c>
      <c r="BN105" s="42" t="e">
        <f ca="1">+_xlfn.XLOOKUP(MID($E105,7,LEN($E105)-6),[1]Acciones!$B$4:$B$14,[1]Acciones!BB$4:BB$14,0,0,1)</f>
        <v>#NAME?</v>
      </c>
      <c r="BO105" s="42" t="e">
        <f ca="1">+_xlfn.XLOOKUP(MID($E105,7,LEN($E105)-6),[1]Acciones!$B$4:$B$14,[1]Acciones!BC$4:BC$14,0,0,1)</f>
        <v>#NAME?</v>
      </c>
      <c r="BP105" s="42" t="e">
        <f ca="1">+_xlfn.XLOOKUP(MID($E105,7,LEN($E105)-6),[1]Acciones!$B$4:$B$14,[1]Acciones!BD$4:BD$14,0,0,1)</f>
        <v>#NAME?</v>
      </c>
      <c r="BQ105" s="42" t="e">
        <f ca="1">+_xlfn.XLOOKUP(MID($E105,7,LEN($E105)-6),[1]Acciones!$B$4:$B$14,[1]Acciones!BE$4:BE$14,0,0,1)</f>
        <v>#NAME?</v>
      </c>
      <c r="BR105" s="42" t="e">
        <f ca="1">+_xlfn.XLOOKUP(MID($E105,7,LEN($E105)-6),[1]Acciones!$B$4:$B$14,[1]Acciones!BF$4:BF$14,0,0,1)</f>
        <v>#NAME?</v>
      </c>
      <c r="BS105" s="42" t="e">
        <f ca="1">+_xlfn.XLOOKUP(MID($E105,7,LEN($E105)-6),[1]Acciones!$B$4:$B$14,[1]Acciones!BG$4:BG$14,0,0,1)</f>
        <v>#NAME?</v>
      </c>
      <c r="BT105" s="42" t="e">
        <f ca="1">+_xlfn.XLOOKUP(MID($E105,7,LEN($E105)-6),[1]Acciones!$B$4:$B$14,[1]Acciones!BH$4:BH$14,0,0,1)</f>
        <v>#NAME?</v>
      </c>
      <c r="BU105" s="42" t="e">
        <f ca="1">+_xlfn.XLOOKUP(MID($E105,7,LEN($E105)-6),[1]Acciones!$B$4:$B$14,[1]Acciones!BI$4:BI$14,0,0,1)</f>
        <v>#NAME?</v>
      </c>
      <c r="BV105" s="42" t="e">
        <f ca="1">+_xlfn.XLOOKUP(MID($E105,7,LEN($E105)-6),[1]Acciones!$B$4:$B$14,[1]Acciones!BJ$4:BJ$14,0,0,1)</f>
        <v>#NAME?</v>
      </c>
      <c r="BW105" s="42" t="e">
        <f ca="1">+_xlfn.XLOOKUP(MID($E105,7,LEN($E105)-6),[1]Acciones!$B$4:$B$14,[1]Acciones!BK$4:BK$14,0,0,1)</f>
        <v>#NAME?</v>
      </c>
      <c r="BX105" s="42" t="e">
        <f ca="1">+_xlfn.XLOOKUP(MID($E105,7,LEN($E105)-6),[1]Acciones!$B$4:$B$14,[1]Acciones!BL$4:BL$14,0,0,1)</f>
        <v>#NAME?</v>
      </c>
      <c r="BY105" s="42" t="e">
        <f ca="1">+_xlfn.XLOOKUP(MID($E105,7,LEN($E105)-6),[1]Acciones!$B$4:$B$14,[1]Acciones!BM$4:BM$14,0,0,1)</f>
        <v>#NAME?</v>
      </c>
      <c r="BZ105" s="42" t="e">
        <f ca="1">+_xlfn.XLOOKUP(MID($E105,7,LEN($E105)-6),[1]Acciones!$B$4:$B$14,[1]Acciones!BN$4:BN$14,0,0,1)</f>
        <v>#NAME?</v>
      </c>
      <c r="CA105" s="42" t="e">
        <f ca="1">+_xlfn.XLOOKUP(MID($E105,7,LEN($E105)-6),[1]Acciones!$B$4:$B$14,[1]Acciones!BO$4:BO$14,0,0,1)</f>
        <v>#NAME?</v>
      </c>
      <c r="CB105" s="42" t="e">
        <f ca="1">+_xlfn.XLOOKUP(MID($E105,7,LEN($E105)-6),[1]Acciones!$B$4:$B$14,[1]Acciones!BP$4:BP$14,0,0,1)</f>
        <v>#NAME?</v>
      </c>
      <c r="CC105" s="42" t="e">
        <f ca="1">+_xlfn.XLOOKUP(MID($E105,7,LEN($E105)-6),[1]Acciones!$B$4:$B$14,[1]Acciones!BQ$4:BQ$14,0,0,1)</f>
        <v>#NAME?</v>
      </c>
      <c r="CD105" s="42" t="e">
        <f ca="1">+_xlfn.XLOOKUP(MID($E105,7,LEN($E105)-6),[1]Acciones!$B$4:$B$14,[1]Acciones!BR$4:BR$14,0,0,1)</f>
        <v>#NAME?</v>
      </c>
      <c r="CE105" s="42" t="e">
        <f ca="1">+_xlfn.XLOOKUP(MID($E105,7,LEN($E105)-6),[1]Acciones!$B$4:$B$14,[1]Acciones!BS$4:BS$14,0,0,1)</f>
        <v>#NAME?</v>
      </c>
      <c r="CF105" s="42" t="e">
        <f ca="1">+_xlfn.XLOOKUP(MID($E105,7,LEN($E105)-6),[1]Acciones!$B$4:$B$14,[1]Acciones!BT$4:BT$14,0,0,1)</f>
        <v>#NAME?</v>
      </c>
      <c r="CG105" s="45">
        <v>0.05</v>
      </c>
      <c r="CH105" s="45" t="e">
        <f t="shared" ca="1" si="180"/>
        <v>#NAME?</v>
      </c>
      <c r="CI105" s="45" t="e">
        <f t="shared" ca="1" si="181"/>
        <v>#NAME?</v>
      </c>
      <c r="CJ105" s="42" t="e">
        <f t="shared" ca="1" si="182"/>
        <v>#NAME?</v>
      </c>
      <c r="CK105" s="45" t="e">
        <f t="shared" ca="1" si="183"/>
        <v>#NAME?</v>
      </c>
      <c r="CL105" s="46" t="e">
        <f t="shared" ca="1" si="184"/>
        <v>#NAME?</v>
      </c>
      <c r="CM105" s="45" t="e">
        <f t="shared" ca="1" si="185"/>
        <v>#NAME?</v>
      </c>
      <c r="CN105" s="47">
        <v>0.1</v>
      </c>
      <c r="CO105" s="45" t="e">
        <f t="shared" ca="1" si="96"/>
        <v>#NAME?</v>
      </c>
      <c r="CP105" s="45" t="e">
        <f t="shared" ca="1" si="97"/>
        <v>#NAME?</v>
      </c>
      <c r="CQ105" s="42" t="e">
        <f t="shared" ca="1" si="98"/>
        <v>#NAME?</v>
      </c>
      <c r="CR105" s="45" t="e">
        <f t="shared" ca="1" si="99"/>
        <v>#NAME?</v>
      </c>
      <c r="CS105" s="45" t="e">
        <f t="shared" ca="1" si="100"/>
        <v>#NAME?</v>
      </c>
      <c r="CT105" s="45" t="e">
        <f t="shared" ca="1" si="100"/>
        <v>#NAME?</v>
      </c>
      <c r="CU105" s="47">
        <v>0.15</v>
      </c>
      <c r="CV105" s="45">
        <v>0.5</v>
      </c>
      <c r="CW105" s="45" t="e">
        <f t="shared" ca="1" si="101"/>
        <v>#NAME?</v>
      </c>
      <c r="CX105" s="42" t="e">
        <f t="shared" ca="1" si="102"/>
        <v>#NAME?</v>
      </c>
      <c r="CY105" s="45" t="e">
        <f t="shared" ca="1" si="103"/>
        <v>#NAME?</v>
      </c>
      <c r="CZ105" s="45">
        <f t="shared" si="104"/>
        <v>0.01</v>
      </c>
      <c r="DA105" s="45" t="e">
        <f t="shared" ca="1" si="104"/>
        <v>#NAME?</v>
      </c>
      <c r="DB105" s="47">
        <v>0.2</v>
      </c>
      <c r="DC105" s="45" t="e">
        <f t="shared" ca="1" si="105"/>
        <v>#NAME?</v>
      </c>
      <c r="DD105" s="45" t="e">
        <f t="shared" ca="1" si="106"/>
        <v>#NAME?</v>
      </c>
      <c r="DE105" s="42" t="e">
        <f t="shared" ca="1" si="107"/>
        <v>#NAME?</v>
      </c>
      <c r="DF105" s="45" t="e">
        <f t="shared" ca="1" si="108"/>
        <v>#NAME?</v>
      </c>
      <c r="DG105" s="45" t="e">
        <f t="shared" ca="1" si="109"/>
        <v>#NAME?</v>
      </c>
      <c r="DH105" s="45" t="e">
        <f t="shared" ca="1" si="109"/>
        <v>#NAME?</v>
      </c>
      <c r="DI105" s="47">
        <v>0.25</v>
      </c>
      <c r="DJ105" s="45">
        <v>0.5</v>
      </c>
      <c r="DK105" s="45" t="e">
        <f t="shared" ca="1" si="110"/>
        <v>#NAME?</v>
      </c>
      <c r="DL105" s="42" t="e">
        <f t="shared" ca="1" si="111"/>
        <v>#NAME?</v>
      </c>
      <c r="DM105" s="45" t="e">
        <f t="shared" ca="1" si="112"/>
        <v>#NAME?</v>
      </c>
      <c r="DN105" s="45">
        <f t="shared" si="113"/>
        <v>0.01</v>
      </c>
      <c r="DO105" s="45" t="e">
        <f t="shared" ca="1" si="113"/>
        <v>#NAME?</v>
      </c>
      <c r="DP105" s="47">
        <v>0.3</v>
      </c>
      <c r="DQ105" s="45" t="e">
        <f t="shared" ca="1" si="114"/>
        <v>#NAME?</v>
      </c>
      <c r="DR105" s="45" t="e">
        <f t="shared" ca="1" si="115"/>
        <v>#NAME?</v>
      </c>
      <c r="DS105" s="42" t="e">
        <f t="shared" ca="1" si="116"/>
        <v>#NAME?</v>
      </c>
      <c r="DT105" s="45" t="e">
        <f t="shared" ca="1" si="117"/>
        <v>#NAME?</v>
      </c>
      <c r="DU105" s="45" t="e">
        <f t="shared" ca="1" si="118"/>
        <v>#NAME?</v>
      </c>
      <c r="DV105" s="45" t="e">
        <f t="shared" ca="1" si="118"/>
        <v>#NAME?</v>
      </c>
      <c r="DW105" s="47">
        <v>0.35</v>
      </c>
      <c r="DX105" s="45">
        <v>0.5</v>
      </c>
      <c r="DY105" s="45" t="e">
        <f t="shared" ca="1" si="119"/>
        <v>#NAME?</v>
      </c>
      <c r="DZ105" s="42" t="e">
        <f t="shared" ca="1" si="120"/>
        <v>#NAME?</v>
      </c>
      <c r="EA105" s="45" t="e">
        <f t="shared" ca="1" si="121"/>
        <v>#NAME?</v>
      </c>
      <c r="EB105" s="45">
        <f t="shared" si="122"/>
        <v>0.01</v>
      </c>
      <c r="EC105" s="45" t="e">
        <f t="shared" ca="1" si="122"/>
        <v>#NAME?</v>
      </c>
      <c r="ED105" s="47">
        <v>0.4</v>
      </c>
      <c r="EE105" s="45" t="e">
        <f t="shared" ca="1" si="123"/>
        <v>#NAME?</v>
      </c>
      <c r="EF105" s="45" t="e">
        <f t="shared" ca="1" si="124"/>
        <v>#NAME?</v>
      </c>
      <c r="EG105" s="42" t="e">
        <f t="shared" ca="1" si="125"/>
        <v>#NAME?</v>
      </c>
      <c r="EH105" s="45" t="e">
        <f t="shared" ca="1" si="126"/>
        <v>#NAME?</v>
      </c>
      <c r="EI105" s="45" t="e">
        <f t="shared" ca="1" si="127"/>
        <v>#NAME?</v>
      </c>
      <c r="EJ105" s="45" t="e">
        <f t="shared" ca="1" si="127"/>
        <v>#NAME?</v>
      </c>
      <c r="EK105" s="47">
        <v>0.45</v>
      </c>
      <c r="EL105" s="45">
        <v>0.5</v>
      </c>
      <c r="EM105" s="45" t="e">
        <f t="shared" ca="1" si="143"/>
        <v>#NAME?</v>
      </c>
      <c r="EN105" s="42" t="e">
        <f t="shared" ca="1" si="144"/>
        <v>#NAME?</v>
      </c>
      <c r="EO105" s="45" t="e">
        <f t="shared" ca="1" si="145"/>
        <v>#NAME?</v>
      </c>
      <c r="EP105" s="45">
        <f t="shared" si="128"/>
        <v>0.01</v>
      </c>
      <c r="EQ105" s="45" t="e">
        <f t="shared" ca="1" si="128"/>
        <v>#NAME?</v>
      </c>
      <c r="ER105" s="45">
        <v>0.5</v>
      </c>
      <c r="ES105" s="45">
        <v>0.5</v>
      </c>
      <c r="ET105" s="45" t="e">
        <f t="shared" ca="1" si="146"/>
        <v>#NAME?</v>
      </c>
      <c r="EU105" s="42" t="e">
        <f t="shared" ca="1" si="147"/>
        <v>#NAME?</v>
      </c>
      <c r="EV105" s="45" t="e">
        <f t="shared" ca="1" si="148"/>
        <v>#NAME?</v>
      </c>
      <c r="EW105" s="45">
        <f t="shared" si="129"/>
        <v>0.01</v>
      </c>
      <c r="EX105" s="45" t="e">
        <f t="shared" ca="1" si="129"/>
        <v>#NAME?</v>
      </c>
      <c r="EY105" s="47">
        <v>0.55000000000000004</v>
      </c>
      <c r="EZ105" s="45">
        <v>0.5</v>
      </c>
      <c r="FA105" s="45" t="e">
        <f t="shared" ca="1" si="149"/>
        <v>#NAME?</v>
      </c>
      <c r="FB105" s="42" t="e">
        <f t="shared" ca="1" si="150"/>
        <v>#NAME?</v>
      </c>
      <c r="FC105" s="45" t="e">
        <f t="shared" ca="1" si="151"/>
        <v>#NAME?</v>
      </c>
      <c r="FD105" s="45">
        <f t="shared" si="130"/>
        <v>0.01</v>
      </c>
      <c r="FE105" s="45" t="e">
        <f t="shared" ca="1" si="130"/>
        <v>#NAME?</v>
      </c>
      <c r="FF105" s="45">
        <v>0.6</v>
      </c>
      <c r="FG105" s="45">
        <v>1</v>
      </c>
      <c r="FH105" s="45" t="e">
        <f t="shared" ca="1" si="152"/>
        <v>#NAME?</v>
      </c>
      <c r="FI105" s="42" t="e">
        <f t="shared" ca="1" si="153"/>
        <v>#NAME?</v>
      </c>
      <c r="FJ105" s="45" t="e">
        <f t="shared" ca="1" si="154"/>
        <v>#NAME?</v>
      </c>
      <c r="FK105" s="45">
        <f t="shared" si="131"/>
        <v>0.02</v>
      </c>
      <c r="FL105" s="45" t="e">
        <f t="shared" ca="1" si="131"/>
        <v>#NAME?</v>
      </c>
      <c r="FM105" s="47">
        <v>0.65</v>
      </c>
      <c r="FN105" s="45">
        <v>0.5</v>
      </c>
      <c r="FO105" s="45" t="e">
        <f t="shared" ca="1" si="155"/>
        <v>#NAME?</v>
      </c>
      <c r="FP105" s="42" t="e">
        <f t="shared" ca="1" si="156"/>
        <v>#NAME?</v>
      </c>
      <c r="FQ105" s="45" t="e">
        <f t="shared" ca="1" si="157"/>
        <v>#NAME?</v>
      </c>
      <c r="FR105" s="45">
        <f t="shared" si="132"/>
        <v>0.01</v>
      </c>
      <c r="FS105" s="45" t="e">
        <f t="shared" ca="1" si="132"/>
        <v>#NAME?</v>
      </c>
      <c r="FT105" s="45">
        <v>0.7</v>
      </c>
      <c r="FU105" s="45">
        <v>1</v>
      </c>
      <c r="FV105" s="45" t="e">
        <f t="shared" ca="1" si="158"/>
        <v>#NAME?</v>
      </c>
      <c r="FW105" s="42" t="e">
        <f t="shared" ca="1" si="159"/>
        <v>#NAME?</v>
      </c>
      <c r="FX105" s="45" t="e">
        <f t="shared" ca="1" si="160"/>
        <v>#NAME?</v>
      </c>
      <c r="FY105" s="45">
        <f t="shared" si="133"/>
        <v>0.02</v>
      </c>
      <c r="FZ105" s="45" t="e">
        <f t="shared" ca="1" si="133"/>
        <v>#NAME?</v>
      </c>
      <c r="GA105" s="47">
        <v>0.75</v>
      </c>
      <c r="GB105" s="45">
        <v>0.5</v>
      </c>
      <c r="GC105" s="45" t="e">
        <f t="shared" ca="1" si="161"/>
        <v>#NAME?</v>
      </c>
      <c r="GD105" s="42" t="e">
        <f t="shared" ca="1" si="162"/>
        <v>#NAME?</v>
      </c>
      <c r="GE105" s="45" t="e">
        <f t="shared" ca="1" si="163"/>
        <v>#NAME?</v>
      </c>
      <c r="GF105" s="45">
        <f t="shared" si="134"/>
        <v>0.01</v>
      </c>
      <c r="GG105" s="45" t="e">
        <f t="shared" ca="1" si="134"/>
        <v>#NAME?</v>
      </c>
      <c r="GH105" s="45">
        <v>0.8</v>
      </c>
      <c r="GI105" s="45">
        <v>1</v>
      </c>
      <c r="GJ105" s="45" t="e">
        <f t="shared" ca="1" si="164"/>
        <v>#NAME?</v>
      </c>
      <c r="GK105" s="42" t="e">
        <f t="shared" ca="1" si="165"/>
        <v>#NAME?</v>
      </c>
      <c r="GL105" s="45" t="e">
        <f t="shared" ca="1" si="166"/>
        <v>#NAME?</v>
      </c>
      <c r="GM105" s="45">
        <f t="shared" si="135"/>
        <v>0.02</v>
      </c>
      <c r="GN105" s="45" t="e">
        <f t="shared" ca="1" si="135"/>
        <v>#NAME?</v>
      </c>
      <c r="GO105" s="47">
        <v>0.85</v>
      </c>
      <c r="GP105" s="45">
        <v>0.5</v>
      </c>
      <c r="GQ105" s="45" t="e">
        <f t="shared" ca="1" si="167"/>
        <v>#NAME?</v>
      </c>
      <c r="GR105" s="42" t="e">
        <f t="shared" ca="1" si="168"/>
        <v>#NAME?</v>
      </c>
      <c r="GS105" s="45" t="e">
        <f t="shared" ca="1" si="169"/>
        <v>#NAME?</v>
      </c>
      <c r="GT105" s="45">
        <f t="shared" si="136"/>
        <v>0.01</v>
      </c>
      <c r="GU105" s="45" t="e">
        <f t="shared" ca="1" si="136"/>
        <v>#NAME?</v>
      </c>
      <c r="GV105" s="45">
        <v>0.9</v>
      </c>
      <c r="GW105" s="45">
        <v>1</v>
      </c>
      <c r="GX105" s="45" t="e">
        <f t="shared" ca="1" si="170"/>
        <v>#NAME?</v>
      </c>
      <c r="GY105" s="42" t="e">
        <f t="shared" ca="1" si="171"/>
        <v>#NAME?</v>
      </c>
      <c r="GZ105" s="45" t="e">
        <f t="shared" ca="1" si="172"/>
        <v>#NAME?</v>
      </c>
      <c r="HA105" s="45">
        <f t="shared" si="137"/>
        <v>0.02</v>
      </c>
      <c r="HB105" s="45" t="e">
        <f t="shared" ca="1" si="137"/>
        <v>#NAME?</v>
      </c>
      <c r="HC105" s="47">
        <v>0.95</v>
      </c>
      <c r="HD105" s="45">
        <v>0.5</v>
      </c>
      <c r="HE105" s="45" t="e">
        <f t="shared" ca="1" si="173"/>
        <v>#NAME?</v>
      </c>
      <c r="HF105" s="42" t="e">
        <f t="shared" ca="1" si="174"/>
        <v>#NAME?</v>
      </c>
      <c r="HG105" s="45" t="e">
        <f t="shared" ca="1" si="175"/>
        <v>#NAME?</v>
      </c>
      <c r="HH105" s="45">
        <f t="shared" si="138"/>
        <v>0.01</v>
      </c>
      <c r="HI105" s="45" t="e">
        <f t="shared" ca="1" si="138"/>
        <v>#NAME?</v>
      </c>
      <c r="HJ105" s="47">
        <v>1</v>
      </c>
      <c r="HK105" s="47">
        <v>1</v>
      </c>
      <c r="HL105" s="45" t="e">
        <f t="shared" ca="1" si="176"/>
        <v>#NAME?</v>
      </c>
      <c r="HM105" s="42" t="e">
        <f t="shared" ca="1" si="177"/>
        <v>#NAME?</v>
      </c>
      <c r="HN105" s="45" t="e">
        <f t="shared" ca="1" si="178"/>
        <v>#NAME?</v>
      </c>
      <c r="HO105" s="45">
        <f t="shared" si="179"/>
        <v>0.02</v>
      </c>
      <c r="HP105" s="45" t="e">
        <f t="shared" ca="1" si="179"/>
        <v>#NAME?</v>
      </c>
    </row>
    <row r="106" spans="1:224" s="52" customFormat="1" ht="106.5" customHeight="1">
      <c r="A106" s="42"/>
      <c r="B106" s="206"/>
      <c r="C106" s="206"/>
      <c r="D106" s="201"/>
      <c r="E106" s="41" t="str">
        <f>+_xlfn.CONCAT(MID($D100,1,3),".7 ",[1]Acciones!$B$11)</f>
        <v>3.3.7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06" s="42" t="s">
        <v>89</v>
      </c>
      <c r="G106" s="49">
        <f>+G104</f>
        <v>3.3333333333333331E-3</v>
      </c>
      <c r="H106" s="42" t="str">
        <f>+_xlfn.CONCAT("Si,",MID(E100,1,5),",",MID(E101,1,5),",",MID(E102,1,5),",",MID(E103,1,5),",",MID(E104,1,5),",",MID(E105,1,5),",",MID(E107,1,5),",",MID(E108,1,5),",",MID(E109,1,6))</f>
        <v>Si,3.3.1,3.3.2,3.3.3,3.3.4,3.3.5,3.3.6,3.3.8,3.3.9,3.3.10</v>
      </c>
      <c r="I106" s="42" t="s">
        <v>89</v>
      </c>
      <c r="J106" s="42"/>
      <c r="K106" s="42"/>
      <c r="L106" s="42"/>
      <c r="M106" s="44" t="s">
        <v>90</v>
      </c>
      <c r="N106" s="44" t="s">
        <v>91</v>
      </c>
      <c r="O106" s="44" t="e">
        <f ca="1">+_xlfn.XLOOKUP(MID(E106,7,LEN(E106)-6),[1]Acciones!$B$4:$B$14,[1]Acciones!$C$4:$C$14,0,0,1)</f>
        <v>#NAME?</v>
      </c>
      <c r="P106" s="42" t="e">
        <f ca="1">+_xlfn.XLOOKUP(MID($E106,7,LEN($E106)-6),[1]Acciones!$B$4:$B$14,[1]Acciones!D$4:D$14,0,0,1)</f>
        <v>#NAME?</v>
      </c>
      <c r="Q106" s="42" t="e">
        <f ca="1">+_xlfn.XLOOKUP(MID($E106,7,LEN($E106)-6),[1]Acciones!$B$4:$B$14,[1]Acciones!E$4:E$14,0,0,1)</f>
        <v>#NAME?</v>
      </c>
      <c r="R106" s="42" t="e">
        <f ca="1">+_xlfn.XLOOKUP(MID($E106,7,LEN($E106)-6),[1]Acciones!$B$4:$B$14,[1]Acciones!F$4:F$14,0,0,1)</f>
        <v>#NAME?</v>
      </c>
      <c r="S106" s="42" t="e">
        <f ca="1">+_xlfn.XLOOKUP(MID($E106,7,LEN($E106)-6),[1]Acciones!$B$4:$B$14,[1]Acciones!G$4:G$14,0,0,1)</f>
        <v>#NAME?</v>
      </c>
      <c r="T106" s="42" t="e">
        <f ca="1">+_xlfn.XLOOKUP(MID($E106,7,LEN($E106)-6),[1]Acciones!$B$4:$B$14,[1]Acciones!H$4:H$14,0,0,1)</f>
        <v>#NAME?</v>
      </c>
      <c r="U106" s="45" t="e">
        <f ca="1">+_xlfn.XLOOKUP(MID($E106,7,LEN($E106)-6),[1]Acciones!$B$4:$B$14,[1]Acciones!I$4:I$14,0,0,1)</f>
        <v>#NAME?</v>
      </c>
      <c r="V106" s="45" t="e">
        <f ca="1">+_xlfn.XLOOKUP(MID($E106,7,LEN($E106)-6),[1]Acciones!$B$4:$B$14,[1]Acciones!J$4:J$14,0,0,1)</f>
        <v>#NAME?</v>
      </c>
      <c r="W106" s="45" t="e">
        <f ca="1">+_xlfn.XLOOKUP(MID($E106,7,LEN($E106)-6),[1]Acciones!$B$4:$B$14,[1]Acciones!K$4:K$14,0,0,1)</f>
        <v>#NAME?</v>
      </c>
      <c r="X106" s="45" t="e">
        <f ca="1">+_xlfn.XLOOKUP(MID($E106,7,LEN($E106)-6),[1]Acciones!$B$4:$B$14,[1]Acciones!L$4:L$14,0,0,1)</f>
        <v>#NAME?</v>
      </c>
      <c r="Y106" s="45" t="e">
        <f ca="1">+_xlfn.XLOOKUP(MID($E106,7,LEN($E106)-6),[1]Acciones!$B$4:$B$14,[1]Acciones!M$4:M$14,0,0,1)</f>
        <v>#NAME?</v>
      </c>
      <c r="Z106" s="45" t="e">
        <f ca="1">+_xlfn.XLOOKUP(MID($E106,7,LEN($E106)-6),[1]Acciones!$B$4:$B$14,[1]Acciones!N$4:N$14,0,0,1)</f>
        <v>#NAME?</v>
      </c>
      <c r="AA106" s="45" t="e">
        <f ca="1">+_xlfn.XLOOKUP(MID($E106,7,LEN($E106)-6),[1]Acciones!$B$4:$B$14,[1]Acciones!O$4:O$14,0,0,1)</f>
        <v>#NAME?</v>
      </c>
      <c r="AB106" s="45" t="e">
        <f ca="1">+_xlfn.XLOOKUP(MID($E106,7,LEN($E106)-6),[1]Acciones!$B$4:$B$14,[1]Acciones!P$4:P$14,0,0,1)</f>
        <v>#NAME?</v>
      </c>
      <c r="AC106" s="45" t="e">
        <f ca="1">+_xlfn.XLOOKUP(MID($E106,7,LEN($E106)-6),[1]Acciones!$B$4:$B$14,[1]Acciones!Q$4:Q$14,0,0,1)</f>
        <v>#NAME?</v>
      </c>
      <c r="AD106" s="45" t="e">
        <f ca="1">+_xlfn.XLOOKUP(MID($E106,7,LEN($E106)-6),[1]Acciones!$B$4:$B$14,[1]Acciones!R$4:R$14,0,0,1)</f>
        <v>#NAME?</v>
      </c>
      <c r="AE106" s="45" t="e">
        <f ca="1">+_xlfn.XLOOKUP(MID($E106,7,LEN($E106)-6),[1]Acciones!$B$4:$B$14,[1]Acciones!S$4:S$14,0,0,1)</f>
        <v>#NAME?</v>
      </c>
      <c r="AF106" s="42" t="e">
        <f ca="1">+_xlfn.XLOOKUP(MID($E106,7,LEN($E106)-6),[1]Acciones!$B$4:$B$14,[1]Acciones!T$4:T$14,0,0,1)</f>
        <v>#NAME?</v>
      </c>
      <c r="AG106" s="42" t="e">
        <f ca="1">+_xlfn.XLOOKUP(MID($E106,7,LEN($E106)-6),[1]Acciones!$B$4:$B$14,[1]Acciones!U$4:U$14,0,0,1)</f>
        <v>#NAME?</v>
      </c>
      <c r="AH106" s="42" t="e">
        <f ca="1">+_xlfn.XLOOKUP(MID($E106,7,LEN($E106)-6),[1]Acciones!$B$4:$B$14,[1]Acciones!V$4:V$14,0,0,1)</f>
        <v>#NAME?</v>
      </c>
      <c r="AI106" s="42" t="e">
        <f ca="1">+_xlfn.XLOOKUP(MID($E106,7,LEN($E106)-6),[1]Acciones!$B$4:$B$14,[1]Acciones!W$4:W$14,0,0,1)</f>
        <v>#NAME?</v>
      </c>
      <c r="AJ106" s="42" t="e">
        <f ca="1">+_xlfn.XLOOKUP(MID($E106,7,LEN($E106)-6),[1]Acciones!$B$4:$B$14,[1]Acciones!X$4:X$14,0,0,1)</f>
        <v>#NAME?</v>
      </c>
      <c r="AK106" s="42" t="e">
        <f ca="1">+_xlfn.XLOOKUP(MID($E106,7,LEN($E106)-6),[1]Acciones!$B$4:$B$14,[1]Acciones!Y$4:Y$14,0,0,1)</f>
        <v>#NAME?</v>
      </c>
      <c r="AL106" s="42" t="e">
        <f ca="1">+_xlfn.XLOOKUP(MID($E106,7,LEN($E106)-6),[1]Acciones!$B$4:$B$14,[1]Acciones!Z$4:Z$14,0,0,1)</f>
        <v>#NAME?</v>
      </c>
      <c r="AM106" s="42" t="e">
        <f ca="1">+_xlfn.XLOOKUP(MID($E106,7,LEN($E106)-6),[1]Acciones!$B$4:$B$14,[1]Acciones!AA$4:AA$14,0,0,1)</f>
        <v>#NAME?</v>
      </c>
      <c r="AN106" s="42" t="e">
        <f ca="1">+_xlfn.XLOOKUP(MID($E106,7,LEN($E106)-6),[1]Acciones!$B$4:$B$14,[1]Acciones!AB$4:AB$14,0,0,1)</f>
        <v>#NAME?</v>
      </c>
      <c r="AO106" s="42" t="e">
        <f ca="1">+_xlfn.XLOOKUP(MID($E106,7,LEN($E106)-6),[1]Acciones!$B$4:$B$14,[1]Acciones!AC$4:AC$14,0,0,1)</f>
        <v>#NAME?</v>
      </c>
      <c r="AP106" s="42" t="e">
        <f ca="1">+_xlfn.XLOOKUP(MID($E106,7,LEN($E106)-6),[1]Acciones!$B$4:$B$14,[1]Acciones!AD$4:AD$14,0,0,1)</f>
        <v>#NAME?</v>
      </c>
      <c r="AQ106" s="42" t="e">
        <f ca="1">+_xlfn.XLOOKUP(MID($E106,7,LEN($E106)-6),[1]Acciones!$B$4:$B$14,[1]Acciones!AE$4:AE$14,0,0,1)</f>
        <v>#NAME?</v>
      </c>
      <c r="AR106" s="42" t="e">
        <f ca="1">+_xlfn.XLOOKUP(MID($E106,7,LEN($E106)-6),[1]Acciones!$B$4:$B$14,[1]Acciones!AF$4:AF$14,0,0,1)</f>
        <v>#NAME?</v>
      </c>
      <c r="AS106" s="42" t="e">
        <f ca="1">+_xlfn.XLOOKUP(MID($E106,7,LEN($E106)-6),[1]Acciones!$B$4:$B$14,[1]Acciones!AG$4:AG$14,0,0,1)</f>
        <v>#NAME?</v>
      </c>
      <c r="AT106" s="42" t="e">
        <f ca="1">+_xlfn.XLOOKUP(MID($E106,7,LEN($E106)-6),[1]Acciones!$B$4:$B$14,[1]Acciones!AH$4:AH$14,0,0,1)</f>
        <v>#NAME?</v>
      </c>
      <c r="AU106" s="42" t="e">
        <f ca="1">+_xlfn.XLOOKUP(MID($E106,7,LEN($E106)-6),[1]Acciones!$B$4:$B$14,[1]Acciones!AI$4:AI$14,0,0,1)</f>
        <v>#NAME?</v>
      </c>
      <c r="AV106" s="42" t="e">
        <f ca="1">+_xlfn.XLOOKUP(MID($E106,7,LEN($E106)-6),[1]Acciones!$B$4:$B$14,[1]Acciones!AJ$4:AJ$14,0,0,1)</f>
        <v>#NAME?</v>
      </c>
      <c r="AW106" s="42" t="e">
        <f ca="1">+_xlfn.XLOOKUP(MID($E106,7,LEN($E106)-6),[1]Acciones!$B$4:$B$14,[1]Acciones!AK$4:AK$14,0,0,1)</f>
        <v>#NAME?</v>
      </c>
      <c r="AX106" s="42" t="e">
        <f ca="1">+_xlfn.XLOOKUP(MID($E106,7,LEN($E106)-6),[1]Acciones!$B$4:$B$14,[1]Acciones!AL$4:AL$14,0,0,1)</f>
        <v>#NAME?</v>
      </c>
      <c r="AY106" s="42" t="e">
        <f ca="1">+_xlfn.XLOOKUP(MID($E106,7,LEN($E106)-6),[1]Acciones!$B$4:$B$14,[1]Acciones!AM$4:AM$14,0,0,1)</f>
        <v>#NAME?</v>
      </c>
      <c r="AZ106" s="42" t="e">
        <f ca="1">+_xlfn.XLOOKUP(MID($E106,7,LEN($E106)-6),[1]Acciones!$B$4:$B$14,[1]Acciones!AN$4:AN$14,0,0,1)</f>
        <v>#NAME?</v>
      </c>
      <c r="BA106" s="42" t="e">
        <f ca="1">+_xlfn.XLOOKUP(MID($E106,7,LEN($E106)-6),[1]Acciones!$B$4:$B$14,[1]Acciones!AO$4:AO$14,0,0,1)</f>
        <v>#NAME?</v>
      </c>
      <c r="BB106" s="42" t="e">
        <f ca="1">+_xlfn.XLOOKUP(MID($E106,7,LEN($E106)-6),[1]Acciones!$B$4:$B$14,[1]Acciones!AP$4:AP$14,0,0,1)</f>
        <v>#NAME?</v>
      </c>
      <c r="BC106" s="42" t="e">
        <f ca="1">+_xlfn.XLOOKUP(MID($E106,7,LEN($E106)-6),[1]Acciones!$B$4:$B$14,[1]Acciones!AQ$4:AQ$14,0,0,1)</f>
        <v>#NAME?</v>
      </c>
      <c r="BD106" s="42" t="e">
        <f ca="1">+_xlfn.XLOOKUP(MID($E106,7,LEN($E106)-6),[1]Acciones!$B$4:$B$14,[1]Acciones!AR$4:AR$14,0,0,1)</f>
        <v>#NAME?</v>
      </c>
      <c r="BE106" s="42" t="e">
        <f ca="1">+_xlfn.XLOOKUP(MID($E106,7,LEN($E106)-6),[1]Acciones!$B$4:$B$14,[1]Acciones!AS$4:AS$14,0,0,1)</f>
        <v>#NAME?</v>
      </c>
      <c r="BF106" s="42" t="e">
        <f ca="1">+_xlfn.XLOOKUP(MID($E106,7,LEN($E106)-6),[1]Acciones!$B$4:$B$14,[1]Acciones!AT$4:AT$14,0,0,1)</f>
        <v>#NAME?</v>
      </c>
      <c r="BG106" s="42" t="e">
        <f ca="1">+_xlfn.XLOOKUP(MID($E106,7,LEN($E106)-6),[1]Acciones!$B$4:$B$14,[1]Acciones!AU$4:AU$14,0,0,1)</f>
        <v>#NAME?</v>
      </c>
      <c r="BH106" s="42" t="e">
        <f ca="1">+_xlfn.XLOOKUP(MID($E106,7,LEN($E106)-6),[1]Acciones!$B$4:$B$14,[1]Acciones!AV$4:AV$14,0,0,1)</f>
        <v>#NAME?</v>
      </c>
      <c r="BI106" s="42" t="e">
        <f ca="1">+_xlfn.XLOOKUP(MID($E106,7,LEN($E106)-6),[1]Acciones!$B$4:$B$14,[1]Acciones!AW$4:AW$14,0,0,1)</f>
        <v>#NAME?</v>
      </c>
      <c r="BJ106" s="42" t="e">
        <f ca="1">+_xlfn.XLOOKUP(MID($E106,7,LEN($E106)-6),[1]Acciones!$B$4:$B$14,[1]Acciones!AX$4:AX$14,0,0,1)</f>
        <v>#NAME?</v>
      </c>
      <c r="BK106" s="42" t="e">
        <f ca="1">+_xlfn.XLOOKUP(MID($E106,7,LEN($E106)-6),[1]Acciones!$B$4:$B$14,[1]Acciones!AY$4:AY$14,0,0,1)</f>
        <v>#NAME?</v>
      </c>
      <c r="BL106" s="42" t="e">
        <f ca="1">+_xlfn.XLOOKUP(MID($E106,7,LEN($E106)-6),[1]Acciones!$B$4:$B$14,[1]Acciones!AZ$4:AZ$14,0,0,1)</f>
        <v>#NAME?</v>
      </c>
      <c r="BM106" s="42" t="e">
        <f ca="1">+_xlfn.XLOOKUP(MID($E106,7,LEN($E106)-6),[1]Acciones!$B$4:$B$14,[1]Acciones!BA$4:BA$14,0,0,1)</f>
        <v>#NAME?</v>
      </c>
      <c r="BN106" s="42" t="e">
        <f ca="1">+_xlfn.XLOOKUP(MID($E106,7,LEN($E106)-6),[1]Acciones!$B$4:$B$14,[1]Acciones!BB$4:BB$14,0,0,1)</f>
        <v>#NAME?</v>
      </c>
      <c r="BO106" s="42" t="e">
        <f ca="1">+_xlfn.XLOOKUP(MID($E106,7,LEN($E106)-6),[1]Acciones!$B$4:$B$14,[1]Acciones!BC$4:BC$14,0,0,1)</f>
        <v>#NAME?</v>
      </c>
      <c r="BP106" s="42" t="e">
        <f ca="1">+_xlfn.XLOOKUP(MID($E106,7,LEN($E106)-6),[1]Acciones!$B$4:$B$14,[1]Acciones!BD$4:BD$14,0,0,1)</f>
        <v>#NAME?</v>
      </c>
      <c r="BQ106" s="42" t="e">
        <f ca="1">+_xlfn.XLOOKUP(MID($E106,7,LEN($E106)-6),[1]Acciones!$B$4:$B$14,[1]Acciones!BE$4:BE$14,0,0,1)</f>
        <v>#NAME?</v>
      </c>
      <c r="BR106" s="42" t="e">
        <f ca="1">+_xlfn.XLOOKUP(MID($E106,7,LEN($E106)-6),[1]Acciones!$B$4:$B$14,[1]Acciones!BF$4:BF$14,0,0,1)</f>
        <v>#NAME?</v>
      </c>
      <c r="BS106" s="42" t="e">
        <f ca="1">+_xlfn.XLOOKUP(MID($E106,7,LEN($E106)-6),[1]Acciones!$B$4:$B$14,[1]Acciones!BG$4:BG$14,0,0,1)</f>
        <v>#NAME?</v>
      </c>
      <c r="BT106" s="42" t="e">
        <f ca="1">+_xlfn.XLOOKUP(MID($E106,7,LEN($E106)-6),[1]Acciones!$B$4:$B$14,[1]Acciones!BH$4:BH$14,0,0,1)</f>
        <v>#NAME?</v>
      </c>
      <c r="BU106" s="42" t="e">
        <f ca="1">+_xlfn.XLOOKUP(MID($E106,7,LEN($E106)-6),[1]Acciones!$B$4:$B$14,[1]Acciones!BI$4:BI$14,0,0,1)</f>
        <v>#NAME?</v>
      </c>
      <c r="BV106" s="42" t="e">
        <f ca="1">+_xlfn.XLOOKUP(MID($E106,7,LEN($E106)-6),[1]Acciones!$B$4:$B$14,[1]Acciones!BJ$4:BJ$14,0,0,1)</f>
        <v>#NAME?</v>
      </c>
      <c r="BW106" s="42" t="e">
        <f ca="1">+_xlfn.XLOOKUP(MID($E106,7,LEN($E106)-6),[1]Acciones!$B$4:$B$14,[1]Acciones!BK$4:BK$14,0,0,1)</f>
        <v>#NAME?</v>
      </c>
      <c r="BX106" s="42" t="e">
        <f ca="1">+_xlfn.XLOOKUP(MID($E106,7,LEN($E106)-6),[1]Acciones!$B$4:$B$14,[1]Acciones!BL$4:BL$14,0,0,1)</f>
        <v>#NAME?</v>
      </c>
      <c r="BY106" s="42" t="e">
        <f ca="1">+_xlfn.XLOOKUP(MID($E106,7,LEN($E106)-6),[1]Acciones!$B$4:$B$14,[1]Acciones!BM$4:BM$14,0,0,1)</f>
        <v>#NAME?</v>
      </c>
      <c r="BZ106" s="42" t="e">
        <f ca="1">+_xlfn.XLOOKUP(MID($E106,7,LEN($E106)-6),[1]Acciones!$B$4:$B$14,[1]Acciones!BN$4:BN$14,0,0,1)</f>
        <v>#NAME?</v>
      </c>
      <c r="CA106" s="42" t="e">
        <f ca="1">+_xlfn.XLOOKUP(MID($E106,7,LEN($E106)-6),[1]Acciones!$B$4:$B$14,[1]Acciones!BO$4:BO$14,0,0,1)</f>
        <v>#NAME?</v>
      </c>
      <c r="CB106" s="42" t="e">
        <f ca="1">+_xlfn.XLOOKUP(MID($E106,7,LEN($E106)-6),[1]Acciones!$B$4:$B$14,[1]Acciones!BP$4:BP$14,0,0,1)</f>
        <v>#NAME?</v>
      </c>
      <c r="CC106" s="42" t="e">
        <f ca="1">+_xlfn.XLOOKUP(MID($E106,7,LEN($E106)-6),[1]Acciones!$B$4:$B$14,[1]Acciones!BQ$4:BQ$14,0,0,1)</f>
        <v>#NAME?</v>
      </c>
      <c r="CD106" s="42" t="e">
        <f ca="1">+_xlfn.XLOOKUP(MID($E106,7,LEN($E106)-6),[1]Acciones!$B$4:$B$14,[1]Acciones!BR$4:BR$14,0,0,1)</f>
        <v>#NAME?</v>
      </c>
      <c r="CE106" s="42" t="e">
        <f ca="1">+_xlfn.XLOOKUP(MID($E106,7,LEN($E106)-6),[1]Acciones!$B$4:$B$14,[1]Acciones!BS$4:BS$14,0,0,1)</f>
        <v>#NAME?</v>
      </c>
      <c r="CF106" s="42" t="e">
        <f ca="1">+_xlfn.XLOOKUP(MID($E106,7,LEN($E106)-6),[1]Acciones!$B$4:$B$14,[1]Acciones!BT$4:BT$14,0,0,1)</f>
        <v>#NAME?</v>
      </c>
      <c r="CG106" s="45">
        <v>0.05</v>
      </c>
      <c r="CH106" s="45" t="e">
        <f t="shared" ca="1" si="180"/>
        <v>#NAME?</v>
      </c>
      <c r="CI106" s="45" t="e">
        <f t="shared" ca="1" si="181"/>
        <v>#NAME?</v>
      </c>
      <c r="CJ106" s="42" t="e">
        <f t="shared" ca="1" si="182"/>
        <v>#NAME?</v>
      </c>
      <c r="CK106" s="45" t="e">
        <f t="shared" ca="1" si="183"/>
        <v>#NAME?</v>
      </c>
      <c r="CL106" s="46" t="e">
        <f t="shared" ca="1" si="184"/>
        <v>#NAME?</v>
      </c>
      <c r="CM106" s="45" t="e">
        <f t="shared" ca="1" si="185"/>
        <v>#NAME?</v>
      </c>
      <c r="CN106" s="47">
        <v>0.1</v>
      </c>
      <c r="CO106" s="45" t="e">
        <f t="shared" ca="1" si="96"/>
        <v>#NAME?</v>
      </c>
      <c r="CP106" s="45" t="e">
        <f t="shared" ca="1" si="97"/>
        <v>#NAME?</v>
      </c>
      <c r="CQ106" s="42" t="e">
        <f t="shared" ca="1" si="98"/>
        <v>#NAME?</v>
      </c>
      <c r="CR106" s="45" t="e">
        <f t="shared" ca="1" si="99"/>
        <v>#NAME?</v>
      </c>
      <c r="CS106" s="45" t="e">
        <f t="shared" ca="1" si="100"/>
        <v>#NAME?</v>
      </c>
      <c r="CT106" s="45" t="e">
        <f t="shared" ca="1" si="100"/>
        <v>#NAME?</v>
      </c>
      <c r="CU106" s="47">
        <v>0.15</v>
      </c>
      <c r="CV106" s="45">
        <v>0.5</v>
      </c>
      <c r="CW106" s="45" t="e">
        <f t="shared" ca="1" si="101"/>
        <v>#NAME?</v>
      </c>
      <c r="CX106" s="42" t="e">
        <f t="shared" ca="1" si="102"/>
        <v>#NAME?</v>
      </c>
      <c r="CY106" s="45" t="e">
        <f t="shared" ca="1" si="103"/>
        <v>#NAME?</v>
      </c>
      <c r="CZ106" s="45">
        <f t="shared" si="104"/>
        <v>0.01</v>
      </c>
      <c r="DA106" s="45" t="e">
        <f t="shared" ca="1" si="104"/>
        <v>#NAME?</v>
      </c>
      <c r="DB106" s="47">
        <v>0.2</v>
      </c>
      <c r="DC106" s="45" t="e">
        <f t="shared" ca="1" si="105"/>
        <v>#NAME?</v>
      </c>
      <c r="DD106" s="45" t="e">
        <f t="shared" ca="1" si="106"/>
        <v>#NAME?</v>
      </c>
      <c r="DE106" s="42" t="e">
        <f t="shared" ca="1" si="107"/>
        <v>#NAME?</v>
      </c>
      <c r="DF106" s="45" t="e">
        <f t="shared" ca="1" si="108"/>
        <v>#NAME?</v>
      </c>
      <c r="DG106" s="45" t="e">
        <f t="shared" ca="1" si="109"/>
        <v>#NAME?</v>
      </c>
      <c r="DH106" s="45" t="e">
        <f t="shared" ca="1" si="109"/>
        <v>#NAME?</v>
      </c>
      <c r="DI106" s="47">
        <v>0.25</v>
      </c>
      <c r="DJ106" s="45">
        <v>0.5</v>
      </c>
      <c r="DK106" s="45" t="e">
        <f t="shared" ca="1" si="110"/>
        <v>#NAME?</v>
      </c>
      <c r="DL106" s="42" t="e">
        <f t="shared" ca="1" si="111"/>
        <v>#NAME?</v>
      </c>
      <c r="DM106" s="45" t="e">
        <f t="shared" ca="1" si="112"/>
        <v>#NAME?</v>
      </c>
      <c r="DN106" s="45">
        <f t="shared" si="113"/>
        <v>0.01</v>
      </c>
      <c r="DO106" s="45" t="e">
        <f t="shared" ca="1" si="113"/>
        <v>#NAME?</v>
      </c>
      <c r="DP106" s="47">
        <v>0.3</v>
      </c>
      <c r="DQ106" s="45" t="e">
        <f t="shared" ca="1" si="114"/>
        <v>#NAME?</v>
      </c>
      <c r="DR106" s="45" t="e">
        <f t="shared" ca="1" si="115"/>
        <v>#NAME?</v>
      </c>
      <c r="DS106" s="42" t="e">
        <f t="shared" ca="1" si="116"/>
        <v>#NAME?</v>
      </c>
      <c r="DT106" s="45" t="e">
        <f t="shared" ca="1" si="117"/>
        <v>#NAME?</v>
      </c>
      <c r="DU106" s="45" t="e">
        <f t="shared" ca="1" si="118"/>
        <v>#NAME?</v>
      </c>
      <c r="DV106" s="45" t="e">
        <f t="shared" ca="1" si="118"/>
        <v>#NAME?</v>
      </c>
      <c r="DW106" s="47">
        <v>0.35</v>
      </c>
      <c r="DX106" s="45">
        <v>0.5</v>
      </c>
      <c r="DY106" s="45" t="e">
        <f t="shared" ca="1" si="119"/>
        <v>#NAME?</v>
      </c>
      <c r="DZ106" s="42" t="e">
        <f t="shared" ca="1" si="120"/>
        <v>#NAME?</v>
      </c>
      <c r="EA106" s="45" t="e">
        <f t="shared" ca="1" si="121"/>
        <v>#NAME?</v>
      </c>
      <c r="EB106" s="45">
        <f t="shared" si="122"/>
        <v>0.01</v>
      </c>
      <c r="EC106" s="45" t="e">
        <f t="shared" ca="1" si="122"/>
        <v>#NAME?</v>
      </c>
      <c r="ED106" s="47">
        <v>0.4</v>
      </c>
      <c r="EE106" s="45" t="e">
        <f t="shared" ca="1" si="123"/>
        <v>#NAME?</v>
      </c>
      <c r="EF106" s="45" t="e">
        <f t="shared" ca="1" si="124"/>
        <v>#NAME?</v>
      </c>
      <c r="EG106" s="42" t="e">
        <f t="shared" ca="1" si="125"/>
        <v>#NAME?</v>
      </c>
      <c r="EH106" s="45" t="e">
        <f t="shared" ca="1" si="126"/>
        <v>#NAME?</v>
      </c>
      <c r="EI106" s="45" t="e">
        <f t="shared" ca="1" si="127"/>
        <v>#NAME?</v>
      </c>
      <c r="EJ106" s="45" t="e">
        <f t="shared" ca="1" si="127"/>
        <v>#NAME?</v>
      </c>
      <c r="EK106" s="47">
        <v>0.45</v>
      </c>
      <c r="EL106" s="45">
        <v>0.5</v>
      </c>
      <c r="EM106" s="45" t="e">
        <f t="shared" ca="1" si="143"/>
        <v>#NAME?</v>
      </c>
      <c r="EN106" s="42" t="e">
        <f t="shared" ca="1" si="144"/>
        <v>#NAME?</v>
      </c>
      <c r="EO106" s="45" t="e">
        <f t="shared" ca="1" si="145"/>
        <v>#NAME?</v>
      </c>
      <c r="EP106" s="45">
        <f t="shared" si="128"/>
        <v>0.01</v>
      </c>
      <c r="EQ106" s="45" t="e">
        <f t="shared" ca="1" si="128"/>
        <v>#NAME?</v>
      </c>
      <c r="ER106" s="45">
        <v>0.5</v>
      </c>
      <c r="ES106" s="45">
        <v>0.5</v>
      </c>
      <c r="ET106" s="45" t="e">
        <f t="shared" ca="1" si="146"/>
        <v>#NAME?</v>
      </c>
      <c r="EU106" s="42" t="e">
        <f t="shared" ca="1" si="147"/>
        <v>#NAME?</v>
      </c>
      <c r="EV106" s="45" t="e">
        <f t="shared" ca="1" si="148"/>
        <v>#NAME?</v>
      </c>
      <c r="EW106" s="45">
        <f t="shared" si="129"/>
        <v>0.01</v>
      </c>
      <c r="EX106" s="45" t="e">
        <f t="shared" ca="1" si="129"/>
        <v>#NAME?</v>
      </c>
      <c r="EY106" s="47">
        <v>0.55000000000000004</v>
      </c>
      <c r="EZ106" s="45">
        <v>0.5</v>
      </c>
      <c r="FA106" s="45" t="e">
        <f t="shared" ca="1" si="149"/>
        <v>#NAME?</v>
      </c>
      <c r="FB106" s="42" t="e">
        <f t="shared" ca="1" si="150"/>
        <v>#NAME?</v>
      </c>
      <c r="FC106" s="45" t="e">
        <f t="shared" ca="1" si="151"/>
        <v>#NAME?</v>
      </c>
      <c r="FD106" s="45">
        <f t="shared" si="130"/>
        <v>0.01</v>
      </c>
      <c r="FE106" s="45" t="e">
        <f t="shared" ca="1" si="130"/>
        <v>#NAME?</v>
      </c>
      <c r="FF106" s="45">
        <v>0.6</v>
      </c>
      <c r="FG106" s="45">
        <v>1</v>
      </c>
      <c r="FH106" s="45" t="e">
        <f t="shared" ca="1" si="152"/>
        <v>#NAME?</v>
      </c>
      <c r="FI106" s="42" t="e">
        <f t="shared" ca="1" si="153"/>
        <v>#NAME?</v>
      </c>
      <c r="FJ106" s="45" t="e">
        <f t="shared" ca="1" si="154"/>
        <v>#NAME?</v>
      </c>
      <c r="FK106" s="45">
        <f t="shared" si="131"/>
        <v>0.02</v>
      </c>
      <c r="FL106" s="45" t="e">
        <f t="shared" ca="1" si="131"/>
        <v>#NAME?</v>
      </c>
      <c r="FM106" s="47">
        <v>0.65</v>
      </c>
      <c r="FN106" s="45">
        <v>0.5</v>
      </c>
      <c r="FO106" s="45" t="e">
        <f t="shared" ca="1" si="155"/>
        <v>#NAME?</v>
      </c>
      <c r="FP106" s="42" t="e">
        <f t="shared" ca="1" si="156"/>
        <v>#NAME?</v>
      </c>
      <c r="FQ106" s="45" t="e">
        <f t="shared" ca="1" si="157"/>
        <v>#NAME?</v>
      </c>
      <c r="FR106" s="45">
        <f t="shared" si="132"/>
        <v>0.01</v>
      </c>
      <c r="FS106" s="45" t="e">
        <f t="shared" ca="1" si="132"/>
        <v>#NAME?</v>
      </c>
      <c r="FT106" s="45">
        <v>0.7</v>
      </c>
      <c r="FU106" s="45">
        <v>1</v>
      </c>
      <c r="FV106" s="45" t="e">
        <f t="shared" ca="1" si="158"/>
        <v>#NAME?</v>
      </c>
      <c r="FW106" s="42" t="e">
        <f t="shared" ca="1" si="159"/>
        <v>#NAME?</v>
      </c>
      <c r="FX106" s="45" t="e">
        <f t="shared" ca="1" si="160"/>
        <v>#NAME?</v>
      </c>
      <c r="FY106" s="45">
        <f t="shared" si="133"/>
        <v>0.02</v>
      </c>
      <c r="FZ106" s="45" t="e">
        <f t="shared" ca="1" si="133"/>
        <v>#NAME?</v>
      </c>
      <c r="GA106" s="47">
        <v>0.75</v>
      </c>
      <c r="GB106" s="45">
        <v>0.5</v>
      </c>
      <c r="GC106" s="45" t="e">
        <f t="shared" ca="1" si="161"/>
        <v>#NAME?</v>
      </c>
      <c r="GD106" s="42" t="e">
        <f t="shared" ca="1" si="162"/>
        <v>#NAME?</v>
      </c>
      <c r="GE106" s="45" t="e">
        <f t="shared" ca="1" si="163"/>
        <v>#NAME?</v>
      </c>
      <c r="GF106" s="45">
        <f t="shared" si="134"/>
        <v>0.01</v>
      </c>
      <c r="GG106" s="45" t="e">
        <f t="shared" ca="1" si="134"/>
        <v>#NAME?</v>
      </c>
      <c r="GH106" s="45">
        <v>0.8</v>
      </c>
      <c r="GI106" s="45">
        <v>1</v>
      </c>
      <c r="GJ106" s="45" t="e">
        <f t="shared" ca="1" si="164"/>
        <v>#NAME?</v>
      </c>
      <c r="GK106" s="42" t="e">
        <f t="shared" ca="1" si="165"/>
        <v>#NAME?</v>
      </c>
      <c r="GL106" s="45" t="e">
        <f t="shared" ca="1" si="166"/>
        <v>#NAME?</v>
      </c>
      <c r="GM106" s="45">
        <f t="shared" si="135"/>
        <v>0.02</v>
      </c>
      <c r="GN106" s="45" t="e">
        <f t="shared" ca="1" si="135"/>
        <v>#NAME?</v>
      </c>
      <c r="GO106" s="47">
        <v>0.85</v>
      </c>
      <c r="GP106" s="45">
        <v>0.5</v>
      </c>
      <c r="GQ106" s="45" t="e">
        <f t="shared" ca="1" si="167"/>
        <v>#NAME?</v>
      </c>
      <c r="GR106" s="42" t="e">
        <f t="shared" ca="1" si="168"/>
        <v>#NAME?</v>
      </c>
      <c r="GS106" s="45" t="e">
        <f t="shared" ca="1" si="169"/>
        <v>#NAME?</v>
      </c>
      <c r="GT106" s="45">
        <f t="shared" si="136"/>
        <v>0.01</v>
      </c>
      <c r="GU106" s="45" t="e">
        <f t="shared" ca="1" si="136"/>
        <v>#NAME?</v>
      </c>
      <c r="GV106" s="45">
        <v>0.9</v>
      </c>
      <c r="GW106" s="45">
        <v>1</v>
      </c>
      <c r="GX106" s="45" t="e">
        <f t="shared" ca="1" si="170"/>
        <v>#NAME?</v>
      </c>
      <c r="GY106" s="42" t="e">
        <f t="shared" ca="1" si="171"/>
        <v>#NAME?</v>
      </c>
      <c r="GZ106" s="45" t="e">
        <f t="shared" ca="1" si="172"/>
        <v>#NAME?</v>
      </c>
      <c r="HA106" s="45">
        <f t="shared" si="137"/>
        <v>0.02</v>
      </c>
      <c r="HB106" s="45" t="e">
        <f t="shared" ca="1" si="137"/>
        <v>#NAME?</v>
      </c>
      <c r="HC106" s="47">
        <v>0.95</v>
      </c>
      <c r="HD106" s="45">
        <v>0.5</v>
      </c>
      <c r="HE106" s="45" t="e">
        <f t="shared" ca="1" si="173"/>
        <v>#NAME?</v>
      </c>
      <c r="HF106" s="42" t="e">
        <f t="shared" ca="1" si="174"/>
        <v>#NAME?</v>
      </c>
      <c r="HG106" s="45" t="e">
        <f t="shared" ca="1" si="175"/>
        <v>#NAME?</v>
      </c>
      <c r="HH106" s="45">
        <f t="shared" si="138"/>
        <v>0.01</v>
      </c>
      <c r="HI106" s="45" t="e">
        <f t="shared" ca="1" si="138"/>
        <v>#NAME?</v>
      </c>
      <c r="HJ106" s="47">
        <v>1</v>
      </c>
      <c r="HK106" s="47">
        <v>1</v>
      </c>
      <c r="HL106" s="45" t="e">
        <f t="shared" ca="1" si="176"/>
        <v>#NAME?</v>
      </c>
      <c r="HM106" s="42" t="e">
        <f t="shared" ca="1" si="177"/>
        <v>#NAME?</v>
      </c>
      <c r="HN106" s="45" t="e">
        <f t="shared" ca="1" si="178"/>
        <v>#NAME?</v>
      </c>
      <c r="HO106" s="45">
        <f t="shared" si="179"/>
        <v>0.02</v>
      </c>
      <c r="HP106" s="45" t="e">
        <f t="shared" ca="1" si="179"/>
        <v>#NAME?</v>
      </c>
    </row>
    <row r="107" spans="1:224" s="52" customFormat="1" ht="106.5" customHeight="1">
      <c r="A107" s="42"/>
      <c r="B107" s="206"/>
      <c r="C107" s="206"/>
      <c r="D107" s="201"/>
      <c r="E107" s="41" t="str">
        <f>+_xlfn.CONCAT(MID($D100,1,3),".8 ",[1]Acciones!$B$12)</f>
        <v>3.3.8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07" s="42" t="s">
        <v>89</v>
      </c>
      <c r="G107" s="49">
        <f>+G106</f>
        <v>3.3333333333333331E-3</v>
      </c>
      <c r="H107" s="42" t="str">
        <f>+_xlfn.CONCAT("Si,",MID(E100,1,5),",",MID(E101,1,5),",",MID(E102,1,5),",",MID(E103,1,5),",",MID(E104,1,5),",",MID(E105,1,5),",",MID(E106,1,5),",",MID(E108,1,5),",",MID(E109,1,6))</f>
        <v>Si,3.3.1,3.3.2,3.3.3,3.3.4,3.3.5,3.3.6,3.3.7,3.3.9,3.3.10</v>
      </c>
      <c r="I107" s="42" t="s">
        <v>89</v>
      </c>
      <c r="J107" s="42"/>
      <c r="K107" s="42"/>
      <c r="L107" s="42"/>
      <c r="M107" s="44" t="s">
        <v>90</v>
      </c>
      <c r="N107" s="44" t="s">
        <v>91</v>
      </c>
      <c r="O107" s="44" t="e">
        <f ca="1">+_xlfn.XLOOKUP(MID(E107,7,LEN(E107)-6),[1]Acciones!$B$4:$B$14,[1]Acciones!$C$4:$C$14,0,0,1)</f>
        <v>#NAME?</v>
      </c>
      <c r="P107" s="42" t="e">
        <f ca="1">+_xlfn.XLOOKUP(MID($E107,7,LEN($E107)-6),[1]Acciones!$B$4:$B$14,[1]Acciones!D$4:D$14,0,0,1)</f>
        <v>#NAME?</v>
      </c>
      <c r="Q107" s="42" t="e">
        <f ca="1">+_xlfn.XLOOKUP(MID($E107,7,LEN($E107)-6),[1]Acciones!$B$4:$B$14,[1]Acciones!E$4:E$14,0,0,1)</f>
        <v>#NAME?</v>
      </c>
      <c r="R107" s="42" t="e">
        <f ca="1">+_xlfn.XLOOKUP(MID($E107,7,LEN($E107)-6),[1]Acciones!$B$4:$B$14,[1]Acciones!F$4:F$14,0,0,1)</f>
        <v>#NAME?</v>
      </c>
      <c r="S107" s="42" t="e">
        <f ca="1">+_xlfn.XLOOKUP(MID($E107,7,LEN($E107)-6),[1]Acciones!$B$4:$B$14,[1]Acciones!G$4:G$14,0,0,1)</f>
        <v>#NAME?</v>
      </c>
      <c r="T107" s="42" t="e">
        <f ca="1">+_xlfn.XLOOKUP(MID($E107,7,LEN($E107)-6),[1]Acciones!$B$4:$B$14,[1]Acciones!H$4:H$14,0,0,1)</f>
        <v>#NAME?</v>
      </c>
      <c r="U107" s="45" t="e">
        <f ca="1">+_xlfn.XLOOKUP(MID($E107,7,LEN($E107)-6),[1]Acciones!$B$4:$B$14,[1]Acciones!I$4:I$14,0,0,1)</f>
        <v>#NAME?</v>
      </c>
      <c r="V107" s="45" t="e">
        <f ca="1">+_xlfn.XLOOKUP(MID($E107,7,LEN($E107)-6),[1]Acciones!$B$4:$B$14,[1]Acciones!J$4:J$14,0,0,1)</f>
        <v>#NAME?</v>
      </c>
      <c r="W107" s="45" t="e">
        <f ca="1">+_xlfn.XLOOKUP(MID($E107,7,LEN($E107)-6),[1]Acciones!$B$4:$B$14,[1]Acciones!K$4:K$14,0,0,1)</f>
        <v>#NAME?</v>
      </c>
      <c r="X107" s="45" t="e">
        <f ca="1">+_xlfn.XLOOKUP(MID($E107,7,LEN($E107)-6),[1]Acciones!$B$4:$B$14,[1]Acciones!L$4:L$14,0,0,1)</f>
        <v>#NAME?</v>
      </c>
      <c r="Y107" s="45" t="e">
        <f ca="1">+_xlfn.XLOOKUP(MID($E107,7,LEN($E107)-6),[1]Acciones!$B$4:$B$14,[1]Acciones!M$4:M$14,0,0,1)</f>
        <v>#NAME?</v>
      </c>
      <c r="Z107" s="45" t="e">
        <f ca="1">+_xlfn.XLOOKUP(MID($E107,7,LEN($E107)-6),[1]Acciones!$B$4:$B$14,[1]Acciones!N$4:N$14,0,0,1)</f>
        <v>#NAME?</v>
      </c>
      <c r="AA107" s="45" t="e">
        <f ca="1">+_xlfn.XLOOKUP(MID($E107,7,LEN($E107)-6),[1]Acciones!$B$4:$B$14,[1]Acciones!O$4:O$14,0,0,1)</f>
        <v>#NAME?</v>
      </c>
      <c r="AB107" s="45" t="e">
        <f ca="1">+_xlfn.XLOOKUP(MID($E107,7,LEN($E107)-6),[1]Acciones!$B$4:$B$14,[1]Acciones!P$4:P$14,0,0,1)</f>
        <v>#NAME?</v>
      </c>
      <c r="AC107" s="45" t="e">
        <f ca="1">+_xlfn.XLOOKUP(MID($E107,7,LEN($E107)-6),[1]Acciones!$B$4:$B$14,[1]Acciones!Q$4:Q$14,0,0,1)</f>
        <v>#NAME?</v>
      </c>
      <c r="AD107" s="45" t="e">
        <f ca="1">+_xlfn.XLOOKUP(MID($E107,7,LEN($E107)-6),[1]Acciones!$B$4:$B$14,[1]Acciones!R$4:R$14,0,0,1)</f>
        <v>#NAME?</v>
      </c>
      <c r="AE107" s="45" t="e">
        <f ca="1">+_xlfn.XLOOKUP(MID($E107,7,LEN($E107)-6),[1]Acciones!$B$4:$B$14,[1]Acciones!S$4:S$14,0,0,1)</f>
        <v>#NAME?</v>
      </c>
      <c r="AF107" s="42" t="e">
        <f ca="1">+_xlfn.XLOOKUP(MID($E107,7,LEN($E107)-6),[1]Acciones!$B$4:$B$14,[1]Acciones!T$4:T$14,0,0,1)</f>
        <v>#NAME?</v>
      </c>
      <c r="AG107" s="42" t="e">
        <f ca="1">+_xlfn.XLOOKUP(MID($E107,7,LEN($E107)-6),[1]Acciones!$B$4:$B$14,[1]Acciones!U$4:U$14,0,0,1)</f>
        <v>#NAME?</v>
      </c>
      <c r="AH107" s="42" t="e">
        <f ca="1">+_xlfn.XLOOKUP(MID($E107,7,LEN($E107)-6),[1]Acciones!$B$4:$B$14,[1]Acciones!V$4:V$14,0,0,1)</f>
        <v>#NAME?</v>
      </c>
      <c r="AI107" s="42" t="e">
        <f ca="1">+_xlfn.XLOOKUP(MID($E107,7,LEN($E107)-6),[1]Acciones!$B$4:$B$14,[1]Acciones!W$4:W$14,0,0,1)</f>
        <v>#NAME?</v>
      </c>
      <c r="AJ107" s="42" t="e">
        <f ca="1">+_xlfn.XLOOKUP(MID($E107,7,LEN($E107)-6),[1]Acciones!$B$4:$B$14,[1]Acciones!X$4:X$14,0,0,1)</f>
        <v>#NAME?</v>
      </c>
      <c r="AK107" s="42" t="e">
        <f ca="1">+_xlfn.XLOOKUP(MID($E107,7,LEN($E107)-6),[1]Acciones!$B$4:$B$14,[1]Acciones!Y$4:Y$14,0,0,1)</f>
        <v>#NAME?</v>
      </c>
      <c r="AL107" s="42" t="e">
        <f ca="1">+_xlfn.XLOOKUP(MID($E107,7,LEN($E107)-6),[1]Acciones!$B$4:$B$14,[1]Acciones!Z$4:Z$14,0,0,1)</f>
        <v>#NAME?</v>
      </c>
      <c r="AM107" s="42" t="e">
        <f ca="1">+_xlfn.XLOOKUP(MID($E107,7,LEN($E107)-6),[1]Acciones!$B$4:$B$14,[1]Acciones!AA$4:AA$14,0,0,1)</f>
        <v>#NAME?</v>
      </c>
      <c r="AN107" s="42" t="e">
        <f ca="1">+_xlfn.XLOOKUP(MID($E107,7,LEN($E107)-6),[1]Acciones!$B$4:$B$14,[1]Acciones!AB$4:AB$14,0,0,1)</f>
        <v>#NAME?</v>
      </c>
      <c r="AO107" s="42" t="e">
        <f ca="1">+_xlfn.XLOOKUP(MID($E107,7,LEN($E107)-6),[1]Acciones!$B$4:$B$14,[1]Acciones!AC$4:AC$14,0,0,1)</f>
        <v>#NAME?</v>
      </c>
      <c r="AP107" s="42" t="e">
        <f ca="1">+_xlfn.XLOOKUP(MID($E107,7,LEN($E107)-6),[1]Acciones!$B$4:$B$14,[1]Acciones!AD$4:AD$14,0,0,1)</f>
        <v>#NAME?</v>
      </c>
      <c r="AQ107" s="42" t="e">
        <f ca="1">+_xlfn.XLOOKUP(MID($E107,7,LEN($E107)-6),[1]Acciones!$B$4:$B$14,[1]Acciones!AE$4:AE$14,0,0,1)</f>
        <v>#NAME?</v>
      </c>
      <c r="AR107" s="42" t="e">
        <f ca="1">+_xlfn.XLOOKUP(MID($E107,7,LEN($E107)-6),[1]Acciones!$B$4:$B$14,[1]Acciones!AF$4:AF$14,0,0,1)</f>
        <v>#NAME?</v>
      </c>
      <c r="AS107" s="42" t="e">
        <f ca="1">+_xlfn.XLOOKUP(MID($E107,7,LEN($E107)-6),[1]Acciones!$B$4:$B$14,[1]Acciones!AG$4:AG$14,0,0,1)</f>
        <v>#NAME?</v>
      </c>
      <c r="AT107" s="42" t="e">
        <f ca="1">+_xlfn.XLOOKUP(MID($E107,7,LEN($E107)-6),[1]Acciones!$B$4:$B$14,[1]Acciones!AH$4:AH$14,0,0,1)</f>
        <v>#NAME?</v>
      </c>
      <c r="AU107" s="42" t="e">
        <f ca="1">+_xlfn.XLOOKUP(MID($E107,7,LEN($E107)-6),[1]Acciones!$B$4:$B$14,[1]Acciones!AI$4:AI$14,0,0,1)</f>
        <v>#NAME?</v>
      </c>
      <c r="AV107" s="42" t="e">
        <f ca="1">+_xlfn.XLOOKUP(MID($E107,7,LEN($E107)-6),[1]Acciones!$B$4:$B$14,[1]Acciones!AJ$4:AJ$14,0,0,1)</f>
        <v>#NAME?</v>
      </c>
      <c r="AW107" s="42" t="e">
        <f ca="1">+_xlfn.XLOOKUP(MID($E107,7,LEN($E107)-6),[1]Acciones!$B$4:$B$14,[1]Acciones!AK$4:AK$14,0,0,1)</f>
        <v>#NAME?</v>
      </c>
      <c r="AX107" s="42" t="e">
        <f ca="1">+_xlfn.XLOOKUP(MID($E107,7,LEN($E107)-6),[1]Acciones!$B$4:$B$14,[1]Acciones!AL$4:AL$14,0,0,1)</f>
        <v>#NAME?</v>
      </c>
      <c r="AY107" s="42" t="e">
        <f ca="1">+_xlfn.XLOOKUP(MID($E107,7,LEN($E107)-6),[1]Acciones!$B$4:$B$14,[1]Acciones!AM$4:AM$14,0,0,1)</f>
        <v>#NAME?</v>
      </c>
      <c r="AZ107" s="42" t="e">
        <f ca="1">+_xlfn.XLOOKUP(MID($E107,7,LEN($E107)-6),[1]Acciones!$B$4:$B$14,[1]Acciones!AN$4:AN$14,0,0,1)</f>
        <v>#NAME?</v>
      </c>
      <c r="BA107" s="42" t="e">
        <f ca="1">+_xlfn.XLOOKUP(MID($E107,7,LEN($E107)-6),[1]Acciones!$B$4:$B$14,[1]Acciones!AO$4:AO$14,0,0,1)</f>
        <v>#NAME?</v>
      </c>
      <c r="BB107" s="42" t="e">
        <f ca="1">+_xlfn.XLOOKUP(MID($E107,7,LEN($E107)-6),[1]Acciones!$B$4:$B$14,[1]Acciones!AP$4:AP$14,0,0,1)</f>
        <v>#NAME?</v>
      </c>
      <c r="BC107" s="42" t="e">
        <f ca="1">+_xlfn.XLOOKUP(MID($E107,7,LEN($E107)-6),[1]Acciones!$B$4:$B$14,[1]Acciones!AQ$4:AQ$14,0,0,1)</f>
        <v>#NAME?</v>
      </c>
      <c r="BD107" s="42" t="e">
        <f ca="1">+_xlfn.XLOOKUP(MID($E107,7,LEN($E107)-6),[1]Acciones!$B$4:$B$14,[1]Acciones!AR$4:AR$14,0,0,1)</f>
        <v>#NAME?</v>
      </c>
      <c r="BE107" s="42" t="e">
        <f ca="1">+_xlfn.XLOOKUP(MID($E107,7,LEN($E107)-6),[1]Acciones!$B$4:$B$14,[1]Acciones!AS$4:AS$14,0,0,1)</f>
        <v>#NAME?</v>
      </c>
      <c r="BF107" s="42" t="e">
        <f ca="1">+_xlfn.XLOOKUP(MID($E107,7,LEN($E107)-6),[1]Acciones!$B$4:$B$14,[1]Acciones!AT$4:AT$14,0,0,1)</f>
        <v>#NAME?</v>
      </c>
      <c r="BG107" s="42" t="e">
        <f ca="1">+_xlfn.XLOOKUP(MID($E107,7,LEN($E107)-6),[1]Acciones!$B$4:$B$14,[1]Acciones!AU$4:AU$14,0,0,1)</f>
        <v>#NAME?</v>
      </c>
      <c r="BH107" s="42" t="e">
        <f ca="1">+_xlfn.XLOOKUP(MID($E107,7,LEN($E107)-6),[1]Acciones!$B$4:$B$14,[1]Acciones!AV$4:AV$14,0,0,1)</f>
        <v>#NAME?</v>
      </c>
      <c r="BI107" s="42" t="e">
        <f ca="1">+_xlfn.XLOOKUP(MID($E107,7,LEN($E107)-6),[1]Acciones!$B$4:$B$14,[1]Acciones!AW$4:AW$14,0,0,1)</f>
        <v>#NAME?</v>
      </c>
      <c r="BJ107" s="42" t="e">
        <f ca="1">+_xlfn.XLOOKUP(MID($E107,7,LEN($E107)-6),[1]Acciones!$B$4:$B$14,[1]Acciones!AX$4:AX$14,0,0,1)</f>
        <v>#NAME?</v>
      </c>
      <c r="BK107" s="42" t="e">
        <f ca="1">+_xlfn.XLOOKUP(MID($E107,7,LEN($E107)-6),[1]Acciones!$B$4:$B$14,[1]Acciones!AY$4:AY$14,0,0,1)</f>
        <v>#NAME?</v>
      </c>
      <c r="BL107" s="42" t="e">
        <f ca="1">+_xlfn.XLOOKUP(MID($E107,7,LEN($E107)-6),[1]Acciones!$B$4:$B$14,[1]Acciones!AZ$4:AZ$14,0,0,1)</f>
        <v>#NAME?</v>
      </c>
      <c r="BM107" s="42" t="e">
        <f ca="1">+_xlfn.XLOOKUP(MID($E107,7,LEN($E107)-6),[1]Acciones!$B$4:$B$14,[1]Acciones!BA$4:BA$14,0,0,1)</f>
        <v>#NAME?</v>
      </c>
      <c r="BN107" s="42" t="e">
        <f ca="1">+_xlfn.XLOOKUP(MID($E107,7,LEN($E107)-6),[1]Acciones!$B$4:$B$14,[1]Acciones!BB$4:BB$14,0,0,1)</f>
        <v>#NAME?</v>
      </c>
      <c r="BO107" s="42" t="e">
        <f ca="1">+_xlfn.XLOOKUP(MID($E107,7,LEN($E107)-6),[1]Acciones!$B$4:$B$14,[1]Acciones!BC$4:BC$14,0,0,1)</f>
        <v>#NAME?</v>
      </c>
      <c r="BP107" s="42" t="e">
        <f ca="1">+_xlfn.XLOOKUP(MID($E107,7,LEN($E107)-6),[1]Acciones!$B$4:$B$14,[1]Acciones!BD$4:BD$14,0,0,1)</f>
        <v>#NAME?</v>
      </c>
      <c r="BQ107" s="42" t="e">
        <f ca="1">+_xlfn.XLOOKUP(MID($E107,7,LEN($E107)-6),[1]Acciones!$B$4:$B$14,[1]Acciones!BE$4:BE$14,0,0,1)</f>
        <v>#NAME?</v>
      </c>
      <c r="BR107" s="42" t="e">
        <f ca="1">+_xlfn.XLOOKUP(MID($E107,7,LEN($E107)-6),[1]Acciones!$B$4:$B$14,[1]Acciones!BF$4:BF$14,0,0,1)</f>
        <v>#NAME?</v>
      </c>
      <c r="BS107" s="42" t="e">
        <f ca="1">+_xlfn.XLOOKUP(MID($E107,7,LEN($E107)-6),[1]Acciones!$B$4:$B$14,[1]Acciones!BG$4:BG$14,0,0,1)</f>
        <v>#NAME?</v>
      </c>
      <c r="BT107" s="42" t="e">
        <f ca="1">+_xlfn.XLOOKUP(MID($E107,7,LEN($E107)-6),[1]Acciones!$B$4:$B$14,[1]Acciones!BH$4:BH$14,0,0,1)</f>
        <v>#NAME?</v>
      </c>
      <c r="BU107" s="42" t="e">
        <f ca="1">+_xlfn.XLOOKUP(MID($E107,7,LEN($E107)-6),[1]Acciones!$B$4:$B$14,[1]Acciones!BI$4:BI$14,0,0,1)</f>
        <v>#NAME?</v>
      </c>
      <c r="BV107" s="42" t="e">
        <f ca="1">+_xlfn.XLOOKUP(MID($E107,7,LEN($E107)-6),[1]Acciones!$B$4:$B$14,[1]Acciones!BJ$4:BJ$14,0,0,1)</f>
        <v>#NAME?</v>
      </c>
      <c r="BW107" s="42" t="e">
        <f ca="1">+_xlfn.XLOOKUP(MID($E107,7,LEN($E107)-6),[1]Acciones!$B$4:$B$14,[1]Acciones!BK$4:BK$14,0,0,1)</f>
        <v>#NAME?</v>
      </c>
      <c r="BX107" s="42" t="e">
        <f ca="1">+_xlfn.XLOOKUP(MID($E107,7,LEN($E107)-6),[1]Acciones!$B$4:$B$14,[1]Acciones!BL$4:BL$14,0,0,1)</f>
        <v>#NAME?</v>
      </c>
      <c r="BY107" s="42" t="e">
        <f ca="1">+_xlfn.XLOOKUP(MID($E107,7,LEN($E107)-6),[1]Acciones!$B$4:$B$14,[1]Acciones!BM$4:BM$14,0,0,1)</f>
        <v>#NAME?</v>
      </c>
      <c r="BZ107" s="42" t="e">
        <f ca="1">+_xlfn.XLOOKUP(MID($E107,7,LEN($E107)-6),[1]Acciones!$B$4:$B$14,[1]Acciones!BN$4:BN$14,0,0,1)</f>
        <v>#NAME?</v>
      </c>
      <c r="CA107" s="42" t="e">
        <f ca="1">+_xlfn.XLOOKUP(MID($E107,7,LEN($E107)-6),[1]Acciones!$B$4:$B$14,[1]Acciones!BO$4:BO$14,0,0,1)</f>
        <v>#NAME?</v>
      </c>
      <c r="CB107" s="42" t="e">
        <f ca="1">+_xlfn.XLOOKUP(MID($E107,7,LEN($E107)-6),[1]Acciones!$B$4:$B$14,[1]Acciones!BP$4:BP$14,0,0,1)</f>
        <v>#NAME?</v>
      </c>
      <c r="CC107" s="42" t="e">
        <f ca="1">+_xlfn.XLOOKUP(MID($E107,7,LEN($E107)-6),[1]Acciones!$B$4:$B$14,[1]Acciones!BQ$4:BQ$14,0,0,1)</f>
        <v>#NAME?</v>
      </c>
      <c r="CD107" s="42" t="e">
        <f ca="1">+_xlfn.XLOOKUP(MID($E107,7,LEN($E107)-6),[1]Acciones!$B$4:$B$14,[1]Acciones!BR$4:BR$14,0,0,1)</f>
        <v>#NAME?</v>
      </c>
      <c r="CE107" s="42" t="e">
        <f ca="1">+_xlfn.XLOOKUP(MID($E107,7,LEN($E107)-6),[1]Acciones!$B$4:$B$14,[1]Acciones!BS$4:BS$14,0,0,1)</f>
        <v>#NAME?</v>
      </c>
      <c r="CF107" s="42" t="e">
        <f ca="1">+_xlfn.XLOOKUP(MID($E107,7,LEN($E107)-6),[1]Acciones!$B$4:$B$14,[1]Acciones!BT$4:BT$14,0,0,1)</f>
        <v>#NAME?</v>
      </c>
      <c r="CG107" s="45">
        <v>0.05</v>
      </c>
      <c r="CH107" s="45" t="e">
        <f t="shared" ca="1" si="180"/>
        <v>#NAME?</v>
      </c>
      <c r="CI107" s="45" t="e">
        <f t="shared" ca="1" si="181"/>
        <v>#NAME?</v>
      </c>
      <c r="CJ107" s="42" t="e">
        <f t="shared" ca="1" si="182"/>
        <v>#NAME?</v>
      </c>
      <c r="CK107" s="45" t="e">
        <f t="shared" ca="1" si="183"/>
        <v>#NAME?</v>
      </c>
      <c r="CL107" s="46" t="e">
        <f t="shared" ca="1" si="184"/>
        <v>#NAME?</v>
      </c>
      <c r="CM107" s="45" t="e">
        <f t="shared" ca="1" si="185"/>
        <v>#NAME?</v>
      </c>
      <c r="CN107" s="47">
        <v>0.1</v>
      </c>
      <c r="CO107" s="45" t="e">
        <f t="shared" ca="1" si="96"/>
        <v>#NAME?</v>
      </c>
      <c r="CP107" s="45" t="e">
        <f t="shared" ca="1" si="97"/>
        <v>#NAME?</v>
      </c>
      <c r="CQ107" s="42" t="e">
        <f t="shared" ca="1" si="98"/>
        <v>#NAME?</v>
      </c>
      <c r="CR107" s="45" t="e">
        <f t="shared" ca="1" si="99"/>
        <v>#NAME?</v>
      </c>
      <c r="CS107" s="45" t="e">
        <f t="shared" ca="1" si="100"/>
        <v>#NAME?</v>
      </c>
      <c r="CT107" s="45" t="e">
        <f t="shared" ca="1" si="100"/>
        <v>#NAME?</v>
      </c>
      <c r="CU107" s="47">
        <v>0.15</v>
      </c>
      <c r="CV107" s="45">
        <v>0.5</v>
      </c>
      <c r="CW107" s="45" t="e">
        <f t="shared" ca="1" si="101"/>
        <v>#NAME?</v>
      </c>
      <c r="CX107" s="42" t="e">
        <f t="shared" ca="1" si="102"/>
        <v>#NAME?</v>
      </c>
      <c r="CY107" s="45" t="e">
        <f t="shared" ca="1" si="103"/>
        <v>#NAME?</v>
      </c>
      <c r="CZ107" s="45">
        <f t="shared" si="104"/>
        <v>0.01</v>
      </c>
      <c r="DA107" s="45" t="e">
        <f t="shared" ca="1" si="104"/>
        <v>#NAME?</v>
      </c>
      <c r="DB107" s="47">
        <v>0.2</v>
      </c>
      <c r="DC107" s="45" t="e">
        <f t="shared" ca="1" si="105"/>
        <v>#NAME?</v>
      </c>
      <c r="DD107" s="45" t="e">
        <f t="shared" ca="1" si="106"/>
        <v>#NAME?</v>
      </c>
      <c r="DE107" s="42" t="e">
        <f t="shared" ca="1" si="107"/>
        <v>#NAME?</v>
      </c>
      <c r="DF107" s="45" t="e">
        <f t="shared" ca="1" si="108"/>
        <v>#NAME?</v>
      </c>
      <c r="DG107" s="45" t="e">
        <f t="shared" ca="1" si="109"/>
        <v>#NAME?</v>
      </c>
      <c r="DH107" s="45" t="e">
        <f t="shared" ca="1" si="109"/>
        <v>#NAME?</v>
      </c>
      <c r="DI107" s="47">
        <v>0.25</v>
      </c>
      <c r="DJ107" s="45">
        <v>0.5</v>
      </c>
      <c r="DK107" s="45" t="e">
        <f t="shared" ca="1" si="110"/>
        <v>#NAME?</v>
      </c>
      <c r="DL107" s="42" t="e">
        <f t="shared" ca="1" si="111"/>
        <v>#NAME?</v>
      </c>
      <c r="DM107" s="45" t="e">
        <f t="shared" ca="1" si="112"/>
        <v>#NAME?</v>
      </c>
      <c r="DN107" s="45">
        <f t="shared" si="113"/>
        <v>0.01</v>
      </c>
      <c r="DO107" s="45" t="e">
        <f t="shared" ca="1" si="113"/>
        <v>#NAME?</v>
      </c>
      <c r="DP107" s="47">
        <v>0.3</v>
      </c>
      <c r="DQ107" s="45" t="e">
        <f t="shared" ca="1" si="114"/>
        <v>#NAME?</v>
      </c>
      <c r="DR107" s="45" t="e">
        <f t="shared" ca="1" si="115"/>
        <v>#NAME?</v>
      </c>
      <c r="DS107" s="42" t="e">
        <f t="shared" ca="1" si="116"/>
        <v>#NAME?</v>
      </c>
      <c r="DT107" s="45" t="e">
        <f t="shared" ca="1" si="117"/>
        <v>#NAME?</v>
      </c>
      <c r="DU107" s="45" t="e">
        <f t="shared" ca="1" si="118"/>
        <v>#NAME?</v>
      </c>
      <c r="DV107" s="45" t="e">
        <f t="shared" ca="1" si="118"/>
        <v>#NAME?</v>
      </c>
      <c r="DW107" s="47">
        <v>0.35</v>
      </c>
      <c r="DX107" s="45">
        <v>0.5</v>
      </c>
      <c r="DY107" s="45" t="e">
        <f t="shared" ca="1" si="119"/>
        <v>#NAME?</v>
      </c>
      <c r="DZ107" s="42" t="e">
        <f t="shared" ca="1" si="120"/>
        <v>#NAME?</v>
      </c>
      <c r="EA107" s="45" t="e">
        <f t="shared" ca="1" si="121"/>
        <v>#NAME?</v>
      </c>
      <c r="EB107" s="45">
        <f t="shared" si="122"/>
        <v>0.01</v>
      </c>
      <c r="EC107" s="45" t="e">
        <f t="shared" ca="1" si="122"/>
        <v>#NAME?</v>
      </c>
      <c r="ED107" s="47">
        <v>0.4</v>
      </c>
      <c r="EE107" s="45" t="e">
        <f t="shared" ca="1" si="123"/>
        <v>#NAME?</v>
      </c>
      <c r="EF107" s="45" t="e">
        <f t="shared" ca="1" si="124"/>
        <v>#NAME?</v>
      </c>
      <c r="EG107" s="42" t="e">
        <f t="shared" ca="1" si="125"/>
        <v>#NAME?</v>
      </c>
      <c r="EH107" s="45" t="e">
        <f t="shared" ca="1" si="126"/>
        <v>#NAME?</v>
      </c>
      <c r="EI107" s="45" t="e">
        <f t="shared" ca="1" si="127"/>
        <v>#NAME?</v>
      </c>
      <c r="EJ107" s="45" t="e">
        <f t="shared" ca="1" si="127"/>
        <v>#NAME?</v>
      </c>
      <c r="EK107" s="47">
        <v>0.45</v>
      </c>
      <c r="EL107" s="45">
        <v>0.5</v>
      </c>
      <c r="EM107" s="45" t="e">
        <f t="shared" ca="1" si="143"/>
        <v>#NAME?</v>
      </c>
      <c r="EN107" s="42" t="e">
        <f t="shared" ca="1" si="144"/>
        <v>#NAME?</v>
      </c>
      <c r="EO107" s="45" t="e">
        <f t="shared" ca="1" si="145"/>
        <v>#NAME?</v>
      </c>
      <c r="EP107" s="45">
        <f t="shared" si="128"/>
        <v>0.01</v>
      </c>
      <c r="EQ107" s="45" t="e">
        <f t="shared" ca="1" si="128"/>
        <v>#NAME?</v>
      </c>
      <c r="ER107" s="45">
        <v>0.5</v>
      </c>
      <c r="ES107" s="45">
        <v>0.5</v>
      </c>
      <c r="ET107" s="45" t="e">
        <f t="shared" ca="1" si="146"/>
        <v>#NAME?</v>
      </c>
      <c r="EU107" s="42" t="e">
        <f t="shared" ca="1" si="147"/>
        <v>#NAME?</v>
      </c>
      <c r="EV107" s="45" t="e">
        <f t="shared" ca="1" si="148"/>
        <v>#NAME?</v>
      </c>
      <c r="EW107" s="45">
        <f t="shared" si="129"/>
        <v>0.01</v>
      </c>
      <c r="EX107" s="45" t="e">
        <f t="shared" ca="1" si="129"/>
        <v>#NAME?</v>
      </c>
      <c r="EY107" s="47">
        <v>0.55000000000000004</v>
      </c>
      <c r="EZ107" s="45">
        <v>0.5</v>
      </c>
      <c r="FA107" s="45" t="e">
        <f t="shared" ca="1" si="149"/>
        <v>#NAME?</v>
      </c>
      <c r="FB107" s="42" t="e">
        <f t="shared" ca="1" si="150"/>
        <v>#NAME?</v>
      </c>
      <c r="FC107" s="45" t="e">
        <f t="shared" ca="1" si="151"/>
        <v>#NAME?</v>
      </c>
      <c r="FD107" s="45">
        <f t="shared" si="130"/>
        <v>0.01</v>
      </c>
      <c r="FE107" s="45" t="e">
        <f t="shared" ca="1" si="130"/>
        <v>#NAME?</v>
      </c>
      <c r="FF107" s="45">
        <v>0.6</v>
      </c>
      <c r="FG107" s="45">
        <v>1</v>
      </c>
      <c r="FH107" s="45" t="e">
        <f t="shared" ca="1" si="152"/>
        <v>#NAME?</v>
      </c>
      <c r="FI107" s="42" t="e">
        <f t="shared" ca="1" si="153"/>
        <v>#NAME?</v>
      </c>
      <c r="FJ107" s="45" t="e">
        <f t="shared" ca="1" si="154"/>
        <v>#NAME?</v>
      </c>
      <c r="FK107" s="45">
        <f t="shared" si="131"/>
        <v>0.02</v>
      </c>
      <c r="FL107" s="45" t="e">
        <f t="shared" ca="1" si="131"/>
        <v>#NAME?</v>
      </c>
      <c r="FM107" s="47">
        <v>0.65</v>
      </c>
      <c r="FN107" s="45">
        <v>0.5</v>
      </c>
      <c r="FO107" s="45" t="e">
        <f t="shared" ca="1" si="155"/>
        <v>#NAME?</v>
      </c>
      <c r="FP107" s="42" t="e">
        <f t="shared" ca="1" si="156"/>
        <v>#NAME?</v>
      </c>
      <c r="FQ107" s="45" t="e">
        <f t="shared" ca="1" si="157"/>
        <v>#NAME?</v>
      </c>
      <c r="FR107" s="45">
        <f t="shared" si="132"/>
        <v>0.01</v>
      </c>
      <c r="FS107" s="45" t="e">
        <f t="shared" ca="1" si="132"/>
        <v>#NAME?</v>
      </c>
      <c r="FT107" s="45">
        <v>0.7</v>
      </c>
      <c r="FU107" s="45">
        <v>1</v>
      </c>
      <c r="FV107" s="45" t="e">
        <f t="shared" ca="1" si="158"/>
        <v>#NAME?</v>
      </c>
      <c r="FW107" s="42" t="e">
        <f t="shared" ca="1" si="159"/>
        <v>#NAME?</v>
      </c>
      <c r="FX107" s="45" t="e">
        <f t="shared" ca="1" si="160"/>
        <v>#NAME?</v>
      </c>
      <c r="FY107" s="45">
        <f t="shared" si="133"/>
        <v>0.02</v>
      </c>
      <c r="FZ107" s="45" t="e">
        <f t="shared" ca="1" si="133"/>
        <v>#NAME?</v>
      </c>
      <c r="GA107" s="47">
        <v>0.75</v>
      </c>
      <c r="GB107" s="45">
        <v>0.5</v>
      </c>
      <c r="GC107" s="45" t="e">
        <f t="shared" ca="1" si="161"/>
        <v>#NAME?</v>
      </c>
      <c r="GD107" s="42" t="e">
        <f t="shared" ca="1" si="162"/>
        <v>#NAME?</v>
      </c>
      <c r="GE107" s="45" t="e">
        <f t="shared" ca="1" si="163"/>
        <v>#NAME?</v>
      </c>
      <c r="GF107" s="45">
        <f t="shared" si="134"/>
        <v>0.01</v>
      </c>
      <c r="GG107" s="45" t="e">
        <f t="shared" ca="1" si="134"/>
        <v>#NAME?</v>
      </c>
      <c r="GH107" s="45">
        <v>0.8</v>
      </c>
      <c r="GI107" s="45">
        <v>1</v>
      </c>
      <c r="GJ107" s="45" t="e">
        <f t="shared" ca="1" si="164"/>
        <v>#NAME?</v>
      </c>
      <c r="GK107" s="42" t="e">
        <f t="shared" ca="1" si="165"/>
        <v>#NAME?</v>
      </c>
      <c r="GL107" s="45" t="e">
        <f t="shared" ca="1" si="166"/>
        <v>#NAME?</v>
      </c>
      <c r="GM107" s="45">
        <f t="shared" si="135"/>
        <v>0.02</v>
      </c>
      <c r="GN107" s="45" t="e">
        <f t="shared" ca="1" si="135"/>
        <v>#NAME?</v>
      </c>
      <c r="GO107" s="47">
        <v>0.85</v>
      </c>
      <c r="GP107" s="45">
        <v>0.5</v>
      </c>
      <c r="GQ107" s="45" t="e">
        <f t="shared" ca="1" si="167"/>
        <v>#NAME?</v>
      </c>
      <c r="GR107" s="42" t="e">
        <f t="shared" ca="1" si="168"/>
        <v>#NAME?</v>
      </c>
      <c r="GS107" s="45" t="e">
        <f t="shared" ca="1" si="169"/>
        <v>#NAME?</v>
      </c>
      <c r="GT107" s="45">
        <f t="shared" si="136"/>
        <v>0.01</v>
      </c>
      <c r="GU107" s="45" t="e">
        <f t="shared" ca="1" si="136"/>
        <v>#NAME?</v>
      </c>
      <c r="GV107" s="45">
        <v>0.9</v>
      </c>
      <c r="GW107" s="45">
        <v>1</v>
      </c>
      <c r="GX107" s="45" t="e">
        <f t="shared" ca="1" si="170"/>
        <v>#NAME?</v>
      </c>
      <c r="GY107" s="42" t="e">
        <f t="shared" ca="1" si="171"/>
        <v>#NAME?</v>
      </c>
      <c r="GZ107" s="45" t="e">
        <f t="shared" ca="1" si="172"/>
        <v>#NAME?</v>
      </c>
      <c r="HA107" s="45">
        <f t="shared" si="137"/>
        <v>0.02</v>
      </c>
      <c r="HB107" s="45" t="e">
        <f t="shared" ca="1" si="137"/>
        <v>#NAME?</v>
      </c>
      <c r="HC107" s="47">
        <v>0.95</v>
      </c>
      <c r="HD107" s="45">
        <v>0.5</v>
      </c>
      <c r="HE107" s="45" t="e">
        <f t="shared" ca="1" si="173"/>
        <v>#NAME?</v>
      </c>
      <c r="HF107" s="42" t="e">
        <f t="shared" ca="1" si="174"/>
        <v>#NAME?</v>
      </c>
      <c r="HG107" s="45" t="e">
        <f t="shared" ca="1" si="175"/>
        <v>#NAME?</v>
      </c>
      <c r="HH107" s="45">
        <f t="shared" si="138"/>
        <v>0.01</v>
      </c>
      <c r="HI107" s="45" t="e">
        <f t="shared" ca="1" si="138"/>
        <v>#NAME?</v>
      </c>
      <c r="HJ107" s="47">
        <v>1</v>
      </c>
      <c r="HK107" s="47">
        <v>1</v>
      </c>
      <c r="HL107" s="45" t="e">
        <f t="shared" ca="1" si="176"/>
        <v>#NAME?</v>
      </c>
      <c r="HM107" s="42" t="e">
        <f t="shared" ca="1" si="177"/>
        <v>#NAME?</v>
      </c>
      <c r="HN107" s="45" t="e">
        <f t="shared" ca="1" si="178"/>
        <v>#NAME?</v>
      </c>
      <c r="HO107" s="45">
        <f t="shared" si="179"/>
        <v>0.02</v>
      </c>
      <c r="HP107" s="45" t="e">
        <f t="shared" ca="1" si="179"/>
        <v>#NAME?</v>
      </c>
    </row>
    <row r="108" spans="1:224" s="52" customFormat="1" ht="106.5" customHeight="1">
      <c r="A108" s="42"/>
      <c r="B108" s="206"/>
      <c r="C108" s="206"/>
      <c r="D108" s="201"/>
      <c r="E108" s="41" t="str">
        <f>+_xlfn.CONCAT(MID($D100,1,3),".9 ",[1]Acciones!$B$13)</f>
        <v>3.3.9 PE4 Comunicación pública y divulgación de la CTeI en la ruta de innovación correspondiente, para promover proyectos, estrategias comunicativas, pedagógicas y divulgativas de alto impacto, incentivar; estimular; promover modelos abiertos y participativos de CTI.</v>
      </c>
      <c r="F108" s="42" t="s">
        <v>89</v>
      </c>
      <c r="G108" s="49">
        <f>+G106</f>
        <v>3.3333333333333331E-3</v>
      </c>
      <c r="H108" s="42" t="str">
        <f>+_xlfn.CONCAT("Si,",MID(E100,1,5),",",MID(E101,1,5),",",MID(E102,1,5),",",MID(E103,1,5),",",MID(E104,1,5),",",MID(E105,1,5),",",MID(E106,1,5),",",MID(E107,1,5),",",MID(E109,1,6))</f>
        <v>Si,3.3.1,3.3.2,3.3.3,3.3.4,3.3.5,3.3.6,3.3.7,3.3.8,3.3.10</v>
      </c>
      <c r="I108" s="42" t="s">
        <v>89</v>
      </c>
      <c r="J108" s="42"/>
      <c r="K108" s="42"/>
      <c r="L108" s="42"/>
      <c r="M108" s="44" t="s">
        <v>90</v>
      </c>
      <c r="N108" s="44" t="s">
        <v>91</v>
      </c>
      <c r="O108" s="44" t="e">
        <f ca="1">+_xlfn.XLOOKUP(MID(E108,7,LEN(E108)-6),[1]Acciones!$B$4:$B$14,[1]Acciones!$C$4:$C$14,0,0,1)</f>
        <v>#NAME?</v>
      </c>
      <c r="P108" s="42" t="e">
        <f ca="1">+_xlfn.XLOOKUP(MID($E108,7,LEN($E108)-6),[1]Acciones!$B$4:$B$14,[1]Acciones!D$4:D$14,0,0,1)</f>
        <v>#NAME?</v>
      </c>
      <c r="Q108" s="42" t="e">
        <f ca="1">+_xlfn.XLOOKUP(MID($E108,7,LEN($E108)-6),[1]Acciones!$B$4:$B$14,[1]Acciones!E$4:E$14,0,0,1)</f>
        <v>#NAME?</v>
      </c>
      <c r="R108" s="42" t="e">
        <f ca="1">+_xlfn.XLOOKUP(MID($E108,7,LEN($E108)-6),[1]Acciones!$B$4:$B$14,[1]Acciones!F$4:F$14,0,0,1)</f>
        <v>#NAME?</v>
      </c>
      <c r="S108" s="42" t="e">
        <f ca="1">+_xlfn.XLOOKUP(MID($E108,7,LEN($E108)-6),[1]Acciones!$B$4:$B$14,[1]Acciones!G$4:G$14,0,0,1)</f>
        <v>#NAME?</v>
      </c>
      <c r="T108" s="42" t="e">
        <f ca="1">+_xlfn.XLOOKUP(MID($E108,7,LEN($E108)-6),[1]Acciones!$B$4:$B$14,[1]Acciones!H$4:H$14,0,0,1)</f>
        <v>#NAME?</v>
      </c>
      <c r="U108" s="45" t="e">
        <f ca="1">+_xlfn.XLOOKUP(MID($E108,7,LEN($E108)-6),[1]Acciones!$B$4:$B$14,[1]Acciones!I$4:I$14,0,0,1)</f>
        <v>#NAME?</v>
      </c>
      <c r="V108" s="45" t="e">
        <f ca="1">+_xlfn.XLOOKUP(MID($E108,7,LEN($E108)-6),[1]Acciones!$B$4:$B$14,[1]Acciones!J$4:J$14,0,0,1)</f>
        <v>#NAME?</v>
      </c>
      <c r="W108" s="45" t="e">
        <f ca="1">+_xlfn.XLOOKUP(MID($E108,7,LEN($E108)-6),[1]Acciones!$B$4:$B$14,[1]Acciones!K$4:K$14,0,0,1)</f>
        <v>#NAME?</v>
      </c>
      <c r="X108" s="45" t="e">
        <f ca="1">+_xlfn.XLOOKUP(MID($E108,7,LEN($E108)-6),[1]Acciones!$B$4:$B$14,[1]Acciones!L$4:L$14,0,0,1)</f>
        <v>#NAME?</v>
      </c>
      <c r="Y108" s="45" t="e">
        <f ca="1">+_xlfn.XLOOKUP(MID($E108,7,LEN($E108)-6),[1]Acciones!$B$4:$B$14,[1]Acciones!M$4:M$14,0,0,1)</f>
        <v>#NAME?</v>
      </c>
      <c r="Z108" s="45" t="e">
        <f ca="1">+_xlfn.XLOOKUP(MID($E108,7,LEN($E108)-6),[1]Acciones!$B$4:$B$14,[1]Acciones!N$4:N$14,0,0,1)</f>
        <v>#NAME?</v>
      </c>
      <c r="AA108" s="45" t="e">
        <f ca="1">+_xlfn.XLOOKUP(MID($E108,7,LEN($E108)-6),[1]Acciones!$B$4:$B$14,[1]Acciones!O$4:O$14,0,0,1)</f>
        <v>#NAME?</v>
      </c>
      <c r="AB108" s="45" t="e">
        <f ca="1">+_xlfn.XLOOKUP(MID($E108,7,LEN($E108)-6),[1]Acciones!$B$4:$B$14,[1]Acciones!P$4:P$14,0,0,1)</f>
        <v>#NAME?</v>
      </c>
      <c r="AC108" s="45" t="e">
        <f ca="1">+_xlfn.XLOOKUP(MID($E108,7,LEN($E108)-6),[1]Acciones!$B$4:$B$14,[1]Acciones!Q$4:Q$14,0,0,1)</f>
        <v>#NAME?</v>
      </c>
      <c r="AD108" s="45" t="e">
        <f ca="1">+_xlfn.XLOOKUP(MID($E108,7,LEN($E108)-6),[1]Acciones!$B$4:$B$14,[1]Acciones!R$4:R$14,0,0,1)</f>
        <v>#NAME?</v>
      </c>
      <c r="AE108" s="45" t="e">
        <f ca="1">+_xlfn.XLOOKUP(MID($E108,7,LEN($E108)-6),[1]Acciones!$B$4:$B$14,[1]Acciones!S$4:S$14,0,0,1)</f>
        <v>#NAME?</v>
      </c>
      <c r="AF108" s="42" t="e">
        <f ca="1">+_xlfn.XLOOKUP(MID($E108,7,LEN($E108)-6),[1]Acciones!$B$4:$B$14,[1]Acciones!T$4:T$14,0,0,1)</f>
        <v>#NAME?</v>
      </c>
      <c r="AG108" s="42" t="e">
        <f ca="1">+_xlfn.XLOOKUP(MID($E108,7,LEN($E108)-6),[1]Acciones!$B$4:$B$14,[1]Acciones!U$4:U$14,0,0,1)</f>
        <v>#NAME?</v>
      </c>
      <c r="AH108" s="42" t="e">
        <f ca="1">+_xlfn.XLOOKUP(MID($E108,7,LEN($E108)-6),[1]Acciones!$B$4:$B$14,[1]Acciones!V$4:V$14,0,0,1)</f>
        <v>#NAME?</v>
      </c>
      <c r="AI108" s="42" t="e">
        <f ca="1">+_xlfn.XLOOKUP(MID($E108,7,LEN($E108)-6),[1]Acciones!$B$4:$B$14,[1]Acciones!W$4:W$14,0,0,1)</f>
        <v>#NAME?</v>
      </c>
      <c r="AJ108" s="42" t="e">
        <f ca="1">+_xlfn.XLOOKUP(MID($E108,7,LEN($E108)-6),[1]Acciones!$B$4:$B$14,[1]Acciones!X$4:X$14,0,0,1)</f>
        <v>#NAME?</v>
      </c>
      <c r="AK108" s="42" t="e">
        <f ca="1">+_xlfn.XLOOKUP(MID($E108,7,LEN($E108)-6),[1]Acciones!$B$4:$B$14,[1]Acciones!Y$4:Y$14,0,0,1)</f>
        <v>#NAME?</v>
      </c>
      <c r="AL108" s="42" t="e">
        <f ca="1">+_xlfn.XLOOKUP(MID($E108,7,LEN($E108)-6),[1]Acciones!$B$4:$B$14,[1]Acciones!Z$4:Z$14,0,0,1)</f>
        <v>#NAME?</v>
      </c>
      <c r="AM108" s="42" t="e">
        <f ca="1">+_xlfn.XLOOKUP(MID($E108,7,LEN($E108)-6),[1]Acciones!$B$4:$B$14,[1]Acciones!AA$4:AA$14,0,0,1)</f>
        <v>#NAME?</v>
      </c>
      <c r="AN108" s="42" t="e">
        <f ca="1">+_xlfn.XLOOKUP(MID($E108,7,LEN($E108)-6),[1]Acciones!$B$4:$B$14,[1]Acciones!AB$4:AB$14,0,0,1)</f>
        <v>#NAME?</v>
      </c>
      <c r="AO108" s="42" t="e">
        <f ca="1">+_xlfn.XLOOKUP(MID($E108,7,LEN($E108)-6),[1]Acciones!$B$4:$B$14,[1]Acciones!AC$4:AC$14,0,0,1)</f>
        <v>#NAME?</v>
      </c>
      <c r="AP108" s="42" t="e">
        <f ca="1">+_xlfn.XLOOKUP(MID($E108,7,LEN($E108)-6),[1]Acciones!$B$4:$B$14,[1]Acciones!AD$4:AD$14,0,0,1)</f>
        <v>#NAME?</v>
      </c>
      <c r="AQ108" s="42" t="e">
        <f ca="1">+_xlfn.XLOOKUP(MID($E108,7,LEN($E108)-6),[1]Acciones!$B$4:$B$14,[1]Acciones!AE$4:AE$14,0,0,1)</f>
        <v>#NAME?</v>
      </c>
      <c r="AR108" s="42" t="e">
        <f ca="1">+_xlfn.XLOOKUP(MID($E108,7,LEN($E108)-6),[1]Acciones!$B$4:$B$14,[1]Acciones!AF$4:AF$14,0,0,1)</f>
        <v>#NAME?</v>
      </c>
      <c r="AS108" s="42" t="e">
        <f ca="1">+_xlfn.XLOOKUP(MID($E108,7,LEN($E108)-6),[1]Acciones!$B$4:$B$14,[1]Acciones!AG$4:AG$14,0,0,1)</f>
        <v>#NAME?</v>
      </c>
      <c r="AT108" s="42" t="e">
        <f ca="1">+_xlfn.XLOOKUP(MID($E108,7,LEN($E108)-6),[1]Acciones!$B$4:$B$14,[1]Acciones!AH$4:AH$14,0,0,1)</f>
        <v>#NAME?</v>
      </c>
      <c r="AU108" s="42" t="e">
        <f ca="1">+_xlfn.XLOOKUP(MID($E108,7,LEN($E108)-6),[1]Acciones!$B$4:$B$14,[1]Acciones!AI$4:AI$14,0,0,1)</f>
        <v>#NAME?</v>
      </c>
      <c r="AV108" s="42" t="e">
        <f ca="1">+_xlfn.XLOOKUP(MID($E108,7,LEN($E108)-6),[1]Acciones!$B$4:$B$14,[1]Acciones!AJ$4:AJ$14,0,0,1)</f>
        <v>#NAME?</v>
      </c>
      <c r="AW108" s="42" t="e">
        <f ca="1">+_xlfn.XLOOKUP(MID($E108,7,LEN($E108)-6),[1]Acciones!$B$4:$B$14,[1]Acciones!AK$4:AK$14,0,0,1)</f>
        <v>#NAME?</v>
      </c>
      <c r="AX108" s="42" t="e">
        <f ca="1">+_xlfn.XLOOKUP(MID($E108,7,LEN($E108)-6),[1]Acciones!$B$4:$B$14,[1]Acciones!AL$4:AL$14,0,0,1)</f>
        <v>#NAME?</v>
      </c>
      <c r="AY108" s="42" t="e">
        <f ca="1">+_xlfn.XLOOKUP(MID($E108,7,LEN($E108)-6),[1]Acciones!$B$4:$B$14,[1]Acciones!AM$4:AM$14,0,0,1)</f>
        <v>#NAME?</v>
      </c>
      <c r="AZ108" s="42" t="e">
        <f ca="1">+_xlfn.XLOOKUP(MID($E108,7,LEN($E108)-6),[1]Acciones!$B$4:$B$14,[1]Acciones!AN$4:AN$14,0,0,1)</f>
        <v>#NAME?</v>
      </c>
      <c r="BA108" s="42" t="e">
        <f ca="1">+_xlfn.XLOOKUP(MID($E108,7,LEN($E108)-6),[1]Acciones!$B$4:$B$14,[1]Acciones!AO$4:AO$14,0,0,1)</f>
        <v>#NAME?</v>
      </c>
      <c r="BB108" s="42" t="e">
        <f ca="1">+_xlfn.XLOOKUP(MID($E108,7,LEN($E108)-6),[1]Acciones!$B$4:$B$14,[1]Acciones!AP$4:AP$14,0,0,1)</f>
        <v>#NAME?</v>
      </c>
      <c r="BC108" s="42" t="e">
        <f ca="1">+_xlfn.XLOOKUP(MID($E108,7,LEN($E108)-6),[1]Acciones!$B$4:$B$14,[1]Acciones!AQ$4:AQ$14,0,0,1)</f>
        <v>#NAME?</v>
      </c>
      <c r="BD108" s="42" t="e">
        <f ca="1">+_xlfn.XLOOKUP(MID($E108,7,LEN($E108)-6),[1]Acciones!$B$4:$B$14,[1]Acciones!AR$4:AR$14,0,0,1)</f>
        <v>#NAME?</v>
      </c>
      <c r="BE108" s="42" t="e">
        <f ca="1">+_xlfn.XLOOKUP(MID($E108,7,LEN($E108)-6),[1]Acciones!$B$4:$B$14,[1]Acciones!AS$4:AS$14,0,0,1)</f>
        <v>#NAME?</v>
      </c>
      <c r="BF108" s="42" t="e">
        <f ca="1">+_xlfn.XLOOKUP(MID($E108,7,LEN($E108)-6),[1]Acciones!$B$4:$B$14,[1]Acciones!AT$4:AT$14,0,0,1)</f>
        <v>#NAME?</v>
      </c>
      <c r="BG108" s="42" t="e">
        <f ca="1">+_xlfn.XLOOKUP(MID($E108,7,LEN($E108)-6),[1]Acciones!$B$4:$B$14,[1]Acciones!AU$4:AU$14,0,0,1)</f>
        <v>#NAME?</v>
      </c>
      <c r="BH108" s="42" t="e">
        <f ca="1">+_xlfn.XLOOKUP(MID($E108,7,LEN($E108)-6),[1]Acciones!$B$4:$B$14,[1]Acciones!AV$4:AV$14,0,0,1)</f>
        <v>#NAME?</v>
      </c>
      <c r="BI108" s="42" t="e">
        <f ca="1">+_xlfn.XLOOKUP(MID($E108,7,LEN($E108)-6),[1]Acciones!$B$4:$B$14,[1]Acciones!AW$4:AW$14,0,0,1)</f>
        <v>#NAME?</v>
      </c>
      <c r="BJ108" s="42" t="e">
        <f ca="1">+_xlfn.XLOOKUP(MID($E108,7,LEN($E108)-6),[1]Acciones!$B$4:$B$14,[1]Acciones!AX$4:AX$14,0,0,1)</f>
        <v>#NAME?</v>
      </c>
      <c r="BK108" s="42" t="e">
        <f ca="1">+_xlfn.XLOOKUP(MID($E108,7,LEN($E108)-6),[1]Acciones!$B$4:$B$14,[1]Acciones!AY$4:AY$14,0,0,1)</f>
        <v>#NAME?</v>
      </c>
      <c r="BL108" s="42" t="e">
        <f ca="1">+_xlfn.XLOOKUP(MID($E108,7,LEN($E108)-6),[1]Acciones!$B$4:$B$14,[1]Acciones!AZ$4:AZ$14,0,0,1)</f>
        <v>#NAME?</v>
      </c>
      <c r="BM108" s="42" t="e">
        <f ca="1">+_xlfn.XLOOKUP(MID($E108,7,LEN($E108)-6),[1]Acciones!$B$4:$B$14,[1]Acciones!BA$4:BA$14,0,0,1)</f>
        <v>#NAME?</v>
      </c>
      <c r="BN108" s="42" t="e">
        <f ca="1">+_xlfn.XLOOKUP(MID($E108,7,LEN($E108)-6),[1]Acciones!$B$4:$B$14,[1]Acciones!BB$4:BB$14,0,0,1)</f>
        <v>#NAME?</v>
      </c>
      <c r="BO108" s="42" t="e">
        <f ca="1">+_xlfn.XLOOKUP(MID($E108,7,LEN($E108)-6),[1]Acciones!$B$4:$B$14,[1]Acciones!BC$4:BC$14,0,0,1)</f>
        <v>#NAME?</v>
      </c>
      <c r="BP108" s="42" t="e">
        <f ca="1">+_xlfn.XLOOKUP(MID($E108,7,LEN($E108)-6),[1]Acciones!$B$4:$B$14,[1]Acciones!BD$4:BD$14,0,0,1)</f>
        <v>#NAME?</v>
      </c>
      <c r="BQ108" s="42" t="e">
        <f ca="1">+_xlfn.XLOOKUP(MID($E108,7,LEN($E108)-6),[1]Acciones!$B$4:$B$14,[1]Acciones!BE$4:BE$14,0,0,1)</f>
        <v>#NAME?</v>
      </c>
      <c r="BR108" s="42" t="e">
        <f ca="1">+_xlfn.XLOOKUP(MID($E108,7,LEN($E108)-6),[1]Acciones!$B$4:$B$14,[1]Acciones!BF$4:BF$14,0,0,1)</f>
        <v>#NAME?</v>
      </c>
      <c r="BS108" s="42" t="e">
        <f ca="1">+_xlfn.XLOOKUP(MID($E108,7,LEN($E108)-6),[1]Acciones!$B$4:$B$14,[1]Acciones!BG$4:BG$14,0,0,1)</f>
        <v>#NAME?</v>
      </c>
      <c r="BT108" s="42" t="e">
        <f ca="1">+_xlfn.XLOOKUP(MID($E108,7,LEN($E108)-6),[1]Acciones!$B$4:$B$14,[1]Acciones!BH$4:BH$14,0,0,1)</f>
        <v>#NAME?</v>
      </c>
      <c r="BU108" s="42" t="e">
        <f ca="1">+_xlfn.XLOOKUP(MID($E108,7,LEN($E108)-6),[1]Acciones!$B$4:$B$14,[1]Acciones!BI$4:BI$14,0,0,1)</f>
        <v>#NAME?</v>
      </c>
      <c r="BV108" s="42" t="e">
        <f ca="1">+_xlfn.XLOOKUP(MID($E108,7,LEN($E108)-6),[1]Acciones!$B$4:$B$14,[1]Acciones!BJ$4:BJ$14,0,0,1)</f>
        <v>#NAME?</v>
      </c>
      <c r="BW108" s="42" t="e">
        <f ca="1">+_xlfn.XLOOKUP(MID($E108,7,LEN($E108)-6),[1]Acciones!$B$4:$B$14,[1]Acciones!BK$4:BK$14,0,0,1)</f>
        <v>#NAME?</v>
      </c>
      <c r="BX108" s="42" t="e">
        <f ca="1">+_xlfn.XLOOKUP(MID($E108,7,LEN($E108)-6),[1]Acciones!$B$4:$B$14,[1]Acciones!BL$4:BL$14,0,0,1)</f>
        <v>#NAME?</v>
      </c>
      <c r="BY108" s="42" t="e">
        <f ca="1">+_xlfn.XLOOKUP(MID($E108,7,LEN($E108)-6),[1]Acciones!$B$4:$B$14,[1]Acciones!BM$4:BM$14,0,0,1)</f>
        <v>#NAME?</v>
      </c>
      <c r="BZ108" s="42" t="e">
        <f ca="1">+_xlfn.XLOOKUP(MID($E108,7,LEN($E108)-6),[1]Acciones!$B$4:$B$14,[1]Acciones!BN$4:BN$14,0,0,1)</f>
        <v>#NAME?</v>
      </c>
      <c r="CA108" s="42" t="e">
        <f ca="1">+_xlfn.XLOOKUP(MID($E108,7,LEN($E108)-6),[1]Acciones!$B$4:$B$14,[1]Acciones!BO$4:BO$14,0,0,1)</f>
        <v>#NAME?</v>
      </c>
      <c r="CB108" s="42" t="e">
        <f ca="1">+_xlfn.XLOOKUP(MID($E108,7,LEN($E108)-6),[1]Acciones!$B$4:$B$14,[1]Acciones!BP$4:BP$14,0,0,1)</f>
        <v>#NAME?</v>
      </c>
      <c r="CC108" s="42" t="e">
        <f ca="1">+_xlfn.XLOOKUP(MID($E108,7,LEN($E108)-6),[1]Acciones!$B$4:$B$14,[1]Acciones!BQ$4:BQ$14,0,0,1)</f>
        <v>#NAME?</v>
      </c>
      <c r="CD108" s="42" t="e">
        <f ca="1">+_xlfn.XLOOKUP(MID($E108,7,LEN($E108)-6),[1]Acciones!$B$4:$B$14,[1]Acciones!BR$4:BR$14,0,0,1)</f>
        <v>#NAME?</v>
      </c>
      <c r="CE108" s="42" t="e">
        <f ca="1">+_xlfn.XLOOKUP(MID($E108,7,LEN($E108)-6),[1]Acciones!$B$4:$B$14,[1]Acciones!BS$4:BS$14,0,0,1)</f>
        <v>#NAME?</v>
      </c>
      <c r="CF108" s="42" t="e">
        <f ca="1">+_xlfn.XLOOKUP(MID($E108,7,LEN($E108)-6),[1]Acciones!$B$4:$B$14,[1]Acciones!BT$4:BT$14,0,0,1)</f>
        <v>#NAME?</v>
      </c>
      <c r="CG108" s="45">
        <v>0.05</v>
      </c>
      <c r="CH108" s="45" t="e">
        <f t="shared" ca="1" si="180"/>
        <v>#NAME?</v>
      </c>
      <c r="CI108" s="45" t="e">
        <f t="shared" ca="1" si="181"/>
        <v>#NAME?</v>
      </c>
      <c r="CJ108" s="42" t="e">
        <f t="shared" ca="1" si="182"/>
        <v>#NAME?</v>
      </c>
      <c r="CK108" s="45" t="e">
        <f t="shared" ca="1" si="183"/>
        <v>#NAME?</v>
      </c>
      <c r="CL108" s="46" t="e">
        <f t="shared" ca="1" si="184"/>
        <v>#NAME?</v>
      </c>
      <c r="CM108" s="45" t="e">
        <f t="shared" ca="1" si="185"/>
        <v>#NAME?</v>
      </c>
      <c r="CN108" s="47">
        <v>0.1</v>
      </c>
      <c r="CO108" s="45" t="e">
        <f t="shared" ca="1" si="96"/>
        <v>#NAME?</v>
      </c>
      <c r="CP108" s="45" t="e">
        <f t="shared" ca="1" si="97"/>
        <v>#NAME?</v>
      </c>
      <c r="CQ108" s="42" t="e">
        <f t="shared" ca="1" si="98"/>
        <v>#NAME?</v>
      </c>
      <c r="CR108" s="45" t="e">
        <f t="shared" ca="1" si="99"/>
        <v>#NAME?</v>
      </c>
      <c r="CS108" s="45" t="e">
        <f t="shared" ca="1" si="100"/>
        <v>#NAME?</v>
      </c>
      <c r="CT108" s="45" t="e">
        <f t="shared" ca="1" si="100"/>
        <v>#NAME?</v>
      </c>
      <c r="CU108" s="47">
        <v>0.15</v>
      </c>
      <c r="CV108" s="45">
        <v>0.5</v>
      </c>
      <c r="CW108" s="45" t="e">
        <f t="shared" ca="1" si="101"/>
        <v>#NAME?</v>
      </c>
      <c r="CX108" s="42" t="e">
        <f t="shared" ca="1" si="102"/>
        <v>#NAME?</v>
      </c>
      <c r="CY108" s="45" t="e">
        <f t="shared" ca="1" si="103"/>
        <v>#NAME?</v>
      </c>
      <c r="CZ108" s="45">
        <f t="shared" si="104"/>
        <v>0.01</v>
      </c>
      <c r="DA108" s="45" t="e">
        <f t="shared" ca="1" si="104"/>
        <v>#NAME?</v>
      </c>
      <c r="DB108" s="47">
        <v>0.2</v>
      </c>
      <c r="DC108" s="45" t="e">
        <f t="shared" ca="1" si="105"/>
        <v>#NAME?</v>
      </c>
      <c r="DD108" s="45" t="e">
        <f t="shared" ca="1" si="106"/>
        <v>#NAME?</v>
      </c>
      <c r="DE108" s="42" t="e">
        <f t="shared" ca="1" si="107"/>
        <v>#NAME?</v>
      </c>
      <c r="DF108" s="45" t="e">
        <f t="shared" ca="1" si="108"/>
        <v>#NAME?</v>
      </c>
      <c r="DG108" s="45" t="e">
        <f t="shared" ca="1" si="109"/>
        <v>#NAME?</v>
      </c>
      <c r="DH108" s="45" t="e">
        <f t="shared" ca="1" si="109"/>
        <v>#NAME?</v>
      </c>
      <c r="DI108" s="47">
        <v>0.25</v>
      </c>
      <c r="DJ108" s="45">
        <v>0.5</v>
      </c>
      <c r="DK108" s="45" t="e">
        <f t="shared" ca="1" si="110"/>
        <v>#NAME?</v>
      </c>
      <c r="DL108" s="42" t="e">
        <f t="shared" ca="1" si="111"/>
        <v>#NAME?</v>
      </c>
      <c r="DM108" s="45" t="e">
        <f t="shared" ca="1" si="112"/>
        <v>#NAME?</v>
      </c>
      <c r="DN108" s="45">
        <f t="shared" si="113"/>
        <v>0.01</v>
      </c>
      <c r="DO108" s="45" t="e">
        <f t="shared" ca="1" si="113"/>
        <v>#NAME?</v>
      </c>
      <c r="DP108" s="47">
        <v>0.3</v>
      </c>
      <c r="DQ108" s="45" t="e">
        <f t="shared" ca="1" si="114"/>
        <v>#NAME?</v>
      </c>
      <c r="DR108" s="45" t="e">
        <f t="shared" ca="1" si="115"/>
        <v>#NAME?</v>
      </c>
      <c r="DS108" s="42" t="e">
        <f t="shared" ca="1" si="116"/>
        <v>#NAME?</v>
      </c>
      <c r="DT108" s="45" t="e">
        <f t="shared" ca="1" si="117"/>
        <v>#NAME?</v>
      </c>
      <c r="DU108" s="45" t="e">
        <f t="shared" ca="1" si="118"/>
        <v>#NAME?</v>
      </c>
      <c r="DV108" s="45" t="e">
        <f t="shared" ca="1" si="118"/>
        <v>#NAME?</v>
      </c>
      <c r="DW108" s="47">
        <v>0.35</v>
      </c>
      <c r="DX108" s="45">
        <v>0.5</v>
      </c>
      <c r="DY108" s="45" t="e">
        <f t="shared" ca="1" si="119"/>
        <v>#NAME?</v>
      </c>
      <c r="DZ108" s="42" t="e">
        <f t="shared" ca="1" si="120"/>
        <v>#NAME?</v>
      </c>
      <c r="EA108" s="45" t="e">
        <f t="shared" ca="1" si="121"/>
        <v>#NAME?</v>
      </c>
      <c r="EB108" s="45">
        <f t="shared" si="122"/>
        <v>0.01</v>
      </c>
      <c r="EC108" s="45" t="e">
        <f t="shared" ca="1" si="122"/>
        <v>#NAME?</v>
      </c>
      <c r="ED108" s="47">
        <v>0.4</v>
      </c>
      <c r="EE108" s="45" t="e">
        <f t="shared" ca="1" si="123"/>
        <v>#NAME?</v>
      </c>
      <c r="EF108" s="45" t="e">
        <f t="shared" ca="1" si="124"/>
        <v>#NAME?</v>
      </c>
      <c r="EG108" s="42" t="e">
        <f t="shared" ca="1" si="125"/>
        <v>#NAME?</v>
      </c>
      <c r="EH108" s="45" t="e">
        <f t="shared" ca="1" si="126"/>
        <v>#NAME?</v>
      </c>
      <c r="EI108" s="45" t="e">
        <f t="shared" ca="1" si="127"/>
        <v>#NAME?</v>
      </c>
      <c r="EJ108" s="45" t="e">
        <f t="shared" ca="1" si="127"/>
        <v>#NAME?</v>
      </c>
      <c r="EK108" s="47">
        <v>0.45</v>
      </c>
      <c r="EL108" s="45">
        <v>0.5</v>
      </c>
      <c r="EM108" s="45" t="e">
        <f t="shared" ca="1" si="143"/>
        <v>#NAME?</v>
      </c>
      <c r="EN108" s="42" t="e">
        <f t="shared" ca="1" si="144"/>
        <v>#NAME?</v>
      </c>
      <c r="EO108" s="45" t="e">
        <f t="shared" ca="1" si="145"/>
        <v>#NAME?</v>
      </c>
      <c r="EP108" s="45">
        <f t="shared" si="128"/>
        <v>0.01</v>
      </c>
      <c r="EQ108" s="45" t="e">
        <f t="shared" ca="1" si="128"/>
        <v>#NAME?</v>
      </c>
      <c r="ER108" s="45">
        <v>0.5</v>
      </c>
      <c r="ES108" s="45">
        <v>0.5</v>
      </c>
      <c r="ET108" s="45" t="e">
        <f t="shared" ca="1" si="146"/>
        <v>#NAME?</v>
      </c>
      <c r="EU108" s="42" t="e">
        <f t="shared" ca="1" si="147"/>
        <v>#NAME?</v>
      </c>
      <c r="EV108" s="45" t="e">
        <f t="shared" ca="1" si="148"/>
        <v>#NAME?</v>
      </c>
      <c r="EW108" s="45">
        <f t="shared" si="129"/>
        <v>0.01</v>
      </c>
      <c r="EX108" s="45" t="e">
        <f t="shared" ca="1" si="129"/>
        <v>#NAME?</v>
      </c>
      <c r="EY108" s="47">
        <v>0.55000000000000004</v>
      </c>
      <c r="EZ108" s="45">
        <v>0.5</v>
      </c>
      <c r="FA108" s="45" t="e">
        <f t="shared" ca="1" si="149"/>
        <v>#NAME?</v>
      </c>
      <c r="FB108" s="42" t="e">
        <f t="shared" ca="1" si="150"/>
        <v>#NAME?</v>
      </c>
      <c r="FC108" s="45" t="e">
        <f t="shared" ca="1" si="151"/>
        <v>#NAME?</v>
      </c>
      <c r="FD108" s="45">
        <f t="shared" si="130"/>
        <v>0.01</v>
      </c>
      <c r="FE108" s="45" t="e">
        <f t="shared" ca="1" si="130"/>
        <v>#NAME?</v>
      </c>
      <c r="FF108" s="45">
        <v>0.6</v>
      </c>
      <c r="FG108" s="45">
        <v>1</v>
      </c>
      <c r="FH108" s="45" t="e">
        <f t="shared" ca="1" si="152"/>
        <v>#NAME?</v>
      </c>
      <c r="FI108" s="42" t="e">
        <f t="shared" ca="1" si="153"/>
        <v>#NAME?</v>
      </c>
      <c r="FJ108" s="45" t="e">
        <f t="shared" ca="1" si="154"/>
        <v>#NAME?</v>
      </c>
      <c r="FK108" s="45">
        <f t="shared" si="131"/>
        <v>0.02</v>
      </c>
      <c r="FL108" s="45" t="e">
        <f t="shared" ca="1" si="131"/>
        <v>#NAME?</v>
      </c>
      <c r="FM108" s="47">
        <v>0.65</v>
      </c>
      <c r="FN108" s="45">
        <v>0.5</v>
      </c>
      <c r="FO108" s="45" t="e">
        <f t="shared" ca="1" si="155"/>
        <v>#NAME?</v>
      </c>
      <c r="FP108" s="42" t="e">
        <f t="shared" ca="1" si="156"/>
        <v>#NAME?</v>
      </c>
      <c r="FQ108" s="45" t="e">
        <f t="shared" ca="1" si="157"/>
        <v>#NAME?</v>
      </c>
      <c r="FR108" s="45">
        <f t="shared" si="132"/>
        <v>0.01</v>
      </c>
      <c r="FS108" s="45" t="e">
        <f t="shared" ca="1" si="132"/>
        <v>#NAME?</v>
      </c>
      <c r="FT108" s="45">
        <v>0.7</v>
      </c>
      <c r="FU108" s="45">
        <v>1</v>
      </c>
      <c r="FV108" s="45" t="e">
        <f t="shared" ca="1" si="158"/>
        <v>#NAME?</v>
      </c>
      <c r="FW108" s="42" t="e">
        <f t="shared" ca="1" si="159"/>
        <v>#NAME?</v>
      </c>
      <c r="FX108" s="45" t="e">
        <f t="shared" ca="1" si="160"/>
        <v>#NAME?</v>
      </c>
      <c r="FY108" s="45">
        <f t="shared" si="133"/>
        <v>0.02</v>
      </c>
      <c r="FZ108" s="45" t="e">
        <f t="shared" ca="1" si="133"/>
        <v>#NAME?</v>
      </c>
      <c r="GA108" s="47">
        <v>0.75</v>
      </c>
      <c r="GB108" s="45">
        <v>0.5</v>
      </c>
      <c r="GC108" s="45" t="e">
        <f t="shared" ca="1" si="161"/>
        <v>#NAME?</v>
      </c>
      <c r="GD108" s="42" t="e">
        <f t="shared" ca="1" si="162"/>
        <v>#NAME?</v>
      </c>
      <c r="GE108" s="45" t="e">
        <f t="shared" ca="1" si="163"/>
        <v>#NAME?</v>
      </c>
      <c r="GF108" s="45">
        <f t="shared" si="134"/>
        <v>0.01</v>
      </c>
      <c r="GG108" s="45" t="e">
        <f t="shared" ca="1" si="134"/>
        <v>#NAME?</v>
      </c>
      <c r="GH108" s="45">
        <v>0.8</v>
      </c>
      <c r="GI108" s="45">
        <v>1</v>
      </c>
      <c r="GJ108" s="45" t="e">
        <f t="shared" ca="1" si="164"/>
        <v>#NAME?</v>
      </c>
      <c r="GK108" s="42" t="e">
        <f t="shared" ca="1" si="165"/>
        <v>#NAME?</v>
      </c>
      <c r="GL108" s="45" t="e">
        <f t="shared" ca="1" si="166"/>
        <v>#NAME?</v>
      </c>
      <c r="GM108" s="45">
        <f t="shared" si="135"/>
        <v>0.02</v>
      </c>
      <c r="GN108" s="45" t="e">
        <f t="shared" ca="1" si="135"/>
        <v>#NAME?</v>
      </c>
      <c r="GO108" s="47">
        <v>0.85</v>
      </c>
      <c r="GP108" s="45">
        <v>0.5</v>
      </c>
      <c r="GQ108" s="45" t="e">
        <f t="shared" ca="1" si="167"/>
        <v>#NAME?</v>
      </c>
      <c r="GR108" s="42" t="e">
        <f t="shared" ca="1" si="168"/>
        <v>#NAME?</v>
      </c>
      <c r="GS108" s="45" t="e">
        <f t="shared" ca="1" si="169"/>
        <v>#NAME?</v>
      </c>
      <c r="GT108" s="45">
        <f t="shared" si="136"/>
        <v>0.01</v>
      </c>
      <c r="GU108" s="45" t="e">
        <f t="shared" ca="1" si="136"/>
        <v>#NAME?</v>
      </c>
      <c r="GV108" s="45">
        <v>0.9</v>
      </c>
      <c r="GW108" s="45">
        <v>1</v>
      </c>
      <c r="GX108" s="45" t="e">
        <f t="shared" ca="1" si="170"/>
        <v>#NAME?</v>
      </c>
      <c r="GY108" s="42" t="e">
        <f t="shared" ca="1" si="171"/>
        <v>#NAME?</v>
      </c>
      <c r="GZ108" s="45" t="e">
        <f t="shared" ca="1" si="172"/>
        <v>#NAME?</v>
      </c>
      <c r="HA108" s="45">
        <f t="shared" si="137"/>
        <v>0.02</v>
      </c>
      <c r="HB108" s="45" t="e">
        <f t="shared" ca="1" si="137"/>
        <v>#NAME?</v>
      </c>
      <c r="HC108" s="47">
        <v>0.95</v>
      </c>
      <c r="HD108" s="45">
        <v>0.5</v>
      </c>
      <c r="HE108" s="45" t="e">
        <f t="shared" ca="1" si="173"/>
        <v>#NAME?</v>
      </c>
      <c r="HF108" s="42" t="e">
        <f t="shared" ca="1" si="174"/>
        <v>#NAME?</v>
      </c>
      <c r="HG108" s="45" t="e">
        <f t="shared" ca="1" si="175"/>
        <v>#NAME?</v>
      </c>
      <c r="HH108" s="45">
        <f t="shared" si="138"/>
        <v>0.01</v>
      </c>
      <c r="HI108" s="45" t="e">
        <f t="shared" ca="1" si="138"/>
        <v>#NAME?</v>
      </c>
      <c r="HJ108" s="47">
        <v>1</v>
      </c>
      <c r="HK108" s="47">
        <v>1</v>
      </c>
      <c r="HL108" s="45" t="e">
        <f t="shared" ca="1" si="176"/>
        <v>#NAME?</v>
      </c>
      <c r="HM108" s="42" t="e">
        <f t="shared" ca="1" si="177"/>
        <v>#NAME?</v>
      </c>
      <c r="HN108" s="45" t="e">
        <f t="shared" ca="1" si="178"/>
        <v>#NAME?</v>
      </c>
      <c r="HO108" s="45">
        <f t="shared" si="179"/>
        <v>0.02</v>
      </c>
      <c r="HP108" s="45" t="e">
        <f t="shared" ca="1" si="179"/>
        <v>#NAME?</v>
      </c>
    </row>
    <row r="109" spans="1:224" s="52" customFormat="1" ht="106.5" customHeight="1">
      <c r="A109" s="42"/>
      <c r="B109" s="206"/>
      <c r="C109" s="206"/>
      <c r="D109" s="201"/>
      <c r="E109" s="41" t="str">
        <f>+_xlfn.CONCAT(MID($D100,1,3),".10 ",[1]Acciones!$B$14)</f>
        <v>3.3.10 PE5 Promover y fortalecer procesos de apropiación social del conocimiento y la innovación social en el territorio relacionado con la ruta de innovación correspondiente. (Estrategia 5.3.5 CONPES 4069)</v>
      </c>
      <c r="F109" s="42" t="s">
        <v>89</v>
      </c>
      <c r="G109" s="49">
        <f>+G108</f>
        <v>3.3333333333333331E-3</v>
      </c>
      <c r="H109" s="42" t="str">
        <f>+_xlfn.CONCAT("Si,",MID(E100,1,5),",",MID(E101,1,5),",",MID(E102,1,5),",",MID(E103,1,5),",",MID(E104,1,5),",",MID(E105,1,5),",",MID(E106,1,5),",",MID(E107,1,5),",",MID(E108,1,6))</f>
        <v xml:space="preserve">Si,3.3.1,3.3.2,3.3.3,3.3.4,3.3.5,3.3.6,3.3.7,3.3.8,3.3.9 </v>
      </c>
      <c r="I109" s="42" t="s">
        <v>89</v>
      </c>
      <c r="J109" s="42"/>
      <c r="K109" s="42"/>
      <c r="L109" s="42"/>
      <c r="M109" s="44" t="s">
        <v>90</v>
      </c>
      <c r="N109" s="44" t="s">
        <v>91</v>
      </c>
      <c r="O109" s="44" t="e">
        <f ca="1">+_xlfn.XLOOKUP(MID(E109,8,LEN(E109)-7),[1]Acciones!$B$4:$B$14,[1]Acciones!$C$4:$C$14,0,0,1)</f>
        <v>#NAME?</v>
      </c>
      <c r="P109" s="42" t="e">
        <f ca="1">+_xlfn.XLOOKUP(MID($E109,8,LEN($E109)-7),[1]Acciones!$B$4:$B$14,[1]Acciones!D$4:D$14,0,0,1)</f>
        <v>#NAME?</v>
      </c>
      <c r="Q109" s="42" t="e">
        <f ca="1">+_xlfn.XLOOKUP(MID($E109,8,LEN($E109)-7),[1]Acciones!$B$4:$B$14,[1]Acciones!E$4:E$14,0,0,1)</f>
        <v>#NAME?</v>
      </c>
      <c r="R109" s="42" t="e">
        <f ca="1">+_xlfn.XLOOKUP(MID($E109,8,LEN($E109)-7),[1]Acciones!$B$4:$B$14,[1]Acciones!F$4:F$14,0,0,1)</f>
        <v>#NAME?</v>
      </c>
      <c r="S109" s="42" t="e">
        <f ca="1">+_xlfn.XLOOKUP(MID($E109,8,LEN($E109)-7),[1]Acciones!$B$4:$B$14,[1]Acciones!G$4:G$14,0,0,1)</f>
        <v>#NAME?</v>
      </c>
      <c r="T109" s="42" t="e">
        <f ca="1">+_xlfn.XLOOKUP(MID($E109,8,LEN($E109)-7),[1]Acciones!$B$4:$B$14,[1]Acciones!H$4:H$14,0,0,1)</f>
        <v>#NAME?</v>
      </c>
      <c r="U109" s="45" t="e">
        <f ca="1">+_xlfn.XLOOKUP(MID($E109,8,LEN($E109)-7),[1]Acciones!$B$4:$B$14,[1]Acciones!I$4:I$14,0,0,1)</f>
        <v>#NAME?</v>
      </c>
      <c r="V109" s="45" t="e">
        <f ca="1">+_xlfn.XLOOKUP(MID($E109,8,LEN($E109)-7),[1]Acciones!$B$4:$B$14,[1]Acciones!J$4:J$14,0,0,1)</f>
        <v>#NAME?</v>
      </c>
      <c r="W109" s="45" t="e">
        <f ca="1">+_xlfn.XLOOKUP(MID($E109,8,LEN($E109)-7),[1]Acciones!$B$4:$B$14,[1]Acciones!K$4:K$14,0,0,1)</f>
        <v>#NAME?</v>
      </c>
      <c r="X109" s="45" t="e">
        <f ca="1">+_xlfn.XLOOKUP(MID($E109,8,LEN($E109)-7),[1]Acciones!$B$4:$B$14,[1]Acciones!L$4:L$14,0,0,1)</f>
        <v>#NAME?</v>
      </c>
      <c r="Y109" s="45" t="e">
        <f ca="1">+_xlfn.XLOOKUP(MID($E109,8,LEN($E109)-7),[1]Acciones!$B$4:$B$14,[1]Acciones!M$4:M$14,0,0,1)</f>
        <v>#NAME?</v>
      </c>
      <c r="Z109" s="45" t="e">
        <f ca="1">+_xlfn.XLOOKUP(MID($E109,8,LEN($E109)-7),[1]Acciones!$B$4:$B$14,[1]Acciones!N$4:N$14,0,0,1)</f>
        <v>#NAME?</v>
      </c>
      <c r="AA109" s="45" t="e">
        <f ca="1">+_xlfn.XLOOKUP(MID($E109,8,LEN($E109)-7),[1]Acciones!$B$4:$B$14,[1]Acciones!O$4:O$14,0,0,1)</f>
        <v>#NAME?</v>
      </c>
      <c r="AB109" s="45" t="e">
        <f ca="1">+_xlfn.XLOOKUP(MID($E109,8,LEN($E109)-7),[1]Acciones!$B$4:$B$14,[1]Acciones!P$4:P$14,0,0,1)</f>
        <v>#NAME?</v>
      </c>
      <c r="AC109" s="45" t="e">
        <f ca="1">+_xlfn.XLOOKUP(MID($E109,8,LEN($E109)-7),[1]Acciones!$B$4:$B$14,[1]Acciones!Q$4:Q$14,0,0,1)</f>
        <v>#NAME?</v>
      </c>
      <c r="AD109" s="45" t="e">
        <f ca="1">+_xlfn.XLOOKUP(MID($E109,8,LEN($E109)-7),[1]Acciones!$B$4:$B$14,[1]Acciones!R$4:R$14,0,0,1)</f>
        <v>#NAME?</v>
      </c>
      <c r="AE109" s="45" t="e">
        <f ca="1">+_xlfn.XLOOKUP(MID($E109,8,LEN($E109)-7),[1]Acciones!$B$4:$B$14,[1]Acciones!S$4:S$14,0,0,1)</f>
        <v>#NAME?</v>
      </c>
      <c r="AF109" s="42" t="e">
        <f ca="1">+_xlfn.XLOOKUP(MID($E109,8,LEN($E109)-7),[1]Acciones!$B$4:$B$14,[1]Acciones!T$4:T$14,0,0,1)</f>
        <v>#NAME?</v>
      </c>
      <c r="AG109" s="42" t="e">
        <f ca="1">+_xlfn.XLOOKUP(MID($E109,8,LEN($E109)-7),[1]Acciones!$B$4:$B$14,[1]Acciones!U$4:U$14,0,0,1)</f>
        <v>#NAME?</v>
      </c>
      <c r="AH109" s="42" t="e">
        <f ca="1">+_xlfn.XLOOKUP(MID($E109,8,LEN($E109)-7),[1]Acciones!$B$4:$B$14,[1]Acciones!V$4:V$14,0,0,1)</f>
        <v>#NAME?</v>
      </c>
      <c r="AI109" s="42" t="e">
        <f ca="1">+_xlfn.XLOOKUP(MID($E109,8,LEN($E109)-7),[1]Acciones!$B$4:$B$14,[1]Acciones!W$4:W$14,0,0,1)</f>
        <v>#NAME?</v>
      </c>
      <c r="AJ109" s="42" t="e">
        <f ca="1">+_xlfn.XLOOKUP(MID($E109,8,LEN($E109)-7),[1]Acciones!$B$4:$B$14,[1]Acciones!X$4:X$14,0,0,1)</f>
        <v>#NAME?</v>
      </c>
      <c r="AK109" s="42" t="e">
        <f ca="1">+_xlfn.XLOOKUP(MID($E109,8,LEN($E109)-7),[1]Acciones!$B$4:$B$14,[1]Acciones!Y$4:Y$14,0,0,1)</f>
        <v>#NAME?</v>
      </c>
      <c r="AL109" s="42" t="e">
        <f ca="1">+_xlfn.XLOOKUP(MID($E109,8,LEN($E109)-7),[1]Acciones!$B$4:$B$14,[1]Acciones!Z$4:Z$14,0,0,1)</f>
        <v>#NAME?</v>
      </c>
      <c r="AM109" s="42" t="e">
        <f ca="1">+_xlfn.XLOOKUP(MID($E109,8,LEN($E109)-7),[1]Acciones!$B$4:$B$14,[1]Acciones!AA$4:AA$14,0,0,1)</f>
        <v>#NAME?</v>
      </c>
      <c r="AN109" s="42" t="e">
        <f ca="1">+_xlfn.XLOOKUP(MID($E109,8,LEN($E109)-7),[1]Acciones!$B$4:$B$14,[1]Acciones!AB$4:AB$14,0,0,1)</f>
        <v>#NAME?</v>
      </c>
      <c r="AO109" s="42" t="e">
        <f ca="1">+_xlfn.XLOOKUP(MID($E109,8,LEN($E109)-7),[1]Acciones!$B$4:$B$14,[1]Acciones!AC$4:AC$14,0,0,1)</f>
        <v>#NAME?</v>
      </c>
      <c r="AP109" s="42" t="e">
        <f ca="1">+_xlfn.XLOOKUP(MID($E109,8,LEN($E109)-7),[1]Acciones!$B$4:$B$14,[1]Acciones!AD$4:AD$14,0,0,1)</f>
        <v>#NAME?</v>
      </c>
      <c r="AQ109" s="42" t="e">
        <f ca="1">+_xlfn.XLOOKUP(MID($E109,8,LEN($E109)-7),[1]Acciones!$B$4:$B$14,[1]Acciones!AE$4:AE$14,0,0,1)</f>
        <v>#NAME?</v>
      </c>
      <c r="AR109" s="42" t="e">
        <f ca="1">+_xlfn.XLOOKUP(MID($E109,8,LEN($E109)-7),[1]Acciones!$B$4:$B$14,[1]Acciones!AF$4:AF$14,0,0,1)</f>
        <v>#NAME?</v>
      </c>
      <c r="AS109" s="42" t="e">
        <f ca="1">+_xlfn.XLOOKUP(MID($E109,8,LEN($E109)-7),[1]Acciones!$B$4:$B$14,[1]Acciones!AG$4:AG$14,0,0,1)</f>
        <v>#NAME?</v>
      </c>
      <c r="AT109" s="42" t="e">
        <f ca="1">+_xlfn.XLOOKUP(MID($E109,8,LEN($E109)-7),[1]Acciones!$B$4:$B$14,[1]Acciones!AH$4:AH$14,0,0,1)</f>
        <v>#NAME?</v>
      </c>
      <c r="AU109" s="42" t="e">
        <f ca="1">+_xlfn.XLOOKUP(MID($E109,8,LEN($E109)-7),[1]Acciones!$B$4:$B$14,[1]Acciones!AI$4:AI$14,0,0,1)</f>
        <v>#NAME?</v>
      </c>
      <c r="AV109" s="42" t="e">
        <f ca="1">+_xlfn.XLOOKUP(MID($E109,8,LEN($E109)-7),[1]Acciones!$B$4:$B$14,[1]Acciones!AJ$4:AJ$14,0,0,1)</f>
        <v>#NAME?</v>
      </c>
      <c r="AW109" s="42" t="e">
        <f ca="1">+_xlfn.XLOOKUP(MID($E109,8,LEN($E109)-7),[1]Acciones!$B$4:$B$14,[1]Acciones!AK$4:AK$14,0,0,1)</f>
        <v>#NAME?</v>
      </c>
      <c r="AX109" s="42" t="e">
        <f ca="1">+_xlfn.XLOOKUP(MID($E109,8,LEN($E109)-7),[1]Acciones!$B$4:$B$14,[1]Acciones!AL$4:AL$14,0,0,1)</f>
        <v>#NAME?</v>
      </c>
      <c r="AY109" s="42" t="e">
        <f ca="1">+_xlfn.XLOOKUP(MID($E109,8,LEN($E109)-7),[1]Acciones!$B$4:$B$14,[1]Acciones!AM$4:AM$14,0,0,1)</f>
        <v>#NAME?</v>
      </c>
      <c r="AZ109" s="42" t="e">
        <f ca="1">+_xlfn.XLOOKUP(MID($E109,8,LEN($E109)-7),[1]Acciones!$B$4:$B$14,[1]Acciones!AN$4:AN$14,0,0,1)</f>
        <v>#NAME?</v>
      </c>
      <c r="BA109" s="42" t="e">
        <f ca="1">+_xlfn.XLOOKUP(MID($E109,8,LEN($E109)-7),[1]Acciones!$B$4:$B$14,[1]Acciones!AO$4:AO$14,0,0,1)</f>
        <v>#NAME?</v>
      </c>
      <c r="BB109" s="42" t="e">
        <f ca="1">+_xlfn.XLOOKUP(MID($E109,8,LEN($E109)-7),[1]Acciones!$B$4:$B$14,[1]Acciones!AP$4:AP$14,0,0,1)</f>
        <v>#NAME?</v>
      </c>
      <c r="BC109" s="42" t="e">
        <f ca="1">+_xlfn.XLOOKUP(MID($E109,8,LEN($E109)-7),[1]Acciones!$B$4:$B$14,[1]Acciones!AQ$4:AQ$14,0,0,1)</f>
        <v>#NAME?</v>
      </c>
      <c r="BD109" s="42" t="e">
        <f ca="1">+_xlfn.XLOOKUP(MID($E109,8,LEN($E109)-7),[1]Acciones!$B$4:$B$14,[1]Acciones!AR$4:AR$14,0,0,1)</f>
        <v>#NAME?</v>
      </c>
      <c r="BE109" s="42" t="e">
        <f ca="1">+_xlfn.XLOOKUP(MID($E109,8,LEN($E109)-7),[1]Acciones!$B$4:$B$14,[1]Acciones!AS$4:AS$14,0,0,1)</f>
        <v>#NAME?</v>
      </c>
      <c r="BF109" s="42" t="e">
        <f ca="1">+_xlfn.XLOOKUP(MID($E109,8,LEN($E109)-7),[1]Acciones!$B$4:$B$14,[1]Acciones!AT$4:AT$14,0,0,1)</f>
        <v>#NAME?</v>
      </c>
      <c r="BG109" s="42" t="e">
        <f ca="1">+_xlfn.XLOOKUP(MID($E109,8,LEN($E109)-7),[1]Acciones!$B$4:$B$14,[1]Acciones!AU$4:AU$14,0,0,1)</f>
        <v>#NAME?</v>
      </c>
      <c r="BH109" s="42" t="e">
        <f ca="1">+_xlfn.XLOOKUP(MID($E109,8,LEN($E109)-7),[1]Acciones!$B$4:$B$14,[1]Acciones!AV$4:AV$14,0,0,1)</f>
        <v>#NAME?</v>
      </c>
      <c r="BI109" s="42" t="e">
        <f ca="1">+_xlfn.XLOOKUP(MID($E109,8,LEN($E109)-7),[1]Acciones!$B$4:$B$14,[1]Acciones!AW$4:AW$14,0,0,1)</f>
        <v>#NAME?</v>
      </c>
      <c r="BJ109" s="42" t="e">
        <f ca="1">+_xlfn.XLOOKUP(MID($E109,8,LEN($E109)-7),[1]Acciones!$B$4:$B$14,[1]Acciones!AX$4:AX$14,0,0,1)</f>
        <v>#NAME?</v>
      </c>
      <c r="BK109" s="42" t="e">
        <f ca="1">+_xlfn.XLOOKUP(MID($E109,8,LEN($E109)-7),[1]Acciones!$B$4:$B$14,[1]Acciones!AY$4:AY$14,0,0,1)</f>
        <v>#NAME?</v>
      </c>
      <c r="BL109" s="42" t="e">
        <f ca="1">+_xlfn.XLOOKUP(MID($E109,8,LEN($E109)-7),[1]Acciones!$B$4:$B$14,[1]Acciones!AZ$4:AZ$14,0,0,1)</f>
        <v>#NAME?</v>
      </c>
      <c r="BM109" s="42" t="e">
        <f ca="1">+_xlfn.XLOOKUP(MID($E109,8,LEN($E109)-7),[1]Acciones!$B$4:$B$14,[1]Acciones!BA$4:BA$14,0,0,1)</f>
        <v>#NAME?</v>
      </c>
      <c r="BN109" s="42" t="e">
        <f ca="1">+_xlfn.XLOOKUP(MID($E109,8,LEN($E109)-7),[1]Acciones!$B$4:$B$14,[1]Acciones!BB$4:BB$14,0,0,1)</f>
        <v>#NAME?</v>
      </c>
      <c r="BO109" s="42" t="e">
        <f ca="1">+_xlfn.XLOOKUP(MID($E109,8,LEN($E109)-7),[1]Acciones!$B$4:$B$14,[1]Acciones!BC$4:BC$14,0,0,1)</f>
        <v>#NAME?</v>
      </c>
      <c r="BP109" s="42" t="e">
        <f ca="1">+_xlfn.XLOOKUP(MID($E109,8,LEN($E109)-7),[1]Acciones!$B$4:$B$14,[1]Acciones!BD$4:BD$14,0,0,1)</f>
        <v>#NAME?</v>
      </c>
      <c r="BQ109" s="42" t="e">
        <f ca="1">+_xlfn.XLOOKUP(MID($E109,8,LEN($E109)-7),[1]Acciones!$B$4:$B$14,[1]Acciones!BE$4:BE$14,0,0,1)</f>
        <v>#NAME?</v>
      </c>
      <c r="BR109" s="42" t="e">
        <f ca="1">+_xlfn.XLOOKUP(MID($E109,8,LEN($E109)-7),[1]Acciones!$B$4:$B$14,[1]Acciones!BF$4:BF$14,0,0,1)</f>
        <v>#NAME?</v>
      </c>
      <c r="BS109" s="42" t="e">
        <f ca="1">+_xlfn.XLOOKUP(MID($E109,8,LEN($E109)-7),[1]Acciones!$B$4:$B$14,[1]Acciones!BG$4:BG$14,0,0,1)</f>
        <v>#NAME?</v>
      </c>
      <c r="BT109" s="42" t="e">
        <f ca="1">+_xlfn.XLOOKUP(MID($E109,8,LEN($E109)-7),[1]Acciones!$B$4:$B$14,[1]Acciones!BH$4:BH$14,0,0,1)</f>
        <v>#NAME?</v>
      </c>
      <c r="BU109" s="42" t="e">
        <f ca="1">+_xlfn.XLOOKUP(MID($E109,8,LEN($E109)-7),[1]Acciones!$B$4:$B$14,[1]Acciones!BI$4:BI$14,0,0,1)</f>
        <v>#NAME?</v>
      </c>
      <c r="BV109" s="42" t="e">
        <f ca="1">+_xlfn.XLOOKUP(MID($E109,8,LEN($E109)-7),[1]Acciones!$B$4:$B$14,[1]Acciones!BJ$4:BJ$14,0,0,1)</f>
        <v>#NAME?</v>
      </c>
      <c r="BW109" s="42" t="e">
        <f ca="1">+_xlfn.XLOOKUP(MID($E109,8,LEN($E109)-7),[1]Acciones!$B$4:$B$14,[1]Acciones!BK$4:BK$14,0,0,1)</f>
        <v>#NAME?</v>
      </c>
      <c r="BX109" s="42" t="e">
        <f ca="1">+_xlfn.XLOOKUP(MID($E109,8,LEN($E109)-7),[1]Acciones!$B$4:$B$14,[1]Acciones!BL$4:BL$14,0,0,1)</f>
        <v>#NAME?</v>
      </c>
      <c r="BY109" s="42" t="e">
        <f ca="1">+_xlfn.XLOOKUP(MID($E109,8,LEN($E109)-7),[1]Acciones!$B$4:$B$14,[1]Acciones!BM$4:BM$14,0,0,1)</f>
        <v>#NAME?</v>
      </c>
      <c r="BZ109" s="42" t="e">
        <f ca="1">+_xlfn.XLOOKUP(MID($E109,8,LEN($E109)-7),[1]Acciones!$B$4:$B$14,[1]Acciones!BN$4:BN$14,0,0,1)</f>
        <v>#NAME?</v>
      </c>
      <c r="CA109" s="42" t="e">
        <f ca="1">+_xlfn.XLOOKUP(MID($E109,8,LEN($E109)-7),[1]Acciones!$B$4:$B$14,[1]Acciones!BO$4:BO$14,0,0,1)</f>
        <v>#NAME?</v>
      </c>
      <c r="CB109" s="42" t="e">
        <f ca="1">+_xlfn.XLOOKUP(MID($E109,8,LEN($E109)-7),[1]Acciones!$B$4:$B$14,[1]Acciones!BP$4:BP$14,0,0,1)</f>
        <v>#NAME?</v>
      </c>
      <c r="CC109" s="42" t="e">
        <f ca="1">+_xlfn.XLOOKUP(MID($E109,8,LEN($E109)-7),[1]Acciones!$B$4:$B$14,[1]Acciones!BQ$4:BQ$14,0,0,1)</f>
        <v>#NAME?</v>
      </c>
      <c r="CD109" s="42" t="e">
        <f ca="1">+_xlfn.XLOOKUP(MID($E109,8,LEN($E109)-7),[1]Acciones!$B$4:$B$14,[1]Acciones!BR$4:BR$14,0,0,1)</f>
        <v>#NAME?</v>
      </c>
      <c r="CE109" s="42" t="e">
        <f ca="1">+_xlfn.XLOOKUP(MID($E109,8,LEN($E109)-7),[1]Acciones!$B$4:$B$14,[1]Acciones!BS$4:BS$14,0,0,1)</f>
        <v>#NAME?</v>
      </c>
      <c r="CF109" s="42" t="e">
        <f ca="1">+_xlfn.XLOOKUP(MID($E109,8,LEN($E109)-7),[1]Acciones!$B$4:$B$14,[1]Acciones!BT$4:BT$14,0,0,1)</f>
        <v>#NAME?</v>
      </c>
      <c r="CG109" s="45">
        <v>0.05</v>
      </c>
      <c r="CH109" s="45" t="e">
        <f ca="1">+CG109/U109</f>
        <v>#NAME?</v>
      </c>
      <c r="CI109" s="45" t="e">
        <f ca="1">+CG109/AE109</f>
        <v>#NAME?</v>
      </c>
      <c r="CJ109" s="42" t="e">
        <f ca="1">+AF109/2</f>
        <v>#NAME?</v>
      </c>
      <c r="CK109" s="42" t="e">
        <f ca="1">+CJ109/AF109</f>
        <v>#NAME?</v>
      </c>
      <c r="CL109" s="46" t="e">
        <f ca="1">+CH109*G109/C$10</f>
        <v>#NAME?</v>
      </c>
      <c r="CM109" s="45" t="e">
        <f ca="1">+CI109*G109/C$10</f>
        <v>#NAME?</v>
      </c>
      <c r="CN109" s="47">
        <v>1.1000000000000001</v>
      </c>
      <c r="CO109" s="45" t="e">
        <f ca="1">+CN109/U109</f>
        <v>#NAME?</v>
      </c>
      <c r="CP109" s="45" t="e">
        <f ca="1">+CN109/AE109</f>
        <v>#NAME?</v>
      </c>
      <c r="CQ109" s="42" t="e">
        <f ca="1">+AF109</f>
        <v>#NAME?</v>
      </c>
      <c r="CR109" s="45" t="e">
        <f ca="1">+CQ109/AF109</f>
        <v>#NAME?</v>
      </c>
      <c r="CS109" s="45" t="e">
        <f ca="1">+CO109*$G109/$C$10</f>
        <v>#NAME?</v>
      </c>
      <c r="CT109" s="45" t="e">
        <f ca="1">+CP109*$G109/$C$10</f>
        <v>#NAME?</v>
      </c>
      <c r="CU109" s="47">
        <v>1.1499999999999999</v>
      </c>
      <c r="CV109" s="45">
        <v>0.5</v>
      </c>
      <c r="CW109" s="45" t="e">
        <f ca="1">+CU109/AE109</f>
        <v>#NAME?</v>
      </c>
      <c r="CX109" s="42" t="e">
        <f ca="1">+AG109/2</f>
        <v>#NAME?</v>
      </c>
      <c r="CY109" s="45" t="e">
        <f ca="1">+CX109/AG109</f>
        <v>#NAME?</v>
      </c>
      <c r="CZ109" s="45">
        <f>+CV109*$G109/$C$10</f>
        <v>0.01</v>
      </c>
      <c r="DA109" s="45" t="e">
        <f ca="1">+CW109*$G109/$C$10</f>
        <v>#NAME?</v>
      </c>
      <c r="DB109" s="47">
        <v>1.2</v>
      </c>
      <c r="DC109" s="45" t="e">
        <f ca="1">+DB109/V109</f>
        <v>#NAME?</v>
      </c>
      <c r="DD109" s="45" t="e">
        <f ca="1">+DB109/AE109</f>
        <v>#NAME?</v>
      </c>
      <c r="DE109" s="42" t="e">
        <f ca="1">+AG109</f>
        <v>#NAME?</v>
      </c>
      <c r="DF109" s="45" t="e">
        <f ca="1">+DE109/AG109</f>
        <v>#NAME?</v>
      </c>
      <c r="DG109" s="45" t="e">
        <f ca="1">+DC109*$G109/$C$10</f>
        <v>#NAME?</v>
      </c>
      <c r="DH109" s="45" t="e">
        <f ca="1">+DD109*$G109/$C$10</f>
        <v>#NAME?</v>
      </c>
      <c r="DI109" s="47">
        <v>1.25</v>
      </c>
      <c r="DJ109" s="45">
        <v>0.5</v>
      </c>
      <c r="DK109" s="45" t="e">
        <f ca="1">+DI109/$AE109</f>
        <v>#NAME?</v>
      </c>
      <c r="DL109" s="42" t="e">
        <f ca="1">+AH109/2</f>
        <v>#NAME?</v>
      </c>
      <c r="DM109" s="45" t="e">
        <f ca="1">+DL109/AH109</f>
        <v>#NAME?</v>
      </c>
      <c r="DN109" s="45">
        <f>+DJ109*$G109/$C$10</f>
        <v>0.01</v>
      </c>
      <c r="DO109" s="45" t="e">
        <f ca="1">+DK109*$G109/$C$10</f>
        <v>#NAME?</v>
      </c>
      <c r="DP109" s="47">
        <v>1.3</v>
      </c>
      <c r="DQ109" s="45" t="e">
        <f ca="1">+DP109/W109</f>
        <v>#NAME?</v>
      </c>
      <c r="DR109" s="45" t="e">
        <f ca="1">+DP109/$AE109</f>
        <v>#NAME?</v>
      </c>
      <c r="DS109" s="42" t="e">
        <f ca="1">+AO109/2</f>
        <v>#NAME?</v>
      </c>
      <c r="DT109" s="45" t="e">
        <f ca="1">+DS109/AO109</f>
        <v>#NAME?</v>
      </c>
      <c r="DU109" s="45" t="e">
        <f ca="1">+DQ109*$G109/$C$10</f>
        <v>#NAME?</v>
      </c>
      <c r="DV109" s="45" t="e">
        <f ca="1">+DR109*$G109/$C$10</f>
        <v>#NAME?</v>
      </c>
      <c r="DW109" s="47">
        <v>1.35</v>
      </c>
      <c r="DX109" s="45">
        <v>0.5</v>
      </c>
      <c r="DY109" s="45" t="e">
        <f ca="1">+DW109/$AE109</f>
        <v>#NAME?</v>
      </c>
      <c r="DZ109" s="42" t="e">
        <f ca="1">+AI109/2</f>
        <v>#NAME?</v>
      </c>
      <c r="EA109" s="45" t="e">
        <f ca="1">+DZ109/AI109</f>
        <v>#NAME?</v>
      </c>
      <c r="EB109" s="45">
        <f>+DX109*$G109/$C$10</f>
        <v>0.01</v>
      </c>
      <c r="EC109" s="45" t="e">
        <f ca="1">+DY109*$G109/$C$10</f>
        <v>#NAME?</v>
      </c>
      <c r="ED109" s="47">
        <v>1.4</v>
      </c>
      <c r="EE109" s="45" t="e">
        <f ca="1">+ED109/X109</f>
        <v>#NAME?</v>
      </c>
      <c r="EF109" s="45" t="e">
        <f ca="1">+ED109/$AE109</f>
        <v>#NAME?</v>
      </c>
      <c r="EG109" s="42" t="e">
        <f ca="1">+AI109</f>
        <v>#NAME?</v>
      </c>
      <c r="EH109" s="45" t="e">
        <f ca="1">+EG109/AI109</f>
        <v>#NAME?</v>
      </c>
      <c r="EI109" s="45" t="e">
        <f ca="1">+EE109*$G109/$C$10</f>
        <v>#NAME?</v>
      </c>
      <c r="EJ109" s="45" t="e">
        <f ca="1">+EF109*$G109/$C$10</f>
        <v>#NAME?</v>
      </c>
      <c r="EK109" s="47">
        <v>0.45</v>
      </c>
      <c r="EL109" s="45">
        <v>0.5</v>
      </c>
      <c r="EM109" s="45" t="e">
        <f t="shared" ca="1" si="143"/>
        <v>#NAME?</v>
      </c>
      <c r="EN109" s="42" t="e">
        <f t="shared" ca="1" si="144"/>
        <v>#NAME?</v>
      </c>
      <c r="EO109" s="45" t="e">
        <f t="shared" ca="1" si="145"/>
        <v>#NAME?</v>
      </c>
      <c r="EP109" s="45">
        <f t="shared" si="128"/>
        <v>0.01</v>
      </c>
      <c r="EQ109" s="45" t="e">
        <f t="shared" ca="1" si="128"/>
        <v>#NAME?</v>
      </c>
      <c r="ER109" s="45">
        <v>0.5</v>
      </c>
      <c r="ES109" s="45">
        <v>0.5</v>
      </c>
      <c r="ET109" s="45" t="e">
        <f t="shared" ca="1" si="146"/>
        <v>#NAME?</v>
      </c>
      <c r="EU109" s="42" t="e">
        <f t="shared" ca="1" si="147"/>
        <v>#NAME?</v>
      </c>
      <c r="EV109" s="45" t="e">
        <f t="shared" ca="1" si="148"/>
        <v>#NAME?</v>
      </c>
      <c r="EW109" s="45">
        <f t="shared" si="129"/>
        <v>0.01</v>
      </c>
      <c r="EX109" s="45" t="e">
        <f t="shared" ca="1" si="129"/>
        <v>#NAME?</v>
      </c>
      <c r="EY109" s="47">
        <v>0.55000000000000004</v>
      </c>
      <c r="EZ109" s="45">
        <v>0.5</v>
      </c>
      <c r="FA109" s="45" t="e">
        <f t="shared" ca="1" si="149"/>
        <v>#NAME?</v>
      </c>
      <c r="FB109" s="42" t="e">
        <f t="shared" ca="1" si="150"/>
        <v>#NAME?</v>
      </c>
      <c r="FC109" s="45" t="e">
        <f t="shared" ca="1" si="151"/>
        <v>#NAME?</v>
      </c>
      <c r="FD109" s="45">
        <f t="shared" si="130"/>
        <v>0.01</v>
      </c>
      <c r="FE109" s="45" t="e">
        <f t="shared" ca="1" si="130"/>
        <v>#NAME?</v>
      </c>
      <c r="FF109" s="45">
        <v>0.6</v>
      </c>
      <c r="FG109" s="45">
        <v>1</v>
      </c>
      <c r="FH109" s="45" t="e">
        <f t="shared" ca="1" si="152"/>
        <v>#NAME?</v>
      </c>
      <c r="FI109" s="42" t="e">
        <f t="shared" ca="1" si="153"/>
        <v>#NAME?</v>
      </c>
      <c r="FJ109" s="45" t="e">
        <f t="shared" ca="1" si="154"/>
        <v>#NAME?</v>
      </c>
      <c r="FK109" s="45">
        <f t="shared" si="131"/>
        <v>0.02</v>
      </c>
      <c r="FL109" s="45" t="e">
        <f t="shared" ca="1" si="131"/>
        <v>#NAME?</v>
      </c>
      <c r="FM109" s="47">
        <v>0.65</v>
      </c>
      <c r="FN109" s="45">
        <v>0.5</v>
      </c>
      <c r="FO109" s="45" t="e">
        <f t="shared" ca="1" si="155"/>
        <v>#NAME?</v>
      </c>
      <c r="FP109" s="42" t="e">
        <f t="shared" ca="1" si="156"/>
        <v>#NAME?</v>
      </c>
      <c r="FQ109" s="45" t="e">
        <f t="shared" ca="1" si="157"/>
        <v>#NAME?</v>
      </c>
      <c r="FR109" s="45">
        <f t="shared" si="132"/>
        <v>0.01</v>
      </c>
      <c r="FS109" s="45" t="e">
        <f t="shared" ca="1" si="132"/>
        <v>#NAME?</v>
      </c>
      <c r="FT109" s="45">
        <v>0.7</v>
      </c>
      <c r="FU109" s="45">
        <v>1</v>
      </c>
      <c r="FV109" s="45" t="e">
        <f t="shared" ca="1" si="158"/>
        <v>#NAME?</v>
      </c>
      <c r="FW109" s="42" t="e">
        <f t="shared" ca="1" si="159"/>
        <v>#NAME?</v>
      </c>
      <c r="FX109" s="45" t="e">
        <f t="shared" ca="1" si="160"/>
        <v>#NAME?</v>
      </c>
      <c r="FY109" s="45">
        <f t="shared" si="133"/>
        <v>0.02</v>
      </c>
      <c r="FZ109" s="45" t="e">
        <f t="shared" ca="1" si="133"/>
        <v>#NAME?</v>
      </c>
      <c r="GA109" s="47">
        <v>0.75</v>
      </c>
      <c r="GB109" s="45">
        <v>0.5</v>
      </c>
      <c r="GC109" s="45" t="e">
        <f t="shared" ca="1" si="161"/>
        <v>#NAME?</v>
      </c>
      <c r="GD109" s="42" t="e">
        <f t="shared" ca="1" si="162"/>
        <v>#NAME?</v>
      </c>
      <c r="GE109" s="45" t="e">
        <f t="shared" ca="1" si="163"/>
        <v>#NAME?</v>
      </c>
      <c r="GF109" s="45">
        <f t="shared" si="134"/>
        <v>0.01</v>
      </c>
      <c r="GG109" s="45" t="e">
        <f t="shared" ca="1" si="134"/>
        <v>#NAME?</v>
      </c>
      <c r="GH109" s="45">
        <v>0.8</v>
      </c>
      <c r="GI109" s="45">
        <v>1</v>
      </c>
      <c r="GJ109" s="45" t="e">
        <f t="shared" ca="1" si="164"/>
        <v>#NAME?</v>
      </c>
      <c r="GK109" s="42" t="e">
        <f t="shared" ca="1" si="165"/>
        <v>#NAME?</v>
      </c>
      <c r="GL109" s="45" t="e">
        <f t="shared" ca="1" si="166"/>
        <v>#NAME?</v>
      </c>
      <c r="GM109" s="45">
        <f t="shared" si="135"/>
        <v>0.02</v>
      </c>
      <c r="GN109" s="45" t="e">
        <f t="shared" ca="1" si="135"/>
        <v>#NAME?</v>
      </c>
      <c r="GO109" s="47">
        <v>0.85</v>
      </c>
      <c r="GP109" s="45">
        <v>0.5</v>
      </c>
      <c r="GQ109" s="45" t="e">
        <f t="shared" ca="1" si="167"/>
        <v>#NAME?</v>
      </c>
      <c r="GR109" s="42" t="e">
        <f t="shared" ca="1" si="168"/>
        <v>#NAME?</v>
      </c>
      <c r="GS109" s="45" t="e">
        <f t="shared" ca="1" si="169"/>
        <v>#NAME?</v>
      </c>
      <c r="GT109" s="45">
        <f t="shared" si="136"/>
        <v>0.01</v>
      </c>
      <c r="GU109" s="45" t="e">
        <f t="shared" ca="1" si="136"/>
        <v>#NAME?</v>
      </c>
      <c r="GV109" s="45">
        <v>0.9</v>
      </c>
      <c r="GW109" s="45">
        <v>1</v>
      </c>
      <c r="GX109" s="45" t="e">
        <f t="shared" ca="1" si="170"/>
        <v>#NAME?</v>
      </c>
      <c r="GY109" s="42" t="e">
        <f t="shared" ca="1" si="171"/>
        <v>#NAME?</v>
      </c>
      <c r="GZ109" s="45" t="e">
        <f t="shared" ca="1" si="172"/>
        <v>#NAME?</v>
      </c>
      <c r="HA109" s="45">
        <f t="shared" si="137"/>
        <v>0.02</v>
      </c>
      <c r="HB109" s="45" t="e">
        <f t="shared" ca="1" si="137"/>
        <v>#NAME?</v>
      </c>
      <c r="HC109" s="47">
        <v>0.95</v>
      </c>
      <c r="HD109" s="45">
        <v>0.5</v>
      </c>
      <c r="HE109" s="45" t="e">
        <f t="shared" ca="1" si="173"/>
        <v>#NAME?</v>
      </c>
      <c r="HF109" s="42" t="e">
        <f t="shared" ca="1" si="174"/>
        <v>#NAME?</v>
      </c>
      <c r="HG109" s="45" t="e">
        <f t="shared" ca="1" si="175"/>
        <v>#NAME?</v>
      </c>
      <c r="HH109" s="45">
        <f t="shared" si="138"/>
        <v>0.01</v>
      </c>
      <c r="HI109" s="45" t="e">
        <f t="shared" ca="1" si="138"/>
        <v>#NAME?</v>
      </c>
      <c r="HJ109" s="47">
        <v>1</v>
      </c>
      <c r="HK109" s="47">
        <v>1</v>
      </c>
      <c r="HL109" s="45" t="e">
        <f t="shared" ca="1" si="176"/>
        <v>#NAME?</v>
      </c>
      <c r="HM109" s="42" t="e">
        <f t="shared" ca="1" si="177"/>
        <v>#NAME?</v>
      </c>
      <c r="HN109" s="45" t="e">
        <f t="shared" ca="1" si="178"/>
        <v>#NAME?</v>
      </c>
      <c r="HO109" s="45">
        <f t="shared" si="179"/>
        <v>0.02</v>
      </c>
      <c r="HP109" s="45" t="e">
        <f t="shared" ca="1" si="179"/>
        <v>#NAME?</v>
      </c>
    </row>
    <row r="110" spans="1:224" s="48" customFormat="1" ht="84.75" customHeight="1">
      <c r="A110" s="42"/>
      <c r="B110" s="206"/>
      <c r="C110" s="206"/>
      <c r="D110" s="200" t="s">
        <v>103</v>
      </c>
      <c r="E110" s="41" t="str">
        <f>+_xlfn.CONCAT(MID($D110,1,3),".1 ",[1]Acciones!$B$4)</f>
        <v>3.4.1 Apoyo financiero para el desarrollo de Programas de I+D+i ejecutados por ecosistemas de investigación e innovación en la ruta de innovación correspondiente</v>
      </c>
      <c r="F110" s="42" t="s">
        <v>89</v>
      </c>
      <c r="G110" s="43">
        <f>C80/50</f>
        <v>3.3333333333333331E-3</v>
      </c>
      <c r="H110" s="44" t="str">
        <f>+_xlfn.CONCAT("Si,",MID(E111,1,5),",",MID(E112,1,5),",",MID(E113,1,5),",",MID(E114,1,5),",",MID(E115,1,5),",",MID(E116,1,5),",",MID(E117,1,5),",",MID(E118,1,5),",",MID(E119,1,6))</f>
        <v>Si,3.4.2,3.4.3,3.4.4,3.4.5,3.4.6,3.4.7,3.4.8,3.4.9,3.4.10</v>
      </c>
      <c r="I110" s="42" t="s">
        <v>89</v>
      </c>
      <c r="J110" s="42"/>
      <c r="K110" s="42"/>
      <c r="L110" s="42"/>
      <c r="M110" s="44" t="s">
        <v>90</v>
      </c>
      <c r="N110" s="44" t="s">
        <v>91</v>
      </c>
      <c r="O110" s="44" t="e">
        <f ca="1">+_xlfn.XLOOKUP(MID(E110,7,LEN(E110)-6),[1]Acciones!$B$4:$B$14,[1]Acciones!$C$4:$C$14,0,0,1)</f>
        <v>#NAME?</v>
      </c>
      <c r="P110" s="42" t="e">
        <f ca="1">+_xlfn.XLOOKUP(MID($E110,7,LEN($E110)-6),[1]Acciones!$B$4:$B$14,[1]Acciones!D$4:D$14,0,0,1)</f>
        <v>#NAME?</v>
      </c>
      <c r="Q110" s="42" t="e">
        <f ca="1">+_xlfn.XLOOKUP(MID($E110,7,LEN($E110)-6),[1]Acciones!$B$4:$B$14,[1]Acciones!E$4:E$14,0,0,1)</f>
        <v>#NAME?</v>
      </c>
      <c r="R110" s="42" t="e">
        <f ca="1">+_xlfn.XLOOKUP(MID($E110,7,LEN($E110)-6),[1]Acciones!$B$4:$B$14,[1]Acciones!F$4:F$14,0,0,1)</f>
        <v>#NAME?</v>
      </c>
      <c r="S110" s="42" t="e">
        <f ca="1">+_xlfn.XLOOKUP(MID($E110,7,LEN($E110)-6),[1]Acciones!$B$4:$B$14,[1]Acciones!G$4:G$14,0,0,1)</f>
        <v>#NAME?</v>
      </c>
      <c r="T110" s="42" t="e">
        <f ca="1">+_xlfn.XLOOKUP(MID($E110,7,LEN($E110)-6),[1]Acciones!$B$4:$B$14,[1]Acciones!H$4:H$14,0,0,1)</f>
        <v>#NAME?</v>
      </c>
      <c r="U110" s="45" t="e">
        <f ca="1">+_xlfn.XLOOKUP(MID($E110,7,LEN($E110)-6),[1]Acciones!$B$4:$B$14,[1]Acciones!I$4:I$14,0,0,1)</f>
        <v>#NAME?</v>
      </c>
      <c r="V110" s="45" t="e">
        <f ca="1">+_xlfn.XLOOKUP(MID($E110,7,LEN($E110)-6),[1]Acciones!$B$4:$B$14,[1]Acciones!J$4:J$14,0,0,1)</f>
        <v>#NAME?</v>
      </c>
      <c r="W110" s="45" t="e">
        <f ca="1">+_xlfn.XLOOKUP(MID($E110,7,LEN($E110)-6),[1]Acciones!$B$4:$B$14,[1]Acciones!K$4:K$14,0,0,1)</f>
        <v>#NAME?</v>
      </c>
      <c r="X110" s="45" t="e">
        <f ca="1">+_xlfn.XLOOKUP(MID($E110,7,LEN($E110)-6),[1]Acciones!$B$4:$B$14,[1]Acciones!L$4:L$14,0,0,1)</f>
        <v>#NAME?</v>
      </c>
      <c r="Y110" s="45" t="e">
        <f ca="1">+_xlfn.XLOOKUP(MID($E110,7,LEN($E110)-6),[1]Acciones!$B$4:$B$14,[1]Acciones!M$4:M$14,0,0,1)</f>
        <v>#NAME?</v>
      </c>
      <c r="Z110" s="45" t="e">
        <f ca="1">+_xlfn.XLOOKUP(MID($E110,7,LEN($E110)-6),[1]Acciones!$B$4:$B$14,[1]Acciones!N$4:N$14,0,0,1)</f>
        <v>#NAME?</v>
      </c>
      <c r="AA110" s="45" t="e">
        <f ca="1">+_xlfn.XLOOKUP(MID($E110,7,LEN($E110)-6),[1]Acciones!$B$4:$B$14,[1]Acciones!O$4:O$14,0,0,1)</f>
        <v>#NAME?</v>
      </c>
      <c r="AB110" s="45" t="e">
        <f ca="1">+_xlfn.XLOOKUP(MID($E110,7,LEN($E110)-6),[1]Acciones!$B$4:$B$14,[1]Acciones!P$4:P$14,0,0,1)</f>
        <v>#NAME?</v>
      </c>
      <c r="AC110" s="45" t="e">
        <f ca="1">+_xlfn.XLOOKUP(MID($E110,7,LEN($E110)-6),[1]Acciones!$B$4:$B$14,[1]Acciones!Q$4:Q$14,0,0,1)</f>
        <v>#NAME?</v>
      </c>
      <c r="AD110" s="45" t="e">
        <f ca="1">+_xlfn.XLOOKUP(MID($E110,7,LEN($E110)-6),[1]Acciones!$B$4:$B$14,[1]Acciones!R$4:R$14,0,0,1)</f>
        <v>#NAME?</v>
      </c>
      <c r="AE110" s="45" t="e">
        <f ca="1">+_xlfn.XLOOKUP(MID($E110,7,LEN($E110)-6),[1]Acciones!$B$4:$B$14,[1]Acciones!S$4:S$14,0,0,1)</f>
        <v>#NAME?</v>
      </c>
      <c r="AF110" s="42" t="e">
        <f ca="1">+_xlfn.XLOOKUP(MID($E110,7,LEN($E110)-6),[1]Acciones!$B$4:$B$14,[1]Acciones!T$4:T$14,0,0,1)</f>
        <v>#NAME?</v>
      </c>
      <c r="AG110" s="42" t="e">
        <f ca="1">+_xlfn.XLOOKUP(MID($E110,7,LEN($E110)-6),[1]Acciones!$B$4:$B$14,[1]Acciones!U$4:U$14,0,0,1)</f>
        <v>#NAME?</v>
      </c>
      <c r="AH110" s="42" t="e">
        <f ca="1">+_xlfn.XLOOKUP(MID($E110,7,LEN($E110)-6),[1]Acciones!$B$4:$B$14,[1]Acciones!V$4:V$14,0,0,1)</f>
        <v>#NAME?</v>
      </c>
      <c r="AI110" s="42" t="e">
        <f ca="1">+_xlfn.XLOOKUP(MID($E110,7,LEN($E110)-6),[1]Acciones!$B$4:$B$14,[1]Acciones!W$4:W$14,0,0,1)</f>
        <v>#NAME?</v>
      </c>
      <c r="AJ110" s="42" t="e">
        <f ca="1">+_xlfn.XLOOKUP(MID($E110,7,LEN($E110)-6),[1]Acciones!$B$4:$B$14,[1]Acciones!X$4:X$14,0,0,1)</f>
        <v>#NAME?</v>
      </c>
      <c r="AK110" s="42" t="e">
        <f ca="1">+_xlfn.XLOOKUP(MID($E110,7,LEN($E110)-6),[1]Acciones!$B$4:$B$14,[1]Acciones!Y$4:Y$14,0,0,1)</f>
        <v>#NAME?</v>
      </c>
      <c r="AL110" s="42" t="e">
        <f ca="1">+_xlfn.XLOOKUP(MID($E110,7,LEN($E110)-6),[1]Acciones!$B$4:$B$14,[1]Acciones!Z$4:Z$14,0,0,1)</f>
        <v>#NAME?</v>
      </c>
      <c r="AM110" s="42" t="e">
        <f ca="1">+_xlfn.XLOOKUP(MID($E110,7,LEN($E110)-6),[1]Acciones!$B$4:$B$14,[1]Acciones!AA$4:AA$14,0,0,1)</f>
        <v>#NAME?</v>
      </c>
      <c r="AN110" s="42" t="e">
        <f ca="1">+_xlfn.XLOOKUP(MID($E110,7,LEN($E110)-6),[1]Acciones!$B$4:$B$14,[1]Acciones!AB$4:AB$14,0,0,1)</f>
        <v>#NAME?</v>
      </c>
      <c r="AO110" s="42" t="e">
        <f ca="1">+_xlfn.XLOOKUP(MID($E110,7,LEN($E110)-6),[1]Acciones!$B$4:$B$14,[1]Acciones!AC$4:AC$14,0,0,1)</f>
        <v>#NAME?</v>
      </c>
      <c r="AP110" s="42" t="e">
        <f ca="1">+_xlfn.XLOOKUP(MID($E110,7,LEN($E110)-6),[1]Acciones!$B$4:$B$14,[1]Acciones!AD$4:AD$14,0,0,1)</f>
        <v>#NAME?</v>
      </c>
      <c r="AQ110" s="42" t="e">
        <f ca="1">+_xlfn.XLOOKUP(MID($E110,7,LEN($E110)-6),[1]Acciones!$B$4:$B$14,[1]Acciones!AE$4:AE$14,0,0,1)</f>
        <v>#NAME?</v>
      </c>
      <c r="AR110" s="42" t="e">
        <f ca="1">+_xlfn.XLOOKUP(MID($E110,7,LEN($E110)-6),[1]Acciones!$B$4:$B$14,[1]Acciones!AF$4:AF$14,0,0,1)</f>
        <v>#NAME?</v>
      </c>
      <c r="AS110" s="42" t="e">
        <f ca="1">+_xlfn.XLOOKUP(MID($E110,7,LEN($E110)-6),[1]Acciones!$B$4:$B$14,[1]Acciones!AG$4:AG$14,0,0,1)</f>
        <v>#NAME?</v>
      </c>
      <c r="AT110" s="42" t="e">
        <f ca="1">+_xlfn.XLOOKUP(MID($E110,7,LEN($E110)-6),[1]Acciones!$B$4:$B$14,[1]Acciones!AH$4:AH$14,0,0,1)</f>
        <v>#NAME?</v>
      </c>
      <c r="AU110" s="42" t="e">
        <f ca="1">+_xlfn.XLOOKUP(MID($E110,7,LEN($E110)-6),[1]Acciones!$B$4:$B$14,[1]Acciones!AI$4:AI$14,0,0,1)</f>
        <v>#NAME?</v>
      </c>
      <c r="AV110" s="42" t="e">
        <f ca="1">+_xlfn.XLOOKUP(MID($E110,7,LEN($E110)-6),[1]Acciones!$B$4:$B$14,[1]Acciones!AJ$4:AJ$14,0,0,1)</f>
        <v>#NAME?</v>
      </c>
      <c r="AW110" s="42" t="e">
        <f ca="1">+_xlfn.XLOOKUP(MID($E110,7,LEN($E110)-6),[1]Acciones!$B$4:$B$14,[1]Acciones!AK$4:AK$14,0,0,1)</f>
        <v>#NAME?</v>
      </c>
      <c r="AX110" s="42" t="e">
        <f ca="1">+_xlfn.XLOOKUP(MID($E110,7,LEN($E110)-6),[1]Acciones!$B$4:$B$14,[1]Acciones!AL$4:AL$14,0,0,1)</f>
        <v>#NAME?</v>
      </c>
      <c r="AY110" s="42" t="e">
        <f ca="1">+_xlfn.XLOOKUP(MID($E110,7,LEN($E110)-6),[1]Acciones!$B$4:$B$14,[1]Acciones!AM$4:AM$14,0,0,1)</f>
        <v>#NAME?</v>
      </c>
      <c r="AZ110" s="42" t="e">
        <f ca="1">+_xlfn.XLOOKUP(MID($E110,7,LEN($E110)-6),[1]Acciones!$B$4:$B$14,[1]Acciones!AN$4:AN$14,0,0,1)</f>
        <v>#NAME?</v>
      </c>
      <c r="BA110" s="42" t="e">
        <f ca="1">+_xlfn.XLOOKUP(MID($E110,7,LEN($E110)-6),[1]Acciones!$B$4:$B$14,[1]Acciones!AO$4:AO$14,0,0,1)</f>
        <v>#NAME?</v>
      </c>
      <c r="BB110" s="42" t="e">
        <f ca="1">+_xlfn.XLOOKUP(MID($E110,7,LEN($E110)-6),[1]Acciones!$B$4:$B$14,[1]Acciones!AP$4:AP$14,0,0,1)</f>
        <v>#NAME?</v>
      </c>
      <c r="BC110" s="42" t="e">
        <f ca="1">+_xlfn.XLOOKUP(MID($E110,7,LEN($E110)-6),[1]Acciones!$B$4:$B$14,[1]Acciones!AQ$4:AQ$14,0,0,1)</f>
        <v>#NAME?</v>
      </c>
      <c r="BD110" s="42" t="e">
        <f ca="1">+_xlfn.XLOOKUP(MID($E110,7,LEN($E110)-6),[1]Acciones!$B$4:$B$14,[1]Acciones!AR$4:AR$14,0,0,1)</f>
        <v>#NAME?</v>
      </c>
      <c r="BE110" s="42" t="e">
        <f ca="1">+_xlfn.XLOOKUP(MID($E110,7,LEN($E110)-6),[1]Acciones!$B$4:$B$14,[1]Acciones!AS$4:AS$14,0,0,1)</f>
        <v>#NAME?</v>
      </c>
      <c r="BF110" s="42" t="e">
        <f ca="1">+_xlfn.XLOOKUP(MID($E110,7,LEN($E110)-6),[1]Acciones!$B$4:$B$14,[1]Acciones!AT$4:AT$14,0,0,1)</f>
        <v>#NAME?</v>
      </c>
      <c r="BG110" s="42" t="e">
        <f ca="1">+_xlfn.XLOOKUP(MID($E110,7,LEN($E110)-6),[1]Acciones!$B$4:$B$14,[1]Acciones!AU$4:AU$14,0,0,1)</f>
        <v>#NAME?</v>
      </c>
      <c r="BH110" s="42" t="e">
        <f ca="1">+_xlfn.XLOOKUP(MID($E110,7,LEN($E110)-6),[1]Acciones!$B$4:$B$14,[1]Acciones!AV$4:AV$14,0,0,1)</f>
        <v>#NAME?</v>
      </c>
      <c r="BI110" s="42" t="e">
        <f ca="1">+_xlfn.XLOOKUP(MID($E110,7,LEN($E110)-6),[1]Acciones!$B$4:$B$14,[1]Acciones!AW$4:AW$14,0,0,1)</f>
        <v>#NAME?</v>
      </c>
      <c r="BJ110" s="42" t="e">
        <f ca="1">+_xlfn.XLOOKUP(MID($E110,7,LEN($E110)-6),[1]Acciones!$B$4:$B$14,[1]Acciones!AX$4:AX$14,0,0,1)</f>
        <v>#NAME?</v>
      </c>
      <c r="BK110" s="42" t="e">
        <f ca="1">+_xlfn.XLOOKUP(MID($E110,7,LEN($E110)-6),[1]Acciones!$B$4:$B$14,[1]Acciones!AY$4:AY$14,0,0,1)</f>
        <v>#NAME?</v>
      </c>
      <c r="BL110" s="42" t="e">
        <f ca="1">+_xlfn.XLOOKUP(MID($E110,7,LEN($E110)-6),[1]Acciones!$B$4:$B$14,[1]Acciones!AZ$4:AZ$14,0,0,1)</f>
        <v>#NAME?</v>
      </c>
      <c r="BM110" s="42" t="e">
        <f ca="1">+_xlfn.XLOOKUP(MID($E110,7,LEN($E110)-6),[1]Acciones!$B$4:$B$14,[1]Acciones!BA$4:BA$14,0,0,1)</f>
        <v>#NAME?</v>
      </c>
      <c r="BN110" s="42" t="e">
        <f ca="1">+_xlfn.XLOOKUP(MID($E110,7,LEN($E110)-6),[1]Acciones!$B$4:$B$14,[1]Acciones!BB$4:BB$14,0,0,1)</f>
        <v>#NAME?</v>
      </c>
      <c r="BO110" s="42" t="e">
        <f ca="1">+_xlfn.XLOOKUP(MID($E110,7,LEN($E110)-6),[1]Acciones!$B$4:$B$14,[1]Acciones!BC$4:BC$14,0,0,1)</f>
        <v>#NAME?</v>
      </c>
      <c r="BP110" s="42" t="e">
        <f ca="1">+_xlfn.XLOOKUP(MID($E110,7,LEN($E110)-6),[1]Acciones!$B$4:$B$14,[1]Acciones!BD$4:BD$14,0,0,1)</f>
        <v>#NAME?</v>
      </c>
      <c r="BQ110" s="42" t="e">
        <f ca="1">+_xlfn.XLOOKUP(MID($E110,7,LEN($E110)-6),[1]Acciones!$B$4:$B$14,[1]Acciones!BE$4:BE$14,0,0,1)</f>
        <v>#NAME?</v>
      </c>
      <c r="BR110" s="42" t="e">
        <f ca="1">+_xlfn.XLOOKUP(MID($E110,7,LEN($E110)-6),[1]Acciones!$B$4:$B$14,[1]Acciones!BF$4:BF$14,0,0,1)</f>
        <v>#NAME?</v>
      </c>
      <c r="BS110" s="42" t="e">
        <f ca="1">+_xlfn.XLOOKUP(MID($E110,7,LEN($E110)-6),[1]Acciones!$B$4:$B$14,[1]Acciones!BG$4:BG$14,0,0,1)</f>
        <v>#NAME?</v>
      </c>
      <c r="BT110" s="42" t="e">
        <f ca="1">+_xlfn.XLOOKUP(MID($E110,7,LEN($E110)-6),[1]Acciones!$B$4:$B$14,[1]Acciones!BH$4:BH$14,0,0,1)</f>
        <v>#NAME?</v>
      </c>
      <c r="BU110" s="42" t="e">
        <f ca="1">+_xlfn.XLOOKUP(MID($E110,7,LEN($E110)-6),[1]Acciones!$B$4:$B$14,[1]Acciones!BI$4:BI$14,0,0,1)</f>
        <v>#NAME?</v>
      </c>
      <c r="BV110" s="42" t="e">
        <f ca="1">+_xlfn.XLOOKUP(MID($E110,7,LEN($E110)-6),[1]Acciones!$B$4:$B$14,[1]Acciones!BJ$4:BJ$14,0,0,1)</f>
        <v>#NAME?</v>
      </c>
      <c r="BW110" s="42" t="e">
        <f ca="1">+_xlfn.XLOOKUP(MID($E110,7,LEN($E110)-6),[1]Acciones!$B$4:$B$14,[1]Acciones!BK$4:BK$14,0,0,1)</f>
        <v>#NAME?</v>
      </c>
      <c r="BX110" s="42" t="e">
        <f ca="1">+_xlfn.XLOOKUP(MID($E110,7,LEN($E110)-6),[1]Acciones!$B$4:$B$14,[1]Acciones!BL$4:BL$14,0,0,1)</f>
        <v>#NAME?</v>
      </c>
      <c r="BY110" s="42" t="e">
        <f ca="1">+_xlfn.XLOOKUP(MID($E110,7,LEN($E110)-6),[1]Acciones!$B$4:$B$14,[1]Acciones!BM$4:BM$14,0,0,1)</f>
        <v>#NAME?</v>
      </c>
      <c r="BZ110" s="42" t="e">
        <f ca="1">+_xlfn.XLOOKUP(MID($E110,7,LEN($E110)-6),[1]Acciones!$B$4:$B$14,[1]Acciones!BN$4:BN$14,0,0,1)</f>
        <v>#NAME?</v>
      </c>
      <c r="CA110" s="42" t="e">
        <f ca="1">+_xlfn.XLOOKUP(MID($E110,7,LEN($E110)-6),[1]Acciones!$B$4:$B$14,[1]Acciones!BO$4:BO$14,0,0,1)</f>
        <v>#NAME?</v>
      </c>
      <c r="CB110" s="42" t="e">
        <f ca="1">+_xlfn.XLOOKUP(MID($E110,7,LEN($E110)-6),[1]Acciones!$B$4:$B$14,[1]Acciones!BP$4:BP$14,0,0,1)</f>
        <v>#NAME?</v>
      </c>
      <c r="CC110" s="42" t="e">
        <f ca="1">+_xlfn.XLOOKUP(MID($E110,7,LEN($E110)-6),[1]Acciones!$B$4:$B$14,[1]Acciones!BQ$4:BQ$14,0,0,1)</f>
        <v>#NAME?</v>
      </c>
      <c r="CD110" s="42" t="e">
        <f ca="1">+_xlfn.XLOOKUP(MID($E110,7,LEN($E110)-6),[1]Acciones!$B$4:$B$14,[1]Acciones!BR$4:BR$14,0,0,1)</f>
        <v>#NAME?</v>
      </c>
      <c r="CE110" s="42" t="e">
        <f ca="1">+_xlfn.XLOOKUP(MID($E110,7,LEN($E110)-6),[1]Acciones!$B$4:$B$14,[1]Acciones!BS$4:BS$14,0,0,1)</f>
        <v>#NAME?</v>
      </c>
      <c r="CF110" s="42" t="e">
        <f ca="1">+_xlfn.XLOOKUP(MID($E110,7,LEN($E110)-6),[1]Acciones!$B$4:$B$14,[1]Acciones!BT$4:BT$14,0,0,1)</f>
        <v>#NAME?</v>
      </c>
      <c r="CG110" s="45">
        <v>0.05</v>
      </c>
      <c r="CH110" s="45" t="e">
        <f t="shared" ca="1" si="180"/>
        <v>#NAME?</v>
      </c>
      <c r="CI110" s="45" t="e">
        <f t="shared" ca="1" si="181"/>
        <v>#NAME?</v>
      </c>
      <c r="CJ110" s="42" t="e">
        <f t="shared" ca="1" si="182"/>
        <v>#NAME?</v>
      </c>
      <c r="CK110" s="45" t="e">
        <f t="shared" ca="1" si="183"/>
        <v>#NAME?</v>
      </c>
      <c r="CL110" s="46" t="e">
        <f t="shared" ca="1" si="184"/>
        <v>#NAME?</v>
      </c>
      <c r="CM110" s="45" t="e">
        <f t="shared" ca="1" si="185"/>
        <v>#NAME?</v>
      </c>
      <c r="CN110" s="47">
        <v>0.1</v>
      </c>
      <c r="CO110" s="45" t="e">
        <f t="shared" ca="1" si="96"/>
        <v>#NAME?</v>
      </c>
      <c r="CP110" s="45" t="e">
        <f t="shared" ca="1" si="97"/>
        <v>#NAME?</v>
      </c>
      <c r="CQ110" s="42" t="e">
        <f t="shared" ca="1" si="98"/>
        <v>#NAME?</v>
      </c>
      <c r="CR110" s="45" t="e">
        <f t="shared" ca="1" si="99"/>
        <v>#NAME?</v>
      </c>
      <c r="CS110" s="45" t="e">
        <f t="shared" ca="1" si="100"/>
        <v>#NAME?</v>
      </c>
      <c r="CT110" s="45" t="e">
        <f t="shared" ca="1" si="100"/>
        <v>#NAME?</v>
      </c>
      <c r="CU110" s="47">
        <v>0.15</v>
      </c>
      <c r="CV110" s="45">
        <v>0.5</v>
      </c>
      <c r="CW110" s="45" t="e">
        <f t="shared" ca="1" si="101"/>
        <v>#NAME?</v>
      </c>
      <c r="CX110" s="42" t="e">
        <f t="shared" ca="1" si="102"/>
        <v>#NAME?</v>
      </c>
      <c r="CY110" s="45" t="e">
        <f t="shared" ca="1" si="103"/>
        <v>#NAME?</v>
      </c>
      <c r="CZ110" s="45">
        <f t="shared" si="104"/>
        <v>0.01</v>
      </c>
      <c r="DA110" s="45" t="e">
        <f t="shared" ca="1" si="104"/>
        <v>#NAME?</v>
      </c>
      <c r="DB110" s="47">
        <v>0.2</v>
      </c>
      <c r="DC110" s="45" t="e">
        <f t="shared" ca="1" si="105"/>
        <v>#NAME?</v>
      </c>
      <c r="DD110" s="45" t="e">
        <f t="shared" ca="1" si="106"/>
        <v>#NAME?</v>
      </c>
      <c r="DE110" s="42" t="e">
        <f t="shared" ca="1" si="107"/>
        <v>#NAME?</v>
      </c>
      <c r="DF110" s="45" t="e">
        <f t="shared" ca="1" si="108"/>
        <v>#NAME?</v>
      </c>
      <c r="DG110" s="45" t="e">
        <f t="shared" ca="1" si="109"/>
        <v>#NAME?</v>
      </c>
      <c r="DH110" s="45" t="e">
        <f t="shared" ca="1" si="109"/>
        <v>#NAME?</v>
      </c>
      <c r="DI110" s="47">
        <v>0.25</v>
      </c>
      <c r="DJ110" s="45">
        <v>0.5</v>
      </c>
      <c r="DK110" s="45" t="e">
        <f t="shared" ca="1" si="110"/>
        <v>#NAME?</v>
      </c>
      <c r="DL110" s="42" t="e">
        <f t="shared" ca="1" si="111"/>
        <v>#NAME?</v>
      </c>
      <c r="DM110" s="45" t="e">
        <f t="shared" ca="1" si="112"/>
        <v>#NAME?</v>
      </c>
      <c r="DN110" s="45">
        <f t="shared" si="113"/>
        <v>0.01</v>
      </c>
      <c r="DO110" s="45" t="e">
        <f t="shared" ca="1" si="113"/>
        <v>#NAME?</v>
      </c>
      <c r="DP110" s="47">
        <v>0.3</v>
      </c>
      <c r="DQ110" s="45" t="e">
        <f t="shared" ca="1" si="114"/>
        <v>#NAME?</v>
      </c>
      <c r="DR110" s="45" t="e">
        <f t="shared" ca="1" si="115"/>
        <v>#NAME?</v>
      </c>
      <c r="DS110" s="42" t="e">
        <f t="shared" ca="1" si="116"/>
        <v>#NAME?</v>
      </c>
      <c r="DT110" s="45" t="e">
        <f t="shared" ca="1" si="117"/>
        <v>#NAME?</v>
      </c>
      <c r="DU110" s="45" t="e">
        <f t="shared" ca="1" si="118"/>
        <v>#NAME?</v>
      </c>
      <c r="DV110" s="45" t="e">
        <f t="shared" ca="1" si="118"/>
        <v>#NAME?</v>
      </c>
      <c r="DW110" s="47">
        <v>0.35</v>
      </c>
      <c r="DX110" s="45">
        <v>0.5</v>
      </c>
      <c r="DY110" s="45" t="e">
        <f t="shared" ca="1" si="119"/>
        <v>#NAME?</v>
      </c>
      <c r="DZ110" s="42" t="e">
        <f t="shared" ca="1" si="120"/>
        <v>#NAME?</v>
      </c>
      <c r="EA110" s="45" t="e">
        <f t="shared" ca="1" si="121"/>
        <v>#NAME?</v>
      </c>
      <c r="EB110" s="45">
        <f t="shared" si="122"/>
        <v>0.01</v>
      </c>
      <c r="EC110" s="45" t="e">
        <f t="shared" ca="1" si="122"/>
        <v>#NAME?</v>
      </c>
      <c r="ED110" s="47">
        <v>0.4</v>
      </c>
      <c r="EE110" s="45" t="e">
        <f t="shared" ca="1" si="123"/>
        <v>#NAME?</v>
      </c>
      <c r="EF110" s="45" t="e">
        <f t="shared" ca="1" si="124"/>
        <v>#NAME?</v>
      </c>
      <c r="EG110" s="42" t="e">
        <f t="shared" ca="1" si="125"/>
        <v>#NAME?</v>
      </c>
      <c r="EH110" s="45" t="e">
        <f t="shared" ca="1" si="126"/>
        <v>#NAME?</v>
      </c>
      <c r="EI110" s="45" t="e">
        <f t="shared" ca="1" si="127"/>
        <v>#NAME?</v>
      </c>
      <c r="EJ110" s="45" t="e">
        <f t="shared" ca="1" si="127"/>
        <v>#NAME?</v>
      </c>
      <c r="EK110" s="47">
        <v>0.45</v>
      </c>
      <c r="EL110" s="45">
        <v>0.5</v>
      </c>
      <c r="EM110" s="45" t="e">
        <f t="shared" ca="1" si="143"/>
        <v>#NAME?</v>
      </c>
      <c r="EN110" s="42" t="e">
        <f t="shared" ca="1" si="144"/>
        <v>#NAME?</v>
      </c>
      <c r="EO110" s="45" t="e">
        <f t="shared" ca="1" si="145"/>
        <v>#NAME?</v>
      </c>
      <c r="EP110" s="45">
        <f t="shared" si="128"/>
        <v>0.01</v>
      </c>
      <c r="EQ110" s="45" t="e">
        <f t="shared" ca="1" si="128"/>
        <v>#NAME?</v>
      </c>
      <c r="ER110" s="45">
        <v>0.5</v>
      </c>
      <c r="ES110" s="45">
        <v>0.5</v>
      </c>
      <c r="ET110" s="45" t="e">
        <f t="shared" ca="1" si="146"/>
        <v>#NAME?</v>
      </c>
      <c r="EU110" s="42" t="e">
        <f t="shared" ca="1" si="147"/>
        <v>#NAME?</v>
      </c>
      <c r="EV110" s="45" t="e">
        <f t="shared" ca="1" si="148"/>
        <v>#NAME?</v>
      </c>
      <c r="EW110" s="45">
        <f t="shared" si="129"/>
        <v>0.01</v>
      </c>
      <c r="EX110" s="45" t="e">
        <f t="shared" ca="1" si="129"/>
        <v>#NAME?</v>
      </c>
      <c r="EY110" s="47">
        <v>0.55000000000000004</v>
      </c>
      <c r="EZ110" s="45">
        <v>0.5</v>
      </c>
      <c r="FA110" s="45" t="e">
        <f t="shared" ca="1" si="149"/>
        <v>#NAME?</v>
      </c>
      <c r="FB110" s="42" t="e">
        <f t="shared" ca="1" si="150"/>
        <v>#NAME?</v>
      </c>
      <c r="FC110" s="45" t="e">
        <f t="shared" ca="1" si="151"/>
        <v>#NAME?</v>
      </c>
      <c r="FD110" s="45">
        <f t="shared" si="130"/>
        <v>0.01</v>
      </c>
      <c r="FE110" s="45" t="e">
        <f t="shared" ca="1" si="130"/>
        <v>#NAME?</v>
      </c>
      <c r="FF110" s="45">
        <v>0.6</v>
      </c>
      <c r="FG110" s="45">
        <v>1</v>
      </c>
      <c r="FH110" s="45" t="e">
        <f t="shared" ca="1" si="152"/>
        <v>#NAME?</v>
      </c>
      <c r="FI110" s="42" t="e">
        <f t="shared" ca="1" si="153"/>
        <v>#NAME?</v>
      </c>
      <c r="FJ110" s="45" t="e">
        <f t="shared" ca="1" si="154"/>
        <v>#NAME?</v>
      </c>
      <c r="FK110" s="45">
        <f t="shared" si="131"/>
        <v>0.02</v>
      </c>
      <c r="FL110" s="45" t="e">
        <f t="shared" ca="1" si="131"/>
        <v>#NAME?</v>
      </c>
      <c r="FM110" s="47">
        <v>0.65</v>
      </c>
      <c r="FN110" s="45">
        <v>0.5</v>
      </c>
      <c r="FO110" s="45" t="e">
        <f t="shared" ca="1" si="155"/>
        <v>#NAME?</v>
      </c>
      <c r="FP110" s="42" t="e">
        <f t="shared" ca="1" si="156"/>
        <v>#NAME?</v>
      </c>
      <c r="FQ110" s="45" t="e">
        <f t="shared" ca="1" si="157"/>
        <v>#NAME?</v>
      </c>
      <c r="FR110" s="45">
        <f t="shared" si="132"/>
        <v>0.01</v>
      </c>
      <c r="FS110" s="45" t="e">
        <f t="shared" ca="1" si="132"/>
        <v>#NAME?</v>
      </c>
      <c r="FT110" s="45">
        <v>0.7</v>
      </c>
      <c r="FU110" s="45">
        <v>1</v>
      </c>
      <c r="FV110" s="45" t="e">
        <f t="shared" ca="1" si="158"/>
        <v>#NAME?</v>
      </c>
      <c r="FW110" s="42" t="e">
        <f t="shared" ca="1" si="159"/>
        <v>#NAME?</v>
      </c>
      <c r="FX110" s="45" t="e">
        <f t="shared" ca="1" si="160"/>
        <v>#NAME?</v>
      </c>
      <c r="FY110" s="45">
        <f t="shared" si="133"/>
        <v>0.02</v>
      </c>
      <c r="FZ110" s="45" t="e">
        <f t="shared" ca="1" si="133"/>
        <v>#NAME?</v>
      </c>
      <c r="GA110" s="47">
        <v>0.75</v>
      </c>
      <c r="GB110" s="45">
        <v>0.5</v>
      </c>
      <c r="GC110" s="45" t="e">
        <f t="shared" ca="1" si="161"/>
        <v>#NAME?</v>
      </c>
      <c r="GD110" s="42" t="e">
        <f t="shared" ca="1" si="162"/>
        <v>#NAME?</v>
      </c>
      <c r="GE110" s="45" t="e">
        <f t="shared" ca="1" si="163"/>
        <v>#NAME?</v>
      </c>
      <c r="GF110" s="45">
        <f t="shared" si="134"/>
        <v>0.01</v>
      </c>
      <c r="GG110" s="45" t="e">
        <f t="shared" ca="1" si="134"/>
        <v>#NAME?</v>
      </c>
      <c r="GH110" s="45">
        <v>0.8</v>
      </c>
      <c r="GI110" s="45">
        <v>1</v>
      </c>
      <c r="GJ110" s="45" t="e">
        <f t="shared" ca="1" si="164"/>
        <v>#NAME?</v>
      </c>
      <c r="GK110" s="42" t="e">
        <f t="shared" ca="1" si="165"/>
        <v>#NAME?</v>
      </c>
      <c r="GL110" s="45" t="e">
        <f t="shared" ca="1" si="166"/>
        <v>#NAME?</v>
      </c>
      <c r="GM110" s="45">
        <f t="shared" si="135"/>
        <v>0.02</v>
      </c>
      <c r="GN110" s="45" t="e">
        <f t="shared" ca="1" si="135"/>
        <v>#NAME?</v>
      </c>
      <c r="GO110" s="47">
        <v>0.85</v>
      </c>
      <c r="GP110" s="45">
        <v>0.5</v>
      </c>
      <c r="GQ110" s="45" t="e">
        <f t="shared" ca="1" si="167"/>
        <v>#NAME?</v>
      </c>
      <c r="GR110" s="42" t="e">
        <f t="shared" ca="1" si="168"/>
        <v>#NAME?</v>
      </c>
      <c r="GS110" s="45" t="e">
        <f t="shared" ca="1" si="169"/>
        <v>#NAME?</v>
      </c>
      <c r="GT110" s="45">
        <f t="shared" si="136"/>
        <v>0.01</v>
      </c>
      <c r="GU110" s="45" t="e">
        <f t="shared" ca="1" si="136"/>
        <v>#NAME?</v>
      </c>
      <c r="GV110" s="45">
        <v>0.9</v>
      </c>
      <c r="GW110" s="45">
        <v>1</v>
      </c>
      <c r="GX110" s="45" t="e">
        <f t="shared" ca="1" si="170"/>
        <v>#NAME?</v>
      </c>
      <c r="GY110" s="42" t="e">
        <f t="shared" ca="1" si="171"/>
        <v>#NAME?</v>
      </c>
      <c r="GZ110" s="45" t="e">
        <f t="shared" ca="1" si="172"/>
        <v>#NAME?</v>
      </c>
      <c r="HA110" s="45">
        <f t="shared" si="137"/>
        <v>0.02</v>
      </c>
      <c r="HB110" s="45" t="e">
        <f t="shared" ca="1" si="137"/>
        <v>#NAME?</v>
      </c>
      <c r="HC110" s="47">
        <v>0.95</v>
      </c>
      <c r="HD110" s="45">
        <v>0.5</v>
      </c>
      <c r="HE110" s="45" t="e">
        <f t="shared" ca="1" si="173"/>
        <v>#NAME?</v>
      </c>
      <c r="HF110" s="42" t="e">
        <f t="shared" ca="1" si="174"/>
        <v>#NAME?</v>
      </c>
      <c r="HG110" s="45" t="e">
        <f t="shared" ca="1" si="175"/>
        <v>#NAME?</v>
      </c>
      <c r="HH110" s="45">
        <f t="shared" si="138"/>
        <v>0.01</v>
      </c>
      <c r="HI110" s="45" t="e">
        <f t="shared" ca="1" si="138"/>
        <v>#NAME?</v>
      </c>
      <c r="HJ110" s="47">
        <v>1</v>
      </c>
      <c r="HK110" s="47">
        <v>1</v>
      </c>
      <c r="HL110" s="45" t="e">
        <f t="shared" ca="1" si="176"/>
        <v>#NAME?</v>
      </c>
      <c r="HM110" s="42" t="e">
        <f t="shared" ca="1" si="177"/>
        <v>#NAME?</v>
      </c>
      <c r="HN110" s="45" t="e">
        <f t="shared" ca="1" si="178"/>
        <v>#NAME?</v>
      </c>
      <c r="HO110" s="45">
        <f t="shared" si="179"/>
        <v>0.02</v>
      </c>
      <c r="HP110" s="45" t="e">
        <f t="shared" ca="1" si="179"/>
        <v>#NAME?</v>
      </c>
    </row>
    <row r="111" spans="1:224" s="48" customFormat="1" ht="84.75" customHeight="1">
      <c r="A111" s="42"/>
      <c r="B111" s="206"/>
      <c r="C111" s="206"/>
      <c r="D111" s="201"/>
      <c r="E111" s="41" t="str">
        <f>+_xlfn.CONCAT(MID($D110,1,3),".2 ",[1]Acciones!$B$6)</f>
        <v>3.4.2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11" s="42" t="s">
        <v>89</v>
      </c>
      <c r="G111" s="49">
        <f>+G110</f>
        <v>3.3333333333333331E-3</v>
      </c>
      <c r="H111" s="44" t="str">
        <f>+_xlfn.CONCAT("Si,",MID(E110,1,5),",",MID(E112,1,5),",",MID(E113,1,5),",",MID(E114,1,5),",",MID(E115,1,5),",",MID(E116,1,5),",",MID(E117,1,5),",",MID(E118,1,5),",",MID(E119,1,6))</f>
        <v>Si,3.4.1,3.4.3,3.4.4,3.4.5,3.4.6,3.4.7,3.4.8,3.4.9,3.4.10</v>
      </c>
      <c r="I111" s="42" t="s">
        <v>89</v>
      </c>
      <c r="J111" s="42"/>
      <c r="K111" s="42"/>
      <c r="L111" s="42"/>
      <c r="M111" s="44" t="s">
        <v>90</v>
      </c>
      <c r="N111" s="44" t="s">
        <v>91</v>
      </c>
      <c r="O111" s="44" t="e">
        <f ca="1">+_xlfn.XLOOKUP(MID(E111,7,LEN(E111)-6),[1]Acciones!$B$4:$B$14,[1]Acciones!$C$4:$C$14,0,0,1)</f>
        <v>#NAME?</v>
      </c>
      <c r="P111" s="42" t="e">
        <f ca="1">+_xlfn.XLOOKUP(MID($E111,7,LEN($E111)-6),[1]Acciones!$B$4:$B$14,[1]Acciones!D$4:D$14,0,0,1)</f>
        <v>#NAME?</v>
      </c>
      <c r="Q111" s="42" t="e">
        <f ca="1">+_xlfn.XLOOKUP(MID($E111,7,LEN($E111)-6),[1]Acciones!$B$4:$B$14,[1]Acciones!E$4:E$14,0,0,1)</f>
        <v>#NAME?</v>
      </c>
      <c r="R111" s="42" t="e">
        <f ca="1">+_xlfn.XLOOKUP(MID($E111,7,LEN($E111)-6),[1]Acciones!$B$4:$B$14,[1]Acciones!F$4:F$14,0,0,1)</f>
        <v>#NAME?</v>
      </c>
      <c r="S111" s="42" t="e">
        <f ca="1">+_xlfn.XLOOKUP(MID($E111,7,LEN($E111)-6),[1]Acciones!$B$4:$B$14,[1]Acciones!G$4:G$14,0,0,1)</f>
        <v>#NAME?</v>
      </c>
      <c r="T111" s="42" t="e">
        <f ca="1">+_xlfn.XLOOKUP(MID($E111,7,LEN($E111)-6),[1]Acciones!$B$4:$B$14,[1]Acciones!H$4:H$14,0,0,1)</f>
        <v>#NAME?</v>
      </c>
      <c r="U111" s="45" t="e">
        <f ca="1">+_xlfn.XLOOKUP(MID($E111,7,LEN($E111)-6),[1]Acciones!$B$4:$B$14,[1]Acciones!I$4:I$14,0,0,1)</f>
        <v>#NAME?</v>
      </c>
      <c r="V111" s="45" t="e">
        <f ca="1">+_xlfn.XLOOKUP(MID($E111,7,LEN($E111)-6),[1]Acciones!$B$4:$B$14,[1]Acciones!J$4:J$14,0,0,1)</f>
        <v>#NAME?</v>
      </c>
      <c r="W111" s="45" t="e">
        <f ca="1">+_xlfn.XLOOKUP(MID($E111,7,LEN($E111)-6),[1]Acciones!$B$4:$B$14,[1]Acciones!K$4:K$14,0,0,1)</f>
        <v>#NAME?</v>
      </c>
      <c r="X111" s="45" t="e">
        <f ca="1">+_xlfn.XLOOKUP(MID($E111,7,LEN($E111)-6),[1]Acciones!$B$4:$B$14,[1]Acciones!L$4:L$14,0,0,1)</f>
        <v>#NAME?</v>
      </c>
      <c r="Y111" s="45" t="e">
        <f ca="1">+_xlfn.XLOOKUP(MID($E111,7,LEN($E111)-6),[1]Acciones!$B$4:$B$14,[1]Acciones!M$4:M$14,0,0,1)</f>
        <v>#NAME?</v>
      </c>
      <c r="Z111" s="45" t="e">
        <f ca="1">+_xlfn.XLOOKUP(MID($E111,7,LEN($E111)-6),[1]Acciones!$B$4:$B$14,[1]Acciones!N$4:N$14,0,0,1)</f>
        <v>#NAME?</v>
      </c>
      <c r="AA111" s="45" t="e">
        <f ca="1">+_xlfn.XLOOKUP(MID($E111,7,LEN($E111)-6),[1]Acciones!$B$4:$B$14,[1]Acciones!O$4:O$14,0,0,1)</f>
        <v>#NAME?</v>
      </c>
      <c r="AB111" s="45" t="e">
        <f ca="1">+_xlfn.XLOOKUP(MID($E111,7,LEN($E111)-6),[1]Acciones!$B$4:$B$14,[1]Acciones!P$4:P$14,0,0,1)</f>
        <v>#NAME?</v>
      </c>
      <c r="AC111" s="45" t="e">
        <f ca="1">+_xlfn.XLOOKUP(MID($E111,7,LEN($E111)-6),[1]Acciones!$B$4:$B$14,[1]Acciones!Q$4:Q$14,0,0,1)</f>
        <v>#NAME?</v>
      </c>
      <c r="AD111" s="45" t="e">
        <f ca="1">+_xlfn.XLOOKUP(MID($E111,7,LEN($E111)-6),[1]Acciones!$B$4:$B$14,[1]Acciones!R$4:R$14,0,0,1)</f>
        <v>#NAME?</v>
      </c>
      <c r="AE111" s="45" t="e">
        <f ca="1">+_xlfn.XLOOKUP(MID($E111,7,LEN($E111)-6),[1]Acciones!$B$4:$B$14,[1]Acciones!S$4:S$14,0,0,1)</f>
        <v>#NAME?</v>
      </c>
      <c r="AF111" s="42" t="e">
        <f ca="1">+_xlfn.XLOOKUP(MID($E111,7,LEN($E111)-6),[1]Acciones!$B$4:$B$14,[1]Acciones!T$4:T$14,0,0,1)</f>
        <v>#NAME?</v>
      </c>
      <c r="AG111" s="42" t="e">
        <f ca="1">+_xlfn.XLOOKUP(MID($E111,7,LEN($E111)-6),[1]Acciones!$B$4:$B$14,[1]Acciones!U$4:U$14,0,0,1)</f>
        <v>#NAME?</v>
      </c>
      <c r="AH111" s="42" t="e">
        <f ca="1">+_xlfn.XLOOKUP(MID($E111,7,LEN($E111)-6),[1]Acciones!$B$4:$B$14,[1]Acciones!V$4:V$14,0,0,1)</f>
        <v>#NAME?</v>
      </c>
      <c r="AI111" s="42" t="e">
        <f ca="1">+_xlfn.XLOOKUP(MID($E111,7,LEN($E111)-6),[1]Acciones!$B$4:$B$14,[1]Acciones!W$4:W$14,0,0,1)</f>
        <v>#NAME?</v>
      </c>
      <c r="AJ111" s="42" t="e">
        <f ca="1">+_xlfn.XLOOKUP(MID($E111,7,LEN($E111)-6),[1]Acciones!$B$4:$B$14,[1]Acciones!X$4:X$14,0,0,1)</f>
        <v>#NAME?</v>
      </c>
      <c r="AK111" s="42" t="e">
        <f ca="1">+_xlfn.XLOOKUP(MID($E111,7,LEN($E111)-6),[1]Acciones!$B$4:$B$14,[1]Acciones!Y$4:Y$14,0,0,1)</f>
        <v>#NAME?</v>
      </c>
      <c r="AL111" s="42" t="e">
        <f ca="1">+_xlfn.XLOOKUP(MID($E111,7,LEN($E111)-6),[1]Acciones!$B$4:$B$14,[1]Acciones!Z$4:Z$14,0,0,1)</f>
        <v>#NAME?</v>
      </c>
      <c r="AM111" s="42" t="e">
        <f ca="1">+_xlfn.XLOOKUP(MID($E111,7,LEN($E111)-6),[1]Acciones!$B$4:$B$14,[1]Acciones!AA$4:AA$14,0,0,1)</f>
        <v>#NAME?</v>
      </c>
      <c r="AN111" s="42" t="e">
        <f ca="1">+_xlfn.XLOOKUP(MID($E111,7,LEN($E111)-6),[1]Acciones!$B$4:$B$14,[1]Acciones!AB$4:AB$14,0,0,1)</f>
        <v>#NAME?</v>
      </c>
      <c r="AO111" s="42" t="e">
        <f ca="1">+_xlfn.XLOOKUP(MID($E111,7,LEN($E111)-6),[1]Acciones!$B$4:$B$14,[1]Acciones!AC$4:AC$14,0,0,1)</f>
        <v>#NAME?</v>
      </c>
      <c r="AP111" s="42" t="e">
        <f ca="1">+_xlfn.XLOOKUP(MID($E111,7,LEN($E111)-6),[1]Acciones!$B$4:$B$14,[1]Acciones!AD$4:AD$14,0,0,1)</f>
        <v>#NAME?</v>
      </c>
      <c r="AQ111" s="42" t="e">
        <f ca="1">+_xlfn.XLOOKUP(MID($E111,7,LEN($E111)-6),[1]Acciones!$B$4:$B$14,[1]Acciones!AE$4:AE$14,0,0,1)</f>
        <v>#NAME?</v>
      </c>
      <c r="AR111" s="42" t="e">
        <f ca="1">+_xlfn.XLOOKUP(MID($E111,7,LEN($E111)-6),[1]Acciones!$B$4:$B$14,[1]Acciones!AF$4:AF$14,0,0,1)</f>
        <v>#NAME?</v>
      </c>
      <c r="AS111" s="42" t="e">
        <f ca="1">+_xlfn.XLOOKUP(MID($E111,7,LEN($E111)-6),[1]Acciones!$B$4:$B$14,[1]Acciones!AG$4:AG$14,0,0,1)</f>
        <v>#NAME?</v>
      </c>
      <c r="AT111" s="42" t="e">
        <f ca="1">+_xlfn.XLOOKUP(MID($E111,7,LEN($E111)-6),[1]Acciones!$B$4:$B$14,[1]Acciones!AH$4:AH$14,0,0,1)</f>
        <v>#NAME?</v>
      </c>
      <c r="AU111" s="42" t="e">
        <f ca="1">+_xlfn.XLOOKUP(MID($E111,7,LEN($E111)-6),[1]Acciones!$B$4:$B$14,[1]Acciones!AI$4:AI$14,0,0,1)</f>
        <v>#NAME?</v>
      </c>
      <c r="AV111" s="42" t="e">
        <f ca="1">+_xlfn.XLOOKUP(MID($E111,7,LEN($E111)-6),[1]Acciones!$B$4:$B$14,[1]Acciones!AJ$4:AJ$14,0,0,1)</f>
        <v>#NAME?</v>
      </c>
      <c r="AW111" s="42" t="e">
        <f ca="1">+_xlfn.XLOOKUP(MID($E111,7,LEN($E111)-6),[1]Acciones!$B$4:$B$14,[1]Acciones!AK$4:AK$14,0,0,1)</f>
        <v>#NAME?</v>
      </c>
      <c r="AX111" s="42" t="e">
        <f ca="1">+_xlfn.XLOOKUP(MID($E111,7,LEN($E111)-6),[1]Acciones!$B$4:$B$14,[1]Acciones!AL$4:AL$14,0,0,1)</f>
        <v>#NAME?</v>
      </c>
      <c r="AY111" s="42" t="e">
        <f ca="1">+_xlfn.XLOOKUP(MID($E111,7,LEN($E111)-6),[1]Acciones!$B$4:$B$14,[1]Acciones!AM$4:AM$14,0,0,1)</f>
        <v>#NAME?</v>
      </c>
      <c r="AZ111" s="42" t="e">
        <f ca="1">+_xlfn.XLOOKUP(MID($E111,7,LEN($E111)-6),[1]Acciones!$B$4:$B$14,[1]Acciones!AN$4:AN$14,0,0,1)</f>
        <v>#NAME?</v>
      </c>
      <c r="BA111" s="42" t="e">
        <f ca="1">+_xlfn.XLOOKUP(MID($E111,7,LEN($E111)-6),[1]Acciones!$B$4:$B$14,[1]Acciones!AO$4:AO$14,0,0,1)</f>
        <v>#NAME?</v>
      </c>
      <c r="BB111" s="42" t="e">
        <f ca="1">+_xlfn.XLOOKUP(MID($E111,7,LEN($E111)-6),[1]Acciones!$B$4:$B$14,[1]Acciones!AP$4:AP$14,0,0,1)</f>
        <v>#NAME?</v>
      </c>
      <c r="BC111" s="42" t="e">
        <f ca="1">+_xlfn.XLOOKUP(MID($E111,7,LEN($E111)-6),[1]Acciones!$B$4:$B$14,[1]Acciones!AQ$4:AQ$14,0,0,1)</f>
        <v>#NAME?</v>
      </c>
      <c r="BD111" s="42" t="e">
        <f ca="1">+_xlfn.XLOOKUP(MID($E111,7,LEN($E111)-6),[1]Acciones!$B$4:$B$14,[1]Acciones!AR$4:AR$14,0,0,1)</f>
        <v>#NAME?</v>
      </c>
      <c r="BE111" s="42" t="e">
        <f ca="1">+_xlfn.XLOOKUP(MID($E111,7,LEN($E111)-6),[1]Acciones!$B$4:$B$14,[1]Acciones!AS$4:AS$14,0,0,1)</f>
        <v>#NAME?</v>
      </c>
      <c r="BF111" s="42" t="e">
        <f ca="1">+_xlfn.XLOOKUP(MID($E111,7,LEN($E111)-6),[1]Acciones!$B$4:$B$14,[1]Acciones!AT$4:AT$14,0,0,1)</f>
        <v>#NAME?</v>
      </c>
      <c r="BG111" s="42" t="e">
        <f ca="1">+_xlfn.XLOOKUP(MID($E111,7,LEN($E111)-6),[1]Acciones!$B$4:$B$14,[1]Acciones!AU$4:AU$14,0,0,1)</f>
        <v>#NAME?</v>
      </c>
      <c r="BH111" s="42" t="e">
        <f ca="1">+_xlfn.XLOOKUP(MID($E111,7,LEN($E111)-6),[1]Acciones!$B$4:$B$14,[1]Acciones!AV$4:AV$14,0,0,1)</f>
        <v>#NAME?</v>
      </c>
      <c r="BI111" s="42" t="e">
        <f ca="1">+_xlfn.XLOOKUP(MID($E111,7,LEN($E111)-6),[1]Acciones!$B$4:$B$14,[1]Acciones!AW$4:AW$14,0,0,1)</f>
        <v>#NAME?</v>
      </c>
      <c r="BJ111" s="42" t="e">
        <f ca="1">+_xlfn.XLOOKUP(MID($E111,7,LEN($E111)-6),[1]Acciones!$B$4:$B$14,[1]Acciones!AX$4:AX$14,0,0,1)</f>
        <v>#NAME?</v>
      </c>
      <c r="BK111" s="42" t="e">
        <f ca="1">+_xlfn.XLOOKUP(MID($E111,7,LEN($E111)-6),[1]Acciones!$B$4:$B$14,[1]Acciones!AY$4:AY$14,0,0,1)</f>
        <v>#NAME?</v>
      </c>
      <c r="BL111" s="42" t="e">
        <f ca="1">+_xlfn.XLOOKUP(MID($E111,7,LEN($E111)-6),[1]Acciones!$B$4:$B$14,[1]Acciones!AZ$4:AZ$14,0,0,1)</f>
        <v>#NAME?</v>
      </c>
      <c r="BM111" s="42" t="e">
        <f ca="1">+_xlfn.XLOOKUP(MID($E111,7,LEN($E111)-6),[1]Acciones!$B$4:$B$14,[1]Acciones!BA$4:BA$14,0,0,1)</f>
        <v>#NAME?</v>
      </c>
      <c r="BN111" s="42" t="e">
        <f ca="1">+_xlfn.XLOOKUP(MID($E111,7,LEN($E111)-6),[1]Acciones!$B$4:$B$14,[1]Acciones!BB$4:BB$14,0,0,1)</f>
        <v>#NAME?</v>
      </c>
      <c r="BO111" s="42" t="e">
        <f ca="1">+_xlfn.XLOOKUP(MID($E111,7,LEN($E111)-6),[1]Acciones!$B$4:$B$14,[1]Acciones!BC$4:BC$14,0,0,1)</f>
        <v>#NAME?</v>
      </c>
      <c r="BP111" s="42" t="e">
        <f ca="1">+_xlfn.XLOOKUP(MID($E111,7,LEN($E111)-6),[1]Acciones!$B$4:$B$14,[1]Acciones!BD$4:BD$14,0,0,1)</f>
        <v>#NAME?</v>
      </c>
      <c r="BQ111" s="42" t="e">
        <f ca="1">+_xlfn.XLOOKUP(MID($E111,7,LEN($E111)-6),[1]Acciones!$B$4:$B$14,[1]Acciones!BE$4:BE$14,0,0,1)</f>
        <v>#NAME?</v>
      </c>
      <c r="BR111" s="42" t="e">
        <f ca="1">+_xlfn.XLOOKUP(MID($E111,7,LEN($E111)-6),[1]Acciones!$B$4:$B$14,[1]Acciones!BF$4:BF$14,0,0,1)</f>
        <v>#NAME?</v>
      </c>
      <c r="BS111" s="42" t="e">
        <f ca="1">+_xlfn.XLOOKUP(MID($E111,7,LEN($E111)-6),[1]Acciones!$B$4:$B$14,[1]Acciones!BG$4:BG$14,0,0,1)</f>
        <v>#NAME?</v>
      </c>
      <c r="BT111" s="42" t="e">
        <f ca="1">+_xlfn.XLOOKUP(MID($E111,7,LEN($E111)-6),[1]Acciones!$B$4:$B$14,[1]Acciones!BH$4:BH$14,0,0,1)</f>
        <v>#NAME?</v>
      </c>
      <c r="BU111" s="42" t="e">
        <f ca="1">+_xlfn.XLOOKUP(MID($E111,7,LEN($E111)-6),[1]Acciones!$B$4:$B$14,[1]Acciones!BI$4:BI$14,0,0,1)</f>
        <v>#NAME?</v>
      </c>
      <c r="BV111" s="42" t="e">
        <f ca="1">+_xlfn.XLOOKUP(MID($E111,7,LEN($E111)-6),[1]Acciones!$B$4:$B$14,[1]Acciones!BJ$4:BJ$14,0,0,1)</f>
        <v>#NAME?</v>
      </c>
      <c r="BW111" s="42" t="e">
        <f ca="1">+_xlfn.XLOOKUP(MID($E111,7,LEN($E111)-6),[1]Acciones!$B$4:$B$14,[1]Acciones!BK$4:BK$14,0,0,1)</f>
        <v>#NAME?</v>
      </c>
      <c r="BX111" s="42" t="e">
        <f ca="1">+_xlfn.XLOOKUP(MID($E111,7,LEN($E111)-6),[1]Acciones!$B$4:$B$14,[1]Acciones!BL$4:BL$14,0,0,1)</f>
        <v>#NAME?</v>
      </c>
      <c r="BY111" s="42" t="e">
        <f ca="1">+_xlfn.XLOOKUP(MID($E111,7,LEN($E111)-6),[1]Acciones!$B$4:$B$14,[1]Acciones!BM$4:BM$14,0,0,1)</f>
        <v>#NAME?</v>
      </c>
      <c r="BZ111" s="42" t="e">
        <f ca="1">+_xlfn.XLOOKUP(MID($E111,7,LEN($E111)-6),[1]Acciones!$B$4:$B$14,[1]Acciones!BN$4:BN$14,0,0,1)</f>
        <v>#NAME?</v>
      </c>
      <c r="CA111" s="42" t="e">
        <f ca="1">+_xlfn.XLOOKUP(MID($E111,7,LEN($E111)-6),[1]Acciones!$B$4:$B$14,[1]Acciones!BO$4:BO$14,0,0,1)</f>
        <v>#NAME?</v>
      </c>
      <c r="CB111" s="42" t="e">
        <f ca="1">+_xlfn.XLOOKUP(MID($E111,7,LEN($E111)-6),[1]Acciones!$B$4:$B$14,[1]Acciones!BP$4:BP$14,0,0,1)</f>
        <v>#NAME?</v>
      </c>
      <c r="CC111" s="42" t="e">
        <f ca="1">+_xlfn.XLOOKUP(MID($E111,7,LEN($E111)-6),[1]Acciones!$B$4:$B$14,[1]Acciones!BQ$4:BQ$14,0,0,1)</f>
        <v>#NAME?</v>
      </c>
      <c r="CD111" s="42" t="e">
        <f ca="1">+_xlfn.XLOOKUP(MID($E111,7,LEN($E111)-6),[1]Acciones!$B$4:$B$14,[1]Acciones!BR$4:BR$14,0,0,1)</f>
        <v>#NAME?</v>
      </c>
      <c r="CE111" s="42" t="e">
        <f ca="1">+_xlfn.XLOOKUP(MID($E111,7,LEN($E111)-6),[1]Acciones!$B$4:$B$14,[1]Acciones!BS$4:BS$14,0,0,1)</f>
        <v>#NAME?</v>
      </c>
      <c r="CF111" s="42" t="e">
        <f ca="1">+_xlfn.XLOOKUP(MID($E111,7,LEN($E111)-6),[1]Acciones!$B$4:$B$14,[1]Acciones!BT$4:BT$14,0,0,1)</f>
        <v>#NAME?</v>
      </c>
      <c r="CG111" s="45">
        <v>0.05</v>
      </c>
      <c r="CH111" s="45" t="e">
        <f t="shared" ca="1" si="180"/>
        <v>#NAME?</v>
      </c>
      <c r="CI111" s="45" t="e">
        <f t="shared" ca="1" si="181"/>
        <v>#NAME?</v>
      </c>
      <c r="CJ111" s="42" t="e">
        <f t="shared" ca="1" si="182"/>
        <v>#NAME?</v>
      </c>
      <c r="CK111" s="45" t="e">
        <f t="shared" ca="1" si="183"/>
        <v>#NAME?</v>
      </c>
      <c r="CL111" s="46" t="e">
        <f t="shared" ca="1" si="184"/>
        <v>#NAME?</v>
      </c>
      <c r="CM111" s="45" t="e">
        <f t="shared" ca="1" si="185"/>
        <v>#NAME?</v>
      </c>
      <c r="CN111" s="47">
        <v>0.1</v>
      </c>
      <c r="CO111" s="45" t="e">
        <f t="shared" ca="1" si="96"/>
        <v>#NAME?</v>
      </c>
      <c r="CP111" s="45" t="e">
        <f t="shared" ca="1" si="97"/>
        <v>#NAME?</v>
      </c>
      <c r="CQ111" s="42" t="e">
        <f t="shared" ca="1" si="98"/>
        <v>#NAME?</v>
      </c>
      <c r="CR111" s="45" t="e">
        <f t="shared" ca="1" si="99"/>
        <v>#NAME?</v>
      </c>
      <c r="CS111" s="45" t="e">
        <f t="shared" ca="1" si="100"/>
        <v>#NAME?</v>
      </c>
      <c r="CT111" s="45" t="e">
        <f t="shared" ca="1" si="100"/>
        <v>#NAME?</v>
      </c>
      <c r="CU111" s="47">
        <v>0.15</v>
      </c>
      <c r="CV111" s="45">
        <v>0.5</v>
      </c>
      <c r="CW111" s="45" t="e">
        <f t="shared" ca="1" si="101"/>
        <v>#NAME?</v>
      </c>
      <c r="CX111" s="42" t="e">
        <f t="shared" ca="1" si="102"/>
        <v>#NAME?</v>
      </c>
      <c r="CY111" s="45" t="e">
        <f t="shared" ca="1" si="103"/>
        <v>#NAME?</v>
      </c>
      <c r="CZ111" s="45">
        <f t="shared" si="104"/>
        <v>0.01</v>
      </c>
      <c r="DA111" s="45" t="e">
        <f t="shared" ca="1" si="104"/>
        <v>#NAME?</v>
      </c>
      <c r="DB111" s="47">
        <v>0.2</v>
      </c>
      <c r="DC111" s="45" t="e">
        <f t="shared" ca="1" si="105"/>
        <v>#NAME?</v>
      </c>
      <c r="DD111" s="45" t="e">
        <f t="shared" ca="1" si="106"/>
        <v>#NAME?</v>
      </c>
      <c r="DE111" s="42" t="e">
        <f t="shared" ca="1" si="107"/>
        <v>#NAME?</v>
      </c>
      <c r="DF111" s="45" t="e">
        <f t="shared" ca="1" si="108"/>
        <v>#NAME?</v>
      </c>
      <c r="DG111" s="45" t="e">
        <f t="shared" ca="1" si="109"/>
        <v>#NAME?</v>
      </c>
      <c r="DH111" s="45" t="e">
        <f t="shared" ca="1" si="109"/>
        <v>#NAME?</v>
      </c>
      <c r="DI111" s="47">
        <v>0.25</v>
      </c>
      <c r="DJ111" s="45">
        <v>0.5</v>
      </c>
      <c r="DK111" s="45" t="e">
        <f t="shared" ca="1" si="110"/>
        <v>#NAME?</v>
      </c>
      <c r="DL111" s="42" t="e">
        <f t="shared" ca="1" si="111"/>
        <v>#NAME?</v>
      </c>
      <c r="DM111" s="45" t="e">
        <f t="shared" ca="1" si="112"/>
        <v>#NAME?</v>
      </c>
      <c r="DN111" s="45">
        <f t="shared" si="113"/>
        <v>0.01</v>
      </c>
      <c r="DO111" s="45" t="e">
        <f t="shared" ca="1" si="113"/>
        <v>#NAME?</v>
      </c>
      <c r="DP111" s="47">
        <v>0.3</v>
      </c>
      <c r="DQ111" s="45" t="e">
        <f t="shared" ca="1" si="114"/>
        <v>#NAME?</v>
      </c>
      <c r="DR111" s="45" t="e">
        <f t="shared" ca="1" si="115"/>
        <v>#NAME?</v>
      </c>
      <c r="DS111" s="42" t="e">
        <f t="shared" ca="1" si="116"/>
        <v>#NAME?</v>
      </c>
      <c r="DT111" s="45" t="e">
        <f t="shared" ca="1" si="117"/>
        <v>#NAME?</v>
      </c>
      <c r="DU111" s="45" t="e">
        <f t="shared" ca="1" si="118"/>
        <v>#NAME?</v>
      </c>
      <c r="DV111" s="45" t="e">
        <f t="shared" ca="1" si="118"/>
        <v>#NAME?</v>
      </c>
      <c r="DW111" s="47">
        <v>0.35</v>
      </c>
      <c r="DX111" s="45">
        <v>0.5</v>
      </c>
      <c r="DY111" s="45" t="e">
        <f t="shared" ca="1" si="119"/>
        <v>#NAME?</v>
      </c>
      <c r="DZ111" s="42" t="e">
        <f t="shared" ca="1" si="120"/>
        <v>#NAME?</v>
      </c>
      <c r="EA111" s="45" t="e">
        <f t="shared" ca="1" si="121"/>
        <v>#NAME?</v>
      </c>
      <c r="EB111" s="45">
        <f t="shared" si="122"/>
        <v>0.01</v>
      </c>
      <c r="EC111" s="45" t="e">
        <f t="shared" ca="1" si="122"/>
        <v>#NAME?</v>
      </c>
      <c r="ED111" s="47">
        <v>0.4</v>
      </c>
      <c r="EE111" s="45" t="e">
        <f t="shared" ca="1" si="123"/>
        <v>#NAME?</v>
      </c>
      <c r="EF111" s="45" t="e">
        <f t="shared" ca="1" si="124"/>
        <v>#NAME?</v>
      </c>
      <c r="EG111" s="42" t="e">
        <f t="shared" ca="1" si="125"/>
        <v>#NAME?</v>
      </c>
      <c r="EH111" s="45" t="e">
        <f t="shared" ca="1" si="126"/>
        <v>#NAME?</v>
      </c>
      <c r="EI111" s="45" t="e">
        <f t="shared" ca="1" si="127"/>
        <v>#NAME?</v>
      </c>
      <c r="EJ111" s="45" t="e">
        <f t="shared" ca="1" si="127"/>
        <v>#NAME?</v>
      </c>
      <c r="EK111" s="47">
        <v>0.45</v>
      </c>
      <c r="EL111" s="45">
        <v>0.5</v>
      </c>
      <c r="EM111" s="45" t="e">
        <f t="shared" ca="1" si="143"/>
        <v>#NAME?</v>
      </c>
      <c r="EN111" s="42" t="e">
        <f t="shared" ca="1" si="144"/>
        <v>#NAME?</v>
      </c>
      <c r="EO111" s="45" t="e">
        <f t="shared" ca="1" si="145"/>
        <v>#NAME?</v>
      </c>
      <c r="EP111" s="45">
        <f t="shared" si="128"/>
        <v>0.01</v>
      </c>
      <c r="EQ111" s="45" t="e">
        <f t="shared" ca="1" si="128"/>
        <v>#NAME?</v>
      </c>
      <c r="ER111" s="45">
        <v>0.5</v>
      </c>
      <c r="ES111" s="45">
        <v>0.5</v>
      </c>
      <c r="ET111" s="45" t="e">
        <f t="shared" ca="1" si="146"/>
        <v>#NAME?</v>
      </c>
      <c r="EU111" s="42" t="e">
        <f t="shared" ca="1" si="147"/>
        <v>#NAME?</v>
      </c>
      <c r="EV111" s="45" t="e">
        <f t="shared" ca="1" si="148"/>
        <v>#NAME?</v>
      </c>
      <c r="EW111" s="45">
        <f t="shared" si="129"/>
        <v>0.01</v>
      </c>
      <c r="EX111" s="45" t="e">
        <f t="shared" ca="1" si="129"/>
        <v>#NAME?</v>
      </c>
      <c r="EY111" s="47">
        <v>0.55000000000000004</v>
      </c>
      <c r="EZ111" s="45">
        <v>0.5</v>
      </c>
      <c r="FA111" s="45" t="e">
        <f t="shared" ca="1" si="149"/>
        <v>#NAME?</v>
      </c>
      <c r="FB111" s="42" t="e">
        <f t="shared" ca="1" si="150"/>
        <v>#NAME?</v>
      </c>
      <c r="FC111" s="45" t="e">
        <f t="shared" ca="1" si="151"/>
        <v>#NAME?</v>
      </c>
      <c r="FD111" s="45">
        <f t="shared" si="130"/>
        <v>0.01</v>
      </c>
      <c r="FE111" s="45" t="e">
        <f t="shared" ca="1" si="130"/>
        <v>#NAME?</v>
      </c>
      <c r="FF111" s="45">
        <v>0.6</v>
      </c>
      <c r="FG111" s="45">
        <v>1</v>
      </c>
      <c r="FH111" s="45" t="e">
        <f t="shared" ca="1" si="152"/>
        <v>#NAME?</v>
      </c>
      <c r="FI111" s="42" t="e">
        <f t="shared" ca="1" si="153"/>
        <v>#NAME?</v>
      </c>
      <c r="FJ111" s="45" t="e">
        <f t="shared" ca="1" si="154"/>
        <v>#NAME?</v>
      </c>
      <c r="FK111" s="45">
        <f t="shared" si="131"/>
        <v>0.02</v>
      </c>
      <c r="FL111" s="45" t="e">
        <f t="shared" ca="1" si="131"/>
        <v>#NAME?</v>
      </c>
      <c r="FM111" s="47">
        <v>0.65</v>
      </c>
      <c r="FN111" s="45">
        <v>0.5</v>
      </c>
      <c r="FO111" s="45" t="e">
        <f t="shared" ca="1" si="155"/>
        <v>#NAME?</v>
      </c>
      <c r="FP111" s="42" t="e">
        <f t="shared" ca="1" si="156"/>
        <v>#NAME?</v>
      </c>
      <c r="FQ111" s="45" t="e">
        <f t="shared" ca="1" si="157"/>
        <v>#NAME?</v>
      </c>
      <c r="FR111" s="45">
        <f t="shared" si="132"/>
        <v>0.01</v>
      </c>
      <c r="FS111" s="45" t="e">
        <f t="shared" ca="1" si="132"/>
        <v>#NAME?</v>
      </c>
      <c r="FT111" s="45">
        <v>0.7</v>
      </c>
      <c r="FU111" s="45">
        <v>1</v>
      </c>
      <c r="FV111" s="45" t="e">
        <f t="shared" ca="1" si="158"/>
        <v>#NAME?</v>
      </c>
      <c r="FW111" s="42" t="e">
        <f t="shared" ca="1" si="159"/>
        <v>#NAME?</v>
      </c>
      <c r="FX111" s="45" t="e">
        <f t="shared" ca="1" si="160"/>
        <v>#NAME?</v>
      </c>
      <c r="FY111" s="45">
        <f t="shared" si="133"/>
        <v>0.02</v>
      </c>
      <c r="FZ111" s="45" t="e">
        <f t="shared" ca="1" si="133"/>
        <v>#NAME?</v>
      </c>
      <c r="GA111" s="47">
        <v>0.75</v>
      </c>
      <c r="GB111" s="45">
        <v>0.5</v>
      </c>
      <c r="GC111" s="45" t="e">
        <f t="shared" ca="1" si="161"/>
        <v>#NAME?</v>
      </c>
      <c r="GD111" s="42" t="e">
        <f t="shared" ca="1" si="162"/>
        <v>#NAME?</v>
      </c>
      <c r="GE111" s="45" t="e">
        <f t="shared" ca="1" si="163"/>
        <v>#NAME?</v>
      </c>
      <c r="GF111" s="45">
        <f t="shared" si="134"/>
        <v>0.01</v>
      </c>
      <c r="GG111" s="45" t="e">
        <f t="shared" ca="1" si="134"/>
        <v>#NAME?</v>
      </c>
      <c r="GH111" s="45">
        <v>0.8</v>
      </c>
      <c r="GI111" s="45">
        <v>1</v>
      </c>
      <c r="GJ111" s="45" t="e">
        <f t="shared" ca="1" si="164"/>
        <v>#NAME?</v>
      </c>
      <c r="GK111" s="42" t="e">
        <f t="shared" ca="1" si="165"/>
        <v>#NAME?</v>
      </c>
      <c r="GL111" s="45" t="e">
        <f t="shared" ca="1" si="166"/>
        <v>#NAME?</v>
      </c>
      <c r="GM111" s="45">
        <f t="shared" si="135"/>
        <v>0.02</v>
      </c>
      <c r="GN111" s="45" t="e">
        <f t="shared" ca="1" si="135"/>
        <v>#NAME?</v>
      </c>
      <c r="GO111" s="47">
        <v>0.85</v>
      </c>
      <c r="GP111" s="45">
        <v>0.5</v>
      </c>
      <c r="GQ111" s="45" t="e">
        <f t="shared" ca="1" si="167"/>
        <v>#NAME?</v>
      </c>
      <c r="GR111" s="42" t="e">
        <f t="shared" ca="1" si="168"/>
        <v>#NAME?</v>
      </c>
      <c r="GS111" s="45" t="e">
        <f t="shared" ca="1" si="169"/>
        <v>#NAME?</v>
      </c>
      <c r="GT111" s="45">
        <f t="shared" si="136"/>
        <v>0.01</v>
      </c>
      <c r="GU111" s="45" t="e">
        <f t="shared" ca="1" si="136"/>
        <v>#NAME?</v>
      </c>
      <c r="GV111" s="45">
        <v>0.9</v>
      </c>
      <c r="GW111" s="45">
        <v>1</v>
      </c>
      <c r="GX111" s="45" t="e">
        <f t="shared" ca="1" si="170"/>
        <v>#NAME?</v>
      </c>
      <c r="GY111" s="42" t="e">
        <f t="shared" ca="1" si="171"/>
        <v>#NAME?</v>
      </c>
      <c r="GZ111" s="45" t="e">
        <f t="shared" ca="1" si="172"/>
        <v>#NAME?</v>
      </c>
      <c r="HA111" s="45">
        <f t="shared" si="137"/>
        <v>0.02</v>
      </c>
      <c r="HB111" s="45" t="e">
        <f t="shared" ca="1" si="137"/>
        <v>#NAME?</v>
      </c>
      <c r="HC111" s="47">
        <v>0.95</v>
      </c>
      <c r="HD111" s="45">
        <v>0.5</v>
      </c>
      <c r="HE111" s="45" t="e">
        <f t="shared" ca="1" si="173"/>
        <v>#NAME?</v>
      </c>
      <c r="HF111" s="42" t="e">
        <f t="shared" ca="1" si="174"/>
        <v>#NAME?</v>
      </c>
      <c r="HG111" s="45" t="e">
        <f t="shared" ca="1" si="175"/>
        <v>#NAME?</v>
      </c>
      <c r="HH111" s="45">
        <f t="shared" si="138"/>
        <v>0.01</v>
      </c>
      <c r="HI111" s="45" t="e">
        <f t="shared" ca="1" si="138"/>
        <v>#NAME?</v>
      </c>
      <c r="HJ111" s="47">
        <v>1</v>
      </c>
      <c r="HK111" s="47">
        <v>1</v>
      </c>
      <c r="HL111" s="45" t="e">
        <f t="shared" ca="1" si="176"/>
        <v>#NAME?</v>
      </c>
      <c r="HM111" s="42" t="e">
        <f t="shared" ca="1" si="177"/>
        <v>#NAME?</v>
      </c>
      <c r="HN111" s="45" t="e">
        <f t="shared" ca="1" si="178"/>
        <v>#NAME?</v>
      </c>
      <c r="HO111" s="45">
        <f t="shared" si="179"/>
        <v>0.02</v>
      </c>
      <c r="HP111" s="45" t="e">
        <f t="shared" ca="1" si="179"/>
        <v>#NAME?</v>
      </c>
    </row>
    <row r="112" spans="1:224" s="48" customFormat="1" ht="84.75" customHeight="1">
      <c r="A112" s="42"/>
      <c r="B112" s="206"/>
      <c r="C112" s="206"/>
      <c r="D112" s="201"/>
      <c r="E112" s="41" t="str">
        <f>+_xlfn.CONCAT(MID($D110,1,3),".3 ",[1]Acciones!$B$7)</f>
        <v>3.4.3 Apoyo financiero de proyectos de investigación e innovación orientados por misiones que integren actores sociales a su diseño y desarrollo (Proyectos de innovación transformativa en nichos) en la ruta de innovación correspondiente</v>
      </c>
      <c r="F112" s="42" t="s">
        <v>89</v>
      </c>
      <c r="G112" s="49">
        <f>+G110</f>
        <v>3.3333333333333331E-3</v>
      </c>
      <c r="H112" s="44" t="str">
        <f>+_xlfn.CONCAT("Si,",MID(E110,1,5),",",MID(E111,1,5),",",MID(E113,1,5),",",MID(E114,1,5),",",MID(E115,1,5),",",MID(E116,1,5),",",MID(E117,1,5),",",MID(E118,1,5),",",MID(E119,1,6))</f>
        <v>Si,3.4.1,3.4.2,3.4.4,3.4.5,3.4.6,3.4.7,3.4.8,3.4.9,3.4.10</v>
      </c>
      <c r="I112" s="42" t="s">
        <v>89</v>
      </c>
      <c r="J112" s="42"/>
      <c r="K112" s="42"/>
      <c r="L112" s="42"/>
      <c r="M112" s="44" t="s">
        <v>90</v>
      </c>
      <c r="N112" s="44" t="s">
        <v>91</v>
      </c>
      <c r="O112" s="44" t="e">
        <f ca="1">+_xlfn.XLOOKUP(MID(E112,7,LEN(E112)-6),[1]Acciones!$B$4:$B$14,[1]Acciones!$C$4:$C$14,0,0,1)</f>
        <v>#NAME?</v>
      </c>
      <c r="P112" s="42" t="e">
        <f ca="1">+_xlfn.XLOOKUP(MID($E112,7,LEN($E112)-6),[1]Acciones!$B$4:$B$14,[1]Acciones!D$4:D$14,0,0,1)</f>
        <v>#NAME?</v>
      </c>
      <c r="Q112" s="42" t="e">
        <f ca="1">+_xlfn.XLOOKUP(MID($E112,7,LEN($E112)-6),[1]Acciones!$B$4:$B$14,[1]Acciones!E$4:E$14,0,0,1)</f>
        <v>#NAME?</v>
      </c>
      <c r="R112" s="42" t="e">
        <f ca="1">+_xlfn.XLOOKUP(MID($E112,7,LEN($E112)-6),[1]Acciones!$B$4:$B$14,[1]Acciones!F$4:F$14,0,0,1)</f>
        <v>#NAME?</v>
      </c>
      <c r="S112" s="42" t="e">
        <f ca="1">+_xlfn.XLOOKUP(MID($E112,7,LEN($E112)-6),[1]Acciones!$B$4:$B$14,[1]Acciones!G$4:G$14,0,0,1)</f>
        <v>#NAME?</v>
      </c>
      <c r="T112" s="42" t="e">
        <f ca="1">+_xlfn.XLOOKUP(MID($E112,7,LEN($E112)-6),[1]Acciones!$B$4:$B$14,[1]Acciones!H$4:H$14,0,0,1)</f>
        <v>#NAME?</v>
      </c>
      <c r="U112" s="45" t="e">
        <f ca="1">+_xlfn.XLOOKUP(MID($E112,7,LEN($E112)-6),[1]Acciones!$B$4:$B$14,[1]Acciones!I$4:I$14,0,0,1)</f>
        <v>#NAME?</v>
      </c>
      <c r="V112" s="45" t="e">
        <f ca="1">+_xlfn.XLOOKUP(MID($E112,7,LEN($E112)-6),[1]Acciones!$B$4:$B$14,[1]Acciones!J$4:J$14,0,0,1)</f>
        <v>#NAME?</v>
      </c>
      <c r="W112" s="45" t="e">
        <f ca="1">+_xlfn.XLOOKUP(MID($E112,7,LEN($E112)-6),[1]Acciones!$B$4:$B$14,[1]Acciones!K$4:K$14,0,0,1)</f>
        <v>#NAME?</v>
      </c>
      <c r="X112" s="45" t="e">
        <f ca="1">+_xlfn.XLOOKUP(MID($E112,7,LEN($E112)-6),[1]Acciones!$B$4:$B$14,[1]Acciones!L$4:L$14,0,0,1)</f>
        <v>#NAME?</v>
      </c>
      <c r="Y112" s="45" t="e">
        <f ca="1">+_xlfn.XLOOKUP(MID($E112,7,LEN($E112)-6),[1]Acciones!$B$4:$B$14,[1]Acciones!M$4:M$14,0,0,1)</f>
        <v>#NAME?</v>
      </c>
      <c r="Z112" s="45" t="e">
        <f ca="1">+_xlfn.XLOOKUP(MID($E112,7,LEN($E112)-6),[1]Acciones!$B$4:$B$14,[1]Acciones!N$4:N$14,0,0,1)</f>
        <v>#NAME?</v>
      </c>
      <c r="AA112" s="45" t="e">
        <f ca="1">+_xlfn.XLOOKUP(MID($E112,7,LEN($E112)-6),[1]Acciones!$B$4:$B$14,[1]Acciones!O$4:O$14,0,0,1)</f>
        <v>#NAME?</v>
      </c>
      <c r="AB112" s="45" t="e">
        <f ca="1">+_xlfn.XLOOKUP(MID($E112,7,LEN($E112)-6),[1]Acciones!$B$4:$B$14,[1]Acciones!P$4:P$14,0,0,1)</f>
        <v>#NAME?</v>
      </c>
      <c r="AC112" s="45" t="e">
        <f ca="1">+_xlfn.XLOOKUP(MID($E112,7,LEN($E112)-6),[1]Acciones!$B$4:$B$14,[1]Acciones!Q$4:Q$14,0,0,1)</f>
        <v>#NAME?</v>
      </c>
      <c r="AD112" s="45" t="e">
        <f ca="1">+_xlfn.XLOOKUP(MID($E112,7,LEN($E112)-6),[1]Acciones!$B$4:$B$14,[1]Acciones!R$4:R$14,0,0,1)</f>
        <v>#NAME?</v>
      </c>
      <c r="AE112" s="45" t="e">
        <f ca="1">+_xlfn.XLOOKUP(MID($E112,7,LEN($E112)-6),[1]Acciones!$B$4:$B$14,[1]Acciones!S$4:S$14,0,0,1)</f>
        <v>#NAME?</v>
      </c>
      <c r="AF112" s="42" t="e">
        <f ca="1">+_xlfn.XLOOKUP(MID($E112,7,LEN($E112)-6),[1]Acciones!$B$4:$B$14,[1]Acciones!T$4:T$14,0,0,1)</f>
        <v>#NAME?</v>
      </c>
      <c r="AG112" s="42" t="e">
        <f ca="1">+_xlfn.XLOOKUP(MID($E112,7,LEN($E112)-6),[1]Acciones!$B$4:$B$14,[1]Acciones!U$4:U$14,0,0,1)</f>
        <v>#NAME?</v>
      </c>
      <c r="AH112" s="42" t="e">
        <f ca="1">+_xlfn.XLOOKUP(MID($E112,7,LEN($E112)-6),[1]Acciones!$B$4:$B$14,[1]Acciones!V$4:V$14,0,0,1)</f>
        <v>#NAME?</v>
      </c>
      <c r="AI112" s="42" t="e">
        <f ca="1">+_xlfn.XLOOKUP(MID($E112,7,LEN($E112)-6),[1]Acciones!$B$4:$B$14,[1]Acciones!W$4:W$14,0,0,1)</f>
        <v>#NAME?</v>
      </c>
      <c r="AJ112" s="42" t="e">
        <f ca="1">+_xlfn.XLOOKUP(MID($E112,7,LEN($E112)-6),[1]Acciones!$B$4:$B$14,[1]Acciones!X$4:X$14,0,0,1)</f>
        <v>#NAME?</v>
      </c>
      <c r="AK112" s="42" t="e">
        <f ca="1">+_xlfn.XLOOKUP(MID($E112,7,LEN($E112)-6),[1]Acciones!$B$4:$B$14,[1]Acciones!Y$4:Y$14,0,0,1)</f>
        <v>#NAME?</v>
      </c>
      <c r="AL112" s="42" t="e">
        <f ca="1">+_xlfn.XLOOKUP(MID($E112,7,LEN($E112)-6),[1]Acciones!$B$4:$B$14,[1]Acciones!Z$4:Z$14,0,0,1)</f>
        <v>#NAME?</v>
      </c>
      <c r="AM112" s="42" t="e">
        <f ca="1">+_xlfn.XLOOKUP(MID($E112,7,LEN($E112)-6),[1]Acciones!$B$4:$B$14,[1]Acciones!AA$4:AA$14,0,0,1)</f>
        <v>#NAME?</v>
      </c>
      <c r="AN112" s="42" t="e">
        <f ca="1">+_xlfn.XLOOKUP(MID($E112,7,LEN($E112)-6),[1]Acciones!$B$4:$B$14,[1]Acciones!AB$4:AB$14,0,0,1)</f>
        <v>#NAME?</v>
      </c>
      <c r="AO112" s="42" t="e">
        <f ca="1">+_xlfn.XLOOKUP(MID($E112,7,LEN($E112)-6),[1]Acciones!$B$4:$B$14,[1]Acciones!AC$4:AC$14,0,0,1)</f>
        <v>#NAME?</v>
      </c>
      <c r="AP112" s="42" t="e">
        <f ca="1">+_xlfn.XLOOKUP(MID($E112,7,LEN($E112)-6),[1]Acciones!$B$4:$B$14,[1]Acciones!AD$4:AD$14,0,0,1)</f>
        <v>#NAME?</v>
      </c>
      <c r="AQ112" s="42" t="e">
        <f ca="1">+_xlfn.XLOOKUP(MID($E112,7,LEN($E112)-6),[1]Acciones!$B$4:$B$14,[1]Acciones!AE$4:AE$14,0,0,1)</f>
        <v>#NAME?</v>
      </c>
      <c r="AR112" s="42" t="e">
        <f ca="1">+_xlfn.XLOOKUP(MID($E112,7,LEN($E112)-6),[1]Acciones!$B$4:$B$14,[1]Acciones!AF$4:AF$14,0,0,1)</f>
        <v>#NAME?</v>
      </c>
      <c r="AS112" s="42" t="e">
        <f ca="1">+_xlfn.XLOOKUP(MID($E112,7,LEN($E112)-6),[1]Acciones!$B$4:$B$14,[1]Acciones!AG$4:AG$14,0,0,1)</f>
        <v>#NAME?</v>
      </c>
      <c r="AT112" s="42" t="e">
        <f ca="1">+_xlfn.XLOOKUP(MID($E112,7,LEN($E112)-6),[1]Acciones!$B$4:$B$14,[1]Acciones!AH$4:AH$14,0,0,1)</f>
        <v>#NAME?</v>
      </c>
      <c r="AU112" s="42" t="e">
        <f ca="1">+_xlfn.XLOOKUP(MID($E112,7,LEN($E112)-6),[1]Acciones!$B$4:$B$14,[1]Acciones!AI$4:AI$14,0,0,1)</f>
        <v>#NAME?</v>
      </c>
      <c r="AV112" s="42" t="e">
        <f ca="1">+_xlfn.XLOOKUP(MID($E112,7,LEN($E112)-6),[1]Acciones!$B$4:$B$14,[1]Acciones!AJ$4:AJ$14,0,0,1)</f>
        <v>#NAME?</v>
      </c>
      <c r="AW112" s="42" t="e">
        <f ca="1">+_xlfn.XLOOKUP(MID($E112,7,LEN($E112)-6),[1]Acciones!$B$4:$B$14,[1]Acciones!AK$4:AK$14,0,0,1)</f>
        <v>#NAME?</v>
      </c>
      <c r="AX112" s="42" t="e">
        <f ca="1">+_xlfn.XLOOKUP(MID($E112,7,LEN($E112)-6),[1]Acciones!$B$4:$B$14,[1]Acciones!AL$4:AL$14,0,0,1)</f>
        <v>#NAME?</v>
      </c>
      <c r="AY112" s="42" t="e">
        <f ca="1">+_xlfn.XLOOKUP(MID($E112,7,LEN($E112)-6),[1]Acciones!$B$4:$B$14,[1]Acciones!AM$4:AM$14,0,0,1)</f>
        <v>#NAME?</v>
      </c>
      <c r="AZ112" s="42" t="e">
        <f ca="1">+_xlfn.XLOOKUP(MID($E112,7,LEN($E112)-6),[1]Acciones!$B$4:$B$14,[1]Acciones!AN$4:AN$14,0,0,1)</f>
        <v>#NAME?</v>
      </c>
      <c r="BA112" s="42" t="e">
        <f ca="1">+_xlfn.XLOOKUP(MID($E112,7,LEN($E112)-6),[1]Acciones!$B$4:$B$14,[1]Acciones!AO$4:AO$14,0,0,1)</f>
        <v>#NAME?</v>
      </c>
      <c r="BB112" s="42" t="e">
        <f ca="1">+_xlfn.XLOOKUP(MID($E112,7,LEN($E112)-6),[1]Acciones!$B$4:$B$14,[1]Acciones!AP$4:AP$14,0,0,1)</f>
        <v>#NAME?</v>
      </c>
      <c r="BC112" s="42" t="e">
        <f ca="1">+_xlfn.XLOOKUP(MID($E112,7,LEN($E112)-6),[1]Acciones!$B$4:$B$14,[1]Acciones!AQ$4:AQ$14,0,0,1)</f>
        <v>#NAME?</v>
      </c>
      <c r="BD112" s="42" t="e">
        <f ca="1">+_xlfn.XLOOKUP(MID($E112,7,LEN($E112)-6),[1]Acciones!$B$4:$B$14,[1]Acciones!AR$4:AR$14,0,0,1)</f>
        <v>#NAME?</v>
      </c>
      <c r="BE112" s="42" t="e">
        <f ca="1">+_xlfn.XLOOKUP(MID($E112,7,LEN($E112)-6),[1]Acciones!$B$4:$B$14,[1]Acciones!AS$4:AS$14,0,0,1)</f>
        <v>#NAME?</v>
      </c>
      <c r="BF112" s="42" t="e">
        <f ca="1">+_xlfn.XLOOKUP(MID($E112,7,LEN($E112)-6),[1]Acciones!$B$4:$B$14,[1]Acciones!AT$4:AT$14,0,0,1)</f>
        <v>#NAME?</v>
      </c>
      <c r="BG112" s="42" t="e">
        <f ca="1">+_xlfn.XLOOKUP(MID($E112,7,LEN($E112)-6),[1]Acciones!$B$4:$B$14,[1]Acciones!AU$4:AU$14,0,0,1)</f>
        <v>#NAME?</v>
      </c>
      <c r="BH112" s="42" t="e">
        <f ca="1">+_xlfn.XLOOKUP(MID($E112,7,LEN($E112)-6),[1]Acciones!$B$4:$B$14,[1]Acciones!AV$4:AV$14,0,0,1)</f>
        <v>#NAME?</v>
      </c>
      <c r="BI112" s="42" t="e">
        <f ca="1">+_xlfn.XLOOKUP(MID($E112,7,LEN($E112)-6),[1]Acciones!$B$4:$B$14,[1]Acciones!AW$4:AW$14,0,0,1)</f>
        <v>#NAME?</v>
      </c>
      <c r="BJ112" s="42" t="e">
        <f ca="1">+_xlfn.XLOOKUP(MID($E112,7,LEN($E112)-6),[1]Acciones!$B$4:$B$14,[1]Acciones!AX$4:AX$14,0,0,1)</f>
        <v>#NAME?</v>
      </c>
      <c r="BK112" s="42" t="e">
        <f ca="1">+_xlfn.XLOOKUP(MID($E112,7,LEN($E112)-6),[1]Acciones!$B$4:$B$14,[1]Acciones!AY$4:AY$14,0,0,1)</f>
        <v>#NAME?</v>
      </c>
      <c r="BL112" s="42" t="e">
        <f ca="1">+_xlfn.XLOOKUP(MID($E112,7,LEN($E112)-6),[1]Acciones!$B$4:$B$14,[1]Acciones!AZ$4:AZ$14,0,0,1)</f>
        <v>#NAME?</v>
      </c>
      <c r="BM112" s="42" t="e">
        <f ca="1">+_xlfn.XLOOKUP(MID($E112,7,LEN($E112)-6),[1]Acciones!$B$4:$B$14,[1]Acciones!BA$4:BA$14,0,0,1)</f>
        <v>#NAME?</v>
      </c>
      <c r="BN112" s="42" t="e">
        <f ca="1">+_xlfn.XLOOKUP(MID($E112,7,LEN($E112)-6),[1]Acciones!$B$4:$B$14,[1]Acciones!BB$4:BB$14,0,0,1)</f>
        <v>#NAME?</v>
      </c>
      <c r="BO112" s="42" t="e">
        <f ca="1">+_xlfn.XLOOKUP(MID($E112,7,LEN($E112)-6),[1]Acciones!$B$4:$B$14,[1]Acciones!BC$4:BC$14,0,0,1)</f>
        <v>#NAME?</v>
      </c>
      <c r="BP112" s="42" t="e">
        <f ca="1">+_xlfn.XLOOKUP(MID($E112,7,LEN($E112)-6),[1]Acciones!$B$4:$B$14,[1]Acciones!BD$4:BD$14,0,0,1)</f>
        <v>#NAME?</v>
      </c>
      <c r="BQ112" s="42" t="e">
        <f ca="1">+_xlfn.XLOOKUP(MID($E112,7,LEN($E112)-6),[1]Acciones!$B$4:$B$14,[1]Acciones!BE$4:BE$14,0,0,1)</f>
        <v>#NAME?</v>
      </c>
      <c r="BR112" s="42" t="e">
        <f ca="1">+_xlfn.XLOOKUP(MID($E112,7,LEN($E112)-6),[1]Acciones!$B$4:$B$14,[1]Acciones!BF$4:BF$14,0,0,1)</f>
        <v>#NAME?</v>
      </c>
      <c r="BS112" s="42" t="e">
        <f ca="1">+_xlfn.XLOOKUP(MID($E112,7,LEN($E112)-6),[1]Acciones!$B$4:$B$14,[1]Acciones!BG$4:BG$14,0,0,1)</f>
        <v>#NAME?</v>
      </c>
      <c r="BT112" s="42" t="e">
        <f ca="1">+_xlfn.XLOOKUP(MID($E112,7,LEN($E112)-6),[1]Acciones!$B$4:$B$14,[1]Acciones!BH$4:BH$14,0,0,1)</f>
        <v>#NAME?</v>
      </c>
      <c r="BU112" s="42" t="e">
        <f ca="1">+_xlfn.XLOOKUP(MID($E112,7,LEN($E112)-6),[1]Acciones!$B$4:$B$14,[1]Acciones!BI$4:BI$14,0,0,1)</f>
        <v>#NAME?</v>
      </c>
      <c r="BV112" s="42" t="e">
        <f ca="1">+_xlfn.XLOOKUP(MID($E112,7,LEN($E112)-6),[1]Acciones!$B$4:$B$14,[1]Acciones!BJ$4:BJ$14,0,0,1)</f>
        <v>#NAME?</v>
      </c>
      <c r="BW112" s="42" t="e">
        <f ca="1">+_xlfn.XLOOKUP(MID($E112,7,LEN($E112)-6),[1]Acciones!$B$4:$B$14,[1]Acciones!BK$4:BK$14,0,0,1)</f>
        <v>#NAME?</v>
      </c>
      <c r="BX112" s="42" t="e">
        <f ca="1">+_xlfn.XLOOKUP(MID($E112,7,LEN($E112)-6),[1]Acciones!$B$4:$B$14,[1]Acciones!BL$4:BL$14,0,0,1)</f>
        <v>#NAME?</v>
      </c>
      <c r="BY112" s="42" t="e">
        <f ca="1">+_xlfn.XLOOKUP(MID($E112,7,LEN($E112)-6),[1]Acciones!$B$4:$B$14,[1]Acciones!BM$4:BM$14,0,0,1)</f>
        <v>#NAME?</v>
      </c>
      <c r="BZ112" s="42" t="e">
        <f ca="1">+_xlfn.XLOOKUP(MID($E112,7,LEN($E112)-6),[1]Acciones!$B$4:$B$14,[1]Acciones!BN$4:BN$14,0,0,1)</f>
        <v>#NAME?</v>
      </c>
      <c r="CA112" s="42" t="e">
        <f ca="1">+_xlfn.XLOOKUP(MID($E112,7,LEN($E112)-6),[1]Acciones!$B$4:$B$14,[1]Acciones!BO$4:BO$14,0,0,1)</f>
        <v>#NAME?</v>
      </c>
      <c r="CB112" s="42" t="e">
        <f ca="1">+_xlfn.XLOOKUP(MID($E112,7,LEN($E112)-6),[1]Acciones!$B$4:$B$14,[1]Acciones!BP$4:BP$14,0,0,1)</f>
        <v>#NAME?</v>
      </c>
      <c r="CC112" s="42" t="e">
        <f ca="1">+_xlfn.XLOOKUP(MID($E112,7,LEN($E112)-6),[1]Acciones!$B$4:$B$14,[1]Acciones!BQ$4:BQ$14,0,0,1)</f>
        <v>#NAME?</v>
      </c>
      <c r="CD112" s="42" t="e">
        <f ca="1">+_xlfn.XLOOKUP(MID($E112,7,LEN($E112)-6),[1]Acciones!$B$4:$B$14,[1]Acciones!BR$4:BR$14,0,0,1)</f>
        <v>#NAME?</v>
      </c>
      <c r="CE112" s="42" t="e">
        <f ca="1">+_xlfn.XLOOKUP(MID($E112,7,LEN($E112)-6),[1]Acciones!$B$4:$B$14,[1]Acciones!BS$4:BS$14,0,0,1)</f>
        <v>#NAME?</v>
      </c>
      <c r="CF112" s="42" t="e">
        <f ca="1">+_xlfn.XLOOKUP(MID($E112,7,LEN($E112)-6),[1]Acciones!$B$4:$B$14,[1]Acciones!BT$4:BT$14,0,0,1)</f>
        <v>#NAME?</v>
      </c>
      <c r="CG112" s="45">
        <v>0.05</v>
      </c>
      <c r="CH112" s="45" t="e">
        <f t="shared" ca="1" si="180"/>
        <v>#NAME?</v>
      </c>
      <c r="CI112" s="45" t="e">
        <f t="shared" ca="1" si="181"/>
        <v>#NAME?</v>
      </c>
      <c r="CJ112" s="42" t="e">
        <f t="shared" ca="1" si="182"/>
        <v>#NAME?</v>
      </c>
      <c r="CK112" s="45" t="e">
        <f t="shared" ca="1" si="183"/>
        <v>#NAME?</v>
      </c>
      <c r="CL112" s="46" t="e">
        <f t="shared" ca="1" si="184"/>
        <v>#NAME?</v>
      </c>
      <c r="CM112" s="45" t="e">
        <f t="shared" ca="1" si="185"/>
        <v>#NAME?</v>
      </c>
      <c r="CN112" s="47">
        <v>0.1</v>
      </c>
      <c r="CO112" s="45" t="e">
        <f t="shared" ca="1" si="96"/>
        <v>#NAME?</v>
      </c>
      <c r="CP112" s="45" t="e">
        <f t="shared" ca="1" si="97"/>
        <v>#NAME?</v>
      </c>
      <c r="CQ112" s="42" t="e">
        <f t="shared" ca="1" si="98"/>
        <v>#NAME?</v>
      </c>
      <c r="CR112" s="45" t="e">
        <f t="shared" ca="1" si="99"/>
        <v>#NAME?</v>
      </c>
      <c r="CS112" s="45" t="e">
        <f t="shared" ca="1" si="100"/>
        <v>#NAME?</v>
      </c>
      <c r="CT112" s="45" t="e">
        <f t="shared" ca="1" si="100"/>
        <v>#NAME?</v>
      </c>
      <c r="CU112" s="47">
        <v>0.15</v>
      </c>
      <c r="CV112" s="45">
        <v>0.5</v>
      </c>
      <c r="CW112" s="45" t="e">
        <f t="shared" ca="1" si="101"/>
        <v>#NAME?</v>
      </c>
      <c r="CX112" s="42" t="e">
        <f t="shared" ca="1" si="102"/>
        <v>#NAME?</v>
      </c>
      <c r="CY112" s="45" t="e">
        <f t="shared" ca="1" si="103"/>
        <v>#NAME?</v>
      </c>
      <c r="CZ112" s="45">
        <f t="shared" si="104"/>
        <v>0.01</v>
      </c>
      <c r="DA112" s="45" t="e">
        <f t="shared" ca="1" si="104"/>
        <v>#NAME?</v>
      </c>
      <c r="DB112" s="47">
        <v>0.2</v>
      </c>
      <c r="DC112" s="45" t="e">
        <f t="shared" ca="1" si="105"/>
        <v>#NAME?</v>
      </c>
      <c r="DD112" s="45" t="e">
        <f t="shared" ca="1" si="106"/>
        <v>#NAME?</v>
      </c>
      <c r="DE112" s="42" t="e">
        <f t="shared" ca="1" si="107"/>
        <v>#NAME?</v>
      </c>
      <c r="DF112" s="45" t="e">
        <f t="shared" ca="1" si="108"/>
        <v>#NAME?</v>
      </c>
      <c r="DG112" s="45" t="e">
        <f t="shared" ca="1" si="109"/>
        <v>#NAME?</v>
      </c>
      <c r="DH112" s="45" t="e">
        <f t="shared" ca="1" si="109"/>
        <v>#NAME?</v>
      </c>
      <c r="DI112" s="47">
        <v>0.25</v>
      </c>
      <c r="DJ112" s="45">
        <v>0.5</v>
      </c>
      <c r="DK112" s="45" t="e">
        <f t="shared" ca="1" si="110"/>
        <v>#NAME?</v>
      </c>
      <c r="DL112" s="42" t="e">
        <f t="shared" ca="1" si="111"/>
        <v>#NAME?</v>
      </c>
      <c r="DM112" s="45" t="e">
        <f t="shared" ca="1" si="112"/>
        <v>#NAME?</v>
      </c>
      <c r="DN112" s="45">
        <f t="shared" si="113"/>
        <v>0.01</v>
      </c>
      <c r="DO112" s="45" t="e">
        <f t="shared" ca="1" si="113"/>
        <v>#NAME?</v>
      </c>
      <c r="DP112" s="47">
        <v>0.3</v>
      </c>
      <c r="DQ112" s="45" t="e">
        <f t="shared" ca="1" si="114"/>
        <v>#NAME?</v>
      </c>
      <c r="DR112" s="45" t="e">
        <f t="shared" ca="1" si="115"/>
        <v>#NAME?</v>
      </c>
      <c r="DS112" s="42" t="e">
        <f t="shared" ca="1" si="116"/>
        <v>#NAME?</v>
      </c>
      <c r="DT112" s="45" t="e">
        <f t="shared" ca="1" si="117"/>
        <v>#NAME?</v>
      </c>
      <c r="DU112" s="45" t="e">
        <f t="shared" ca="1" si="118"/>
        <v>#NAME?</v>
      </c>
      <c r="DV112" s="45" t="e">
        <f t="shared" ca="1" si="118"/>
        <v>#NAME?</v>
      </c>
      <c r="DW112" s="47">
        <v>0.35</v>
      </c>
      <c r="DX112" s="45">
        <v>0.5</v>
      </c>
      <c r="DY112" s="45" t="e">
        <f t="shared" ca="1" si="119"/>
        <v>#NAME?</v>
      </c>
      <c r="DZ112" s="42" t="e">
        <f t="shared" ca="1" si="120"/>
        <v>#NAME?</v>
      </c>
      <c r="EA112" s="45" t="e">
        <f t="shared" ca="1" si="121"/>
        <v>#NAME?</v>
      </c>
      <c r="EB112" s="45">
        <f t="shared" si="122"/>
        <v>0.01</v>
      </c>
      <c r="EC112" s="45" t="e">
        <f t="shared" ca="1" si="122"/>
        <v>#NAME?</v>
      </c>
      <c r="ED112" s="47">
        <v>0.4</v>
      </c>
      <c r="EE112" s="45" t="e">
        <f t="shared" ca="1" si="123"/>
        <v>#NAME?</v>
      </c>
      <c r="EF112" s="45" t="e">
        <f t="shared" ca="1" si="124"/>
        <v>#NAME?</v>
      </c>
      <c r="EG112" s="42" t="e">
        <f t="shared" ca="1" si="125"/>
        <v>#NAME?</v>
      </c>
      <c r="EH112" s="45" t="e">
        <f t="shared" ca="1" si="126"/>
        <v>#NAME?</v>
      </c>
      <c r="EI112" s="45" t="e">
        <f t="shared" ca="1" si="127"/>
        <v>#NAME?</v>
      </c>
      <c r="EJ112" s="45" t="e">
        <f t="shared" ca="1" si="127"/>
        <v>#NAME?</v>
      </c>
      <c r="EK112" s="47">
        <v>0.45</v>
      </c>
      <c r="EL112" s="45">
        <v>0.5</v>
      </c>
      <c r="EM112" s="45" t="e">
        <f t="shared" ca="1" si="143"/>
        <v>#NAME?</v>
      </c>
      <c r="EN112" s="42" t="e">
        <f t="shared" ca="1" si="144"/>
        <v>#NAME?</v>
      </c>
      <c r="EO112" s="45" t="e">
        <f t="shared" ca="1" si="145"/>
        <v>#NAME?</v>
      </c>
      <c r="EP112" s="45">
        <f t="shared" si="128"/>
        <v>0.01</v>
      </c>
      <c r="EQ112" s="45" t="e">
        <f t="shared" ca="1" si="128"/>
        <v>#NAME?</v>
      </c>
      <c r="ER112" s="45">
        <v>0.5</v>
      </c>
      <c r="ES112" s="45">
        <v>0.5</v>
      </c>
      <c r="ET112" s="45" t="e">
        <f t="shared" ca="1" si="146"/>
        <v>#NAME?</v>
      </c>
      <c r="EU112" s="42" t="e">
        <f t="shared" ca="1" si="147"/>
        <v>#NAME?</v>
      </c>
      <c r="EV112" s="45" t="e">
        <f t="shared" ca="1" si="148"/>
        <v>#NAME?</v>
      </c>
      <c r="EW112" s="45">
        <f t="shared" si="129"/>
        <v>0.01</v>
      </c>
      <c r="EX112" s="45" t="e">
        <f t="shared" ca="1" si="129"/>
        <v>#NAME?</v>
      </c>
      <c r="EY112" s="47">
        <v>0.55000000000000004</v>
      </c>
      <c r="EZ112" s="45">
        <v>0.5</v>
      </c>
      <c r="FA112" s="45" t="e">
        <f t="shared" ca="1" si="149"/>
        <v>#NAME?</v>
      </c>
      <c r="FB112" s="42" t="e">
        <f t="shared" ca="1" si="150"/>
        <v>#NAME?</v>
      </c>
      <c r="FC112" s="45" t="e">
        <f t="shared" ca="1" si="151"/>
        <v>#NAME?</v>
      </c>
      <c r="FD112" s="45">
        <f t="shared" si="130"/>
        <v>0.01</v>
      </c>
      <c r="FE112" s="45" t="e">
        <f t="shared" ca="1" si="130"/>
        <v>#NAME?</v>
      </c>
      <c r="FF112" s="45">
        <v>0.6</v>
      </c>
      <c r="FG112" s="45">
        <v>1</v>
      </c>
      <c r="FH112" s="45" t="e">
        <f t="shared" ca="1" si="152"/>
        <v>#NAME?</v>
      </c>
      <c r="FI112" s="42" t="e">
        <f t="shared" ca="1" si="153"/>
        <v>#NAME?</v>
      </c>
      <c r="FJ112" s="45" t="e">
        <f t="shared" ca="1" si="154"/>
        <v>#NAME?</v>
      </c>
      <c r="FK112" s="45">
        <f t="shared" si="131"/>
        <v>0.02</v>
      </c>
      <c r="FL112" s="45" t="e">
        <f t="shared" ca="1" si="131"/>
        <v>#NAME?</v>
      </c>
      <c r="FM112" s="47">
        <v>0.65</v>
      </c>
      <c r="FN112" s="45">
        <v>0.5</v>
      </c>
      <c r="FO112" s="45" t="e">
        <f t="shared" ca="1" si="155"/>
        <v>#NAME?</v>
      </c>
      <c r="FP112" s="42" t="e">
        <f t="shared" ca="1" si="156"/>
        <v>#NAME?</v>
      </c>
      <c r="FQ112" s="45" t="e">
        <f t="shared" ca="1" si="157"/>
        <v>#NAME?</v>
      </c>
      <c r="FR112" s="45">
        <f t="shared" si="132"/>
        <v>0.01</v>
      </c>
      <c r="FS112" s="45" t="e">
        <f t="shared" ca="1" si="132"/>
        <v>#NAME?</v>
      </c>
      <c r="FT112" s="45">
        <v>0.7</v>
      </c>
      <c r="FU112" s="45">
        <v>1</v>
      </c>
      <c r="FV112" s="45" t="e">
        <f t="shared" ca="1" si="158"/>
        <v>#NAME?</v>
      </c>
      <c r="FW112" s="42" t="e">
        <f t="shared" ca="1" si="159"/>
        <v>#NAME?</v>
      </c>
      <c r="FX112" s="45" t="e">
        <f t="shared" ca="1" si="160"/>
        <v>#NAME?</v>
      </c>
      <c r="FY112" s="45">
        <f t="shared" si="133"/>
        <v>0.02</v>
      </c>
      <c r="FZ112" s="45" t="e">
        <f t="shared" ca="1" si="133"/>
        <v>#NAME?</v>
      </c>
      <c r="GA112" s="47">
        <v>0.75</v>
      </c>
      <c r="GB112" s="45">
        <v>0.5</v>
      </c>
      <c r="GC112" s="45" t="e">
        <f t="shared" ca="1" si="161"/>
        <v>#NAME?</v>
      </c>
      <c r="GD112" s="42" t="e">
        <f t="shared" ca="1" si="162"/>
        <v>#NAME?</v>
      </c>
      <c r="GE112" s="45" t="e">
        <f t="shared" ca="1" si="163"/>
        <v>#NAME?</v>
      </c>
      <c r="GF112" s="45">
        <f t="shared" si="134"/>
        <v>0.01</v>
      </c>
      <c r="GG112" s="45" t="e">
        <f t="shared" ca="1" si="134"/>
        <v>#NAME?</v>
      </c>
      <c r="GH112" s="45">
        <v>0.8</v>
      </c>
      <c r="GI112" s="45">
        <v>1</v>
      </c>
      <c r="GJ112" s="45" t="e">
        <f t="shared" ca="1" si="164"/>
        <v>#NAME?</v>
      </c>
      <c r="GK112" s="42" t="e">
        <f t="shared" ca="1" si="165"/>
        <v>#NAME?</v>
      </c>
      <c r="GL112" s="45" t="e">
        <f t="shared" ca="1" si="166"/>
        <v>#NAME?</v>
      </c>
      <c r="GM112" s="45">
        <f t="shared" si="135"/>
        <v>0.02</v>
      </c>
      <c r="GN112" s="45" t="e">
        <f t="shared" ca="1" si="135"/>
        <v>#NAME?</v>
      </c>
      <c r="GO112" s="47">
        <v>0.85</v>
      </c>
      <c r="GP112" s="45">
        <v>0.5</v>
      </c>
      <c r="GQ112" s="45" t="e">
        <f t="shared" ca="1" si="167"/>
        <v>#NAME?</v>
      </c>
      <c r="GR112" s="42" t="e">
        <f t="shared" ca="1" si="168"/>
        <v>#NAME?</v>
      </c>
      <c r="GS112" s="45" t="e">
        <f t="shared" ca="1" si="169"/>
        <v>#NAME?</v>
      </c>
      <c r="GT112" s="45">
        <f t="shared" si="136"/>
        <v>0.01</v>
      </c>
      <c r="GU112" s="45" t="e">
        <f t="shared" ca="1" si="136"/>
        <v>#NAME?</v>
      </c>
      <c r="GV112" s="45">
        <v>0.9</v>
      </c>
      <c r="GW112" s="45">
        <v>1</v>
      </c>
      <c r="GX112" s="45" t="e">
        <f t="shared" ca="1" si="170"/>
        <v>#NAME?</v>
      </c>
      <c r="GY112" s="42" t="e">
        <f t="shared" ca="1" si="171"/>
        <v>#NAME?</v>
      </c>
      <c r="GZ112" s="45" t="e">
        <f t="shared" ca="1" si="172"/>
        <v>#NAME?</v>
      </c>
      <c r="HA112" s="45">
        <f t="shared" si="137"/>
        <v>0.02</v>
      </c>
      <c r="HB112" s="45" t="e">
        <f t="shared" ca="1" si="137"/>
        <v>#NAME?</v>
      </c>
      <c r="HC112" s="47">
        <v>0.95</v>
      </c>
      <c r="HD112" s="45">
        <v>0.5</v>
      </c>
      <c r="HE112" s="45" t="e">
        <f t="shared" ca="1" si="173"/>
        <v>#NAME?</v>
      </c>
      <c r="HF112" s="42" t="e">
        <f t="shared" ca="1" si="174"/>
        <v>#NAME?</v>
      </c>
      <c r="HG112" s="45" t="e">
        <f t="shared" ca="1" si="175"/>
        <v>#NAME?</v>
      </c>
      <c r="HH112" s="45">
        <f t="shared" si="138"/>
        <v>0.01</v>
      </c>
      <c r="HI112" s="45" t="e">
        <f t="shared" ca="1" si="138"/>
        <v>#NAME?</v>
      </c>
      <c r="HJ112" s="47">
        <v>1</v>
      </c>
      <c r="HK112" s="47">
        <v>1</v>
      </c>
      <c r="HL112" s="45" t="e">
        <f t="shared" ca="1" si="176"/>
        <v>#NAME?</v>
      </c>
      <c r="HM112" s="42" t="e">
        <f t="shared" ca="1" si="177"/>
        <v>#NAME?</v>
      </c>
      <c r="HN112" s="45" t="e">
        <f t="shared" ca="1" si="178"/>
        <v>#NAME?</v>
      </c>
      <c r="HO112" s="45">
        <f t="shared" si="179"/>
        <v>0.02</v>
      </c>
      <c r="HP112" s="45" t="e">
        <f t="shared" ca="1" si="179"/>
        <v>#NAME?</v>
      </c>
    </row>
    <row r="113" spans="1:224" s="48" customFormat="1" ht="84.75" customHeight="1">
      <c r="A113" s="42"/>
      <c r="B113" s="206"/>
      <c r="C113" s="206"/>
      <c r="D113" s="201"/>
      <c r="E113" s="41" t="str">
        <f>+_xlfn.CONCAT(MID($D110,1,3),".4 ",[1]Acciones!$B$8)</f>
        <v>3.4.4 Apoyo financiero al desarrollo de estrategias para promoción de la integración de actores del SNCTI mediante redes, según la ruta de innovación correspondiente, para dar respuesta a demandas de innovación social con enfoque diferencial</v>
      </c>
      <c r="F113" s="42" t="s">
        <v>89</v>
      </c>
      <c r="G113" s="49">
        <f>+G112</f>
        <v>3.3333333333333331E-3</v>
      </c>
      <c r="H113" s="44" t="str">
        <f>+_xlfn.CONCAT("Si,",MID(E110,1,5),",",MID(E111,1,5),",",MID(E112,1,5),",",MID(E114,1,5),",",MID(E115,1,5),",",MID(E116,1,5),",",MID(E117,1,5),",",MID(E118,1,5),",",MID(E119,1,6))</f>
        <v>Si,3.4.1,3.4.2,3.4.3,3.4.5,3.4.6,3.4.7,3.4.8,3.4.9,3.4.10</v>
      </c>
      <c r="I113" s="42" t="s">
        <v>89</v>
      </c>
      <c r="J113" s="42"/>
      <c r="K113" s="42"/>
      <c r="L113" s="42"/>
      <c r="M113" s="44" t="s">
        <v>90</v>
      </c>
      <c r="N113" s="44" t="s">
        <v>91</v>
      </c>
      <c r="O113" s="44" t="e">
        <f ca="1">+_xlfn.XLOOKUP(MID(E113,7,LEN(E113)-6),[1]Acciones!$B$4:$B$14,[1]Acciones!$C$4:$C$14,0,0,1)</f>
        <v>#NAME?</v>
      </c>
      <c r="P113" s="42" t="e">
        <f ca="1">+_xlfn.XLOOKUP(MID($E113,7,LEN($E113)-6),[1]Acciones!$B$4:$B$14,[1]Acciones!D$4:D$14,0,0,1)</f>
        <v>#NAME?</v>
      </c>
      <c r="Q113" s="42" t="e">
        <f ca="1">+_xlfn.XLOOKUP(MID($E113,7,LEN($E113)-6),[1]Acciones!$B$4:$B$14,[1]Acciones!E$4:E$14,0,0,1)</f>
        <v>#NAME?</v>
      </c>
      <c r="R113" s="42" t="e">
        <f ca="1">+_xlfn.XLOOKUP(MID($E113,7,LEN($E113)-6),[1]Acciones!$B$4:$B$14,[1]Acciones!F$4:F$14,0,0,1)</f>
        <v>#NAME?</v>
      </c>
      <c r="S113" s="42" t="e">
        <f ca="1">+_xlfn.XLOOKUP(MID($E113,7,LEN($E113)-6),[1]Acciones!$B$4:$B$14,[1]Acciones!G$4:G$14,0,0,1)</f>
        <v>#NAME?</v>
      </c>
      <c r="T113" s="42" t="e">
        <f ca="1">+_xlfn.XLOOKUP(MID($E113,7,LEN($E113)-6),[1]Acciones!$B$4:$B$14,[1]Acciones!H$4:H$14,0,0,1)</f>
        <v>#NAME?</v>
      </c>
      <c r="U113" s="45" t="e">
        <f ca="1">+_xlfn.XLOOKUP(MID($E113,7,LEN($E113)-6),[1]Acciones!$B$4:$B$14,[1]Acciones!I$4:I$14,0,0,1)</f>
        <v>#NAME?</v>
      </c>
      <c r="V113" s="45" t="e">
        <f ca="1">+_xlfn.XLOOKUP(MID($E113,7,LEN($E113)-6),[1]Acciones!$B$4:$B$14,[1]Acciones!J$4:J$14,0,0,1)</f>
        <v>#NAME?</v>
      </c>
      <c r="W113" s="45" t="e">
        <f ca="1">+_xlfn.XLOOKUP(MID($E113,7,LEN($E113)-6),[1]Acciones!$B$4:$B$14,[1]Acciones!K$4:K$14,0,0,1)</f>
        <v>#NAME?</v>
      </c>
      <c r="X113" s="45" t="e">
        <f ca="1">+_xlfn.XLOOKUP(MID($E113,7,LEN($E113)-6),[1]Acciones!$B$4:$B$14,[1]Acciones!L$4:L$14,0,0,1)</f>
        <v>#NAME?</v>
      </c>
      <c r="Y113" s="45" t="e">
        <f ca="1">+_xlfn.XLOOKUP(MID($E113,7,LEN($E113)-6),[1]Acciones!$B$4:$B$14,[1]Acciones!M$4:M$14,0,0,1)</f>
        <v>#NAME?</v>
      </c>
      <c r="Z113" s="45" t="e">
        <f ca="1">+_xlfn.XLOOKUP(MID($E113,7,LEN($E113)-6),[1]Acciones!$B$4:$B$14,[1]Acciones!N$4:N$14,0,0,1)</f>
        <v>#NAME?</v>
      </c>
      <c r="AA113" s="45" t="e">
        <f ca="1">+_xlfn.XLOOKUP(MID($E113,7,LEN($E113)-6),[1]Acciones!$B$4:$B$14,[1]Acciones!O$4:O$14,0,0,1)</f>
        <v>#NAME?</v>
      </c>
      <c r="AB113" s="45" t="e">
        <f ca="1">+_xlfn.XLOOKUP(MID($E113,7,LEN($E113)-6),[1]Acciones!$B$4:$B$14,[1]Acciones!P$4:P$14,0,0,1)</f>
        <v>#NAME?</v>
      </c>
      <c r="AC113" s="45" t="e">
        <f ca="1">+_xlfn.XLOOKUP(MID($E113,7,LEN($E113)-6),[1]Acciones!$B$4:$B$14,[1]Acciones!Q$4:Q$14,0,0,1)</f>
        <v>#NAME?</v>
      </c>
      <c r="AD113" s="45" t="e">
        <f ca="1">+_xlfn.XLOOKUP(MID($E113,7,LEN($E113)-6),[1]Acciones!$B$4:$B$14,[1]Acciones!R$4:R$14,0,0,1)</f>
        <v>#NAME?</v>
      </c>
      <c r="AE113" s="45" t="e">
        <f ca="1">+_xlfn.XLOOKUP(MID($E113,7,LEN($E113)-6),[1]Acciones!$B$4:$B$14,[1]Acciones!S$4:S$14,0,0,1)</f>
        <v>#NAME?</v>
      </c>
      <c r="AF113" s="42" t="e">
        <f ca="1">+_xlfn.XLOOKUP(MID($E113,7,LEN($E113)-6),[1]Acciones!$B$4:$B$14,[1]Acciones!T$4:T$14,0,0,1)</f>
        <v>#NAME?</v>
      </c>
      <c r="AG113" s="42" t="e">
        <f ca="1">+_xlfn.XLOOKUP(MID($E113,7,LEN($E113)-6),[1]Acciones!$B$4:$B$14,[1]Acciones!U$4:U$14,0,0,1)</f>
        <v>#NAME?</v>
      </c>
      <c r="AH113" s="42" t="e">
        <f ca="1">+_xlfn.XLOOKUP(MID($E113,7,LEN($E113)-6),[1]Acciones!$B$4:$B$14,[1]Acciones!V$4:V$14,0,0,1)</f>
        <v>#NAME?</v>
      </c>
      <c r="AI113" s="42" t="e">
        <f ca="1">+_xlfn.XLOOKUP(MID($E113,7,LEN($E113)-6),[1]Acciones!$B$4:$B$14,[1]Acciones!W$4:W$14,0,0,1)</f>
        <v>#NAME?</v>
      </c>
      <c r="AJ113" s="42" t="e">
        <f ca="1">+_xlfn.XLOOKUP(MID($E113,7,LEN($E113)-6),[1]Acciones!$B$4:$B$14,[1]Acciones!X$4:X$14,0,0,1)</f>
        <v>#NAME?</v>
      </c>
      <c r="AK113" s="42" t="e">
        <f ca="1">+_xlfn.XLOOKUP(MID($E113,7,LEN($E113)-6),[1]Acciones!$B$4:$B$14,[1]Acciones!Y$4:Y$14,0,0,1)</f>
        <v>#NAME?</v>
      </c>
      <c r="AL113" s="42" t="e">
        <f ca="1">+_xlfn.XLOOKUP(MID($E113,7,LEN($E113)-6),[1]Acciones!$B$4:$B$14,[1]Acciones!Z$4:Z$14,0,0,1)</f>
        <v>#NAME?</v>
      </c>
      <c r="AM113" s="42" t="e">
        <f ca="1">+_xlfn.XLOOKUP(MID($E113,7,LEN($E113)-6),[1]Acciones!$B$4:$B$14,[1]Acciones!AA$4:AA$14,0,0,1)</f>
        <v>#NAME?</v>
      </c>
      <c r="AN113" s="42" t="e">
        <f ca="1">+_xlfn.XLOOKUP(MID($E113,7,LEN($E113)-6),[1]Acciones!$B$4:$B$14,[1]Acciones!AB$4:AB$14,0,0,1)</f>
        <v>#NAME?</v>
      </c>
      <c r="AO113" s="42" t="e">
        <f ca="1">+_xlfn.XLOOKUP(MID($E113,7,LEN($E113)-6),[1]Acciones!$B$4:$B$14,[1]Acciones!AC$4:AC$14,0,0,1)</f>
        <v>#NAME?</v>
      </c>
      <c r="AP113" s="42" t="e">
        <f ca="1">+_xlfn.XLOOKUP(MID($E113,7,LEN($E113)-6),[1]Acciones!$B$4:$B$14,[1]Acciones!AD$4:AD$14,0,0,1)</f>
        <v>#NAME?</v>
      </c>
      <c r="AQ113" s="42" t="e">
        <f ca="1">+_xlfn.XLOOKUP(MID($E113,7,LEN($E113)-6),[1]Acciones!$B$4:$B$14,[1]Acciones!AE$4:AE$14,0,0,1)</f>
        <v>#NAME?</v>
      </c>
      <c r="AR113" s="42" t="e">
        <f ca="1">+_xlfn.XLOOKUP(MID($E113,7,LEN($E113)-6),[1]Acciones!$B$4:$B$14,[1]Acciones!AF$4:AF$14,0,0,1)</f>
        <v>#NAME?</v>
      </c>
      <c r="AS113" s="42" t="e">
        <f ca="1">+_xlfn.XLOOKUP(MID($E113,7,LEN($E113)-6),[1]Acciones!$B$4:$B$14,[1]Acciones!AG$4:AG$14,0,0,1)</f>
        <v>#NAME?</v>
      </c>
      <c r="AT113" s="42" t="e">
        <f ca="1">+_xlfn.XLOOKUP(MID($E113,7,LEN($E113)-6),[1]Acciones!$B$4:$B$14,[1]Acciones!AH$4:AH$14,0,0,1)</f>
        <v>#NAME?</v>
      </c>
      <c r="AU113" s="42" t="e">
        <f ca="1">+_xlfn.XLOOKUP(MID($E113,7,LEN($E113)-6),[1]Acciones!$B$4:$B$14,[1]Acciones!AI$4:AI$14,0,0,1)</f>
        <v>#NAME?</v>
      </c>
      <c r="AV113" s="42" t="e">
        <f ca="1">+_xlfn.XLOOKUP(MID($E113,7,LEN($E113)-6),[1]Acciones!$B$4:$B$14,[1]Acciones!AJ$4:AJ$14,0,0,1)</f>
        <v>#NAME?</v>
      </c>
      <c r="AW113" s="42" t="e">
        <f ca="1">+_xlfn.XLOOKUP(MID($E113,7,LEN($E113)-6),[1]Acciones!$B$4:$B$14,[1]Acciones!AK$4:AK$14,0,0,1)</f>
        <v>#NAME?</v>
      </c>
      <c r="AX113" s="42" t="e">
        <f ca="1">+_xlfn.XLOOKUP(MID($E113,7,LEN($E113)-6),[1]Acciones!$B$4:$B$14,[1]Acciones!AL$4:AL$14,0,0,1)</f>
        <v>#NAME?</v>
      </c>
      <c r="AY113" s="42" t="e">
        <f ca="1">+_xlfn.XLOOKUP(MID($E113,7,LEN($E113)-6),[1]Acciones!$B$4:$B$14,[1]Acciones!AM$4:AM$14,0,0,1)</f>
        <v>#NAME?</v>
      </c>
      <c r="AZ113" s="42" t="e">
        <f ca="1">+_xlfn.XLOOKUP(MID($E113,7,LEN($E113)-6),[1]Acciones!$B$4:$B$14,[1]Acciones!AN$4:AN$14,0,0,1)</f>
        <v>#NAME?</v>
      </c>
      <c r="BA113" s="42" t="e">
        <f ca="1">+_xlfn.XLOOKUP(MID($E113,7,LEN($E113)-6),[1]Acciones!$B$4:$B$14,[1]Acciones!AO$4:AO$14,0,0,1)</f>
        <v>#NAME?</v>
      </c>
      <c r="BB113" s="42" t="e">
        <f ca="1">+_xlfn.XLOOKUP(MID($E113,7,LEN($E113)-6),[1]Acciones!$B$4:$B$14,[1]Acciones!AP$4:AP$14,0,0,1)</f>
        <v>#NAME?</v>
      </c>
      <c r="BC113" s="42" t="e">
        <f ca="1">+_xlfn.XLOOKUP(MID($E113,7,LEN($E113)-6),[1]Acciones!$B$4:$B$14,[1]Acciones!AQ$4:AQ$14,0,0,1)</f>
        <v>#NAME?</v>
      </c>
      <c r="BD113" s="42" t="e">
        <f ca="1">+_xlfn.XLOOKUP(MID($E113,7,LEN($E113)-6),[1]Acciones!$B$4:$B$14,[1]Acciones!AR$4:AR$14,0,0,1)</f>
        <v>#NAME?</v>
      </c>
      <c r="BE113" s="42" t="e">
        <f ca="1">+_xlfn.XLOOKUP(MID($E113,7,LEN($E113)-6),[1]Acciones!$B$4:$B$14,[1]Acciones!AS$4:AS$14,0,0,1)</f>
        <v>#NAME?</v>
      </c>
      <c r="BF113" s="42" t="e">
        <f ca="1">+_xlfn.XLOOKUP(MID($E113,7,LEN($E113)-6),[1]Acciones!$B$4:$B$14,[1]Acciones!AT$4:AT$14,0,0,1)</f>
        <v>#NAME?</v>
      </c>
      <c r="BG113" s="42" t="e">
        <f ca="1">+_xlfn.XLOOKUP(MID($E113,7,LEN($E113)-6),[1]Acciones!$B$4:$B$14,[1]Acciones!AU$4:AU$14,0,0,1)</f>
        <v>#NAME?</v>
      </c>
      <c r="BH113" s="42" t="e">
        <f ca="1">+_xlfn.XLOOKUP(MID($E113,7,LEN($E113)-6),[1]Acciones!$B$4:$B$14,[1]Acciones!AV$4:AV$14,0,0,1)</f>
        <v>#NAME?</v>
      </c>
      <c r="BI113" s="42" t="e">
        <f ca="1">+_xlfn.XLOOKUP(MID($E113,7,LEN($E113)-6),[1]Acciones!$B$4:$B$14,[1]Acciones!AW$4:AW$14,0,0,1)</f>
        <v>#NAME?</v>
      </c>
      <c r="BJ113" s="42" t="e">
        <f ca="1">+_xlfn.XLOOKUP(MID($E113,7,LEN($E113)-6),[1]Acciones!$B$4:$B$14,[1]Acciones!AX$4:AX$14,0,0,1)</f>
        <v>#NAME?</v>
      </c>
      <c r="BK113" s="42" t="e">
        <f ca="1">+_xlfn.XLOOKUP(MID($E113,7,LEN($E113)-6),[1]Acciones!$B$4:$B$14,[1]Acciones!AY$4:AY$14,0,0,1)</f>
        <v>#NAME?</v>
      </c>
      <c r="BL113" s="42" t="e">
        <f ca="1">+_xlfn.XLOOKUP(MID($E113,7,LEN($E113)-6),[1]Acciones!$B$4:$B$14,[1]Acciones!AZ$4:AZ$14,0,0,1)</f>
        <v>#NAME?</v>
      </c>
      <c r="BM113" s="42" t="e">
        <f ca="1">+_xlfn.XLOOKUP(MID($E113,7,LEN($E113)-6),[1]Acciones!$B$4:$B$14,[1]Acciones!BA$4:BA$14,0,0,1)</f>
        <v>#NAME?</v>
      </c>
      <c r="BN113" s="42" t="e">
        <f ca="1">+_xlfn.XLOOKUP(MID($E113,7,LEN($E113)-6),[1]Acciones!$B$4:$B$14,[1]Acciones!BB$4:BB$14,0,0,1)</f>
        <v>#NAME?</v>
      </c>
      <c r="BO113" s="42" t="e">
        <f ca="1">+_xlfn.XLOOKUP(MID($E113,7,LEN($E113)-6),[1]Acciones!$B$4:$B$14,[1]Acciones!BC$4:BC$14,0,0,1)</f>
        <v>#NAME?</v>
      </c>
      <c r="BP113" s="42" t="e">
        <f ca="1">+_xlfn.XLOOKUP(MID($E113,7,LEN($E113)-6),[1]Acciones!$B$4:$B$14,[1]Acciones!BD$4:BD$14,0,0,1)</f>
        <v>#NAME?</v>
      </c>
      <c r="BQ113" s="42" t="e">
        <f ca="1">+_xlfn.XLOOKUP(MID($E113,7,LEN($E113)-6),[1]Acciones!$B$4:$B$14,[1]Acciones!BE$4:BE$14,0,0,1)</f>
        <v>#NAME?</v>
      </c>
      <c r="BR113" s="42" t="e">
        <f ca="1">+_xlfn.XLOOKUP(MID($E113,7,LEN($E113)-6),[1]Acciones!$B$4:$B$14,[1]Acciones!BF$4:BF$14,0,0,1)</f>
        <v>#NAME?</v>
      </c>
      <c r="BS113" s="42" t="e">
        <f ca="1">+_xlfn.XLOOKUP(MID($E113,7,LEN($E113)-6),[1]Acciones!$B$4:$B$14,[1]Acciones!BG$4:BG$14,0,0,1)</f>
        <v>#NAME?</v>
      </c>
      <c r="BT113" s="42" t="e">
        <f ca="1">+_xlfn.XLOOKUP(MID($E113,7,LEN($E113)-6),[1]Acciones!$B$4:$B$14,[1]Acciones!BH$4:BH$14,0,0,1)</f>
        <v>#NAME?</v>
      </c>
      <c r="BU113" s="42" t="e">
        <f ca="1">+_xlfn.XLOOKUP(MID($E113,7,LEN($E113)-6),[1]Acciones!$B$4:$B$14,[1]Acciones!BI$4:BI$14,0,0,1)</f>
        <v>#NAME?</v>
      </c>
      <c r="BV113" s="42" t="e">
        <f ca="1">+_xlfn.XLOOKUP(MID($E113,7,LEN($E113)-6),[1]Acciones!$B$4:$B$14,[1]Acciones!BJ$4:BJ$14,0,0,1)</f>
        <v>#NAME?</v>
      </c>
      <c r="BW113" s="42" t="e">
        <f ca="1">+_xlfn.XLOOKUP(MID($E113,7,LEN($E113)-6),[1]Acciones!$B$4:$B$14,[1]Acciones!BK$4:BK$14,0,0,1)</f>
        <v>#NAME?</v>
      </c>
      <c r="BX113" s="42" t="e">
        <f ca="1">+_xlfn.XLOOKUP(MID($E113,7,LEN($E113)-6),[1]Acciones!$B$4:$B$14,[1]Acciones!BL$4:BL$14,0,0,1)</f>
        <v>#NAME?</v>
      </c>
      <c r="BY113" s="42" t="e">
        <f ca="1">+_xlfn.XLOOKUP(MID($E113,7,LEN($E113)-6),[1]Acciones!$B$4:$B$14,[1]Acciones!BM$4:BM$14,0,0,1)</f>
        <v>#NAME?</v>
      </c>
      <c r="BZ113" s="42" t="e">
        <f ca="1">+_xlfn.XLOOKUP(MID($E113,7,LEN($E113)-6),[1]Acciones!$B$4:$B$14,[1]Acciones!BN$4:BN$14,0,0,1)</f>
        <v>#NAME?</v>
      </c>
      <c r="CA113" s="42" t="e">
        <f ca="1">+_xlfn.XLOOKUP(MID($E113,7,LEN($E113)-6),[1]Acciones!$B$4:$B$14,[1]Acciones!BO$4:BO$14,0,0,1)</f>
        <v>#NAME?</v>
      </c>
      <c r="CB113" s="42" t="e">
        <f ca="1">+_xlfn.XLOOKUP(MID($E113,7,LEN($E113)-6),[1]Acciones!$B$4:$B$14,[1]Acciones!BP$4:BP$14,0,0,1)</f>
        <v>#NAME?</v>
      </c>
      <c r="CC113" s="42" t="e">
        <f ca="1">+_xlfn.XLOOKUP(MID($E113,7,LEN($E113)-6),[1]Acciones!$B$4:$B$14,[1]Acciones!BQ$4:BQ$14,0,0,1)</f>
        <v>#NAME?</v>
      </c>
      <c r="CD113" s="42" t="e">
        <f ca="1">+_xlfn.XLOOKUP(MID($E113,7,LEN($E113)-6),[1]Acciones!$B$4:$B$14,[1]Acciones!BR$4:BR$14,0,0,1)</f>
        <v>#NAME?</v>
      </c>
      <c r="CE113" s="42" t="e">
        <f ca="1">+_xlfn.XLOOKUP(MID($E113,7,LEN($E113)-6),[1]Acciones!$B$4:$B$14,[1]Acciones!BS$4:BS$14,0,0,1)</f>
        <v>#NAME?</v>
      </c>
      <c r="CF113" s="42" t="e">
        <f ca="1">+_xlfn.XLOOKUP(MID($E113,7,LEN($E113)-6),[1]Acciones!$B$4:$B$14,[1]Acciones!BT$4:BT$14,0,0,1)</f>
        <v>#NAME?</v>
      </c>
      <c r="CG113" s="45">
        <v>0.05</v>
      </c>
      <c r="CH113" s="45" t="e">
        <f t="shared" ca="1" si="180"/>
        <v>#NAME?</v>
      </c>
      <c r="CI113" s="45" t="e">
        <f t="shared" ca="1" si="181"/>
        <v>#NAME?</v>
      </c>
      <c r="CJ113" s="42" t="e">
        <f t="shared" ca="1" si="182"/>
        <v>#NAME?</v>
      </c>
      <c r="CK113" s="45" t="e">
        <f t="shared" ca="1" si="183"/>
        <v>#NAME?</v>
      </c>
      <c r="CL113" s="46" t="e">
        <f t="shared" ca="1" si="184"/>
        <v>#NAME?</v>
      </c>
      <c r="CM113" s="45" t="e">
        <f t="shared" ca="1" si="185"/>
        <v>#NAME?</v>
      </c>
      <c r="CN113" s="47">
        <v>0.1</v>
      </c>
      <c r="CO113" s="45" t="e">
        <f t="shared" ca="1" si="96"/>
        <v>#NAME?</v>
      </c>
      <c r="CP113" s="45" t="e">
        <f t="shared" ca="1" si="97"/>
        <v>#NAME?</v>
      </c>
      <c r="CQ113" s="42" t="e">
        <f t="shared" ca="1" si="98"/>
        <v>#NAME?</v>
      </c>
      <c r="CR113" s="45" t="e">
        <f t="shared" ca="1" si="99"/>
        <v>#NAME?</v>
      </c>
      <c r="CS113" s="45" t="e">
        <f t="shared" ca="1" si="100"/>
        <v>#NAME?</v>
      </c>
      <c r="CT113" s="45" t="e">
        <f t="shared" ca="1" si="100"/>
        <v>#NAME?</v>
      </c>
      <c r="CU113" s="47">
        <v>0.15</v>
      </c>
      <c r="CV113" s="45">
        <v>0.5</v>
      </c>
      <c r="CW113" s="45" t="e">
        <f t="shared" ca="1" si="101"/>
        <v>#NAME?</v>
      </c>
      <c r="CX113" s="42" t="e">
        <f t="shared" ca="1" si="102"/>
        <v>#NAME?</v>
      </c>
      <c r="CY113" s="45" t="e">
        <f t="shared" ca="1" si="103"/>
        <v>#NAME?</v>
      </c>
      <c r="CZ113" s="45">
        <f t="shared" si="104"/>
        <v>0.01</v>
      </c>
      <c r="DA113" s="45" t="e">
        <f t="shared" ca="1" si="104"/>
        <v>#NAME?</v>
      </c>
      <c r="DB113" s="47">
        <v>0.2</v>
      </c>
      <c r="DC113" s="45" t="e">
        <f t="shared" ca="1" si="105"/>
        <v>#NAME?</v>
      </c>
      <c r="DD113" s="45" t="e">
        <f t="shared" ca="1" si="106"/>
        <v>#NAME?</v>
      </c>
      <c r="DE113" s="42" t="e">
        <f t="shared" ca="1" si="107"/>
        <v>#NAME?</v>
      </c>
      <c r="DF113" s="45" t="e">
        <f t="shared" ca="1" si="108"/>
        <v>#NAME?</v>
      </c>
      <c r="DG113" s="45" t="e">
        <f t="shared" ca="1" si="109"/>
        <v>#NAME?</v>
      </c>
      <c r="DH113" s="45" t="e">
        <f t="shared" ca="1" si="109"/>
        <v>#NAME?</v>
      </c>
      <c r="DI113" s="47">
        <v>0.25</v>
      </c>
      <c r="DJ113" s="45">
        <v>0.5</v>
      </c>
      <c r="DK113" s="45" t="e">
        <f t="shared" ca="1" si="110"/>
        <v>#NAME?</v>
      </c>
      <c r="DL113" s="42" t="e">
        <f t="shared" ca="1" si="111"/>
        <v>#NAME?</v>
      </c>
      <c r="DM113" s="45" t="e">
        <f t="shared" ca="1" si="112"/>
        <v>#NAME?</v>
      </c>
      <c r="DN113" s="45">
        <f t="shared" si="113"/>
        <v>0.01</v>
      </c>
      <c r="DO113" s="45" t="e">
        <f t="shared" ca="1" si="113"/>
        <v>#NAME?</v>
      </c>
      <c r="DP113" s="47">
        <v>0.3</v>
      </c>
      <c r="DQ113" s="45" t="e">
        <f t="shared" ca="1" si="114"/>
        <v>#NAME?</v>
      </c>
      <c r="DR113" s="45" t="e">
        <f t="shared" ca="1" si="115"/>
        <v>#NAME?</v>
      </c>
      <c r="DS113" s="42" t="e">
        <f t="shared" ca="1" si="116"/>
        <v>#NAME?</v>
      </c>
      <c r="DT113" s="45" t="e">
        <f t="shared" ca="1" si="117"/>
        <v>#NAME?</v>
      </c>
      <c r="DU113" s="45" t="e">
        <f t="shared" ca="1" si="118"/>
        <v>#NAME?</v>
      </c>
      <c r="DV113" s="45" t="e">
        <f t="shared" ca="1" si="118"/>
        <v>#NAME?</v>
      </c>
      <c r="DW113" s="47">
        <v>0.35</v>
      </c>
      <c r="DX113" s="45">
        <v>0.5</v>
      </c>
      <c r="DY113" s="45" t="e">
        <f t="shared" ca="1" si="119"/>
        <v>#NAME?</v>
      </c>
      <c r="DZ113" s="42" t="e">
        <f t="shared" ca="1" si="120"/>
        <v>#NAME?</v>
      </c>
      <c r="EA113" s="45" t="e">
        <f t="shared" ca="1" si="121"/>
        <v>#NAME?</v>
      </c>
      <c r="EB113" s="45">
        <f t="shared" si="122"/>
        <v>0.01</v>
      </c>
      <c r="EC113" s="45" t="e">
        <f t="shared" ca="1" si="122"/>
        <v>#NAME?</v>
      </c>
      <c r="ED113" s="47">
        <v>0.4</v>
      </c>
      <c r="EE113" s="45" t="e">
        <f t="shared" ca="1" si="123"/>
        <v>#NAME?</v>
      </c>
      <c r="EF113" s="45" t="e">
        <f t="shared" ca="1" si="124"/>
        <v>#NAME?</v>
      </c>
      <c r="EG113" s="42" t="e">
        <f t="shared" ca="1" si="125"/>
        <v>#NAME?</v>
      </c>
      <c r="EH113" s="45" t="e">
        <f t="shared" ca="1" si="126"/>
        <v>#NAME?</v>
      </c>
      <c r="EI113" s="45" t="e">
        <f t="shared" ca="1" si="127"/>
        <v>#NAME?</v>
      </c>
      <c r="EJ113" s="45" t="e">
        <f t="shared" ca="1" si="127"/>
        <v>#NAME?</v>
      </c>
      <c r="EK113" s="47">
        <v>0.45</v>
      </c>
      <c r="EL113" s="45">
        <v>0.5</v>
      </c>
      <c r="EM113" s="45" t="e">
        <f t="shared" ca="1" si="143"/>
        <v>#NAME?</v>
      </c>
      <c r="EN113" s="42" t="e">
        <f t="shared" ca="1" si="144"/>
        <v>#NAME?</v>
      </c>
      <c r="EO113" s="45" t="e">
        <f t="shared" ca="1" si="145"/>
        <v>#NAME?</v>
      </c>
      <c r="EP113" s="45">
        <f t="shared" si="128"/>
        <v>0.01</v>
      </c>
      <c r="EQ113" s="45" t="e">
        <f t="shared" ca="1" si="128"/>
        <v>#NAME?</v>
      </c>
      <c r="ER113" s="45">
        <v>0.5</v>
      </c>
      <c r="ES113" s="45">
        <v>0.5</v>
      </c>
      <c r="ET113" s="45" t="e">
        <f t="shared" ca="1" si="146"/>
        <v>#NAME?</v>
      </c>
      <c r="EU113" s="42" t="e">
        <f t="shared" ca="1" si="147"/>
        <v>#NAME?</v>
      </c>
      <c r="EV113" s="45" t="e">
        <f t="shared" ca="1" si="148"/>
        <v>#NAME?</v>
      </c>
      <c r="EW113" s="45">
        <f t="shared" si="129"/>
        <v>0.01</v>
      </c>
      <c r="EX113" s="45" t="e">
        <f t="shared" ca="1" si="129"/>
        <v>#NAME?</v>
      </c>
      <c r="EY113" s="47">
        <v>0.55000000000000004</v>
      </c>
      <c r="EZ113" s="45">
        <v>0.5</v>
      </c>
      <c r="FA113" s="45" t="e">
        <f t="shared" ca="1" si="149"/>
        <v>#NAME?</v>
      </c>
      <c r="FB113" s="42" t="e">
        <f t="shared" ca="1" si="150"/>
        <v>#NAME?</v>
      </c>
      <c r="FC113" s="45" t="e">
        <f t="shared" ca="1" si="151"/>
        <v>#NAME?</v>
      </c>
      <c r="FD113" s="45">
        <f t="shared" si="130"/>
        <v>0.01</v>
      </c>
      <c r="FE113" s="45" t="e">
        <f t="shared" ca="1" si="130"/>
        <v>#NAME?</v>
      </c>
      <c r="FF113" s="45">
        <v>0.6</v>
      </c>
      <c r="FG113" s="45">
        <v>1</v>
      </c>
      <c r="FH113" s="45" t="e">
        <f t="shared" ca="1" si="152"/>
        <v>#NAME?</v>
      </c>
      <c r="FI113" s="42" t="e">
        <f t="shared" ca="1" si="153"/>
        <v>#NAME?</v>
      </c>
      <c r="FJ113" s="45" t="e">
        <f t="shared" ca="1" si="154"/>
        <v>#NAME?</v>
      </c>
      <c r="FK113" s="45">
        <f t="shared" si="131"/>
        <v>0.02</v>
      </c>
      <c r="FL113" s="45" t="e">
        <f t="shared" ca="1" si="131"/>
        <v>#NAME?</v>
      </c>
      <c r="FM113" s="47">
        <v>0.65</v>
      </c>
      <c r="FN113" s="45">
        <v>0.5</v>
      </c>
      <c r="FO113" s="45" t="e">
        <f t="shared" ca="1" si="155"/>
        <v>#NAME?</v>
      </c>
      <c r="FP113" s="42" t="e">
        <f t="shared" ca="1" si="156"/>
        <v>#NAME?</v>
      </c>
      <c r="FQ113" s="45" t="e">
        <f t="shared" ca="1" si="157"/>
        <v>#NAME?</v>
      </c>
      <c r="FR113" s="45">
        <f t="shared" si="132"/>
        <v>0.01</v>
      </c>
      <c r="FS113" s="45" t="e">
        <f t="shared" ca="1" si="132"/>
        <v>#NAME?</v>
      </c>
      <c r="FT113" s="45">
        <v>0.7</v>
      </c>
      <c r="FU113" s="45">
        <v>1</v>
      </c>
      <c r="FV113" s="45" t="e">
        <f t="shared" ca="1" si="158"/>
        <v>#NAME?</v>
      </c>
      <c r="FW113" s="42" t="e">
        <f t="shared" ca="1" si="159"/>
        <v>#NAME?</v>
      </c>
      <c r="FX113" s="45" t="e">
        <f t="shared" ca="1" si="160"/>
        <v>#NAME?</v>
      </c>
      <c r="FY113" s="45">
        <f t="shared" si="133"/>
        <v>0.02</v>
      </c>
      <c r="FZ113" s="45" t="e">
        <f t="shared" ca="1" si="133"/>
        <v>#NAME?</v>
      </c>
      <c r="GA113" s="47">
        <v>0.75</v>
      </c>
      <c r="GB113" s="45">
        <v>0.5</v>
      </c>
      <c r="GC113" s="45" t="e">
        <f t="shared" ca="1" si="161"/>
        <v>#NAME?</v>
      </c>
      <c r="GD113" s="42" t="e">
        <f t="shared" ca="1" si="162"/>
        <v>#NAME?</v>
      </c>
      <c r="GE113" s="45" t="e">
        <f t="shared" ca="1" si="163"/>
        <v>#NAME?</v>
      </c>
      <c r="GF113" s="45">
        <f t="shared" si="134"/>
        <v>0.01</v>
      </c>
      <c r="GG113" s="45" t="e">
        <f t="shared" ca="1" si="134"/>
        <v>#NAME?</v>
      </c>
      <c r="GH113" s="45">
        <v>0.8</v>
      </c>
      <c r="GI113" s="45">
        <v>1</v>
      </c>
      <c r="GJ113" s="45" t="e">
        <f t="shared" ca="1" si="164"/>
        <v>#NAME?</v>
      </c>
      <c r="GK113" s="42" t="e">
        <f t="shared" ca="1" si="165"/>
        <v>#NAME?</v>
      </c>
      <c r="GL113" s="45" t="e">
        <f t="shared" ca="1" si="166"/>
        <v>#NAME?</v>
      </c>
      <c r="GM113" s="45">
        <f t="shared" si="135"/>
        <v>0.02</v>
      </c>
      <c r="GN113" s="45" t="e">
        <f t="shared" ca="1" si="135"/>
        <v>#NAME?</v>
      </c>
      <c r="GO113" s="47">
        <v>0.85</v>
      </c>
      <c r="GP113" s="45">
        <v>0.5</v>
      </c>
      <c r="GQ113" s="45" t="e">
        <f t="shared" ca="1" si="167"/>
        <v>#NAME?</v>
      </c>
      <c r="GR113" s="42" t="e">
        <f t="shared" ca="1" si="168"/>
        <v>#NAME?</v>
      </c>
      <c r="GS113" s="45" t="e">
        <f t="shared" ca="1" si="169"/>
        <v>#NAME?</v>
      </c>
      <c r="GT113" s="45">
        <f t="shared" si="136"/>
        <v>0.01</v>
      </c>
      <c r="GU113" s="45" t="e">
        <f t="shared" ca="1" si="136"/>
        <v>#NAME?</v>
      </c>
      <c r="GV113" s="45">
        <v>0.9</v>
      </c>
      <c r="GW113" s="45">
        <v>1</v>
      </c>
      <c r="GX113" s="45" t="e">
        <f t="shared" ca="1" si="170"/>
        <v>#NAME?</v>
      </c>
      <c r="GY113" s="42" t="e">
        <f t="shared" ca="1" si="171"/>
        <v>#NAME?</v>
      </c>
      <c r="GZ113" s="45" t="e">
        <f t="shared" ca="1" si="172"/>
        <v>#NAME?</v>
      </c>
      <c r="HA113" s="45">
        <f t="shared" si="137"/>
        <v>0.02</v>
      </c>
      <c r="HB113" s="45" t="e">
        <f t="shared" ca="1" si="137"/>
        <v>#NAME?</v>
      </c>
      <c r="HC113" s="47">
        <v>0.95</v>
      </c>
      <c r="HD113" s="45">
        <v>0.5</v>
      </c>
      <c r="HE113" s="45" t="e">
        <f t="shared" ca="1" si="173"/>
        <v>#NAME?</v>
      </c>
      <c r="HF113" s="42" t="e">
        <f t="shared" ca="1" si="174"/>
        <v>#NAME?</v>
      </c>
      <c r="HG113" s="45" t="e">
        <f t="shared" ca="1" si="175"/>
        <v>#NAME?</v>
      </c>
      <c r="HH113" s="45">
        <f t="shared" si="138"/>
        <v>0.01</v>
      </c>
      <c r="HI113" s="45" t="e">
        <f t="shared" ca="1" si="138"/>
        <v>#NAME?</v>
      </c>
      <c r="HJ113" s="47">
        <v>1</v>
      </c>
      <c r="HK113" s="47">
        <v>1</v>
      </c>
      <c r="HL113" s="45" t="e">
        <f t="shared" ca="1" si="176"/>
        <v>#NAME?</v>
      </c>
      <c r="HM113" s="42" t="e">
        <f t="shared" ca="1" si="177"/>
        <v>#NAME?</v>
      </c>
      <c r="HN113" s="45" t="e">
        <f t="shared" ca="1" si="178"/>
        <v>#NAME?</v>
      </c>
      <c r="HO113" s="45">
        <f t="shared" si="179"/>
        <v>0.02</v>
      </c>
      <c r="HP113" s="45" t="e">
        <f t="shared" ca="1" si="179"/>
        <v>#NAME?</v>
      </c>
    </row>
    <row r="114" spans="1:224" s="48" customFormat="1" ht="84.75" customHeight="1">
      <c r="A114" s="42"/>
      <c r="B114" s="206"/>
      <c r="C114" s="206"/>
      <c r="D114" s="201"/>
      <c r="E114" s="41" t="str">
        <f>+_xlfn.CONCAT(MID($D110,1,3),".5 ",[1]Acciones!$B$9)</f>
        <v>3.4.5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14" s="42" t="s">
        <v>89</v>
      </c>
      <c r="G114" s="49">
        <f>+G112</f>
        <v>3.3333333333333331E-3</v>
      </c>
      <c r="H114" s="42" t="str">
        <f>+_xlfn.CONCAT("Si,",MID(E110,1,5),",",MID(E111,1,5),",",MID(E112,1,5),",",MID(E113,1,5),",",MID(E115,1,5),",",MID(E116,1,5),",",MID(E117,1,5),",",MID(E118,1,5),",",MID(E119,1,6))</f>
        <v>Si,3.4.1,3.4.2,3.4.3,3.4.4,3.4.6,3.4.7,3.4.8,3.4.9,3.4.10</v>
      </c>
      <c r="I114" s="42" t="s">
        <v>89</v>
      </c>
      <c r="J114" s="42"/>
      <c r="K114" s="42"/>
      <c r="L114" s="42"/>
      <c r="M114" s="44" t="s">
        <v>90</v>
      </c>
      <c r="N114" s="44" t="s">
        <v>91</v>
      </c>
      <c r="O114" s="44" t="e">
        <f ca="1">+_xlfn.XLOOKUP(MID(E114,7,LEN(E114)-6),[1]Acciones!$B$4:$B$14,[1]Acciones!$C$4:$C$14,0,0,1)</f>
        <v>#NAME?</v>
      </c>
      <c r="P114" s="42" t="e">
        <f ca="1">+_xlfn.XLOOKUP(MID($E114,7,LEN($E114)-6),[1]Acciones!$B$4:$B$14,[1]Acciones!D$4:D$14,0,0,1)</f>
        <v>#NAME?</v>
      </c>
      <c r="Q114" s="42" t="e">
        <f ca="1">+_xlfn.XLOOKUP(MID($E114,7,LEN($E114)-6),[1]Acciones!$B$4:$B$14,[1]Acciones!E$4:E$14,0,0,1)</f>
        <v>#NAME?</v>
      </c>
      <c r="R114" s="42" t="e">
        <f ca="1">+_xlfn.XLOOKUP(MID($E114,7,LEN($E114)-6),[1]Acciones!$B$4:$B$14,[1]Acciones!F$4:F$14,0,0,1)</f>
        <v>#NAME?</v>
      </c>
      <c r="S114" s="42" t="e">
        <f ca="1">+_xlfn.XLOOKUP(MID($E114,7,LEN($E114)-6),[1]Acciones!$B$4:$B$14,[1]Acciones!G$4:G$14,0,0,1)</f>
        <v>#NAME?</v>
      </c>
      <c r="T114" s="42" t="e">
        <f ca="1">+_xlfn.XLOOKUP(MID($E114,7,LEN($E114)-6),[1]Acciones!$B$4:$B$14,[1]Acciones!H$4:H$14,0,0,1)</f>
        <v>#NAME?</v>
      </c>
      <c r="U114" s="45" t="e">
        <f ca="1">+_xlfn.XLOOKUP(MID($E114,7,LEN($E114)-6),[1]Acciones!$B$4:$B$14,[1]Acciones!I$4:I$14,0,0,1)</f>
        <v>#NAME?</v>
      </c>
      <c r="V114" s="45" t="e">
        <f ca="1">+_xlfn.XLOOKUP(MID($E114,7,LEN($E114)-6),[1]Acciones!$B$4:$B$14,[1]Acciones!J$4:J$14,0,0,1)</f>
        <v>#NAME?</v>
      </c>
      <c r="W114" s="45" t="e">
        <f ca="1">+_xlfn.XLOOKUP(MID($E114,7,LEN($E114)-6),[1]Acciones!$B$4:$B$14,[1]Acciones!K$4:K$14,0,0,1)</f>
        <v>#NAME?</v>
      </c>
      <c r="X114" s="45" t="e">
        <f ca="1">+_xlfn.XLOOKUP(MID($E114,7,LEN($E114)-6),[1]Acciones!$B$4:$B$14,[1]Acciones!L$4:L$14,0,0,1)</f>
        <v>#NAME?</v>
      </c>
      <c r="Y114" s="45" t="e">
        <f ca="1">+_xlfn.XLOOKUP(MID($E114,7,LEN($E114)-6),[1]Acciones!$B$4:$B$14,[1]Acciones!M$4:M$14,0,0,1)</f>
        <v>#NAME?</v>
      </c>
      <c r="Z114" s="45" t="e">
        <f ca="1">+_xlfn.XLOOKUP(MID($E114,7,LEN($E114)-6),[1]Acciones!$B$4:$B$14,[1]Acciones!N$4:N$14,0,0,1)</f>
        <v>#NAME?</v>
      </c>
      <c r="AA114" s="45" t="e">
        <f ca="1">+_xlfn.XLOOKUP(MID($E114,7,LEN($E114)-6),[1]Acciones!$B$4:$B$14,[1]Acciones!O$4:O$14,0,0,1)</f>
        <v>#NAME?</v>
      </c>
      <c r="AB114" s="45" t="e">
        <f ca="1">+_xlfn.XLOOKUP(MID($E114,7,LEN($E114)-6),[1]Acciones!$B$4:$B$14,[1]Acciones!P$4:P$14,0,0,1)</f>
        <v>#NAME?</v>
      </c>
      <c r="AC114" s="45" t="e">
        <f ca="1">+_xlfn.XLOOKUP(MID($E114,7,LEN($E114)-6),[1]Acciones!$B$4:$B$14,[1]Acciones!Q$4:Q$14,0,0,1)</f>
        <v>#NAME?</v>
      </c>
      <c r="AD114" s="45" t="e">
        <f ca="1">+_xlfn.XLOOKUP(MID($E114,7,LEN($E114)-6),[1]Acciones!$B$4:$B$14,[1]Acciones!R$4:R$14,0,0,1)</f>
        <v>#NAME?</v>
      </c>
      <c r="AE114" s="45" t="e">
        <f ca="1">+_xlfn.XLOOKUP(MID($E114,7,LEN($E114)-6),[1]Acciones!$B$4:$B$14,[1]Acciones!S$4:S$14,0,0,1)</f>
        <v>#NAME?</v>
      </c>
      <c r="AF114" s="42" t="e">
        <f ca="1">+_xlfn.XLOOKUP(MID($E114,7,LEN($E114)-6),[1]Acciones!$B$4:$B$14,[1]Acciones!T$4:T$14,0,0,1)</f>
        <v>#NAME?</v>
      </c>
      <c r="AG114" s="42" t="e">
        <f ca="1">+_xlfn.XLOOKUP(MID($E114,7,LEN($E114)-6),[1]Acciones!$B$4:$B$14,[1]Acciones!U$4:U$14,0,0,1)</f>
        <v>#NAME?</v>
      </c>
      <c r="AH114" s="42" t="e">
        <f ca="1">+_xlfn.XLOOKUP(MID($E114,7,LEN($E114)-6),[1]Acciones!$B$4:$B$14,[1]Acciones!V$4:V$14,0,0,1)</f>
        <v>#NAME?</v>
      </c>
      <c r="AI114" s="42" t="e">
        <f ca="1">+_xlfn.XLOOKUP(MID($E114,7,LEN($E114)-6),[1]Acciones!$B$4:$B$14,[1]Acciones!W$4:W$14,0,0,1)</f>
        <v>#NAME?</v>
      </c>
      <c r="AJ114" s="42" t="e">
        <f ca="1">+_xlfn.XLOOKUP(MID($E114,7,LEN($E114)-6),[1]Acciones!$B$4:$B$14,[1]Acciones!X$4:X$14,0,0,1)</f>
        <v>#NAME?</v>
      </c>
      <c r="AK114" s="42" t="e">
        <f ca="1">+_xlfn.XLOOKUP(MID($E114,7,LEN($E114)-6),[1]Acciones!$B$4:$B$14,[1]Acciones!Y$4:Y$14,0,0,1)</f>
        <v>#NAME?</v>
      </c>
      <c r="AL114" s="42" t="e">
        <f ca="1">+_xlfn.XLOOKUP(MID($E114,7,LEN($E114)-6),[1]Acciones!$B$4:$B$14,[1]Acciones!Z$4:Z$14,0,0,1)</f>
        <v>#NAME?</v>
      </c>
      <c r="AM114" s="42" t="e">
        <f ca="1">+_xlfn.XLOOKUP(MID($E114,7,LEN($E114)-6),[1]Acciones!$B$4:$B$14,[1]Acciones!AA$4:AA$14,0,0,1)</f>
        <v>#NAME?</v>
      </c>
      <c r="AN114" s="42" t="e">
        <f ca="1">+_xlfn.XLOOKUP(MID($E114,7,LEN($E114)-6),[1]Acciones!$B$4:$B$14,[1]Acciones!AB$4:AB$14,0,0,1)</f>
        <v>#NAME?</v>
      </c>
      <c r="AO114" s="42" t="e">
        <f ca="1">+_xlfn.XLOOKUP(MID($E114,7,LEN($E114)-6),[1]Acciones!$B$4:$B$14,[1]Acciones!AC$4:AC$14,0,0,1)</f>
        <v>#NAME?</v>
      </c>
      <c r="AP114" s="42" t="e">
        <f ca="1">+_xlfn.XLOOKUP(MID($E114,7,LEN($E114)-6),[1]Acciones!$B$4:$B$14,[1]Acciones!AD$4:AD$14,0,0,1)</f>
        <v>#NAME?</v>
      </c>
      <c r="AQ114" s="42" t="e">
        <f ca="1">+_xlfn.XLOOKUP(MID($E114,7,LEN($E114)-6),[1]Acciones!$B$4:$B$14,[1]Acciones!AE$4:AE$14,0,0,1)</f>
        <v>#NAME?</v>
      </c>
      <c r="AR114" s="42" t="e">
        <f ca="1">+_xlfn.XLOOKUP(MID($E114,7,LEN($E114)-6),[1]Acciones!$B$4:$B$14,[1]Acciones!AF$4:AF$14,0,0,1)</f>
        <v>#NAME?</v>
      </c>
      <c r="AS114" s="42" t="e">
        <f ca="1">+_xlfn.XLOOKUP(MID($E114,7,LEN($E114)-6),[1]Acciones!$B$4:$B$14,[1]Acciones!AG$4:AG$14,0,0,1)</f>
        <v>#NAME?</v>
      </c>
      <c r="AT114" s="42" t="e">
        <f ca="1">+_xlfn.XLOOKUP(MID($E114,7,LEN($E114)-6),[1]Acciones!$B$4:$B$14,[1]Acciones!AH$4:AH$14,0,0,1)</f>
        <v>#NAME?</v>
      </c>
      <c r="AU114" s="42" t="e">
        <f ca="1">+_xlfn.XLOOKUP(MID($E114,7,LEN($E114)-6),[1]Acciones!$B$4:$B$14,[1]Acciones!AI$4:AI$14,0,0,1)</f>
        <v>#NAME?</v>
      </c>
      <c r="AV114" s="42" t="e">
        <f ca="1">+_xlfn.XLOOKUP(MID($E114,7,LEN($E114)-6),[1]Acciones!$B$4:$B$14,[1]Acciones!AJ$4:AJ$14,0,0,1)</f>
        <v>#NAME?</v>
      </c>
      <c r="AW114" s="42" t="e">
        <f ca="1">+_xlfn.XLOOKUP(MID($E114,7,LEN($E114)-6),[1]Acciones!$B$4:$B$14,[1]Acciones!AK$4:AK$14,0,0,1)</f>
        <v>#NAME?</v>
      </c>
      <c r="AX114" s="42" t="e">
        <f ca="1">+_xlfn.XLOOKUP(MID($E114,7,LEN($E114)-6),[1]Acciones!$B$4:$B$14,[1]Acciones!AL$4:AL$14,0,0,1)</f>
        <v>#NAME?</v>
      </c>
      <c r="AY114" s="42" t="e">
        <f ca="1">+_xlfn.XLOOKUP(MID($E114,7,LEN($E114)-6),[1]Acciones!$B$4:$B$14,[1]Acciones!AM$4:AM$14,0,0,1)</f>
        <v>#NAME?</v>
      </c>
      <c r="AZ114" s="42" t="e">
        <f ca="1">+_xlfn.XLOOKUP(MID($E114,7,LEN($E114)-6),[1]Acciones!$B$4:$B$14,[1]Acciones!AN$4:AN$14,0,0,1)</f>
        <v>#NAME?</v>
      </c>
      <c r="BA114" s="42" t="e">
        <f ca="1">+_xlfn.XLOOKUP(MID($E114,7,LEN($E114)-6),[1]Acciones!$B$4:$B$14,[1]Acciones!AO$4:AO$14,0,0,1)</f>
        <v>#NAME?</v>
      </c>
      <c r="BB114" s="42" t="e">
        <f ca="1">+_xlfn.XLOOKUP(MID($E114,7,LEN($E114)-6),[1]Acciones!$B$4:$B$14,[1]Acciones!AP$4:AP$14,0,0,1)</f>
        <v>#NAME?</v>
      </c>
      <c r="BC114" s="42" t="e">
        <f ca="1">+_xlfn.XLOOKUP(MID($E114,7,LEN($E114)-6),[1]Acciones!$B$4:$B$14,[1]Acciones!AQ$4:AQ$14,0,0,1)</f>
        <v>#NAME?</v>
      </c>
      <c r="BD114" s="42" t="e">
        <f ca="1">+_xlfn.XLOOKUP(MID($E114,7,LEN($E114)-6),[1]Acciones!$B$4:$B$14,[1]Acciones!AR$4:AR$14,0,0,1)</f>
        <v>#NAME?</v>
      </c>
      <c r="BE114" s="42" t="e">
        <f ca="1">+_xlfn.XLOOKUP(MID($E114,7,LEN($E114)-6),[1]Acciones!$B$4:$B$14,[1]Acciones!AS$4:AS$14,0,0,1)</f>
        <v>#NAME?</v>
      </c>
      <c r="BF114" s="42" t="e">
        <f ca="1">+_xlfn.XLOOKUP(MID($E114,7,LEN($E114)-6),[1]Acciones!$B$4:$B$14,[1]Acciones!AT$4:AT$14,0,0,1)</f>
        <v>#NAME?</v>
      </c>
      <c r="BG114" s="42" t="e">
        <f ca="1">+_xlfn.XLOOKUP(MID($E114,7,LEN($E114)-6),[1]Acciones!$B$4:$B$14,[1]Acciones!AU$4:AU$14,0,0,1)</f>
        <v>#NAME?</v>
      </c>
      <c r="BH114" s="42" t="e">
        <f ca="1">+_xlfn.XLOOKUP(MID($E114,7,LEN($E114)-6),[1]Acciones!$B$4:$B$14,[1]Acciones!AV$4:AV$14,0,0,1)</f>
        <v>#NAME?</v>
      </c>
      <c r="BI114" s="42" t="e">
        <f ca="1">+_xlfn.XLOOKUP(MID($E114,7,LEN($E114)-6),[1]Acciones!$B$4:$B$14,[1]Acciones!AW$4:AW$14,0,0,1)</f>
        <v>#NAME?</v>
      </c>
      <c r="BJ114" s="42" t="e">
        <f ca="1">+_xlfn.XLOOKUP(MID($E114,7,LEN($E114)-6),[1]Acciones!$B$4:$B$14,[1]Acciones!AX$4:AX$14,0,0,1)</f>
        <v>#NAME?</v>
      </c>
      <c r="BK114" s="42" t="e">
        <f ca="1">+_xlfn.XLOOKUP(MID($E114,7,LEN($E114)-6),[1]Acciones!$B$4:$B$14,[1]Acciones!AY$4:AY$14,0,0,1)</f>
        <v>#NAME?</v>
      </c>
      <c r="BL114" s="42" t="e">
        <f ca="1">+_xlfn.XLOOKUP(MID($E114,7,LEN($E114)-6),[1]Acciones!$B$4:$B$14,[1]Acciones!AZ$4:AZ$14,0,0,1)</f>
        <v>#NAME?</v>
      </c>
      <c r="BM114" s="42" t="e">
        <f ca="1">+_xlfn.XLOOKUP(MID($E114,7,LEN($E114)-6),[1]Acciones!$B$4:$B$14,[1]Acciones!BA$4:BA$14,0,0,1)</f>
        <v>#NAME?</v>
      </c>
      <c r="BN114" s="42" t="e">
        <f ca="1">+_xlfn.XLOOKUP(MID($E114,7,LEN($E114)-6),[1]Acciones!$B$4:$B$14,[1]Acciones!BB$4:BB$14,0,0,1)</f>
        <v>#NAME?</v>
      </c>
      <c r="BO114" s="42" t="e">
        <f ca="1">+_xlfn.XLOOKUP(MID($E114,7,LEN($E114)-6),[1]Acciones!$B$4:$B$14,[1]Acciones!BC$4:BC$14,0,0,1)</f>
        <v>#NAME?</v>
      </c>
      <c r="BP114" s="42" t="e">
        <f ca="1">+_xlfn.XLOOKUP(MID($E114,7,LEN($E114)-6),[1]Acciones!$B$4:$B$14,[1]Acciones!BD$4:BD$14,0,0,1)</f>
        <v>#NAME?</v>
      </c>
      <c r="BQ114" s="42" t="e">
        <f ca="1">+_xlfn.XLOOKUP(MID($E114,7,LEN($E114)-6),[1]Acciones!$B$4:$B$14,[1]Acciones!BE$4:BE$14,0,0,1)</f>
        <v>#NAME?</v>
      </c>
      <c r="BR114" s="42" t="e">
        <f ca="1">+_xlfn.XLOOKUP(MID($E114,7,LEN($E114)-6),[1]Acciones!$B$4:$B$14,[1]Acciones!BF$4:BF$14,0,0,1)</f>
        <v>#NAME?</v>
      </c>
      <c r="BS114" s="42" t="e">
        <f ca="1">+_xlfn.XLOOKUP(MID($E114,7,LEN($E114)-6),[1]Acciones!$B$4:$B$14,[1]Acciones!BG$4:BG$14,0,0,1)</f>
        <v>#NAME?</v>
      </c>
      <c r="BT114" s="42" t="e">
        <f ca="1">+_xlfn.XLOOKUP(MID($E114,7,LEN($E114)-6),[1]Acciones!$B$4:$B$14,[1]Acciones!BH$4:BH$14,0,0,1)</f>
        <v>#NAME?</v>
      </c>
      <c r="BU114" s="42" t="e">
        <f ca="1">+_xlfn.XLOOKUP(MID($E114,7,LEN($E114)-6),[1]Acciones!$B$4:$B$14,[1]Acciones!BI$4:BI$14,0,0,1)</f>
        <v>#NAME?</v>
      </c>
      <c r="BV114" s="42" t="e">
        <f ca="1">+_xlfn.XLOOKUP(MID($E114,7,LEN($E114)-6),[1]Acciones!$B$4:$B$14,[1]Acciones!BJ$4:BJ$14,0,0,1)</f>
        <v>#NAME?</v>
      </c>
      <c r="BW114" s="42" t="e">
        <f ca="1">+_xlfn.XLOOKUP(MID($E114,7,LEN($E114)-6),[1]Acciones!$B$4:$B$14,[1]Acciones!BK$4:BK$14,0,0,1)</f>
        <v>#NAME?</v>
      </c>
      <c r="BX114" s="42" t="e">
        <f ca="1">+_xlfn.XLOOKUP(MID($E114,7,LEN($E114)-6),[1]Acciones!$B$4:$B$14,[1]Acciones!BL$4:BL$14,0,0,1)</f>
        <v>#NAME?</v>
      </c>
      <c r="BY114" s="42" t="e">
        <f ca="1">+_xlfn.XLOOKUP(MID($E114,7,LEN($E114)-6),[1]Acciones!$B$4:$B$14,[1]Acciones!BM$4:BM$14,0,0,1)</f>
        <v>#NAME?</v>
      </c>
      <c r="BZ114" s="42" t="e">
        <f ca="1">+_xlfn.XLOOKUP(MID($E114,7,LEN($E114)-6),[1]Acciones!$B$4:$B$14,[1]Acciones!BN$4:BN$14,0,0,1)</f>
        <v>#NAME?</v>
      </c>
      <c r="CA114" s="42" t="e">
        <f ca="1">+_xlfn.XLOOKUP(MID($E114,7,LEN($E114)-6),[1]Acciones!$B$4:$B$14,[1]Acciones!BO$4:BO$14,0,0,1)</f>
        <v>#NAME?</v>
      </c>
      <c r="CB114" s="42" t="e">
        <f ca="1">+_xlfn.XLOOKUP(MID($E114,7,LEN($E114)-6),[1]Acciones!$B$4:$B$14,[1]Acciones!BP$4:BP$14,0,0,1)</f>
        <v>#NAME?</v>
      </c>
      <c r="CC114" s="42" t="e">
        <f ca="1">+_xlfn.XLOOKUP(MID($E114,7,LEN($E114)-6),[1]Acciones!$B$4:$B$14,[1]Acciones!BQ$4:BQ$14,0,0,1)</f>
        <v>#NAME?</v>
      </c>
      <c r="CD114" s="42" t="e">
        <f ca="1">+_xlfn.XLOOKUP(MID($E114,7,LEN($E114)-6),[1]Acciones!$B$4:$B$14,[1]Acciones!BR$4:BR$14,0,0,1)</f>
        <v>#NAME?</v>
      </c>
      <c r="CE114" s="42" t="e">
        <f ca="1">+_xlfn.XLOOKUP(MID($E114,7,LEN($E114)-6),[1]Acciones!$B$4:$B$14,[1]Acciones!BS$4:BS$14,0,0,1)</f>
        <v>#NAME?</v>
      </c>
      <c r="CF114" s="42" t="e">
        <f ca="1">+_xlfn.XLOOKUP(MID($E114,7,LEN($E114)-6),[1]Acciones!$B$4:$B$14,[1]Acciones!BT$4:BT$14,0,0,1)</f>
        <v>#NAME?</v>
      </c>
      <c r="CG114" s="45">
        <v>0.05</v>
      </c>
      <c r="CH114" s="45" t="e">
        <f t="shared" ca="1" si="180"/>
        <v>#NAME?</v>
      </c>
      <c r="CI114" s="45" t="e">
        <f t="shared" ca="1" si="181"/>
        <v>#NAME?</v>
      </c>
      <c r="CJ114" s="42" t="e">
        <f t="shared" ca="1" si="182"/>
        <v>#NAME?</v>
      </c>
      <c r="CK114" s="45" t="e">
        <f t="shared" ca="1" si="183"/>
        <v>#NAME?</v>
      </c>
      <c r="CL114" s="46" t="e">
        <f t="shared" ca="1" si="184"/>
        <v>#NAME?</v>
      </c>
      <c r="CM114" s="45" t="e">
        <f t="shared" ca="1" si="185"/>
        <v>#NAME?</v>
      </c>
      <c r="CN114" s="47">
        <v>0.1</v>
      </c>
      <c r="CO114" s="45" t="e">
        <f t="shared" ca="1" si="96"/>
        <v>#NAME?</v>
      </c>
      <c r="CP114" s="45" t="e">
        <f t="shared" ca="1" si="97"/>
        <v>#NAME?</v>
      </c>
      <c r="CQ114" s="42" t="e">
        <f t="shared" ca="1" si="98"/>
        <v>#NAME?</v>
      </c>
      <c r="CR114" s="45" t="e">
        <f t="shared" ca="1" si="99"/>
        <v>#NAME?</v>
      </c>
      <c r="CS114" s="45" t="e">
        <f t="shared" ca="1" si="100"/>
        <v>#NAME?</v>
      </c>
      <c r="CT114" s="45" t="e">
        <f t="shared" ca="1" si="100"/>
        <v>#NAME?</v>
      </c>
      <c r="CU114" s="47">
        <v>0.15</v>
      </c>
      <c r="CV114" s="45">
        <v>0.5</v>
      </c>
      <c r="CW114" s="45" t="e">
        <f t="shared" ca="1" si="101"/>
        <v>#NAME?</v>
      </c>
      <c r="CX114" s="42" t="e">
        <f t="shared" ca="1" si="102"/>
        <v>#NAME?</v>
      </c>
      <c r="CY114" s="45" t="e">
        <f t="shared" ca="1" si="103"/>
        <v>#NAME?</v>
      </c>
      <c r="CZ114" s="45">
        <f t="shared" si="104"/>
        <v>0.01</v>
      </c>
      <c r="DA114" s="45" t="e">
        <f t="shared" ca="1" si="104"/>
        <v>#NAME?</v>
      </c>
      <c r="DB114" s="47">
        <v>0.2</v>
      </c>
      <c r="DC114" s="45" t="e">
        <f t="shared" ca="1" si="105"/>
        <v>#NAME?</v>
      </c>
      <c r="DD114" s="45" t="e">
        <f t="shared" ca="1" si="106"/>
        <v>#NAME?</v>
      </c>
      <c r="DE114" s="42" t="e">
        <f t="shared" ca="1" si="107"/>
        <v>#NAME?</v>
      </c>
      <c r="DF114" s="45" t="e">
        <f t="shared" ca="1" si="108"/>
        <v>#NAME?</v>
      </c>
      <c r="DG114" s="45" t="e">
        <f t="shared" ca="1" si="109"/>
        <v>#NAME?</v>
      </c>
      <c r="DH114" s="45" t="e">
        <f t="shared" ca="1" si="109"/>
        <v>#NAME?</v>
      </c>
      <c r="DI114" s="47">
        <v>0.25</v>
      </c>
      <c r="DJ114" s="45">
        <v>0.5</v>
      </c>
      <c r="DK114" s="45" t="e">
        <f t="shared" ca="1" si="110"/>
        <v>#NAME?</v>
      </c>
      <c r="DL114" s="42" t="e">
        <f t="shared" ca="1" si="111"/>
        <v>#NAME?</v>
      </c>
      <c r="DM114" s="45" t="e">
        <f t="shared" ca="1" si="112"/>
        <v>#NAME?</v>
      </c>
      <c r="DN114" s="45">
        <f t="shared" si="113"/>
        <v>0.01</v>
      </c>
      <c r="DO114" s="45" t="e">
        <f t="shared" ca="1" si="113"/>
        <v>#NAME?</v>
      </c>
      <c r="DP114" s="47">
        <v>0.3</v>
      </c>
      <c r="DQ114" s="45" t="e">
        <f t="shared" ca="1" si="114"/>
        <v>#NAME?</v>
      </c>
      <c r="DR114" s="45" t="e">
        <f t="shared" ca="1" si="115"/>
        <v>#NAME?</v>
      </c>
      <c r="DS114" s="42" t="e">
        <f t="shared" ca="1" si="116"/>
        <v>#NAME?</v>
      </c>
      <c r="DT114" s="45" t="e">
        <f t="shared" ca="1" si="117"/>
        <v>#NAME?</v>
      </c>
      <c r="DU114" s="45" t="e">
        <f t="shared" ca="1" si="118"/>
        <v>#NAME?</v>
      </c>
      <c r="DV114" s="45" t="e">
        <f t="shared" ca="1" si="118"/>
        <v>#NAME?</v>
      </c>
      <c r="DW114" s="47">
        <v>0.35</v>
      </c>
      <c r="DX114" s="45">
        <v>0.5</v>
      </c>
      <c r="DY114" s="45" t="e">
        <f t="shared" ca="1" si="119"/>
        <v>#NAME?</v>
      </c>
      <c r="DZ114" s="42" t="e">
        <f t="shared" ca="1" si="120"/>
        <v>#NAME?</v>
      </c>
      <c r="EA114" s="45" t="e">
        <f t="shared" ca="1" si="121"/>
        <v>#NAME?</v>
      </c>
      <c r="EB114" s="45">
        <f t="shared" si="122"/>
        <v>0.01</v>
      </c>
      <c r="EC114" s="45" t="e">
        <f t="shared" ca="1" si="122"/>
        <v>#NAME?</v>
      </c>
      <c r="ED114" s="47">
        <v>0.4</v>
      </c>
      <c r="EE114" s="45" t="e">
        <f t="shared" ca="1" si="123"/>
        <v>#NAME?</v>
      </c>
      <c r="EF114" s="45" t="e">
        <f t="shared" ca="1" si="124"/>
        <v>#NAME?</v>
      </c>
      <c r="EG114" s="42" t="e">
        <f t="shared" ca="1" si="125"/>
        <v>#NAME?</v>
      </c>
      <c r="EH114" s="45" t="e">
        <f t="shared" ca="1" si="126"/>
        <v>#NAME?</v>
      </c>
      <c r="EI114" s="45" t="e">
        <f t="shared" ca="1" si="127"/>
        <v>#NAME?</v>
      </c>
      <c r="EJ114" s="45" t="e">
        <f t="shared" ca="1" si="127"/>
        <v>#NAME?</v>
      </c>
      <c r="EK114" s="47">
        <v>0.45</v>
      </c>
      <c r="EL114" s="45">
        <v>0.5</v>
      </c>
      <c r="EM114" s="45" t="e">
        <f t="shared" ca="1" si="143"/>
        <v>#NAME?</v>
      </c>
      <c r="EN114" s="42" t="e">
        <f t="shared" ca="1" si="144"/>
        <v>#NAME?</v>
      </c>
      <c r="EO114" s="45" t="e">
        <f t="shared" ca="1" si="145"/>
        <v>#NAME?</v>
      </c>
      <c r="EP114" s="45">
        <f t="shared" si="128"/>
        <v>0.01</v>
      </c>
      <c r="EQ114" s="45" t="e">
        <f t="shared" ca="1" si="128"/>
        <v>#NAME?</v>
      </c>
      <c r="ER114" s="45">
        <v>0.5</v>
      </c>
      <c r="ES114" s="45">
        <v>0.5</v>
      </c>
      <c r="ET114" s="45" t="e">
        <f t="shared" ca="1" si="146"/>
        <v>#NAME?</v>
      </c>
      <c r="EU114" s="42" t="e">
        <f t="shared" ca="1" si="147"/>
        <v>#NAME?</v>
      </c>
      <c r="EV114" s="45" t="e">
        <f t="shared" ca="1" si="148"/>
        <v>#NAME?</v>
      </c>
      <c r="EW114" s="45">
        <f t="shared" si="129"/>
        <v>0.01</v>
      </c>
      <c r="EX114" s="45" t="e">
        <f t="shared" ca="1" si="129"/>
        <v>#NAME?</v>
      </c>
      <c r="EY114" s="47">
        <v>0.55000000000000004</v>
      </c>
      <c r="EZ114" s="45">
        <v>0.5</v>
      </c>
      <c r="FA114" s="45" t="e">
        <f t="shared" ca="1" si="149"/>
        <v>#NAME?</v>
      </c>
      <c r="FB114" s="42" t="e">
        <f t="shared" ca="1" si="150"/>
        <v>#NAME?</v>
      </c>
      <c r="FC114" s="45" t="e">
        <f t="shared" ca="1" si="151"/>
        <v>#NAME?</v>
      </c>
      <c r="FD114" s="45">
        <f t="shared" si="130"/>
        <v>0.01</v>
      </c>
      <c r="FE114" s="45" t="e">
        <f t="shared" ca="1" si="130"/>
        <v>#NAME?</v>
      </c>
      <c r="FF114" s="45">
        <v>0.6</v>
      </c>
      <c r="FG114" s="45">
        <v>1</v>
      </c>
      <c r="FH114" s="45" t="e">
        <f t="shared" ca="1" si="152"/>
        <v>#NAME?</v>
      </c>
      <c r="FI114" s="42" t="e">
        <f t="shared" ca="1" si="153"/>
        <v>#NAME?</v>
      </c>
      <c r="FJ114" s="45" t="e">
        <f t="shared" ca="1" si="154"/>
        <v>#NAME?</v>
      </c>
      <c r="FK114" s="45">
        <f t="shared" si="131"/>
        <v>0.02</v>
      </c>
      <c r="FL114" s="45" t="e">
        <f t="shared" ca="1" si="131"/>
        <v>#NAME?</v>
      </c>
      <c r="FM114" s="47">
        <v>0.65</v>
      </c>
      <c r="FN114" s="45">
        <v>0.5</v>
      </c>
      <c r="FO114" s="45" t="e">
        <f t="shared" ca="1" si="155"/>
        <v>#NAME?</v>
      </c>
      <c r="FP114" s="42" t="e">
        <f t="shared" ca="1" si="156"/>
        <v>#NAME?</v>
      </c>
      <c r="FQ114" s="45" t="e">
        <f t="shared" ca="1" si="157"/>
        <v>#NAME?</v>
      </c>
      <c r="FR114" s="45">
        <f t="shared" si="132"/>
        <v>0.01</v>
      </c>
      <c r="FS114" s="45" t="e">
        <f t="shared" ca="1" si="132"/>
        <v>#NAME?</v>
      </c>
      <c r="FT114" s="45">
        <v>0.7</v>
      </c>
      <c r="FU114" s="45">
        <v>1</v>
      </c>
      <c r="FV114" s="45" t="e">
        <f t="shared" ca="1" si="158"/>
        <v>#NAME?</v>
      </c>
      <c r="FW114" s="42" t="e">
        <f t="shared" ca="1" si="159"/>
        <v>#NAME?</v>
      </c>
      <c r="FX114" s="45" t="e">
        <f t="shared" ca="1" si="160"/>
        <v>#NAME?</v>
      </c>
      <c r="FY114" s="45">
        <f t="shared" si="133"/>
        <v>0.02</v>
      </c>
      <c r="FZ114" s="45" t="e">
        <f t="shared" ca="1" si="133"/>
        <v>#NAME?</v>
      </c>
      <c r="GA114" s="47">
        <v>0.75</v>
      </c>
      <c r="GB114" s="45">
        <v>0.5</v>
      </c>
      <c r="GC114" s="45" t="e">
        <f t="shared" ca="1" si="161"/>
        <v>#NAME?</v>
      </c>
      <c r="GD114" s="42" t="e">
        <f t="shared" ca="1" si="162"/>
        <v>#NAME?</v>
      </c>
      <c r="GE114" s="45" t="e">
        <f t="shared" ca="1" si="163"/>
        <v>#NAME?</v>
      </c>
      <c r="GF114" s="45">
        <f t="shared" si="134"/>
        <v>0.01</v>
      </c>
      <c r="GG114" s="45" t="e">
        <f t="shared" ca="1" si="134"/>
        <v>#NAME?</v>
      </c>
      <c r="GH114" s="45">
        <v>0.8</v>
      </c>
      <c r="GI114" s="45">
        <v>1</v>
      </c>
      <c r="GJ114" s="45" t="e">
        <f t="shared" ca="1" si="164"/>
        <v>#NAME?</v>
      </c>
      <c r="GK114" s="42" t="e">
        <f t="shared" ca="1" si="165"/>
        <v>#NAME?</v>
      </c>
      <c r="GL114" s="45" t="e">
        <f t="shared" ca="1" si="166"/>
        <v>#NAME?</v>
      </c>
      <c r="GM114" s="45">
        <f t="shared" si="135"/>
        <v>0.02</v>
      </c>
      <c r="GN114" s="45" t="e">
        <f t="shared" ca="1" si="135"/>
        <v>#NAME?</v>
      </c>
      <c r="GO114" s="47">
        <v>0.85</v>
      </c>
      <c r="GP114" s="45">
        <v>0.5</v>
      </c>
      <c r="GQ114" s="45" t="e">
        <f t="shared" ca="1" si="167"/>
        <v>#NAME?</v>
      </c>
      <c r="GR114" s="42" t="e">
        <f t="shared" ca="1" si="168"/>
        <v>#NAME?</v>
      </c>
      <c r="GS114" s="45" t="e">
        <f t="shared" ca="1" si="169"/>
        <v>#NAME?</v>
      </c>
      <c r="GT114" s="45">
        <f t="shared" si="136"/>
        <v>0.01</v>
      </c>
      <c r="GU114" s="45" t="e">
        <f t="shared" ca="1" si="136"/>
        <v>#NAME?</v>
      </c>
      <c r="GV114" s="45">
        <v>0.9</v>
      </c>
      <c r="GW114" s="45">
        <v>1</v>
      </c>
      <c r="GX114" s="45" t="e">
        <f t="shared" ca="1" si="170"/>
        <v>#NAME?</v>
      </c>
      <c r="GY114" s="42" t="e">
        <f t="shared" ca="1" si="171"/>
        <v>#NAME?</v>
      </c>
      <c r="GZ114" s="45" t="e">
        <f t="shared" ca="1" si="172"/>
        <v>#NAME?</v>
      </c>
      <c r="HA114" s="45">
        <f t="shared" si="137"/>
        <v>0.02</v>
      </c>
      <c r="HB114" s="45" t="e">
        <f t="shared" ca="1" si="137"/>
        <v>#NAME?</v>
      </c>
      <c r="HC114" s="47">
        <v>0.95</v>
      </c>
      <c r="HD114" s="45">
        <v>0.5</v>
      </c>
      <c r="HE114" s="45" t="e">
        <f t="shared" ca="1" si="173"/>
        <v>#NAME?</v>
      </c>
      <c r="HF114" s="42" t="e">
        <f t="shared" ca="1" si="174"/>
        <v>#NAME?</v>
      </c>
      <c r="HG114" s="45" t="e">
        <f t="shared" ca="1" si="175"/>
        <v>#NAME?</v>
      </c>
      <c r="HH114" s="45">
        <f t="shared" si="138"/>
        <v>0.01</v>
      </c>
      <c r="HI114" s="45" t="e">
        <f t="shared" ca="1" si="138"/>
        <v>#NAME?</v>
      </c>
      <c r="HJ114" s="47">
        <v>1</v>
      </c>
      <c r="HK114" s="47">
        <v>1</v>
      </c>
      <c r="HL114" s="45" t="e">
        <f t="shared" ca="1" si="176"/>
        <v>#NAME?</v>
      </c>
      <c r="HM114" s="42" t="e">
        <f t="shared" ca="1" si="177"/>
        <v>#NAME?</v>
      </c>
      <c r="HN114" s="45" t="e">
        <f t="shared" ca="1" si="178"/>
        <v>#NAME?</v>
      </c>
      <c r="HO114" s="45">
        <f t="shared" si="179"/>
        <v>0.02</v>
      </c>
      <c r="HP114" s="45" t="e">
        <f t="shared" ca="1" si="179"/>
        <v>#NAME?</v>
      </c>
    </row>
    <row r="115" spans="1:224" s="48" customFormat="1" ht="84.75" customHeight="1">
      <c r="A115" s="42"/>
      <c r="B115" s="206"/>
      <c r="C115" s="206"/>
      <c r="D115" s="201"/>
      <c r="E115" s="41" t="str">
        <f>+_xlfn.CONCAT(MID($D110,1,3),".6 ",[1]Acciones!$B$10)</f>
        <v>3.4.6 Fortalecer las estrategias de gobernanza para la implementación de políticas de investigación e innovación orientadas por misiones en la ruta de innovación correspondiente</v>
      </c>
      <c r="F115" s="42" t="s">
        <v>89</v>
      </c>
      <c r="G115" s="49">
        <f>+G114</f>
        <v>3.3333333333333331E-3</v>
      </c>
      <c r="H115" s="42" t="str">
        <f>+_xlfn.CONCAT("Si,",MID(E110,1,5),",",MID(E111,1,5),",",MID(E112,1,5),",",MID(E113,1,5),",",MID(E114,1,5),",",MID(E116,1,5),",",MID(E117,1,5),",",MID(E118,1,5),",",MID(E119,1,6))</f>
        <v>Si,3.4.1,3.4.2,3.4.3,3.4.4,3.4.5,3.4.7,3.4.8,3.4.9,3.4.10</v>
      </c>
      <c r="I115" s="42" t="s">
        <v>89</v>
      </c>
      <c r="J115" s="42"/>
      <c r="K115" s="42"/>
      <c r="L115" s="42"/>
      <c r="M115" s="44" t="s">
        <v>90</v>
      </c>
      <c r="N115" s="44" t="s">
        <v>91</v>
      </c>
      <c r="O115" s="44" t="e">
        <f ca="1">+_xlfn.XLOOKUP(MID(E115,7,LEN(E115)-6),[1]Acciones!$B$4:$B$14,[1]Acciones!$C$4:$C$14,0,0,1)</f>
        <v>#NAME?</v>
      </c>
      <c r="P115" s="42" t="e">
        <f ca="1">+_xlfn.XLOOKUP(MID($E115,7,LEN($E115)-6),[1]Acciones!$B$4:$B$14,[1]Acciones!D$4:D$14,0,0,1)</f>
        <v>#NAME?</v>
      </c>
      <c r="Q115" s="42" t="e">
        <f ca="1">+_xlfn.XLOOKUP(MID($E115,7,LEN($E115)-6),[1]Acciones!$B$4:$B$14,[1]Acciones!E$4:E$14,0,0,1)</f>
        <v>#NAME?</v>
      </c>
      <c r="R115" s="42" t="e">
        <f ca="1">+_xlfn.XLOOKUP(MID($E115,7,LEN($E115)-6),[1]Acciones!$B$4:$B$14,[1]Acciones!F$4:F$14,0,0,1)</f>
        <v>#NAME?</v>
      </c>
      <c r="S115" s="42" t="e">
        <f ca="1">+_xlfn.XLOOKUP(MID($E115,7,LEN($E115)-6),[1]Acciones!$B$4:$B$14,[1]Acciones!G$4:G$14,0,0,1)</f>
        <v>#NAME?</v>
      </c>
      <c r="T115" s="42" t="e">
        <f ca="1">+_xlfn.XLOOKUP(MID($E115,7,LEN($E115)-6),[1]Acciones!$B$4:$B$14,[1]Acciones!H$4:H$14,0,0,1)</f>
        <v>#NAME?</v>
      </c>
      <c r="U115" s="45" t="e">
        <f ca="1">+_xlfn.XLOOKUP(MID($E115,7,LEN($E115)-6),[1]Acciones!$B$4:$B$14,[1]Acciones!I$4:I$14,0,0,1)</f>
        <v>#NAME?</v>
      </c>
      <c r="V115" s="45" t="e">
        <f ca="1">+_xlfn.XLOOKUP(MID($E115,7,LEN($E115)-6),[1]Acciones!$B$4:$B$14,[1]Acciones!J$4:J$14,0,0,1)</f>
        <v>#NAME?</v>
      </c>
      <c r="W115" s="45" t="e">
        <f ca="1">+_xlfn.XLOOKUP(MID($E115,7,LEN($E115)-6),[1]Acciones!$B$4:$B$14,[1]Acciones!K$4:K$14,0,0,1)</f>
        <v>#NAME?</v>
      </c>
      <c r="X115" s="45" t="e">
        <f ca="1">+_xlfn.XLOOKUP(MID($E115,7,LEN($E115)-6),[1]Acciones!$B$4:$B$14,[1]Acciones!L$4:L$14,0,0,1)</f>
        <v>#NAME?</v>
      </c>
      <c r="Y115" s="45" t="e">
        <f ca="1">+_xlfn.XLOOKUP(MID($E115,7,LEN($E115)-6),[1]Acciones!$B$4:$B$14,[1]Acciones!M$4:M$14,0,0,1)</f>
        <v>#NAME?</v>
      </c>
      <c r="Z115" s="45" t="e">
        <f ca="1">+_xlfn.XLOOKUP(MID($E115,7,LEN($E115)-6),[1]Acciones!$B$4:$B$14,[1]Acciones!N$4:N$14,0,0,1)</f>
        <v>#NAME?</v>
      </c>
      <c r="AA115" s="45" t="e">
        <f ca="1">+_xlfn.XLOOKUP(MID($E115,7,LEN($E115)-6),[1]Acciones!$B$4:$B$14,[1]Acciones!O$4:O$14,0,0,1)</f>
        <v>#NAME?</v>
      </c>
      <c r="AB115" s="45" t="e">
        <f ca="1">+_xlfn.XLOOKUP(MID($E115,7,LEN($E115)-6),[1]Acciones!$B$4:$B$14,[1]Acciones!P$4:P$14,0,0,1)</f>
        <v>#NAME?</v>
      </c>
      <c r="AC115" s="45" t="e">
        <f ca="1">+_xlfn.XLOOKUP(MID($E115,7,LEN($E115)-6),[1]Acciones!$B$4:$B$14,[1]Acciones!Q$4:Q$14,0,0,1)</f>
        <v>#NAME?</v>
      </c>
      <c r="AD115" s="45" t="e">
        <f ca="1">+_xlfn.XLOOKUP(MID($E115,7,LEN($E115)-6),[1]Acciones!$B$4:$B$14,[1]Acciones!R$4:R$14,0,0,1)</f>
        <v>#NAME?</v>
      </c>
      <c r="AE115" s="45" t="e">
        <f ca="1">+_xlfn.XLOOKUP(MID($E115,7,LEN($E115)-6),[1]Acciones!$B$4:$B$14,[1]Acciones!S$4:S$14,0,0,1)</f>
        <v>#NAME?</v>
      </c>
      <c r="AF115" s="42" t="e">
        <f ca="1">+_xlfn.XLOOKUP(MID($E115,7,LEN($E115)-6),[1]Acciones!$B$4:$B$14,[1]Acciones!T$4:T$14,0,0,1)</f>
        <v>#NAME?</v>
      </c>
      <c r="AG115" s="42" t="e">
        <f ca="1">+_xlfn.XLOOKUP(MID($E115,7,LEN($E115)-6),[1]Acciones!$B$4:$B$14,[1]Acciones!U$4:U$14,0,0,1)</f>
        <v>#NAME?</v>
      </c>
      <c r="AH115" s="42" t="e">
        <f ca="1">+_xlfn.XLOOKUP(MID($E115,7,LEN($E115)-6),[1]Acciones!$B$4:$B$14,[1]Acciones!V$4:V$14,0,0,1)</f>
        <v>#NAME?</v>
      </c>
      <c r="AI115" s="42" t="e">
        <f ca="1">+_xlfn.XLOOKUP(MID($E115,7,LEN($E115)-6),[1]Acciones!$B$4:$B$14,[1]Acciones!W$4:W$14,0,0,1)</f>
        <v>#NAME?</v>
      </c>
      <c r="AJ115" s="42" t="e">
        <f ca="1">+_xlfn.XLOOKUP(MID($E115,7,LEN($E115)-6),[1]Acciones!$B$4:$B$14,[1]Acciones!X$4:X$14,0,0,1)</f>
        <v>#NAME?</v>
      </c>
      <c r="AK115" s="42" t="e">
        <f ca="1">+_xlfn.XLOOKUP(MID($E115,7,LEN($E115)-6),[1]Acciones!$B$4:$B$14,[1]Acciones!Y$4:Y$14,0,0,1)</f>
        <v>#NAME?</v>
      </c>
      <c r="AL115" s="42" t="e">
        <f ca="1">+_xlfn.XLOOKUP(MID($E115,7,LEN($E115)-6),[1]Acciones!$B$4:$B$14,[1]Acciones!Z$4:Z$14,0,0,1)</f>
        <v>#NAME?</v>
      </c>
      <c r="AM115" s="42" t="e">
        <f ca="1">+_xlfn.XLOOKUP(MID($E115,7,LEN($E115)-6),[1]Acciones!$B$4:$B$14,[1]Acciones!AA$4:AA$14,0,0,1)</f>
        <v>#NAME?</v>
      </c>
      <c r="AN115" s="42" t="e">
        <f ca="1">+_xlfn.XLOOKUP(MID($E115,7,LEN($E115)-6),[1]Acciones!$B$4:$B$14,[1]Acciones!AB$4:AB$14,0,0,1)</f>
        <v>#NAME?</v>
      </c>
      <c r="AO115" s="42" t="e">
        <f ca="1">+_xlfn.XLOOKUP(MID($E115,7,LEN($E115)-6),[1]Acciones!$B$4:$B$14,[1]Acciones!AC$4:AC$14,0,0,1)</f>
        <v>#NAME?</v>
      </c>
      <c r="AP115" s="42" t="e">
        <f ca="1">+_xlfn.XLOOKUP(MID($E115,7,LEN($E115)-6),[1]Acciones!$B$4:$B$14,[1]Acciones!AD$4:AD$14,0,0,1)</f>
        <v>#NAME?</v>
      </c>
      <c r="AQ115" s="42" t="e">
        <f ca="1">+_xlfn.XLOOKUP(MID($E115,7,LEN($E115)-6),[1]Acciones!$B$4:$B$14,[1]Acciones!AE$4:AE$14,0,0,1)</f>
        <v>#NAME?</v>
      </c>
      <c r="AR115" s="42" t="e">
        <f ca="1">+_xlfn.XLOOKUP(MID($E115,7,LEN($E115)-6),[1]Acciones!$B$4:$B$14,[1]Acciones!AF$4:AF$14,0,0,1)</f>
        <v>#NAME?</v>
      </c>
      <c r="AS115" s="42" t="e">
        <f ca="1">+_xlfn.XLOOKUP(MID($E115,7,LEN($E115)-6),[1]Acciones!$B$4:$B$14,[1]Acciones!AG$4:AG$14,0,0,1)</f>
        <v>#NAME?</v>
      </c>
      <c r="AT115" s="42" t="e">
        <f ca="1">+_xlfn.XLOOKUP(MID($E115,7,LEN($E115)-6),[1]Acciones!$B$4:$B$14,[1]Acciones!AH$4:AH$14,0,0,1)</f>
        <v>#NAME?</v>
      </c>
      <c r="AU115" s="42" t="e">
        <f ca="1">+_xlfn.XLOOKUP(MID($E115,7,LEN($E115)-6),[1]Acciones!$B$4:$B$14,[1]Acciones!AI$4:AI$14,0,0,1)</f>
        <v>#NAME?</v>
      </c>
      <c r="AV115" s="42" t="e">
        <f ca="1">+_xlfn.XLOOKUP(MID($E115,7,LEN($E115)-6),[1]Acciones!$B$4:$B$14,[1]Acciones!AJ$4:AJ$14,0,0,1)</f>
        <v>#NAME?</v>
      </c>
      <c r="AW115" s="42" t="e">
        <f ca="1">+_xlfn.XLOOKUP(MID($E115,7,LEN($E115)-6),[1]Acciones!$B$4:$B$14,[1]Acciones!AK$4:AK$14,0,0,1)</f>
        <v>#NAME?</v>
      </c>
      <c r="AX115" s="42" t="e">
        <f ca="1">+_xlfn.XLOOKUP(MID($E115,7,LEN($E115)-6),[1]Acciones!$B$4:$B$14,[1]Acciones!AL$4:AL$14,0,0,1)</f>
        <v>#NAME?</v>
      </c>
      <c r="AY115" s="42" t="e">
        <f ca="1">+_xlfn.XLOOKUP(MID($E115,7,LEN($E115)-6),[1]Acciones!$B$4:$B$14,[1]Acciones!AM$4:AM$14,0,0,1)</f>
        <v>#NAME?</v>
      </c>
      <c r="AZ115" s="42" t="e">
        <f ca="1">+_xlfn.XLOOKUP(MID($E115,7,LEN($E115)-6),[1]Acciones!$B$4:$B$14,[1]Acciones!AN$4:AN$14,0,0,1)</f>
        <v>#NAME?</v>
      </c>
      <c r="BA115" s="42" t="e">
        <f ca="1">+_xlfn.XLOOKUP(MID($E115,7,LEN($E115)-6),[1]Acciones!$B$4:$B$14,[1]Acciones!AO$4:AO$14,0,0,1)</f>
        <v>#NAME?</v>
      </c>
      <c r="BB115" s="42" t="e">
        <f ca="1">+_xlfn.XLOOKUP(MID($E115,7,LEN($E115)-6),[1]Acciones!$B$4:$B$14,[1]Acciones!AP$4:AP$14,0,0,1)</f>
        <v>#NAME?</v>
      </c>
      <c r="BC115" s="42" t="e">
        <f ca="1">+_xlfn.XLOOKUP(MID($E115,7,LEN($E115)-6),[1]Acciones!$B$4:$B$14,[1]Acciones!AQ$4:AQ$14,0,0,1)</f>
        <v>#NAME?</v>
      </c>
      <c r="BD115" s="42" t="e">
        <f ca="1">+_xlfn.XLOOKUP(MID($E115,7,LEN($E115)-6),[1]Acciones!$B$4:$B$14,[1]Acciones!AR$4:AR$14,0,0,1)</f>
        <v>#NAME?</v>
      </c>
      <c r="BE115" s="42" t="e">
        <f ca="1">+_xlfn.XLOOKUP(MID($E115,7,LEN($E115)-6),[1]Acciones!$B$4:$B$14,[1]Acciones!AS$4:AS$14,0,0,1)</f>
        <v>#NAME?</v>
      </c>
      <c r="BF115" s="42" t="e">
        <f ca="1">+_xlfn.XLOOKUP(MID($E115,7,LEN($E115)-6),[1]Acciones!$B$4:$B$14,[1]Acciones!AT$4:AT$14,0,0,1)</f>
        <v>#NAME?</v>
      </c>
      <c r="BG115" s="42" t="e">
        <f ca="1">+_xlfn.XLOOKUP(MID($E115,7,LEN($E115)-6),[1]Acciones!$B$4:$B$14,[1]Acciones!AU$4:AU$14,0,0,1)</f>
        <v>#NAME?</v>
      </c>
      <c r="BH115" s="42" t="e">
        <f ca="1">+_xlfn.XLOOKUP(MID($E115,7,LEN($E115)-6),[1]Acciones!$B$4:$B$14,[1]Acciones!AV$4:AV$14,0,0,1)</f>
        <v>#NAME?</v>
      </c>
      <c r="BI115" s="42" t="e">
        <f ca="1">+_xlfn.XLOOKUP(MID($E115,7,LEN($E115)-6),[1]Acciones!$B$4:$B$14,[1]Acciones!AW$4:AW$14,0,0,1)</f>
        <v>#NAME?</v>
      </c>
      <c r="BJ115" s="42" t="e">
        <f ca="1">+_xlfn.XLOOKUP(MID($E115,7,LEN($E115)-6),[1]Acciones!$B$4:$B$14,[1]Acciones!AX$4:AX$14,0,0,1)</f>
        <v>#NAME?</v>
      </c>
      <c r="BK115" s="42" t="e">
        <f ca="1">+_xlfn.XLOOKUP(MID($E115,7,LEN($E115)-6),[1]Acciones!$B$4:$B$14,[1]Acciones!AY$4:AY$14,0,0,1)</f>
        <v>#NAME?</v>
      </c>
      <c r="BL115" s="42" t="e">
        <f ca="1">+_xlfn.XLOOKUP(MID($E115,7,LEN($E115)-6),[1]Acciones!$B$4:$B$14,[1]Acciones!AZ$4:AZ$14,0,0,1)</f>
        <v>#NAME?</v>
      </c>
      <c r="BM115" s="42" t="e">
        <f ca="1">+_xlfn.XLOOKUP(MID($E115,7,LEN($E115)-6),[1]Acciones!$B$4:$B$14,[1]Acciones!BA$4:BA$14,0,0,1)</f>
        <v>#NAME?</v>
      </c>
      <c r="BN115" s="42" t="e">
        <f ca="1">+_xlfn.XLOOKUP(MID($E115,7,LEN($E115)-6),[1]Acciones!$B$4:$B$14,[1]Acciones!BB$4:BB$14,0,0,1)</f>
        <v>#NAME?</v>
      </c>
      <c r="BO115" s="42" t="e">
        <f ca="1">+_xlfn.XLOOKUP(MID($E115,7,LEN($E115)-6),[1]Acciones!$B$4:$B$14,[1]Acciones!BC$4:BC$14,0,0,1)</f>
        <v>#NAME?</v>
      </c>
      <c r="BP115" s="42" t="e">
        <f ca="1">+_xlfn.XLOOKUP(MID($E115,7,LEN($E115)-6),[1]Acciones!$B$4:$B$14,[1]Acciones!BD$4:BD$14,0,0,1)</f>
        <v>#NAME?</v>
      </c>
      <c r="BQ115" s="42" t="e">
        <f ca="1">+_xlfn.XLOOKUP(MID($E115,7,LEN($E115)-6),[1]Acciones!$B$4:$B$14,[1]Acciones!BE$4:BE$14,0,0,1)</f>
        <v>#NAME?</v>
      </c>
      <c r="BR115" s="42" t="e">
        <f ca="1">+_xlfn.XLOOKUP(MID($E115,7,LEN($E115)-6),[1]Acciones!$B$4:$B$14,[1]Acciones!BF$4:BF$14,0,0,1)</f>
        <v>#NAME?</v>
      </c>
      <c r="BS115" s="42" t="e">
        <f ca="1">+_xlfn.XLOOKUP(MID($E115,7,LEN($E115)-6),[1]Acciones!$B$4:$B$14,[1]Acciones!BG$4:BG$14,0,0,1)</f>
        <v>#NAME?</v>
      </c>
      <c r="BT115" s="42" t="e">
        <f ca="1">+_xlfn.XLOOKUP(MID($E115,7,LEN($E115)-6),[1]Acciones!$B$4:$B$14,[1]Acciones!BH$4:BH$14,0,0,1)</f>
        <v>#NAME?</v>
      </c>
      <c r="BU115" s="42" t="e">
        <f ca="1">+_xlfn.XLOOKUP(MID($E115,7,LEN($E115)-6),[1]Acciones!$B$4:$B$14,[1]Acciones!BI$4:BI$14,0,0,1)</f>
        <v>#NAME?</v>
      </c>
      <c r="BV115" s="42" t="e">
        <f ca="1">+_xlfn.XLOOKUP(MID($E115,7,LEN($E115)-6),[1]Acciones!$B$4:$B$14,[1]Acciones!BJ$4:BJ$14,0,0,1)</f>
        <v>#NAME?</v>
      </c>
      <c r="BW115" s="42" t="e">
        <f ca="1">+_xlfn.XLOOKUP(MID($E115,7,LEN($E115)-6),[1]Acciones!$B$4:$B$14,[1]Acciones!BK$4:BK$14,0,0,1)</f>
        <v>#NAME?</v>
      </c>
      <c r="BX115" s="42" t="e">
        <f ca="1">+_xlfn.XLOOKUP(MID($E115,7,LEN($E115)-6),[1]Acciones!$B$4:$B$14,[1]Acciones!BL$4:BL$14,0,0,1)</f>
        <v>#NAME?</v>
      </c>
      <c r="BY115" s="42" t="e">
        <f ca="1">+_xlfn.XLOOKUP(MID($E115,7,LEN($E115)-6),[1]Acciones!$B$4:$B$14,[1]Acciones!BM$4:BM$14,0,0,1)</f>
        <v>#NAME?</v>
      </c>
      <c r="BZ115" s="42" t="e">
        <f ca="1">+_xlfn.XLOOKUP(MID($E115,7,LEN($E115)-6),[1]Acciones!$B$4:$B$14,[1]Acciones!BN$4:BN$14,0,0,1)</f>
        <v>#NAME?</v>
      </c>
      <c r="CA115" s="42" t="e">
        <f ca="1">+_xlfn.XLOOKUP(MID($E115,7,LEN($E115)-6),[1]Acciones!$B$4:$B$14,[1]Acciones!BO$4:BO$14,0,0,1)</f>
        <v>#NAME?</v>
      </c>
      <c r="CB115" s="42" t="e">
        <f ca="1">+_xlfn.XLOOKUP(MID($E115,7,LEN($E115)-6),[1]Acciones!$B$4:$B$14,[1]Acciones!BP$4:BP$14,0,0,1)</f>
        <v>#NAME?</v>
      </c>
      <c r="CC115" s="42" t="e">
        <f ca="1">+_xlfn.XLOOKUP(MID($E115,7,LEN($E115)-6),[1]Acciones!$B$4:$B$14,[1]Acciones!BQ$4:BQ$14,0,0,1)</f>
        <v>#NAME?</v>
      </c>
      <c r="CD115" s="42" t="e">
        <f ca="1">+_xlfn.XLOOKUP(MID($E115,7,LEN($E115)-6),[1]Acciones!$B$4:$B$14,[1]Acciones!BR$4:BR$14,0,0,1)</f>
        <v>#NAME?</v>
      </c>
      <c r="CE115" s="42" t="e">
        <f ca="1">+_xlfn.XLOOKUP(MID($E115,7,LEN($E115)-6),[1]Acciones!$B$4:$B$14,[1]Acciones!BS$4:BS$14,0,0,1)</f>
        <v>#NAME?</v>
      </c>
      <c r="CF115" s="42" t="e">
        <f ca="1">+_xlfn.XLOOKUP(MID($E115,7,LEN($E115)-6),[1]Acciones!$B$4:$B$14,[1]Acciones!BT$4:BT$14,0,0,1)</f>
        <v>#NAME?</v>
      </c>
      <c r="CG115" s="45">
        <v>0.05</v>
      </c>
      <c r="CH115" s="45" t="e">
        <f t="shared" ca="1" si="180"/>
        <v>#NAME?</v>
      </c>
      <c r="CI115" s="45" t="e">
        <f t="shared" ca="1" si="181"/>
        <v>#NAME?</v>
      </c>
      <c r="CJ115" s="42" t="e">
        <f t="shared" ca="1" si="182"/>
        <v>#NAME?</v>
      </c>
      <c r="CK115" s="45" t="e">
        <f t="shared" ca="1" si="183"/>
        <v>#NAME?</v>
      </c>
      <c r="CL115" s="46" t="e">
        <f t="shared" ca="1" si="184"/>
        <v>#NAME?</v>
      </c>
      <c r="CM115" s="45" t="e">
        <f t="shared" ca="1" si="185"/>
        <v>#NAME?</v>
      </c>
      <c r="CN115" s="47">
        <v>0.1</v>
      </c>
      <c r="CO115" s="45" t="e">
        <f t="shared" ca="1" si="96"/>
        <v>#NAME?</v>
      </c>
      <c r="CP115" s="45" t="e">
        <f t="shared" ca="1" si="97"/>
        <v>#NAME?</v>
      </c>
      <c r="CQ115" s="42" t="e">
        <f t="shared" ca="1" si="98"/>
        <v>#NAME?</v>
      </c>
      <c r="CR115" s="45" t="e">
        <f t="shared" ca="1" si="99"/>
        <v>#NAME?</v>
      </c>
      <c r="CS115" s="45" t="e">
        <f t="shared" ca="1" si="100"/>
        <v>#NAME?</v>
      </c>
      <c r="CT115" s="45" t="e">
        <f t="shared" ca="1" si="100"/>
        <v>#NAME?</v>
      </c>
      <c r="CU115" s="47">
        <v>0.15</v>
      </c>
      <c r="CV115" s="45">
        <v>0.5</v>
      </c>
      <c r="CW115" s="45" t="e">
        <f t="shared" ca="1" si="101"/>
        <v>#NAME?</v>
      </c>
      <c r="CX115" s="42" t="e">
        <f t="shared" ca="1" si="102"/>
        <v>#NAME?</v>
      </c>
      <c r="CY115" s="45" t="e">
        <f t="shared" ca="1" si="103"/>
        <v>#NAME?</v>
      </c>
      <c r="CZ115" s="45">
        <f t="shared" si="104"/>
        <v>0.01</v>
      </c>
      <c r="DA115" s="45" t="e">
        <f t="shared" ca="1" si="104"/>
        <v>#NAME?</v>
      </c>
      <c r="DB115" s="47">
        <v>0.2</v>
      </c>
      <c r="DC115" s="45" t="e">
        <f t="shared" ca="1" si="105"/>
        <v>#NAME?</v>
      </c>
      <c r="DD115" s="45" t="e">
        <f t="shared" ca="1" si="106"/>
        <v>#NAME?</v>
      </c>
      <c r="DE115" s="42" t="e">
        <f t="shared" ca="1" si="107"/>
        <v>#NAME?</v>
      </c>
      <c r="DF115" s="45" t="e">
        <f t="shared" ca="1" si="108"/>
        <v>#NAME?</v>
      </c>
      <c r="DG115" s="45" t="e">
        <f t="shared" ca="1" si="109"/>
        <v>#NAME?</v>
      </c>
      <c r="DH115" s="45" t="e">
        <f t="shared" ca="1" si="109"/>
        <v>#NAME?</v>
      </c>
      <c r="DI115" s="47">
        <v>0.25</v>
      </c>
      <c r="DJ115" s="45">
        <v>0.5</v>
      </c>
      <c r="DK115" s="45" t="e">
        <f t="shared" ca="1" si="110"/>
        <v>#NAME?</v>
      </c>
      <c r="DL115" s="42" t="e">
        <f t="shared" ca="1" si="111"/>
        <v>#NAME?</v>
      </c>
      <c r="DM115" s="45" t="e">
        <f t="shared" ca="1" si="112"/>
        <v>#NAME?</v>
      </c>
      <c r="DN115" s="45">
        <f t="shared" si="113"/>
        <v>0.01</v>
      </c>
      <c r="DO115" s="45" t="e">
        <f t="shared" ca="1" si="113"/>
        <v>#NAME?</v>
      </c>
      <c r="DP115" s="47">
        <v>0.3</v>
      </c>
      <c r="DQ115" s="45" t="e">
        <f t="shared" ca="1" si="114"/>
        <v>#NAME?</v>
      </c>
      <c r="DR115" s="45" t="e">
        <f t="shared" ca="1" si="115"/>
        <v>#NAME?</v>
      </c>
      <c r="DS115" s="42" t="e">
        <f t="shared" ca="1" si="116"/>
        <v>#NAME?</v>
      </c>
      <c r="DT115" s="45" t="e">
        <f t="shared" ca="1" si="117"/>
        <v>#NAME?</v>
      </c>
      <c r="DU115" s="45" t="e">
        <f t="shared" ca="1" si="118"/>
        <v>#NAME?</v>
      </c>
      <c r="DV115" s="45" t="e">
        <f t="shared" ca="1" si="118"/>
        <v>#NAME?</v>
      </c>
      <c r="DW115" s="47">
        <v>0.35</v>
      </c>
      <c r="DX115" s="45">
        <v>0.5</v>
      </c>
      <c r="DY115" s="45" t="e">
        <f t="shared" ca="1" si="119"/>
        <v>#NAME?</v>
      </c>
      <c r="DZ115" s="42" t="e">
        <f t="shared" ca="1" si="120"/>
        <v>#NAME?</v>
      </c>
      <c r="EA115" s="45" t="e">
        <f t="shared" ca="1" si="121"/>
        <v>#NAME?</v>
      </c>
      <c r="EB115" s="45">
        <f t="shared" si="122"/>
        <v>0.01</v>
      </c>
      <c r="EC115" s="45" t="e">
        <f t="shared" ca="1" si="122"/>
        <v>#NAME?</v>
      </c>
      <c r="ED115" s="47">
        <v>0.4</v>
      </c>
      <c r="EE115" s="45" t="e">
        <f t="shared" ca="1" si="123"/>
        <v>#NAME?</v>
      </c>
      <c r="EF115" s="45" t="e">
        <f t="shared" ca="1" si="124"/>
        <v>#NAME?</v>
      </c>
      <c r="EG115" s="42" t="e">
        <f t="shared" ca="1" si="125"/>
        <v>#NAME?</v>
      </c>
      <c r="EH115" s="45" t="e">
        <f t="shared" ca="1" si="126"/>
        <v>#NAME?</v>
      </c>
      <c r="EI115" s="45" t="e">
        <f t="shared" ca="1" si="127"/>
        <v>#NAME?</v>
      </c>
      <c r="EJ115" s="45" t="e">
        <f t="shared" ca="1" si="127"/>
        <v>#NAME?</v>
      </c>
      <c r="EK115" s="47">
        <v>0.45</v>
      </c>
      <c r="EL115" s="45">
        <v>0.5</v>
      </c>
      <c r="EM115" s="45" t="e">
        <f t="shared" ca="1" si="143"/>
        <v>#NAME?</v>
      </c>
      <c r="EN115" s="42" t="e">
        <f t="shared" ca="1" si="144"/>
        <v>#NAME?</v>
      </c>
      <c r="EO115" s="45" t="e">
        <f t="shared" ca="1" si="145"/>
        <v>#NAME?</v>
      </c>
      <c r="EP115" s="45">
        <f t="shared" si="128"/>
        <v>0.01</v>
      </c>
      <c r="EQ115" s="45" t="e">
        <f t="shared" ca="1" si="128"/>
        <v>#NAME?</v>
      </c>
      <c r="ER115" s="45">
        <v>0.5</v>
      </c>
      <c r="ES115" s="45">
        <v>0.5</v>
      </c>
      <c r="ET115" s="45" t="e">
        <f t="shared" ca="1" si="146"/>
        <v>#NAME?</v>
      </c>
      <c r="EU115" s="42" t="e">
        <f t="shared" ca="1" si="147"/>
        <v>#NAME?</v>
      </c>
      <c r="EV115" s="45" t="e">
        <f t="shared" ca="1" si="148"/>
        <v>#NAME?</v>
      </c>
      <c r="EW115" s="45">
        <f t="shared" si="129"/>
        <v>0.01</v>
      </c>
      <c r="EX115" s="45" t="e">
        <f t="shared" ca="1" si="129"/>
        <v>#NAME?</v>
      </c>
      <c r="EY115" s="47">
        <v>0.55000000000000004</v>
      </c>
      <c r="EZ115" s="45">
        <v>0.5</v>
      </c>
      <c r="FA115" s="45" t="e">
        <f t="shared" ca="1" si="149"/>
        <v>#NAME?</v>
      </c>
      <c r="FB115" s="42" t="e">
        <f t="shared" ca="1" si="150"/>
        <v>#NAME?</v>
      </c>
      <c r="FC115" s="45" t="e">
        <f t="shared" ca="1" si="151"/>
        <v>#NAME?</v>
      </c>
      <c r="FD115" s="45">
        <f t="shared" si="130"/>
        <v>0.01</v>
      </c>
      <c r="FE115" s="45" t="e">
        <f t="shared" ca="1" si="130"/>
        <v>#NAME?</v>
      </c>
      <c r="FF115" s="45">
        <v>0.6</v>
      </c>
      <c r="FG115" s="45">
        <v>1</v>
      </c>
      <c r="FH115" s="45" t="e">
        <f t="shared" ca="1" si="152"/>
        <v>#NAME?</v>
      </c>
      <c r="FI115" s="42" t="e">
        <f t="shared" ca="1" si="153"/>
        <v>#NAME?</v>
      </c>
      <c r="FJ115" s="45" t="e">
        <f t="shared" ca="1" si="154"/>
        <v>#NAME?</v>
      </c>
      <c r="FK115" s="45">
        <f t="shared" si="131"/>
        <v>0.02</v>
      </c>
      <c r="FL115" s="45" t="e">
        <f t="shared" ca="1" si="131"/>
        <v>#NAME?</v>
      </c>
      <c r="FM115" s="47">
        <v>0.65</v>
      </c>
      <c r="FN115" s="45">
        <v>0.5</v>
      </c>
      <c r="FO115" s="45" t="e">
        <f t="shared" ca="1" si="155"/>
        <v>#NAME?</v>
      </c>
      <c r="FP115" s="42" t="e">
        <f t="shared" ca="1" si="156"/>
        <v>#NAME?</v>
      </c>
      <c r="FQ115" s="45" t="e">
        <f t="shared" ca="1" si="157"/>
        <v>#NAME?</v>
      </c>
      <c r="FR115" s="45">
        <f t="shared" si="132"/>
        <v>0.01</v>
      </c>
      <c r="FS115" s="45" t="e">
        <f t="shared" ca="1" si="132"/>
        <v>#NAME?</v>
      </c>
      <c r="FT115" s="45">
        <v>0.7</v>
      </c>
      <c r="FU115" s="45">
        <v>1</v>
      </c>
      <c r="FV115" s="45" t="e">
        <f t="shared" ca="1" si="158"/>
        <v>#NAME?</v>
      </c>
      <c r="FW115" s="42" t="e">
        <f t="shared" ca="1" si="159"/>
        <v>#NAME?</v>
      </c>
      <c r="FX115" s="45" t="e">
        <f t="shared" ca="1" si="160"/>
        <v>#NAME?</v>
      </c>
      <c r="FY115" s="45">
        <f t="shared" si="133"/>
        <v>0.02</v>
      </c>
      <c r="FZ115" s="45" t="e">
        <f t="shared" ca="1" si="133"/>
        <v>#NAME?</v>
      </c>
      <c r="GA115" s="47">
        <v>0.75</v>
      </c>
      <c r="GB115" s="45">
        <v>0.5</v>
      </c>
      <c r="GC115" s="45" t="e">
        <f t="shared" ca="1" si="161"/>
        <v>#NAME?</v>
      </c>
      <c r="GD115" s="42" t="e">
        <f t="shared" ca="1" si="162"/>
        <v>#NAME?</v>
      </c>
      <c r="GE115" s="45" t="e">
        <f t="shared" ca="1" si="163"/>
        <v>#NAME?</v>
      </c>
      <c r="GF115" s="45">
        <f t="shared" si="134"/>
        <v>0.01</v>
      </c>
      <c r="GG115" s="45" t="e">
        <f t="shared" ca="1" si="134"/>
        <v>#NAME?</v>
      </c>
      <c r="GH115" s="45">
        <v>0.8</v>
      </c>
      <c r="GI115" s="45">
        <v>1</v>
      </c>
      <c r="GJ115" s="45" t="e">
        <f t="shared" ca="1" si="164"/>
        <v>#NAME?</v>
      </c>
      <c r="GK115" s="42" t="e">
        <f t="shared" ca="1" si="165"/>
        <v>#NAME?</v>
      </c>
      <c r="GL115" s="45" t="e">
        <f t="shared" ca="1" si="166"/>
        <v>#NAME?</v>
      </c>
      <c r="GM115" s="45">
        <f t="shared" si="135"/>
        <v>0.02</v>
      </c>
      <c r="GN115" s="45" t="e">
        <f t="shared" ca="1" si="135"/>
        <v>#NAME?</v>
      </c>
      <c r="GO115" s="47">
        <v>0.85</v>
      </c>
      <c r="GP115" s="45">
        <v>0.5</v>
      </c>
      <c r="GQ115" s="45" t="e">
        <f t="shared" ca="1" si="167"/>
        <v>#NAME?</v>
      </c>
      <c r="GR115" s="42" t="e">
        <f t="shared" ca="1" si="168"/>
        <v>#NAME?</v>
      </c>
      <c r="GS115" s="45" t="e">
        <f t="shared" ca="1" si="169"/>
        <v>#NAME?</v>
      </c>
      <c r="GT115" s="45">
        <f t="shared" si="136"/>
        <v>0.01</v>
      </c>
      <c r="GU115" s="45" t="e">
        <f t="shared" ca="1" si="136"/>
        <v>#NAME?</v>
      </c>
      <c r="GV115" s="45">
        <v>0.9</v>
      </c>
      <c r="GW115" s="45">
        <v>1</v>
      </c>
      <c r="GX115" s="45" t="e">
        <f t="shared" ca="1" si="170"/>
        <v>#NAME?</v>
      </c>
      <c r="GY115" s="42" t="e">
        <f t="shared" ca="1" si="171"/>
        <v>#NAME?</v>
      </c>
      <c r="GZ115" s="45" t="e">
        <f t="shared" ca="1" si="172"/>
        <v>#NAME?</v>
      </c>
      <c r="HA115" s="45">
        <f t="shared" si="137"/>
        <v>0.02</v>
      </c>
      <c r="HB115" s="45" t="e">
        <f t="shared" ca="1" si="137"/>
        <v>#NAME?</v>
      </c>
      <c r="HC115" s="47">
        <v>0.95</v>
      </c>
      <c r="HD115" s="45">
        <v>0.5</v>
      </c>
      <c r="HE115" s="45" t="e">
        <f t="shared" ca="1" si="173"/>
        <v>#NAME?</v>
      </c>
      <c r="HF115" s="42" t="e">
        <f t="shared" ca="1" si="174"/>
        <v>#NAME?</v>
      </c>
      <c r="HG115" s="45" t="e">
        <f t="shared" ca="1" si="175"/>
        <v>#NAME?</v>
      </c>
      <c r="HH115" s="45">
        <f t="shared" si="138"/>
        <v>0.01</v>
      </c>
      <c r="HI115" s="45" t="e">
        <f t="shared" ca="1" si="138"/>
        <v>#NAME?</v>
      </c>
      <c r="HJ115" s="47">
        <v>1</v>
      </c>
      <c r="HK115" s="47">
        <v>1</v>
      </c>
      <c r="HL115" s="45" t="e">
        <f t="shared" ca="1" si="176"/>
        <v>#NAME?</v>
      </c>
      <c r="HM115" s="42" t="e">
        <f t="shared" ca="1" si="177"/>
        <v>#NAME?</v>
      </c>
      <c r="HN115" s="45" t="e">
        <f t="shared" ca="1" si="178"/>
        <v>#NAME?</v>
      </c>
      <c r="HO115" s="45">
        <f t="shared" si="179"/>
        <v>0.02</v>
      </c>
      <c r="HP115" s="45" t="e">
        <f t="shared" ca="1" si="179"/>
        <v>#NAME?</v>
      </c>
    </row>
    <row r="116" spans="1:224" s="48" customFormat="1" ht="84.75" customHeight="1">
      <c r="A116" s="42"/>
      <c r="B116" s="206"/>
      <c r="C116" s="206"/>
      <c r="D116" s="201"/>
      <c r="E116" s="41" t="str">
        <f>+_xlfn.CONCAT(MID($D110,1,3),".7 ",[1]Acciones!$B$11)</f>
        <v>3.4.7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16" s="42" t="s">
        <v>89</v>
      </c>
      <c r="G116" s="49">
        <f>+G114</f>
        <v>3.3333333333333331E-3</v>
      </c>
      <c r="H116" s="42" t="str">
        <f>+_xlfn.CONCAT("Si,",MID(E110,1,5),",",MID(E111,1,5),",",MID(E112,1,5),",",MID(E113,1,5),",",MID(E114,1,5),",",MID(E115,1,5),",",MID(E117,1,5),",",MID(E118,1,5),",",MID(E119,1,6))</f>
        <v>Si,3.4.1,3.4.2,3.4.3,3.4.4,3.4.5,3.4.6,3.4.8,3.4.9,3.4.10</v>
      </c>
      <c r="I116" s="42" t="s">
        <v>89</v>
      </c>
      <c r="J116" s="42"/>
      <c r="K116" s="42"/>
      <c r="L116" s="42"/>
      <c r="M116" s="44" t="s">
        <v>90</v>
      </c>
      <c r="N116" s="44" t="s">
        <v>91</v>
      </c>
      <c r="O116" s="44" t="e">
        <f ca="1">+_xlfn.XLOOKUP(MID(E116,7,LEN(E116)-6),[1]Acciones!$B$4:$B$14,[1]Acciones!$C$4:$C$14,0,0,1)</f>
        <v>#NAME?</v>
      </c>
      <c r="P116" s="42" t="e">
        <f ca="1">+_xlfn.XLOOKUP(MID($E116,7,LEN($E116)-6),[1]Acciones!$B$4:$B$14,[1]Acciones!D$4:D$14,0,0,1)</f>
        <v>#NAME?</v>
      </c>
      <c r="Q116" s="42" t="e">
        <f ca="1">+_xlfn.XLOOKUP(MID($E116,7,LEN($E116)-6),[1]Acciones!$B$4:$B$14,[1]Acciones!E$4:E$14,0,0,1)</f>
        <v>#NAME?</v>
      </c>
      <c r="R116" s="42" t="e">
        <f ca="1">+_xlfn.XLOOKUP(MID($E116,7,LEN($E116)-6),[1]Acciones!$B$4:$B$14,[1]Acciones!F$4:F$14,0,0,1)</f>
        <v>#NAME?</v>
      </c>
      <c r="S116" s="42" t="e">
        <f ca="1">+_xlfn.XLOOKUP(MID($E116,7,LEN($E116)-6),[1]Acciones!$B$4:$B$14,[1]Acciones!G$4:G$14,0,0,1)</f>
        <v>#NAME?</v>
      </c>
      <c r="T116" s="42" t="e">
        <f ca="1">+_xlfn.XLOOKUP(MID($E116,7,LEN($E116)-6),[1]Acciones!$B$4:$B$14,[1]Acciones!H$4:H$14,0,0,1)</f>
        <v>#NAME?</v>
      </c>
      <c r="U116" s="45" t="e">
        <f ca="1">+_xlfn.XLOOKUP(MID($E116,7,LEN($E116)-6),[1]Acciones!$B$4:$B$14,[1]Acciones!I$4:I$14,0,0,1)</f>
        <v>#NAME?</v>
      </c>
      <c r="V116" s="45" t="e">
        <f ca="1">+_xlfn.XLOOKUP(MID($E116,7,LEN($E116)-6),[1]Acciones!$B$4:$B$14,[1]Acciones!J$4:J$14,0,0,1)</f>
        <v>#NAME?</v>
      </c>
      <c r="W116" s="45" t="e">
        <f ca="1">+_xlfn.XLOOKUP(MID($E116,7,LEN($E116)-6),[1]Acciones!$B$4:$B$14,[1]Acciones!K$4:K$14,0,0,1)</f>
        <v>#NAME?</v>
      </c>
      <c r="X116" s="45" t="e">
        <f ca="1">+_xlfn.XLOOKUP(MID($E116,7,LEN($E116)-6),[1]Acciones!$B$4:$B$14,[1]Acciones!L$4:L$14,0,0,1)</f>
        <v>#NAME?</v>
      </c>
      <c r="Y116" s="45" t="e">
        <f ca="1">+_xlfn.XLOOKUP(MID($E116,7,LEN($E116)-6),[1]Acciones!$B$4:$B$14,[1]Acciones!M$4:M$14,0,0,1)</f>
        <v>#NAME?</v>
      </c>
      <c r="Z116" s="45" t="e">
        <f ca="1">+_xlfn.XLOOKUP(MID($E116,7,LEN($E116)-6),[1]Acciones!$B$4:$B$14,[1]Acciones!N$4:N$14,0,0,1)</f>
        <v>#NAME?</v>
      </c>
      <c r="AA116" s="45" t="e">
        <f ca="1">+_xlfn.XLOOKUP(MID($E116,7,LEN($E116)-6),[1]Acciones!$B$4:$B$14,[1]Acciones!O$4:O$14,0,0,1)</f>
        <v>#NAME?</v>
      </c>
      <c r="AB116" s="45" t="e">
        <f ca="1">+_xlfn.XLOOKUP(MID($E116,7,LEN($E116)-6),[1]Acciones!$B$4:$B$14,[1]Acciones!P$4:P$14,0,0,1)</f>
        <v>#NAME?</v>
      </c>
      <c r="AC116" s="45" t="e">
        <f ca="1">+_xlfn.XLOOKUP(MID($E116,7,LEN($E116)-6),[1]Acciones!$B$4:$B$14,[1]Acciones!Q$4:Q$14,0,0,1)</f>
        <v>#NAME?</v>
      </c>
      <c r="AD116" s="45" t="e">
        <f ca="1">+_xlfn.XLOOKUP(MID($E116,7,LEN($E116)-6),[1]Acciones!$B$4:$B$14,[1]Acciones!R$4:R$14,0,0,1)</f>
        <v>#NAME?</v>
      </c>
      <c r="AE116" s="45" t="e">
        <f ca="1">+_xlfn.XLOOKUP(MID($E116,7,LEN($E116)-6),[1]Acciones!$B$4:$B$14,[1]Acciones!S$4:S$14,0,0,1)</f>
        <v>#NAME?</v>
      </c>
      <c r="AF116" s="42" t="e">
        <f ca="1">+_xlfn.XLOOKUP(MID($E116,7,LEN($E116)-6),[1]Acciones!$B$4:$B$14,[1]Acciones!T$4:T$14,0,0,1)</f>
        <v>#NAME?</v>
      </c>
      <c r="AG116" s="42" t="e">
        <f ca="1">+_xlfn.XLOOKUP(MID($E116,7,LEN($E116)-6),[1]Acciones!$B$4:$B$14,[1]Acciones!U$4:U$14,0,0,1)</f>
        <v>#NAME?</v>
      </c>
      <c r="AH116" s="42" t="e">
        <f ca="1">+_xlfn.XLOOKUP(MID($E116,7,LEN($E116)-6),[1]Acciones!$B$4:$B$14,[1]Acciones!V$4:V$14,0,0,1)</f>
        <v>#NAME?</v>
      </c>
      <c r="AI116" s="42" t="e">
        <f ca="1">+_xlfn.XLOOKUP(MID($E116,7,LEN($E116)-6),[1]Acciones!$B$4:$B$14,[1]Acciones!W$4:W$14,0,0,1)</f>
        <v>#NAME?</v>
      </c>
      <c r="AJ116" s="42" t="e">
        <f ca="1">+_xlfn.XLOOKUP(MID($E116,7,LEN($E116)-6),[1]Acciones!$B$4:$B$14,[1]Acciones!X$4:X$14,0,0,1)</f>
        <v>#NAME?</v>
      </c>
      <c r="AK116" s="42" t="e">
        <f ca="1">+_xlfn.XLOOKUP(MID($E116,7,LEN($E116)-6),[1]Acciones!$B$4:$B$14,[1]Acciones!Y$4:Y$14,0,0,1)</f>
        <v>#NAME?</v>
      </c>
      <c r="AL116" s="42" t="e">
        <f ca="1">+_xlfn.XLOOKUP(MID($E116,7,LEN($E116)-6),[1]Acciones!$B$4:$B$14,[1]Acciones!Z$4:Z$14,0,0,1)</f>
        <v>#NAME?</v>
      </c>
      <c r="AM116" s="42" t="e">
        <f ca="1">+_xlfn.XLOOKUP(MID($E116,7,LEN($E116)-6),[1]Acciones!$B$4:$B$14,[1]Acciones!AA$4:AA$14,0,0,1)</f>
        <v>#NAME?</v>
      </c>
      <c r="AN116" s="42" t="e">
        <f ca="1">+_xlfn.XLOOKUP(MID($E116,7,LEN($E116)-6),[1]Acciones!$B$4:$B$14,[1]Acciones!AB$4:AB$14,0,0,1)</f>
        <v>#NAME?</v>
      </c>
      <c r="AO116" s="42" t="e">
        <f ca="1">+_xlfn.XLOOKUP(MID($E116,7,LEN($E116)-6),[1]Acciones!$B$4:$B$14,[1]Acciones!AC$4:AC$14,0,0,1)</f>
        <v>#NAME?</v>
      </c>
      <c r="AP116" s="42" t="e">
        <f ca="1">+_xlfn.XLOOKUP(MID($E116,7,LEN($E116)-6),[1]Acciones!$B$4:$B$14,[1]Acciones!AD$4:AD$14,0,0,1)</f>
        <v>#NAME?</v>
      </c>
      <c r="AQ116" s="42" t="e">
        <f ca="1">+_xlfn.XLOOKUP(MID($E116,7,LEN($E116)-6),[1]Acciones!$B$4:$B$14,[1]Acciones!AE$4:AE$14,0,0,1)</f>
        <v>#NAME?</v>
      </c>
      <c r="AR116" s="42" t="e">
        <f ca="1">+_xlfn.XLOOKUP(MID($E116,7,LEN($E116)-6),[1]Acciones!$B$4:$B$14,[1]Acciones!AF$4:AF$14,0,0,1)</f>
        <v>#NAME?</v>
      </c>
      <c r="AS116" s="42" t="e">
        <f ca="1">+_xlfn.XLOOKUP(MID($E116,7,LEN($E116)-6),[1]Acciones!$B$4:$B$14,[1]Acciones!AG$4:AG$14,0,0,1)</f>
        <v>#NAME?</v>
      </c>
      <c r="AT116" s="42" t="e">
        <f ca="1">+_xlfn.XLOOKUP(MID($E116,7,LEN($E116)-6),[1]Acciones!$B$4:$B$14,[1]Acciones!AH$4:AH$14,0,0,1)</f>
        <v>#NAME?</v>
      </c>
      <c r="AU116" s="42" t="e">
        <f ca="1">+_xlfn.XLOOKUP(MID($E116,7,LEN($E116)-6),[1]Acciones!$B$4:$B$14,[1]Acciones!AI$4:AI$14,0,0,1)</f>
        <v>#NAME?</v>
      </c>
      <c r="AV116" s="42" t="e">
        <f ca="1">+_xlfn.XLOOKUP(MID($E116,7,LEN($E116)-6),[1]Acciones!$B$4:$B$14,[1]Acciones!AJ$4:AJ$14,0,0,1)</f>
        <v>#NAME?</v>
      </c>
      <c r="AW116" s="42" t="e">
        <f ca="1">+_xlfn.XLOOKUP(MID($E116,7,LEN($E116)-6),[1]Acciones!$B$4:$B$14,[1]Acciones!AK$4:AK$14,0,0,1)</f>
        <v>#NAME?</v>
      </c>
      <c r="AX116" s="42" t="e">
        <f ca="1">+_xlfn.XLOOKUP(MID($E116,7,LEN($E116)-6),[1]Acciones!$B$4:$B$14,[1]Acciones!AL$4:AL$14,0,0,1)</f>
        <v>#NAME?</v>
      </c>
      <c r="AY116" s="42" t="e">
        <f ca="1">+_xlfn.XLOOKUP(MID($E116,7,LEN($E116)-6),[1]Acciones!$B$4:$B$14,[1]Acciones!AM$4:AM$14,0,0,1)</f>
        <v>#NAME?</v>
      </c>
      <c r="AZ116" s="42" t="e">
        <f ca="1">+_xlfn.XLOOKUP(MID($E116,7,LEN($E116)-6),[1]Acciones!$B$4:$B$14,[1]Acciones!AN$4:AN$14,0,0,1)</f>
        <v>#NAME?</v>
      </c>
      <c r="BA116" s="42" t="e">
        <f ca="1">+_xlfn.XLOOKUP(MID($E116,7,LEN($E116)-6),[1]Acciones!$B$4:$B$14,[1]Acciones!AO$4:AO$14,0,0,1)</f>
        <v>#NAME?</v>
      </c>
      <c r="BB116" s="42" t="e">
        <f ca="1">+_xlfn.XLOOKUP(MID($E116,7,LEN($E116)-6),[1]Acciones!$B$4:$B$14,[1]Acciones!AP$4:AP$14,0,0,1)</f>
        <v>#NAME?</v>
      </c>
      <c r="BC116" s="42" t="e">
        <f ca="1">+_xlfn.XLOOKUP(MID($E116,7,LEN($E116)-6),[1]Acciones!$B$4:$B$14,[1]Acciones!AQ$4:AQ$14,0,0,1)</f>
        <v>#NAME?</v>
      </c>
      <c r="BD116" s="42" t="e">
        <f ca="1">+_xlfn.XLOOKUP(MID($E116,7,LEN($E116)-6),[1]Acciones!$B$4:$B$14,[1]Acciones!AR$4:AR$14,0,0,1)</f>
        <v>#NAME?</v>
      </c>
      <c r="BE116" s="42" t="e">
        <f ca="1">+_xlfn.XLOOKUP(MID($E116,7,LEN($E116)-6),[1]Acciones!$B$4:$B$14,[1]Acciones!AS$4:AS$14,0,0,1)</f>
        <v>#NAME?</v>
      </c>
      <c r="BF116" s="42" t="e">
        <f ca="1">+_xlfn.XLOOKUP(MID($E116,7,LEN($E116)-6),[1]Acciones!$B$4:$B$14,[1]Acciones!AT$4:AT$14,0,0,1)</f>
        <v>#NAME?</v>
      </c>
      <c r="BG116" s="42" t="e">
        <f ca="1">+_xlfn.XLOOKUP(MID($E116,7,LEN($E116)-6),[1]Acciones!$B$4:$B$14,[1]Acciones!AU$4:AU$14,0,0,1)</f>
        <v>#NAME?</v>
      </c>
      <c r="BH116" s="42" t="e">
        <f ca="1">+_xlfn.XLOOKUP(MID($E116,7,LEN($E116)-6),[1]Acciones!$B$4:$B$14,[1]Acciones!AV$4:AV$14,0,0,1)</f>
        <v>#NAME?</v>
      </c>
      <c r="BI116" s="42" t="e">
        <f ca="1">+_xlfn.XLOOKUP(MID($E116,7,LEN($E116)-6),[1]Acciones!$B$4:$B$14,[1]Acciones!AW$4:AW$14,0,0,1)</f>
        <v>#NAME?</v>
      </c>
      <c r="BJ116" s="42" t="e">
        <f ca="1">+_xlfn.XLOOKUP(MID($E116,7,LEN($E116)-6),[1]Acciones!$B$4:$B$14,[1]Acciones!AX$4:AX$14,0,0,1)</f>
        <v>#NAME?</v>
      </c>
      <c r="BK116" s="42" t="e">
        <f ca="1">+_xlfn.XLOOKUP(MID($E116,7,LEN($E116)-6),[1]Acciones!$B$4:$B$14,[1]Acciones!AY$4:AY$14,0,0,1)</f>
        <v>#NAME?</v>
      </c>
      <c r="BL116" s="42" t="e">
        <f ca="1">+_xlfn.XLOOKUP(MID($E116,7,LEN($E116)-6),[1]Acciones!$B$4:$B$14,[1]Acciones!AZ$4:AZ$14,0,0,1)</f>
        <v>#NAME?</v>
      </c>
      <c r="BM116" s="42" t="e">
        <f ca="1">+_xlfn.XLOOKUP(MID($E116,7,LEN($E116)-6),[1]Acciones!$B$4:$B$14,[1]Acciones!BA$4:BA$14,0,0,1)</f>
        <v>#NAME?</v>
      </c>
      <c r="BN116" s="42" t="e">
        <f ca="1">+_xlfn.XLOOKUP(MID($E116,7,LEN($E116)-6),[1]Acciones!$B$4:$B$14,[1]Acciones!BB$4:BB$14,0,0,1)</f>
        <v>#NAME?</v>
      </c>
      <c r="BO116" s="42" t="e">
        <f ca="1">+_xlfn.XLOOKUP(MID($E116,7,LEN($E116)-6),[1]Acciones!$B$4:$B$14,[1]Acciones!BC$4:BC$14,0,0,1)</f>
        <v>#NAME?</v>
      </c>
      <c r="BP116" s="42" t="e">
        <f ca="1">+_xlfn.XLOOKUP(MID($E116,7,LEN($E116)-6),[1]Acciones!$B$4:$B$14,[1]Acciones!BD$4:BD$14,0,0,1)</f>
        <v>#NAME?</v>
      </c>
      <c r="BQ116" s="42" t="e">
        <f ca="1">+_xlfn.XLOOKUP(MID($E116,7,LEN($E116)-6),[1]Acciones!$B$4:$B$14,[1]Acciones!BE$4:BE$14,0,0,1)</f>
        <v>#NAME?</v>
      </c>
      <c r="BR116" s="42" t="e">
        <f ca="1">+_xlfn.XLOOKUP(MID($E116,7,LEN($E116)-6),[1]Acciones!$B$4:$B$14,[1]Acciones!BF$4:BF$14,0,0,1)</f>
        <v>#NAME?</v>
      </c>
      <c r="BS116" s="42" t="e">
        <f ca="1">+_xlfn.XLOOKUP(MID($E116,7,LEN($E116)-6),[1]Acciones!$B$4:$B$14,[1]Acciones!BG$4:BG$14,0,0,1)</f>
        <v>#NAME?</v>
      </c>
      <c r="BT116" s="42" t="e">
        <f ca="1">+_xlfn.XLOOKUP(MID($E116,7,LEN($E116)-6),[1]Acciones!$B$4:$B$14,[1]Acciones!BH$4:BH$14,0,0,1)</f>
        <v>#NAME?</v>
      </c>
      <c r="BU116" s="42" t="e">
        <f ca="1">+_xlfn.XLOOKUP(MID($E116,7,LEN($E116)-6),[1]Acciones!$B$4:$B$14,[1]Acciones!BI$4:BI$14,0,0,1)</f>
        <v>#NAME?</v>
      </c>
      <c r="BV116" s="42" t="e">
        <f ca="1">+_xlfn.XLOOKUP(MID($E116,7,LEN($E116)-6),[1]Acciones!$B$4:$B$14,[1]Acciones!BJ$4:BJ$14,0,0,1)</f>
        <v>#NAME?</v>
      </c>
      <c r="BW116" s="42" t="e">
        <f ca="1">+_xlfn.XLOOKUP(MID($E116,7,LEN($E116)-6),[1]Acciones!$B$4:$B$14,[1]Acciones!BK$4:BK$14,0,0,1)</f>
        <v>#NAME?</v>
      </c>
      <c r="BX116" s="42" t="e">
        <f ca="1">+_xlfn.XLOOKUP(MID($E116,7,LEN($E116)-6),[1]Acciones!$B$4:$B$14,[1]Acciones!BL$4:BL$14,0,0,1)</f>
        <v>#NAME?</v>
      </c>
      <c r="BY116" s="42" t="e">
        <f ca="1">+_xlfn.XLOOKUP(MID($E116,7,LEN($E116)-6),[1]Acciones!$B$4:$B$14,[1]Acciones!BM$4:BM$14,0,0,1)</f>
        <v>#NAME?</v>
      </c>
      <c r="BZ116" s="42" t="e">
        <f ca="1">+_xlfn.XLOOKUP(MID($E116,7,LEN($E116)-6),[1]Acciones!$B$4:$B$14,[1]Acciones!BN$4:BN$14,0,0,1)</f>
        <v>#NAME?</v>
      </c>
      <c r="CA116" s="42" t="e">
        <f ca="1">+_xlfn.XLOOKUP(MID($E116,7,LEN($E116)-6),[1]Acciones!$B$4:$B$14,[1]Acciones!BO$4:BO$14,0,0,1)</f>
        <v>#NAME?</v>
      </c>
      <c r="CB116" s="42" t="e">
        <f ca="1">+_xlfn.XLOOKUP(MID($E116,7,LEN($E116)-6),[1]Acciones!$B$4:$B$14,[1]Acciones!BP$4:BP$14,0,0,1)</f>
        <v>#NAME?</v>
      </c>
      <c r="CC116" s="42" t="e">
        <f ca="1">+_xlfn.XLOOKUP(MID($E116,7,LEN($E116)-6),[1]Acciones!$B$4:$B$14,[1]Acciones!BQ$4:BQ$14,0,0,1)</f>
        <v>#NAME?</v>
      </c>
      <c r="CD116" s="42" t="e">
        <f ca="1">+_xlfn.XLOOKUP(MID($E116,7,LEN($E116)-6),[1]Acciones!$B$4:$B$14,[1]Acciones!BR$4:BR$14,0,0,1)</f>
        <v>#NAME?</v>
      </c>
      <c r="CE116" s="42" t="e">
        <f ca="1">+_xlfn.XLOOKUP(MID($E116,7,LEN($E116)-6),[1]Acciones!$B$4:$B$14,[1]Acciones!BS$4:BS$14,0,0,1)</f>
        <v>#NAME?</v>
      </c>
      <c r="CF116" s="42" t="e">
        <f ca="1">+_xlfn.XLOOKUP(MID($E116,7,LEN($E116)-6),[1]Acciones!$B$4:$B$14,[1]Acciones!BT$4:BT$14,0,0,1)</f>
        <v>#NAME?</v>
      </c>
      <c r="CG116" s="45">
        <v>0.05</v>
      </c>
      <c r="CH116" s="45" t="e">
        <f t="shared" ca="1" si="180"/>
        <v>#NAME?</v>
      </c>
      <c r="CI116" s="45" t="e">
        <f t="shared" ca="1" si="181"/>
        <v>#NAME?</v>
      </c>
      <c r="CJ116" s="42" t="e">
        <f t="shared" ca="1" si="182"/>
        <v>#NAME?</v>
      </c>
      <c r="CK116" s="45" t="e">
        <f t="shared" ca="1" si="183"/>
        <v>#NAME?</v>
      </c>
      <c r="CL116" s="46" t="e">
        <f t="shared" ca="1" si="184"/>
        <v>#NAME?</v>
      </c>
      <c r="CM116" s="45" t="e">
        <f t="shared" ca="1" si="185"/>
        <v>#NAME?</v>
      </c>
      <c r="CN116" s="47">
        <v>0.1</v>
      </c>
      <c r="CO116" s="45" t="e">
        <f t="shared" ca="1" si="96"/>
        <v>#NAME?</v>
      </c>
      <c r="CP116" s="45" t="e">
        <f t="shared" ca="1" si="97"/>
        <v>#NAME?</v>
      </c>
      <c r="CQ116" s="42" t="e">
        <f t="shared" ca="1" si="98"/>
        <v>#NAME?</v>
      </c>
      <c r="CR116" s="45" t="e">
        <f t="shared" ca="1" si="99"/>
        <v>#NAME?</v>
      </c>
      <c r="CS116" s="45" t="e">
        <f t="shared" ca="1" si="100"/>
        <v>#NAME?</v>
      </c>
      <c r="CT116" s="45" t="e">
        <f t="shared" ca="1" si="100"/>
        <v>#NAME?</v>
      </c>
      <c r="CU116" s="47">
        <v>0.15</v>
      </c>
      <c r="CV116" s="45">
        <v>0.5</v>
      </c>
      <c r="CW116" s="45" t="e">
        <f t="shared" ca="1" si="101"/>
        <v>#NAME?</v>
      </c>
      <c r="CX116" s="42" t="e">
        <f t="shared" ca="1" si="102"/>
        <v>#NAME?</v>
      </c>
      <c r="CY116" s="45" t="e">
        <f t="shared" ca="1" si="103"/>
        <v>#NAME?</v>
      </c>
      <c r="CZ116" s="45">
        <f t="shared" si="104"/>
        <v>0.01</v>
      </c>
      <c r="DA116" s="45" t="e">
        <f t="shared" ca="1" si="104"/>
        <v>#NAME?</v>
      </c>
      <c r="DB116" s="47">
        <v>0.2</v>
      </c>
      <c r="DC116" s="45" t="e">
        <f t="shared" ca="1" si="105"/>
        <v>#NAME?</v>
      </c>
      <c r="DD116" s="45" t="e">
        <f t="shared" ca="1" si="106"/>
        <v>#NAME?</v>
      </c>
      <c r="DE116" s="42" t="e">
        <f t="shared" ca="1" si="107"/>
        <v>#NAME?</v>
      </c>
      <c r="DF116" s="45" t="e">
        <f t="shared" ca="1" si="108"/>
        <v>#NAME?</v>
      </c>
      <c r="DG116" s="45" t="e">
        <f t="shared" ca="1" si="109"/>
        <v>#NAME?</v>
      </c>
      <c r="DH116" s="45" t="e">
        <f t="shared" ca="1" si="109"/>
        <v>#NAME?</v>
      </c>
      <c r="DI116" s="47">
        <v>0.25</v>
      </c>
      <c r="DJ116" s="45">
        <v>0.5</v>
      </c>
      <c r="DK116" s="45" t="e">
        <f t="shared" ca="1" si="110"/>
        <v>#NAME?</v>
      </c>
      <c r="DL116" s="42" t="e">
        <f t="shared" ca="1" si="111"/>
        <v>#NAME?</v>
      </c>
      <c r="DM116" s="45" t="e">
        <f t="shared" ca="1" si="112"/>
        <v>#NAME?</v>
      </c>
      <c r="DN116" s="45">
        <f t="shared" si="113"/>
        <v>0.01</v>
      </c>
      <c r="DO116" s="45" t="e">
        <f t="shared" ca="1" si="113"/>
        <v>#NAME?</v>
      </c>
      <c r="DP116" s="47">
        <v>0.3</v>
      </c>
      <c r="DQ116" s="45" t="e">
        <f t="shared" ca="1" si="114"/>
        <v>#NAME?</v>
      </c>
      <c r="DR116" s="45" t="e">
        <f t="shared" ca="1" si="115"/>
        <v>#NAME?</v>
      </c>
      <c r="DS116" s="42" t="e">
        <f t="shared" ca="1" si="116"/>
        <v>#NAME?</v>
      </c>
      <c r="DT116" s="45" t="e">
        <f t="shared" ca="1" si="117"/>
        <v>#NAME?</v>
      </c>
      <c r="DU116" s="45" t="e">
        <f t="shared" ca="1" si="118"/>
        <v>#NAME?</v>
      </c>
      <c r="DV116" s="45" t="e">
        <f t="shared" ca="1" si="118"/>
        <v>#NAME?</v>
      </c>
      <c r="DW116" s="47">
        <v>0.35</v>
      </c>
      <c r="DX116" s="45">
        <v>0.5</v>
      </c>
      <c r="DY116" s="45" t="e">
        <f t="shared" ca="1" si="119"/>
        <v>#NAME?</v>
      </c>
      <c r="DZ116" s="42" t="e">
        <f t="shared" ca="1" si="120"/>
        <v>#NAME?</v>
      </c>
      <c r="EA116" s="45" t="e">
        <f t="shared" ca="1" si="121"/>
        <v>#NAME?</v>
      </c>
      <c r="EB116" s="45">
        <f t="shared" si="122"/>
        <v>0.01</v>
      </c>
      <c r="EC116" s="45" t="e">
        <f t="shared" ca="1" si="122"/>
        <v>#NAME?</v>
      </c>
      <c r="ED116" s="47">
        <v>0.4</v>
      </c>
      <c r="EE116" s="45" t="e">
        <f t="shared" ca="1" si="123"/>
        <v>#NAME?</v>
      </c>
      <c r="EF116" s="45" t="e">
        <f t="shared" ca="1" si="124"/>
        <v>#NAME?</v>
      </c>
      <c r="EG116" s="42" t="e">
        <f t="shared" ca="1" si="125"/>
        <v>#NAME?</v>
      </c>
      <c r="EH116" s="45" t="e">
        <f t="shared" ca="1" si="126"/>
        <v>#NAME?</v>
      </c>
      <c r="EI116" s="45" t="e">
        <f t="shared" ca="1" si="127"/>
        <v>#NAME?</v>
      </c>
      <c r="EJ116" s="45" t="e">
        <f t="shared" ca="1" si="127"/>
        <v>#NAME?</v>
      </c>
      <c r="EK116" s="47">
        <v>0.45</v>
      </c>
      <c r="EL116" s="45">
        <v>0.5</v>
      </c>
      <c r="EM116" s="45" t="e">
        <f t="shared" ca="1" si="143"/>
        <v>#NAME?</v>
      </c>
      <c r="EN116" s="42" t="e">
        <f t="shared" ca="1" si="144"/>
        <v>#NAME?</v>
      </c>
      <c r="EO116" s="45" t="e">
        <f t="shared" ca="1" si="145"/>
        <v>#NAME?</v>
      </c>
      <c r="EP116" s="45">
        <f t="shared" si="128"/>
        <v>0.01</v>
      </c>
      <c r="EQ116" s="45" t="e">
        <f t="shared" ca="1" si="128"/>
        <v>#NAME?</v>
      </c>
      <c r="ER116" s="45">
        <v>0.5</v>
      </c>
      <c r="ES116" s="45">
        <v>0.5</v>
      </c>
      <c r="ET116" s="45" t="e">
        <f t="shared" ca="1" si="146"/>
        <v>#NAME?</v>
      </c>
      <c r="EU116" s="42" t="e">
        <f t="shared" ca="1" si="147"/>
        <v>#NAME?</v>
      </c>
      <c r="EV116" s="45" t="e">
        <f t="shared" ca="1" si="148"/>
        <v>#NAME?</v>
      </c>
      <c r="EW116" s="45">
        <f t="shared" si="129"/>
        <v>0.01</v>
      </c>
      <c r="EX116" s="45" t="e">
        <f t="shared" ca="1" si="129"/>
        <v>#NAME?</v>
      </c>
      <c r="EY116" s="47">
        <v>0.55000000000000004</v>
      </c>
      <c r="EZ116" s="45">
        <v>0.5</v>
      </c>
      <c r="FA116" s="45" t="e">
        <f t="shared" ca="1" si="149"/>
        <v>#NAME?</v>
      </c>
      <c r="FB116" s="42" t="e">
        <f t="shared" ca="1" si="150"/>
        <v>#NAME?</v>
      </c>
      <c r="FC116" s="45" t="e">
        <f t="shared" ca="1" si="151"/>
        <v>#NAME?</v>
      </c>
      <c r="FD116" s="45">
        <f t="shared" si="130"/>
        <v>0.01</v>
      </c>
      <c r="FE116" s="45" t="e">
        <f t="shared" ca="1" si="130"/>
        <v>#NAME?</v>
      </c>
      <c r="FF116" s="45">
        <v>0.6</v>
      </c>
      <c r="FG116" s="45">
        <v>1</v>
      </c>
      <c r="FH116" s="45" t="e">
        <f t="shared" ca="1" si="152"/>
        <v>#NAME?</v>
      </c>
      <c r="FI116" s="42" t="e">
        <f t="shared" ca="1" si="153"/>
        <v>#NAME?</v>
      </c>
      <c r="FJ116" s="45" t="e">
        <f t="shared" ca="1" si="154"/>
        <v>#NAME?</v>
      </c>
      <c r="FK116" s="45">
        <f t="shared" si="131"/>
        <v>0.02</v>
      </c>
      <c r="FL116" s="45" t="e">
        <f t="shared" ca="1" si="131"/>
        <v>#NAME?</v>
      </c>
      <c r="FM116" s="47">
        <v>0.65</v>
      </c>
      <c r="FN116" s="45">
        <v>0.5</v>
      </c>
      <c r="FO116" s="45" t="e">
        <f t="shared" ca="1" si="155"/>
        <v>#NAME?</v>
      </c>
      <c r="FP116" s="42" t="e">
        <f t="shared" ca="1" si="156"/>
        <v>#NAME?</v>
      </c>
      <c r="FQ116" s="45" t="e">
        <f t="shared" ca="1" si="157"/>
        <v>#NAME?</v>
      </c>
      <c r="FR116" s="45">
        <f t="shared" si="132"/>
        <v>0.01</v>
      </c>
      <c r="FS116" s="45" t="e">
        <f t="shared" ca="1" si="132"/>
        <v>#NAME?</v>
      </c>
      <c r="FT116" s="45">
        <v>0.7</v>
      </c>
      <c r="FU116" s="45">
        <v>1</v>
      </c>
      <c r="FV116" s="45" t="e">
        <f t="shared" ca="1" si="158"/>
        <v>#NAME?</v>
      </c>
      <c r="FW116" s="42" t="e">
        <f t="shared" ca="1" si="159"/>
        <v>#NAME?</v>
      </c>
      <c r="FX116" s="45" t="e">
        <f t="shared" ca="1" si="160"/>
        <v>#NAME?</v>
      </c>
      <c r="FY116" s="45">
        <f t="shared" si="133"/>
        <v>0.02</v>
      </c>
      <c r="FZ116" s="45" t="e">
        <f t="shared" ca="1" si="133"/>
        <v>#NAME?</v>
      </c>
      <c r="GA116" s="47">
        <v>0.75</v>
      </c>
      <c r="GB116" s="45">
        <v>0.5</v>
      </c>
      <c r="GC116" s="45" t="e">
        <f t="shared" ca="1" si="161"/>
        <v>#NAME?</v>
      </c>
      <c r="GD116" s="42" t="e">
        <f t="shared" ca="1" si="162"/>
        <v>#NAME?</v>
      </c>
      <c r="GE116" s="45" t="e">
        <f t="shared" ca="1" si="163"/>
        <v>#NAME?</v>
      </c>
      <c r="GF116" s="45">
        <f t="shared" si="134"/>
        <v>0.01</v>
      </c>
      <c r="GG116" s="45" t="e">
        <f t="shared" ca="1" si="134"/>
        <v>#NAME?</v>
      </c>
      <c r="GH116" s="45">
        <v>0.8</v>
      </c>
      <c r="GI116" s="45">
        <v>1</v>
      </c>
      <c r="GJ116" s="45" t="e">
        <f t="shared" ca="1" si="164"/>
        <v>#NAME?</v>
      </c>
      <c r="GK116" s="42" t="e">
        <f t="shared" ca="1" si="165"/>
        <v>#NAME?</v>
      </c>
      <c r="GL116" s="45" t="e">
        <f t="shared" ca="1" si="166"/>
        <v>#NAME?</v>
      </c>
      <c r="GM116" s="45">
        <f t="shared" si="135"/>
        <v>0.02</v>
      </c>
      <c r="GN116" s="45" t="e">
        <f t="shared" ca="1" si="135"/>
        <v>#NAME?</v>
      </c>
      <c r="GO116" s="47">
        <v>0.85</v>
      </c>
      <c r="GP116" s="45">
        <v>0.5</v>
      </c>
      <c r="GQ116" s="45" t="e">
        <f t="shared" ca="1" si="167"/>
        <v>#NAME?</v>
      </c>
      <c r="GR116" s="42" t="e">
        <f t="shared" ca="1" si="168"/>
        <v>#NAME?</v>
      </c>
      <c r="GS116" s="45" t="e">
        <f t="shared" ca="1" si="169"/>
        <v>#NAME?</v>
      </c>
      <c r="GT116" s="45">
        <f t="shared" si="136"/>
        <v>0.01</v>
      </c>
      <c r="GU116" s="45" t="e">
        <f t="shared" ca="1" si="136"/>
        <v>#NAME?</v>
      </c>
      <c r="GV116" s="45">
        <v>0.9</v>
      </c>
      <c r="GW116" s="45">
        <v>1</v>
      </c>
      <c r="GX116" s="45" t="e">
        <f t="shared" ca="1" si="170"/>
        <v>#NAME?</v>
      </c>
      <c r="GY116" s="42" t="e">
        <f t="shared" ca="1" si="171"/>
        <v>#NAME?</v>
      </c>
      <c r="GZ116" s="45" t="e">
        <f t="shared" ca="1" si="172"/>
        <v>#NAME?</v>
      </c>
      <c r="HA116" s="45">
        <f t="shared" si="137"/>
        <v>0.02</v>
      </c>
      <c r="HB116" s="45" t="e">
        <f t="shared" ca="1" si="137"/>
        <v>#NAME?</v>
      </c>
      <c r="HC116" s="47">
        <v>0.95</v>
      </c>
      <c r="HD116" s="45">
        <v>0.5</v>
      </c>
      <c r="HE116" s="45" t="e">
        <f t="shared" ca="1" si="173"/>
        <v>#NAME?</v>
      </c>
      <c r="HF116" s="42" t="e">
        <f t="shared" ca="1" si="174"/>
        <v>#NAME?</v>
      </c>
      <c r="HG116" s="45" t="e">
        <f t="shared" ca="1" si="175"/>
        <v>#NAME?</v>
      </c>
      <c r="HH116" s="45">
        <f t="shared" si="138"/>
        <v>0.01</v>
      </c>
      <c r="HI116" s="45" t="e">
        <f t="shared" ca="1" si="138"/>
        <v>#NAME?</v>
      </c>
      <c r="HJ116" s="47">
        <v>1</v>
      </c>
      <c r="HK116" s="47">
        <v>1</v>
      </c>
      <c r="HL116" s="45" t="e">
        <f t="shared" ca="1" si="176"/>
        <v>#NAME?</v>
      </c>
      <c r="HM116" s="42" t="e">
        <f t="shared" ca="1" si="177"/>
        <v>#NAME?</v>
      </c>
      <c r="HN116" s="45" t="e">
        <f t="shared" ca="1" si="178"/>
        <v>#NAME?</v>
      </c>
      <c r="HO116" s="45">
        <f t="shared" si="179"/>
        <v>0.02</v>
      </c>
      <c r="HP116" s="45" t="e">
        <f t="shared" ca="1" si="179"/>
        <v>#NAME?</v>
      </c>
    </row>
    <row r="117" spans="1:224" s="48" customFormat="1" ht="84.75" customHeight="1">
      <c r="A117" s="42"/>
      <c r="B117" s="206"/>
      <c r="C117" s="206"/>
      <c r="D117" s="201"/>
      <c r="E117" s="41" t="str">
        <f>+_xlfn.CONCAT(MID($D110,1,3),".8 ",[1]Acciones!$B$12)</f>
        <v>3.4.8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17" s="42" t="s">
        <v>89</v>
      </c>
      <c r="G117" s="49">
        <f>+G116</f>
        <v>3.3333333333333331E-3</v>
      </c>
      <c r="H117" s="42" t="str">
        <f>+_xlfn.CONCAT("Si,",MID(E110,1,5),",",MID(E111,1,5),",",MID(E112,1,5),",",MID(E113,1,5),",",MID(E114,1,5),",",MID(E115,1,5),",",MID(E116,1,5),",",MID(E118,1,5),",",MID(E119,1,6))</f>
        <v>Si,3.4.1,3.4.2,3.4.3,3.4.4,3.4.5,3.4.6,3.4.7,3.4.9,3.4.10</v>
      </c>
      <c r="I117" s="42" t="s">
        <v>89</v>
      </c>
      <c r="J117" s="42"/>
      <c r="K117" s="42"/>
      <c r="L117" s="42"/>
      <c r="M117" s="44" t="s">
        <v>90</v>
      </c>
      <c r="N117" s="44" t="s">
        <v>91</v>
      </c>
      <c r="O117" s="44" t="e">
        <f ca="1">+_xlfn.XLOOKUP(MID(E117,7,LEN(E117)-6),[1]Acciones!$B$4:$B$14,[1]Acciones!$C$4:$C$14,0,0,1)</f>
        <v>#NAME?</v>
      </c>
      <c r="P117" s="42" t="e">
        <f ca="1">+_xlfn.XLOOKUP(MID($E117,7,LEN($E117)-6),[1]Acciones!$B$4:$B$14,[1]Acciones!D$4:D$14,0,0,1)</f>
        <v>#NAME?</v>
      </c>
      <c r="Q117" s="42" t="e">
        <f ca="1">+_xlfn.XLOOKUP(MID($E117,7,LEN($E117)-6),[1]Acciones!$B$4:$B$14,[1]Acciones!E$4:E$14,0,0,1)</f>
        <v>#NAME?</v>
      </c>
      <c r="R117" s="42" t="e">
        <f ca="1">+_xlfn.XLOOKUP(MID($E117,7,LEN($E117)-6),[1]Acciones!$B$4:$B$14,[1]Acciones!F$4:F$14,0,0,1)</f>
        <v>#NAME?</v>
      </c>
      <c r="S117" s="42" t="e">
        <f ca="1">+_xlfn.XLOOKUP(MID($E117,7,LEN($E117)-6),[1]Acciones!$B$4:$B$14,[1]Acciones!G$4:G$14,0,0,1)</f>
        <v>#NAME?</v>
      </c>
      <c r="T117" s="42" t="e">
        <f ca="1">+_xlfn.XLOOKUP(MID($E117,7,LEN($E117)-6),[1]Acciones!$B$4:$B$14,[1]Acciones!H$4:H$14,0,0,1)</f>
        <v>#NAME?</v>
      </c>
      <c r="U117" s="45" t="e">
        <f ca="1">+_xlfn.XLOOKUP(MID($E117,7,LEN($E117)-6),[1]Acciones!$B$4:$B$14,[1]Acciones!I$4:I$14,0,0,1)</f>
        <v>#NAME?</v>
      </c>
      <c r="V117" s="45" t="e">
        <f ca="1">+_xlfn.XLOOKUP(MID($E117,7,LEN($E117)-6),[1]Acciones!$B$4:$B$14,[1]Acciones!J$4:J$14,0,0,1)</f>
        <v>#NAME?</v>
      </c>
      <c r="W117" s="45" t="e">
        <f ca="1">+_xlfn.XLOOKUP(MID($E117,7,LEN($E117)-6),[1]Acciones!$B$4:$B$14,[1]Acciones!K$4:K$14,0,0,1)</f>
        <v>#NAME?</v>
      </c>
      <c r="X117" s="45" t="e">
        <f ca="1">+_xlfn.XLOOKUP(MID($E117,7,LEN($E117)-6),[1]Acciones!$B$4:$B$14,[1]Acciones!L$4:L$14,0,0,1)</f>
        <v>#NAME?</v>
      </c>
      <c r="Y117" s="45" t="e">
        <f ca="1">+_xlfn.XLOOKUP(MID($E117,7,LEN($E117)-6),[1]Acciones!$B$4:$B$14,[1]Acciones!M$4:M$14,0,0,1)</f>
        <v>#NAME?</v>
      </c>
      <c r="Z117" s="45" t="e">
        <f ca="1">+_xlfn.XLOOKUP(MID($E117,7,LEN($E117)-6),[1]Acciones!$B$4:$B$14,[1]Acciones!N$4:N$14,0,0,1)</f>
        <v>#NAME?</v>
      </c>
      <c r="AA117" s="45" t="e">
        <f ca="1">+_xlfn.XLOOKUP(MID($E117,7,LEN($E117)-6),[1]Acciones!$B$4:$B$14,[1]Acciones!O$4:O$14,0,0,1)</f>
        <v>#NAME?</v>
      </c>
      <c r="AB117" s="45" t="e">
        <f ca="1">+_xlfn.XLOOKUP(MID($E117,7,LEN($E117)-6),[1]Acciones!$B$4:$B$14,[1]Acciones!P$4:P$14,0,0,1)</f>
        <v>#NAME?</v>
      </c>
      <c r="AC117" s="45" t="e">
        <f ca="1">+_xlfn.XLOOKUP(MID($E117,7,LEN($E117)-6),[1]Acciones!$B$4:$B$14,[1]Acciones!Q$4:Q$14,0,0,1)</f>
        <v>#NAME?</v>
      </c>
      <c r="AD117" s="45" t="e">
        <f ca="1">+_xlfn.XLOOKUP(MID($E117,7,LEN($E117)-6),[1]Acciones!$B$4:$B$14,[1]Acciones!R$4:R$14,0,0,1)</f>
        <v>#NAME?</v>
      </c>
      <c r="AE117" s="45" t="e">
        <f ca="1">+_xlfn.XLOOKUP(MID($E117,7,LEN($E117)-6),[1]Acciones!$B$4:$B$14,[1]Acciones!S$4:S$14,0,0,1)</f>
        <v>#NAME?</v>
      </c>
      <c r="AF117" s="42" t="e">
        <f ca="1">+_xlfn.XLOOKUP(MID($E117,7,LEN($E117)-6),[1]Acciones!$B$4:$B$14,[1]Acciones!T$4:T$14,0,0,1)</f>
        <v>#NAME?</v>
      </c>
      <c r="AG117" s="42" t="e">
        <f ca="1">+_xlfn.XLOOKUP(MID($E117,7,LEN($E117)-6),[1]Acciones!$B$4:$B$14,[1]Acciones!U$4:U$14,0,0,1)</f>
        <v>#NAME?</v>
      </c>
      <c r="AH117" s="42" t="e">
        <f ca="1">+_xlfn.XLOOKUP(MID($E117,7,LEN($E117)-6),[1]Acciones!$B$4:$B$14,[1]Acciones!V$4:V$14,0,0,1)</f>
        <v>#NAME?</v>
      </c>
      <c r="AI117" s="42" t="e">
        <f ca="1">+_xlfn.XLOOKUP(MID($E117,7,LEN($E117)-6),[1]Acciones!$B$4:$B$14,[1]Acciones!W$4:W$14,0,0,1)</f>
        <v>#NAME?</v>
      </c>
      <c r="AJ117" s="42" t="e">
        <f ca="1">+_xlfn.XLOOKUP(MID($E117,7,LEN($E117)-6),[1]Acciones!$B$4:$B$14,[1]Acciones!X$4:X$14,0,0,1)</f>
        <v>#NAME?</v>
      </c>
      <c r="AK117" s="42" t="e">
        <f ca="1">+_xlfn.XLOOKUP(MID($E117,7,LEN($E117)-6),[1]Acciones!$B$4:$B$14,[1]Acciones!Y$4:Y$14,0,0,1)</f>
        <v>#NAME?</v>
      </c>
      <c r="AL117" s="42" t="e">
        <f ca="1">+_xlfn.XLOOKUP(MID($E117,7,LEN($E117)-6),[1]Acciones!$B$4:$B$14,[1]Acciones!Z$4:Z$14,0,0,1)</f>
        <v>#NAME?</v>
      </c>
      <c r="AM117" s="42" t="e">
        <f ca="1">+_xlfn.XLOOKUP(MID($E117,7,LEN($E117)-6),[1]Acciones!$B$4:$B$14,[1]Acciones!AA$4:AA$14,0,0,1)</f>
        <v>#NAME?</v>
      </c>
      <c r="AN117" s="42" t="e">
        <f ca="1">+_xlfn.XLOOKUP(MID($E117,7,LEN($E117)-6),[1]Acciones!$B$4:$B$14,[1]Acciones!AB$4:AB$14,0,0,1)</f>
        <v>#NAME?</v>
      </c>
      <c r="AO117" s="42" t="e">
        <f ca="1">+_xlfn.XLOOKUP(MID($E117,7,LEN($E117)-6),[1]Acciones!$B$4:$B$14,[1]Acciones!AC$4:AC$14,0,0,1)</f>
        <v>#NAME?</v>
      </c>
      <c r="AP117" s="42" t="e">
        <f ca="1">+_xlfn.XLOOKUP(MID($E117,7,LEN($E117)-6),[1]Acciones!$B$4:$B$14,[1]Acciones!AD$4:AD$14,0,0,1)</f>
        <v>#NAME?</v>
      </c>
      <c r="AQ117" s="42" t="e">
        <f ca="1">+_xlfn.XLOOKUP(MID($E117,7,LEN($E117)-6),[1]Acciones!$B$4:$B$14,[1]Acciones!AE$4:AE$14,0,0,1)</f>
        <v>#NAME?</v>
      </c>
      <c r="AR117" s="42" t="e">
        <f ca="1">+_xlfn.XLOOKUP(MID($E117,7,LEN($E117)-6),[1]Acciones!$B$4:$B$14,[1]Acciones!AF$4:AF$14,0,0,1)</f>
        <v>#NAME?</v>
      </c>
      <c r="AS117" s="42" t="e">
        <f ca="1">+_xlfn.XLOOKUP(MID($E117,7,LEN($E117)-6),[1]Acciones!$B$4:$B$14,[1]Acciones!AG$4:AG$14,0,0,1)</f>
        <v>#NAME?</v>
      </c>
      <c r="AT117" s="42" t="e">
        <f ca="1">+_xlfn.XLOOKUP(MID($E117,7,LEN($E117)-6),[1]Acciones!$B$4:$B$14,[1]Acciones!AH$4:AH$14,0,0,1)</f>
        <v>#NAME?</v>
      </c>
      <c r="AU117" s="42" t="e">
        <f ca="1">+_xlfn.XLOOKUP(MID($E117,7,LEN($E117)-6),[1]Acciones!$B$4:$B$14,[1]Acciones!AI$4:AI$14,0,0,1)</f>
        <v>#NAME?</v>
      </c>
      <c r="AV117" s="42" t="e">
        <f ca="1">+_xlfn.XLOOKUP(MID($E117,7,LEN($E117)-6),[1]Acciones!$B$4:$B$14,[1]Acciones!AJ$4:AJ$14,0,0,1)</f>
        <v>#NAME?</v>
      </c>
      <c r="AW117" s="42" t="e">
        <f ca="1">+_xlfn.XLOOKUP(MID($E117,7,LEN($E117)-6),[1]Acciones!$B$4:$B$14,[1]Acciones!AK$4:AK$14,0,0,1)</f>
        <v>#NAME?</v>
      </c>
      <c r="AX117" s="42" t="e">
        <f ca="1">+_xlfn.XLOOKUP(MID($E117,7,LEN($E117)-6),[1]Acciones!$B$4:$B$14,[1]Acciones!AL$4:AL$14,0,0,1)</f>
        <v>#NAME?</v>
      </c>
      <c r="AY117" s="42" t="e">
        <f ca="1">+_xlfn.XLOOKUP(MID($E117,7,LEN($E117)-6),[1]Acciones!$B$4:$B$14,[1]Acciones!AM$4:AM$14,0,0,1)</f>
        <v>#NAME?</v>
      </c>
      <c r="AZ117" s="42" t="e">
        <f ca="1">+_xlfn.XLOOKUP(MID($E117,7,LEN($E117)-6),[1]Acciones!$B$4:$B$14,[1]Acciones!AN$4:AN$14,0,0,1)</f>
        <v>#NAME?</v>
      </c>
      <c r="BA117" s="42" t="e">
        <f ca="1">+_xlfn.XLOOKUP(MID($E117,7,LEN($E117)-6),[1]Acciones!$B$4:$B$14,[1]Acciones!AO$4:AO$14,0,0,1)</f>
        <v>#NAME?</v>
      </c>
      <c r="BB117" s="42" t="e">
        <f ca="1">+_xlfn.XLOOKUP(MID($E117,7,LEN($E117)-6),[1]Acciones!$B$4:$B$14,[1]Acciones!AP$4:AP$14,0,0,1)</f>
        <v>#NAME?</v>
      </c>
      <c r="BC117" s="42" t="e">
        <f ca="1">+_xlfn.XLOOKUP(MID($E117,7,LEN($E117)-6),[1]Acciones!$B$4:$B$14,[1]Acciones!AQ$4:AQ$14,0,0,1)</f>
        <v>#NAME?</v>
      </c>
      <c r="BD117" s="42" t="e">
        <f ca="1">+_xlfn.XLOOKUP(MID($E117,7,LEN($E117)-6),[1]Acciones!$B$4:$B$14,[1]Acciones!AR$4:AR$14,0,0,1)</f>
        <v>#NAME?</v>
      </c>
      <c r="BE117" s="42" t="e">
        <f ca="1">+_xlfn.XLOOKUP(MID($E117,7,LEN($E117)-6),[1]Acciones!$B$4:$B$14,[1]Acciones!AS$4:AS$14,0,0,1)</f>
        <v>#NAME?</v>
      </c>
      <c r="BF117" s="42" t="e">
        <f ca="1">+_xlfn.XLOOKUP(MID($E117,7,LEN($E117)-6),[1]Acciones!$B$4:$B$14,[1]Acciones!AT$4:AT$14,0,0,1)</f>
        <v>#NAME?</v>
      </c>
      <c r="BG117" s="42" t="e">
        <f ca="1">+_xlfn.XLOOKUP(MID($E117,7,LEN($E117)-6),[1]Acciones!$B$4:$B$14,[1]Acciones!AU$4:AU$14,0,0,1)</f>
        <v>#NAME?</v>
      </c>
      <c r="BH117" s="42" t="e">
        <f ca="1">+_xlfn.XLOOKUP(MID($E117,7,LEN($E117)-6),[1]Acciones!$B$4:$B$14,[1]Acciones!AV$4:AV$14,0,0,1)</f>
        <v>#NAME?</v>
      </c>
      <c r="BI117" s="42" t="e">
        <f ca="1">+_xlfn.XLOOKUP(MID($E117,7,LEN($E117)-6),[1]Acciones!$B$4:$B$14,[1]Acciones!AW$4:AW$14,0,0,1)</f>
        <v>#NAME?</v>
      </c>
      <c r="BJ117" s="42" t="e">
        <f ca="1">+_xlfn.XLOOKUP(MID($E117,7,LEN($E117)-6),[1]Acciones!$B$4:$B$14,[1]Acciones!AX$4:AX$14,0,0,1)</f>
        <v>#NAME?</v>
      </c>
      <c r="BK117" s="42" t="e">
        <f ca="1">+_xlfn.XLOOKUP(MID($E117,7,LEN($E117)-6),[1]Acciones!$B$4:$B$14,[1]Acciones!AY$4:AY$14,0,0,1)</f>
        <v>#NAME?</v>
      </c>
      <c r="BL117" s="42" t="e">
        <f ca="1">+_xlfn.XLOOKUP(MID($E117,7,LEN($E117)-6),[1]Acciones!$B$4:$B$14,[1]Acciones!AZ$4:AZ$14,0,0,1)</f>
        <v>#NAME?</v>
      </c>
      <c r="BM117" s="42" t="e">
        <f ca="1">+_xlfn.XLOOKUP(MID($E117,7,LEN($E117)-6),[1]Acciones!$B$4:$B$14,[1]Acciones!BA$4:BA$14,0,0,1)</f>
        <v>#NAME?</v>
      </c>
      <c r="BN117" s="42" t="e">
        <f ca="1">+_xlfn.XLOOKUP(MID($E117,7,LEN($E117)-6),[1]Acciones!$B$4:$B$14,[1]Acciones!BB$4:BB$14,0,0,1)</f>
        <v>#NAME?</v>
      </c>
      <c r="BO117" s="42" t="e">
        <f ca="1">+_xlfn.XLOOKUP(MID($E117,7,LEN($E117)-6),[1]Acciones!$B$4:$B$14,[1]Acciones!BC$4:BC$14,0,0,1)</f>
        <v>#NAME?</v>
      </c>
      <c r="BP117" s="42" t="e">
        <f ca="1">+_xlfn.XLOOKUP(MID($E117,7,LEN($E117)-6),[1]Acciones!$B$4:$B$14,[1]Acciones!BD$4:BD$14,0,0,1)</f>
        <v>#NAME?</v>
      </c>
      <c r="BQ117" s="42" t="e">
        <f ca="1">+_xlfn.XLOOKUP(MID($E117,7,LEN($E117)-6),[1]Acciones!$B$4:$B$14,[1]Acciones!BE$4:BE$14,0,0,1)</f>
        <v>#NAME?</v>
      </c>
      <c r="BR117" s="42" t="e">
        <f ca="1">+_xlfn.XLOOKUP(MID($E117,7,LEN($E117)-6),[1]Acciones!$B$4:$B$14,[1]Acciones!BF$4:BF$14,0,0,1)</f>
        <v>#NAME?</v>
      </c>
      <c r="BS117" s="42" t="e">
        <f ca="1">+_xlfn.XLOOKUP(MID($E117,7,LEN($E117)-6),[1]Acciones!$B$4:$B$14,[1]Acciones!BG$4:BG$14,0,0,1)</f>
        <v>#NAME?</v>
      </c>
      <c r="BT117" s="42" t="e">
        <f ca="1">+_xlfn.XLOOKUP(MID($E117,7,LEN($E117)-6),[1]Acciones!$B$4:$B$14,[1]Acciones!BH$4:BH$14,0,0,1)</f>
        <v>#NAME?</v>
      </c>
      <c r="BU117" s="42" t="e">
        <f ca="1">+_xlfn.XLOOKUP(MID($E117,7,LEN($E117)-6),[1]Acciones!$B$4:$B$14,[1]Acciones!BI$4:BI$14,0,0,1)</f>
        <v>#NAME?</v>
      </c>
      <c r="BV117" s="42" t="e">
        <f ca="1">+_xlfn.XLOOKUP(MID($E117,7,LEN($E117)-6),[1]Acciones!$B$4:$B$14,[1]Acciones!BJ$4:BJ$14,0,0,1)</f>
        <v>#NAME?</v>
      </c>
      <c r="BW117" s="42" t="e">
        <f ca="1">+_xlfn.XLOOKUP(MID($E117,7,LEN($E117)-6),[1]Acciones!$B$4:$B$14,[1]Acciones!BK$4:BK$14,0,0,1)</f>
        <v>#NAME?</v>
      </c>
      <c r="BX117" s="42" t="e">
        <f ca="1">+_xlfn.XLOOKUP(MID($E117,7,LEN($E117)-6),[1]Acciones!$B$4:$B$14,[1]Acciones!BL$4:BL$14,0,0,1)</f>
        <v>#NAME?</v>
      </c>
      <c r="BY117" s="42" t="e">
        <f ca="1">+_xlfn.XLOOKUP(MID($E117,7,LEN($E117)-6),[1]Acciones!$B$4:$B$14,[1]Acciones!BM$4:BM$14,0,0,1)</f>
        <v>#NAME?</v>
      </c>
      <c r="BZ117" s="42" t="e">
        <f ca="1">+_xlfn.XLOOKUP(MID($E117,7,LEN($E117)-6),[1]Acciones!$B$4:$B$14,[1]Acciones!BN$4:BN$14,0,0,1)</f>
        <v>#NAME?</v>
      </c>
      <c r="CA117" s="42" t="e">
        <f ca="1">+_xlfn.XLOOKUP(MID($E117,7,LEN($E117)-6),[1]Acciones!$B$4:$B$14,[1]Acciones!BO$4:BO$14,0,0,1)</f>
        <v>#NAME?</v>
      </c>
      <c r="CB117" s="42" t="e">
        <f ca="1">+_xlfn.XLOOKUP(MID($E117,7,LEN($E117)-6),[1]Acciones!$B$4:$B$14,[1]Acciones!BP$4:BP$14,0,0,1)</f>
        <v>#NAME?</v>
      </c>
      <c r="CC117" s="42" t="e">
        <f ca="1">+_xlfn.XLOOKUP(MID($E117,7,LEN($E117)-6),[1]Acciones!$B$4:$B$14,[1]Acciones!BQ$4:BQ$14,0,0,1)</f>
        <v>#NAME?</v>
      </c>
      <c r="CD117" s="42" t="e">
        <f ca="1">+_xlfn.XLOOKUP(MID($E117,7,LEN($E117)-6),[1]Acciones!$B$4:$B$14,[1]Acciones!BR$4:BR$14,0,0,1)</f>
        <v>#NAME?</v>
      </c>
      <c r="CE117" s="42" t="e">
        <f ca="1">+_xlfn.XLOOKUP(MID($E117,7,LEN($E117)-6),[1]Acciones!$B$4:$B$14,[1]Acciones!BS$4:BS$14,0,0,1)</f>
        <v>#NAME?</v>
      </c>
      <c r="CF117" s="42" t="e">
        <f ca="1">+_xlfn.XLOOKUP(MID($E117,7,LEN($E117)-6),[1]Acciones!$B$4:$B$14,[1]Acciones!BT$4:BT$14,0,0,1)</f>
        <v>#NAME?</v>
      </c>
      <c r="CG117" s="45">
        <v>0.05</v>
      </c>
      <c r="CH117" s="45" t="e">
        <f t="shared" ca="1" si="180"/>
        <v>#NAME?</v>
      </c>
      <c r="CI117" s="45" t="e">
        <f t="shared" ca="1" si="181"/>
        <v>#NAME?</v>
      </c>
      <c r="CJ117" s="42" t="e">
        <f t="shared" ca="1" si="182"/>
        <v>#NAME?</v>
      </c>
      <c r="CK117" s="45" t="e">
        <f t="shared" ca="1" si="183"/>
        <v>#NAME?</v>
      </c>
      <c r="CL117" s="46" t="e">
        <f t="shared" ca="1" si="184"/>
        <v>#NAME?</v>
      </c>
      <c r="CM117" s="45" t="e">
        <f t="shared" ca="1" si="185"/>
        <v>#NAME?</v>
      </c>
      <c r="CN117" s="47">
        <v>0.1</v>
      </c>
      <c r="CO117" s="45" t="e">
        <f t="shared" ca="1" si="96"/>
        <v>#NAME?</v>
      </c>
      <c r="CP117" s="45" t="e">
        <f t="shared" ca="1" si="97"/>
        <v>#NAME?</v>
      </c>
      <c r="CQ117" s="42" t="e">
        <f t="shared" ca="1" si="98"/>
        <v>#NAME?</v>
      </c>
      <c r="CR117" s="45" t="e">
        <f t="shared" ca="1" si="99"/>
        <v>#NAME?</v>
      </c>
      <c r="CS117" s="45" t="e">
        <f t="shared" ca="1" si="100"/>
        <v>#NAME?</v>
      </c>
      <c r="CT117" s="45" t="e">
        <f t="shared" ca="1" si="100"/>
        <v>#NAME?</v>
      </c>
      <c r="CU117" s="47">
        <v>0.15</v>
      </c>
      <c r="CV117" s="45">
        <v>0.5</v>
      </c>
      <c r="CW117" s="45" t="e">
        <f t="shared" ca="1" si="101"/>
        <v>#NAME?</v>
      </c>
      <c r="CX117" s="42" t="e">
        <f t="shared" ca="1" si="102"/>
        <v>#NAME?</v>
      </c>
      <c r="CY117" s="45" t="e">
        <f t="shared" ca="1" si="103"/>
        <v>#NAME?</v>
      </c>
      <c r="CZ117" s="45">
        <f t="shared" si="104"/>
        <v>0.01</v>
      </c>
      <c r="DA117" s="45" t="e">
        <f t="shared" ca="1" si="104"/>
        <v>#NAME?</v>
      </c>
      <c r="DB117" s="47">
        <v>0.2</v>
      </c>
      <c r="DC117" s="45" t="e">
        <f t="shared" ca="1" si="105"/>
        <v>#NAME?</v>
      </c>
      <c r="DD117" s="45" t="e">
        <f t="shared" ca="1" si="106"/>
        <v>#NAME?</v>
      </c>
      <c r="DE117" s="42" t="e">
        <f t="shared" ca="1" si="107"/>
        <v>#NAME?</v>
      </c>
      <c r="DF117" s="45" t="e">
        <f t="shared" ca="1" si="108"/>
        <v>#NAME?</v>
      </c>
      <c r="DG117" s="45" t="e">
        <f t="shared" ca="1" si="109"/>
        <v>#NAME?</v>
      </c>
      <c r="DH117" s="45" t="e">
        <f t="shared" ca="1" si="109"/>
        <v>#NAME?</v>
      </c>
      <c r="DI117" s="47">
        <v>0.25</v>
      </c>
      <c r="DJ117" s="45">
        <v>0.5</v>
      </c>
      <c r="DK117" s="45" t="e">
        <f t="shared" ca="1" si="110"/>
        <v>#NAME?</v>
      </c>
      <c r="DL117" s="42" t="e">
        <f t="shared" ca="1" si="111"/>
        <v>#NAME?</v>
      </c>
      <c r="DM117" s="45" t="e">
        <f t="shared" ca="1" si="112"/>
        <v>#NAME?</v>
      </c>
      <c r="DN117" s="45">
        <f t="shared" si="113"/>
        <v>0.01</v>
      </c>
      <c r="DO117" s="45" t="e">
        <f t="shared" ca="1" si="113"/>
        <v>#NAME?</v>
      </c>
      <c r="DP117" s="47">
        <v>0.3</v>
      </c>
      <c r="DQ117" s="45" t="e">
        <f t="shared" ca="1" si="114"/>
        <v>#NAME?</v>
      </c>
      <c r="DR117" s="45" t="e">
        <f t="shared" ca="1" si="115"/>
        <v>#NAME?</v>
      </c>
      <c r="DS117" s="42" t="e">
        <f t="shared" ca="1" si="116"/>
        <v>#NAME?</v>
      </c>
      <c r="DT117" s="45" t="e">
        <f t="shared" ca="1" si="117"/>
        <v>#NAME?</v>
      </c>
      <c r="DU117" s="45" t="e">
        <f t="shared" ca="1" si="118"/>
        <v>#NAME?</v>
      </c>
      <c r="DV117" s="45" t="e">
        <f t="shared" ca="1" si="118"/>
        <v>#NAME?</v>
      </c>
      <c r="DW117" s="47">
        <v>0.35</v>
      </c>
      <c r="DX117" s="45">
        <v>0.5</v>
      </c>
      <c r="DY117" s="45" t="e">
        <f t="shared" ca="1" si="119"/>
        <v>#NAME?</v>
      </c>
      <c r="DZ117" s="42" t="e">
        <f t="shared" ca="1" si="120"/>
        <v>#NAME?</v>
      </c>
      <c r="EA117" s="45" t="e">
        <f t="shared" ca="1" si="121"/>
        <v>#NAME?</v>
      </c>
      <c r="EB117" s="45">
        <f t="shared" si="122"/>
        <v>0.01</v>
      </c>
      <c r="EC117" s="45" t="e">
        <f t="shared" ca="1" si="122"/>
        <v>#NAME?</v>
      </c>
      <c r="ED117" s="47">
        <v>0.4</v>
      </c>
      <c r="EE117" s="45" t="e">
        <f t="shared" ca="1" si="123"/>
        <v>#NAME?</v>
      </c>
      <c r="EF117" s="45" t="e">
        <f t="shared" ca="1" si="124"/>
        <v>#NAME?</v>
      </c>
      <c r="EG117" s="42" t="e">
        <f t="shared" ca="1" si="125"/>
        <v>#NAME?</v>
      </c>
      <c r="EH117" s="45" t="e">
        <f t="shared" ca="1" si="126"/>
        <v>#NAME?</v>
      </c>
      <c r="EI117" s="45" t="e">
        <f t="shared" ca="1" si="127"/>
        <v>#NAME?</v>
      </c>
      <c r="EJ117" s="45" t="e">
        <f t="shared" ca="1" si="127"/>
        <v>#NAME?</v>
      </c>
      <c r="EK117" s="47">
        <v>0.45</v>
      </c>
      <c r="EL117" s="45">
        <v>0.5</v>
      </c>
      <c r="EM117" s="45" t="e">
        <f t="shared" ca="1" si="143"/>
        <v>#NAME?</v>
      </c>
      <c r="EN117" s="42" t="e">
        <f t="shared" ca="1" si="144"/>
        <v>#NAME?</v>
      </c>
      <c r="EO117" s="45" t="e">
        <f t="shared" ca="1" si="145"/>
        <v>#NAME?</v>
      </c>
      <c r="EP117" s="45">
        <f t="shared" si="128"/>
        <v>0.01</v>
      </c>
      <c r="EQ117" s="45" t="e">
        <f t="shared" ca="1" si="128"/>
        <v>#NAME?</v>
      </c>
      <c r="ER117" s="45">
        <v>0.5</v>
      </c>
      <c r="ES117" s="45">
        <v>0.5</v>
      </c>
      <c r="ET117" s="45" t="e">
        <f t="shared" ca="1" si="146"/>
        <v>#NAME?</v>
      </c>
      <c r="EU117" s="42" t="e">
        <f t="shared" ca="1" si="147"/>
        <v>#NAME?</v>
      </c>
      <c r="EV117" s="45" t="e">
        <f t="shared" ca="1" si="148"/>
        <v>#NAME?</v>
      </c>
      <c r="EW117" s="45">
        <f t="shared" si="129"/>
        <v>0.01</v>
      </c>
      <c r="EX117" s="45" t="e">
        <f t="shared" ca="1" si="129"/>
        <v>#NAME?</v>
      </c>
      <c r="EY117" s="47">
        <v>0.55000000000000004</v>
      </c>
      <c r="EZ117" s="45">
        <v>0.5</v>
      </c>
      <c r="FA117" s="45" t="e">
        <f t="shared" ca="1" si="149"/>
        <v>#NAME?</v>
      </c>
      <c r="FB117" s="42" t="e">
        <f t="shared" ca="1" si="150"/>
        <v>#NAME?</v>
      </c>
      <c r="FC117" s="45" t="e">
        <f t="shared" ca="1" si="151"/>
        <v>#NAME?</v>
      </c>
      <c r="FD117" s="45">
        <f t="shared" si="130"/>
        <v>0.01</v>
      </c>
      <c r="FE117" s="45" t="e">
        <f t="shared" ca="1" si="130"/>
        <v>#NAME?</v>
      </c>
      <c r="FF117" s="45">
        <v>0.6</v>
      </c>
      <c r="FG117" s="45">
        <v>1</v>
      </c>
      <c r="FH117" s="45" t="e">
        <f t="shared" ca="1" si="152"/>
        <v>#NAME?</v>
      </c>
      <c r="FI117" s="42" t="e">
        <f t="shared" ca="1" si="153"/>
        <v>#NAME?</v>
      </c>
      <c r="FJ117" s="45" t="e">
        <f t="shared" ca="1" si="154"/>
        <v>#NAME?</v>
      </c>
      <c r="FK117" s="45">
        <f t="shared" si="131"/>
        <v>0.02</v>
      </c>
      <c r="FL117" s="45" t="e">
        <f t="shared" ca="1" si="131"/>
        <v>#NAME?</v>
      </c>
      <c r="FM117" s="47">
        <v>0.65</v>
      </c>
      <c r="FN117" s="45">
        <v>0.5</v>
      </c>
      <c r="FO117" s="45" t="e">
        <f t="shared" ca="1" si="155"/>
        <v>#NAME?</v>
      </c>
      <c r="FP117" s="42" t="e">
        <f t="shared" ca="1" si="156"/>
        <v>#NAME?</v>
      </c>
      <c r="FQ117" s="45" t="e">
        <f t="shared" ca="1" si="157"/>
        <v>#NAME?</v>
      </c>
      <c r="FR117" s="45">
        <f t="shared" si="132"/>
        <v>0.01</v>
      </c>
      <c r="FS117" s="45" t="e">
        <f t="shared" ca="1" si="132"/>
        <v>#NAME?</v>
      </c>
      <c r="FT117" s="45">
        <v>0.7</v>
      </c>
      <c r="FU117" s="45">
        <v>1</v>
      </c>
      <c r="FV117" s="45" t="e">
        <f t="shared" ca="1" si="158"/>
        <v>#NAME?</v>
      </c>
      <c r="FW117" s="42" t="e">
        <f t="shared" ca="1" si="159"/>
        <v>#NAME?</v>
      </c>
      <c r="FX117" s="45" t="e">
        <f t="shared" ca="1" si="160"/>
        <v>#NAME?</v>
      </c>
      <c r="FY117" s="45">
        <f t="shared" si="133"/>
        <v>0.02</v>
      </c>
      <c r="FZ117" s="45" t="e">
        <f t="shared" ca="1" si="133"/>
        <v>#NAME?</v>
      </c>
      <c r="GA117" s="47">
        <v>0.75</v>
      </c>
      <c r="GB117" s="45">
        <v>0.5</v>
      </c>
      <c r="GC117" s="45" t="e">
        <f t="shared" ca="1" si="161"/>
        <v>#NAME?</v>
      </c>
      <c r="GD117" s="42" t="e">
        <f t="shared" ca="1" si="162"/>
        <v>#NAME?</v>
      </c>
      <c r="GE117" s="45" t="e">
        <f t="shared" ca="1" si="163"/>
        <v>#NAME?</v>
      </c>
      <c r="GF117" s="45">
        <f t="shared" si="134"/>
        <v>0.01</v>
      </c>
      <c r="GG117" s="45" t="e">
        <f t="shared" ca="1" si="134"/>
        <v>#NAME?</v>
      </c>
      <c r="GH117" s="45">
        <v>0.8</v>
      </c>
      <c r="GI117" s="45">
        <v>1</v>
      </c>
      <c r="GJ117" s="45" t="e">
        <f t="shared" ca="1" si="164"/>
        <v>#NAME?</v>
      </c>
      <c r="GK117" s="42" t="e">
        <f t="shared" ca="1" si="165"/>
        <v>#NAME?</v>
      </c>
      <c r="GL117" s="45" t="e">
        <f t="shared" ca="1" si="166"/>
        <v>#NAME?</v>
      </c>
      <c r="GM117" s="45">
        <f t="shared" si="135"/>
        <v>0.02</v>
      </c>
      <c r="GN117" s="45" t="e">
        <f t="shared" ca="1" si="135"/>
        <v>#NAME?</v>
      </c>
      <c r="GO117" s="47">
        <v>0.85</v>
      </c>
      <c r="GP117" s="45">
        <v>0.5</v>
      </c>
      <c r="GQ117" s="45" t="e">
        <f t="shared" ca="1" si="167"/>
        <v>#NAME?</v>
      </c>
      <c r="GR117" s="42" t="e">
        <f t="shared" ca="1" si="168"/>
        <v>#NAME?</v>
      </c>
      <c r="GS117" s="45" t="e">
        <f t="shared" ca="1" si="169"/>
        <v>#NAME?</v>
      </c>
      <c r="GT117" s="45">
        <f t="shared" si="136"/>
        <v>0.01</v>
      </c>
      <c r="GU117" s="45" t="e">
        <f t="shared" ca="1" si="136"/>
        <v>#NAME?</v>
      </c>
      <c r="GV117" s="45">
        <v>0.9</v>
      </c>
      <c r="GW117" s="45">
        <v>1</v>
      </c>
      <c r="GX117" s="45" t="e">
        <f t="shared" ca="1" si="170"/>
        <v>#NAME?</v>
      </c>
      <c r="GY117" s="42" t="e">
        <f t="shared" ca="1" si="171"/>
        <v>#NAME?</v>
      </c>
      <c r="GZ117" s="45" t="e">
        <f t="shared" ca="1" si="172"/>
        <v>#NAME?</v>
      </c>
      <c r="HA117" s="45">
        <f t="shared" si="137"/>
        <v>0.02</v>
      </c>
      <c r="HB117" s="45" t="e">
        <f t="shared" ca="1" si="137"/>
        <v>#NAME?</v>
      </c>
      <c r="HC117" s="47">
        <v>0.95</v>
      </c>
      <c r="HD117" s="45">
        <v>0.5</v>
      </c>
      <c r="HE117" s="45" t="e">
        <f t="shared" ca="1" si="173"/>
        <v>#NAME?</v>
      </c>
      <c r="HF117" s="42" t="e">
        <f t="shared" ca="1" si="174"/>
        <v>#NAME?</v>
      </c>
      <c r="HG117" s="45" t="e">
        <f t="shared" ca="1" si="175"/>
        <v>#NAME?</v>
      </c>
      <c r="HH117" s="45">
        <f t="shared" si="138"/>
        <v>0.01</v>
      </c>
      <c r="HI117" s="45" t="e">
        <f t="shared" ca="1" si="138"/>
        <v>#NAME?</v>
      </c>
      <c r="HJ117" s="47">
        <v>1</v>
      </c>
      <c r="HK117" s="47">
        <v>1</v>
      </c>
      <c r="HL117" s="45" t="e">
        <f t="shared" ca="1" si="176"/>
        <v>#NAME?</v>
      </c>
      <c r="HM117" s="42" t="e">
        <f t="shared" ca="1" si="177"/>
        <v>#NAME?</v>
      </c>
      <c r="HN117" s="45" t="e">
        <f t="shared" ca="1" si="178"/>
        <v>#NAME?</v>
      </c>
      <c r="HO117" s="45">
        <f t="shared" si="179"/>
        <v>0.02</v>
      </c>
      <c r="HP117" s="45" t="e">
        <f t="shared" ca="1" si="179"/>
        <v>#NAME?</v>
      </c>
    </row>
    <row r="118" spans="1:224" s="48" customFormat="1" ht="84.75" customHeight="1">
      <c r="A118" s="42"/>
      <c r="B118" s="206"/>
      <c r="C118" s="206"/>
      <c r="D118" s="201"/>
      <c r="E118" s="41" t="str">
        <f>+_xlfn.CONCAT(MID($D110,1,3),".9 ",[1]Acciones!$B$13)</f>
        <v>3.4.9 PE4 Comunicación pública y divulgación de la CTeI en la ruta de innovación correspondiente, para promover proyectos, estrategias comunicativas, pedagógicas y divulgativas de alto impacto, incentivar; estimular; promover modelos abiertos y participativos de CTI.</v>
      </c>
      <c r="F118" s="42" t="s">
        <v>89</v>
      </c>
      <c r="G118" s="49">
        <f>+G116</f>
        <v>3.3333333333333331E-3</v>
      </c>
      <c r="H118" s="42" t="str">
        <f>+_xlfn.CONCAT("Si,",MID(E110,1,5),",",MID(E111,1,5),",",MID(E112,1,5),",",MID(E113,1,5),",",MID(E114,1,5),",",MID(E115,1,5),",",MID(E116,1,5),",",MID(E117,1,5),",",MID(E119,1,6))</f>
        <v>Si,3.4.1,3.4.2,3.4.3,3.4.4,3.4.5,3.4.6,3.4.7,3.4.8,3.4.10</v>
      </c>
      <c r="I118" s="42" t="s">
        <v>89</v>
      </c>
      <c r="J118" s="42"/>
      <c r="K118" s="42"/>
      <c r="L118" s="42"/>
      <c r="M118" s="44" t="s">
        <v>90</v>
      </c>
      <c r="N118" s="44" t="s">
        <v>91</v>
      </c>
      <c r="O118" s="44" t="e">
        <f ca="1">+_xlfn.XLOOKUP(MID(E118,7,LEN(E118)-6),[1]Acciones!$B$4:$B$14,[1]Acciones!$C$4:$C$14,0,0,1)</f>
        <v>#NAME?</v>
      </c>
      <c r="P118" s="42" t="e">
        <f ca="1">+_xlfn.XLOOKUP(MID($E118,7,LEN($E118)-6),[1]Acciones!$B$4:$B$14,[1]Acciones!D$4:D$14,0,0,1)</f>
        <v>#NAME?</v>
      </c>
      <c r="Q118" s="42" t="e">
        <f ca="1">+_xlfn.XLOOKUP(MID($E118,7,LEN($E118)-6),[1]Acciones!$B$4:$B$14,[1]Acciones!E$4:E$14,0,0,1)</f>
        <v>#NAME?</v>
      </c>
      <c r="R118" s="42" t="e">
        <f ca="1">+_xlfn.XLOOKUP(MID($E118,7,LEN($E118)-6),[1]Acciones!$B$4:$B$14,[1]Acciones!F$4:F$14,0,0,1)</f>
        <v>#NAME?</v>
      </c>
      <c r="S118" s="42" t="e">
        <f ca="1">+_xlfn.XLOOKUP(MID($E118,7,LEN($E118)-6),[1]Acciones!$B$4:$B$14,[1]Acciones!G$4:G$14,0,0,1)</f>
        <v>#NAME?</v>
      </c>
      <c r="T118" s="42" t="e">
        <f ca="1">+_xlfn.XLOOKUP(MID($E118,7,LEN($E118)-6),[1]Acciones!$B$4:$B$14,[1]Acciones!H$4:H$14,0,0,1)</f>
        <v>#NAME?</v>
      </c>
      <c r="U118" s="45" t="e">
        <f ca="1">+_xlfn.XLOOKUP(MID($E118,7,LEN($E118)-6),[1]Acciones!$B$4:$B$14,[1]Acciones!I$4:I$14,0,0,1)</f>
        <v>#NAME?</v>
      </c>
      <c r="V118" s="45" t="e">
        <f ca="1">+_xlfn.XLOOKUP(MID($E118,7,LEN($E118)-6),[1]Acciones!$B$4:$B$14,[1]Acciones!J$4:J$14,0,0,1)</f>
        <v>#NAME?</v>
      </c>
      <c r="W118" s="45" t="e">
        <f ca="1">+_xlfn.XLOOKUP(MID($E118,7,LEN($E118)-6),[1]Acciones!$B$4:$B$14,[1]Acciones!K$4:K$14,0,0,1)</f>
        <v>#NAME?</v>
      </c>
      <c r="X118" s="45" t="e">
        <f ca="1">+_xlfn.XLOOKUP(MID($E118,7,LEN($E118)-6),[1]Acciones!$B$4:$B$14,[1]Acciones!L$4:L$14,0,0,1)</f>
        <v>#NAME?</v>
      </c>
      <c r="Y118" s="45" t="e">
        <f ca="1">+_xlfn.XLOOKUP(MID($E118,7,LEN($E118)-6),[1]Acciones!$B$4:$B$14,[1]Acciones!M$4:M$14,0,0,1)</f>
        <v>#NAME?</v>
      </c>
      <c r="Z118" s="45" t="e">
        <f ca="1">+_xlfn.XLOOKUP(MID($E118,7,LEN($E118)-6),[1]Acciones!$B$4:$B$14,[1]Acciones!N$4:N$14,0,0,1)</f>
        <v>#NAME?</v>
      </c>
      <c r="AA118" s="45" t="e">
        <f ca="1">+_xlfn.XLOOKUP(MID($E118,7,LEN($E118)-6),[1]Acciones!$B$4:$B$14,[1]Acciones!O$4:O$14,0,0,1)</f>
        <v>#NAME?</v>
      </c>
      <c r="AB118" s="45" t="e">
        <f ca="1">+_xlfn.XLOOKUP(MID($E118,7,LEN($E118)-6),[1]Acciones!$B$4:$B$14,[1]Acciones!P$4:P$14,0,0,1)</f>
        <v>#NAME?</v>
      </c>
      <c r="AC118" s="45" t="e">
        <f ca="1">+_xlfn.XLOOKUP(MID($E118,7,LEN($E118)-6),[1]Acciones!$B$4:$B$14,[1]Acciones!Q$4:Q$14,0,0,1)</f>
        <v>#NAME?</v>
      </c>
      <c r="AD118" s="45" t="e">
        <f ca="1">+_xlfn.XLOOKUP(MID($E118,7,LEN($E118)-6),[1]Acciones!$B$4:$B$14,[1]Acciones!R$4:R$14,0,0,1)</f>
        <v>#NAME?</v>
      </c>
      <c r="AE118" s="45" t="e">
        <f ca="1">+_xlfn.XLOOKUP(MID($E118,7,LEN($E118)-6),[1]Acciones!$B$4:$B$14,[1]Acciones!S$4:S$14,0,0,1)</f>
        <v>#NAME?</v>
      </c>
      <c r="AF118" s="42" t="e">
        <f ca="1">+_xlfn.XLOOKUP(MID($E118,7,LEN($E118)-6),[1]Acciones!$B$4:$B$14,[1]Acciones!T$4:T$14,0,0,1)</f>
        <v>#NAME?</v>
      </c>
      <c r="AG118" s="42" t="e">
        <f ca="1">+_xlfn.XLOOKUP(MID($E118,7,LEN($E118)-6),[1]Acciones!$B$4:$B$14,[1]Acciones!U$4:U$14,0,0,1)</f>
        <v>#NAME?</v>
      </c>
      <c r="AH118" s="42" t="e">
        <f ca="1">+_xlfn.XLOOKUP(MID($E118,7,LEN($E118)-6),[1]Acciones!$B$4:$B$14,[1]Acciones!V$4:V$14,0,0,1)</f>
        <v>#NAME?</v>
      </c>
      <c r="AI118" s="42" t="e">
        <f ca="1">+_xlfn.XLOOKUP(MID($E118,7,LEN($E118)-6),[1]Acciones!$B$4:$B$14,[1]Acciones!W$4:W$14,0,0,1)</f>
        <v>#NAME?</v>
      </c>
      <c r="AJ118" s="42" t="e">
        <f ca="1">+_xlfn.XLOOKUP(MID($E118,7,LEN($E118)-6),[1]Acciones!$B$4:$B$14,[1]Acciones!X$4:X$14,0,0,1)</f>
        <v>#NAME?</v>
      </c>
      <c r="AK118" s="42" t="e">
        <f ca="1">+_xlfn.XLOOKUP(MID($E118,7,LEN($E118)-6),[1]Acciones!$B$4:$B$14,[1]Acciones!Y$4:Y$14,0,0,1)</f>
        <v>#NAME?</v>
      </c>
      <c r="AL118" s="42" t="e">
        <f ca="1">+_xlfn.XLOOKUP(MID($E118,7,LEN($E118)-6),[1]Acciones!$B$4:$B$14,[1]Acciones!Z$4:Z$14,0,0,1)</f>
        <v>#NAME?</v>
      </c>
      <c r="AM118" s="42" t="e">
        <f ca="1">+_xlfn.XLOOKUP(MID($E118,7,LEN($E118)-6),[1]Acciones!$B$4:$B$14,[1]Acciones!AA$4:AA$14,0,0,1)</f>
        <v>#NAME?</v>
      </c>
      <c r="AN118" s="42" t="e">
        <f ca="1">+_xlfn.XLOOKUP(MID($E118,7,LEN($E118)-6),[1]Acciones!$B$4:$B$14,[1]Acciones!AB$4:AB$14,0,0,1)</f>
        <v>#NAME?</v>
      </c>
      <c r="AO118" s="42" t="e">
        <f ca="1">+_xlfn.XLOOKUP(MID($E118,7,LEN($E118)-6),[1]Acciones!$B$4:$B$14,[1]Acciones!AC$4:AC$14,0,0,1)</f>
        <v>#NAME?</v>
      </c>
      <c r="AP118" s="42" t="e">
        <f ca="1">+_xlfn.XLOOKUP(MID($E118,7,LEN($E118)-6),[1]Acciones!$B$4:$B$14,[1]Acciones!AD$4:AD$14,0,0,1)</f>
        <v>#NAME?</v>
      </c>
      <c r="AQ118" s="42" t="e">
        <f ca="1">+_xlfn.XLOOKUP(MID($E118,7,LEN($E118)-6),[1]Acciones!$B$4:$B$14,[1]Acciones!AE$4:AE$14,0,0,1)</f>
        <v>#NAME?</v>
      </c>
      <c r="AR118" s="42" t="e">
        <f ca="1">+_xlfn.XLOOKUP(MID($E118,7,LEN($E118)-6),[1]Acciones!$B$4:$B$14,[1]Acciones!AF$4:AF$14,0,0,1)</f>
        <v>#NAME?</v>
      </c>
      <c r="AS118" s="42" t="e">
        <f ca="1">+_xlfn.XLOOKUP(MID($E118,7,LEN($E118)-6),[1]Acciones!$B$4:$B$14,[1]Acciones!AG$4:AG$14,0,0,1)</f>
        <v>#NAME?</v>
      </c>
      <c r="AT118" s="42" t="e">
        <f ca="1">+_xlfn.XLOOKUP(MID($E118,7,LEN($E118)-6),[1]Acciones!$B$4:$B$14,[1]Acciones!AH$4:AH$14,0,0,1)</f>
        <v>#NAME?</v>
      </c>
      <c r="AU118" s="42" t="e">
        <f ca="1">+_xlfn.XLOOKUP(MID($E118,7,LEN($E118)-6),[1]Acciones!$B$4:$B$14,[1]Acciones!AI$4:AI$14,0,0,1)</f>
        <v>#NAME?</v>
      </c>
      <c r="AV118" s="42" t="e">
        <f ca="1">+_xlfn.XLOOKUP(MID($E118,7,LEN($E118)-6),[1]Acciones!$B$4:$B$14,[1]Acciones!AJ$4:AJ$14,0,0,1)</f>
        <v>#NAME?</v>
      </c>
      <c r="AW118" s="42" t="e">
        <f ca="1">+_xlfn.XLOOKUP(MID($E118,7,LEN($E118)-6),[1]Acciones!$B$4:$B$14,[1]Acciones!AK$4:AK$14,0,0,1)</f>
        <v>#NAME?</v>
      </c>
      <c r="AX118" s="42" t="e">
        <f ca="1">+_xlfn.XLOOKUP(MID($E118,7,LEN($E118)-6),[1]Acciones!$B$4:$B$14,[1]Acciones!AL$4:AL$14,0,0,1)</f>
        <v>#NAME?</v>
      </c>
      <c r="AY118" s="42" t="e">
        <f ca="1">+_xlfn.XLOOKUP(MID($E118,7,LEN($E118)-6),[1]Acciones!$B$4:$B$14,[1]Acciones!AM$4:AM$14,0,0,1)</f>
        <v>#NAME?</v>
      </c>
      <c r="AZ118" s="42" t="e">
        <f ca="1">+_xlfn.XLOOKUP(MID($E118,7,LEN($E118)-6),[1]Acciones!$B$4:$B$14,[1]Acciones!AN$4:AN$14,0,0,1)</f>
        <v>#NAME?</v>
      </c>
      <c r="BA118" s="42" t="e">
        <f ca="1">+_xlfn.XLOOKUP(MID($E118,7,LEN($E118)-6),[1]Acciones!$B$4:$B$14,[1]Acciones!AO$4:AO$14,0,0,1)</f>
        <v>#NAME?</v>
      </c>
      <c r="BB118" s="42" t="e">
        <f ca="1">+_xlfn.XLOOKUP(MID($E118,7,LEN($E118)-6),[1]Acciones!$B$4:$B$14,[1]Acciones!AP$4:AP$14,0,0,1)</f>
        <v>#NAME?</v>
      </c>
      <c r="BC118" s="42" t="e">
        <f ca="1">+_xlfn.XLOOKUP(MID($E118,7,LEN($E118)-6),[1]Acciones!$B$4:$B$14,[1]Acciones!AQ$4:AQ$14,0,0,1)</f>
        <v>#NAME?</v>
      </c>
      <c r="BD118" s="42" t="e">
        <f ca="1">+_xlfn.XLOOKUP(MID($E118,7,LEN($E118)-6),[1]Acciones!$B$4:$B$14,[1]Acciones!AR$4:AR$14,0,0,1)</f>
        <v>#NAME?</v>
      </c>
      <c r="BE118" s="42" t="e">
        <f ca="1">+_xlfn.XLOOKUP(MID($E118,7,LEN($E118)-6),[1]Acciones!$B$4:$B$14,[1]Acciones!AS$4:AS$14,0,0,1)</f>
        <v>#NAME?</v>
      </c>
      <c r="BF118" s="42" t="e">
        <f ca="1">+_xlfn.XLOOKUP(MID($E118,7,LEN($E118)-6),[1]Acciones!$B$4:$B$14,[1]Acciones!AT$4:AT$14,0,0,1)</f>
        <v>#NAME?</v>
      </c>
      <c r="BG118" s="42" t="e">
        <f ca="1">+_xlfn.XLOOKUP(MID($E118,7,LEN($E118)-6),[1]Acciones!$B$4:$B$14,[1]Acciones!AU$4:AU$14,0,0,1)</f>
        <v>#NAME?</v>
      </c>
      <c r="BH118" s="42" t="e">
        <f ca="1">+_xlfn.XLOOKUP(MID($E118,7,LEN($E118)-6),[1]Acciones!$B$4:$B$14,[1]Acciones!AV$4:AV$14,0,0,1)</f>
        <v>#NAME?</v>
      </c>
      <c r="BI118" s="42" t="e">
        <f ca="1">+_xlfn.XLOOKUP(MID($E118,7,LEN($E118)-6),[1]Acciones!$B$4:$B$14,[1]Acciones!AW$4:AW$14,0,0,1)</f>
        <v>#NAME?</v>
      </c>
      <c r="BJ118" s="42" t="e">
        <f ca="1">+_xlfn.XLOOKUP(MID($E118,7,LEN($E118)-6),[1]Acciones!$B$4:$B$14,[1]Acciones!AX$4:AX$14,0,0,1)</f>
        <v>#NAME?</v>
      </c>
      <c r="BK118" s="42" t="e">
        <f ca="1">+_xlfn.XLOOKUP(MID($E118,7,LEN($E118)-6),[1]Acciones!$B$4:$B$14,[1]Acciones!AY$4:AY$14,0,0,1)</f>
        <v>#NAME?</v>
      </c>
      <c r="BL118" s="42" t="e">
        <f ca="1">+_xlfn.XLOOKUP(MID($E118,7,LEN($E118)-6),[1]Acciones!$B$4:$B$14,[1]Acciones!AZ$4:AZ$14,0,0,1)</f>
        <v>#NAME?</v>
      </c>
      <c r="BM118" s="42" t="e">
        <f ca="1">+_xlfn.XLOOKUP(MID($E118,7,LEN($E118)-6),[1]Acciones!$B$4:$B$14,[1]Acciones!BA$4:BA$14,0,0,1)</f>
        <v>#NAME?</v>
      </c>
      <c r="BN118" s="42" t="e">
        <f ca="1">+_xlfn.XLOOKUP(MID($E118,7,LEN($E118)-6),[1]Acciones!$B$4:$B$14,[1]Acciones!BB$4:BB$14,0,0,1)</f>
        <v>#NAME?</v>
      </c>
      <c r="BO118" s="42" t="e">
        <f ca="1">+_xlfn.XLOOKUP(MID($E118,7,LEN($E118)-6),[1]Acciones!$B$4:$B$14,[1]Acciones!BC$4:BC$14,0,0,1)</f>
        <v>#NAME?</v>
      </c>
      <c r="BP118" s="42" t="e">
        <f ca="1">+_xlfn.XLOOKUP(MID($E118,7,LEN($E118)-6),[1]Acciones!$B$4:$B$14,[1]Acciones!BD$4:BD$14,0,0,1)</f>
        <v>#NAME?</v>
      </c>
      <c r="BQ118" s="42" t="e">
        <f ca="1">+_xlfn.XLOOKUP(MID($E118,7,LEN($E118)-6),[1]Acciones!$B$4:$B$14,[1]Acciones!BE$4:BE$14,0,0,1)</f>
        <v>#NAME?</v>
      </c>
      <c r="BR118" s="42" t="e">
        <f ca="1">+_xlfn.XLOOKUP(MID($E118,7,LEN($E118)-6),[1]Acciones!$B$4:$B$14,[1]Acciones!BF$4:BF$14,0,0,1)</f>
        <v>#NAME?</v>
      </c>
      <c r="BS118" s="42" t="e">
        <f ca="1">+_xlfn.XLOOKUP(MID($E118,7,LEN($E118)-6),[1]Acciones!$B$4:$B$14,[1]Acciones!BG$4:BG$14,0,0,1)</f>
        <v>#NAME?</v>
      </c>
      <c r="BT118" s="42" t="e">
        <f ca="1">+_xlfn.XLOOKUP(MID($E118,7,LEN($E118)-6),[1]Acciones!$B$4:$B$14,[1]Acciones!BH$4:BH$14,0,0,1)</f>
        <v>#NAME?</v>
      </c>
      <c r="BU118" s="42" t="e">
        <f ca="1">+_xlfn.XLOOKUP(MID($E118,7,LEN($E118)-6),[1]Acciones!$B$4:$B$14,[1]Acciones!BI$4:BI$14,0,0,1)</f>
        <v>#NAME?</v>
      </c>
      <c r="BV118" s="42" t="e">
        <f ca="1">+_xlfn.XLOOKUP(MID($E118,7,LEN($E118)-6),[1]Acciones!$B$4:$B$14,[1]Acciones!BJ$4:BJ$14,0,0,1)</f>
        <v>#NAME?</v>
      </c>
      <c r="BW118" s="42" t="e">
        <f ca="1">+_xlfn.XLOOKUP(MID($E118,7,LEN($E118)-6),[1]Acciones!$B$4:$B$14,[1]Acciones!BK$4:BK$14,0,0,1)</f>
        <v>#NAME?</v>
      </c>
      <c r="BX118" s="42" t="e">
        <f ca="1">+_xlfn.XLOOKUP(MID($E118,7,LEN($E118)-6),[1]Acciones!$B$4:$B$14,[1]Acciones!BL$4:BL$14,0,0,1)</f>
        <v>#NAME?</v>
      </c>
      <c r="BY118" s="42" t="e">
        <f ca="1">+_xlfn.XLOOKUP(MID($E118,7,LEN($E118)-6),[1]Acciones!$B$4:$B$14,[1]Acciones!BM$4:BM$14,0,0,1)</f>
        <v>#NAME?</v>
      </c>
      <c r="BZ118" s="42" t="e">
        <f ca="1">+_xlfn.XLOOKUP(MID($E118,7,LEN($E118)-6),[1]Acciones!$B$4:$B$14,[1]Acciones!BN$4:BN$14,0,0,1)</f>
        <v>#NAME?</v>
      </c>
      <c r="CA118" s="42" t="e">
        <f ca="1">+_xlfn.XLOOKUP(MID($E118,7,LEN($E118)-6),[1]Acciones!$B$4:$B$14,[1]Acciones!BO$4:BO$14,0,0,1)</f>
        <v>#NAME?</v>
      </c>
      <c r="CB118" s="42" t="e">
        <f ca="1">+_xlfn.XLOOKUP(MID($E118,7,LEN($E118)-6),[1]Acciones!$B$4:$B$14,[1]Acciones!BP$4:BP$14,0,0,1)</f>
        <v>#NAME?</v>
      </c>
      <c r="CC118" s="42" t="e">
        <f ca="1">+_xlfn.XLOOKUP(MID($E118,7,LEN($E118)-6),[1]Acciones!$B$4:$B$14,[1]Acciones!BQ$4:BQ$14,0,0,1)</f>
        <v>#NAME?</v>
      </c>
      <c r="CD118" s="42" t="e">
        <f ca="1">+_xlfn.XLOOKUP(MID($E118,7,LEN($E118)-6),[1]Acciones!$B$4:$B$14,[1]Acciones!BR$4:BR$14,0,0,1)</f>
        <v>#NAME?</v>
      </c>
      <c r="CE118" s="42" t="e">
        <f ca="1">+_xlfn.XLOOKUP(MID($E118,7,LEN($E118)-6),[1]Acciones!$B$4:$B$14,[1]Acciones!BS$4:BS$14,0,0,1)</f>
        <v>#NAME?</v>
      </c>
      <c r="CF118" s="42" t="e">
        <f ca="1">+_xlfn.XLOOKUP(MID($E118,7,LEN($E118)-6),[1]Acciones!$B$4:$B$14,[1]Acciones!BT$4:BT$14,0,0,1)</f>
        <v>#NAME?</v>
      </c>
      <c r="CG118" s="45">
        <v>0.05</v>
      </c>
      <c r="CH118" s="45" t="e">
        <f t="shared" ca="1" si="180"/>
        <v>#NAME?</v>
      </c>
      <c r="CI118" s="45" t="e">
        <f t="shared" ca="1" si="181"/>
        <v>#NAME?</v>
      </c>
      <c r="CJ118" s="42" t="e">
        <f t="shared" ca="1" si="182"/>
        <v>#NAME?</v>
      </c>
      <c r="CK118" s="45" t="e">
        <f t="shared" ca="1" si="183"/>
        <v>#NAME?</v>
      </c>
      <c r="CL118" s="46" t="e">
        <f t="shared" ca="1" si="184"/>
        <v>#NAME?</v>
      </c>
      <c r="CM118" s="45" t="e">
        <f t="shared" ca="1" si="185"/>
        <v>#NAME?</v>
      </c>
      <c r="CN118" s="47">
        <v>0.1</v>
      </c>
      <c r="CO118" s="45" t="e">
        <f t="shared" ca="1" si="96"/>
        <v>#NAME?</v>
      </c>
      <c r="CP118" s="45" t="e">
        <f t="shared" ca="1" si="97"/>
        <v>#NAME?</v>
      </c>
      <c r="CQ118" s="42" t="e">
        <f t="shared" ca="1" si="98"/>
        <v>#NAME?</v>
      </c>
      <c r="CR118" s="45" t="e">
        <f t="shared" ca="1" si="99"/>
        <v>#NAME?</v>
      </c>
      <c r="CS118" s="45" t="e">
        <f t="shared" ca="1" si="100"/>
        <v>#NAME?</v>
      </c>
      <c r="CT118" s="45" t="e">
        <f t="shared" ca="1" si="100"/>
        <v>#NAME?</v>
      </c>
      <c r="CU118" s="47">
        <v>0.15</v>
      </c>
      <c r="CV118" s="45">
        <v>0.5</v>
      </c>
      <c r="CW118" s="45" t="e">
        <f t="shared" ca="1" si="101"/>
        <v>#NAME?</v>
      </c>
      <c r="CX118" s="42" t="e">
        <f t="shared" ca="1" si="102"/>
        <v>#NAME?</v>
      </c>
      <c r="CY118" s="45" t="e">
        <f t="shared" ca="1" si="103"/>
        <v>#NAME?</v>
      </c>
      <c r="CZ118" s="45">
        <f t="shared" si="104"/>
        <v>0.01</v>
      </c>
      <c r="DA118" s="45" t="e">
        <f t="shared" ca="1" si="104"/>
        <v>#NAME?</v>
      </c>
      <c r="DB118" s="47">
        <v>0.2</v>
      </c>
      <c r="DC118" s="45" t="e">
        <f t="shared" ca="1" si="105"/>
        <v>#NAME?</v>
      </c>
      <c r="DD118" s="45" t="e">
        <f t="shared" ca="1" si="106"/>
        <v>#NAME?</v>
      </c>
      <c r="DE118" s="42" t="e">
        <f t="shared" ca="1" si="107"/>
        <v>#NAME?</v>
      </c>
      <c r="DF118" s="45" t="e">
        <f t="shared" ca="1" si="108"/>
        <v>#NAME?</v>
      </c>
      <c r="DG118" s="45" t="e">
        <f t="shared" ca="1" si="109"/>
        <v>#NAME?</v>
      </c>
      <c r="DH118" s="45" t="e">
        <f t="shared" ca="1" si="109"/>
        <v>#NAME?</v>
      </c>
      <c r="DI118" s="47">
        <v>0.25</v>
      </c>
      <c r="DJ118" s="45">
        <v>0.5</v>
      </c>
      <c r="DK118" s="45" t="e">
        <f t="shared" ca="1" si="110"/>
        <v>#NAME?</v>
      </c>
      <c r="DL118" s="42" t="e">
        <f t="shared" ca="1" si="111"/>
        <v>#NAME?</v>
      </c>
      <c r="DM118" s="45" t="e">
        <f t="shared" ca="1" si="112"/>
        <v>#NAME?</v>
      </c>
      <c r="DN118" s="45">
        <f t="shared" si="113"/>
        <v>0.01</v>
      </c>
      <c r="DO118" s="45" t="e">
        <f t="shared" ca="1" si="113"/>
        <v>#NAME?</v>
      </c>
      <c r="DP118" s="47">
        <v>0.3</v>
      </c>
      <c r="DQ118" s="45" t="e">
        <f t="shared" ca="1" si="114"/>
        <v>#NAME?</v>
      </c>
      <c r="DR118" s="45" t="e">
        <f t="shared" ca="1" si="115"/>
        <v>#NAME?</v>
      </c>
      <c r="DS118" s="42" t="e">
        <f t="shared" ca="1" si="116"/>
        <v>#NAME?</v>
      </c>
      <c r="DT118" s="45" t="e">
        <f t="shared" ca="1" si="117"/>
        <v>#NAME?</v>
      </c>
      <c r="DU118" s="45" t="e">
        <f t="shared" ca="1" si="118"/>
        <v>#NAME?</v>
      </c>
      <c r="DV118" s="45" t="e">
        <f t="shared" ca="1" si="118"/>
        <v>#NAME?</v>
      </c>
      <c r="DW118" s="47">
        <v>0.35</v>
      </c>
      <c r="DX118" s="45">
        <v>0.5</v>
      </c>
      <c r="DY118" s="45" t="e">
        <f t="shared" ca="1" si="119"/>
        <v>#NAME?</v>
      </c>
      <c r="DZ118" s="42" t="e">
        <f t="shared" ca="1" si="120"/>
        <v>#NAME?</v>
      </c>
      <c r="EA118" s="45" t="e">
        <f t="shared" ca="1" si="121"/>
        <v>#NAME?</v>
      </c>
      <c r="EB118" s="45">
        <f t="shared" si="122"/>
        <v>0.01</v>
      </c>
      <c r="EC118" s="45" t="e">
        <f t="shared" ca="1" si="122"/>
        <v>#NAME?</v>
      </c>
      <c r="ED118" s="47">
        <v>0.4</v>
      </c>
      <c r="EE118" s="45" t="e">
        <f t="shared" ca="1" si="123"/>
        <v>#NAME?</v>
      </c>
      <c r="EF118" s="45" t="e">
        <f t="shared" ca="1" si="124"/>
        <v>#NAME?</v>
      </c>
      <c r="EG118" s="42" t="e">
        <f t="shared" ca="1" si="125"/>
        <v>#NAME?</v>
      </c>
      <c r="EH118" s="45" t="e">
        <f t="shared" ca="1" si="126"/>
        <v>#NAME?</v>
      </c>
      <c r="EI118" s="45" t="e">
        <f t="shared" ca="1" si="127"/>
        <v>#NAME?</v>
      </c>
      <c r="EJ118" s="45" t="e">
        <f t="shared" ca="1" si="127"/>
        <v>#NAME?</v>
      </c>
      <c r="EK118" s="47">
        <v>0.45</v>
      </c>
      <c r="EL118" s="45">
        <v>0.5</v>
      </c>
      <c r="EM118" s="45" t="e">
        <f t="shared" ca="1" si="143"/>
        <v>#NAME?</v>
      </c>
      <c r="EN118" s="42" t="e">
        <f t="shared" ca="1" si="144"/>
        <v>#NAME?</v>
      </c>
      <c r="EO118" s="45" t="e">
        <f t="shared" ca="1" si="145"/>
        <v>#NAME?</v>
      </c>
      <c r="EP118" s="45">
        <f t="shared" si="128"/>
        <v>0.01</v>
      </c>
      <c r="EQ118" s="45" t="e">
        <f t="shared" ca="1" si="128"/>
        <v>#NAME?</v>
      </c>
      <c r="ER118" s="45">
        <v>0.5</v>
      </c>
      <c r="ES118" s="45">
        <v>0.5</v>
      </c>
      <c r="ET118" s="45" t="e">
        <f t="shared" ca="1" si="146"/>
        <v>#NAME?</v>
      </c>
      <c r="EU118" s="42" t="e">
        <f t="shared" ca="1" si="147"/>
        <v>#NAME?</v>
      </c>
      <c r="EV118" s="45" t="e">
        <f t="shared" ca="1" si="148"/>
        <v>#NAME?</v>
      </c>
      <c r="EW118" s="45">
        <f t="shared" si="129"/>
        <v>0.01</v>
      </c>
      <c r="EX118" s="45" t="e">
        <f t="shared" ca="1" si="129"/>
        <v>#NAME?</v>
      </c>
      <c r="EY118" s="47">
        <v>0.55000000000000004</v>
      </c>
      <c r="EZ118" s="45">
        <v>0.5</v>
      </c>
      <c r="FA118" s="45" t="e">
        <f t="shared" ca="1" si="149"/>
        <v>#NAME?</v>
      </c>
      <c r="FB118" s="42" t="e">
        <f t="shared" ca="1" si="150"/>
        <v>#NAME?</v>
      </c>
      <c r="FC118" s="45" t="e">
        <f t="shared" ca="1" si="151"/>
        <v>#NAME?</v>
      </c>
      <c r="FD118" s="45">
        <f t="shared" si="130"/>
        <v>0.01</v>
      </c>
      <c r="FE118" s="45" t="e">
        <f t="shared" ca="1" si="130"/>
        <v>#NAME?</v>
      </c>
      <c r="FF118" s="45">
        <v>0.6</v>
      </c>
      <c r="FG118" s="45">
        <v>1</v>
      </c>
      <c r="FH118" s="45" t="e">
        <f t="shared" ca="1" si="152"/>
        <v>#NAME?</v>
      </c>
      <c r="FI118" s="42" t="e">
        <f t="shared" ca="1" si="153"/>
        <v>#NAME?</v>
      </c>
      <c r="FJ118" s="45" t="e">
        <f t="shared" ca="1" si="154"/>
        <v>#NAME?</v>
      </c>
      <c r="FK118" s="45">
        <f t="shared" si="131"/>
        <v>0.02</v>
      </c>
      <c r="FL118" s="45" t="e">
        <f t="shared" ca="1" si="131"/>
        <v>#NAME?</v>
      </c>
      <c r="FM118" s="47">
        <v>0.65</v>
      </c>
      <c r="FN118" s="45">
        <v>0.5</v>
      </c>
      <c r="FO118" s="45" t="e">
        <f t="shared" ca="1" si="155"/>
        <v>#NAME?</v>
      </c>
      <c r="FP118" s="42" t="e">
        <f t="shared" ca="1" si="156"/>
        <v>#NAME?</v>
      </c>
      <c r="FQ118" s="45" t="e">
        <f t="shared" ca="1" si="157"/>
        <v>#NAME?</v>
      </c>
      <c r="FR118" s="45">
        <f t="shared" si="132"/>
        <v>0.01</v>
      </c>
      <c r="FS118" s="45" t="e">
        <f t="shared" ca="1" si="132"/>
        <v>#NAME?</v>
      </c>
      <c r="FT118" s="45">
        <v>0.7</v>
      </c>
      <c r="FU118" s="45">
        <v>1</v>
      </c>
      <c r="FV118" s="45" t="e">
        <f t="shared" ca="1" si="158"/>
        <v>#NAME?</v>
      </c>
      <c r="FW118" s="42" t="e">
        <f t="shared" ca="1" si="159"/>
        <v>#NAME?</v>
      </c>
      <c r="FX118" s="45" t="e">
        <f t="shared" ca="1" si="160"/>
        <v>#NAME?</v>
      </c>
      <c r="FY118" s="45">
        <f t="shared" si="133"/>
        <v>0.02</v>
      </c>
      <c r="FZ118" s="45" t="e">
        <f t="shared" ca="1" si="133"/>
        <v>#NAME?</v>
      </c>
      <c r="GA118" s="47">
        <v>0.75</v>
      </c>
      <c r="GB118" s="45">
        <v>0.5</v>
      </c>
      <c r="GC118" s="45" t="e">
        <f t="shared" ca="1" si="161"/>
        <v>#NAME?</v>
      </c>
      <c r="GD118" s="42" t="e">
        <f t="shared" ca="1" si="162"/>
        <v>#NAME?</v>
      </c>
      <c r="GE118" s="45" t="e">
        <f t="shared" ca="1" si="163"/>
        <v>#NAME?</v>
      </c>
      <c r="GF118" s="45">
        <f t="shared" si="134"/>
        <v>0.01</v>
      </c>
      <c r="GG118" s="45" t="e">
        <f t="shared" ca="1" si="134"/>
        <v>#NAME?</v>
      </c>
      <c r="GH118" s="45">
        <v>0.8</v>
      </c>
      <c r="GI118" s="45">
        <v>1</v>
      </c>
      <c r="GJ118" s="45" t="e">
        <f t="shared" ca="1" si="164"/>
        <v>#NAME?</v>
      </c>
      <c r="GK118" s="42" t="e">
        <f t="shared" ca="1" si="165"/>
        <v>#NAME?</v>
      </c>
      <c r="GL118" s="45" t="e">
        <f t="shared" ca="1" si="166"/>
        <v>#NAME?</v>
      </c>
      <c r="GM118" s="45">
        <f t="shared" si="135"/>
        <v>0.02</v>
      </c>
      <c r="GN118" s="45" t="e">
        <f t="shared" ca="1" si="135"/>
        <v>#NAME?</v>
      </c>
      <c r="GO118" s="47">
        <v>0.85</v>
      </c>
      <c r="GP118" s="45">
        <v>0.5</v>
      </c>
      <c r="GQ118" s="45" t="e">
        <f t="shared" ca="1" si="167"/>
        <v>#NAME?</v>
      </c>
      <c r="GR118" s="42" t="e">
        <f t="shared" ca="1" si="168"/>
        <v>#NAME?</v>
      </c>
      <c r="GS118" s="45" t="e">
        <f t="shared" ca="1" si="169"/>
        <v>#NAME?</v>
      </c>
      <c r="GT118" s="45">
        <f t="shared" si="136"/>
        <v>0.01</v>
      </c>
      <c r="GU118" s="45" t="e">
        <f t="shared" ca="1" si="136"/>
        <v>#NAME?</v>
      </c>
      <c r="GV118" s="45">
        <v>0.9</v>
      </c>
      <c r="GW118" s="45">
        <v>1</v>
      </c>
      <c r="GX118" s="45" t="e">
        <f t="shared" ca="1" si="170"/>
        <v>#NAME?</v>
      </c>
      <c r="GY118" s="42" t="e">
        <f t="shared" ca="1" si="171"/>
        <v>#NAME?</v>
      </c>
      <c r="GZ118" s="45" t="e">
        <f t="shared" ca="1" si="172"/>
        <v>#NAME?</v>
      </c>
      <c r="HA118" s="45">
        <f t="shared" si="137"/>
        <v>0.02</v>
      </c>
      <c r="HB118" s="45" t="e">
        <f t="shared" ca="1" si="137"/>
        <v>#NAME?</v>
      </c>
      <c r="HC118" s="47">
        <v>0.95</v>
      </c>
      <c r="HD118" s="45">
        <v>0.5</v>
      </c>
      <c r="HE118" s="45" t="e">
        <f t="shared" ca="1" si="173"/>
        <v>#NAME?</v>
      </c>
      <c r="HF118" s="42" t="e">
        <f t="shared" ca="1" si="174"/>
        <v>#NAME?</v>
      </c>
      <c r="HG118" s="45" t="e">
        <f t="shared" ca="1" si="175"/>
        <v>#NAME?</v>
      </c>
      <c r="HH118" s="45">
        <f t="shared" si="138"/>
        <v>0.01</v>
      </c>
      <c r="HI118" s="45" t="e">
        <f t="shared" ca="1" si="138"/>
        <v>#NAME?</v>
      </c>
      <c r="HJ118" s="47">
        <v>1</v>
      </c>
      <c r="HK118" s="47">
        <v>1</v>
      </c>
      <c r="HL118" s="45" t="e">
        <f t="shared" ca="1" si="176"/>
        <v>#NAME?</v>
      </c>
      <c r="HM118" s="42" t="e">
        <f t="shared" ca="1" si="177"/>
        <v>#NAME?</v>
      </c>
      <c r="HN118" s="45" t="e">
        <f t="shared" ca="1" si="178"/>
        <v>#NAME?</v>
      </c>
      <c r="HO118" s="45">
        <f t="shared" si="179"/>
        <v>0.02</v>
      </c>
      <c r="HP118" s="45" t="e">
        <f t="shared" ca="1" si="179"/>
        <v>#NAME?</v>
      </c>
    </row>
    <row r="119" spans="1:224" s="48" customFormat="1" ht="84.75" customHeight="1">
      <c r="A119" s="42"/>
      <c r="B119" s="206"/>
      <c r="C119" s="206"/>
      <c r="D119" s="201"/>
      <c r="E119" s="41" t="str">
        <f>+_xlfn.CONCAT(MID($D110,1,3),".10 ",[1]Acciones!$B$14)</f>
        <v>3.4.10 PE5 Promover y fortalecer procesos de apropiación social del conocimiento y la innovación social en el territorio relacionado con la ruta de innovación correspondiente. (Estrategia 5.3.5 CONPES 4069)</v>
      </c>
      <c r="F119" s="42" t="s">
        <v>89</v>
      </c>
      <c r="G119" s="49">
        <f>+G118</f>
        <v>3.3333333333333331E-3</v>
      </c>
      <c r="H119" s="42" t="str">
        <f>+_xlfn.CONCAT("Si,",MID(E110,1,5),",",MID(E111,1,5),",",MID(E112,1,5),",",MID(E113,1,5),",",MID(E114,1,5),",",MID(E115,1,5),",",MID(E116,1,5),",",MID(E117,1,5),",",MID(E118,1,6))</f>
        <v xml:space="preserve">Si,3.4.1,3.4.2,3.4.3,3.4.4,3.4.5,3.4.6,3.4.7,3.4.8,3.4.9 </v>
      </c>
      <c r="I119" s="42" t="s">
        <v>89</v>
      </c>
      <c r="J119" s="42"/>
      <c r="K119" s="42"/>
      <c r="L119" s="42"/>
      <c r="M119" s="44" t="s">
        <v>90</v>
      </c>
      <c r="N119" s="44" t="s">
        <v>91</v>
      </c>
      <c r="O119" s="44" t="e">
        <f ca="1">+_xlfn.XLOOKUP(MID(E119,8,LEN(E119)-7),[1]Acciones!$B$4:$B$14,[1]Acciones!$C$4:$C$14,0,0,1)</f>
        <v>#NAME?</v>
      </c>
      <c r="P119" s="42" t="e">
        <f ca="1">+_xlfn.XLOOKUP(MID($E119,7,LEN($E119)-6),[1]Acciones!$B$4:$B$14,[1]Acciones!D$4:D$14,0,0,1)</f>
        <v>#NAME?</v>
      </c>
      <c r="Q119" s="42" t="e">
        <f ca="1">+_xlfn.XLOOKUP(MID($E119,7,LEN($E119)-6),[1]Acciones!$B$4:$B$14,[1]Acciones!E$4:E$14,0,0,1)</f>
        <v>#NAME?</v>
      </c>
      <c r="R119" s="42" t="e">
        <f ca="1">+_xlfn.XLOOKUP(MID($E119,7,LEN($E119)-6),[1]Acciones!$B$4:$B$14,[1]Acciones!F$4:F$14,0,0,1)</f>
        <v>#NAME?</v>
      </c>
      <c r="S119" s="42" t="e">
        <f ca="1">+_xlfn.XLOOKUP(MID($E119,7,LEN($E119)-6),[1]Acciones!$B$4:$B$14,[1]Acciones!G$4:G$14,0,0,1)</f>
        <v>#NAME?</v>
      </c>
      <c r="T119" s="42" t="e">
        <f ca="1">+_xlfn.XLOOKUP(MID($E119,7,LEN($E119)-6),[1]Acciones!$B$4:$B$14,[1]Acciones!H$4:H$14,0,0,1)</f>
        <v>#NAME?</v>
      </c>
      <c r="U119" s="45" t="e">
        <f ca="1">+_xlfn.XLOOKUP(MID($E119,7,LEN($E119)-6),[1]Acciones!$B$4:$B$14,[1]Acciones!I$4:I$14,0,0,1)</f>
        <v>#NAME?</v>
      </c>
      <c r="V119" s="45" t="e">
        <f ca="1">+_xlfn.XLOOKUP(MID($E119,7,LEN($E119)-6),[1]Acciones!$B$4:$B$14,[1]Acciones!J$4:J$14,0,0,1)</f>
        <v>#NAME?</v>
      </c>
      <c r="W119" s="45" t="e">
        <f ca="1">+_xlfn.XLOOKUP(MID($E119,7,LEN($E119)-6),[1]Acciones!$B$4:$B$14,[1]Acciones!K$4:K$14,0,0,1)</f>
        <v>#NAME?</v>
      </c>
      <c r="X119" s="45" t="e">
        <f ca="1">+_xlfn.XLOOKUP(MID($E119,7,LEN($E119)-6),[1]Acciones!$B$4:$B$14,[1]Acciones!L$4:L$14,0,0,1)</f>
        <v>#NAME?</v>
      </c>
      <c r="Y119" s="45" t="e">
        <f ca="1">+_xlfn.XLOOKUP(MID($E119,7,LEN($E119)-6),[1]Acciones!$B$4:$B$14,[1]Acciones!M$4:M$14,0,0,1)</f>
        <v>#NAME?</v>
      </c>
      <c r="Z119" s="45" t="e">
        <f ca="1">+_xlfn.XLOOKUP(MID($E119,7,LEN($E119)-6),[1]Acciones!$B$4:$B$14,[1]Acciones!N$4:N$14,0,0,1)</f>
        <v>#NAME?</v>
      </c>
      <c r="AA119" s="45" t="e">
        <f ca="1">+_xlfn.XLOOKUP(MID($E119,7,LEN($E119)-6),[1]Acciones!$B$4:$B$14,[1]Acciones!O$4:O$14,0,0,1)</f>
        <v>#NAME?</v>
      </c>
      <c r="AB119" s="45" t="e">
        <f ca="1">+_xlfn.XLOOKUP(MID($E119,7,LEN($E119)-6),[1]Acciones!$B$4:$B$14,[1]Acciones!P$4:P$14,0,0,1)</f>
        <v>#NAME?</v>
      </c>
      <c r="AC119" s="45" t="e">
        <f ca="1">+_xlfn.XLOOKUP(MID($E119,7,LEN($E119)-6),[1]Acciones!$B$4:$B$14,[1]Acciones!Q$4:Q$14,0,0,1)</f>
        <v>#NAME?</v>
      </c>
      <c r="AD119" s="45" t="e">
        <f ca="1">+_xlfn.XLOOKUP(MID($E119,7,LEN($E119)-6),[1]Acciones!$B$4:$B$14,[1]Acciones!R$4:R$14,0,0,1)</f>
        <v>#NAME?</v>
      </c>
      <c r="AE119" s="45" t="e">
        <f ca="1">+_xlfn.XLOOKUP(MID($E119,7,LEN($E119)-6),[1]Acciones!$B$4:$B$14,[1]Acciones!S$4:S$14,0,0,1)</f>
        <v>#NAME?</v>
      </c>
      <c r="AF119" s="42" t="e">
        <f ca="1">+_xlfn.XLOOKUP(MID($E119,7,LEN($E119)-6),[1]Acciones!$B$4:$B$14,[1]Acciones!T$4:T$14,0,0,1)</f>
        <v>#NAME?</v>
      </c>
      <c r="AG119" s="42" t="e">
        <f ca="1">+_xlfn.XLOOKUP(MID($E119,7,LEN($E119)-6),[1]Acciones!$B$4:$B$14,[1]Acciones!U$4:U$14,0,0,1)</f>
        <v>#NAME?</v>
      </c>
      <c r="AH119" s="42" t="e">
        <f ca="1">+_xlfn.XLOOKUP(MID($E119,7,LEN($E119)-6),[1]Acciones!$B$4:$B$14,[1]Acciones!V$4:V$14,0,0,1)</f>
        <v>#NAME?</v>
      </c>
      <c r="AI119" s="42" t="e">
        <f ca="1">+_xlfn.XLOOKUP(MID($E119,7,LEN($E119)-6),[1]Acciones!$B$4:$B$14,[1]Acciones!W$4:W$14,0,0,1)</f>
        <v>#NAME?</v>
      </c>
      <c r="AJ119" s="42" t="e">
        <f ca="1">+_xlfn.XLOOKUP(MID($E119,7,LEN($E119)-6),[1]Acciones!$B$4:$B$14,[1]Acciones!X$4:X$14,0,0,1)</f>
        <v>#NAME?</v>
      </c>
      <c r="AK119" s="42" t="e">
        <f ca="1">+_xlfn.XLOOKUP(MID($E119,7,LEN($E119)-6),[1]Acciones!$B$4:$B$14,[1]Acciones!Y$4:Y$14,0,0,1)</f>
        <v>#NAME?</v>
      </c>
      <c r="AL119" s="42" t="e">
        <f ca="1">+_xlfn.XLOOKUP(MID($E119,7,LEN($E119)-6),[1]Acciones!$B$4:$B$14,[1]Acciones!Z$4:Z$14,0,0,1)</f>
        <v>#NAME?</v>
      </c>
      <c r="AM119" s="42" t="e">
        <f ca="1">+_xlfn.XLOOKUP(MID($E119,7,LEN($E119)-6),[1]Acciones!$B$4:$B$14,[1]Acciones!AA$4:AA$14,0,0,1)</f>
        <v>#NAME?</v>
      </c>
      <c r="AN119" s="42" t="e">
        <f ca="1">+_xlfn.XLOOKUP(MID($E119,7,LEN($E119)-6),[1]Acciones!$B$4:$B$14,[1]Acciones!AB$4:AB$14,0,0,1)</f>
        <v>#NAME?</v>
      </c>
      <c r="AO119" s="42" t="e">
        <f ca="1">+_xlfn.XLOOKUP(MID($E119,7,LEN($E119)-6),[1]Acciones!$B$4:$B$14,[1]Acciones!AC$4:AC$14,0,0,1)</f>
        <v>#NAME?</v>
      </c>
      <c r="AP119" s="42" t="e">
        <f ca="1">+_xlfn.XLOOKUP(MID($E119,7,LEN($E119)-6),[1]Acciones!$B$4:$B$14,[1]Acciones!AD$4:AD$14,0,0,1)</f>
        <v>#NAME?</v>
      </c>
      <c r="AQ119" s="42" t="e">
        <f ca="1">+_xlfn.XLOOKUP(MID($E119,7,LEN($E119)-6),[1]Acciones!$B$4:$B$14,[1]Acciones!AE$4:AE$14,0,0,1)</f>
        <v>#NAME?</v>
      </c>
      <c r="AR119" s="42" t="e">
        <f ca="1">+_xlfn.XLOOKUP(MID($E119,7,LEN($E119)-6),[1]Acciones!$B$4:$B$14,[1]Acciones!AF$4:AF$14,0,0,1)</f>
        <v>#NAME?</v>
      </c>
      <c r="AS119" s="42" t="e">
        <f ca="1">+_xlfn.XLOOKUP(MID($E119,7,LEN($E119)-6),[1]Acciones!$B$4:$B$14,[1]Acciones!AG$4:AG$14,0,0,1)</f>
        <v>#NAME?</v>
      </c>
      <c r="AT119" s="42" t="e">
        <f ca="1">+_xlfn.XLOOKUP(MID($E119,7,LEN($E119)-6),[1]Acciones!$B$4:$B$14,[1]Acciones!AH$4:AH$14,0,0,1)</f>
        <v>#NAME?</v>
      </c>
      <c r="AU119" s="42" t="e">
        <f ca="1">+_xlfn.XLOOKUP(MID($E119,7,LEN($E119)-6),[1]Acciones!$B$4:$B$14,[1]Acciones!AI$4:AI$14,0,0,1)</f>
        <v>#NAME?</v>
      </c>
      <c r="AV119" s="42" t="e">
        <f ca="1">+_xlfn.XLOOKUP(MID($E119,7,LEN($E119)-6),[1]Acciones!$B$4:$B$14,[1]Acciones!AJ$4:AJ$14,0,0,1)</f>
        <v>#NAME?</v>
      </c>
      <c r="AW119" s="42" t="e">
        <f ca="1">+_xlfn.XLOOKUP(MID($E119,7,LEN($E119)-6),[1]Acciones!$B$4:$B$14,[1]Acciones!AK$4:AK$14,0,0,1)</f>
        <v>#NAME?</v>
      </c>
      <c r="AX119" s="42" t="e">
        <f ca="1">+_xlfn.XLOOKUP(MID($E119,7,LEN($E119)-6),[1]Acciones!$B$4:$B$14,[1]Acciones!AL$4:AL$14,0,0,1)</f>
        <v>#NAME?</v>
      </c>
      <c r="AY119" s="42" t="e">
        <f ca="1">+_xlfn.XLOOKUP(MID($E119,7,LEN($E119)-6),[1]Acciones!$B$4:$B$14,[1]Acciones!AM$4:AM$14,0,0,1)</f>
        <v>#NAME?</v>
      </c>
      <c r="AZ119" s="42" t="e">
        <f ca="1">+_xlfn.XLOOKUP(MID($E119,7,LEN($E119)-6),[1]Acciones!$B$4:$B$14,[1]Acciones!AN$4:AN$14,0,0,1)</f>
        <v>#NAME?</v>
      </c>
      <c r="BA119" s="42" t="e">
        <f ca="1">+_xlfn.XLOOKUP(MID($E119,7,LEN($E119)-6),[1]Acciones!$B$4:$B$14,[1]Acciones!AO$4:AO$14,0,0,1)</f>
        <v>#NAME?</v>
      </c>
      <c r="BB119" s="42" t="e">
        <f ca="1">+_xlfn.XLOOKUP(MID($E119,7,LEN($E119)-6),[1]Acciones!$B$4:$B$14,[1]Acciones!AP$4:AP$14,0,0,1)</f>
        <v>#NAME?</v>
      </c>
      <c r="BC119" s="42" t="e">
        <f ca="1">+_xlfn.XLOOKUP(MID($E119,7,LEN($E119)-6),[1]Acciones!$B$4:$B$14,[1]Acciones!AQ$4:AQ$14,0,0,1)</f>
        <v>#NAME?</v>
      </c>
      <c r="BD119" s="42" t="e">
        <f ca="1">+_xlfn.XLOOKUP(MID($E119,7,LEN($E119)-6),[1]Acciones!$B$4:$B$14,[1]Acciones!AR$4:AR$14,0,0,1)</f>
        <v>#NAME?</v>
      </c>
      <c r="BE119" s="42" t="e">
        <f ca="1">+_xlfn.XLOOKUP(MID($E119,7,LEN($E119)-6),[1]Acciones!$B$4:$B$14,[1]Acciones!AS$4:AS$14,0,0,1)</f>
        <v>#NAME?</v>
      </c>
      <c r="BF119" s="42" t="e">
        <f ca="1">+_xlfn.XLOOKUP(MID($E119,7,LEN($E119)-6),[1]Acciones!$B$4:$B$14,[1]Acciones!AT$4:AT$14,0,0,1)</f>
        <v>#NAME?</v>
      </c>
      <c r="BG119" s="42" t="e">
        <f ca="1">+_xlfn.XLOOKUP(MID($E119,7,LEN($E119)-6),[1]Acciones!$B$4:$B$14,[1]Acciones!AU$4:AU$14,0,0,1)</f>
        <v>#NAME?</v>
      </c>
      <c r="BH119" s="42" t="e">
        <f ca="1">+_xlfn.XLOOKUP(MID($E119,7,LEN($E119)-6),[1]Acciones!$B$4:$B$14,[1]Acciones!AV$4:AV$14,0,0,1)</f>
        <v>#NAME?</v>
      </c>
      <c r="BI119" s="42" t="e">
        <f ca="1">+_xlfn.XLOOKUP(MID($E119,7,LEN($E119)-6),[1]Acciones!$B$4:$B$14,[1]Acciones!AW$4:AW$14,0,0,1)</f>
        <v>#NAME?</v>
      </c>
      <c r="BJ119" s="42" t="e">
        <f ca="1">+_xlfn.XLOOKUP(MID($E119,7,LEN($E119)-6),[1]Acciones!$B$4:$B$14,[1]Acciones!AX$4:AX$14,0,0,1)</f>
        <v>#NAME?</v>
      </c>
      <c r="BK119" s="42" t="e">
        <f ca="1">+_xlfn.XLOOKUP(MID($E119,7,LEN($E119)-6),[1]Acciones!$B$4:$B$14,[1]Acciones!AY$4:AY$14,0,0,1)</f>
        <v>#NAME?</v>
      </c>
      <c r="BL119" s="42" t="e">
        <f ca="1">+_xlfn.XLOOKUP(MID($E119,7,LEN($E119)-6),[1]Acciones!$B$4:$B$14,[1]Acciones!AZ$4:AZ$14,0,0,1)</f>
        <v>#NAME?</v>
      </c>
      <c r="BM119" s="42" t="e">
        <f ca="1">+_xlfn.XLOOKUP(MID($E119,7,LEN($E119)-6),[1]Acciones!$B$4:$B$14,[1]Acciones!BA$4:BA$14,0,0,1)</f>
        <v>#NAME?</v>
      </c>
      <c r="BN119" s="42" t="e">
        <f ca="1">+_xlfn.XLOOKUP(MID($E119,7,LEN($E119)-6),[1]Acciones!$B$4:$B$14,[1]Acciones!BB$4:BB$14,0,0,1)</f>
        <v>#NAME?</v>
      </c>
      <c r="BO119" s="42" t="e">
        <f ca="1">+_xlfn.XLOOKUP(MID($E119,7,LEN($E119)-6),[1]Acciones!$B$4:$B$14,[1]Acciones!BC$4:BC$14,0,0,1)</f>
        <v>#NAME?</v>
      </c>
      <c r="BP119" s="42" t="e">
        <f ca="1">+_xlfn.XLOOKUP(MID($E119,7,LEN($E119)-6),[1]Acciones!$B$4:$B$14,[1]Acciones!BD$4:BD$14,0,0,1)</f>
        <v>#NAME?</v>
      </c>
      <c r="BQ119" s="42" t="e">
        <f ca="1">+_xlfn.XLOOKUP(MID($E119,7,LEN($E119)-6),[1]Acciones!$B$4:$B$14,[1]Acciones!BE$4:BE$14,0,0,1)</f>
        <v>#NAME?</v>
      </c>
      <c r="BR119" s="42" t="e">
        <f ca="1">+_xlfn.XLOOKUP(MID($E119,7,LEN($E119)-6),[1]Acciones!$B$4:$B$14,[1]Acciones!BF$4:BF$14,0,0,1)</f>
        <v>#NAME?</v>
      </c>
      <c r="BS119" s="42" t="e">
        <f ca="1">+_xlfn.XLOOKUP(MID($E119,7,LEN($E119)-6),[1]Acciones!$B$4:$B$14,[1]Acciones!BG$4:BG$14,0,0,1)</f>
        <v>#NAME?</v>
      </c>
      <c r="BT119" s="42" t="e">
        <f ca="1">+_xlfn.XLOOKUP(MID($E119,7,LEN($E119)-6),[1]Acciones!$B$4:$B$14,[1]Acciones!BH$4:BH$14,0,0,1)</f>
        <v>#NAME?</v>
      </c>
      <c r="BU119" s="42" t="e">
        <f ca="1">+_xlfn.XLOOKUP(MID($E119,7,LEN($E119)-6),[1]Acciones!$B$4:$B$14,[1]Acciones!BI$4:BI$14,0,0,1)</f>
        <v>#NAME?</v>
      </c>
      <c r="BV119" s="42" t="e">
        <f ca="1">+_xlfn.XLOOKUP(MID($E119,7,LEN($E119)-6),[1]Acciones!$B$4:$B$14,[1]Acciones!BJ$4:BJ$14,0,0,1)</f>
        <v>#NAME?</v>
      </c>
      <c r="BW119" s="42" t="e">
        <f ca="1">+_xlfn.XLOOKUP(MID($E119,7,LEN($E119)-6),[1]Acciones!$B$4:$B$14,[1]Acciones!BK$4:BK$14,0,0,1)</f>
        <v>#NAME?</v>
      </c>
      <c r="BX119" s="42" t="e">
        <f ca="1">+_xlfn.XLOOKUP(MID($E119,7,LEN($E119)-6),[1]Acciones!$B$4:$B$14,[1]Acciones!BL$4:BL$14,0,0,1)</f>
        <v>#NAME?</v>
      </c>
      <c r="BY119" s="42" t="e">
        <f ca="1">+_xlfn.XLOOKUP(MID($E119,7,LEN($E119)-6),[1]Acciones!$B$4:$B$14,[1]Acciones!BM$4:BM$14,0,0,1)</f>
        <v>#NAME?</v>
      </c>
      <c r="BZ119" s="42" t="e">
        <f ca="1">+_xlfn.XLOOKUP(MID($E119,7,LEN($E119)-6),[1]Acciones!$B$4:$B$14,[1]Acciones!BN$4:BN$14,0,0,1)</f>
        <v>#NAME?</v>
      </c>
      <c r="CA119" s="42" t="e">
        <f ca="1">+_xlfn.XLOOKUP(MID($E119,7,LEN($E119)-6),[1]Acciones!$B$4:$B$14,[1]Acciones!BO$4:BO$14,0,0,1)</f>
        <v>#NAME?</v>
      </c>
      <c r="CB119" s="42" t="e">
        <f ca="1">+_xlfn.XLOOKUP(MID($E119,7,LEN($E119)-6),[1]Acciones!$B$4:$B$14,[1]Acciones!BP$4:BP$14,0,0,1)</f>
        <v>#NAME?</v>
      </c>
      <c r="CC119" s="42" t="e">
        <f ca="1">+_xlfn.XLOOKUP(MID($E119,7,LEN($E119)-6),[1]Acciones!$B$4:$B$14,[1]Acciones!BQ$4:BQ$14,0,0,1)</f>
        <v>#NAME?</v>
      </c>
      <c r="CD119" s="42" t="e">
        <f ca="1">+_xlfn.XLOOKUP(MID($E119,7,LEN($E119)-6),[1]Acciones!$B$4:$B$14,[1]Acciones!BR$4:BR$14,0,0,1)</f>
        <v>#NAME?</v>
      </c>
      <c r="CE119" s="42" t="e">
        <f ca="1">+_xlfn.XLOOKUP(MID($E119,7,LEN($E119)-6),[1]Acciones!$B$4:$B$14,[1]Acciones!BS$4:BS$14,0,0,1)</f>
        <v>#NAME?</v>
      </c>
      <c r="CF119" s="42" t="e">
        <f ca="1">+_xlfn.XLOOKUP(MID($E119,7,LEN($E119)-6),[1]Acciones!$B$4:$B$14,[1]Acciones!BT$4:BT$14,0,0,1)</f>
        <v>#NAME?</v>
      </c>
      <c r="CG119" s="45">
        <v>0.05</v>
      </c>
      <c r="CH119" s="45" t="e">
        <f t="shared" ca="1" si="180"/>
        <v>#NAME?</v>
      </c>
      <c r="CI119" s="45" t="e">
        <f t="shared" ca="1" si="181"/>
        <v>#NAME?</v>
      </c>
      <c r="CJ119" s="42" t="e">
        <f t="shared" ca="1" si="182"/>
        <v>#NAME?</v>
      </c>
      <c r="CK119" s="45" t="e">
        <f t="shared" ca="1" si="183"/>
        <v>#NAME?</v>
      </c>
      <c r="CL119" s="46" t="e">
        <f t="shared" ca="1" si="184"/>
        <v>#NAME?</v>
      </c>
      <c r="CM119" s="45" t="e">
        <f t="shared" ca="1" si="185"/>
        <v>#NAME?</v>
      </c>
      <c r="CN119" s="47">
        <v>0.1</v>
      </c>
      <c r="CO119" s="45" t="e">
        <f t="shared" ca="1" si="96"/>
        <v>#NAME?</v>
      </c>
      <c r="CP119" s="45" t="e">
        <f t="shared" ca="1" si="97"/>
        <v>#NAME?</v>
      </c>
      <c r="CQ119" s="42" t="e">
        <f t="shared" ca="1" si="98"/>
        <v>#NAME?</v>
      </c>
      <c r="CR119" s="45" t="e">
        <f t="shared" ca="1" si="99"/>
        <v>#NAME?</v>
      </c>
      <c r="CS119" s="45" t="e">
        <f t="shared" ca="1" si="100"/>
        <v>#NAME?</v>
      </c>
      <c r="CT119" s="45" t="e">
        <f t="shared" ca="1" si="100"/>
        <v>#NAME?</v>
      </c>
      <c r="CU119" s="47">
        <v>0.15</v>
      </c>
      <c r="CV119" s="45">
        <v>0.5</v>
      </c>
      <c r="CW119" s="45" t="e">
        <f t="shared" ca="1" si="101"/>
        <v>#NAME?</v>
      </c>
      <c r="CX119" s="42" t="e">
        <f t="shared" ca="1" si="102"/>
        <v>#NAME?</v>
      </c>
      <c r="CY119" s="45" t="e">
        <f t="shared" ca="1" si="103"/>
        <v>#NAME?</v>
      </c>
      <c r="CZ119" s="45">
        <f t="shared" si="104"/>
        <v>0.01</v>
      </c>
      <c r="DA119" s="45" t="e">
        <f t="shared" ca="1" si="104"/>
        <v>#NAME?</v>
      </c>
      <c r="DB119" s="47">
        <v>0.2</v>
      </c>
      <c r="DC119" s="45" t="e">
        <f t="shared" ca="1" si="105"/>
        <v>#NAME?</v>
      </c>
      <c r="DD119" s="45" t="e">
        <f t="shared" ca="1" si="106"/>
        <v>#NAME?</v>
      </c>
      <c r="DE119" s="42" t="e">
        <f t="shared" ca="1" si="107"/>
        <v>#NAME?</v>
      </c>
      <c r="DF119" s="45" t="e">
        <f t="shared" ca="1" si="108"/>
        <v>#NAME?</v>
      </c>
      <c r="DG119" s="45" t="e">
        <f t="shared" ca="1" si="109"/>
        <v>#NAME?</v>
      </c>
      <c r="DH119" s="45" t="e">
        <f t="shared" ca="1" si="109"/>
        <v>#NAME?</v>
      </c>
      <c r="DI119" s="47">
        <v>0.25</v>
      </c>
      <c r="DJ119" s="45">
        <v>0.5</v>
      </c>
      <c r="DK119" s="45" t="e">
        <f t="shared" ca="1" si="110"/>
        <v>#NAME?</v>
      </c>
      <c r="DL119" s="42" t="e">
        <f t="shared" ca="1" si="111"/>
        <v>#NAME?</v>
      </c>
      <c r="DM119" s="45" t="e">
        <f t="shared" ca="1" si="112"/>
        <v>#NAME?</v>
      </c>
      <c r="DN119" s="45">
        <f t="shared" si="113"/>
        <v>0.01</v>
      </c>
      <c r="DO119" s="45" t="e">
        <f t="shared" ca="1" si="113"/>
        <v>#NAME?</v>
      </c>
      <c r="DP119" s="47">
        <v>0.3</v>
      </c>
      <c r="DQ119" s="45" t="e">
        <f t="shared" ca="1" si="114"/>
        <v>#NAME?</v>
      </c>
      <c r="DR119" s="45" t="e">
        <f t="shared" ca="1" si="115"/>
        <v>#NAME?</v>
      </c>
      <c r="DS119" s="42" t="e">
        <f t="shared" ca="1" si="116"/>
        <v>#NAME?</v>
      </c>
      <c r="DT119" s="45" t="e">
        <f t="shared" ca="1" si="117"/>
        <v>#NAME?</v>
      </c>
      <c r="DU119" s="45" t="e">
        <f t="shared" ca="1" si="118"/>
        <v>#NAME?</v>
      </c>
      <c r="DV119" s="45" t="e">
        <f t="shared" ca="1" si="118"/>
        <v>#NAME?</v>
      </c>
      <c r="DW119" s="47">
        <v>0.35</v>
      </c>
      <c r="DX119" s="45">
        <v>0.5</v>
      </c>
      <c r="DY119" s="45" t="e">
        <f t="shared" ca="1" si="119"/>
        <v>#NAME?</v>
      </c>
      <c r="DZ119" s="42" t="e">
        <f t="shared" ca="1" si="120"/>
        <v>#NAME?</v>
      </c>
      <c r="EA119" s="45" t="e">
        <f t="shared" ca="1" si="121"/>
        <v>#NAME?</v>
      </c>
      <c r="EB119" s="45">
        <f t="shared" si="122"/>
        <v>0.01</v>
      </c>
      <c r="EC119" s="45" t="e">
        <f t="shared" ca="1" si="122"/>
        <v>#NAME?</v>
      </c>
      <c r="ED119" s="47">
        <v>0.4</v>
      </c>
      <c r="EE119" s="45" t="e">
        <f t="shared" ca="1" si="123"/>
        <v>#NAME?</v>
      </c>
      <c r="EF119" s="45" t="e">
        <f t="shared" ca="1" si="124"/>
        <v>#NAME?</v>
      </c>
      <c r="EG119" s="42" t="e">
        <f t="shared" ca="1" si="125"/>
        <v>#NAME?</v>
      </c>
      <c r="EH119" s="45" t="e">
        <f t="shared" ca="1" si="126"/>
        <v>#NAME?</v>
      </c>
      <c r="EI119" s="45" t="e">
        <f t="shared" ca="1" si="127"/>
        <v>#NAME?</v>
      </c>
      <c r="EJ119" s="45" t="e">
        <f t="shared" ca="1" si="127"/>
        <v>#NAME?</v>
      </c>
      <c r="EK119" s="47">
        <v>0.45</v>
      </c>
      <c r="EL119" s="45">
        <v>0.5</v>
      </c>
      <c r="EM119" s="45" t="e">
        <f t="shared" ca="1" si="143"/>
        <v>#NAME?</v>
      </c>
      <c r="EN119" s="42" t="e">
        <f t="shared" ca="1" si="144"/>
        <v>#NAME?</v>
      </c>
      <c r="EO119" s="45" t="e">
        <f t="shared" ca="1" si="145"/>
        <v>#NAME?</v>
      </c>
      <c r="EP119" s="45">
        <f t="shared" si="128"/>
        <v>0.01</v>
      </c>
      <c r="EQ119" s="45" t="e">
        <f t="shared" ca="1" si="128"/>
        <v>#NAME?</v>
      </c>
      <c r="ER119" s="45">
        <v>0.5</v>
      </c>
      <c r="ES119" s="45">
        <v>0.5</v>
      </c>
      <c r="ET119" s="45" t="e">
        <f t="shared" ca="1" si="146"/>
        <v>#NAME?</v>
      </c>
      <c r="EU119" s="42" t="e">
        <f t="shared" ca="1" si="147"/>
        <v>#NAME?</v>
      </c>
      <c r="EV119" s="45" t="e">
        <f t="shared" ca="1" si="148"/>
        <v>#NAME?</v>
      </c>
      <c r="EW119" s="45">
        <f t="shared" si="129"/>
        <v>0.01</v>
      </c>
      <c r="EX119" s="45" t="e">
        <f t="shared" ca="1" si="129"/>
        <v>#NAME?</v>
      </c>
      <c r="EY119" s="47">
        <v>0.55000000000000004</v>
      </c>
      <c r="EZ119" s="45">
        <v>0.5</v>
      </c>
      <c r="FA119" s="45" t="e">
        <f t="shared" ca="1" si="149"/>
        <v>#NAME?</v>
      </c>
      <c r="FB119" s="42" t="e">
        <f t="shared" ca="1" si="150"/>
        <v>#NAME?</v>
      </c>
      <c r="FC119" s="45" t="e">
        <f t="shared" ca="1" si="151"/>
        <v>#NAME?</v>
      </c>
      <c r="FD119" s="45">
        <f t="shared" si="130"/>
        <v>0.01</v>
      </c>
      <c r="FE119" s="45" t="e">
        <f t="shared" ca="1" si="130"/>
        <v>#NAME?</v>
      </c>
      <c r="FF119" s="45">
        <v>0.6</v>
      </c>
      <c r="FG119" s="45">
        <v>1</v>
      </c>
      <c r="FH119" s="45" t="e">
        <f t="shared" ca="1" si="152"/>
        <v>#NAME?</v>
      </c>
      <c r="FI119" s="42" t="e">
        <f t="shared" ca="1" si="153"/>
        <v>#NAME?</v>
      </c>
      <c r="FJ119" s="45" t="e">
        <f t="shared" ca="1" si="154"/>
        <v>#NAME?</v>
      </c>
      <c r="FK119" s="45">
        <f t="shared" si="131"/>
        <v>0.02</v>
      </c>
      <c r="FL119" s="45" t="e">
        <f t="shared" ca="1" si="131"/>
        <v>#NAME?</v>
      </c>
      <c r="FM119" s="47">
        <v>0.65</v>
      </c>
      <c r="FN119" s="45">
        <v>0.5</v>
      </c>
      <c r="FO119" s="45" t="e">
        <f t="shared" ca="1" si="155"/>
        <v>#NAME?</v>
      </c>
      <c r="FP119" s="42" t="e">
        <f t="shared" ca="1" si="156"/>
        <v>#NAME?</v>
      </c>
      <c r="FQ119" s="45" t="e">
        <f t="shared" ca="1" si="157"/>
        <v>#NAME?</v>
      </c>
      <c r="FR119" s="45">
        <f t="shared" si="132"/>
        <v>0.01</v>
      </c>
      <c r="FS119" s="45" t="e">
        <f t="shared" ca="1" si="132"/>
        <v>#NAME?</v>
      </c>
      <c r="FT119" s="45">
        <v>0.7</v>
      </c>
      <c r="FU119" s="45">
        <v>1</v>
      </c>
      <c r="FV119" s="45" t="e">
        <f t="shared" ca="1" si="158"/>
        <v>#NAME?</v>
      </c>
      <c r="FW119" s="42" t="e">
        <f t="shared" ca="1" si="159"/>
        <v>#NAME?</v>
      </c>
      <c r="FX119" s="45" t="e">
        <f t="shared" ca="1" si="160"/>
        <v>#NAME?</v>
      </c>
      <c r="FY119" s="45">
        <f t="shared" si="133"/>
        <v>0.02</v>
      </c>
      <c r="FZ119" s="45" t="e">
        <f t="shared" ca="1" si="133"/>
        <v>#NAME?</v>
      </c>
      <c r="GA119" s="47">
        <v>0.75</v>
      </c>
      <c r="GB119" s="45">
        <v>0.5</v>
      </c>
      <c r="GC119" s="45" t="e">
        <f t="shared" ca="1" si="161"/>
        <v>#NAME?</v>
      </c>
      <c r="GD119" s="42" t="e">
        <f t="shared" ca="1" si="162"/>
        <v>#NAME?</v>
      </c>
      <c r="GE119" s="45" t="e">
        <f t="shared" ca="1" si="163"/>
        <v>#NAME?</v>
      </c>
      <c r="GF119" s="45">
        <f t="shared" si="134"/>
        <v>0.01</v>
      </c>
      <c r="GG119" s="45" t="e">
        <f t="shared" ca="1" si="134"/>
        <v>#NAME?</v>
      </c>
      <c r="GH119" s="45">
        <v>0.8</v>
      </c>
      <c r="GI119" s="45">
        <v>1</v>
      </c>
      <c r="GJ119" s="45" t="e">
        <f t="shared" ca="1" si="164"/>
        <v>#NAME?</v>
      </c>
      <c r="GK119" s="42" t="e">
        <f t="shared" ca="1" si="165"/>
        <v>#NAME?</v>
      </c>
      <c r="GL119" s="45" t="e">
        <f t="shared" ca="1" si="166"/>
        <v>#NAME?</v>
      </c>
      <c r="GM119" s="45">
        <f t="shared" si="135"/>
        <v>0.02</v>
      </c>
      <c r="GN119" s="45" t="e">
        <f t="shared" ca="1" si="135"/>
        <v>#NAME?</v>
      </c>
      <c r="GO119" s="47">
        <v>0.85</v>
      </c>
      <c r="GP119" s="45">
        <v>0.5</v>
      </c>
      <c r="GQ119" s="45" t="e">
        <f t="shared" ca="1" si="167"/>
        <v>#NAME?</v>
      </c>
      <c r="GR119" s="42" t="e">
        <f t="shared" ca="1" si="168"/>
        <v>#NAME?</v>
      </c>
      <c r="GS119" s="45" t="e">
        <f t="shared" ca="1" si="169"/>
        <v>#NAME?</v>
      </c>
      <c r="GT119" s="45">
        <f t="shared" si="136"/>
        <v>0.01</v>
      </c>
      <c r="GU119" s="45" t="e">
        <f t="shared" ca="1" si="136"/>
        <v>#NAME?</v>
      </c>
      <c r="GV119" s="45">
        <v>0.9</v>
      </c>
      <c r="GW119" s="45">
        <v>1</v>
      </c>
      <c r="GX119" s="45" t="e">
        <f t="shared" ca="1" si="170"/>
        <v>#NAME?</v>
      </c>
      <c r="GY119" s="42" t="e">
        <f t="shared" ca="1" si="171"/>
        <v>#NAME?</v>
      </c>
      <c r="GZ119" s="45" t="e">
        <f t="shared" ca="1" si="172"/>
        <v>#NAME?</v>
      </c>
      <c r="HA119" s="45">
        <f t="shared" si="137"/>
        <v>0.02</v>
      </c>
      <c r="HB119" s="45" t="e">
        <f t="shared" ca="1" si="137"/>
        <v>#NAME?</v>
      </c>
      <c r="HC119" s="47">
        <v>0.95</v>
      </c>
      <c r="HD119" s="45">
        <v>0.5</v>
      </c>
      <c r="HE119" s="45" t="e">
        <f t="shared" ca="1" si="173"/>
        <v>#NAME?</v>
      </c>
      <c r="HF119" s="42" t="e">
        <f t="shared" ca="1" si="174"/>
        <v>#NAME?</v>
      </c>
      <c r="HG119" s="45" t="e">
        <f t="shared" ca="1" si="175"/>
        <v>#NAME?</v>
      </c>
      <c r="HH119" s="45">
        <f t="shared" si="138"/>
        <v>0.01</v>
      </c>
      <c r="HI119" s="45" t="e">
        <f t="shared" ca="1" si="138"/>
        <v>#NAME?</v>
      </c>
      <c r="HJ119" s="47">
        <v>1</v>
      </c>
      <c r="HK119" s="47">
        <v>1</v>
      </c>
      <c r="HL119" s="45" t="e">
        <f t="shared" ca="1" si="176"/>
        <v>#NAME?</v>
      </c>
      <c r="HM119" s="42" t="e">
        <f t="shared" ca="1" si="177"/>
        <v>#NAME?</v>
      </c>
      <c r="HN119" s="45" t="e">
        <f t="shared" ca="1" si="178"/>
        <v>#NAME?</v>
      </c>
      <c r="HO119" s="45">
        <f t="shared" si="179"/>
        <v>0.02</v>
      </c>
      <c r="HP119" s="45" t="e">
        <f t="shared" ca="1" si="179"/>
        <v>#NAME?</v>
      </c>
    </row>
    <row r="120" spans="1:224" s="48" customFormat="1" ht="69.75" customHeight="1">
      <c r="A120" s="42"/>
      <c r="B120" s="206"/>
      <c r="C120" s="206"/>
      <c r="D120" s="200" t="s">
        <v>104</v>
      </c>
      <c r="E120" s="41" t="str">
        <f>+_xlfn.CONCAT(MID($D120,1,3),".1 ",[1]Acciones!$B$4)</f>
        <v>3.5.1 Apoyo financiero para el desarrollo de Programas de I+D+i ejecutados por ecosistemas de investigación e innovación en la ruta de innovación correspondiente</v>
      </c>
      <c r="F120" s="42" t="s">
        <v>89</v>
      </c>
      <c r="G120" s="43">
        <f>C80/50</f>
        <v>3.3333333333333331E-3</v>
      </c>
      <c r="H120" s="44" t="str">
        <f>+_xlfn.CONCAT("Si,",MID(E121,1,5),",",MID(E122,1,5),",",MID(E123,1,5),",",MID(E124,1,5),",",MID(E125,1,5),",",MID(E126,1,5),",",MID(E127,1,5),",",MID(E128,1,5),",",MID(E129,1,6))</f>
        <v>Si,3.5.2,3.5.3,3.5.4,3.5.5,3.5.6,3.5.7,3.5.8,3.5.9,3.5.10</v>
      </c>
      <c r="I120" s="42" t="s">
        <v>89</v>
      </c>
      <c r="J120" s="42"/>
      <c r="K120" s="42"/>
      <c r="L120" s="42"/>
      <c r="M120" s="44" t="s">
        <v>90</v>
      </c>
      <c r="N120" s="44" t="s">
        <v>91</v>
      </c>
      <c r="O120" s="44" t="e">
        <f ca="1">+_xlfn.XLOOKUP(MID(E120,7,LEN(E120)-6),[1]Acciones!$B$4:$B$14,[1]Acciones!$C$4:$C$14,0,0,1)</f>
        <v>#NAME?</v>
      </c>
      <c r="P120" s="42" t="e">
        <f ca="1">+_xlfn.XLOOKUP(MID($E120,7,LEN($E120)-6),[1]Acciones!$B$4:$B$14,[1]Acciones!D$4:D$14,0,0,1)</f>
        <v>#NAME?</v>
      </c>
      <c r="Q120" s="42" t="e">
        <f ca="1">+_xlfn.XLOOKUP(MID($E120,7,LEN($E120)-6),[1]Acciones!$B$4:$B$14,[1]Acciones!E$4:E$14,0,0,1)</f>
        <v>#NAME?</v>
      </c>
      <c r="R120" s="42" t="e">
        <f ca="1">+_xlfn.XLOOKUP(MID($E120,7,LEN($E120)-6),[1]Acciones!$B$4:$B$14,[1]Acciones!F$4:F$14,0,0,1)</f>
        <v>#NAME?</v>
      </c>
      <c r="S120" s="42" t="e">
        <f ca="1">+_xlfn.XLOOKUP(MID($E120,7,LEN($E120)-6),[1]Acciones!$B$4:$B$14,[1]Acciones!G$4:G$14,0,0,1)</f>
        <v>#NAME?</v>
      </c>
      <c r="T120" s="42" t="e">
        <f ca="1">+_xlfn.XLOOKUP(MID($E120,7,LEN($E120)-6),[1]Acciones!$B$4:$B$14,[1]Acciones!H$4:H$14,0,0,1)</f>
        <v>#NAME?</v>
      </c>
      <c r="U120" s="45" t="e">
        <f ca="1">+_xlfn.XLOOKUP(MID($E120,7,LEN($E120)-6),[1]Acciones!$B$4:$B$14,[1]Acciones!I$4:I$14,0,0,1)</f>
        <v>#NAME?</v>
      </c>
      <c r="V120" s="45" t="e">
        <f ca="1">+_xlfn.XLOOKUP(MID($E120,7,LEN($E120)-6),[1]Acciones!$B$4:$B$14,[1]Acciones!J$4:J$14,0,0,1)</f>
        <v>#NAME?</v>
      </c>
      <c r="W120" s="45" t="e">
        <f ca="1">+_xlfn.XLOOKUP(MID($E120,7,LEN($E120)-6),[1]Acciones!$B$4:$B$14,[1]Acciones!K$4:K$14,0,0,1)</f>
        <v>#NAME?</v>
      </c>
      <c r="X120" s="45" t="e">
        <f ca="1">+_xlfn.XLOOKUP(MID($E120,7,LEN($E120)-6),[1]Acciones!$B$4:$B$14,[1]Acciones!L$4:L$14,0,0,1)</f>
        <v>#NAME?</v>
      </c>
      <c r="Y120" s="45" t="e">
        <f ca="1">+_xlfn.XLOOKUP(MID($E120,7,LEN($E120)-6),[1]Acciones!$B$4:$B$14,[1]Acciones!M$4:M$14,0,0,1)</f>
        <v>#NAME?</v>
      </c>
      <c r="Z120" s="45" t="e">
        <f ca="1">+_xlfn.XLOOKUP(MID($E120,7,LEN($E120)-6),[1]Acciones!$B$4:$B$14,[1]Acciones!N$4:N$14,0,0,1)</f>
        <v>#NAME?</v>
      </c>
      <c r="AA120" s="45" t="e">
        <f ca="1">+_xlfn.XLOOKUP(MID($E120,7,LEN($E120)-6),[1]Acciones!$B$4:$B$14,[1]Acciones!O$4:O$14,0,0,1)</f>
        <v>#NAME?</v>
      </c>
      <c r="AB120" s="45" t="e">
        <f ca="1">+_xlfn.XLOOKUP(MID($E120,7,LEN($E120)-6),[1]Acciones!$B$4:$B$14,[1]Acciones!P$4:P$14,0,0,1)</f>
        <v>#NAME?</v>
      </c>
      <c r="AC120" s="45" t="e">
        <f ca="1">+_xlfn.XLOOKUP(MID($E120,7,LEN($E120)-6),[1]Acciones!$B$4:$B$14,[1]Acciones!Q$4:Q$14,0,0,1)</f>
        <v>#NAME?</v>
      </c>
      <c r="AD120" s="45" t="e">
        <f ca="1">+_xlfn.XLOOKUP(MID($E120,7,LEN($E120)-6),[1]Acciones!$B$4:$B$14,[1]Acciones!R$4:R$14,0,0,1)</f>
        <v>#NAME?</v>
      </c>
      <c r="AE120" s="45" t="e">
        <f ca="1">+_xlfn.XLOOKUP(MID($E120,7,LEN($E120)-6),[1]Acciones!$B$4:$B$14,[1]Acciones!S$4:S$14,0,0,1)</f>
        <v>#NAME?</v>
      </c>
      <c r="AF120" s="42" t="e">
        <f ca="1">+_xlfn.XLOOKUP(MID($E120,7,LEN($E120)-6),[1]Acciones!$B$4:$B$14,[1]Acciones!T$4:T$14,0,0,1)</f>
        <v>#NAME?</v>
      </c>
      <c r="AG120" s="42" t="e">
        <f ca="1">+_xlfn.XLOOKUP(MID($E120,7,LEN($E120)-6),[1]Acciones!$B$4:$B$14,[1]Acciones!U$4:U$14,0,0,1)</f>
        <v>#NAME?</v>
      </c>
      <c r="AH120" s="42" t="e">
        <f ca="1">+_xlfn.XLOOKUP(MID($E120,7,LEN($E120)-6),[1]Acciones!$B$4:$B$14,[1]Acciones!V$4:V$14,0,0,1)</f>
        <v>#NAME?</v>
      </c>
      <c r="AI120" s="42" t="e">
        <f ca="1">+_xlfn.XLOOKUP(MID($E120,7,LEN($E120)-6),[1]Acciones!$B$4:$B$14,[1]Acciones!W$4:W$14,0,0,1)</f>
        <v>#NAME?</v>
      </c>
      <c r="AJ120" s="42" t="e">
        <f ca="1">+_xlfn.XLOOKUP(MID($E120,7,LEN($E120)-6),[1]Acciones!$B$4:$B$14,[1]Acciones!X$4:X$14,0,0,1)</f>
        <v>#NAME?</v>
      </c>
      <c r="AK120" s="42" t="e">
        <f ca="1">+_xlfn.XLOOKUP(MID($E120,7,LEN($E120)-6),[1]Acciones!$B$4:$B$14,[1]Acciones!Y$4:Y$14,0,0,1)</f>
        <v>#NAME?</v>
      </c>
      <c r="AL120" s="42" t="e">
        <f ca="1">+_xlfn.XLOOKUP(MID($E120,7,LEN($E120)-6),[1]Acciones!$B$4:$B$14,[1]Acciones!Z$4:Z$14,0,0,1)</f>
        <v>#NAME?</v>
      </c>
      <c r="AM120" s="42" t="e">
        <f ca="1">+_xlfn.XLOOKUP(MID($E120,7,LEN($E120)-6),[1]Acciones!$B$4:$B$14,[1]Acciones!AA$4:AA$14,0,0,1)</f>
        <v>#NAME?</v>
      </c>
      <c r="AN120" s="42" t="e">
        <f ca="1">+_xlfn.XLOOKUP(MID($E120,7,LEN($E120)-6),[1]Acciones!$B$4:$B$14,[1]Acciones!AB$4:AB$14,0,0,1)</f>
        <v>#NAME?</v>
      </c>
      <c r="AO120" s="42" t="e">
        <f ca="1">+_xlfn.XLOOKUP(MID($E120,7,LEN($E120)-6),[1]Acciones!$B$4:$B$14,[1]Acciones!AC$4:AC$14,0,0,1)</f>
        <v>#NAME?</v>
      </c>
      <c r="AP120" s="42" t="e">
        <f ca="1">+_xlfn.XLOOKUP(MID($E120,7,LEN($E120)-6),[1]Acciones!$B$4:$B$14,[1]Acciones!AD$4:AD$14,0,0,1)</f>
        <v>#NAME?</v>
      </c>
      <c r="AQ120" s="42" t="e">
        <f ca="1">+_xlfn.XLOOKUP(MID($E120,7,LEN($E120)-6),[1]Acciones!$B$4:$B$14,[1]Acciones!AE$4:AE$14,0,0,1)</f>
        <v>#NAME?</v>
      </c>
      <c r="AR120" s="42" t="e">
        <f ca="1">+_xlfn.XLOOKUP(MID($E120,7,LEN($E120)-6),[1]Acciones!$B$4:$B$14,[1]Acciones!AF$4:AF$14,0,0,1)</f>
        <v>#NAME?</v>
      </c>
      <c r="AS120" s="42" t="e">
        <f ca="1">+_xlfn.XLOOKUP(MID($E120,7,LEN($E120)-6),[1]Acciones!$B$4:$B$14,[1]Acciones!AG$4:AG$14,0,0,1)</f>
        <v>#NAME?</v>
      </c>
      <c r="AT120" s="42" t="e">
        <f ca="1">+_xlfn.XLOOKUP(MID($E120,7,LEN($E120)-6),[1]Acciones!$B$4:$B$14,[1]Acciones!AH$4:AH$14,0,0,1)</f>
        <v>#NAME?</v>
      </c>
      <c r="AU120" s="42" t="e">
        <f ca="1">+_xlfn.XLOOKUP(MID($E120,7,LEN($E120)-6),[1]Acciones!$B$4:$B$14,[1]Acciones!AI$4:AI$14,0,0,1)</f>
        <v>#NAME?</v>
      </c>
      <c r="AV120" s="42" t="e">
        <f ca="1">+_xlfn.XLOOKUP(MID($E120,7,LEN($E120)-6),[1]Acciones!$B$4:$B$14,[1]Acciones!AJ$4:AJ$14,0,0,1)</f>
        <v>#NAME?</v>
      </c>
      <c r="AW120" s="42" t="e">
        <f ca="1">+_xlfn.XLOOKUP(MID($E120,7,LEN($E120)-6),[1]Acciones!$B$4:$B$14,[1]Acciones!AK$4:AK$14,0,0,1)</f>
        <v>#NAME?</v>
      </c>
      <c r="AX120" s="42" t="e">
        <f ca="1">+_xlfn.XLOOKUP(MID($E120,7,LEN($E120)-6),[1]Acciones!$B$4:$B$14,[1]Acciones!AL$4:AL$14,0,0,1)</f>
        <v>#NAME?</v>
      </c>
      <c r="AY120" s="42" t="e">
        <f ca="1">+_xlfn.XLOOKUP(MID($E120,7,LEN($E120)-6),[1]Acciones!$B$4:$B$14,[1]Acciones!AM$4:AM$14,0,0,1)</f>
        <v>#NAME?</v>
      </c>
      <c r="AZ120" s="42" t="e">
        <f ca="1">+_xlfn.XLOOKUP(MID($E120,7,LEN($E120)-6),[1]Acciones!$B$4:$B$14,[1]Acciones!AN$4:AN$14,0,0,1)</f>
        <v>#NAME?</v>
      </c>
      <c r="BA120" s="42" t="e">
        <f ca="1">+_xlfn.XLOOKUP(MID($E120,7,LEN($E120)-6),[1]Acciones!$B$4:$B$14,[1]Acciones!AO$4:AO$14,0,0,1)</f>
        <v>#NAME?</v>
      </c>
      <c r="BB120" s="42" t="e">
        <f ca="1">+_xlfn.XLOOKUP(MID($E120,7,LEN($E120)-6),[1]Acciones!$B$4:$B$14,[1]Acciones!AP$4:AP$14,0,0,1)</f>
        <v>#NAME?</v>
      </c>
      <c r="BC120" s="42" t="e">
        <f ca="1">+_xlfn.XLOOKUP(MID($E120,7,LEN($E120)-6),[1]Acciones!$B$4:$B$14,[1]Acciones!AQ$4:AQ$14,0,0,1)</f>
        <v>#NAME?</v>
      </c>
      <c r="BD120" s="42" t="e">
        <f ca="1">+_xlfn.XLOOKUP(MID($E120,7,LEN($E120)-6),[1]Acciones!$B$4:$B$14,[1]Acciones!AR$4:AR$14,0,0,1)</f>
        <v>#NAME?</v>
      </c>
      <c r="BE120" s="42" t="e">
        <f ca="1">+_xlfn.XLOOKUP(MID($E120,7,LEN($E120)-6),[1]Acciones!$B$4:$B$14,[1]Acciones!AS$4:AS$14,0,0,1)</f>
        <v>#NAME?</v>
      </c>
      <c r="BF120" s="42" t="e">
        <f ca="1">+_xlfn.XLOOKUP(MID($E120,7,LEN($E120)-6),[1]Acciones!$B$4:$B$14,[1]Acciones!AT$4:AT$14,0,0,1)</f>
        <v>#NAME?</v>
      </c>
      <c r="BG120" s="42" t="e">
        <f ca="1">+_xlfn.XLOOKUP(MID($E120,7,LEN($E120)-6),[1]Acciones!$B$4:$B$14,[1]Acciones!AU$4:AU$14,0,0,1)</f>
        <v>#NAME?</v>
      </c>
      <c r="BH120" s="42" t="e">
        <f ca="1">+_xlfn.XLOOKUP(MID($E120,7,LEN($E120)-6),[1]Acciones!$B$4:$B$14,[1]Acciones!AV$4:AV$14,0,0,1)</f>
        <v>#NAME?</v>
      </c>
      <c r="BI120" s="42" t="e">
        <f ca="1">+_xlfn.XLOOKUP(MID($E120,7,LEN($E120)-6),[1]Acciones!$B$4:$B$14,[1]Acciones!AW$4:AW$14,0,0,1)</f>
        <v>#NAME?</v>
      </c>
      <c r="BJ120" s="42" t="e">
        <f ca="1">+_xlfn.XLOOKUP(MID($E120,7,LEN($E120)-6),[1]Acciones!$B$4:$B$14,[1]Acciones!AX$4:AX$14,0,0,1)</f>
        <v>#NAME?</v>
      </c>
      <c r="BK120" s="42" t="e">
        <f ca="1">+_xlfn.XLOOKUP(MID($E120,7,LEN($E120)-6),[1]Acciones!$B$4:$B$14,[1]Acciones!AY$4:AY$14,0,0,1)</f>
        <v>#NAME?</v>
      </c>
      <c r="BL120" s="42" t="e">
        <f ca="1">+_xlfn.XLOOKUP(MID($E120,7,LEN($E120)-6),[1]Acciones!$B$4:$B$14,[1]Acciones!AZ$4:AZ$14,0,0,1)</f>
        <v>#NAME?</v>
      </c>
      <c r="BM120" s="42" t="e">
        <f ca="1">+_xlfn.XLOOKUP(MID($E120,7,LEN($E120)-6),[1]Acciones!$B$4:$B$14,[1]Acciones!BA$4:BA$14,0,0,1)</f>
        <v>#NAME?</v>
      </c>
      <c r="BN120" s="42" t="e">
        <f ca="1">+_xlfn.XLOOKUP(MID($E120,7,LEN($E120)-6),[1]Acciones!$B$4:$B$14,[1]Acciones!BB$4:BB$14,0,0,1)</f>
        <v>#NAME?</v>
      </c>
      <c r="BO120" s="42" t="e">
        <f ca="1">+_xlfn.XLOOKUP(MID($E120,7,LEN($E120)-6),[1]Acciones!$B$4:$B$14,[1]Acciones!BC$4:BC$14,0,0,1)</f>
        <v>#NAME?</v>
      </c>
      <c r="BP120" s="42" t="e">
        <f ca="1">+_xlfn.XLOOKUP(MID($E120,7,LEN($E120)-6),[1]Acciones!$B$4:$B$14,[1]Acciones!BD$4:BD$14,0,0,1)</f>
        <v>#NAME?</v>
      </c>
      <c r="BQ120" s="42" t="e">
        <f ca="1">+_xlfn.XLOOKUP(MID($E120,7,LEN($E120)-6),[1]Acciones!$B$4:$B$14,[1]Acciones!BE$4:BE$14,0,0,1)</f>
        <v>#NAME?</v>
      </c>
      <c r="BR120" s="42" t="e">
        <f ca="1">+_xlfn.XLOOKUP(MID($E120,7,LEN($E120)-6),[1]Acciones!$B$4:$B$14,[1]Acciones!BF$4:BF$14,0,0,1)</f>
        <v>#NAME?</v>
      </c>
      <c r="BS120" s="42" t="e">
        <f ca="1">+_xlfn.XLOOKUP(MID($E120,7,LEN($E120)-6),[1]Acciones!$B$4:$B$14,[1]Acciones!BG$4:BG$14,0,0,1)</f>
        <v>#NAME?</v>
      </c>
      <c r="BT120" s="42" t="e">
        <f ca="1">+_xlfn.XLOOKUP(MID($E120,7,LEN($E120)-6),[1]Acciones!$B$4:$B$14,[1]Acciones!BH$4:BH$14,0,0,1)</f>
        <v>#NAME?</v>
      </c>
      <c r="BU120" s="42" t="e">
        <f ca="1">+_xlfn.XLOOKUP(MID($E120,7,LEN($E120)-6),[1]Acciones!$B$4:$B$14,[1]Acciones!BI$4:BI$14,0,0,1)</f>
        <v>#NAME?</v>
      </c>
      <c r="BV120" s="42" t="e">
        <f ca="1">+_xlfn.XLOOKUP(MID($E120,7,LEN($E120)-6),[1]Acciones!$B$4:$B$14,[1]Acciones!BJ$4:BJ$14,0,0,1)</f>
        <v>#NAME?</v>
      </c>
      <c r="BW120" s="42" t="e">
        <f ca="1">+_xlfn.XLOOKUP(MID($E120,7,LEN($E120)-6),[1]Acciones!$B$4:$B$14,[1]Acciones!BK$4:BK$14,0,0,1)</f>
        <v>#NAME?</v>
      </c>
      <c r="BX120" s="42" t="e">
        <f ca="1">+_xlfn.XLOOKUP(MID($E120,7,LEN($E120)-6),[1]Acciones!$B$4:$B$14,[1]Acciones!BL$4:BL$14,0,0,1)</f>
        <v>#NAME?</v>
      </c>
      <c r="BY120" s="42" t="e">
        <f ca="1">+_xlfn.XLOOKUP(MID($E120,7,LEN($E120)-6),[1]Acciones!$B$4:$B$14,[1]Acciones!BM$4:BM$14,0,0,1)</f>
        <v>#NAME?</v>
      </c>
      <c r="BZ120" s="42" t="e">
        <f ca="1">+_xlfn.XLOOKUP(MID($E120,7,LEN($E120)-6),[1]Acciones!$B$4:$B$14,[1]Acciones!BN$4:BN$14,0,0,1)</f>
        <v>#NAME?</v>
      </c>
      <c r="CA120" s="42" t="e">
        <f ca="1">+_xlfn.XLOOKUP(MID($E120,7,LEN($E120)-6),[1]Acciones!$B$4:$B$14,[1]Acciones!BO$4:BO$14,0,0,1)</f>
        <v>#NAME?</v>
      </c>
      <c r="CB120" s="42" t="e">
        <f ca="1">+_xlfn.XLOOKUP(MID($E120,7,LEN($E120)-6),[1]Acciones!$B$4:$B$14,[1]Acciones!BP$4:BP$14,0,0,1)</f>
        <v>#NAME?</v>
      </c>
      <c r="CC120" s="42" t="e">
        <f ca="1">+_xlfn.XLOOKUP(MID($E120,7,LEN($E120)-6),[1]Acciones!$B$4:$B$14,[1]Acciones!BQ$4:BQ$14,0,0,1)</f>
        <v>#NAME?</v>
      </c>
      <c r="CD120" s="42" t="e">
        <f ca="1">+_xlfn.XLOOKUP(MID($E120,7,LEN($E120)-6),[1]Acciones!$B$4:$B$14,[1]Acciones!BR$4:BR$14,0,0,1)</f>
        <v>#NAME?</v>
      </c>
      <c r="CE120" s="42" t="e">
        <f ca="1">+_xlfn.XLOOKUP(MID($E120,7,LEN($E120)-6),[1]Acciones!$B$4:$B$14,[1]Acciones!BS$4:BS$14,0,0,1)</f>
        <v>#NAME?</v>
      </c>
      <c r="CF120" s="42" t="e">
        <f ca="1">+_xlfn.XLOOKUP(MID($E120,7,LEN($E120)-6),[1]Acciones!$B$4:$B$14,[1]Acciones!BT$4:BT$14,0,0,1)</f>
        <v>#NAME?</v>
      </c>
      <c r="CG120" s="45">
        <v>0.05</v>
      </c>
      <c r="CH120" s="45" t="e">
        <f t="shared" ca="1" si="180"/>
        <v>#NAME?</v>
      </c>
      <c r="CI120" s="45" t="e">
        <f t="shared" ca="1" si="181"/>
        <v>#NAME?</v>
      </c>
      <c r="CJ120" s="42" t="e">
        <f t="shared" ca="1" si="182"/>
        <v>#NAME?</v>
      </c>
      <c r="CK120" s="45" t="e">
        <f t="shared" ca="1" si="183"/>
        <v>#NAME?</v>
      </c>
      <c r="CL120" s="46" t="e">
        <f t="shared" ca="1" si="184"/>
        <v>#NAME?</v>
      </c>
      <c r="CM120" s="45" t="e">
        <f t="shared" ca="1" si="185"/>
        <v>#NAME?</v>
      </c>
      <c r="CN120" s="47">
        <v>0.1</v>
      </c>
      <c r="CO120" s="45" t="e">
        <f t="shared" ca="1" si="96"/>
        <v>#NAME?</v>
      </c>
      <c r="CP120" s="45" t="e">
        <f t="shared" ca="1" si="97"/>
        <v>#NAME?</v>
      </c>
      <c r="CQ120" s="42" t="e">
        <f t="shared" ca="1" si="98"/>
        <v>#NAME?</v>
      </c>
      <c r="CR120" s="45" t="e">
        <f t="shared" ca="1" si="99"/>
        <v>#NAME?</v>
      </c>
      <c r="CS120" s="45" t="e">
        <f t="shared" ca="1" si="100"/>
        <v>#NAME?</v>
      </c>
      <c r="CT120" s="45" t="e">
        <f t="shared" ca="1" si="100"/>
        <v>#NAME?</v>
      </c>
      <c r="CU120" s="47">
        <v>0.15</v>
      </c>
      <c r="CV120" s="45">
        <v>0.5</v>
      </c>
      <c r="CW120" s="45" t="e">
        <f t="shared" ca="1" si="101"/>
        <v>#NAME?</v>
      </c>
      <c r="CX120" s="42" t="e">
        <f t="shared" ca="1" si="102"/>
        <v>#NAME?</v>
      </c>
      <c r="CY120" s="45" t="e">
        <f t="shared" ca="1" si="103"/>
        <v>#NAME?</v>
      </c>
      <c r="CZ120" s="45">
        <f t="shared" si="104"/>
        <v>0.01</v>
      </c>
      <c r="DA120" s="45" t="e">
        <f t="shared" ca="1" si="104"/>
        <v>#NAME?</v>
      </c>
      <c r="DB120" s="47">
        <v>0.2</v>
      </c>
      <c r="DC120" s="45" t="e">
        <f t="shared" ca="1" si="105"/>
        <v>#NAME?</v>
      </c>
      <c r="DD120" s="45" t="e">
        <f t="shared" ca="1" si="106"/>
        <v>#NAME?</v>
      </c>
      <c r="DE120" s="42" t="e">
        <f t="shared" ca="1" si="107"/>
        <v>#NAME?</v>
      </c>
      <c r="DF120" s="45" t="e">
        <f t="shared" ca="1" si="108"/>
        <v>#NAME?</v>
      </c>
      <c r="DG120" s="45" t="e">
        <f t="shared" ca="1" si="109"/>
        <v>#NAME?</v>
      </c>
      <c r="DH120" s="45" t="e">
        <f t="shared" ca="1" si="109"/>
        <v>#NAME?</v>
      </c>
      <c r="DI120" s="47">
        <v>0.25</v>
      </c>
      <c r="DJ120" s="45">
        <v>0.5</v>
      </c>
      <c r="DK120" s="45" t="e">
        <f t="shared" ca="1" si="110"/>
        <v>#NAME?</v>
      </c>
      <c r="DL120" s="42" t="e">
        <f t="shared" ca="1" si="111"/>
        <v>#NAME?</v>
      </c>
      <c r="DM120" s="45" t="e">
        <f t="shared" ca="1" si="112"/>
        <v>#NAME?</v>
      </c>
      <c r="DN120" s="45">
        <f t="shared" si="113"/>
        <v>0.01</v>
      </c>
      <c r="DO120" s="45" t="e">
        <f t="shared" ca="1" si="113"/>
        <v>#NAME?</v>
      </c>
      <c r="DP120" s="47">
        <v>0.3</v>
      </c>
      <c r="DQ120" s="45" t="e">
        <f t="shared" ca="1" si="114"/>
        <v>#NAME?</v>
      </c>
      <c r="DR120" s="45" t="e">
        <f t="shared" ca="1" si="115"/>
        <v>#NAME?</v>
      </c>
      <c r="DS120" s="42" t="e">
        <f t="shared" ca="1" si="116"/>
        <v>#NAME?</v>
      </c>
      <c r="DT120" s="45" t="e">
        <f t="shared" ca="1" si="117"/>
        <v>#NAME?</v>
      </c>
      <c r="DU120" s="45" t="e">
        <f t="shared" ca="1" si="118"/>
        <v>#NAME?</v>
      </c>
      <c r="DV120" s="45" t="e">
        <f t="shared" ca="1" si="118"/>
        <v>#NAME?</v>
      </c>
      <c r="DW120" s="47">
        <v>0.35</v>
      </c>
      <c r="DX120" s="45">
        <v>0.5</v>
      </c>
      <c r="DY120" s="45" t="e">
        <f t="shared" ca="1" si="119"/>
        <v>#NAME?</v>
      </c>
      <c r="DZ120" s="42" t="e">
        <f t="shared" ca="1" si="120"/>
        <v>#NAME?</v>
      </c>
      <c r="EA120" s="45" t="e">
        <f t="shared" ca="1" si="121"/>
        <v>#NAME?</v>
      </c>
      <c r="EB120" s="45">
        <f t="shared" si="122"/>
        <v>0.01</v>
      </c>
      <c r="EC120" s="45" t="e">
        <f t="shared" ca="1" si="122"/>
        <v>#NAME?</v>
      </c>
      <c r="ED120" s="47">
        <v>0.4</v>
      </c>
      <c r="EE120" s="45" t="e">
        <f t="shared" ca="1" si="123"/>
        <v>#NAME?</v>
      </c>
      <c r="EF120" s="45" t="e">
        <f t="shared" ca="1" si="124"/>
        <v>#NAME?</v>
      </c>
      <c r="EG120" s="42" t="e">
        <f t="shared" ca="1" si="125"/>
        <v>#NAME?</v>
      </c>
      <c r="EH120" s="45" t="e">
        <f t="shared" ca="1" si="126"/>
        <v>#NAME?</v>
      </c>
      <c r="EI120" s="45" t="e">
        <f t="shared" ca="1" si="127"/>
        <v>#NAME?</v>
      </c>
      <c r="EJ120" s="45" t="e">
        <f t="shared" ca="1" si="127"/>
        <v>#NAME?</v>
      </c>
      <c r="EK120" s="47">
        <v>0.45</v>
      </c>
      <c r="EL120" s="45">
        <v>0.5</v>
      </c>
      <c r="EM120" s="45" t="e">
        <f t="shared" ca="1" si="143"/>
        <v>#NAME?</v>
      </c>
      <c r="EN120" s="42" t="e">
        <f t="shared" ca="1" si="144"/>
        <v>#NAME?</v>
      </c>
      <c r="EO120" s="45" t="e">
        <f t="shared" ca="1" si="145"/>
        <v>#NAME?</v>
      </c>
      <c r="EP120" s="45">
        <f t="shared" si="128"/>
        <v>0.01</v>
      </c>
      <c r="EQ120" s="45" t="e">
        <f t="shared" ca="1" si="128"/>
        <v>#NAME?</v>
      </c>
      <c r="ER120" s="45">
        <v>0.5</v>
      </c>
      <c r="ES120" s="45">
        <v>0.5</v>
      </c>
      <c r="ET120" s="45" t="e">
        <f t="shared" ca="1" si="146"/>
        <v>#NAME?</v>
      </c>
      <c r="EU120" s="42" t="e">
        <f t="shared" ca="1" si="147"/>
        <v>#NAME?</v>
      </c>
      <c r="EV120" s="45" t="e">
        <f t="shared" ca="1" si="148"/>
        <v>#NAME?</v>
      </c>
      <c r="EW120" s="45">
        <f t="shared" si="129"/>
        <v>0.01</v>
      </c>
      <c r="EX120" s="45" t="e">
        <f t="shared" ca="1" si="129"/>
        <v>#NAME?</v>
      </c>
      <c r="EY120" s="47">
        <v>0.55000000000000004</v>
      </c>
      <c r="EZ120" s="45">
        <v>0.5</v>
      </c>
      <c r="FA120" s="45" t="e">
        <f t="shared" ca="1" si="149"/>
        <v>#NAME?</v>
      </c>
      <c r="FB120" s="42" t="e">
        <f t="shared" ca="1" si="150"/>
        <v>#NAME?</v>
      </c>
      <c r="FC120" s="45" t="e">
        <f t="shared" ca="1" si="151"/>
        <v>#NAME?</v>
      </c>
      <c r="FD120" s="45">
        <f t="shared" si="130"/>
        <v>0.01</v>
      </c>
      <c r="FE120" s="45" t="e">
        <f t="shared" ca="1" si="130"/>
        <v>#NAME?</v>
      </c>
      <c r="FF120" s="45">
        <v>0.6</v>
      </c>
      <c r="FG120" s="45">
        <v>1</v>
      </c>
      <c r="FH120" s="45" t="e">
        <f t="shared" ca="1" si="152"/>
        <v>#NAME?</v>
      </c>
      <c r="FI120" s="42" t="e">
        <f t="shared" ca="1" si="153"/>
        <v>#NAME?</v>
      </c>
      <c r="FJ120" s="45" t="e">
        <f t="shared" ca="1" si="154"/>
        <v>#NAME?</v>
      </c>
      <c r="FK120" s="45">
        <f t="shared" si="131"/>
        <v>0.02</v>
      </c>
      <c r="FL120" s="45" t="e">
        <f t="shared" ca="1" si="131"/>
        <v>#NAME?</v>
      </c>
      <c r="FM120" s="47">
        <v>0.65</v>
      </c>
      <c r="FN120" s="45">
        <v>0.5</v>
      </c>
      <c r="FO120" s="45" t="e">
        <f t="shared" ca="1" si="155"/>
        <v>#NAME?</v>
      </c>
      <c r="FP120" s="42" t="e">
        <f t="shared" ca="1" si="156"/>
        <v>#NAME?</v>
      </c>
      <c r="FQ120" s="45" t="e">
        <f t="shared" ca="1" si="157"/>
        <v>#NAME?</v>
      </c>
      <c r="FR120" s="45">
        <f t="shared" si="132"/>
        <v>0.01</v>
      </c>
      <c r="FS120" s="45" t="e">
        <f t="shared" ca="1" si="132"/>
        <v>#NAME?</v>
      </c>
      <c r="FT120" s="45">
        <v>0.7</v>
      </c>
      <c r="FU120" s="45">
        <v>1</v>
      </c>
      <c r="FV120" s="45" t="e">
        <f t="shared" ca="1" si="158"/>
        <v>#NAME?</v>
      </c>
      <c r="FW120" s="42" t="e">
        <f t="shared" ca="1" si="159"/>
        <v>#NAME?</v>
      </c>
      <c r="FX120" s="45" t="e">
        <f t="shared" ca="1" si="160"/>
        <v>#NAME?</v>
      </c>
      <c r="FY120" s="45">
        <f t="shared" si="133"/>
        <v>0.02</v>
      </c>
      <c r="FZ120" s="45" t="e">
        <f t="shared" ca="1" si="133"/>
        <v>#NAME?</v>
      </c>
      <c r="GA120" s="47">
        <v>0.75</v>
      </c>
      <c r="GB120" s="45">
        <v>0.5</v>
      </c>
      <c r="GC120" s="45" t="e">
        <f t="shared" ca="1" si="161"/>
        <v>#NAME?</v>
      </c>
      <c r="GD120" s="42" t="e">
        <f t="shared" ca="1" si="162"/>
        <v>#NAME?</v>
      </c>
      <c r="GE120" s="45" t="e">
        <f t="shared" ca="1" si="163"/>
        <v>#NAME?</v>
      </c>
      <c r="GF120" s="45">
        <f t="shared" si="134"/>
        <v>0.01</v>
      </c>
      <c r="GG120" s="45" t="e">
        <f t="shared" ca="1" si="134"/>
        <v>#NAME?</v>
      </c>
      <c r="GH120" s="45">
        <v>0.8</v>
      </c>
      <c r="GI120" s="45">
        <v>1</v>
      </c>
      <c r="GJ120" s="45" t="e">
        <f t="shared" ca="1" si="164"/>
        <v>#NAME?</v>
      </c>
      <c r="GK120" s="42" t="e">
        <f t="shared" ca="1" si="165"/>
        <v>#NAME?</v>
      </c>
      <c r="GL120" s="45" t="e">
        <f t="shared" ca="1" si="166"/>
        <v>#NAME?</v>
      </c>
      <c r="GM120" s="45">
        <f t="shared" si="135"/>
        <v>0.02</v>
      </c>
      <c r="GN120" s="45" t="e">
        <f t="shared" ca="1" si="135"/>
        <v>#NAME?</v>
      </c>
      <c r="GO120" s="47">
        <v>0.85</v>
      </c>
      <c r="GP120" s="45">
        <v>0.5</v>
      </c>
      <c r="GQ120" s="45" t="e">
        <f t="shared" ca="1" si="167"/>
        <v>#NAME?</v>
      </c>
      <c r="GR120" s="42" t="e">
        <f t="shared" ca="1" si="168"/>
        <v>#NAME?</v>
      </c>
      <c r="GS120" s="45" t="e">
        <f t="shared" ca="1" si="169"/>
        <v>#NAME?</v>
      </c>
      <c r="GT120" s="45">
        <f t="shared" si="136"/>
        <v>0.01</v>
      </c>
      <c r="GU120" s="45" t="e">
        <f t="shared" ca="1" si="136"/>
        <v>#NAME?</v>
      </c>
      <c r="GV120" s="45">
        <v>0.9</v>
      </c>
      <c r="GW120" s="45">
        <v>1</v>
      </c>
      <c r="GX120" s="45" t="e">
        <f t="shared" ca="1" si="170"/>
        <v>#NAME?</v>
      </c>
      <c r="GY120" s="42" t="e">
        <f t="shared" ca="1" si="171"/>
        <v>#NAME?</v>
      </c>
      <c r="GZ120" s="45" t="e">
        <f t="shared" ca="1" si="172"/>
        <v>#NAME?</v>
      </c>
      <c r="HA120" s="45">
        <f t="shared" si="137"/>
        <v>0.02</v>
      </c>
      <c r="HB120" s="45" t="e">
        <f t="shared" ca="1" si="137"/>
        <v>#NAME?</v>
      </c>
      <c r="HC120" s="47">
        <v>0.95</v>
      </c>
      <c r="HD120" s="45">
        <v>0.5</v>
      </c>
      <c r="HE120" s="45" t="e">
        <f t="shared" ca="1" si="173"/>
        <v>#NAME?</v>
      </c>
      <c r="HF120" s="42" t="e">
        <f t="shared" ca="1" si="174"/>
        <v>#NAME?</v>
      </c>
      <c r="HG120" s="45" t="e">
        <f t="shared" ca="1" si="175"/>
        <v>#NAME?</v>
      </c>
      <c r="HH120" s="45">
        <f t="shared" si="138"/>
        <v>0.01</v>
      </c>
      <c r="HI120" s="45" t="e">
        <f t="shared" ca="1" si="138"/>
        <v>#NAME?</v>
      </c>
      <c r="HJ120" s="47">
        <v>1</v>
      </c>
      <c r="HK120" s="47">
        <v>1</v>
      </c>
      <c r="HL120" s="45" t="e">
        <f t="shared" ca="1" si="176"/>
        <v>#NAME?</v>
      </c>
      <c r="HM120" s="42" t="e">
        <f t="shared" ca="1" si="177"/>
        <v>#NAME?</v>
      </c>
      <c r="HN120" s="45" t="e">
        <f t="shared" ca="1" si="178"/>
        <v>#NAME?</v>
      </c>
      <c r="HO120" s="45">
        <f t="shared" si="179"/>
        <v>0.02</v>
      </c>
      <c r="HP120" s="45" t="e">
        <f t="shared" ca="1" si="179"/>
        <v>#NAME?</v>
      </c>
    </row>
    <row r="121" spans="1:224" s="48" customFormat="1" ht="69.75" customHeight="1">
      <c r="A121" s="42"/>
      <c r="B121" s="206"/>
      <c r="C121" s="206"/>
      <c r="D121" s="201"/>
      <c r="E121" s="41" t="str">
        <f>+_xlfn.CONCAT(MID($D120,1,3),".2 ",[1]Acciones!$B$6)</f>
        <v>3.5.2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21" s="42" t="s">
        <v>89</v>
      </c>
      <c r="G121" s="49">
        <f>+G120</f>
        <v>3.3333333333333331E-3</v>
      </c>
      <c r="H121" s="44" t="str">
        <f>+_xlfn.CONCAT("Si,",MID(E120,1,5),",",MID(E122,1,5),",",MID(E123,1,5),",",MID(E124,1,5),",",MID(E125,1,5),",",MID(E126,1,5),",",MID(E127,1,5),",",MID(E128,1,5),",",MID(E129,1,6))</f>
        <v>Si,3.5.1,3.5.3,3.5.4,3.5.5,3.5.6,3.5.7,3.5.8,3.5.9,3.5.10</v>
      </c>
      <c r="I121" s="42" t="s">
        <v>89</v>
      </c>
      <c r="J121" s="42"/>
      <c r="K121" s="42"/>
      <c r="L121" s="42"/>
      <c r="M121" s="44" t="s">
        <v>90</v>
      </c>
      <c r="N121" s="44" t="s">
        <v>91</v>
      </c>
      <c r="O121" s="44" t="e">
        <f ca="1">+_xlfn.XLOOKUP(MID(E121,7,LEN(E121)-6),[1]Acciones!$B$4:$B$14,[1]Acciones!$C$4:$C$14,0,0,1)</f>
        <v>#NAME?</v>
      </c>
      <c r="P121" s="42" t="e">
        <f ca="1">+_xlfn.XLOOKUP(MID($E121,7,LEN($E121)-6),[1]Acciones!$B$4:$B$14,[1]Acciones!D$4:D$14,0,0,1)</f>
        <v>#NAME?</v>
      </c>
      <c r="Q121" s="42" t="e">
        <f ca="1">+_xlfn.XLOOKUP(MID($E121,7,LEN($E121)-6),[1]Acciones!$B$4:$B$14,[1]Acciones!E$4:E$14,0,0,1)</f>
        <v>#NAME?</v>
      </c>
      <c r="R121" s="42" t="e">
        <f ca="1">+_xlfn.XLOOKUP(MID($E121,7,LEN($E121)-6),[1]Acciones!$B$4:$B$14,[1]Acciones!F$4:F$14,0,0,1)</f>
        <v>#NAME?</v>
      </c>
      <c r="S121" s="42" t="e">
        <f ca="1">+_xlfn.XLOOKUP(MID($E121,7,LEN($E121)-6),[1]Acciones!$B$4:$B$14,[1]Acciones!G$4:G$14,0,0,1)</f>
        <v>#NAME?</v>
      </c>
      <c r="T121" s="42" t="e">
        <f ca="1">+_xlfn.XLOOKUP(MID($E121,7,LEN($E121)-6),[1]Acciones!$B$4:$B$14,[1]Acciones!H$4:H$14,0,0,1)</f>
        <v>#NAME?</v>
      </c>
      <c r="U121" s="45" t="e">
        <f ca="1">+_xlfn.XLOOKUP(MID($E121,7,LEN($E121)-6),[1]Acciones!$B$4:$B$14,[1]Acciones!I$4:I$14,0,0,1)</f>
        <v>#NAME?</v>
      </c>
      <c r="V121" s="45" t="e">
        <f ca="1">+_xlfn.XLOOKUP(MID($E121,7,LEN($E121)-6),[1]Acciones!$B$4:$B$14,[1]Acciones!J$4:J$14,0,0,1)</f>
        <v>#NAME?</v>
      </c>
      <c r="W121" s="45" t="e">
        <f ca="1">+_xlfn.XLOOKUP(MID($E121,7,LEN($E121)-6),[1]Acciones!$B$4:$B$14,[1]Acciones!K$4:K$14,0,0,1)</f>
        <v>#NAME?</v>
      </c>
      <c r="X121" s="45" t="e">
        <f ca="1">+_xlfn.XLOOKUP(MID($E121,7,LEN($E121)-6),[1]Acciones!$B$4:$B$14,[1]Acciones!L$4:L$14,0,0,1)</f>
        <v>#NAME?</v>
      </c>
      <c r="Y121" s="45" t="e">
        <f ca="1">+_xlfn.XLOOKUP(MID($E121,7,LEN($E121)-6),[1]Acciones!$B$4:$B$14,[1]Acciones!M$4:M$14,0,0,1)</f>
        <v>#NAME?</v>
      </c>
      <c r="Z121" s="45" t="e">
        <f ca="1">+_xlfn.XLOOKUP(MID($E121,7,LEN($E121)-6),[1]Acciones!$B$4:$B$14,[1]Acciones!N$4:N$14,0,0,1)</f>
        <v>#NAME?</v>
      </c>
      <c r="AA121" s="45" t="e">
        <f ca="1">+_xlfn.XLOOKUP(MID($E121,7,LEN($E121)-6),[1]Acciones!$B$4:$B$14,[1]Acciones!O$4:O$14,0,0,1)</f>
        <v>#NAME?</v>
      </c>
      <c r="AB121" s="45" t="e">
        <f ca="1">+_xlfn.XLOOKUP(MID($E121,7,LEN($E121)-6),[1]Acciones!$B$4:$B$14,[1]Acciones!P$4:P$14,0,0,1)</f>
        <v>#NAME?</v>
      </c>
      <c r="AC121" s="45" t="e">
        <f ca="1">+_xlfn.XLOOKUP(MID($E121,7,LEN($E121)-6),[1]Acciones!$B$4:$B$14,[1]Acciones!Q$4:Q$14,0,0,1)</f>
        <v>#NAME?</v>
      </c>
      <c r="AD121" s="45" t="e">
        <f ca="1">+_xlfn.XLOOKUP(MID($E121,7,LEN($E121)-6),[1]Acciones!$B$4:$B$14,[1]Acciones!R$4:R$14,0,0,1)</f>
        <v>#NAME?</v>
      </c>
      <c r="AE121" s="45" t="e">
        <f ca="1">+_xlfn.XLOOKUP(MID($E121,7,LEN($E121)-6),[1]Acciones!$B$4:$B$14,[1]Acciones!S$4:S$14,0,0,1)</f>
        <v>#NAME?</v>
      </c>
      <c r="AF121" s="42" t="e">
        <f ca="1">+_xlfn.XLOOKUP(MID($E121,7,LEN($E121)-6),[1]Acciones!$B$4:$B$14,[1]Acciones!T$4:T$14,0,0,1)</f>
        <v>#NAME?</v>
      </c>
      <c r="AG121" s="42" t="e">
        <f ca="1">+_xlfn.XLOOKUP(MID($E121,7,LEN($E121)-6),[1]Acciones!$B$4:$B$14,[1]Acciones!U$4:U$14,0,0,1)</f>
        <v>#NAME?</v>
      </c>
      <c r="AH121" s="42" t="e">
        <f ca="1">+_xlfn.XLOOKUP(MID($E121,7,LEN($E121)-6),[1]Acciones!$B$4:$B$14,[1]Acciones!V$4:V$14,0,0,1)</f>
        <v>#NAME?</v>
      </c>
      <c r="AI121" s="42" t="e">
        <f ca="1">+_xlfn.XLOOKUP(MID($E121,7,LEN($E121)-6),[1]Acciones!$B$4:$B$14,[1]Acciones!W$4:W$14,0,0,1)</f>
        <v>#NAME?</v>
      </c>
      <c r="AJ121" s="42" t="e">
        <f ca="1">+_xlfn.XLOOKUP(MID($E121,7,LEN($E121)-6),[1]Acciones!$B$4:$B$14,[1]Acciones!X$4:X$14,0,0,1)</f>
        <v>#NAME?</v>
      </c>
      <c r="AK121" s="42" t="e">
        <f ca="1">+_xlfn.XLOOKUP(MID($E121,7,LEN($E121)-6),[1]Acciones!$B$4:$B$14,[1]Acciones!Y$4:Y$14,0,0,1)</f>
        <v>#NAME?</v>
      </c>
      <c r="AL121" s="42" t="e">
        <f ca="1">+_xlfn.XLOOKUP(MID($E121,7,LEN($E121)-6),[1]Acciones!$B$4:$B$14,[1]Acciones!Z$4:Z$14,0,0,1)</f>
        <v>#NAME?</v>
      </c>
      <c r="AM121" s="42" t="e">
        <f ca="1">+_xlfn.XLOOKUP(MID($E121,7,LEN($E121)-6),[1]Acciones!$B$4:$B$14,[1]Acciones!AA$4:AA$14,0,0,1)</f>
        <v>#NAME?</v>
      </c>
      <c r="AN121" s="42" t="e">
        <f ca="1">+_xlfn.XLOOKUP(MID($E121,7,LEN($E121)-6),[1]Acciones!$B$4:$B$14,[1]Acciones!AB$4:AB$14,0,0,1)</f>
        <v>#NAME?</v>
      </c>
      <c r="AO121" s="42" t="e">
        <f ca="1">+_xlfn.XLOOKUP(MID($E121,7,LEN($E121)-6),[1]Acciones!$B$4:$B$14,[1]Acciones!AC$4:AC$14,0,0,1)</f>
        <v>#NAME?</v>
      </c>
      <c r="AP121" s="42" t="e">
        <f ca="1">+_xlfn.XLOOKUP(MID($E121,7,LEN($E121)-6),[1]Acciones!$B$4:$B$14,[1]Acciones!AD$4:AD$14,0,0,1)</f>
        <v>#NAME?</v>
      </c>
      <c r="AQ121" s="42" t="e">
        <f ca="1">+_xlfn.XLOOKUP(MID($E121,7,LEN($E121)-6),[1]Acciones!$B$4:$B$14,[1]Acciones!AE$4:AE$14,0,0,1)</f>
        <v>#NAME?</v>
      </c>
      <c r="AR121" s="42" t="e">
        <f ca="1">+_xlfn.XLOOKUP(MID($E121,7,LEN($E121)-6),[1]Acciones!$B$4:$B$14,[1]Acciones!AF$4:AF$14,0,0,1)</f>
        <v>#NAME?</v>
      </c>
      <c r="AS121" s="42" t="e">
        <f ca="1">+_xlfn.XLOOKUP(MID($E121,7,LEN($E121)-6),[1]Acciones!$B$4:$B$14,[1]Acciones!AG$4:AG$14,0,0,1)</f>
        <v>#NAME?</v>
      </c>
      <c r="AT121" s="42" t="e">
        <f ca="1">+_xlfn.XLOOKUP(MID($E121,7,LEN($E121)-6),[1]Acciones!$B$4:$B$14,[1]Acciones!AH$4:AH$14,0,0,1)</f>
        <v>#NAME?</v>
      </c>
      <c r="AU121" s="42" t="e">
        <f ca="1">+_xlfn.XLOOKUP(MID($E121,7,LEN($E121)-6),[1]Acciones!$B$4:$B$14,[1]Acciones!AI$4:AI$14,0,0,1)</f>
        <v>#NAME?</v>
      </c>
      <c r="AV121" s="42" t="e">
        <f ca="1">+_xlfn.XLOOKUP(MID($E121,7,LEN($E121)-6),[1]Acciones!$B$4:$B$14,[1]Acciones!AJ$4:AJ$14,0,0,1)</f>
        <v>#NAME?</v>
      </c>
      <c r="AW121" s="42" t="e">
        <f ca="1">+_xlfn.XLOOKUP(MID($E121,7,LEN($E121)-6),[1]Acciones!$B$4:$B$14,[1]Acciones!AK$4:AK$14,0,0,1)</f>
        <v>#NAME?</v>
      </c>
      <c r="AX121" s="42" t="e">
        <f ca="1">+_xlfn.XLOOKUP(MID($E121,7,LEN($E121)-6),[1]Acciones!$B$4:$B$14,[1]Acciones!AL$4:AL$14,0,0,1)</f>
        <v>#NAME?</v>
      </c>
      <c r="AY121" s="42" t="e">
        <f ca="1">+_xlfn.XLOOKUP(MID($E121,7,LEN($E121)-6),[1]Acciones!$B$4:$B$14,[1]Acciones!AM$4:AM$14,0,0,1)</f>
        <v>#NAME?</v>
      </c>
      <c r="AZ121" s="42" t="e">
        <f ca="1">+_xlfn.XLOOKUP(MID($E121,7,LEN($E121)-6),[1]Acciones!$B$4:$B$14,[1]Acciones!AN$4:AN$14,0,0,1)</f>
        <v>#NAME?</v>
      </c>
      <c r="BA121" s="42" t="e">
        <f ca="1">+_xlfn.XLOOKUP(MID($E121,7,LEN($E121)-6),[1]Acciones!$B$4:$B$14,[1]Acciones!AO$4:AO$14,0,0,1)</f>
        <v>#NAME?</v>
      </c>
      <c r="BB121" s="42" t="e">
        <f ca="1">+_xlfn.XLOOKUP(MID($E121,7,LEN($E121)-6),[1]Acciones!$B$4:$B$14,[1]Acciones!AP$4:AP$14,0,0,1)</f>
        <v>#NAME?</v>
      </c>
      <c r="BC121" s="42" t="e">
        <f ca="1">+_xlfn.XLOOKUP(MID($E121,7,LEN($E121)-6),[1]Acciones!$B$4:$B$14,[1]Acciones!AQ$4:AQ$14,0,0,1)</f>
        <v>#NAME?</v>
      </c>
      <c r="BD121" s="42" t="e">
        <f ca="1">+_xlfn.XLOOKUP(MID($E121,7,LEN($E121)-6),[1]Acciones!$B$4:$B$14,[1]Acciones!AR$4:AR$14,0,0,1)</f>
        <v>#NAME?</v>
      </c>
      <c r="BE121" s="42" t="e">
        <f ca="1">+_xlfn.XLOOKUP(MID($E121,7,LEN($E121)-6),[1]Acciones!$B$4:$B$14,[1]Acciones!AS$4:AS$14,0,0,1)</f>
        <v>#NAME?</v>
      </c>
      <c r="BF121" s="42" t="e">
        <f ca="1">+_xlfn.XLOOKUP(MID($E121,7,LEN($E121)-6),[1]Acciones!$B$4:$B$14,[1]Acciones!AT$4:AT$14,0,0,1)</f>
        <v>#NAME?</v>
      </c>
      <c r="BG121" s="42" t="e">
        <f ca="1">+_xlfn.XLOOKUP(MID($E121,7,LEN($E121)-6),[1]Acciones!$B$4:$B$14,[1]Acciones!AU$4:AU$14,0,0,1)</f>
        <v>#NAME?</v>
      </c>
      <c r="BH121" s="42" t="e">
        <f ca="1">+_xlfn.XLOOKUP(MID($E121,7,LEN($E121)-6),[1]Acciones!$B$4:$B$14,[1]Acciones!AV$4:AV$14,0,0,1)</f>
        <v>#NAME?</v>
      </c>
      <c r="BI121" s="42" t="e">
        <f ca="1">+_xlfn.XLOOKUP(MID($E121,7,LEN($E121)-6),[1]Acciones!$B$4:$B$14,[1]Acciones!AW$4:AW$14,0,0,1)</f>
        <v>#NAME?</v>
      </c>
      <c r="BJ121" s="42" t="e">
        <f ca="1">+_xlfn.XLOOKUP(MID($E121,7,LEN($E121)-6),[1]Acciones!$B$4:$B$14,[1]Acciones!AX$4:AX$14,0,0,1)</f>
        <v>#NAME?</v>
      </c>
      <c r="BK121" s="42" t="e">
        <f ca="1">+_xlfn.XLOOKUP(MID($E121,7,LEN($E121)-6),[1]Acciones!$B$4:$B$14,[1]Acciones!AY$4:AY$14,0,0,1)</f>
        <v>#NAME?</v>
      </c>
      <c r="BL121" s="42" t="e">
        <f ca="1">+_xlfn.XLOOKUP(MID($E121,7,LEN($E121)-6),[1]Acciones!$B$4:$B$14,[1]Acciones!AZ$4:AZ$14,0,0,1)</f>
        <v>#NAME?</v>
      </c>
      <c r="BM121" s="42" t="e">
        <f ca="1">+_xlfn.XLOOKUP(MID($E121,7,LEN($E121)-6),[1]Acciones!$B$4:$B$14,[1]Acciones!BA$4:BA$14,0,0,1)</f>
        <v>#NAME?</v>
      </c>
      <c r="BN121" s="42" t="e">
        <f ca="1">+_xlfn.XLOOKUP(MID($E121,7,LEN($E121)-6),[1]Acciones!$B$4:$B$14,[1]Acciones!BB$4:BB$14,0,0,1)</f>
        <v>#NAME?</v>
      </c>
      <c r="BO121" s="42" t="e">
        <f ca="1">+_xlfn.XLOOKUP(MID($E121,7,LEN($E121)-6),[1]Acciones!$B$4:$B$14,[1]Acciones!BC$4:BC$14,0,0,1)</f>
        <v>#NAME?</v>
      </c>
      <c r="BP121" s="42" t="e">
        <f ca="1">+_xlfn.XLOOKUP(MID($E121,7,LEN($E121)-6),[1]Acciones!$B$4:$B$14,[1]Acciones!BD$4:BD$14,0,0,1)</f>
        <v>#NAME?</v>
      </c>
      <c r="BQ121" s="42" t="e">
        <f ca="1">+_xlfn.XLOOKUP(MID($E121,7,LEN($E121)-6),[1]Acciones!$B$4:$B$14,[1]Acciones!BE$4:BE$14,0,0,1)</f>
        <v>#NAME?</v>
      </c>
      <c r="BR121" s="42" t="e">
        <f ca="1">+_xlfn.XLOOKUP(MID($E121,7,LEN($E121)-6),[1]Acciones!$B$4:$B$14,[1]Acciones!BF$4:BF$14,0,0,1)</f>
        <v>#NAME?</v>
      </c>
      <c r="BS121" s="42" t="e">
        <f ca="1">+_xlfn.XLOOKUP(MID($E121,7,LEN($E121)-6),[1]Acciones!$B$4:$B$14,[1]Acciones!BG$4:BG$14,0,0,1)</f>
        <v>#NAME?</v>
      </c>
      <c r="BT121" s="42" t="e">
        <f ca="1">+_xlfn.XLOOKUP(MID($E121,7,LEN($E121)-6),[1]Acciones!$B$4:$B$14,[1]Acciones!BH$4:BH$14,0,0,1)</f>
        <v>#NAME?</v>
      </c>
      <c r="BU121" s="42" t="e">
        <f ca="1">+_xlfn.XLOOKUP(MID($E121,7,LEN($E121)-6),[1]Acciones!$B$4:$B$14,[1]Acciones!BI$4:BI$14,0,0,1)</f>
        <v>#NAME?</v>
      </c>
      <c r="BV121" s="42" t="e">
        <f ca="1">+_xlfn.XLOOKUP(MID($E121,7,LEN($E121)-6),[1]Acciones!$B$4:$B$14,[1]Acciones!BJ$4:BJ$14,0,0,1)</f>
        <v>#NAME?</v>
      </c>
      <c r="BW121" s="42" t="e">
        <f ca="1">+_xlfn.XLOOKUP(MID($E121,7,LEN($E121)-6),[1]Acciones!$B$4:$B$14,[1]Acciones!BK$4:BK$14,0,0,1)</f>
        <v>#NAME?</v>
      </c>
      <c r="BX121" s="42" t="e">
        <f ca="1">+_xlfn.XLOOKUP(MID($E121,7,LEN($E121)-6),[1]Acciones!$B$4:$B$14,[1]Acciones!BL$4:BL$14,0,0,1)</f>
        <v>#NAME?</v>
      </c>
      <c r="BY121" s="42" t="e">
        <f ca="1">+_xlfn.XLOOKUP(MID($E121,7,LEN($E121)-6),[1]Acciones!$B$4:$B$14,[1]Acciones!BM$4:BM$14,0,0,1)</f>
        <v>#NAME?</v>
      </c>
      <c r="BZ121" s="42" t="e">
        <f ca="1">+_xlfn.XLOOKUP(MID($E121,7,LEN($E121)-6),[1]Acciones!$B$4:$B$14,[1]Acciones!BN$4:BN$14,0,0,1)</f>
        <v>#NAME?</v>
      </c>
      <c r="CA121" s="42" t="e">
        <f ca="1">+_xlfn.XLOOKUP(MID($E121,7,LEN($E121)-6),[1]Acciones!$B$4:$B$14,[1]Acciones!BO$4:BO$14,0,0,1)</f>
        <v>#NAME?</v>
      </c>
      <c r="CB121" s="42" t="e">
        <f ca="1">+_xlfn.XLOOKUP(MID($E121,7,LEN($E121)-6),[1]Acciones!$B$4:$B$14,[1]Acciones!BP$4:BP$14,0,0,1)</f>
        <v>#NAME?</v>
      </c>
      <c r="CC121" s="42" t="e">
        <f ca="1">+_xlfn.XLOOKUP(MID($E121,7,LEN($E121)-6),[1]Acciones!$B$4:$B$14,[1]Acciones!BQ$4:BQ$14,0,0,1)</f>
        <v>#NAME?</v>
      </c>
      <c r="CD121" s="42" t="e">
        <f ca="1">+_xlfn.XLOOKUP(MID($E121,7,LEN($E121)-6),[1]Acciones!$B$4:$B$14,[1]Acciones!BR$4:BR$14,0,0,1)</f>
        <v>#NAME?</v>
      </c>
      <c r="CE121" s="42" t="e">
        <f ca="1">+_xlfn.XLOOKUP(MID($E121,7,LEN($E121)-6),[1]Acciones!$B$4:$B$14,[1]Acciones!BS$4:BS$14,0,0,1)</f>
        <v>#NAME?</v>
      </c>
      <c r="CF121" s="42" t="e">
        <f ca="1">+_xlfn.XLOOKUP(MID($E121,7,LEN($E121)-6),[1]Acciones!$B$4:$B$14,[1]Acciones!BT$4:BT$14,0,0,1)</f>
        <v>#NAME?</v>
      </c>
      <c r="CG121" s="45">
        <v>0.05</v>
      </c>
      <c r="CH121" s="45" t="e">
        <f t="shared" ca="1" si="180"/>
        <v>#NAME?</v>
      </c>
      <c r="CI121" s="45" t="e">
        <f t="shared" ca="1" si="181"/>
        <v>#NAME?</v>
      </c>
      <c r="CJ121" s="42" t="e">
        <f t="shared" ca="1" si="182"/>
        <v>#NAME?</v>
      </c>
      <c r="CK121" s="45" t="e">
        <f t="shared" ca="1" si="183"/>
        <v>#NAME?</v>
      </c>
      <c r="CL121" s="46" t="e">
        <f t="shared" ca="1" si="184"/>
        <v>#NAME?</v>
      </c>
      <c r="CM121" s="45" t="e">
        <f t="shared" ca="1" si="185"/>
        <v>#NAME?</v>
      </c>
      <c r="CN121" s="47">
        <v>0.1</v>
      </c>
      <c r="CO121" s="45" t="e">
        <f t="shared" ca="1" si="96"/>
        <v>#NAME?</v>
      </c>
      <c r="CP121" s="45" t="e">
        <f t="shared" ca="1" si="97"/>
        <v>#NAME?</v>
      </c>
      <c r="CQ121" s="42" t="e">
        <f t="shared" ca="1" si="98"/>
        <v>#NAME?</v>
      </c>
      <c r="CR121" s="45" t="e">
        <f t="shared" ca="1" si="99"/>
        <v>#NAME?</v>
      </c>
      <c r="CS121" s="45" t="e">
        <f t="shared" ca="1" si="100"/>
        <v>#NAME?</v>
      </c>
      <c r="CT121" s="45" t="e">
        <f t="shared" ca="1" si="100"/>
        <v>#NAME?</v>
      </c>
      <c r="CU121" s="47">
        <v>0.15</v>
      </c>
      <c r="CV121" s="45">
        <v>0.5</v>
      </c>
      <c r="CW121" s="45" t="e">
        <f t="shared" ca="1" si="101"/>
        <v>#NAME?</v>
      </c>
      <c r="CX121" s="42" t="e">
        <f t="shared" ca="1" si="102"/>
        <v>#NAME?</v>
      </c>
      <c r="CY121" s="45" t="e">
        <f t="shared" ca="1" si="103"/>
        <v>#NAME?</v>
      </c>
      <c r="CZ121" s="45">
        <f t="shared" si="104"/>
        <v>0.01</v>
      </c>
      <c r="DA121" s="45" t="e">
        <f t="shared" ca="1" si="104"/>
        <v>#NAME?</v>
      </c>
      <c r="DB121" s="47">
        <v>0.2</v>
      </c>
      <c r="DC121" s="45" t="e">
        <f t="shared" ca="1" si="105"/>
        <v>#NAME?</v>
      </c>
      <c r="DD121" s="45" t="e">
        <f t="shared" ca="1" si="106"/>
        <v>#NAME?</v>
      </c>
      <c r="DE121" s="42" t="e">
        <f t="shared" ca="1" si="107"/>
        <v>#NAME?</v>
      </c>
      <c r="DF121" s="45" t="e">
        <f t="shared" ca="1" si="108"/>
        <v>#NAME?</v>
      </c>
      <c r="DG121" s="45" t="e">
        <f t="shared" ca="1" si="109"/>
        <v>#NAME?</v>
      </c>
      <c r="DH121" s="45" t="e">
        <f t="shared" ca="1" si="109"/>
        <v>#NAME?</v>
      </c>
      <c r="DI121" s="47">
        <v>0.25</v>
      </c>
      <c r="DJ121" s="45">
        <v>0.5</v>
      </c>
      <c r="DK121" s="45" t="e">
        <f t="shared" ca="1" si="110"/>
        <v>#NAME?</v>
      </c>
      <c r="DL121" s="42" t="e">
        <f t="shared" ca="1" si="111"/>
        <v>#NAME?</v>
      </c>
      <c r="DM121" s="45" t="e">
        <f t="shared" ca="1" si="112"/>
        <v>#NAME?</v>
      </c>
      <c r="DN121" s="45">
        <f t="shared" si="113"/>
        <v>0.01</v>
      </c>
      <c r="DO121" s="45" t="e">
        <f t="shared" ca="1" si="113"/>
        <v>#NAME?</v>
      </c>
      <c r="DP121" s="47">
        <v>0.3</v>
      </c>
      <c r="DQ121" s="45" t="e">
        <f t="shared" ca="1" si="114"/>
        <v>#NAME?</v>
      </c>
      <c r="DR121" s="45" t="e">
        <f t="shared" ca="1" si="115"/>
        <v>#NAME?</v>
      </c>
      <c r="DS121" s="42" t="e">
        <f t="shared" ca="1" si="116"/>
        <v>#NAME?</v>
      </c>
      <c r="DT121" s="45" t="e">
        <f t="shared" ca="1" si="117"/>
        <v>#NAME?</v>
      </c>
      <c r="DU121" s="45" t="e">
        <f t="shared" ca="1" si="118"/>
        <v>#NAME?</v>
      </c>
      <c r="DV121" s="45" t="e">
        <f t="shared" ca="1" si="118"/>
        <v>#NAME?</v>
      </c>
      <c r="DW121" s="47">
        <v>0.35</v>
      </c>
      <c r="DX121" s="45">
        <v>0.5</v>
      </c>
      <c r="DY121" s="45" t="e">
        <f t="shared" ca="1" si="119"/>
        <v>#NAME?</v>
      </c>
      <c r="DZ121" s="42" t="e">
        <f t="shared" ca="1" si="120"/>
        <v>#NAME?</v>
      </c>
      <c r="EA121" s="45" t="e">
        <f t="shared" ca="1" si="121"/>
        <v>#NAME?</v>
      </c>
      <c r="EB121" s="45">
        <f t="shared" si="122"/>
        <v>0.01</v>
      </c>
      <c r="EC121" s="45" t="e">
        <f t="shared" ca="1" si="122"/>
        <v>#NAME?</v>
      </c>
      <c r="ED121" s="47">
        <v>0.4</v>
      </c>
      <c r="EE121" s="45" t="e">
        <f t="shared" ca="1" si="123"/>
        <v>#NAME?</v>
      </c>
      <c r="EF121" s="45" t="e">
        <f t="shared" ca="1" si="124"/>
        <v>#NAME?</v>
      </c>
      <c r="EG121" s="42" t="e">
        <f t="shared" ca="1" si="125"/>
        <v>#NAME?</v>
      </c>
      <c r="EH121" s="45" t="e">
        <f t="shared" ca="1" si="126"/>
        <v>#NAME?</v>
      </c>
      <c r="EI121" s="45" t="e">
        <f t="shared" ca="1" si="127"/>
        <v>#NAME?</v>
      </c>
      <c r="EJ121" s="45" t="e">
        <f t="shared" ca="1" si="127"/>
        <v>#NAME?</v>
      </c>
      <c r="EK121" s="47">
        <v>0.45</v>
      </c>
      <c r="EL121" s="45">
        <v>0.5</v>
      </c>
      <c r="EM121" s="45" t="e">
        <f t="shared" ca="1" si="143"/>
        <v>#NAME?</v>
      </c>
      <c r="EN121" s="42" t="e">
        <f t="shared" ca="1" si="144"/>
        <v>#NAME?</v>
      </c>
      <c r="EO121" s="45" t="e">
        <f t="shared" ca="1" si="145"/>
        <v>#NAME?</v>
      </c>
      <c r="EP121" s="45">
        <f t="shared" si="128"/>
        <v>0.01</v>
      </c>
      <c r="EQ121" s="45" t="e">
        <f t="shared" ca="1" si="128"/>
        <v>#NAME?</v>
      </c>
      <c r="ER121" s="45">
        <v>0.5</v>
      </c>
      <c r="ES121" s="45">
        <v>0.5</v>
      </c>
      <c r="ET121" s="45" t="e">
        <f t="shared" ca="1" si="146"/>
        <v>#NAME?</v>
      </c>
      <c r="EU121" s="42" t="e">
        <f t="shared" ca="1" si="147"/>
        <v>#NAME?</v>
      </c>
      <c r="EV121" s="45" t="e">
        <f t="shared" ca="1" si="148"/>
        <v>#NAME?</v>
      </c>
      <c r="EW121" s="45">
        <f t="shared" si="129"/>
        <v>0.01</v>
      </c>
      <c r="EX121" s="45" t="e">
        <f t="shared" ca="1" si="129"/>
        <v>#NAME?</v>
      </c>
      <c r="EY121" s="47">
        <v>0.55000000000000004</v>
      </c>
      <c r="EZ121" s="45">
        <v>0.5</v>
      </c>
      <c r="FA121" s="45" t="e">
        <f t="shared" ca="1" si="149"/>
        <v>#NAME?</v>
      </c>
      <c r="FB121" s="42" t="e">
        <f t="shared" ca="1" si="150"/>
        <v>#NAME?</v>
      </c>
      <c r="FC121" s="45" t="e">
        <f t="shared" ca="1" si="151"/>
        <v>#NAME?</v>
      </c>
      <c r="FD121" s="45">
        <f t="shared" si="130"/>
        <v>0.01</v>
      </c>
      <c r="FE121" s="45" t="e">
        <f t="shared" ca="1" si="130"/>
        <v>#NAME?</v>
      </c>
      <c r="FF121" s="45">
        <v>0.6</v>
      </c>
      <c r="FG121" s="45">
        <v>1</v>
      </c>
      <c r="FH121" s="45" t="e">
        <f t="shared" ca="1" si="152"/>
        <v>#NAME?</v>
      </c>
      <c r="FI121" s="42" t="e">
        <f t="shared" ca="1" si="153"/>
        <v>#NAME?</v>
      </c>
      <c r="FJ121" s="45" t="e">
        <f t="shared" ca="1" si="154"/>
        <v>#NAME?</v>
      </c>
      <c r="FK121" s="45">
        <f t="shared" si="131"/>
        <v>0.02</v>
      </c>
      <c r="FL121" s="45" t="e">
        <f t="shared" ca="1" si="131"/>
        <v>#NAME?</v>
      </c>
      <c r="FM121" s="47">
        <v>0.65</v>
      </c>
      <c r="FN121" s="45">
        <v>0.5</v>
      </c>
      <c r="FO121" s="45" t="e">
        <f t="shared" ca="1" si="155"/>
        <v>#NAME?</v>
      </c>
      <c r="FP121" s="42" t="e">
        <f t="shared" ca="1" si="156"/>
        <v>#NAME?</v>
      </c>
      <c r="FQ121" s="45" t="e">
        <f t="shared" ca="1" si="157"/>
        <v>#NAME?</v>
      </c>
      <c r="FR121" s="45">
        <f t="shared" si="132"/>
        <v>0.01</v>
      </c>
      <c r="FS121" s="45" t="e">
        <f t="shared" ca="1" si="132"/>
        <v>#NAME?</v>
      </c>
      <c r="FT121" s="45">
        <v>0.7</v>
      </c>
      <c r="FU121" s="45">
        <v>1</v>
      </c>
      <c r="FV121" s="45" t="e">
        <f t="shared" ca="1" si="158"/>
        <v>#NAME?</v>
      </c>
      <c r="FW121" s="42" t="e">
        <f t="shared" ca="1" si="159"/>
        <v>#NAME?</v>
      </c>
      <c r="FX121" s="45" t="e">
        <f t="shared" ca="1" si="160"/>
        <v>#NAME?</v>
      </c>
      <c r="FY121" s="45">
        <f t="shared" si="133"/>
        <v>0.02</v>
      </c>
      <c r="FZ121" s="45" t="e">
        <f t="shared" ca="1" si="133"/>
        <v>#NAME?</v>
      </c>
      <c r="GA121" s="47">
        <v>0.75</v>
      </c>
      <c r="GB121" s="45">
        <v>0.5</v>
      </c>
      <c r="GC121" s="45" t="e">
        <f t="shared" ca="1" si="161"/>
        <v>#NAME?</v>
      </c>
      <c r="GD121" s="42" t="e">
        <f t="shared" ca="1" si="162"/>
        <v>#NAME?</v>
      </c>
      <c r="GE121" s="45" t="e">
        <f t="shared" ca="1" si="163"/>
        <v>#NAME?</v>
      </c>
      <c r="GF121" s="45">
        <f t="shared" si="134"/>
        <v>0.01</v>
      </c>
      <c r="GG121" s="45" t="e">
        <f t="shared" ca="1" si="134"/>
        <v>#NAME?</v>
      </c>
      <c r="GH121" s="45">
        <v>0.8</v>
      </c>
      <c r="GI121" s="45">
        <v>1</v>
      </c>
      <c r="GJ121" s="45" t="e">
        <f t="shared" ca="1" si="164"/>
        <v>#NAME?</v>
      </c>
      <c r="GK121" s="42" t="e">
        <f t="shared" ca="1" si="165"/>
        <v>#NAME?</v>
      </c>
      <c r="GL121" s="45" t="e">
        <f t="shared" ca="1" si="166"/>
        <v>#NAME?</v>
      </c>
      <c r="GM121" s="45">
        <f t="shared" si="135"/>
        <v>0.02</v>
      </c>
      <c r="GN121" s="45" t="e">
        <f t="shared" ca="1" si="135"/>
        <v>#NAME?</v>
      </c>
      <c r="GO121" s="47">
        <v>0.85</v>
      </c>
      <c r="GP121" s="45">
        <v>0.5</v>
      </c>
      <c r="GQ121" s="45" t="e">
        <f t="shared" ca="1" si="167"/>
        <v>#NAME?</v>
      </c>
      <c r="GR121" s="42" t="e">
        <f t="shared" ca="1" si="168"/>
        <v>#NAME?</v>
      </c>
      <c r="GS121" s="45" t="e">
        <f t="shared" ca="1" si="169"/>
        <v>#NAME?</v>
      </c>
      <c r="GT121" s="45">
        <f t="shared" si="136"/>
        <v>0.01</v>
      </c>
      <c r="GU121" s="45" t="e">
        <f t="shared" ca="1" si="136"/>
        <v>#NAME?</v>
      </c>
      <c r="GV121" s="45">
        <v>0.9</v>
      </c>
      <c r="GW121" s="45">
        <v>1</v>
      </c>
      <c r="GX121" s="45" t="e">
        <f t="shared" ca="1" si="170"/>
        <v>#NAME?</v>
      </c>
      <c r="GY121" s="42" t="e">
        <f t="shared" ca="1" si="171"/>
        <v>#NAME?</v>
      </c>
      <c r="GZ121" s="45" t="e">
        <f t="shared" ca="1" si="172"/>
        <v>#NAME?</v>
      </c>
      <c r="HA121" s="45">
        <f t="shared" si="137"/>
        <v>0.02</v>
      </c>
      <c r="HB121" s="45" t="e">
        <f t="shared" ca="1" si="137"/>
        <v>#NAME?</v>
      </c>
      <c r="HC121" s="47">
        <v>0.95</v>
      </c>
      <c r="HD121" s="45">
        <v>0.5</v>
      </c>
      <c r="HE121" s="45" t="e">
        <f t="shared" ca="1" si="173"/>
        <v>#NAME?</v>
      </c>
      <c r="HF121" s="42" t="e">
        <f t="shared" ca="1" si="174"/>
        <v>#NAME?</v>
      </c>
      <c r="HG121" s="45" t="e">
        <f t="shared" ca="1" si="175"/>
        <v>#NAME?</v>
      </c>
      <c r="HH121" s="45">
        <f t="shared" si="138"/>
        <v>0.01</v>
      </c>
      <c r="HI121" s="45" t="e">
        <f t="shared" ca="1" si="138"/>
        <v>#NAME?</v>
      </c>
      <c r="HJ121" s="47">
        <v>1</v>
      </c>
      <c r="HK121" s="47">
        <v>1</v>
      </c>
      <c r="HL121" s="45" t="e">
        <f t="shared" ca="1" si="176"/>
        <v>#NAME?</v>
      </c>
      <c r="HM121" s="42" t="e">
        <f t="shared" ca="1" si="177"/>
        <v>#NAME?</v>
      </c>
      <c r="HN121" s="45" t="e">
        <f t="shared" ca="1" si="178"/>
        <v>#NAME?</v>
      </c>
      <c r="HO121" s="45">
        <f t="shared" si="179"/>
        <v>0.02</v>
      </c>
      <c r="HP121" s="45" t="e">
        <f t="shared" ca="1" si="179"/>
        <v>#NAME?</v>
      </c>
    </row>
    <row r="122" spans="1:224" s="48" customFormat="1" ht="69.75" customHeight="1">
      <c r="A122" s="42"/>
      <c r="B122" s="206"/>
      <c r="C122" s="206"/>
      <c r="D122" s="201"/>
      <c r="E122" s="41" t="str">
        <f>+_xlfn.CONCAT(MID($D120,1,3),".3 ",[1]Acciones!$B$7)</f>
        <v>3.5.3 Apoyo financiero de proyectos de investigación e innovación orientados por misiones que integren actores sociales a su diseño y desarrollo (Proyectos de innovación transformativa en nichos) en la ruta de innovación correspondiente</v>
      </c>
      <c r="F122" s="42" t="s">
        <v>89</v>
      </c>
      <c r="G122" s="49">
        <f>+G120</f>
        <v>3.3333333333333331E-3</v>
      </c>
      <c r="H122" s="44" t="str">
        <f>+_xlfn.CONCAT("Si,",MID(E120,1,5),",",MID(E121,1,5),",",MID(E123,1,5),",",MID(E124,1,5),",",MID(E125,1,5),",",MID(E126,1,5),",",MID(E127,1,5),",",MID(E128,1,5),",",MID(E129,1,6))</f>
        <v>Si,3.5.1,3.5.2,3.5.4,3.5.5,3.5.6,3.5.7,3.5.8,3.5.9,3.5.10</v>
      </c>
      <c r="I122" s="42" t="s">
        <v>89</v>
      </c>
      <c r="J122" s="42"/>
      <c r="K122" s="42"/>
      <c r="L122" s="42"/>
      <c r="M122" s="44" t="s">
        <v>90</v>
      </c>
      <c r="N122" s="44" t="s">
        <v>91</v>
      </c>
      <c r="O122" s="44" t="e">
        <f ca="1">+_xlfn.XLOOKUP(MID(E122,7,LEN(E122)-6),[1]Acciones!$B$4:$B$14,[1]Acciones!$C$4:$C$14,0,0,1)</f>
        <v>#NAME?</v>
      </c>
      <c r="P122" s="42" t="e">
        <f ca="1">+_xlfn.XLOOKUP(MID($E122,7,LEN($E122)-6),[1]Acciones!$B$4:$B$14,[1]Acciones!D$4:D$14,0,0,1)</f>
        <v>#NAME?</v>
      </c>
      <c r="Q122" s="42" t="e">
        <f ca="1">+_xlfn.XLOOKUP(MID($E122,7,LEN($E122)-6),[1]Acciones!$B$4:$B$14,[1]Acciones!E$4:E$14,0,0,1)</f>
        <v>#NAME?</v>
      </c>
      <c r="R122" s="42" t="e">
        <f ca="1">+_xlfn.XLOOKUP(MID($E122,7,LEN($E122)-6),[1]Acciones!$B$4:$B$14,[1]Acciones!F$4:F$14,0,0,1)</f>
        <v>#NAME?</v>
      </c>
      <c r="S122" s="42" t="e">
        <f ca="1">+_xlfn.XLOOKUP(MID($E122,7,LEN($E122)-6),[1]Acciones!$B$4:$B$14,[1]Acciones!G$4:G$14,0,0,1)</f>
        <v>#NAME?</v>
      </c>
      <c r="T122" s="42" t="e">
        <f ca="1">+_xlfn.XLOOKUP(MID($E122,7,LEN($E122)-6),[1]Acciones!$B$4:$B$14,[1]Acciones!H$4:H$14,0,0,1)</f>
        <v>#NAME?</v>
      </c>
      <c r="U122" s="45" t="e">
        <f ca="1">+_xlfn.XLOOKUP(MID($E122,7,LEN($E122)-6),[1]Acciones!$B$4:$B$14,[1]Acciones!I$4:I$14,0,0,1)</f>
        <v>#NAME?</v>
      </c>
      <c r="V122" s="45" t="e">
        <f ca="1">+_xlfn.XLOOKUP(MID($E122,7,LEN($E122)-6),[1]Acciones!$B$4:$B$14,[1]Acciones!J$4:J$14,0,0,1)</f>
        <v>#NAME?</v>
      </c>
      <c r="W122" s="45" t="e">
        <f ca="1">+_xlfn.XLOOKUP(MID($E122,7,LEN($E122)-6),[1]Acciones!$B$4:$B$14,[1]Acciones!K$4:K$14,0,0,1)</f>
        <v>#NAME?</v>
      </c>
      <c r="X122" s="45" t="e">
        <f ca="1">+_xlfn.XLOOKUP(MID($E122,7,LEN($E122)-6),[1]Acciones!$B$4:$B$14,[1]Acciones!L$4:L$14,0,0,1)</f>
        <v>#NAME?</v>
      </c>
      <c r="Y122" s="45" t="e">
        <f ca="1">+_xlfn.XLOOKUP(MID($E122,7,LEN($E122)-6),[1]Acciones!$B$4:$B$14,[1]Acciones!M$4:M$14,0,0,1)</f>
        <v>#NAME?</v>
      </c>
      <c r="Z122" s="45" t="e">
        <f ca="1">+_xlfn.XLOOKUP(MID($E122,7,LEN($E122)-6),[1]Acciones!$B$4:$B$14,[1]Acciones!N$4:N$14,0,0,1)</f>
        <v>#NAME?</v>
      </c>
      <c r="AA122" s="45" t="e">
        <f ca="1">+_xlfn.XLOOKUP(MID($E122,7,LEN($E122)-6),[1]Acciones!$B$4:$B$14,[1]Acciones!O$4:O$14,0,0,1)</f>
        <v>#NAME?</v>
      </c>
      <c r="AB122" s="45" t="e">
        <f ca="1">+_xlfn.XLOOKUP(MID($E122,7,LEN($E122)-6),[1]Acciones!$B$4:$B$14,[1]Acciones!P$4:P$14,0,0,1)</f>
        <v>#NAME?</v>
      </c>
      <c r="AC122" s="45" t="e">
        <f ca="1">+_xlfn.XLOOKUP(MID($E122,7,LEN($E122)-6),[1]Acciones!$B$4:$B$14,[1]Acciones!Q$4:Q$14,0,0,1)</f>
        <v>#NAME?</v>
      </c>
      <c r="AD122" s="45" t="e">
        <f ca="1">+_xlfn.XLOOKUP(MID($E122,7,LEN($E122)-6),[1]Acciones!$B$4:$B$14,[1]Acciones!R$4:R$14,0,0,1)</f>
        <v>#NAME?</v>
      </c>
      <c r="AE122" s="45" t="e">
        <f ca="1">+_xlfn.XLOOKUP(MID($E122,7,LEN($E122)-6),[1]Acciones!$B$4:$B$14,[1]Acciones!S$4:S$14,0,0,1)</f>
        <v>#NAME?</v>
      </c>
      <c r="AF122" s="42" t="e">
        <f ca="1">+_xlfn.XLOOKUP(MID($E122,7,LEN($E122)-6),[1]Acciones!$B$4:$B$14,[1]Acciones!T$4:T$14,0,0,1)</f>
        <v>#NAME?</v>
      </c>
      <c r="AG122" s="42" t="e">
        <f ca="1">+_xlfn.XLOOKUP(MID($E122,7,LEN($E122)-6),[1]Acciones!$B$4:$B$14,[1]Acciones!U$4:U$14,0,0,1)</f>
        <v>#NAME?</v>
      </c>
      <c r="AH122" s="42" t="e">
        <f ca="1">+_xlfn.XLOOKUP(MID($E122,7,LEN($E122)-6),[1]Acciones!$B$4:$B$14,[1]Acciones!V$4:V$14,0,0,1)</f>
        <v>#NAME?</v>
      </c>
      <c r="AI122" s="42" t="e">
        <f ca="1">+_xlfn.XLOOKUP(MID($E122,7,LEN($E122)-6),[1]Acciones!$B$4:$B$14,[1]Acciones!W$4:W$14,0,0,1)</f>
        <v>#NAME?</v>
      </c>
      <c r="AJ122" s="42" t="e">
        <f ca="1">+_xlfn.XLOOKUP(MID($E122,7,LEN($E122)-6),[1]Acciones!$B$4:$B$14,[1]Acciones!X$4:X$14,0,0,1)</f>
        <v>#NAME?</v>
      </c>
      <c r="AK122" s="42" t="e">
        <f ca="1">+_xlfn.XLOOKUP(MID($E122,7,LEN($E122)-6),[1]Acciones!$B$4:$B$14,[1]Acciones!Y$4:Y$14,0,0,1)</f>
        <v>#NAME?</v>
      </c>
      <c r="AL122" s="42" t="e">
        <f ca="1">+_xlfn.XLOOKUP(MID($E122,7,LEN($E122)-6),[1]Acciones!$B$4:$B$14,[1]Acciones!Z$4:Z$14,0,0,1)</f>
        <v>#NAME?</v>
      </c>
      <c r="AM122" s="42" t="e">
        <f ca="1">+_xlfn.XLOOKUP(MID($E122,7,LEN($E122)-6),[1]Acciones!$B$4:$B$14,[1]Acciones!AA$4:AA$14,0,0,1)</f>
        <v>#NAME?</v>
      </c>
      <c r="AN122" s="42" t="e">
        <f ca="1">+_xlfn.XLOOKUP(MID($E122,7,LEN($E122)-6),[1]Acciones!$B$4:$B$14,[1]Acciones!AB$4:AB$14,0,0,1)</f>
        <v>#NAME?</v>
      </c>
      <c r="AO122" s="42" t="e">
        <f ca="1">+_xlfn.XLOOKUP(MID($E122,7,LEN($E122)-6),[1]Acciones!$B$4:$B$14,[1]Acciones!AC$4:AC$14,0,0,1)</f>
        <v>#NAME?</v>
      </c>
      <c r="AP122" s="42" t="e">
        <f ca="1">+_xlfn.XLOOKUP(MID($E122,7,LEN($E122)-6),[1]Acciones!$B$4:$B$14,[1]Acciones!AD$4:AD$14,0,0,1)</f>
        <v>#NAME?</v>
      </c>
      <c r="AQ122" s="42" t="e">
        <f ca="1">+_xlfn.XLOOKUP(MID($E122,7,LEN($E122)-6),[1]Acciones!$B$4:$B$14,[1]Acciones!AE$4:AE$14,0,0,1)</f>
        <v>#NAME?</v>
      </c>
      <c r="AR122" s="42" t="e">
        <f ca="1">+_xlfn.XLOOKUP(MID($E122,7,LEN($E122)-6),[1]Acciones!$B$4:$B$14,[1]Acciones!AF$4:AF$14,0,0,1)</f>
        <v>#NAME?</v>
      </c>
      <c r="AS122" s="42" t="e">
        <f ca="1">+_xlfn.XLOOKUP(MID($E122,7,LEN($E122)-6),[1]Acciones!$B$4:$B$14,[1]Acciones!AG$4:AG$14,0,0,1)</f>
        <v>#NAME?</v>
      </c>
      <c r="AT122" s="42" t="e">
        <f ca="1">+_xlfn.XLOOKUP(MID($E122,7,LEN($E122)-6),[1]Acciones!$B$4:$B$14,[1]Acciones!AH$4:AH$14,0,0,1)</f>
        <v>#NAME?</v>
      </c>
      <c r="AU122" s="42" t="e">
        <f ca="1">+_xlfn.XLOOKUP(MID($E122,7,LEN($E122)-6),[1]Acciones!$B$4:$B$14,[1]Acciones!AI$4:AI$14,0,0,1)</f>
        <v>#NAME?</v>
      </c>
      <c r="AV122" s="42" t="e">
        <f ca="1">+_xlfn.XLOOKUP(MID($E122,7,LEN($E122)-6),[1]Acciones!$B$4:$B$14,[1]Acciones!AJ$4:AJ$14,0,0,1)</f>
        <v>#NAME?</v>
      </c>
      <c r="AW122" s="42" t="e">
        <f ca="1">+_xlfn.XLOOKUP(MID($E122,7,LEN($E122)-6),[1]Acciones!$B$4:$B$14,[1]Acciones!AK$4:AK$14,0,0,1)</f>
        <v>#NAME?</v>
      </c>
      <c r="AX122" s="42" t="e">
        <f ca="1">+_xlfn.XLOOKUP(MID($E122,7,LEN($E122)-6),[1]Acciones!$B$4:$B$14,[1]Acciones!AL$4:AL$14,0,0,1)</f>
        <v>#NAME?</v>
      </c>
      <c r="AY122" s="42" t="e">
        <f ca="1">+_xlfn.XLOOKUP(MID($E122,7,LEN($E122)-6),[1]Acciones!$B$4:$B$14,[1]Acciones!AM$4:AM$14,0,0,1)</f>
        <v>#NAME?</v>
      </c>
      <c r="AZ122" s="42" t="e">
        <f ca="1">+_xlfn.XLOOKUP(MID($E122,7,LEN($E122)-6),[1]Acciones!$B$4:$B$14,[1]Acciones!AN$4:AN$14,0,0,1)</f>
        <v>#NAME?</v>
      </c>
      <c r="BA122" s="42" t="e">
        <f ca="1">+_xlfn.XLOOKUP(MID($E122,7,LEN($E122)-6),[1]Acciones!$B$4:$B$14,[1]Acciones!AO$4:AO$14,0,0,1)</f>
        <v>#NAME?</v>
      </c>
      <c r="BB122" s="42" t="e">
        <f ca="1">+_xlfn.XLOOKUP(MID($E122,7,LEN($E122)-6),[1]Acciones!$B$4:$B$14,[1]Acciones!AP$4:AP$14,0,0,1)</f>
        <v>#NAME?</v>
      </c>
      <c r="BC122" s="42" t="e">
        <f ca="1">+_xlfn.XLOOKUP(MID($E122,7,LEN($E122)-6),[1]Acciones!$B$4:$B$14,[1]Acciones!AQ$4:AQ$14,0,0,1)</f>
        <v>#NAME?</v>
      </c>
      <c r="BD122" s="42" t="e">
        <f ca="1">+_xlfn.XLOOKUP(MID($E122,7,LEN($E122)-6),[1]Acciones!$B$4:$B$14,[1]Acciones!AR$4:AR$14,0,0,1)</f>
        <v>#NAME?</v>
      </c>
      <c r="BE122" s="42" t="e">
        <f ca="1">+_xlfn.XLOOKUP(MID($E122,7,LEN($E122)-6),[1]Acciones!$B$4:$B$14,[1]Acciones!AS$4:AS$14,0,0,1)</f>
        <v>#NAME?</v>
      </c>
      <c r="BF122" s="42" t="e">
        <f ca="1">+_xlfn.XLOOKUP(MID($E122,7,LEN($E122)-6),[1]Acciones!$B$4:$B$14,[1]Acciones!AT$4:AT$14,0,0,1)</f>
        <v>#NAME?</v>
      </c>
      <c r="BG122" s="42" t="e">
        <f ca="1">+_xlfn.XLOOKUP(MID($E122,7,LEN($E122)-6),[1]Acciones!$B$4:$B$14,[1]Acciones!AU$4:AU$14,0,0,1)</f>
        <v>#NAME?</v>
      </c>
      <c r="BH122" s="42" t="e">
        <f ca="1">+_xlfn.XLOOKUP(MID($E122,7,LEN($E122)-6),[1]Acciones!$B$4:$B$14,[1]Acciones!AV$4:AV$14,0,0,1)</f>
        <v>#NAME?</v>
      </c>
      <c r="BI122" s="42" t="e">
        <f ca="1">+_xlfn.XLOOKUP(MID($E122,7,LEN($E122)-6),[1]Acciones!$B$4:$B$14,[1]Acciones!AW$4:AW$14,0,0,1)</f>
        <v>#NAME?</v>
      </c>
      <c r="BJ122" s="42" t="e">
        <f ca="1">+_xlfn.XLOOKUP(MID($E122,7,LEN($E122)-6),[1]Acciones!$B$4:$B$14,[1]Acciones!AX$4:AX$14,0,0,1)</f>
        <v>#NAME?</v>
      </c>
      <c r="BK122" s="42" t="e">
        <f ca="1">+_xlfn.XLOOKUP(MID($E122,7,LEN($E122)-6),[1]Acciones!$B$4:$B$14,[1]Acciones!AY$4:AY$14,0,0,1)</f>
        <v>#NAME?</v>
      </c>
      <c r="BL122" s="42" t="e">
        <f ca="1">+_xlfn.XLOOKUP(MID($E122,7,LEN($E122)-6),[1]Acciones!$B$4:$B$14,[1]Acciones!AZ$4:AZ$14,0,0,1)</f>
        <v>#NAME?</v>
      </c>
      <c r="BM122" s="42" t="e">
        <f ca="1">+_xlfn.XLOOKUP(MID($E122,7,LEN($E122)-6),[1]Acciones!$B$4:$B$14,[1]Acciones!BA$4:BA$14,0,0,1)</f>
        <v>#NAME?</v>
      </c>
      <c r="BN122" s="42" t="e">
        <f ca="1">+_xlfn.XLOOKUP(MID($E122,7,LEN($E122)-6),[1]Acciones!$B$4:$B$14,[1]Acciones!BB$4:BB$14,0,0,1)</f>
        <v>#NAME?</v>
      </c>
      <c r="BO122" s="42" t="e">
        <f ca="1">+_xlfn.XLOOKUP(MID($E122,7,LEN($E122)-6),[1]Acciones!$B$4:$B$14,[1]Acciones!BC$4:BC$14,0,0,1)</f>
        <v>#NAME?</v>
      </c>
      <c r="BP122" s="42" t="e">
        <f ca="1">+_xlfn.XLOOKUP(MID($E122,7,LEN($E122)-6),[1]Acciones!$B$4:$B$14,[1]Acciones!BD$4:BD$14,0,0,1)</f>
        <v>#NAME?</v>
      </c>
      <c r="BQ122" s="42" t="e">
        <f ca="1">+_xlfn.XLOOKUP(MID($E122,7,LEN($E122)-6),[1]Acciones!$B$4:$B$14,[1]Acciones!BE$4:BE$14,0,0,1)</f>
        <v>#NAME?</v>
      </c>
      <c r="BR122" s="42" t="e">
        <f ca="1">+_xlfn.XLOOKUP(MID($E122,7,LEN($E122)-6),[1]Acciones!$B$4:$B$14,[1]Acciones!BF$4:BF$14,0,0,1)</f>
        <v>#NAME?</v>
      </c>
      <c r="BS122" s="42" t="e">
        <f ca="1">+_xlfn.XLOOKUP(MID($E122,7,LEN($E122)-6),[1]Acciones!$B$4:$B$14,[1]Acciones!BG$4:BG$14,0,0,1)</f>
        <v>#NAME?</v>
      </c>
      <c r="BT122" s="42" t="e">
        <f ca="1">+_xlfn.XLOOKUP(MID($E122,7,LEN($E122)-6),[1]Acciones!$B$4:$B$14,[1]Acciones!BH$4:BH$14,0,0,1)</f>
        <v>#NAME?</v>
      </c>
      <c r="BU122" s="42" t="e">
        <f ca="1">+_xlfn.XLOOKUP(MID($E122,7,LEN($E122)-6),[1]Acciones!$B$4:$B$14,[1]Acciones!BI$4:BI$14,0,0,1)</f>
        <v>#NAME?</v>
      </c>
      <c r="BV122" s="42" t="e">
        <f ca="1">+_xlfn.XLOOKUP(MID($E122,7,LEN($E122)-6),[1]Acciones!$B$4:$B$14,[1]Acciones!BJ$4:BJ$14,0,0,1)</f>
        <v>#NAME?</v>
      </c>
      <c r="BW122" s="42" t="e">
        <f ca="1">+_xlfn.XLOOKUP(MID($E122,7,LEN($E122)-6),[1]Acciones!$B$4:$B$14,[1]Acciones!BK$4:BK$14,0,0,1)</f>
        <v>#NAME?</v>
      </c>
      <c r="BX122" s="42" t="e">
        <f ca="1">+_xlfn.XLOOKUP(MID($E122,7,LEN($E122)-6),[1]Acciones!$B$4:$B$14,[1]Acciones!BL$4:BL$14,0,0,1)</f>
        <v>#NAME?</v>
      </c>
      <c r="BY122" s="42" t="e">
        <f ca="1">+_xlfn.XLOOKUP(MID($E122,7,LEN($E122)-6),[1]Acciones!$B$4:$B$14,[1]Acciones!BM$4:BM$14,0,0,1)</f>
        <v>#NAME?</v>
      </c>
      <c r="BZ122" s="42" t="e">
        <f ca="1">+_xlfn.XLOOKUP(MID($E122,7,LEN($E122)-6),[1]Acciones!$B$4:$B$14,[1]Acciones!BN$4:BN$14,0,0,1)</f>
        <v>#NAME?</v>
      </c>
      <c r="CA122" s="42" t="e">
        <f ca="1">+_xlfn.XLOOKUP(MID($E122,7,LEN($E122)-6),[1]Acciones!$B$4:$B$14,[1]Acciones!BO$4:BO$14,0,0,1)</f>
        <v>#NAME?</v>
      </c>
      <c r="CB122" s="42" t="e">
        <f ca="1">+_xlfn.XLOOKUP(MID($E122,7,LEN($E122)-6),[1]Acciones!$B$4:$B$14,[1]Acciones!BP$4:BP$14,0,0,1)</f>
        <v>#NAME?</v>
      </c>
      <c r="CC122" s="42" t="e">
        <f ca="1">+_xlfn.XLOOKUP(MID($E122,7,LEN($E122)-6),[1]Acciones!$B$4:$B$14,[1]Acciones!BQ$4:BQ$14,0,0,1)</f>
        <v>#NAME?</v>
      </c>
      <c r="CD122" s="42" t="e">
        <f ca="1">+_xlfn.XLOOKUP(MID($E122,7,LEN($E122)-6),[1]Acciones!$B$4:$B$14,[1]Acciones!BR$4:BR$14,0,0,1)</f>
        <v>#NAME?</v>
      </c>
      <c r="CE122" s="42" t="e">
        <f ca="1">+_xlfn.XLOOKUP(MID($E122,7,LEN($E122)-6),[1]Acciones!$B$4:$B$14,[1]Acciones!BS$4:BS$14,0,0,1)</f>
        <v>#NAME?</v>
      </c>
      <c r="CF122" s="42" t="e">
        <f ca="1">+_xlfn.XLOOKUP(MID($E122,7,LEN($E122)-6),[1]Acciones!$B$4:$B$14,[1]Acciones!BT$4:BT$14,0,0,1)</f>
        <v>#NAME?</v>
      </c>
      <c r="CG122" s="45">
        <v>0.05</v>
      </c>
      <c r="CH122" s="45" t="e">
        <f t="shared" ca="1" si="180"/>
        <v>#NAME?</v>
      </c>
      <c r="CI122" s="45" t="e">
        <f t="shared" ca="1" si="181"/>
        <v>#NAME?</v>
      </c>
      <c r="CJ122" s="42" t="e">
        <f t="shared" ca="1" si="182"/>
        <v>#NAME?</v>
      </c>
      <c r="CK122" s="45" t="e">
        <f t="shared" ca="1" si="183"/>
        <v>#NAME?</v>
      </c>
      <c r="CL122" s="46" t="e">
        <f t="shared" ca="1" si="184"/>
        <v>#NAME?</v>
      </c>
      <c r="CM122" s="45" t="e">
        <f t="shared" ca="1" si="185"/>
        <v>#NAME?</v>
      </c>
      <c r="CN122" s="47">
        <v>0.1</v>
      </c>
      <c r="CO122" s="45" t="e">
        <f t="shared" ca="1" si="96"/>
        <v>#NAME?</v>
      </c>
      <c r="CP122" s="45" t="e">
        <f t="shared" ca="1" si="97"/>
        <v>#NAME?</v>
      </c>
      <c r="CQ122" s="42" t="e">
        <f t="shared" ca="1" si="98"/>
        <v>#NAME?</v>
      </c>
      <c r="CR122" s="45" t="e">
        <f t="shared" ca="1" si="99"/>
        <v>#NAME?</v>
      </c>
      <c r="CS122" s="45" t="e">
        <f t="shared" ca="1" si="100"/>
        <v>#NAME?</v>
      </c>
      <c r="CT122" s="45" t="e">
        <f t="shared" ca="1" si="100"/>
        <v>#NAME?</v>
      </c>
      <c r="CU122" s="47">
        <v>0.15</v>
      </c>
      <c r="CV122" s="45">
        <v>0.5</v>
      </c>
      <c r="CW122" s="45" t="e">
        <f t="shared" ca="1" si="101"/>
        <v>#NAME?</v>
      </c>
      <c r="CX122" s="42" t="e">
        <f t="shared" ca="1" si="102"/>
        <v>#NAME?</v>
      </c>
      <c r="CY122" s="45" t="e">
        <f t="shared" ca="1" si="103"/>
        <v>#NAME?</v>
      </c>
      <c r="CZ122" s="45">
        <f t="shared" si="104"/>
        <v>0.01</v>
      </c>
      <c r="DA122" s="45" t="e">
        <f t="shared" ca="1" si="104"/>
        <v>#NAME?</v>
      </c>
      <c r="DB122" s="47">
        <v>0.2</v>
      </c>
      <c r="DC122" s="45" t="e">
        <f t="shared" ca="1" si="105"/>
        <v>#NAME?</v>
      </c>
      <c r="DD122" s="45" t="e">
        <f t="shared" ca="1" si="106"/>
        <v>#NAME?</v>
      </c>
      <c r="DE122" s="42" t="e">
        <f t="shared" ca="1" si="107"/>
        <v>#NAME?</v>
      </c>
      <c r="DF122" s="45" t="e">
        <f t="shared" ca="1" si="108"/>
        <v>#NAME?</v>
      </c>
      <c r="DG122" s="45" t="e">
        <f t="shared" ca="1" si="109"/>
        <v>#NAME?</v>
      </c>
      <c r="DH122" s="45" t="e">
        <f t="shared" ca="1" si="109"/>
        <v>#NAME?</v>
      </c>
      <c r="DI122" s="47">
        <v>0.25</v>
      </c>
      <c r="DJ122" s="45">
        <v>0.5</v>
      </c>
      <c r="DK122" s="45" t="e">
        <f t="shared" ca="1" si="110"/>
        <v>#NAME?</v>
      </c>
      <c r="DL122" s="42" t="e">
        <f t="shared" ca="1" si="111"/>
        <v>#NAME?</v>
      </c>
      <c r="DM122" s="45" t="e">
        <f t="shared" ca="1" si="112"/>
        <v>#NAME?</v>
      </c>
      <c r="DN122" s="45">
        <f t="shared" si="113"/>
        <v>0.01</v>
      </c>
      <c r="DO122" s="45" t="e">
        <f t="shared" ca="1" si="113"/>
        <v>#NAME?</v>
      </c>
      <c r="DP122" s="47">
        <v>0.3</v>
      </c>
      <c r="DQ122" s="45" t="e">
        <f t="shared" ca="1" si="114"/>
        <v>#NAME?</v>
      </c>
      <c r="DR122" s="45" t="e">
        <f t="shared" ca="1" si="115"/>
        <v>#NAME?</v>
      </c>
      <c r="DS122" s="42" t="e">
        <f t="shared" ca="1" si="116"/>
        <v>#NAME?</v>
      </c>
      <c r="DT122" s="45" t="e">
        <f t="shared" ca="1" si="117"/>
        <v>#NAME?</v>
      </c>
      <c r="DU122" s="45" t="e">
        <f t="shared" ca="1" si="118"/>
        <v>#NAME?</v>
      </c>
      <c r="DV122" s="45" t="e">
        <f t="shared" ca="1" si="118"/>
        <v>#NAME?</v>
      </c>
      <c r="DW122" s="47">
        <v>0.35</v>
      </c>
      <c r="DX122" s="45">
        <v>0.5</v>
      </c>
      <c r="DY122" s="45" t="e">
        <f t="shared" ca="1" si="119"/>
        <v>#NAME?</v>
      </c>
      <c r="DZ122" s="42" t="e">
        <f t="shared" ca="1" si="120"/>
        <v>#NAME?</v>
      </c>
      <c r="EA122" s="45" t="e">
        <f t="shared" ca="1" si="121"/>
        <v>#NAME?</v>
      </c>
      <c r="EB122" s="45">
        <f t="shared" si="122"/>
        <v>0.01</v>
      </c>
      <c r="EC122" s="45" t="e">
        <f t="shared" ca="1" si="122"/>
        <v>#NAME?</v>
      </c>
      <c r="ED122" s="47">
        <v>0.4</v>
      </c>
      <c r="EE122" s="45" t="e">
        <f t="shared" ca="1" si="123"/>
        <v>#NAME?</v>
      </c>
      <c r="EF122" s="45" t="e">
        <f t="shared" ca="1" si="124"/>
        <v>#NAME?</v>
      </c>
      <c r="EG122" s="42" t="e">
        <f t="shared" ca="1" si="125"/>
        <v>#NAME?</v>
      </c>
      <c r="EH122" s="45" t="e">
        <f t="shared" ca="1" si="126"/>
        <v>#NAME?</v>
      </c>
      <c r="EI122" s="45" t="e">
        <f t="shared" ca="1" si="127"/>
        <v>#NAME?</v>
      </c>
      <c r="EJ122" s="45" t="e">
        <f t="shared" ca="1" si="127"/>
        <v>#NAME?</v>
      </c>
      <c r="EK122" s="47">
        <v>0.45</v>
      </c>
      <c r="EL122" s="45">
        <v>0.5</v>
      </c>
      <c r="EM122" s="45" t="e">
        <f t="shared" ca="1" si="143"/>
        <v>#NAME?</v>
      </c>
      <c r="EN122" s="42" t="e">
        <f t="shared" ca="1" si="144"/>
        <v>#NAME?</v>
      </c>
      <c r="EO122" s="45" t="e">
        <f t="shared" ca="1" si="145"/>
        <v>#NAME?</v>
      </c>
      <c r="EP122" s="45">
        <f t="shared" si="128"/>
        <v>0.01</v>
      </c>
      <c r="EQ122" s="45" t="e">
        <f t="shared" ca="1" si="128"/>
        <v>#NAME?</v>
      </c>
      <c r="ER122" s="45">
        <v>0.5</v>
      </c>
      <c r="ES122" s="45">
        <v>0.5</v>
      </c>
      <c r="ET122" s="45" t="e">
        <f t="shared" ca="1" si="146"/>
        <v>#NAME?</v>
      </c>
      <c r="EU122" s="42" t="e">
        <f t="shared" ca="1" si="147"/>
        <v>#NAME?</v>
      </c>
      <c r="EV122" s="45" t="e">
        <f t="shared" ca="1" si="148"/>
        <v>#NAME?</v>
      </c>
      <c r="EW122" s="45">
        <f t="shared" si="129"/>
        <v>0.01</v>
      </c>
      <c r="EX122" s="45" t="e">
        <f t="shared" ca="1" si="129"/>
        <v>#NAME?</v>
      </c>
      <c r="EY122" s="47">
        <v>0.55000000000000004</v>
      </c>
      <c r="EZ122" s="45">
        <v>0.5</v>
      </c>
      <c r="FA122" s="45" t="e">
        <f t="shared" ca="1" si="149"/>
        <v>#NAME?</v>
      </c>
      <c r="FB122" s="42" t="e">
        <f t="shared" ca="1" si="150"/>
        <v>#NAME?</v>
      </c>
      <c r="FC122" s="45" t="e">
        <f t="shared" ca="1" si="151"/>
        <v>#NAME?</v>
      </c>
      <c r="FD122" s="45">
        <f t="shared" si="130"/>
        <v>0.01</v>
      </c>
      <c r="FE122" s="45" t="e">
        <f t="shared" ca="1" si="130"/>
        <v>#NAME?</v>
      </c>
      <c r="FF122" s="45">
        <v>0.6</v>
      </c>
      <c r="FG122" s="45">
        <v>1</v>
      </c>
      <c r="FH122" s="45" t="e">
        <f t="shared" ca="1" si="152"/>
        <v>#NAME?</v>
      </c>
      <c r="FI122" s="42" t="e">
        <f t="shared" ca="1" si="153"/>
        <v>#NAME?</v>
      </c>
      <c r="FJ122" s="45" t="e">
        <f t="shared" ca="1" si="154"/>
        <v>#NAME?</v>
      </c>
      <c r="FK122" s="45">
        <f t="shared" si="131"/>
        <v>0.02</v>
      </c>
      <c r="FL122" s="45" t="e">
        <f t="shared" ca="1" si="131"/>
        <v>#NAME?</v>
      </c>
      <c r="FM122" s="47">
        <v>0.65</v>
      </c>
      <c r="FN122" s="45">
        <v>0.5</v>
      </c>
      <c r="FO122" s="45" t="e">
        <f t="shared" ca="1" si="155"/>
        <v>#NAME?</v>
      </c>
      <c r="FP122" s="42" t="e">
        <f t="shared" ca="1" si="156"/>
        <v>#NAME?</v>
      </c>
      <c r="FQ122" s="45" t="e">
        <f t="shared" ca="1" si="157"/>
        <v>#NAME?</v>
      </c>
      <c r="FR122" s="45">
        <f t="shared" si="132"/>
        <v>0.01</v>
      </c>
      <c r="FS122" s="45" t="e">
        <f t="shared" ca="1" si="132"/>
        <v>#NAME?</v>
      </c>
      <c r="FT122" s="45">
        <v>0.7</v>
      </c>
      <c r="FU122" s="45">
        <v>1</v>
      </c>
      <c r="FV122" s="45" t="e">
        <f t="shared" ca="1" si="158"/>
        <v>#NAME?</v>
      </c>
      <c r="FW122" s="42" t="e">
        <f t="shared" ca="1" si="159"/>
        <v>#NAME?</v>
      </c>
      <c r="FX122" s="45" t="e">
        <f t="shared" ca="1" si="160"/>
        <v>#NAME?</v>
      </c>
      <c r="FY122" s="45">
        <f t="shared" si="133"/>
        <v>0.02</v>
      </c>
      <c r="FZ122" s="45" t="e">
        <f t="shared" ca="1" si="133"/>
        <v>#NAME?</v>
      </c>
      <c r="GA122" s="47">
        <v>0.75</v>
      </c>
      <c r="GB122" s="45">
        <v>0.5</v>
      </c>
      <c r="GC122" s="45" t="e">
        <f t="shared" ca="1" si="161"/>
        <v>#NAME?</v>
      </c>
      <c r="GD122" s="42" t="e">
        <f t="shared" ca="1" si="162"/>
        <v>#NAME?</v>
      </c>
      <c r="GE122" s="45" t="e">
        <f t="shared" ca="1" si="163"/>
        <v>#NAME?</v>
      </c>
      <c r="GF122" s="45">
        <f t="shared" si="134"/>
        <v>0.01</v>
      </c>
      <c r="GG122" s="45" t="e">
        <f t="shared" ca="1" si="134"/>
        <v>#NAME?</v>
      </c>
      <c r="GH122" s="45">
        <v>0.8</v>
      </c>
      <c r="GI122" s="45">
        <v>1</v>
      </c>
      <c r="GJ122" s="45" t="e">
        <f t="shared" ca="1" si="164"/>
        <v>#NAME?</v>
      </c>
      <c r="GK122" s="42" t="e">
        <f t="shared" ca="1" si="165"/>
        <v>#NAME?</v>
      </c>
      <c r="GL122" s="45" t="e">
        <f t="shared" ca="1" si="166"/>
        <v>#NAME?</v>
      </c>
      <c r="GM122" s="45">
        <f t="shared" si="135"/>
        <v>0.02</v>
      </c>
      <c r="GN122" s="45" t="e">
        <f t="shared" ca="1" si="135"/>
        <v>#NAME?</v>
      </c>
      <c r="GO122" s="47">
        <v>0.85</v>
      </c>
      <c r="GP122" s="45">
        <v>0.5</v>
      </c>
      <c r="GQ122" s="45" t="e">
        <f t="shared" ca="1" si="167"/>
        <v>#NAME?</v>
      </c>
      <c r="GR122" s="42" t="e">
        <f t="shared" ca="1" si="168"/>
        <v>#NAME?</v>
      </c>
      <c r="GS122" s="45" t="e">
        <f t="shared" ca="1" si="169"/>
        <v>#NAME?</v>
      </c>
      <c r="GT122" s="45">
        <f t="shared" si="136"/>
        <v>0.01</v>
      </c>
      <c r="GU122" s="45" t="e">
        <f t="shared" ca="1" si="136"/>
        <v>#NAME?</v>
      </c>
      <c r="GV122" s="45">
        <v>0.9</v>
      </c>
      <c r="GW122" s="45">
        <v>1</v>
      </c>
      <c r="GX122" s="45" t="e">
        <f t="shared" ca="1" si="170"/>
        <v>#NAME?</v>
      </c>
      <c r="GY122" s="42" t="e">
        <f t="shared" ca="1" si="171"/>
        <v>#NAME?</v>
      </c>
      <c r="GZ122" s="45" t="e">
        <f t="shared" ca="1" si="172"/>
        <v>#NAME?</v>
      </c>
      <c r="HA122" s="45">
        <f t="shared" si="137"/>
        <v>0.02</v>
      </c>
      <c r="HB122" s="45" t="e">
        <f t="shared" ca="1" si="137"/>
        <v>#NAME?</v>
      </c>
      <c r="HC122" s="47">
        <v>0.95</v>
      </c>
      <c r="HD122" s="45">
        <v>0.5</v>
      </c>
      <c r="HE122" s="45" t="e">
        <f t="shared" ca="1" si="173"/>
        <v>#NAME?</v>
      </c>
      <c r="HF122" s="42" t="e">
        <f t="shared" ca="1" si="174"/>
        <v>#NAME?</v>
      </c>
      <c r="HG122" s="45" t="e">
        <f t="shared" ca="1" si="175"/>
        <v>#NAME?</v>
      </c>
      <c r="HH122" s="45">
        <f t="shared" si="138"/>
        <v>0.01</v>
      </c>
      <c r="HI122" s="45" t="e">
        <f t="shared" ca="1" si="138"/>
        <v>#NAME?</v>
      </c>
      <c r="HJ122" s="47">
        <v>1</v>
      </c>
      <c r="HK122" s="47">
        <v>1</v>
      </c>
      <c r="HL122" s="45" t="e">
        <f t="shared" ca="1" si="176"/>
        <v>#NAME?</v>
      </c>
      <c r="HM122" s="42" t="e">
        <f t="shared" ca="1" si="177"/>
        <v>#NAME?</v>
      </c>
      <c r="HN122" s="45" t="e">
        <f t="shared" ca="1" si="178"/>
        <v>#NAME?</v>
      </c>
      <c r="HO122" s="45">
        <f t="shared" si="179"/>
        <v>0.02</v>
      </c>
      <c r="HP122" s="45" t="e">
        <f t="shared" ca="1" si="179"/>
        <v>#NAME?</v>
      </c>
    </row>
    <row r="123" spans="1:224" s="48" customFormat="1" ht="69.75" customHeight="1">
      <c r="A123" s="42"/>
      <c r="B123" s="206"/>
      <c r="C123" s="206"/>
      <c r="D123" s="201"/>
      <c r="E123" s="41" t="str">
        <f>+_xlfn.CONCAT(MID($D120,1,3),".4 ",[1]Acciones!$B$8)</f>
        <v>3.5.4 Apoyo financiero al desarrollo de estrategias para promoción de la integración de actores del SNCTI mediante redes, según la ruta de innovación correspondiente, para dar respuesta a demandas de innovación social con enfoque diferencial</v>
      </c>
      <c r="F123" s="42" t="s">
        <v>89</v>
      </c>
      <c r="G123" s="49">
        <f>+G122</f>
        <v>3.3333333333333331E-3</v>
      </c>
      <c r="H123" s="44" t="str">
        <f>+_xlfn.CONCAT("Si,",MID(E120,1,5),",",MID(E121,1,5),",",MID(E122,1,5),",",MID(E124,1,5),",",MID(E125,1,5),",",MID(E126,1,5),",",MID(E127,1,5),",",MID(E128,1,5),",",MID(E129,1,6))</f>
        <v>Si,3.5.1,3.5.2,3.5.3,3.5.5,3.5.6,3.5.7,3.5.8,3.5.9,3.5.10</v>
      </c>
      <c r="I123" s="42" t="s">
        <v>89</v>
      </c>
      <c r="J123" s="42"/>
      <c r="K123" s="42"/>
      <c r="L123" s="42"/>
      <c r="M123" s="44" t="s">
        <v>90</v>
      </c>
      <c r="N123" s="44" t="s">
        <v>91</v>
      </c>
      <c r="O123" s="44" t="e">
        <f ca="1">+_xlfn.XLOOKUP(MID(E123,7,LEN(E123)-6),[1]Acciones!$B$4:$B$14,[1]Acciones!$C$4:$C$14,0,0,1)</f>
        <v>#NAME?</v>
      </c>
      <c r="P123" s="42" t="e">
        <f ca="1">+_xlfn.XLOOKUP(MID($E123,7,LEN($E123)-6),[1]Acciones!$B$4:$B$14,[1]Acciones!D$4:D$14,0,0,1)</f>
        <v>#NAME?</v>
      </c>
      <c r="Q123" s="42" t="e">
        <f ca="1">+_xlfn.XLOOKUP(MID($E123,7,LEN($E123)-6),[1]Acciones!$B$4:$B$14,[1]Acciones!E$4:E$14,0,0,1)</f>
        <v>#NAME?</v>
      </c>
      <c r="R123" s="42" t="e">
        <f ca="1">+_xlfn.XLOOKUP(MID($E123,7,LEN($E123)-6),[1]Acciones!$B$4:$B$14,[1]Acciones!F$4:F$14,0,0,1)</f>
        <v>#NAME?</v>
      </c>
      <c r="S123" s="42" t="e">
        <f ca="1">+_xlfn.XLOOKUP(MID($E123,7,LEN($E123)-6),[1]Acciones!$B$4:$B$14,[1]Acciones!G$4:G$14,0,0,1)</f>
        <v>#NAME?</v>
      </c>
      <c r="T123" s="42" t="e">
        <f ca="1">+_xlfn.XLOOKUP(MID($E123,7,LEN($E123)-6),[1]Acciones!$B$4:$B$14,[1]Acciones!H$4:H$14,0,0,1)</f>
        <v>#NAME?</v>
      </c>
      <c r="U123" s="45" t="e">
        <f ca="1">+_xlfn.XLOOKUP(MID($E123,7,LEN($E123)-6),[1]Acciones!$B$4:$B$14,[1]Acciones!I$4:I$14,0,0,1)</f>
        <v>#NAME?</v>
      </c>
      <c r="V123" s="45" t="e">
        <f ca="1">+_xlfn.XLOOKUP(MID($E123,7,LEN($E123)-6),[1]Acciones!$B$4:$B$14,[1]Acciones!J$4:J$14,0,0,1)</f>
        <v>#NAME?</v>
      </c>
      <c r="W123" s="45" t="e">
        <f ca="1">+_xlfn.XLOOKUP(MID($E123,7,LEN($E123)-6),[1]Acciones!$B$4:$B$14,[1]Acciones!K$4:K$14,0,0,1)</f>
        <v>#NAME?</v>
      </c>
      <c r="X123" s="45" t="e">
        <f ca="1">+_xlfn.XLOOKUP(MID($E123,7,LEN($E123)-6),[1]Acciones!$B$4:$B$14,[1]Acciones!L$4:L$14,0,0,1)</f>
        <v>#NAME?</v>
      </c>
      <c r="Y123" s="45" t="e">
        <f ca="1">+_xlfn.XLOOKUP(MID($E123,7,LEN($E123)-6),[1]Acciones!$B$4:$B$14,[1]Acciones!M$4:M$14,0,0,1)</f>
        <v>#NAME?</v>
      </c>
      <c r="Z123" s="45" t="e">
        <f ca="1">+_xlfn.XLOOKUP(MID($E123,7,LEN($E123)-6),[1]Acciones!$B$4:$B$14,[1]Acciones!N$4:N$14,0,0,1)</f>
        <v>#NAME?</v>
      </c>
      <c r="AA123" s="45" t="e">
        <f ca="1">+_xlfn.XLOOKUP(MID($E123,7,LEN($E123)-6),[1]Acciones!$B$4:$B$14,[1]Acciones!O$4:O$14,0,0,1)</f>
        <v>#NAME?</v>
      </c>
      <c r="AB123" s="45" t="e">
        <f ca="1">+_xlfn.XLOOKUP(MID($E123,7,LEN($E123)-6),[1]Acciones!$B$4:$B$14,[1]Acciones!P$4:P$14,0,0,1)</f>
        <v>#NAME?</v>
      </c>
      <c r="AC123" s="45" t="e">
        <f ca="1">+_xlfn.XLOOKUP(MID($E123,7,LEN($E123)-6),[1]Acciones!$B$4:$B$14,[1]Acciones!Q$4:Q$14,0,0,1)</f>
        <v>#NAME?</v>
      </c>
      <c r="AD123" s="45" t="e">
        <f ca="1">+_xlfn.XLOOKUP(MID($E123,7,LEN($E123)-6),[1]Acciones!$B$4:$B$14,[1]Acciones!R$4:R$14,0,0,1)</f>
        <v>#NAME?</v>
      </c>
      <c r="AE123" s="45" t="e">
        <f ca="1">+_xlfn.XLOOKUP(MID($E123,7,LEN($E123)-6),[1]Acciones!$B$4:$B$14,[1]Acciones!S$4:S$14,0,0,1)</f>
        <v>#NAME?</v>
      </c>
      <c r="AF123" s="42" t="e">
        <f ca="1">+_xlfn.XLOOKUP(MID($E123,7,LEN($E123)-6),[1]Acciones!$B$4:$B$14,[1]Acciones!T$4:T$14,0,0,1)</f>
        <v>#NAME?</v>
      </c>
      <c r="AG123" s="42" t="e">
        <f ca="1">+_xlfn.XLOOKUP(MID($E123,7,LEN($E123)-6),[1]Acciones!$B$4:$B$14,[1]Acciones!U$4:U$14,0,0,1)</f>
        <v>#NAME?</v>
      </c>
      <c r="AH123" s="42" t="e">
        <f ca="1">+_xlfn.XLOOKUP(MID($E123,7,LEN($E123)-6),[1]Acciones!$B$4:$B$14,[1]Acciones!V$4:V$14,0,0,1)</f>
        <v>#NAME?</v>
      </c>
      <c r="AI123" s="42" t="e">
        <f ca="1">+_xlfn.XLOOKUP(MID($E123,7,LEN($E123)-6),[1]Acciones!$B$4:$B$14,[1]Acciones!W$4:W$14,0,0,1)</f>
        <v>#NAME?</v>
      </c>
      <c r="AJ123" s="42" t="e">
        <f ca="1">+_xlfn.XLOOKUP(MID($E123,7,LEN($E123)-6),[1]Acciones!$B$4:$B$14,[1]Acciones!X$4:X$14,0,0,1)</f>
        <v>#NAME?</v>
      </c>
      <c r="AK123" s="42" t="e">
        <f ca="1">+_xlfn.XLOOKUP(MID($E123,7,LEN($E123)-6),[1]Acciones!$B$4:$B$14,[1]Acciones!Y$4:Y$14,0,0,1)</f>
        <v>#NAME?</v>
      </c>
      <c r="AL123" s="42" t="e">
        <f ca="1">+_xlfn.XLOOKUP(MID($E123,7,LEN($E123)-6),[1]Acciones!$B$4:$B$14,[1]Acciones!Z$4:Z$14,0,0,1)</f>
        <v>#NAME?</v>
      </c>
      <c r="AM123" s="42" t="e">
        <f ca="1">+_xlfn.XLOOKUP(MID($E123,7,LEN($E123)-6),[1]Acciones!$B$4:$B$14,[1]Acciones!AA$4:AA$14,0,0,1)</f>
        <v>#NAME?</v>
      </c>
      <c r="AN123" s="42" t="e">
        <f ca="1">+_xlfn.XLOOKUP(MID($E123,7,LEN($E123)-6),[1]Acciones!$B$4:$B$14,[1]Acciones!AB$4:AB$14,0,0,1)</f>
        <v>#NAME?</v>
      </c>
      <c r="AO123" s="42" t="e">
        <f ca="1">+_xlfn.XLOOKUP(MID($E123,7,LEN($E123)-6),[1]Acciones!$B$4:$B$14,[1]Acciones!AC$4:AC$14,0,0,1)</f>
        <v>#NAME?</v>
      </c>
      <c r="AP123" s="42" t="e">
        <f ca="1">+_xlfn.XLOOKUP(MID($E123,7,LEN($E123)-6),[1]Acciones!$B$4:$B$14,[1]Acciones!AD$4:AD$14,0,0,1)</f>
        <v>#NAME?</v>
      </c>
      <c r="AQ123" s="42" t="e">
        <f ca="1">+_xlfn.XLOOKUP(MID($E123,7,LEN($E123)-6),[1]Acciones!$B$4:$B$14,[1]Acciones!AE$4:AE$14,0,0,1)</f>
        <v>#NAME?</v>
      </c>
      <c r="AR123" s="42" t="e">
        <f ca="1">+_xlfn.XLOOKUP(MID($E123,7,LEN($E123)-6),[1]Acciones!$B$4:$B$14,[1]Acciones!AF$4:AF$14,0,0,1)</f>
        <v>#NAME?</v>
      </c>
      <c r="AS123" s="42" t="e">
        <f ca="1">+_xlfn.XLOOKUP(MID($E123,7,LEN($E123)-6),[1]Acciones!$B$4:$B$14,[1]Acciones!AG$4:AG$14,0,0,1)</f>
        <v>#NAME?</v>
      </c>
      <c r="AT123" s="42" t="e">
        <f ca="1">+_xlfn.XLOOKUP(MID($E123,7,LEN($E123)-6),[1]Acciones!$B$4:$B$14,[1]Acciones!AH$4:AH$14,0,0,1)</f>
        <v>#NAME?</v>
      </c>
      <c r="AU123" s="42" t="e">
        <f ca="1">+_xlfn.XLOOKUP(MID($E123,7,LEN($E123)-6),[1]Acciones!$B$4:$B$14,[1]Acciones!AI$4:AI$14,0,0,1)</f>
        <v>#NAME?</v>
      </c>
      <c r="AV123" s="42" t="e">
        <f ca="1">+_xlfn.XLOOKUP(MID($E123,7,LEN($E123)-6),[1]Acciones!$B$4:$B$14,[1]Acciones!AJ$4:AJ$14,0,0,1)</f>
        <v>#NAME?</v>
      </c>
      <c r="AW123" s="42" t="e">
        <f ca="1">+_xlfn.XLOOKUP(MID($E123,7,LEN($E123)-6),[1]Acciones!$B$4:$B$14,[1]Acciones!AK$4:AK$14,0,0,1)</f>
        <v>#NAME?</v>
      </c>
      <c r="AX123" s="42" t="e">
        <f ca="1">+_xlfn.XLOOKUP(MID($E123,7,LEN($E123)-6),[1]Acciones!$B$4:$B$14,[1]Acciones!AL$4:AL$14,0,0,1)</f>
        <v>#NAME?</v>
      </c>
      <c r="AY123" s="42" t="e">
        <f ca="1">+_xlfn.XLOOKUP(MID($E123,7,LEN($E123)-6),[1]Acciones!$B$4:$B$14,[1]Acciones!AM$4:AM$14,0,0,1)</f>
        <v>#NAME?</v>
      </c>
      <c r="AZ123" s="42" t="e">
        <f ca="1">+_xlfn.XLOOKUP(MID($E123,7,LEN($E123)-6),[1]Acciones!$B$4:$B$14,[1]Acciones!AN$4:AN$14,0,0,1)</f>
        <v>#NAME?</v>
      </c>
      <c r="BA123" s="42" t="e">
        <f ca="1">+_xlfn.XLOOKUP(MID($E123,7,LEN($E123)-6),[1]Acciones!$B$4:$B$14,[1]Acciones!AO$4:AO$14,0,0,1)</f>
        <v>#NAME?</v>
      </c>
      <c r="BB123" s="42" t="e">
        <f ca="1">+_xlfn.XLOOKUP(MID($E123,7,LEN($E123)-6),[1]Acciones!$B$4:$B$14,[1]Acciones!AP$4:AP$14,0,0,1)</f>
        <v>#NAME?</v>
      </c>
      <c r="BC123" s="42" t="e">
        <f ca="1">+_xlfn.XLOOKUP(MID($E123,7,LEN($E123)-6),[1]Acciones!$B$4:$B$14,[1]Acciones!AQ$4:AQ$14,0,0,1)</f>
        <v>#NAME?</v>
      </c>
      <c r="BD123" s="42" t="e">
        <f ca="1">+_xlfn.XLOOKUP(MID($E123,7,LEN($E123)-6),[1]Acciones!$B$4:$B$14,[1]Acciones!AR$4:AR$14,0,0,1)</f>
        <v>#NAME?</v>
      </c>
      <c r="BE123" s="42" t="e">
        <f ca="1">+_xlfn.XLOOKUP(MID($E123,7,LEN($E123)-6),[1]Acciones!$B$4:$B$14,[1]Acciones!AS$4:AS$14,0,0,1)</f>
        <v>#NAME?</v>
      </c>
      <c r="BF123" s="42" t="e">
        <f ca="1">+_xlfn.XLOOKUP(MID($E123,7,LEN($E123)-6),[1]Acciones!$B$4:$B$14,[1]Acciones!AT$4:AT$14,0,0,1)</f>
        <v>#NAME?</v>
      </c>
      <c r="BG123" s="42" t="e">
        <f ca="1">+_xlfn.XLOOKUP(MID($E123,7,LEN($E123)-6),[1]Acciones!$B$4:$B$14,[1]Acciones!AU$4:AU$14,0,0,1)</f>
        <v>#NAME?</v>
      </c>
      <c r="BH123" s="42" t="e">
        <f ca="1">+_xlfn.XLOOKUP(MID($E123,7,LEN($E123)-6),[1]Acciones!$B$4:$B$14,[1]Acciones!AV$4:AV$14,0,0,1)</f>
        <v>#NAME?</v>
      </c>
      <c r="BI123" s="42" t="e">
        <f ca="1">+_xlfn.XLOOKUP(MID($E123,7,LEN($E123)-6),[1]Acciones!$B$4:$B$14,[1]Acciones!AW$4:AW$14,0,0,1)</f>
        <v>#NAME?</v>
      </c>
      <c r="BJ123" s="42" t="e">
        <f ca="1">+_xlfn.XLOOKUP(MID($E123,7,LEN($E123)-6),[1]Acciones!$B$4:$B$14,[1]Acciones!AX$4:AX$14,0,0,1)</f>
        <v>#NAME?</v>
      </c>
      <c r="BK123" s="42" t="e">
        <f ca="1">+_xlfn.XLOOKUP(MID($E123,7,LEN($E123)-6),[1]Acciones!$B$4:$B$14,[1]Acciones!AY$4:AY$14,0,0,1)</f>
        <v>#NAME?</v>
      </c>
      <c r="BL123" s="42" t="e">
        <f ca="1">+_xlfn.XLOOKUP(MID($E123,7,LEN($E123)-6),[1]Acciones!$B$4:$B$14,[1]Acciones!AZ$4:AZ$14,0,0,1)</f>
        <v>#NAME?</v>
      </c>
      <c r="BM123" s="42" t="e">
        <f ca="1">+_xlfn.XLOOKUP(MID($E123,7,LEN($E123)-6),[1]Acciones!$B$4:$B$14,[1]Acciones!BA$4:BA$14,0,0,1)</f>
        <v>#NAME?</v>
      </c>
      <c r="BN123" s="42" t="e">
        <f ca="1">+_xlfn.XLOOKUP(MID($E123,7,LEN($E123)-6),[1]Acciones!$B$4:$B$14,[1]Acciones!BB$4:BB$14,0,0,1)</f>
        <v>#NAME?</v>
      </c>
      <c r="BO123" s="42" t="e">
        <f ca="1">+_xlfn.XLOOKUP(MID($E123,7,LEN($E123)-6),[1]Acciones!$B$4:$B$14,[1]Acciones!BC$4:BC$14,0,0,1)</f>
        <v>#NAME?</v>
      </c>
      <c r="BP123" s="42" t="e">
        <f ca="1">+_xlfn.XLOOKUP(MID($E123,7,LEN($E123)-6),[1]Acciones!$B$4:$B$14,[1]Acciones!BD$4:BD$14,0,0,1)</f>
        <v>#NAME?</v>
      </c>
      <c r="BQ123" s="42" t="e">
        <f ca="1">+_xlfn.XLOOKUP(MID($E123,7,LEN($E123)-6),[1]Acciones!$B$4:$B$14,[1]Acciones!BE$4:BE$14,0,0,1)</f>
        <v>#NAME?</v>
      </c>
      <c r="BR123" s="42" t="e">
        <f ca="1">+_xlfn.XLOOKUP(MID($E123,7,LEN($E123)-6),[1]Acciones!$B$4:$B$14,[1]Acciones!BF$4:BF$14,0,0,1)</f>
        <v>#NAME?</v>
      </c>
      <c r="BS123" s="42" t="e">
        <f ca="1">+_xlfn.XLOOKUP(MID($E123,7,LEN($E123)-6),[1]Acciones!$B$4:$B$14,[1]Acciones!BG$4:BG$14,0,0,1)</f>
        <v>#NAME?</v>
      </c>
      <c r="BT123" s="42" t="e">
        <f ca="1">+_xlfn.XLOOKUP(MID($E123,7,LEN($E123)-6),[1]Acciones!$B$4:$B$14,[1]Acciones!BH$4:BH$14,0,0,1)</f>
        <v>#NAME?</v>
      </c>
      <c r="BU123" s="42" t="e">
        <f ca="1">+_xlfn.XLOOKUP(MID($E123,7,LEN($E123)-6),[1]Acciones!$B$4:$B$14,[1]Acciones!BI$4:BI$14,0,0,1)</f>
        <v>#NAME?</v>
      </c>
      <c r="BV123" s="42" t="e">
        <f ca="1">+_xlfn.XLOOKUP(MID($E123,7,LEN($E123)-6),[1]Acciones!$B$4:$B$14,[1]Acciones!BJ$4:BJ$14,0,0,1)</f>
        <v>#NAME?</v>
      </c>
      <c r="BW123" s="42" t="e">
        <f ca="1">+_xlfn.XLOOKUP(MID($E123,7,LEN($E123)-6),[1]Acciones!$B$4:$B$14,[1]Acciones!BK$4:BK$14,0,0,1)</f>
        <v>#NAME?</v>
      </c>
      <c r="BX123" s="42" t="e">
        <f ca="1">+_xlfn.XLOOKUP(MID($E123,7,LEN($E123)-6),[1]Acciones!$B$4:$B$14,[1]Acciones!BL$4:BL$14,0,0,1)</f>
        <v>#NAME?</v>
      </c>
      <c r="BY123" s="42" t="e">
        <f ca="1">+_xlfn.XLOOKUP(MID($E123,7,LEN($E123)-6),[1]Acciones!$B$4:$B$14,[1]Acciones!BM$4:BM$14,0,0,1)</f>
        <v>#NAME?</v>
      </c>
      <c r="BZ123" s="42" t="e">
        <f ca="1">+_xlfn.XLOOKUP(MID($E123,7,LEN($E123)-6),[1]Acciones!$B$4:$B$14,[1]Acciones!BN$4:BN$14,0,0,1)</f>
        <v>#NAME?</v>
      </c>
      <c r="CA123" s="42" t="e">
        <f ca="1">+_xlfn.XLOOKUP(MID($E123,7,LEN($E123)-6),[1]Acciones!$B$4:$B$14,[1]Acciones!BO$4:BO$14,0,0,1)</f>
        <v>#NAME?</v>
      </c>
      <c r="CB123" s="42" t="e">
        <f ca="1">+_xlfn.XLOOKUP(MID($E123,7,LEN($E123)-6),[1]Acciones!$B$4:$B$14,[1]Acciones!BP$4:BP$14,0,0,1)</f>
        <v>#NAME?</v>
      </c>
      <c r="CC123" s="42" t="e">
        <f ca="1">+_xlfn.XLOOKUP(MID($E123,7,LEN($E123)-6),[1]Acciones!$B$4:$B$14,[1]Acciones!BQ$4:BQ$14,0,0,1)</f>
        <v>#NAME?</v>
      </c>
      <c r="CD123" s="42" t="e">
        <f ca="1">+_xlfn.XLOOKUP(MID($E123,7,LEN($E123)-6),[1]Acciones!$B$4:$B$14,[1]Acciones!BR$4:BR$14,0,0,1)</f>
        <v>#NAME?</v>
      </c>
      <c r="CE123" s="42" t="e">
        <f ca="1">+_xlfn.XLOOKUP(MID($E123,7,LEN($E123)-6),[1]Acciones!$B$4:$B$14,[1]Acciones!BS$4:BS$14,0,0,1)</f>
        <v>#NAME?</v>
      </c>
      <c r="CF123" s="42" t="e">
        <f ca="1">+_xlfn.XLOOKUP(MID($E123,7,LEN($E123)-6),[1]Acciones!$B$4:$B$14,[1]Acciones!BT$4:BT$14,0,0,1)</f>
        <v>#NAME?</v>
      </c>
      <c r="CG123" s="45">
        <v>0.05</v>
      </c>
      <c r="CH123" s="45" t="e">
        <f t="shared" ca="1" si="180"/>
        <v>#NAME?</v>
      </c>
      <c r="CI123" s="45" t="e">
        <f t="shared" ca="1" si="181"/>
        <v>#NAME?</v>
      </c>
      <c r="CJ123" s="42" t="e">
        <f t="shared" ca="1" si="182"/>
        <v>#NAME?</v>
      </c>
      <c r="CK123" s="45" t="e">
        <f t="shared" ca="1" si="183"/>
        <v>#NAME?</v>
      </c>
      <c r="CL123" s="46" t="e">
        <f t="shared" ca="1" si="184"/>
        <v>#NAME?</v>
      </c>
      <c r="CM123" s="45" t="e">
        <f t="shared" ca="1" si="185"/>
        <v>#NAME?</v>
      </c>
      <c r="CN123" s="47">
        <v>0.1</v>
      </c>
      <c r="CO123" s="45" t="e">
        <f t="shared" ca="1" si="96"/>
        <v>#NAME?</v>
      </c>
      <c r="CP123" s="45" t="e">
        <f t="shared" ca="1" si="97"/>
        <v>#NAME?</v>
      </c>
      <c r="CQ123" s="42" t="e">
        <f t="shared" ca="1" si="98"/>
        <v>#NAME?</v>
      </c>
      <c r="CR123" s="45" t="e">
        <f t="shared" ca="1" si="99"/>
        <v>#NAME?</v>
      </c>
      <c r="CS123" s="45" t="e">
        <f t="shared" ca="1" si="100"/>
        <v>#NAME?</v>
      </c>
      <c r="CT123" s="45" t="e">
        <f t="shared" ca="1" si="100"/>
        <v>#NAME?</v>
      </c>
      <c r="CU123" s="47">
        <v>0.15</v>
      </c>
      <c r="CV123" s="45">
        <v>0.5</v>
      </c>
      <c r="CW123" s="45" t="e">
        <f t="shared" ca="1" si="101"/>
        <v>#NAME?</v>
      </c>
      <c r="CX123" s="42" t="e">
        <f t="shared" ca="1" si="102"/>
        <v>#NAME?</v>
      </c>
      <c r="CY123" s="45" t="e">
        <f t="shared" ca="1" si="103"/>
        <v>#NAME?</v>
      </c>
      <c r="CZ123" s="45">
        <f t="shared" si="104"/>
        <v>0.01</v>
      </c>
      <c r="DA123" s="45" t="e">
        <f t="shared" ca="1" si="104"/>
        <v>#NAME?</v>
      </c>
      <c r="DB123" s="47">
        <v>0.2</v>
      </c>
      <c r="DC123" s="45" t="e">
        <f t="shared" ca="1" si="105"/>
        <v>#NAME?</v>
      </c>
      <c r="DD123" s="45" t="e">
        <f t="shared" ca="1" si="106"/>
        <v>#NAME?</v>
      </c>
      <c r="DE123" s="42" t="e">
        <f t="shared" ca="1" si="107"/>
        <v>#NAME?</v>
      </c>
      <c r="DF123" s="45" t="e">
        <f t="shared" ca="1" si="108"/>
        <v>#NAME?</v>
      </c>
      <c r="DG123" s="45" t="e">
        <f t="shared" ca="1" si="109"/>
        <v>#NAME?</v>
      </c>
      <c r="DH123" s="45" t="e">
        <f t="shared" ca="1" si="109"/>
        <v>#NAME?</v>
      </c>
      <c r="DI123" s="47">
        <v>0.25</v>
      </c>
      <c r="DJ123" s="45">
        <v>0.5</v>
      </c>
      <c r="DK123" s="45" t="e">
        <f t="shared" ca="1" si="110"/>
        <v>#NAME?</v>
      </c>
      <c r="DL123" s="42" t="e">
        <f t="shared" ca="1" si="111"/>
        <v>#NAME?</v>
      </c>
      <c r="DM123" s="45" t="e">
        <f t="shared" ca="1" si="112"/>
        <v>#NAME?</v>
      </c>
      <c r="DN123" s="45">
        <f t="shared" si="113"/>
        <v>0.01</v>
      </c>
      <c r="DO123" s="45" t="e">
        <f t="shared" ca="1" si="113"/>
        <v>#NAME?</v>
      </c>
      <c r="DP123" s="47">
        <v>0.3</v>
      </c>
      <c r="DQ123" s="45" t="e">
        <f t="shared" ca="1" si="114"/>
        <v>#NAME?</v>
      </c>
      <c r="DR123" s="45" t="e">
        <f t="shared" ca="1" si="115"/>
        <v>#NAME?</v>
      </c>
      <c r="DS123" s="42" t="e">
        <f t="shared" ca="1" si="116"/>
        <v>#NAME?</v>
      </c>
      <c r="DT123" s="45" t="e">
        <f t="shared" ca="1" si="117"/>
        <v>#NAME?</v>
      </c>
      <c r="DU123" s="45" t="e">
        <f t="shared" ca="1" si="118"/>
        <v>#NAME?</v>
      </c>
      <c r="DV123" s="45" t="e">
        <f t="shared" ca="1" si="118"/>
        <v>#NAME?</v>
      </c>
      <c r="DW123" s="47">
        <v>0.35</v>
      </c>
      <c r="DX123" s="45">
        <v>0.5</v>
      </c>
      <c r="DY123" s="45" t="e">
        <f t="shared" ca="1" si="119"/>
        <v>#NAME?</v>
      </c>
      <c r="DZ123" s="42" t="e">
        <f t="shared" ca="1" si="120"/>
        <v>#NAME?</v>
      </c>
      <c r="EA123" s="45" t="e">
        <f t="shared" ca="1" si="121"/>
        <v>#NAME?</v>
      </c>
      <c r="EB123" s="45">
        <f t="shared" si="122"/>
        <v>0.01</v>
      </c>
      <c r="EC123" s="45" t="e">
        <f t="shared" ca="1" si="122"/>
        <v>#NAME?</v>
      </c>
      <c r="ED123" s="47">
        <v>0.4</v>
      </c>
      <c r="EE123" s="45" t="e">
        <f t="shared" ca="1" si="123"/>
        <v>#NAME?</v>
      </c>
      <c r="EF123" s="45" t="e">
        <f t="shared" ca="1" si="124"/>
        <v>#NAME?</v>
      </c>
      <c r="EG123" s="42" t="e">
        <f t="shared" ca="1" si="125"/>
        <v>#NAME?</v>
      </c>
      <c r="EH123" s="45" t="e">
        <f t="shared" ca="1" si="126"/>
        <v>#NAME?</v>
      </c>
      <c r="EI123" s="45" t="e">
        <f t="shared" ca="1" si="127"/>
        <v>#NAME?</v>
      </c>
      <c r="EJ123" s="45" t="e">
        <f t="shared" ca="1" si="127"/>
        <v>#NAME?</v>
      </c>
      <c r="EK123" s="47">
        <v>0.45</v>
      </c>
      <c r="EL123" s="45">
        <v>0.5</v>
      </c>
      <c r="EM123" s="45" t="e">
        <f t="shared" ca="1" si="143"/>
        <v>#NAME?</v>
      </c>
      <c r="EN123" s="42" t="e">
        <f t="shared" ca="1" si="144"/>
        <v>#NAME?</v>
      </c>
      <c r="EO123" s="45" t="e">
        <f t="shared" ca="1" si="145"/>
        <v>#NAME?</v>
      </c>
      <c r="EP123" s="45">
        <f t="shared" si="128"/>
        <v>0.01</v>
      </c>
      <c r="EQ123" s="45" t="e">
        <f t="shared" ca="1" si="128"/>
        <v>#NAME?</v>
      </c>
      <c r="ER123" s="45">
        <v>0.5</v>
      </c>
      <c r="ES123" s="45">
        <v>0.5</v>
      </c>
      <c r="ET123" s="45" t="e">
        <f t="shared" ca="1" si="146"/>
        <v>#NAME?</v>
      </c>
      <c r="EU123" s="42" t="e">
        <f t="shared" ca="1" si="147"/>
        <v>#NAME?</v>
      </c>
      <c r="EV123" s="45" t="e">
        <f t="shared" ca="1" si="148"/>
        <v>#NAME?</v>
      </c>
      <c r="EW123" s="45">
        <f t="shared" si="129"/>
        <v>0.01</v>
      </c>
      <c r="EX123" s="45" t="e">
        <f t="shared" ca="1" si="129"/>
        <v>#NAME?</v>
      </c>
      <c r="EY123" s="47">
        <v>0.55000000000000004</v>
      </c>
      <c r="EZ123" s="45">
        <v>0.5</v>
      </c>
      <c r="FA123" s="45" t="e">
        <f t="shared" ca="1" si="149"/>
        <v>#NAME?</v>
      </c>
      <c r="FB123" s="42" t="e">
        <f t="shared" ca="1" si="150"/>
        <v>#NAME?</v>
      </c>
      <c r="FC123" s="45" t="e">
        <f t="shared" ca="1" si="151"/>
        <v>#NAME?</v>
      </c>
      <c r="FD123" s="45">
        <f t="shared" si="130"/>
        <v>0.01</v>
      </c>
      <c r="FE123" s="45" t="e">
        <f t="shared" ca="1" si="130"/>
        <v>#NAME?</v>
      </c>
      <c r="FF123" s="45">
        <v>0.6</v>
      </c>
      <c r="FG123" s="45">
        <v>1</v>
      </c>
      <c r="FH123" s="45" t="e">
        <f t="shared" ca="1" si="152"/>
        <v>#NAME?</v>
      </c>
      <c r="FI123" s="42" t="e">
        <f t="shared" ca="1" si="153"/>
        <v>#NAME?</v>
      </c>
      <c r="FJ123" s="45" t="e">
        <f t="shared" ca="1" si="154"/>
        <v>#NAME?</v>
      </c>
      <c r="FK123" s="45">
        <f t="shared" si="131"/>
        <v>0.02</v>
      </c>
      <c r="FL123" s="45" t="e">
        <f t="shared" ca="1" si="131"/>
        <v>#NAME?</v>
      </c>
      <c r="FM123" s="47">
        <v>0.65</v>
      </c>
      <c r="FN123" s="45">
        <v>0.5</v>
      </c>
      <c r="FO123" s="45" t="e">
        <f t="shared" ca="1" si="155"/>
        <v>#NAME?</v>
      </c>
      <c r="FP123" s="42" t="e">
        <f t="shared" ca="1" si="156"/>
        <v>#NAME?</v>
      </c>
      <c r="FQ123" s="45" t="e">
        <f t="shared" ca="1" si="157"/>
        <v>#NAME?</v>
      </c>
      <c r="FR123" s="45">
        <f t="shared" si="132"/>
        <v>0.01</v>
      </c>
      <c r="FS123" s="45" t="e">
        <f t="shared" ca="1" si="132"/>
        <v>#NAME?</v>
      </c>
      <c r="FT123" s="45">
        <v>0.7</v>
      </c>
      <c r="FU123" s="45">
        <v>1</v>
      </c>
      <c r="FV123" s="45" t="e">
        <f t="shared" ca="1" si="158"/>
        <v>#NAME?</v>
      </c>
      <c r="FW123" s="42" t="e">
        <f t="shared" ca="1" si="159"/>
        <v>#NAME?</v>
      </c>
      <c r="FX123" s="45" t="e">
        <f t="shared" ca="1" si="160"/>
        <v>#NAME?</v>
      </c>
      <c r="FY123" s="45">
        <f t="shared" si="133"/>
        <v>0.02</v>
      </c>
      <c r="FZ123" s="45" t="e">
        <f t="shared" ca="1" si="133"/>
        <v>#NAME?</v>
      </c>
      <c r="GA123" s="47">
        <v>0.75</v>
      </c>
      <c r="GB123" s="45">
        <v>0.5</v>
      </c>
      <c r="GC123" s="45" t="e">
        <f t="shared" ca="1" si="161"/>
        <v>#NAME?</v>
      </c>
      <c r="GD123" s="42" t="e">
        <f t="shared" ca="1" si="162"/>
        <v>#NAME?</v>
      </c>
      <c r="GE123" s="45" t="e">
        <f t="shared" ca="1" si="163"/>
        <v>#NAME?</v>
      </c>
      <c r="GF123" s="45">
        <f t="shared" si="134"/>
        <v>0.01</v>
      </c>
      <c r="GG123" s="45" t="e">
        <f t="shared" ca="1" si="134"/>
        <v>#NAME?</v>
      </c>
      <c r="GH123" s="45">
        <v>0.8</v>
      </c>
      <c r="GI123" s="45">
        <v>1</v>
      </c>
      <c r="GJ123" s="45" t="e">
        <f t="shared" ca="1" si="164"/>
        <v>#NAME?</v>
      </c>
      <c r="GK123" s="42" t="e">
        <f t="shared" ca="1" si="165"/>
        <v>#NAME?</v>
      </c>
      <c r="GL123" s="45" t="e">
        <f t="shared" ca="1" si="166"/>
        <v>#NAME?</v>
      </c>
      <c r="GM123" s="45">
        <f t="shared" si="135"/>
        <v>0.02</v>
      </c>
      <c r="GN123" s="45" t="e">
        <f t="shared" ca="1" si="135"/>
        <v>#NAME?</v>
      </c>
      <c r="GO123" s="47">
        <v>0.85</v>
      </c>
      <c r="GP123" s="45">
        <v>0.5</v>
      </c>
      <c r="GQ123" s="45" t="e">
        <f t="shared" ca="1" si="167"/>
        <v>#NAME?</v>
      </c>
      <c r="GR123" s="42" t="e">
        <f t="shared" ca="1" si="168"/>
        <v>#NAME?</v>
      </c>
      <c r="GS123" s="45" t="e">
        <f t="shared" ca="1" si="169"/>
        <v>#NAME?</v>
      </c>
      <c r="GT123" s="45">
        <f t="shared" si="136"/>
        <v>0.01</v>
      </c>
      <c r="GU123" s="45" t="e">
        <f t="shared" ca="1" si="136"/>
        <v>#NAME?</v>
      </c>
      <c r="GV123" s="45">
        <v>0.9</v>
      </c>
      <c r="GW123" s="45">
        <v>1</v>
      </c>
      <c r="GX123" s="45" t="e">
        <f t="shared" ca="1" si="170"/>
        <v>#NAME?</v>
      </c>
      <c r="GY123" s="42" t="e">
        <f t="shared" ca="1" si="171"/>
        <v>#NAME?</v>
      </c>
      <c r="GZ123" s="45" t="e">
        <f t="shared" ca="1" si="172"/>
        <v>#NAME?</v>
      </c>
      <c r="HA123" s="45">
        <f t="shared" si="137"/>
        <v>0.02</v>
      </c>
      <c r="HB123" s="45" t="e">
        <f t="shared" ca="1" si="137"/>
        <v>#NAME?</v>
      </c>
      <c r="HC123" s="47">
        <v>0.95</v>
      </c>
      <c r="HD123" s="45">
        <v>0.5</v>
      </c>
      <c r="HE123" s="45" t="e">
        <f t="shared" ca="1" si="173"/>
        <v>#NAME?</v>
      </c>
      <c r="HF123" s="42" t="e">
        <f t="shared" ca="1" si="174"/>
        <v>#NAME?</v>
      </c>
      <c r="HG123" s="45" t="e">
        <f t="shared" ca="1" si="175"/>
        <v>#NAME?</v>
      </c>
      <c r="HH123" s="45">
        <f t="shared" si="138"/>
        <v>0.01</v>
      </c>
      <c r="HI123" s="45" t="e">
        <f t="shared" ca="1" si="138"/>
        <v>#NAME?</v>
      </c>
      <c r="HJ123" s="47">
        <v>1</v>
      </c>
      <c r="HK123" s="47">
        <v>1</v>
      </c>
      <c r="HL123" s="45" t="e">
        <f t="shared" ca="1" si="176"/>
        <v>#NAME?</v>
      </c>
      <c r="HM123" s="42" t="e">
        <f t="shared" ca="1" si="177"/>
        <v>#NAME?</v>
      </c>
      <c r="HN123" s="45" t="e">
        <f t="shared" ca="1" si="178"/>
        <v>#NAME?</v>
      </c>
      <c r="HO123" s="45">
        <f t="shared" si="179"/>
        <v>0.02</v>
      </c>
      <c r="HP123" s="45" t="e">
        <f t="shared" ca="1" si="179"/>
        <v>#NAME?</v>
      </c>
    </row>
    <row r="124" spans="1:224" s="48" customFormat="1" ht="69.75" customHeight="1">
      <c r="A124" s="42"/>
      <c r="B124" s="206"/>
      <c r="C124" s="206"/>
      <c r="D124" s="201"/>
      <c r="E124" s="41" t="str">
        <f>+_xlfn.CONCAT(MID($D120,1,3),".5 ",[1]Acciones!$B$9)</f>
        <v>3.5.5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24" s="42" t="s">
        <v>89</v>
      </c>
      <c r="G124" s="49">
        <f>+G122</f>
        <v>3.3333333333333331E-3</v>
      </c>
      <c r="H124" s="42" t="str">
        <f>+_xlfn.CONCAT("Si,",MID(E120,1,5),",",MID(E121,1,5),",",MID(E122,1,5),",",MID(E123,1,5),",",MID(E125,1,5),",",MID(E126,1,5),",",MID(E127,1,5),",",MID(E128,1,5),",",MID(E129,1,6))</f>
        <v>Si,3.5.1,3.5.2,3.5.3,3.5.4,3.5.6,3.5.7,3.5.8,3.5.9,3.5.10</v>
      </c>
      <c r="I124" s="42" t="s">
        <v>89</v>
      </c>
      <c r="J124" s="42"/>
      <c r="K124" s="42"/>
      <c r="L124" s="42"/>
      <c r="M124" s="44" t="s">
        <v>90</v>
      </c>
      <c r="N124" s="44" t="s">
        <v>91</v>
      </c>
      <c r="O124" s="44" t="e">
        <f ca="1">+_xlfn.XLOOKUP(MID(E124,7,LEN(E124)-6),[1]Acciones!$B$4:$B$14,[1]Acciones!$C$4:$C$14,0,0,1)</f>
        <v>#NAME?</v>
      </c>
      <c r="P124" s="42" t="e">
        <f ca="1">+_xlfn.XLOOKUP(MID($E124,7,LEN($E124)-6),[1]Acciones!$B$4:$B$14,[1]Acciones!D$4:D$14,0,0,1)</f>
        <v>#NAME?</v>
      </c>
      <c r="Q124" s="42" t="e">
        <f ca="1">+_xlfn.XLOOKUP(MID($E124,7,LEN($E124)-6),[1]Acciones!$B$4:$B$14,[1]Acciones!E$4:E$14,0,0,1)</f>
        <v>#NAME?</v>
      </c>
      <c r="R124" s="42" t="e">
        <f ca="1">+_xlfn.XLOOKUP(MID($E124,7,LEN($E124)-6),[1]Acciones!$B$4:$B$14,[1]Acciones!F$4:F$14,0,0,1)</f>
        <v>#NAME?</v>
      </c>
      <c r="S124" s="42" t="e">
        <f ca="1">+_xlfn.XLOOKUP(MID($E124,7,LEN($E124)-6),[1]Acciones!$B$4:$B$14,[1]Acciones!G$4:G$14,0,0,1)</f>
        <v>#NAME?</v>
      </c>
      <c r="T124" s="42" t="e">
        <f ca="1">+_xlfn.XLOOKUP(MID($E124,7,LEN($E124)-6),[1]Acciones!$B$4:$B$14,[1]Acciones!H$4:H$14,0,0,1)</f>
        <v>#NAME?</v>
      </c>
      <c r="U124" s="45" t="e">
        <f ca="1">+_xlfn.XLOOKUP(MID($E124,7,LEN($E124)-6),[1]Acciones!$B$4:$B$14,[1]Acciones!I$4:I$14,0,0,1)</f>
        <v>#NAME?</v>
      </c>
      <c r="V124" s="45" t="e">
        <f ca="1">+_xlfn.XLOOKUP(MID($E124,7,LEN($E124)-6),[1]Acciones!$B$4:$B$14,[1]Acciones!J$4:J$14,0,0,1)</f>
        <v>#NAME?</v>
      </c>
      <c r="W124" s="45" t="e">
        <f ca="1">+_xlfn.XLOOKUP(MID($E124,7,LEN($E124)-6),[1]Acciones!$B$4:$B$14,[1]Acciones!K$4:K$14,0,0,1)</f>
        <v>#NAME?</v>
      </c>
      <c r="X124" s="45" t="e">
        <f ca="1">+_xlfn.XLOOKUP(MID($E124,7,LEN($E124)-6),[1]Acciones!$B$4:$B$14,[1]Acciones!L$4:L$14,0,0,1)</f>
        <v>#NAME?</v>
      </c>
      <c r="Y124" s="45" t="e">
        <f ca="1">+_xlfn.XLOOKUP(MID($E124,7,LEN($E124)-6),[1]Acciones!$B$4:$B$14,[1]Acciones!M$4:M$14,0,0,1)</f>
        <v>#NAME?</v>
      </c>
      <c r="Z124" s="45" t="e">
        <f ca="1">+_xlfn.XLOOKUP(MID($E124,7,LEN($E124)-6),[1]Acciones!$B$4:$B$14,[1]Acciones!N$4:N$14,0,0,1)</f>
        <v>#NAME?</v>
      </c>
      <c r="AA124" s="45" t="e">
        <f ca="1">+_xlfn.XLOOKUP(MID($E124,7,LEN($E124)-6),[1]Acciones!$B$4:$B$14,[1]Acciones!O$4:O$14,0,0,1)</f>
        <v>#NAME?</v>
      </c>
      <c r="AB124" s="45" t="e">
        <f ca="1">+_xlfn.XLOOKUP(MID($E124,7,LEN($E124)-6),[1]Acciones!$B$4:$B$14,[1]Acciones!P$4:P$14,0,0,1)</f>
        <v>#NAME?</v>
      </c>
      <c r="AC124" s="45" t="e">
        <f ca="1">+_xlfn.XLOOKUP(MID($E124,7,LEN($E124)-6),[1]Acciones!$B$4:$B$14,[1]Acciones!Q$4:Q$14,0,0,1)</f>
        <v>#NAME?</v>
      </c>
      <c r="AD124" s="45" t="e">
        <f ca="1">+_xlfn.XLOOKUP(MID($E124,7,LEN($E124)-6),[1]Acciones!$B$4:$B$14,[1]Acciones!R$4:R$14,0,0,1)</f>
        <v>#NAME?</v>
      </c>
      <c r="AE124" s="45" t="e">
        <f ca="1">+_xlfn.XLOOKUP(MID($E124,7,LEN($E124)-6),[1]Acciones!$B$4:$B$14,[1]Acciones!S$4:S$14,0,0,1)</f>
        <v>#NAME?</v>
      </c>
      <c r="AF124" s="42" t="e">
        <f ca="1">+_xlfn.XLOOKUP(MID($E124,7,LEN($E124)-6),[1]Acciones!$B$4:$B$14,[1]Acciones!T$4:T$14,0,0,1)</f>
        <v>#NAME?</v>
      </c>
      <c r="AG124" s="42" t="e">
        <f ca="1">+_xlfn.XLOOKUP(MID($E124,7,LEN($E124)-6),[1]Acciones!$B$4:$B$14,[1]Acciones!U$4:U$14,0,0,1)</f>
        <v>#NAME?</v>
      </c>
      <c r="AH124" s="42" t="e">
        <f ca="1">+_xlfn.XLOOKUP(MID($E124,7,LEN($E124)-6),[1]Acciones!$B$4:$B$14,[1]Acciones!V$4:V$14,0,0,1)</f>
        <v>#NAME?</v>
      </c>
      <c r="AI124" s="42" t="e">
        <f ca="1">+_xlfn.XLOOKUP(MID($E124,7,LEN($E124)-6),[1]Acciones!$B$4:$B$14,[1]Acciones!W$4:W$14,0,0,1)</f>
        <v>#NAME?</v>
      </c>
      <c r="AJ124" s="42" t="e">
        <f ca="1">+_xlfn.XLOOKUP(MID($E124,7,LEN($E124)-6),[1]Acciones!$B$4:$B$14,[1]Acciones!X$4:X$14,0,0,1)</f>
        <v>#NAME?</v>
      </c>
      <c r="AK124" s="42" t="e">
        <f ca="1">+_xlfn.XLOOKUP(MID($E124,7,LEN($E124)-6),[1]Acciones!$B$4:$B$14,[1]Acciones!Y$4:Y$14,0,0,1)</f>
        <v>#NAME?</v>
      </c>
      <c r="AL124" s="42" t="e">
        <f ca="1">+_xlfn.XLOOKUP(MID($E124,7,LEN($E124)-6),[1]Acciones!$B$4:$B$14,[1]Acciones!Z$4:Z$14,0,0,1)</f>
        <v>#NAME?</v>
      </c>
      <c r="AM124" s="42" t="e">
        <f ca="1">+_xlfn.XLOOKUP(MID($E124,7,LEN($E124)-6),[1]Acciones!$B$4:$B$14,[1]Acciones!AA$4:AA$14,0,0,1)</f>
        <v>#NAME?</v>
      </c>
      <c r="AN124" s="42" t="e">
        <f ca="1">+_xlfn.XLOOKUP(MID($E124,7,LEN($E124)-6),[1]Acciones!$B$4:$B$14,[1]Acciones!AB$4:AB$14,0,0,1)</f>
        <v>#NAME?</v>
      </c>
      <c r="AO124" s="42" t="e">
        <f ca="1">+_xlfn.XLOOKUP(MID($E124,7,LEN($E124)-6),[1]Acciones!$B$4:$B$14,[1]Acciones!AC$4:AC$14,0,0,1)</f>
        <v>#NAME?</v>
      </c>
      <c r="AP124" s="42" t="e">
        <f ca="1">+_xlfn.XLOOKUP(MID($E124,7,LEN($E124)-6),[1]Acciones!$B$4:$B$14,[1]Acciones!AD$4:AD$14,0,0,1)</f>
        <v>#NAME?</v>
      </c>
      <c r="AQ124" s="42" t="e">
        <f ca="1">+_xlfn.XLOOKUP(MID($E124,7,LEN($E124)-6),[1]Acciones!$B$4:$B$14,[1]Acciones!AE$4:AE$14,0,0,1)</f>
        <v>#NAME?</v>
      </c>
      <c r="AR124" s="42" t="e">
        <f ca="1">+_xlfn.XLOOKUP(MID($E124,7,LEN($E124)-6),[1]Acciones!$B$4:$B$14,[1]Acciones!AF$4:AF$14,0,0,1)</f>
        <v>#NAME?</v>
      </c>
      <c r="AS124" s="42" t="e">
        <f ca="1">+_xlfn.XLOOKUP(MID($E124,7,LEN($E124)-6),[1]Acciones!$B$4:$B$14,[1]Acciones!AG$4:AG$14,0,0,1)</f>
        <v>#NAME?</v>
      </c>
      <c r="AT124" s="42" t="e">
        <f ca="1">+_xlfn.XLOOKUP(MID($E124,7,LEN($E124)-6),[1]Acciones!$B$4:$B$14,[1]Acciones!AH$4:AH$14,0,0,1)</f>
        <v>#NAME?</v>
      </c>
      <c r="AU124" s="42" t="e">
        <f ca="1">+_xlfn.XLOOKUP(MID($E124,7,LEN($E124)-6),[1]Acciones!$B$4:$B$14,[1]Acciones!AI$4:AI$14,0,0,1)</f>
        <v>#NAME?</v>
      </c>
      <c r="AV124" s="42" t="e">
        <f ca="1">+_xlfn.XLOOKUP(MID($E124,7,LEN($E124)-6),[1]Acciones!$B$4:$B$14,[1]Acciones!AJ$4:AJ$14,0,0,1)</f>
        <v>#NAME?</v>
      </c>
      <c r="AW124" s="42" t="e">
        <f ca="1">+_xlfn.XLOOKUP(MID($E124,7,LEN($E124)-6),[1]Acciones!$B$4:$B$14,[1]Acciones!AK$4:AK$14,0,0,1)</f>
        <v>#NAME?</v>
      </c>
      <c r="AX124" s="42" t="e">
        <f ca="1">+_xlfn.XLOOKUP(MID($E124,7,LEN($E124)-6),[1]Acciones!$B$4:$B$14,[1]Acciones!AL$4:AL$14,0,0,1)</f>
        <v>#NAME?</v>
      </c>
      <c r="AY124" s="42" t="e">
        <f ca="1">+_xlfn.XLOOKUP(MID($E124,7,LEN($E124)-6),[1]Acciones!$B$4:$B$14,[1]Acciones!AM$4:AM$14,0,0,1)</f>
        <v>#NAME?</v>
      </c>
      <c r="AZ124" s="42" t="e">
        <f ca="1">+_xlfn.XLOOKUP(MID($E124,7,LEN($E124)-6),[1]Acciones!$B$4:$B$14,[1]Acciones!AN$4:AN$14,0,0,1)</f>
        <v>#NAME?</v>
      </c>
      <c r="BA124" s="42" t="e">
        <f ca="1">+_xlfn.XLOOKUP(MID($E124,7,LEN($E124)-6),[1]Acciones!$B$4:$B$14,[1]Acciones!AO$4:AO$14,0,0,1)</f>
        <v>#NAME?</v>
      </c>
      <c r="BB124" s="42" t="e">
        <f ca="1">+_xlfn.XLOOKUP(MID($E124,7,LEN($E124)-6),[1]Acciones!$B$4:$B$14,[1]Acciones!AP$4:AP$14,0,0,1)</f>
        <v>#NAME?</v>
      </c>
      <c r="BC124" s="42" t="e">
        <f ca="1">+_xlfn.XLOOKUP(MID($E124,7,LEN($E124)-6),[1]Acciones!$B$4:$B$14,[1]Acciones!AQ$4:AQ$14,0,0,1)</f>
        <v>#NAME?</v>
      </c>
      <c r="BD124" s="42" t="e">
        <f ca="1">+_xlfn.XLOOKUP(MID($E124,7,LEN($E124)-6),[1]Acciones!$B$4:$B$14,[1]Acciones!AR$4:AR$14,0,0,1)</f>
        <v>#NAME?</v>
      </c>
      <c r="BE124" s="42" t="e">
        <f ca="1">+_xlfn.XLOOKUP(MID($E124,7,LEN($E124)-6),[1]Acciones!$B$4:$B$14,[1]Acciones!AS$4:AS$14,0,0,1)</f>
        <v>#NAME?</v>
      </c>
      <c r="BF124" s="42" t="e">
        <f ca="1">+_xlfn.XLOOKUP(MID($E124,7,LEN($E124)-6),[1]Acciones!$B$4:$B$14,[1]Acciones!AT$4:AT$14,0,0,1)</f>
        <v>#NAME?</v>
      </c>
      <c r="BG124" s="42" t="e">
        <f ca="1">+_xlfn.XLOOKUP(MID($E124,7,LEN($E124)-6),[1]Acciones!$B$4:$B$14,[1]Acciones!AU$4:AU$14,0,0,1)</f>
        <v>#NAME?</v>
      </c>
      <c r="BH124" s="42" t="e">
        <f ca="1">+_xlfn.XLOOKUP(MID($E124,7,LEN($E124)-6),[1]Acciones!$B$4:$B$14,[1]Acciones!AV$4:AV$14,0,0,1)</f>
        <v>#NAME?</v>
      </c>
      <c r="BI124" s="42" t="e">
        <f ca="1">+_xlfn.XLOOKUP(MID($E124,7,LEN($E124)-6),[1]Acciones!$B$4:$B$14,[1]Acciones!AW$4:AW$14,0,0,1)</f>
        <v>#NAME?</v>
      </c>
      <c r="BJ124" s="42" t="e">
        <f ca="1">+_xlfn.XLOOKUP(MID($E124,7,LEN($E124)-6),[1]Acciones!$B$4:$B$14,[1]Acciones!AX$4:AX$14,0,0,1)</f>
        <v>#NAME?</v>
      </c>
      <c r="BK124" s="42" t="e">
        <f ca="1">+_xlfn.XLOOKUP(MID($E124,7,LEN($E124)-6),[1]Acciones!$B$4:$B$14,[1]Acciones!AY$4:AY$14,0,0,1)</f>
        <v>#NAME?</v>
      </c>
      <c r="BL124" s="42" t="e">
        <f ca="1">+_xlfn.XLOOKUP(MID($E124,7,LEN($E124)-6),[1]Acciones!$B$4:$B$14,[1]Acciones!AZ$4:AZ$14,0,0,1)</f>
        <v>#NAME?</v>
      </c>
      <c r="BM124" s="42" t="e">
        <f ca="1">+_xlfn.XLOOKUP(MID($E124,7,LEN($E124)-6),[1]Acciones!$B$4:$B$14,[1]Acciones!BA$4:BA$14,0,0,1)</f>
        <v>#NAME?</v>
      </c>
      <c r="BN124" s="42" t="e">
        <f ca="1">+_xlfn.XLOOKUP(MID($E124,7,LEN($E124)-6),[1]Acciones!$B$4:$B$14,[1]Acciones!BB$4:BB$14,0,0,1)</f>
        <v>#NAME?</v>
      </c>
      <c r="BO124" s="42" t="e">
        <f ca="1">+_xlfn.XLOOKUP(MID($E124,7,LEN($E124)-6),[1]Acciones!$B$4:$B$14,[1]Acciones!BC$4:BC$14,0,0,1)</f>
        <v>#NAME?</v>
      </c>
      <c r="BP124" s="42" t="e">
        <f ca="1">+_xlfn.XLOOKUP(MID($E124,7,LEN($E124)-6),[1]Acciones!$B$4:$B$14,[1]Acciones!BD$4:BD$14,0,0,1)</f>
        <v>#NAME?</v>
      </c>
      <c r="BQ124" s="42" t="e">
        <f ca="1">+_xlfn.XLOOKUP(MID($E124,7,LEN($E124)-6),[1]Acciones!$B$4:$B$14,[1]Acciones!BE$4:BE$14,0,0,1)</f>
        <v>#NAME?</v>
      </c>
      <c r="BR124" s="42" t="e">
        <f ca="1">+_xlfn.XLOOKUP(MID($E124,7,LEN($E124)-6),[1]Acciones!$B$4:$B$14,[1]Acciones!BF$4:BF$14,0,0,1)</f>
        <v>#NAME?</v>
      </c>
      <c r="BS124" s="42" t="e">
        <f ca="1">+_xlfn.XLOOKUP(MID($E124,7,LEN($E124)-6),[1]Acciones!$B$4:$B$14,[1]Acciones!BG$4:BG$14,0,0,1)</f>
        <v>#NAME?</v>
      </c>
      <c r="BT124" s="42" t="e">
        <f ca="1">+_xlfn.XLOOKUP(MID($E124,7,LEN($E124)-6),[1]Acciones!$B$4:$B$14,[1]Acciones!BH$4:BH$14,0,0,1)</f>
        <v>#NAME?</v>
      </c>
      <c r="BU124" s="42" t="e">
        <f ca="1">+_xlfn.XLOOKUP(MID($E124,7,LEN($E124)-6),[1]Acciones!$B$4:$B$14,[1]Acciones!BI$4:BI$14,0,0,1)</f>
        <v>#NAME?</v>
      </c>
      <c r="BV124" s="42" t="e">
        <f ca="1">+_xlfn.XLOOKUP(MID($E124,7,LEN($E124)-6),[1]Acciones!$B$4:$B$14,[1]Acciones!BJ$4:BJ$14,0,0,1)</f>
        <v>#NAME?</v>
      </c>
      <c r="BW124" s="42" t="e">
        <f ca="1">+_xlfn.XLOOKUP(MID($E124,7,LEN($E124)-6),[1]Acciones!$B$4:$B$14,[1]Acciones!BK$4:BK$14,0,0,1)</f>
        <v>#NAME?</v>
      </c>
      <c r="BX124" s="42" t="e">
        <f ca="1">+_xlfn.XLOOKUP(MID($E124,7,LEN($E124)-6),[1]Acciones!$B$4:$B$14,[1]Acciones!BL$4:BL$14,0,0,1)</f>
        <v>#NAME?</v>
      </c>
      <c r="BY124" s="42" t="e">
        <f ca="1">+_xlfn.XLOOKUP(MID($E124,7,LEN($E124)-6),[1]Acciones!$B$4:$B$14,[1]Acciones!BM$4:BM$14,0,0,1)</f>
        <v>#NAME?</v>
      </c>
      <c r="BZ124" s="42" t="e">
        <f ca="1">+_xlfn.XLOOKUP(MID($E124,7,LEN($E124)-6),[1]Acciones!$B$4:$B$14,[1]Acciones!BN$4:BN$14,0,0,1)</f>
        <v>#NAME?</v>
      </c>
      <c r="CA124" s="42" t="e">
        <f ca="1">+_xlfn.XLOOKUP(MID($E124,7,LEN($E124)-6),[1]Acciones!$B$4:$B$14,[1]Acciones!BO$4:BO$14,0,0,1)</f>
        <v>#NAME?</v>
      </c>
      <c r="CB124" s="42" t="e">
        <f ca="1">+_xlfn.XLOOKUP(MID($E124,7,LEN($E124)-6),[1]Acciones!$B$4:$B$14,[1]Acciones!BP$4:BP$14,0,0,1)</f>
        <v>#NAME?</v>
      </c>
      <c r="CC124" s="42" t="e">
        <f ca="1">+_xlfn.XLOOKUP(MID($E124,7,LEN($E124)-6),[1]Acciones!$B$4:$B$14,[1]Acciones!BQ$4:BQ$14,0,0,1)</f>
        <v>#NAME?</v>
      </c>
      <c r="CD124" s="42" t="e">
        <f ca="1">+_xlfn.XLOOKUP(MID($E124,7,LEN($E124)-6),[1]Acciones!$B$4:$B$14,[1]Acciones!BR$4:BR$14,0,0,1)</f>
        <v>#NAME?</v>
      </c>
      <c r="CE124" s="42" t="e">
        <f ca="1">+_xlfn.XLOOKUP(MID($E124,7,LEN($E124)-6),[1]Acciones!$B$4:$B$14,[1]Acciones!BS$4:BS$14,0,0,1)</f>
        <v>#NAME?</v>
      </c>
      <c r="CF124" s="42" t="e">
        <f ca="1">+_xlfn.XLOOKUP(MID($E124,7,LEN($E124)-6),[1]Acciones!$B$4:$B$14,[1]Acciones!BT$4:BT$14,0,0,1)</f>
        <v>#NAME?</v>
      </c>
      <c r="CG124" s="45">
        <v>0.05</v>
      </c>
      <c r="CH124" s="45" t="e">
        <f t="shared" ca="1" si="180"/>
        <v>#NAME?</v>
      </c>
      <c r="CI124" s="45" t="e">
        <f t="shared" ca="1" si="181"/>
        <v>#NAME?</v>
      </c>
      <c r="CJ124" s="42" t="e">
        <f t="shared" ca="1" si="182"/>
        <v>#NAME?</v>
      </c>
      <c r="CK124" s="45" t="e">
        <f t="shared" ca="1" si="183"/>
        <v>#NAME?</v>
      </c>
      <c r="CL124" s="46" t="e">
        <f t="shared" ca="1" si="184"/>
        <v>#NAME?</v>
      </c>
      <c r="CM124" s="45" t="e">
        <f t="shared" ca="1" si="185"/>
        <v>#NAME?</v>
      </c>
      <c r="CN124" s="47">
        <v>0.1</v>
      </c>
      <c r="CO124" s="45" t="e">
        <f t="shared" ca="1" si="96"/>
        <v>#NAME?</v>
      </c>
      <c r="CP124" s="45" t="e">
        <f t="shared" ca="1" si="97"/>
        <v>#NAME?</v>
      </c>
      <c r="CQ124" s="42" t="e">
        <f t="shared" ca="1" si="98"/>
        <v>#NAME?</v>
      </c>
      <c r="CR124" s="45" t="e">
        <f t="shared" ca="1" si="99"/>
        <v>#NAME?</v>
      </c>
      <c r="CS124" s="45" t="e">
        <f t="shared" ca="1" si="100"/>
        <v>#NAME?</v>
      </c>
      <c r="CT124" s="45" t="e">
        <f t="shared" ca="1" si="100"/>
        <v>#NAME?</v>
      </c>
      <c r="CU124" s="47">
        <v>0.15</v>
      </c>
      <c r="CV124" s="45">
        <v>0.5</v>
      </c>
      <c r="CW124" s="45" t="e">
        <f t="shared" ca="1" si="101"/>
        <v>#NAME?</v>
      </c>
      <c r="CX124" s="42" t="e">
        <f t="shared" ca="1" si="102"/>
        <v>#NAME?</v>
      </c>
      <c r="CY124" s="45" t="e">
        <f t="shared" ca="1" si="103"/>
        <v>#NAME?</v>
      </c>
      <c r="CZ124" s="45">
        <f t="shared" si="104"/>
        <v>0.01</v>
      </c>
      <c r="DA124" s="45" t="e">
        <f t="shared" ca="1" si="104"/>
        <v>#NAME?</v>
      </c>
      <c r="DB124" s="47">
        <v>0.2</v>
      </c>
      <c r="DC124" s="45" t="e">
        <f t="shared" ca="1" si="105"/>
        <v>#NAME?</v>
      </c>
      <c r="DD124" s="45" t="e">
        <f t="shared" ca="1" si="106"/>
        <v>#NAME?</v>
      </c>
      <c r="DE124" s="42" t="e">
        <f t="shared" ca="1" si="107"/>
        <v>#NAME?</v>
      </c>
      <c r="DF124" s="45" t="e">
        <f t="shared" ca="1" si="108"/>
        <v>#NAME?</v>
      </c>
      <c r="DG124" s="45" t="e">
        <f t="shared" ca="1" si="109"/>
        <v>#NAME?</v>
      </c>
      <c r="DH124" s="45" t="e">
        <f t="shared" ca="1" si="109"/>
        <v>#NAME?</v>
      </c>
      <c r="DI124" s="47">
        <v>0.25</v>
      </c>
      <c r="DJ124" s="45">
        <v>0.5</v>
      </c>
      <c r="DK124" s="45" t="e">
        <f t="shared" ca="1" si="110"/>
        <v>#NAME?</v>
      </c>
      <c r="DL124" s="42" t="e">
        <f t="shared" ca="1" si="111"/>
        <v>#NAME?</v>
      </c>
      <c r="DM124" s="45" t="e">
        <f t="shared" ca="1" si="112"/>
        <v>#NAME?</v>
      </c>
      <c r="DN124" s="45">
        <f t="shared" si="113"/>
        <v>0.01</v>
      </c>
      <c r="DO124" s="45" t="e">
        <f t="shared" ca="1" si="113"/>
        <v>#NAME?</v>
      </c>
      <c r="DP124" s="47">
        <v>0.3</v>
      </c>
      <c r="DQ124" s="45" t="e">
        <f t="shared" ca="1" si="114"/>
        <v>#NAME?</v>
      </c>
      <c r="DR124" s="45" t="e">
        <f t="shared" ca="1" si="115"/>
        <v>#NAME?</v>
      </c>
      <c r="DS124" s="42" t="e">
        <f t="shared" ca="1" si="116"/>
        <v>#NAME?</v>
      </c>
      <c r="DT124" s="45" t="e">
        <f t="shared" ca="1" si="117"/>
        <v>#NAME?</v>
      </c>
      <c r="DU124" s="45" t="e">
        <f t="shared" ca="1" si="118"/>
        <v>#NAME?</v>
      </c>
      <c r="DV124" s="45" t="e">
        <f t="shared" ca="1" si="118"/>
        <v>#NAME?</v>
      </c>
      <c r="DW124" s="47">
        <v>0.35</v>
      </c>
      <c r="DX124" s="45">
        <v>0.5</v>
      </c>
      <c r="DY124" s="45" t="e">
        <f t="shared" ca="1" si="119"/>
        <v>#NAME?</v>
      </c>
      <c r="DZ124" s="42" t="e">
        <f t="shared" ca="1" si="120"/>
        <v>#NAME?</v>
      </c>
      <c r="EA124" s="45" t="e">
        <f t="shared" ca="1" si="121"/>
        <v>#NAME?</v>
      </c>
      <c r="EB124" s="45">
        <f t="shared" si="122"/>
        <v>0.01</v>
      </c>
      <c r="EC124" s="45" t="e">
        <f t="shared" ca="1" si="122"/>
        <v>#NAME?</v>
      </c>
      <c r="ED124" s="47">
        <v>0.4</v>
      </c>
      <c r="EE124" s="45" t="e">
        <f t="shared" ca="1" si="123"/>
        <v>#NAME?</v>
      </c>
      <c r="EF124" s="45" t="e">
        <f t="shared" ca="1" si="124"/>
        <v>#NAME?</v>
      </c>
      <c r="EG124" s="42" t="e">
        <f t="shared" ca="1" si="125"/>
        <v>#NAME?</v>
      </c>
      <c r="EH124" s="45" t="e">
        <f t="shared" ca="1" si="126"/>
        <v>#NAME?</v>
      </c>
      <c r="EI124" s="45" t="e">
        <f t="shared" ca="1" si="127"/>
        <v>#NAME?</v>
      </c>
      <c r="EJ124" s="45" t="e">
        <f t="shared" ca="1" si="127"/>
        <v>#NAME?</v>
      </c>
      <c r="EK124" s="47">
        <v>0.45</v>
      </c>
      <c r="EL124" s="45">
        <v>0.5</v>
      </c>
      <c r="EM124" s="45" t="e">
        <f t="shared" ca="1" si="143"/>
        <v>#NAME?</v>
      </c>
      <c r="EN124" s="42" t="e">
        <f t="shared" ca="1" si="144"/>
        <v>#NAME?</v>
      </c>
      <c r="EO124" s="45" t="e">
        <f t="shared" ca="1" si="145"/>
        <v>#NAME?</v>
      </c>
      <c r="EP124" s="45">
        <f t="shared" si="128"/>
        <v>0.01</v>
      </c>
      <c r="EQ124" s="45" t="e">
        <f t="shared" ca="1" si="128"/>
        <v>#NAME?</v>
      </c>
      <c r="ER124" s="45">
        <v>0.5</v>
      </c>
      <c r="ES124" s="45">
        <v>0.5</v>
      </c>
      <c r="ET124" s="45" t="e">
        <f t="shared" ca="1" si="146"/>
        <v>#NAME?</v>
      </c>
      <c r="EU124" s="42" t="e">
        <f t="shared" ca="1" si="147"/>
        <v>#NAME?</v>
      </c>
      <c r="EV124" s="45" t="e">
        <f t="shared" ca="1" si="148"/>
        <v>#NAME?</v>
      </c>
      <c r="EW124" s="45">
        <f t="shared" si="129"/>
        <v>0.01</v>
      </c>
      <c r="EX124" s="45" t="e">
        <f t="shared" ca="1" si="129"/>
        <v>#NAME?</v>
      </c>
      <c r="EY124" s="47">
        <v>0.55000000000000004</v>
      </c>
      <c r="EZ124" s="45">
        <v>0.5</v>
      </c>
      <c r="FA124" s="45" t="e">
        <f t="shared" ca="1" si="149"/>
        <v>#NAME?</v>
      </c>
      <c r="FB124" s="42" t="e">
        <f t="shared" ca="1" si="150"/>
        <v>#NAME?</v>
      </c>
      <c r="FC124" s="45" t="e">
        <f t="shared" ca="1" si="151"/>
        <v>#NAME?</v>
      </c>
      <c r="FD124" s="45">
        <f t="shared" si="130"/>
        <v>0.01</v>
      </c>
      <c r="FE124" s="45" t="e">
        <f t="shared" ca="1" si="130"/>
        <v>#NAME?</v>
      </c>
      <c r="FF124" s="45">
        <v>0.6</v>
      </c>
      <c r="FG124" s="45">
        <v>1</v>
      </c>
      <c r="FH124" s="45" t="e">
        <f t="shared" ca="1" si="152"/>
        <v>#NAME?</v>
      </c>
      <c r="FI124" s="42" t="e">
        <f t="shared" ca="1" si="153"/>
        <v>#NAME?</v>
      </c>
      <c r="FJ124" s="45" t="e">
        <f t="shared" ca="1" si="154"/>
        <v>#NAME?</v>
      </c>
      <c r="FK124" s="45">
        <f t="shared" si="131"/>
        <v>0.02</v>
      </c>
      <c r="FL124" s="45" t="e">
        <f t="shared" ca="1" si="131"/>
        <v>#NAME?</v>
      </c>
      <c r="FM124" s="47">
        <v>0.65</v>
      </c>
      <c r="FN124" s="45">
        <v>0.5</v>
      </c>
      <c r="FO124" s="45" t="e">
        <f t="shared" ca="1" si="155"/>
        <v>#NAME?</v>
      </c>
      <c r="FP124" s="42" t="e">
        <f t="shared" ca="1" si="156"/>
        <v>#NAME?</v>
      </c>
      <c r="FQ124" s="45" t="e">
        <f t="shared" ca="1" si="157"/>
        <v>#NAME?</v>
      </c>
      <c r="FR124" s="45">
        <f t="shared" si="132"/>
        <v>0.01</v>
      </c>
      <c r="FS124" s="45" t="e">
        <f t="shared" ca="1" si="132"/>
        <v>#NAME?</v>
      </c>
      <c r="FT124" s="45">
        <v>0.7</v>
      </c>
      <c r="FU124" s="45">
        <v>1</v>
      </c>
      <c r="FV124" s="45" t="e">
        <f t="shared" ca="1" si="158"/>
        <v>#NAME?</v>
      </c>
      <c r="FW124" s="42" t="e">
        <f t="shared" ca="1" si="159"/>
        <v>#NAME?</v>
      </c>
      <c r="FX124" s="45" t="e">
        <f t="shared" ca="1" si="160"/>
        <v>#NAME?</v>
      </c>
      <c r="FY124" s="45">
        <f t="shared" si="133"/>
        <v>0.02</v>
      </c>
      <c r="FZ124" s="45" t="e">
        <f t="shared" ca="1" si="133"/>
        <v>#NAME?</v>
      </c>
      <c r="GA124" s="47">
        <v>0.75</v>
      </c>
      <c r="GB124" s="45">
        <v>0.5</v>
      </c>
      <c r="GC124" s="45" t="e">
        <f t="shared" ca="1" si="161"/>
        <v>#NAME?</v>
      </c>
      <c r="GD124" s="42" t="e">
        <f t="shared" ca="1" si="162"/>
        <v>#NAME?</v>
      </c>
      <c r="GE124" s="45" t="e">
        <f t="shared" ca="1" si="163"/>
        <v>#NAME?</v>
      </c>
      <c r="GF124" s="45">
        <f t="shared" si="134"/>
        <v>0.01</v>
      </c>
      <c r="GG124" s="45" t="e">
        <f t="shared" ca="1" si="134"/>
        <v>#NAME?</v>
      </c>
      <c r="GH124" s="45">
        <v>0.8</v>
      </c>
      <c r="GI124" s="45">
        <v>1</v>
      </c>
      <c r="GJ124" s="45" t="e">
        <f t="shared" ca="1" si="164"/>
        <v>#NAME?</v>
      </c>
      <c r="GK124" s="42" t="e">
        <f t="shared" ca="1" si="165"/>
        <v>#NAME?</v>
      </c>
      <c r="GL124" s="45" t="e">
        <f t="shared" ca="1" si="166"/>
        <v>#NAME?</v>
      </c>
      <c r="GM124" s="45">
        <f t="shared" si="135"/>
        <v>0.02</v>
      </c>
      <c r="GN124" s="45" t="e">
        <f t="shared" ca="1" si="135"/>
        <v>#NAME?</v>
      </c>
      <c r="GO124" s="47">
        <v>0.85</v>
      </c>
      <c r="GP124" s="45">
        <v>0.5</v>
      </c>
      <c r="GQ124" s="45" t="e">
        <f t="shared" ca="1" si="167"/>
        <v>#NAME?</v>
      </c>
      <c r="GR124" s="42" t="e">
        <f t="shared" ca="1" si="168"/>
        <v>#NAME?</v>
      </c>
      <c r="GS124" s="45" t="e">
        <f t="shared" ca="1" si="169"/>
        <v>#NAME?</v>
      </c>
      <c r="GT124" s="45">
        <f t="shared" si="136"/>
        <v>0.01</v>
      </c>
      <c r="GU124" s="45" t="e">
        <f t="shared" ca="1" si="136"/>
        <v>#NAME?</v>
      </c>
      <c r="GV124" s="45">
        <v>0.9</v>
      </c>
      <c r="GW124" s="45">
        <v>1</v>
      </c>
      <c r="GX124" s="45" t="e">
        <f t="shared" ca="1" si="170"/>
        <v>#NAME?</v>
      </c>
      <c r="GY124" s="42" t="e">
        <f t="shared" ca="1" si="171"/>
        <v>#NAME?</v>
      </c>
      <c r="GZ124" s="45" t="e">
        <f t="shared" ca="1" si="172"/>
        <v>#NAME?</v>
      </c>
      <c r="HA124" s="45">
        <f t="shared" si="137"/>
        <v>0.02</v>
      </c>
      <c r="HB124" s="45" t="e">
        <f t="shared" ca="1" si="137"/>
        <v>#NAME?</v>
      </c>
      <c r="HC124" s="47">
        <v>0.95</v>
      </c>
      <c r="HD124" s="45">
        <v>0.5</v>
      </c>
      <c r="HE124" s="45" t="e">
        <f t="shared" ca="1" si="173"/>
        <v>#NAME?</v>
      </c>
      <c r="HF124" s="42" t="e">
        <f t="shared" ca="1" si="174"/>
        <v>#NAME?</v>
      </c>
      <c r="HG124" s="45" t="e">
        <f t="shared" ca="1" si="175"/>
        <v>#NAME?</v>
      </c>
      <c r="HH124" s="45">
        <f t="shared" si="138"/>
        <v>0.01</v>
      </c>
      <c r="HI124" s="45" t="e">
        <f t="shared" ca="1" si="138"/>
        <v>#NAME?</v>
      </c>
      <c r="HJ124" s="47">
        <v>1</v>
      </c>
      <c r="HK124" s="47">
        <v>1</v>
      </c>
      <c r="HL124" s="45" t="e">
        <f t="shared" ca="1" si="176"/>
        <v>#NAME?</v>
      </c>
      <c r="HM124" s="42" t="e">
        <f t="shared" ca="1" si="177"/>
        <v>#NAME?</v>
      </c>
      <c r="HN124" s="45" t="e">
        <f t="shared" ca="1" si="178"/>
        <v>#NAME?</v>
      </c>
      <c r="HO124" s="45">
        <f t="shared" si="179"/>
        <v>0.02</v>
      </c>
      <c r="HP124" s="45" t="e">
        <f t="shared" ca="1" si="179"/>
        <v>#NAME?</v>
      </c>
    </row>
    <row r="125" spans="1:224" s="48" customFormat="1" ht="69.75" customHeight="1">
      <c r="A125" s="42"/>
      <c r="B125" s="206"/>
      <c r="C125" s="206"/>
      <c r="D125" s="201"/>
      <c r="E125" s="41" t="str">
        <f>+_xlfn.CONCAT(MID($D120,1,3),".6 ",[1]Acciones!$B$10)</f>
        <v>3.5.6 Fortalecer las estrategias de gobernanza para la implementación de políticas de investigación e innovación orientadas por misiones en la ruta de innovación correspondiente</v>
      </c>
      <c r="F125" s="42" t="s">
        <v>89</v>
      </c>
      <c r="G125" s="49">
        <f>+G124</f>
        <v>3.3333333333333331E-3</v>
      </c>
      <c r="H125" s="42" t="str">
        <f>+_xlfn.CONCAT("Si,",MID(E120,1,5),",",MID(E121,1,5),",",MID(E122,1,5),",",MID(E123,1,5),",",MID(E124,1,5),",",MID(E126,1,5),",",MID(E127,1,5),",",MID(E128,1,5),",",MID(E129,1,6))</f>
        <v>Si,3.5.1,3.5.2,3.5.3,3.5.4,3.5.5,3.5.7,3.5.8,3.5.9,3.5.10</v>
      </c>
      <c r="I125" s="42" t="s">
        <v>89</v>
      </c>
      <c r="J125" s="42"/>
      <c r="K125" s="42"/>
      <c r="L125" s="42"/>
      <c r="M125" s="44" t="s">
        <v>90</v>
      </c>
      <c r="N125" s="44" t="s">
        <v>91</v>
      </c>
      <c r="O125" s="44" t="e">
        <f ca="1">+_xlfn.XLOOKUP(MID(E125,7,LEN(E125)-6),[1]Acciones!$B$4:$B$14,[1]Acciones!$C$4:$C$14,0,0,1)</f>
        <v>#NAME?</v>
      </c>
      <c r="P125" s="42" t="e">
        <f ca="1">+_xlfn.XLOOKUP(MID($E125,7,LEN($E125)-6),[1]Acciones!$B$4:$B$14,[1]Acciones!D$4:D$14,0,0,1)</f>
        <v>#NAME?</v>
      </c>
      <c r="Q125" s="42" t="e">
        <f ca="1">+_xlfn.XLOOKUP(MID($E125,7,LEN($E125)-6),[1]Acciones!$B$4:$B$14,[1]Acciones!E$4:E$14,0,0,1)</f>
        <v>#NAME?</v>
      </c>
      <c r="R125" s="42" t="e">
        <f ca="1">+_xlfn.XLOOKUP(MID($E125,7,LEN($E125)-6),[1]Acciones!$B$4:$B$14,[1]Acciones!F$4:F$14,0,0,1)</f>
        <v>#NAME?</v>
      </c>
      <c r="S125" s="42" t="e">
        <f ca="1">+_xlfn.XLOOKUP(MID($E125,7,LEN($E125)-6),[1]Acciones!$B$4:$B$14,[1]Acciones!G$4:G$14,0,0,1)</f>
        <v>#NAME?</v>
      </c>
      <c r="T125" s="42" t="e">
        <f ca="1">+_xlfn.XLOOKUP(MID($E125,7,LEN($E125)-6),[1]Acciones!$B$4:$B$14,[1]Acciones!H$4:H$14,0,0,1)</f>
        <v>#NAME?</v>
      </c>
      <c r="U125" s="45" t="e">
        <f ca="1">+_xlfn.XLOOKUP(MID($E125,7,LEN($E125)-6),[1]Acciones!$B$4:$B$14,[1]Acciones!I$4:I$14,0,0,1)</f>
        <v>#NAME?</v>
      </c>
      <c r="V125" s="45" t="e">
        <f ca="1">+_xlfn.XLOOKUP(MID($E125,7,LEN($E125)-6),[1]Acciones!$B$4:$B$14,[1]Acciones!J$4:J$14,0,0,1)</f>
        <v>#NAME?</v>
      </c>
      <c r="W125" s="45" t="e">
        <f ca="1">+_xlfn.XLOOKUP(MID($E125,7,LEN($E125)-6),[1]Acciones!$B$4:$B$14,[1]Acciones!K$4:K$14,0,0,1)</f>
        <v>#NAME?</v>
      </c>
      <c r="X125" s="45" t="e">
        <f ca="1">+_xlfn.XLOOKUP(MID($E125,7,LEN($E125)-6),[1]Acciones!$B$4:$B$14,[1]Acciones!L$4:L$14,0,0,1)</f>
        <v>#NAME?</v>
      </c>
      <c r="Y125" s="45" t="e">
        <f ca="1">+_xlfn.XLOOKUP(MID($E125,7,LEN($E125)-6),[1]Acciones!$B$4:$B$14,[1]Acciones!M$4:M$14,0,0,1)</f>
        <v>#NAME?</v>
      </c>
      <c r="Z125" s="45" t="e">
        <f ca="1">+_xlfn.XLOOKUP(MID($E125,7,LEN($E125)-6),[1]Acciones!$B$4:$B$14,[1]Acciones!N$4:N$14,0,0,1)</f>
        <v>#NAME?</v>
      </c>
      <c r="AA125" s="45" t="e">
        <f ca="1">+_xlfn.XLOOKUP(MID($E125,7,LEN($E125)-6),[1]Acciones!$B$4:$B$14,[1]Acciones!O$4:O$14,0,0,1)</f>
        <v>#NAME?</v>
      </c>
      <c r="AB125" s="45" t="e">
        <f ca="1">+_xlfn.XLOOKUP(MID($E125,7,LEN($E125)-6),[1]Acciones!$B$4:$B$14,[1]Acciones!P$4:P$14,0,0,1)</f>
        <v>#NAME?</v>
      </c>
      <c r="AC125" s="45" t="e">
        <f ca="1">+_xlfn.XLOOKUP(MID($E125,7,LEN($E125)-6),[1]Acciones!$B$4:$B$14,[1]Acciones!Q$4:Q$14,0,0,1)</f>
        <v>#NAME?</v>
      </c>
      <c r="AD125" s="45" t="e">
        <f ca="1">+_xlfn.XLOOKUP(MID($E125,7,LEN($E125)-6),[1]Acciones!$B$4:$B$14,[1]Acciones!R$4:R$14,0,0,1)</f>
        <v>#NAME?</v>
      </c>
      <c r="AE125" s="45" t="e">
        <f ca="1">+_xlfn.XLOOKUP(MID($E125,7,LEN($E125)-6),[1]Acciones!$B$4:$B$14,[1]Acciones!S$4:S$14,0,0,1)</f>
        <v>#NAME?</v>
      </c>
      <c r="AF125" s="42" t="e">
        <f ca="1">+_xlfn.XLOOKUP(MID($E125,7,LEN($E125)-6),[1]Acciones!$B$4:$B$14,[1]Acciones!T$4:T$14,0,0,1)</f>
        <v>#NAME?</v>
      </c>
      <c r="AG125" s="42" t="e">
        <f ca="1">+_xlfn.XLOOKUP(MID($E125,7,LEN($E125)-6),[1]Acciones!$B$4:$B$14,[1]Acciones!U$4:U$14,0,0,1)</f>
        <v>#NAME?</v>
      </c>
      <c r="AH125" s="42" t="e">
        <f ca="1">+_xlfn.XLOOKUP(MID($E125,7,LEN($E125)-6),[1]Acciones!$B$4:$B$14,[1]Acciones!V$4:V$14,0,0,1)</f>
        <v>#NAME?</v>
      </c>
      <c r="AI125" s="42" t="e">
        <f ca="1">+_xlfn.XLOOKUP(MID($E125,7,LEN($E125)-6),[1]Acciones!$B$4:$B$14,[1]Acciones!W$4:W$14,0,0,1)</f>
        <v>#NAME?</v>
      </c>
      <c r="AJ125" s="42" t="e">
        <f ca="1">+_xlfn.XLOOKUP(MID($E125,7,LEN($E125)-6),[1]Acciones!$B$4:$B$14,[1]Acciones!X$4:X$14,0,0,1)</f>
        <v>#NAME?</v>
      </c>
      <c r="AK125" s="42" t="e">
        <f ca="1">+_xlfn.XLOOKUP(MID($E125,7,LEN($E125)-6),[1]Acciones!$B$4:$B$14,[1]Acciones!Y$4:Y$14,0,0,1)</f>
        <v>#NAME?</v>
      </c>
      <c r="AL125" s="42" t="e">
        <f ca="1">+_xlfn.XLOOKUP(MID($E125,7,LEN($E125)-6),[1]Acciones!$B$4:$B$14,[1]Acciones!Z$4:Z$14,0,0,1)</f>
        <v>#NAME?</v>
      </c>
      <c r="AM125" s="42" t="e">
        <f ca="1">+_xlfn.XLOOKUP(MID($E125,7,LEN($E125)-6),[1]Acciones!$B$4:$B$14,[1]Acciones!AA$4:AA$14,0,0,1)</f>
        <v>#NAME?</v>
      </c>
      <c r="AN125" s="42" t="e">
        <f ca="1">+_xlfn.XLOOKUP(MID($E125,7,LEN($E125)-6),[1]Acciones!$B$4:$B$14,[1]Acciones!AB$4:AB$14,0,0,1)</f>
        <v>#NAME?</v>
      </c>
      <c r="AO125" s="42" t="e">
        <f ca="1">+_xlfn.XLOOKUP(MID($E125,7,LEN($E125)-6),[1]Acciones!$B$4:$B$14,[1]Acciones!AC$4:AC$14,0,0,1)</f>
        <v>#NAME?</v>
      </c>
      <c r="AP125" s="42" t="e">
        <f ca="1">+_xlfn.XLOOKUP(MID($E125,7,LEN($E125)-6),[1]Acciones!$B$4:$B$14,[1]Acciones!AD$4:AD$14,0,0,1)</f>
        <v>#NAME?</v>
      </c>
      <c r="AQ125" s="42" t="e">
        <f ca="1">+_xlfn.XLOOKUP(MID($E125,7,LEN($E125)-6),[1]Acciones!$B$4:$B$14,[1]Acciones!AE$4:AE$14,0,0,1)</f>
        <v>#NAME?</v>
      </c>
      <c r="AR125" s="42" t="e">
        <f ca="1">+_xlfn.XLOOKUP(MID($E125,7,LEN($E125)-6),[1]Acciones!$B$4:$B$14,[1]Acciones!AF$4:AF$14,0,0,1)</f>
        <v>#NAME?</v>
      </c>
      <c r="AS125" s="42" t="e">
        <f ca="1">+_xlfn.XLOOKUP(MID($E125,7,LEN($E125)-6),[1]Acciones!$B$4:$B$14,[1]Acciones!AG$4:AG$14,0,0,1)</f>
        <v>#NAME?</v>
      </c>
      <c r="AT125" s="42" t="e">
        <f ca="1">+_xlfn.XLOOKUP(MID($E125,7,LEN($E125)-6),[1]Acciones!$B$4:$B$14,[1]Acciones!AH$4:AH$14,0,0,1)</f>
        <v>#NAME?</v>
      </c>
      <c r="AU125" s="42" t="e">
        <f ca="1">+_xlfn.XLOOKUP(MID($E125,7,LEN($E125)-6),[1]Acciones!$B$4:$B$14,[1]Acciones!AI$4:AI$14,0,0,1)</f>
        <v>#NAME?</v>
      </c>
      <c r="AV125" s="42" t="e">
        <f ca="1">+_xlfn.XLOOKUP(MID($E125,7,LEN($E125)-6),[1]Acciones!$B$4:$B$14,[1]Acciones!AJ$4:AJ$14,0,0,1)</f>
        <v>#NAME?</v>
      </c>
      <c r="AW125" s="42" t="e">
        <f ca="1">+_xlfn.XLOOKUP(MID($E125,7,LEN($E125)-6),[1]Acciones!$B$4:$B$14,[1]Acciones!AK$4:AK$14,0,0,1)</f>
        <v>#NAME?</v>
      </c>
      <c r="AX125" s="42" t="e">
        <f ca="1">+_xlfn.XLOOKUP(MID($E125,7,LEN($E125)-6),[1]Acciones!$B$4:$B$14,[1]Acciones!AL$4:AL$14,0,0,1)</f>
        <v>#NAME?</v>
      </c>
      <c r="AY125" s="42" t="e">
        <f ca="1">+_xlfn.XLOOKUP(MID($E125,7,LEN($E125)-6),[1]Acciones!$B$4:$B$14,[1]Acciones!AM$4:AM$14,0,0,1)</f>
        <v>#NAME?</v>
      </c>
      <c r="AZ125" s="42" t="e">
        <f ca="1">+_xlfn.XLOOKUP(MID($E125,7,LEN($E125)-6),[1]Acciones!$B$4:$B$14,[1]Acciones!AN$4:AN$14,0,0,1)</f>
        <v>#NAME?</v>
      </c>
      <c r="BA125" s="42" t="e">
        <f ca="1">+_xlfn.XLOOKUP(MID($E125,7,LEN($E125)-6),[1]Acciones!$B$4:$B$14,[1]Acciones!AO$4:AO$14,0,0,1)</f>
        <v>#NAME?</v>
      </c>
      <c r="BB125" s="42" t="e">
        <f ca="1">+_xlfn.XLOOKUP(MID($E125,7,LEN($E125)-6),[1]Acciones!$B$4:$B$14,[1]Acciones!AP$4:AP$14,0,0,1)</f>
        <v>#NAME?</v>
      </c>
      <c r="BC125" s="42" t="e">
        <f ca="1">+_xlfn.XLOOKUP(MID($E125,7,LEN($E125)-6),[1]Acciones!$B$4:$B$14,[1]Acciones!AQ$4:AQ$14,0,0,1)</f>
        <v>#NAME?</v>
      </c>
      <c r="BD125" s="42" t="e">
        <f ca="1">+_xlfn.XLOOKUP(MID($E125,7,LEN($E125)-6),[1]Acciones!$B$4:$B$14,[1]Acciones!AR$4:AR$14,0,0,1)</f>
        <v>#NAME?</v>
      </c>
      <c r="BE125" s="42" t="e">
        <f ca="1">+_xlfn.XLOOKUP(MID($E125,7,LEN($E125)-6),[1]Acciones!$B$4:$B$14,[1]Acciones!AS$4:AS$14,0,0,1)</f>
        <v>#NAME?</v>
      </c>
      <c r="BF125" s="42" t="e">
        <f ca="1">+_xlfn.XLOOKUP(MID($E125,7,LEN($E125)-6),[1]Acciones!$B$4:$B$14,[1]Acciones!AT$4:AT$14,0,0,1)</f>
        <v>#NAME?</v>
      </c>
      <c r="BG125" s="42" t="e">
        <f ca="1">+_xlfn.XLOOKUP(MID($E125,7,LEN($E125)-6),[1]Acciones!$B$4:$B$14,[1]Acciones!AU$4:AU$14,0,0,1)</f>
        <v>#NAME?</v>
      </c>
      <c r="BH125" s="42" t="e">
        <f ca="1">+_xlfn.XLOOKUP(MID($E125,7,LEN($E125)-6),[1]Acciones!$B$4:$B$14,[1]Acciones!AV$4:AV$14,0,0,1)</f>
        <v>#NAME?</v>
      </c>
      <c r="BI125" s="42" t="e">
        <f ca="1">+_xlfn.XLOOKUP(MID($E125,7,LEN($E125)-6),[1]Acciones!$B$4:$B$14,[1]Acciones!AW$4:AW$14,0,0,1)</f>
        <v>#NAME?</v>
      </c>
      <c r="BJ125" s="42" t="e">
        <f ca="1">+_xlfn.XLOOKUP(MID($E125,7,LEN($E125)-6),[1]Acciones!$B$4:$B$14,[1]Acciones!AX$4:AX$14,0,0,1)</f>
        <v>#NAME?</v>
      </c>
      <c r="BK125" s="42" t="e">
        <f ca="1">+_xlfn.XLOOKUP(MID($E125,7,LEN($E125)-6),[1]Acciones!$B$4:$B$14,[1]Acciones!AY$4:AY$14,0,0,1)</f>
        <v>#NAME?</v>
      </c>
      <c r="BL125" s="42" t="e">
        <f ca="1">+_xlfn.XLOOKUP(MID($E125,7,LEN($E125)-6),[1]Acciones!$B$4:$B$14,[1]Acciones!AZ$4:AZ$14,0,0,1)</f>
        <v>#NAME?</v>
      </c>
      <c r="BM125" s="42" t="e">
        <f ca="1">+_xlfn.XLOOKUP(MID($E125,7,LEN($E125)-6),[1]Acciones!$B$4:$B$14,[1]Acciones!BA$4:BA$14,0,0,1)</f>
        <v>#NAME?</v>
      </c>
      <c r="BN125" s="42" t="e">
        <f ca="1">+_xlfn.XLOOKUP(MID($E125,7,LEN($E125)-6),[1]Acciones!$B$4:$B$14,[1]Acciones!BB$4:BB$14,0,0,1)</f>
        <v>#NAME?</v>
      </c>
      <c r="BO125" s="42" t="e">
        <f ca="1">+_xlfn.XLOOKUP(MID($E125,7,LEN($E125)-6),[1]Acciones!$B$4:$B$14,[1]Acciones!BC$4:BC$14,0,0,1)</f>
        <v>#NAME?</v>
      </c>
      <c r="BP125" s="42" t="e">
        <f ca="1">+_xlfn.XLOOKUP(MID($E125,7,LEN($E125)-6),[1]Acciones!$B$4:$B$14,[1]Acciones!BD$4:BD$14,0,0,1)</f>
        <v>#NAME?</v>
      </c>
      <c r="BQ125" s="42" t="e">
        <f ca="1">+_xlfn.XLOOKUP(MID($E125,7,LEN($E125)-6),[1]Acciones!$B$4:$B$14,[1]Acciones!BE$4:BE$14,0,0,1)</f>
        <v>#NAME?</v>
      </c>
      <c r="BR125" s="42" t="e">
        <f ca="1">+_xlfn.XLOOKUP(MID($E125,7,LEN($E125)-6),[1]Acciones!$B$4:$B$14,[1]Acciones!BF$4:BF$14,0,0,1)</f>
        <v>#NAME?</v>
      </c>
      <c r="BS125" s="42" t="e">
        <f ca="1">+_xlfn.XLOOKUP(MID($E125,7,LEN($E125)-6),[1]Acciones!$B$4:$B$14,[1]Acciones!BG$4:BG$14,0,0,1)</f>
        <v>#NAME?</v>
      </c>
      <c r="BT125" s="42" t="e">
        <f ca="1">+_xlfn.XLOOKUP(MID($E125,7,LEN($E125)-6),[1]Acciones!$B$4:$B$14,[1]Acciones!BH$4:BH$14,0,0,1)</f>
        <v>#NAME?</v>
      </c>
      <c r="BU125" s="42" t="e">
        <f ca="1">+_xlfn.XLOOKUP(MID($E125,7,LEN($E125)-6),[1]Acciones!$B$4:$B$14,[1]Acciones!BI$4:BI$14,0,0,1)</f>
        <v>#NAME?</v>
      </c>
      <c r="BV125" s="42" t="e">
        <f ca="1">+_xlfn.XLOOKUP(MID($E125,7,LEN($E125)-6),[1]Acciones!$B$4:$B$14,[1]Acciones!BJ$4:BJ$14,0,0,1)</f>
        <v>#NAME?</v>
      </c>
      <c r="BW125" s="42" t="e">
        <f ca="1">+_xlfn.XLOOKUP(MID($E125,7,LEN($E125)-6),[1]Acciones!$B$4:$B$14,[1]Acciones!BK$4:BK$14,0,0,1)</f>
        <v>#NAME?</v>
      </c>
      <c r="BX125" s="42" t="e">
        <f ca="1">+_xlfn.XLOOKUP(MID($E125,7,LEN($E125)-6),[1]Acciones!$B$4:$B$14,[1]Acciones!BL$4:BL$14,0,0,1)</f>
        <v>#NAME?</v>
      </c>
      <c r="BY125" s="42" t="e">
        <f ca="1">+_xlfn.XLOOKUP(MID($E125,7,LEN($E125)-6),[1]Acciones!$B$4:$B$14,[1]Acciones!BM$4:BM$14,0,0,1)</f>
        <v>#NAME?</v>
      </c>
      <c r="BZ125" s="42" t="e">
        <f ca="1">+_xlfn.XLOOKUP(MID($E125,7,LEN($E125)-6),[1]Acciones!$B$4:$B$14,[1]Acciones!BN$4:BN$14,0,0,1)</f>
        <v>#NAME?</v>
      </c>
      <c r="CA125" s="42" t="e">
        <f ca="1">+_xlfn.XLOOKUP(MID($E125,7,LEN($E125)-6),[1]Acciones!$B$4:$B$14,[1]Acciones!BO$4:BO$14,0,0,1)</f>
        <v>#NAME?</v>
      </c>
      <c r="CB125" s="42" t="e">
        <f ca="1">+_xlfn.XLOOKUP(MID($E125,7,LEN($E125)-6),[1]Acciones!$B$4:$B$14,[1]Acciones!BP$4:BP$14,0,0,1)</f>
        <v>#NAME?</v>
      </c>
      <c r="CC125" s="42" t="e">
        <f ca="1">+_xlfn.XLOOKUP(MID($E125,7,LEN($E125)-6),[1]Acciones!$B$4:$B$14,[1]Acciones!BQ$4:BQ$14,0,0,1)</f>
        <v>#NAME?</v>
      </c>
      <c r="CD125" s="42" t="e">
        <f ca="1">+_xlfn.XLOOKUP(MID($E125,7,LEN($E125)-6),[1]Acciones!$B$4:$B$14,[1]Acciones!BR$4:BR$14,0,0,1)</f>
        <v>#NAME?</v>
      </c>
      <c r="CE125" s="42" t="e">
        <f ca="1">+_xlfn.XLOOKUP(MID($E125,7,LEN($E125)-6),[1]Acciones!$B$4:$B$14,[1]Acciones!BS$4:BS$14,0,0,1)</f>
        <v>#NAME?</v>
      </c>
      <c r="CF125" s="42" t="e">
        <f ca="1">+_xlfn.XLOOKUP(MID($E125,7,LEN($E125)-6),[1]Acciones!$B$4:$B$14,[1]Acciones!BT$4:BT$14,0,0,1)</f>
        <v>#NAME?</v>
      </c>
      <c r="CG125" s="45">
        <v>0.05</v>
      </c>
      <c r="CH125" s="45" t="e">
        <f t="shared" ca="1" si="180"/>
        <v>#NAME?</v>
      </c>
      <c r="CI125" s="45" t="e">
        <f t="shared" ca="1" si="181"/>
        <v>#NAME?</v>
      </c>
      <c r="CJ125" s="42" t="e">
        <f t="shared" ca="1" si="182"/>
        <v>#NAME?</v>
      </c>
      <c r="CK125" s="45" t="e">
        <f t="shared" ca="1" si="183"/>
        <v>#NAME?</v>
      </c>
      <c r="CL125" s="46" t="e">
        <f t="shared" ca="1" si="184"/>
        <v>#NAME?</v>
      </c>
      <c r="CM125" s="45" t="e">
        <f t="shared" ca="1" si="185"/>
        <v>#NAME?</v>
      </c>
      <c r="CN125" s="47">
        <v>0.1</v>
      </c>
      <c r="CO125" s="45" t="e">
        <f t="shared" ca="1" si="96"/>
        <v>#NAME?</v>
      </c>
      <c r="CP125" s="45" t="e">
        <f t="shared" ca="1" si="97"/>
        <v>#NAME?</v>
      </c>
      <c r="CQ125" s="42" t="e">
        <f t="shared" ca="1" si="98"/>
        <v>#NAME?</v>
      </c>
      <c r="CR125" s="45" t="e">
        <f t="shared" ca="1" si="99"/>
        <v>#NAME?</v>
      </c>
      <c r="CS125" s="45" t="e">
        <f t="shared" ca="1" si="100"/>
        <v>#NAME?</v>
      </c>
      <c r="CT125" s="45" t="e">
        <f t="shared" ca="1" si="100"/>
        <v>#NAME?</v>
      </c>
      <c r="CU125" s="47">
        <v>0.15</v>
      </c>
      <c r="CV125" s="45">
        <v>0.5</v>
      </c>
      <c r="CW125" s="45" t="e">
        <f t="shared" ca="1" si="101"/>
        <v>#NAME?</v>
      </c>
      <c r="CX125" s="42" t="e">
        <f t="shared" ca="1" si="102"/>
        <v>#NAME?</v>
      </c>
      <c r="CY125" s="45" t="e">
        <f t="shared" ca="1" si="103"/>
        <v>#NAME?</v>
      </c>
      <c r="CZ125" s="45">
        <f t="shared" si="104"/>
        <v>0.01</v>
      </c>
      <c r="DA125" s="45" t="e">
        <f t="shared" ca="1" si="104"/>
        <v>#NAME?</v>
      </c>
      <c r="DB125" s="47">
        <v>0.2</v>
      </c>
      <c r="DC125" s="45" t="e">
        <f t="shared" ca="1" si="105"/>
        <v>#NAME?</v>
      </c>
      <c r="DD125" s="45" t="e">
        <f t="shared" ca="1" si="106"/>
        <v>#NAME?</v>
      </c>
      <c r="DE125" s="42" t="e">
        <f t="shared" ca="1" si="107"/>
        <v>#NAME?</v>
      </c>
      <c r="DF125" s="45" t="e">
        <f t="shared" ca="1" si="108"/>
        <v>#NAME?</v>
      </c>
      <c r="DG125" s="45" t="e">
        <f t="shared" ca="1" si="109"/>
        <v>#NAME?</v>
      </c>
      <c r="DH125" s="45" t="e">
        <f t="shared" ca="1" si="109"/>
        <v>#NAME?</v>
      </c>
      <c r="DI125" s="47">
        <v>0.25</v>
      </c>
      <c r="DJ125" s="45">
        <v>0.5</v>
      </c>
      <c r="DK125" s="45" t="e">
        <f t="shared" ca="1" si="110"/>
        <v>#NAME?</v>
      </c>
      <c r="DL125" s="42" t="e">
        <f t="shared" ca="1" si="111"/>
        <v>#NAME?</v>
      </c>
      <c r="DM125" s="45" t="e">
        <f t="shared" ca="1" si="112"/>
        <v>#NAME?</v>
      </c>
      <c r="DN125" s="45">
        <f t="shared" si="113"/>
        <v>0.01</v>
      </c>
      <c r="DO125" s="45" t="e">
        <f t="shared" ca="1" si="113"/>
        <v>#NAME?</v>
      </c>
      <c r="DP125" s="47">
        <v>0.3</v>
      </c>
      <c r="DQ125" s="45" t="e">
        <f t="shared" ca="1" si="114"/>
        <v>#NAME?</v>
      </c>
      <c r="DR125" s="45" t="e">
        <f t="shared" ca="1" si="115"/>
        <v>#NAME?</v>
      </c>
      <c r="DS125" s="42" t="e">
        <f t="shared" ca="1" si="116"/>
        <v>#NAME?</v>
      </c>
      <c r="DT125" s="45" t="e">
        <f t="shared" ca="1" si="117"/>
        <v>#NAME?</v>
      </c>
      <c r="DU125" s="45" t="e">
        <f t="shared" ca="1" si="118"/>
        <v>#NAME?</v>
      </c>
      <c r="DV125" s="45" t="e">
        <f t="shared" ca="1" si="118"/>
        <v>#NAME?</v>
      </c>
      <c r="DW125" s="47">
        <v>0.35</v>
      </c>
      <c r="DX125" s="45">
        <v>0.5</v>
      </c>
      <c r="DY125" s="45" t="e">
        <f t="shared" ca="1" si="119"/>
        <v>#NAME?</v>
      </c>
      <c r="DZ125" s="42" t="e">
        <f t="shared" ca="1" si="120"/>
        <v>#NAME?</v>
      </c>
      <c r="EA125" s="45" t="e">
        <f t="shared" ca="1" si="121"/>
        <v>#NAME?</v>
      </c>
      <c r="EB125" s="45">
        <f t="shared" si="122"/>
        <v>0.01</v>
      </c>
      <c r="EC125" s="45" t="e">
        <f t="shared" ca="1" si="122"/>
        <v>#NAME?</v>
      </c>
      <c r="ED125" s="47">
        <v>0.4</v>
      </c>
      <c r="EE125" s="45" t="e">
        <f t="shared" ca="1" si="123"/>
        <v>#NAME?</v>
      </c>
      <c r="EF125" s="45" t="e">
        <f t="shared" ca="1" si="124"/>
        <v>#NAME?</v>
      </c>
      <c r="EG125" s="42" t="e">
        <f t="shared" ca="1" si="125"/>
        <v>#NAME?</v>
      </c>
      <c r="EH125" s="45" t="e">
        <f t="shared" ca="1" si="126"/>
        <v>#NAME?</v>
      </c>
      <c r="EI125" s="45" t="e">
        <f t="shared" ca="1" si="127"/>
        <v>#NAME?</v>
      </c>
      <c r="EJ125" s="45" t="e">
        <f t="shared" ca="1" si="127"/>
        <v>#NAME?</v>
      </c>
      <c r="EK125" s="47">
        <v>0.45</v>
      </c>
      <c r="EL125" s="45">
        <v>0.5</v>
      </c>
      <c r="EM125" s="45" t="e">
        <f t="shared" ca="1" si="143"/>
        <v>#NAME?</v>
      </c>
      <c r="EN125" s="42" t="e">
        <f t="shared" ca="1" si="144"/>
        <v>#NAME?</v>
      </c>
      <c r="EO125" s="45" t="e">
        <f t="shared" ca="1" si="145"/>
        <v>#NAME?</v>
      </c>
      <c r="EP125" s="45">
        <f t="shared" si="128"/>
        <v>0.01</v>
      </c>
      <c r="EQ125" s="45" t="e">
        <f t="shared" ca="1" si="128"/>
        <v>#NAME?</v>
      </c>
      <c r="ER125" s="45">
        <v>0.5</v>
      </c>
      <c r="ES125" s="45">
        <v>0.5</v>
      </c>
      <c r="ET125" s="45" t="e">
        <f t="shared" ca="1" si="146"/>
        <v>#NAME?</v>
      </c>
      <c r="EU125" s="42" t="e">
        <f t="shared" ca="1" si="147"/>
        <v>#NAME?</v>
      </c>
      <c r="EV125" s="45" t="e">
        <f t="shared" ca="1" si="148"/>
        <v>#NAME?</v>
      </c>
      <c r="EW125" s="45">
        <f t="shared" si="129"/>
        <v>0.01</v>
      </c>
      <c r="EX125" s="45" t="e">
        <f t="shared" ca="1" si="129"/>
        <v>#NAME?</v>
      </c>
      <c r="EY125" s="47">
        <v>0.55000000000000004</v>
      </c>
      <c r="EZ125" s="45">
        <v>0.5</v>
      </c>
      <c r="FA125" s="45" t="e">
        <f t="shared" ca="1" si="149"/>
        <v>#NAME?</v>
      </c>
      <c r="FB125" s="42" t="e">
        <f t="shared" ca="1" si="150"/>
        <v>#NAME?</v>
      </c>
      <c r="FC125" s="45" t="e">
        <f t="shared" ca="1" si="151"/>
        <v>#NAME?</v>
      </c>
      <c r="FD125" s="45">
        <f t="shared" si="130"/>
        <v>0.01</v>
      </c>
      <c r="FE125" s="45" t="e">
        <f t="shared" ca="1" si="130"/>
        <v>#NAME?</v>
      </c>
      <c r="FF125" s="45">
        <v>0.6</v>
      </c>
      <c r="FG125" s="45">
        <v>1</v>
      </c>
      <c r="FH125" s="45" t="e">
        <f t="shared" ca="1" si="152"/>
        <v>#NAME?</v>
      </c>
      <c r="FI125" s="42" t="e">
        <f t="shared" ca="1" si="153"/>
        <v>#NAME?</v>
      </c>
      <c r="FJ125" s="45" t="e">
        <f t="shared" ca="1" si="154"/>
        <v>#NAME?</v>
      </c>
      <c r="FK125" s="45">
        <f t="shared" si="131"/>
        <v>0.02</v>
      </c>
      <c r="FL125" s="45" t="e">
        <f t="shared" ca="1" si="131"/>
        <v>#NAME?</v>
      </c>
      <c r="FM125" s="47">
        <v>0.65</v>
      </c>
      <c r="FN125" s="45">
        <v>0.5</v>
      </c>
      <c r="FO125" s="45" t="e">
        <f t="shared" ca="1" si="155"/>
        <v>#NAME?</v>
      </c>
      <c r="FP125" s="42" t="e">
        <f t="shared" ca="1" si="156"/>
        <v>#NAME?</v>
      </c>
      <c r="FQ125" s="45" t="e">
        <f t="shared" ca="1" si="157"/>
        <v>#NAME?</v>
      </c>
      <c r="FR125" s="45">
        <f t="shared" si="132"/>
        <v>0.01</v>
      </c>
      <c r="FS125" s="45" t="e">
        <f t="shared" ca="1" si="132"/>
        <v>#NAME?</v>
      </c>
      <c r="FT125" s="45">
        <v>0.7</v>
      </c>
      <c r="FU125" s="45">
        <v>1</v>
      </c>
      <c r="FV125" s="45" t="e">
        <f t="shared" ca="1" si="158"/>
        <v>#NAME?</v>
      </c>
      <c r="FW125" s="42" t="e">
        <f t="shared" ca="1" si="159"/>
        <v>#NAME?</v>
      </c>
      <c r="FX125" s="45" t="e">
        <f t="shared" ca="1" si="160"/>
        <v>#NAME?</v>
      </c>
      <c r="FY125" s="45">
        <f t="shared" si="133"/>
        <v>0.02</v>
      </c>
      <c r="FZ125" s="45" t="e">
        <f t="shared" ca="1" si="133"/>
        <v>#NAME?</v>
      </c>
      <c r="GA125" s="47">
        <v>0.75</v>
      </c>
      <c r="GB125" s="45">
        <v>0.5</v>
      </c>
      <c r="GC125" s="45" t="e">
        <f t="shared" ca="1" si="161"/>
        <v>#NAME?</v>
      </c>
      <c r="GD125" s="42" t="e">
        <f t="shared" ca="1" si="162"/>
        <v>#NAME?</v>
      </c>
      <c r="GE125" s="45" t="e">
        <f t="shared" ca="1" si="163"/>
        <v>#NAME?</v>
      </c>
      <c r="GF125" s="45">
        <f t="shared" si="134"/>
        <v>0.01</v>
      </c>
      <c r="GG125" s="45" t="e">
        <f t="shared" ca="1" si="134"/>
        <v>#NAME?</v>
      </c>
      <c r="GH125" s="45">
        <v>0.8</v>
      </c>
      <c r="GI125" s="45">
        <v>1</v>
      </c>
      <c r="GJ125" s="45" t="e">
        <f t="shared" ca="1" si="164"/>
        <v>#NAME?</v>
      </c>
      <c r="GK125" s="42" t="e">
        <f t="shared" ca="1" si="165"/>
        <v>#NAME?</v>
      </c>
      <c r="GL125" s="45" t="e">
        <f t="shared" ca="1" si="166"/>
        <v>#NAME?</v>
      </c>
      <c r="GM125" s="45">
        <f t="shared" si="135"/>
        <v>0.02</v>
      </c>
      <c r="GN125" s="45" t="e">
        <f t="shared" ca="1" si="135"/>
        <v>#NAME?</v>
      </c>
      <c r="GO125" s="47">
        <v>0.85</v>
      </c>
      <c r="GP125" s="45">
        <v>0.5</v>
      </c>
      <c r="GQ125" s="45" t="e">
        <f t="shared" ca="1" si="167"/>
        <v>#NAME?</v>
      </c>
      <c r="GR125" s="42" t="e">
        <f t="shared" ca="1" si="168"/>
        <v>#NAME?</v>
      </c>
      <c r="GS125" s="45" t="e">
        <f t="shared" ca="1" si="169"/>
        <v>#NAME?</v>
      </c>
      <c r="GT125" s="45">
        <f t="shared" si="136"/>
        <v>0.01</v>
      </c>
      <c r="GU125" s="45" t="e">
        <f t="shared" ca="1" si="136"/>
        <v>#NAME?</v>
      </c>
      <c r="GV125" s="45">
        <v>0.9</v>
      </c>
      <c r="GW125" s="45">
        <v>1</v>
      </c>
      <c r="GX125" s="45" t="e">
        <f t="shared" ca="1" si="170"/>
        <v>#NAME?</v>
      </c>
      <c r="GY125" s="42" t="e">
        <f t="shared" ca="1" si="171"/>
        <v>#NAME?</v>
      </c>
      <c r="GZ125" s="45" t="e">
        <f t="shared" ca="1" si="172"/>
        <v>#NAME?</v>
      </c>
      <c r="HA125" s="45">
        <f t="shared" si="137"/>
        <v>0.02</v>
      </c>
      <c r="HB125" s="45" t="e">
        <f t="shared" ca="1" si="137"/>
        <v>#NAME?</v>
      </c>
      <c r="HC125" s="47">
        <v>0.95</v>
      </c>
      <c r="HD125" s="45">
        <v>0.5</v>
      </c>
      <c r="HE125" s="45" t="e">
        <f t="shared" ca="1" si="173"/>
        <v>#NAME?</v>
      </c>
      <c r="HF125" s="42" t="e">
        <f t="shared" ca="1" si="174"/>
        <v>#NAME?</v>
      </c>
      <c r="HG125" s="45" t="e">
        <f t="shared" ca="1" si="175"/>
        <v>#NAME?</v>
      </c>
      <c r="HH125" s="45">
        <f t="shared" si="138"/>
        <v>0.01</v>
      </c>
      <c r="HI125" s="45" t="e">
        <f t="shared" ca="1" si="138"/>
        <v>#NAME?</v>
      </c>
      <c r="HJ125" s="47">
        <v>1</v>
      </c>
      <c r="HK125" s="47">
        <v>1</v>
      </c>
      <c r="HL125" s="45" t="e">
        <f t="shared" ca="1" si="176"/>
        <v>#NAME?</v>
      </c>
      <c r="HM125" s="42" t="e">
        <f t="shared" ca="1" si="177"/>
        <v>#NAME?</v>
      </c>
      <c r="HN125" s="45" t="e">
        <f t="shared" ca="1" si="178"/>
        <v>#NAME?</v>
      </c>
      <c r="HO125" s="45">
        <f t="shared" si="179"/>
        <v>0.02</v>
      </c>
      <c r="HP125" s="45" t="e">
        <f t="shared" ca="1" si="179"/>
        <v>#NAME?</v>
      </c>
    </row>
    <row r="126" spans="1:224" s="48" customFormat="1" ht="69.75" customHeight="1">
      <c r="A126" s="42"/>
      <c r="B126" s="206"/>
      <c r="C126" s="206"/>
      <c r="D126" s="201"/>
      <c r="E126" s="41" t="str">
        <f>+_xlfn.CONCAT(MID($D120,1,3),".7 ",[1]Acciones!$B$11)</f>
        <v>3.5.7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26" s="42" t="s">
        <v>89</v>
      </c>
      <c r="G126" s="49">
        <f>+G124</f>
        <v>3.3333333333333331E-3</v>
      </c>
      <c r="H126" s="42" t="str">
        <f>+_xlfn.CONCAT("Si,",MID(E120,1,5),",",MID(E121,1,5),",",MID(E122,1,5),",",MID(E123,1,5),",",MID(E124,1,5),",",MID(E125,1,5),",",MID(E127,1,5),",",MID(E128,1,5),",",MID(E129,1,6))</f>
        <v>Si,3.5.1,3.5.2,3.5.3,3.5.4,3.5.5,3.5.6,3.5.8,3.5.9,3.5.10</v>
      </c>
      <c r="I126" s="42" t="s">
        <v>89</v>
      </c>
      <c r="J126" s="42"/>
      <c r="K126" s="42"/>
      <c r="L126" s="42"/>
      <c r="M126" s="44" t="s">
        <v>90</v>
      </c>
      <c r="N126" s="44" t="s">
        <v>91</v>
      </c>
      <c r="O126" s="44" t="e">
        <f ca="1">+_xlfn.XLOOKUP(MID(E126,7,LEN(E126)-6),[1]Acciones!$B$4:$B$14,[1]Acciones!$C$4:$C$14,0,0,1)</f>
        <v>#NAME?</v>
      </c>
      <c r="P126" s="42" t="e">
        <f ca="1">+_xlfn.XLOOKUP(MID($E126,7,LEN($E126)-6),[1]Acciones!$B$4:$B$14,[1]Acciones!D$4:D$14,0,0,1)</f>
        <v>#NAME?</v>
      </c>
      <c r="Q126" s="42" t="e">
        <f ca="1">+_xlfn.XLOOKUP(MID($E126,7,LEN($E126)-6),[1]Acciones!$B$4:$B$14,[1]Acciones!E$4:E$14,0,0,1)</f>
        <v>#NAME?</v>
      </c>
      <c r="R126" s="42" t="e">
        <f ca="1">+_xlfn.XLOOKUP(MID($E126,7,LEN($E126)-6),[1]Acciones!$B$4:$B$14,[1]Acciones!F$4:F$14,0,0,1)</f>
        <v>#NAME?</v>
      </c>
      <c r="S126" s="42" t="e">
        <f ca="1">+_xlfn.XLOOKUP(MID($E126,7,LEN($E126)-6),[1]Acciones!$B$4:$B$14,[1]Acciones!G$4:G$14,0,0,1)</f>
        <v>#NAME?</v>
      </c>
      <c r="T126" s="42" t="e">
        <f ca="1">+_xlfn.XLOOKUP(MID($E126,7,LEN($E126)-6),[1]Acciones!$B$4:$B$14,[1]Acciones!H$4:H$14,0,0,1)</f>
        <v>#NAME?</v>
      </c>
      <c r="U126" s="45" t="e">
        <f ca="1">+_xlfn.XLOOKUP(MID($E126,7,LEN($E126)-6),[1]Acciones!$B$4:$B$14,[1]Acciones!I$4:I$14,0,0,1)</f>
        <v>#NAME?</v>
      </c>
      <c r="V126" s="45" t="e">
        <f ca="1">+_xlfn.XLOOKUP(MID($E126,7,LEN($E126)-6),[1]Acciones!$B$4:$B$14,[1]Acciones!J$4:J$14,0,0,1)</f>
        <v>#NAME?</v>
      </c>
      <c r="W126" s="45" t="e">
        <f ca="1">+_xlfn.XLOOKUP(MID($E126,7,LEN($E126)-6),[1]Acciones!$B$4:$B$14,[1]Acciones!K$4:K$14,0,0,1)</f>
        <v>#NAME?</v>
      </c>
      <c r="X126" s="45" t="e">
        <f ca="1">+_xlfn.XLOOKUP(MID($E126,7,LEN($E126)-6),[1]Acciones!$B$4:$B$14,[1]Acciones!L$4:L$14,0,0,1)</f>
        <v>#NAME?</v>
      </c>
      <c r="Y126" s="45" t="e">
        <f ca="1">+_xlfn.XLOOKUP(MID($E126,7,LEN($E126)-6),[1]Acciones!$B$4:$B$14,[1]Acciones!M$4:M$14,0,0,1)</f>
        <v>#NAME?</v>
      </c>
      <c r="Z126" s="45" t="e">
        <f ca="1">+_xlfn.XLOOKUP(MID($E126,7,LEN($E126)-6),[1]Acciones!$B$4:$B$14,[1]Acciones!N$4:N$14,0,0,1)</f>
        <v>#NAME?</v>
      </c>
      <c r="AA126" s="45" t="e">
        <f ca="1">+_xlfn.XLOOKUP(MID($E126,7,LEN($E126)-6),[1]Acciones!$B$4:$B$14,[1]Acciones!O$4:O$14,0,0,1)</f>
        <v>#NAME?</v>
      </c>
      <c r="AB126" s="45" t="e">
        <f ca="1">+_xlfn.XLOOKUP(MID($E126,7,LEN($E126)-6),[1]Acciones!$B$4:$B$14,[1]Acciones!P$4:P$14,0,0,1)</f>
        <v>#NAME?</v>
      </c>
      <c r="AC126" s="45" t="e">
        <f ca="1">+_xlfn.XLOOKUP(MID($E126,7,LEN($E126)-6),[1]Acciones!$B$4:$B$14,[1]Acciones!Q$4:Q$14,0,0,1)</f>
        <v>#NAME?</v>
      </c>
      <c r="AD126" s="45" t="e">
        <f ca="1">+_xlfn.XLOOKUP(MID($E126,7,LEN($E126)-6),[1]Acciones!$B$4:$B$14,[1]Acciones!R$4:R$14,0,0,1)</f>
        <v>#NAME?</v>
      </c>
      <c r="AE126" s="45" t="e">
        <f ca="1">+_xlfn.XLOOKUP(MID($E126,7,LEN($E126)-6),[1]Acciones!$B$4:$B$14,[1]Acciones!S$4:S$14,0,0,1)</f>
        <v>#NAME?</v>
      </c>
      <c r="AF126" s="42" t="e">
        <f ca="1">+_xlfn.XLOOKUP(MID($E126,7,LEN($E126)-6),[1]Acciones!$B$4:$B$14,[1]Acciones!T$4:T$14,0,0,1)</f>
        <v>#NAME?</v>
      </c>
      <c r="AG126" s="42" t="e">
        <f ca="1">+_xlfn.XLOOKUP(MID($E126,7,LEN($E126)-6),[1]Acciones!$B$4:$B$14,[1]Acciones!U$4:U$14,0,0,1)</f>
        <v>#NAME?</v>
      </c>
      <c r="AH126" s="42" t="e">
        <f ca="1">+_xlfn.XLOOKUP(MID($E126,7,LEN($E126)-6),[1]Acciones!$B$4:$B$14,[1]Acciones!V$4:V$14,0,0,1)</f>
        <v>#NAME?</v>
      </c>
      <c r="AI126" s="42" t="e">
        <f ca="1">+_xlfn.XLOOKUP(MID($E126,7,LEN($E126)-6),[1]Acciones!$B$4:$B$14,[1]Acciones!W$4:W$14,0,0,1)</f>
        <v>#NAME?</v>
      </c>
      <c r="AJ126" s="42" t="e">
        <f ca="1">+_xlfn.XLOOKUP(MID($E126,7,LEN($E126)-6),[1]Acciones!$B$4:$B$14,[1]Acciones!X$4:X$14,0,0,1)</f>
        <v>#NAME?</v>
      </c>
      <c r="AK126" s="42" t="e">
        <f ca="1">+_xlfn.XLOOKUP(MID($E126,7,LEN($E126)-6),[1]Acciones!$B$4:$B$14,[1]Acciones!Y$4:Y$14,0,0,1)</f>
        <v>#NAME?</v>
      </c>
      <c r="AL126" s="42" t="e">
        <f ca="1">+_xlfn.XLOOKUP(MID($E126,7,LEN($E126)-6),[1]Acciones!$B$4:$B$14,[1]Acciones!Z$4:Z$14,0,0,1)</f>
        <v>#NAME?</v>
      </c>
      <c r="AM126" s="42" t="e">
        <f ca="1">+_xlfn.XLOOKUP(MID($E126,7,LEN($E126)-6),[1]Acciones!$B$4:$B$14,[1]Acciones!AA$4:AA$14,0,0,1)</f>
        <v>#NAME?</v>
      </c>
      <c r="AN126" s="42" t="e">
        <f ca="1">+_xlfn.XLOOKUP(MID($E126,7,LEN($E126)-6),[1]Acciones!$B$4:$B$14,[1]Acciones!AB$4:AB$14,0,0,1)</f>
        <v>#NAME?</v>
      </c>
      <c r="AO126" s="42" t="e">
        <f ca="1">+_xlfn.XLOOKUP(MID($E126,7,LEN($E126)-6),[1]Acciones!$B$4:$B$14,[1]Acciones!AC$4:AC$14,0,0,1)</f>
        <v>#NAME?</v>
      </c>
      <c r="AP126" s="42" t="e">
        <f ca="1">+_xlfn.XLOOKUP(MID($E126,7,LEN($E126)-6),[1]Acciones!$B$4:$B$14,[1]Acciones!AD$4:AD$14,0,0,1)</f>
        <v>#NAME?</v>
      </c>
      <c r="AQ126" s="42" t="e">
        <f ca="1">+_xlfn.XLOOKUP(MID($E126,7,LEN($E126)-6),[1]Acciones!$B$4:$B$14,[1]Acciones!AE$4:AE$14,0,0,1)</f>
        <v>#NAME?</v>
      </c>
      <c r="AR126" s="42" t="e">
        <f ca="1">+_xlfn.XLOOKUP(MID($E126,7,LEN($E126)-6),[1]Acciones!$B$4:$B$14,[1]Acciones!AF$4:AF$14,0,0,1)</f>
        <v>#NAME?</v>
      </c>
      <c r="AS126" s="42" t="e">
        <f ca="1">+_xlfn.XLOOKUP(MID($E126,7,LEN($E126)-6),[1]Acciones!$B$4:$B$14,[1]Acciones!AG$4:AG$14,0,0,1)</f>
        <v>#NAME?</v>
      </c>
      <c r="AT126" s="42" t="e">
        <f ca="1">+_xlfn.XLOOKUP(MID($E126,7,LEN($E126)-6),[1]Acciones!$B$4:$B$14,[1]Acciones!AH$4:AH$14,0,0,1)</f>
        <v>#NAME?</v>
      </c>
      <c r="AU126" s="42" t="e">
        <f ca="1">+_xlfn.XLOOKUP(MID($E126,7,LEN($E126)-6),[1]Acciones!$B$4:$B$14,[1]Acciones!AI$4:AI$14,0,0,1)</f>
        <v>#NAME?</v>
      </c>
      <c r="AV126" s="42" t="e">
        <f ca="1">+_xlfn.XLOOKUP(MID($E126,7,LEN($E126)-6),[1]Acciones!$B$4:$B$14,[1]Acciones!AJ$4:AJ$14,0,0,1)</f>
        <v>#NAME?</v>
      </c>
      <c r="AW126" s="42" t="e">
        <f ca="1">+_xlfn.XLOOKUP(MID($E126,7,LEN($E126)-6),[1]Acciones!$B$4:$B$14,[1]Acciones!AK$4:AK$14,0,0,1)</f>
        <v>#NAME?</v>
      </c>
      <c r="AX126" s="42" t="e">
        <f ca="1">+_xlfn.XLOOKUP(MID($E126,7,LEN($E126)-6),[1]Acciones!$B$4:$B$14,[1]Acciones!AL$4:AL$14,0,0,1)</f>
        <v>#NAME?</v>
      </c>
      <c r="AY126" s="42" t="e">
        <f ca="1">+_xlfn.XLOOKUP(MID($E126,7,LEN($E126)-6),[1]Acciones!$B$4:$B$14,[1]Acciones!AM$4:AM$14,0,0,1)</f>
        <v>#NAME?</v>
      </c>
      <c r="AZ126" s="42" t="e">
        <f ca="1">+_xlfn.XLOOKUP(MID($E126,7,LEN($E126)-6),[1]Acciones!$B$4:$B$14,[1]Acciones!AN$4:AN$14,0,0,1)</f>
        <v>#NAME?</v>
      </c>
      <c r="BA126" s="42" t="e">
        <f ca="1">+_xlfn.XLOOKUP(MID($E126,7,LEN($E126)-6),[1]Acciones!$B$4:$B$14,[1]Acciones!AO$4:AO$14,0,0,1)</f>
        <v>#NAME?</v>
      </c>
      <c r="BB126" s="42" t="e">
        <f ca="1">+_xlfn.XLOOKUP(MID($E126,7,LEN($E126)-6),[1]Acciones!$B$4:$B$14,[1]Acciones!AP$4:AP$14,0,0,1)</f>
        <v>#NAME?</v>
      </c>
      <c r="BC126" s="42" t="e">
        <f ca="1">+_xlfn.XLOOKUP(MID($E126,7,LEN($E126)-6),[1]Acciones!$B$4:$B$14,[1]Acciones!AQ$4:AQ$14,0,0,1)</f>
        <v>#NAME?</v>
      </c>
      <c r="BD126" s="42" t="e">
        <f ca="1">+_xlfn.XLOOKUP(MID($E126,7,LEN($E126)-6),[1]Acciones!$B$4:$B$14,[1]Acciones!AR$4:AR$14,0,0,1)</f>
        <v>#NAME?</v>
      </c>
      <c r="BE126" s="42" t="e">
        <f ca="1">+_xlfn.XLOOKUP(MID($E126,7,LEN($E126)-6),[1]Acciones!$B$4:$B$14,[1]Acciones!AS$4:AS$14,0,0,1)</f>
        <v>#NAME?</v>
      </c>
      <c r="BF126" s="42" t="e">
        <f ca="1">+_xlfn.XLOOKUP(MID($E126,7,LEN($E126)-6),[1]Acciones!$B$4:$B$14,[1]Acciones!AT$4:AT$14,0,0,1)</f>
        <v>#NAME?</v>
      </c>
      <c r="BG126" s="42" t="e">
        <f ca="1">+_xlfn.XLOOKUP(MID($E126,7,LEN($E126)-6),[1]Acciones!$B$4:$B$14,[1]Acciones!AU$4:AU$14,0,0,1)</f>
        <v>#NAME?</v>
      </c>
      <c r="BH126" s="42" t="e">
        <f ca="1">+_xlfn.XLOOKUP(MID($E126,7,LEN($E126)-6),[1]Acciones!$B$4:$B$14,[1]Acciones!AV$4:AV$14,0,0,1)</f>
        <v>#NAME?</v>
      </c>
      <c r="BI126" s="42" t="e">
        <f ca="1">+_xlfn.XLOOKUP(MID($E126,7,LEN($E126)-6),[1]Acciones!$B$4:$B$14,[1]Acciones!AW$4:AW$14,0,0,1)</f>
        <v>#NAME?</v>
      </c>
      <c r="BJ126" s="42" t="e">
        <f ca="1">+_xlfn.XLOOKUP(MID($E126,7,LEN($E126)-6),[1]Acciones!$B$4:$B$14,[1]Acciones!AX$4:AX$14,0,0,1)</f>
        <v>#NAME?</v>
      </c>
      <c r="BK126" s="42" t="e">
        <f ca="1">+_xlfn.XLOOKUP(MID($E126,7,LEN($E126)-6),[1]Acciones!$B$4:$B$14,[1]Acciones!AY$4:AY$14,0,0,1)</f>
        <v>#NAME?</v>
      </c>
      <c r="BL126" s="42" t="e">
        <f ca="1">+_xlfn.XLOOKUP(MID($E126,7,LEN($E126)-6),[1]Acciones!$B$4:$B$14,[1]Acciones!AZ$4:AZ$14,0,0,1)</f>
        <v>#NAME?</v>
      </c>
      <c r="BM126" s="42" t="e">
        <f ca="1">+_xlfn.XLOOKUP(MID($E126,7,LEN($E126)-6),[1]Acciones!$B$4:$B$14,[1]Acciones!BA$4:BA$14,0,0,1)</f>
        <v>#NAME?</v>
      </c>
      <c r="BN126" s="42" t="e">
        <f ca="1">+_xlfn.XLOOKUP(MID($E126,7,LEN($E126)-6),[1]Acciones!$B$4:$B$14,[1]Acciones!BB$4:BB$14,0,0,1)</f>
        <v>#NAME?</v>
      </c>
      <c r="BO126" s="42" t="e">
        <f ca="1">+_xlfn.XLOOKUP(MID($E126,7,LEN($E126)-6),[1]Acciones!$B$4:$B$14,[1]Acciones!BC$4:BC$14,0,0,1)</f>
        <v>#NAME?</v>
      </c>
      <c r="BP126" s="42" t="e">
        <f ca="1">+_xlfn.XLOOKUP(MID($E126,7,LEN($E126)-6),[1]Acciones!$B$4:$B$14,[1]Acciones!BD$4:BD$14,0,0,1)</f>
        <v>#NAME?</v>
      </c>
      <c r="BQ126" s="42" t="e">
        <f ca="1">+_xlfn.XLOOKUP(MID($E126,7,LEN($E126)-6),[1]Acciones!$B$4:$B$14,[1]Acciones!BE$4:BE$14,0,0,1)</f>
        <v>#NAME?</v>
      </c>
      <c r="BR126" s="42" t="e">
        <f ca="1">+_xlfn.XLOOKUP(MID($E126,7,LEN($E126)-6),[1]Acciones!$B$4:$B$14,[1]Acciones!BF$4:BF$14,0,0,1)</f>
        <v>#NAME?</v>
      </c>
      <c r="BS126" s="42" t="e">
        <f ca="1">+_xlfn.XLOOKUP(MID($E126,7,LEN($E126)-6),[1]Acciones!$B$4:$B$14,[1]Acciones!BG$4:BG$14,0,0,1)</f>
        <v>#NAME?</v>
      </c>
      <c r="BT126" s="42" t="e">
        <f ca="1">+_xlfn.XLOOKUP(MID($E126,7,LEN($E126)-6),[1]Acciones!$B$4:$B$14,[1]Acciones!BH$4:BH$14,0,0,1)</f>
        <v>#NAME?</v>
      </c>
      <c r="BU126" s="42" t="e">
        <f ca="1">+_xlfn.XLOOKUP(MID($E126,7,LEN($E126)-6),[1]Acciones!$B$4:$B$14,[1]Acciones!BI$4:BI$14,0,0,1)</f>
        <v>#NAME?</v>
      </c>
      <c r="BV126" s="42" t="e">
        <f ca="1">+_xlfn.XLOOKUP(MID($E126,7,LEN($E126)-6),[1]Acciones!$B$4:$B$14,[1]Acciones!BJ$4:BJ$14,0,0,1)</f>
        <v>#NAME?</v>
      </c>
      <c r="BW126" s="42" t="e">
        <f ca="1">+_xlfn.XLOOKUP(MID($E126,7,LEN($E126)-6),[1]Acciones!$B$4:$B$14,[1]Acciones!BK$4:BK$14,0,0,1)</f>
        <v>#NAME?</v>
      </c>
      <c r="BX126" s="42" t="e">
        <f ca="1">+_xlfn.XLOOKUP(MID($E126,7,LEN($E126)-6),[1]Acciones!$B$4:$B$14,[1]Acciones!BL$4:BL$14,0,0,1)</f>
        <v>#NAME?</v>
      </c>
      <c r="BY126" s="42" t="e">
        <f ca="1">+_xlfn.XLOOKUP(MID($E126,7,LEN($E126)-6),[1]Acciones!$B$4:$B$14,[1]Acciones!BM$4:BM$14,0,0,1)</f>
        <v>#NAME?</v>
      </c>
      <c r="BZ126" s="42" t="e">
        <f ca="1">+_xlfn.XLOOKUP(MID($E126,7,LEN($E126)-6),[1]Acciones!$B$4:$B$14,[1]Acciones!BN$4:BN$14,0,0,1)</f>
        <v>#NAME?</v>
      </c>
      <c r="CA126" s="42" t="e">
        <f ca="1">+_xlfn.XLOOKUP(MID($E126,7,LEN($E126)-6),[1]Acciones!$B$4:$B$14,[1]Acciones!BO$4:BO$14,0,0,1)</f>
        <v>#NAME?</v>
      </c>
      <c r="CB126" s="42" t="e">
        <f ca="1">+_xlfn.XLOOKUP(MID($E126,7,LEN($E126)-6),[1]Acciones!$B$4:$B$14,[1]Acciones!BP$4:BP$14,0,0,1)</f>
        <v>#NAME?</v>
      </c>
      <c r="CC126" s="42" t="e">
        <f ca="1">+_xlfn.XLOOKUP(MID($E126,7,LEN($E126)-6),[1]Acciones!$B$4:$B$14,[1]Acciones!BQ$4:BQ$14,0,0,1)</f>
        <v>#NAME?</v>
      </c>
      <c r="CD126" s="42" t="e">
        <f ca="1">+_xlfn.XLOOKUP(MID($E126,7,LEN($E126)-6),[1]Acciones!$B$4:$B$14,[1]Acciones!BR$4:BR$14,0,0,1)</f>
        <v>#NAME?</v>
      </c>
      <c r="CE126" s="42" t="e">
        <f ca="1">+_xlfn.XLOOKUP(MID($E126,7,LEN($E126)-6),[1]Acciones!$B$4:$B$14,[1]Acciones!BS$4:BS$14,0,0,1)</f>
        <v>#NAME?</v>
      </c>
      <c r="CF126" s="42" t="e">
        <f ca="1">+_xlfn.XLOOKUP(MID($E126,7,LEN($E126)-6),[1]Acciones!$B$4:$B$14,[1]Acciones!BT$4:BT$14,0,0,1)</f>
        <v>#NAME?</v>
      </c>
      <c r="CG126" s="45">
        <v>0.05</v>
      </c>
      <c r="CH126" s="45" t="e">
        <f t="shared" ca="1" si="180"/>
        <v>#NAME?</v>
      </c>
      <c r="CI126" s="45" t="e">
        <f t="shared" ca="1" si="181"/>
        <v>#NAME?</v>
      </c>
      <c r="CJ126" s="42" t="e">
        <f t="shared" ca="1" si="182"/>
        <v>#NAME?</v>
      </c>
      <c r="CK126" s="45" t="e">
        <f t="shared" ca="1" si="183"/>
        <v>#NAME?</v>
      </c>
      <c r="CL126" s="46" t="e">
        <f t="shared" ca="1" si="184"/>
        <v>#NAME?</v>
      </c>
      <c r="CM126" s="45" t="e">
        <f t="shared" ca="1" si="185"/>
        <v>#NAME?</v>
      </c>
      <c r="CN126" s="47">
        <v>0.1</v>
      </c>
      <c r="CO126" s="45" t="e">
        <f t="shared" ca="1" si="96"/>
        <v>#NAME?</v>
      </c>
      <c r="CP126" s="45" t="e">
        <f t="shared" ca="1" si="97"/>
        <v>#NAME?</v>
      </c>
      <c r="CQ126" s="42" t="e">
        <f t="shared" ca="1" si="98"/>
        <v>#NAME?</v>
      </c>
      <c r="CR126" s="45" t="e">
        <f t="shared" ca="1" si="99"/>
        <v>#NAME?</v>
      </c>
      <c r="CS126" s="45" t="e">
        <f t="shared" ca="1" si="100"/>
        <v>#NAME?</v>
      </c>
      <c r="CT126" s="45" t="e">
        <f t="shared" ca="1" si="100"/>
        <v>#NAME?</v>
      </c>
      <c r="CU126" s="47">
        <v>0.15</v>
      </c>
      <c r="CV126" s="45">
        <v>0.5</v>
      </c>
      <c r="CW126" s="45" t="e">
        <f t="shared" ca="1" si="101"/>
        <v>#NAME?</v>
      </c>
      <c r="CX126" s="42" t="e">
        <f t="shared" ca="1" si="102"/>
        <v>#NAME?</v>
      </c>
      <c r="CY126" s="45" t="e">
        <f t="shared" ca="1" si="103"/>
        <v>#NAME?</v>
      </c>
      <c r="CZ126" s="45">
        <f t="shared" si="104"/>
        <v>0.01</v>
      </c>
      <c r="DA126" s="45" t="e">
        <f t="shared" ca="1" si="104"/>
        <v>#NAME?</v>
      </c>
      <c r="DB126" s="47">
        <v>0.2</v>
      </c>
      <c r="DC126" s="45" t="e">
        <f t="shared" ca="1" si="105"/>
        <v>#NAME?</v>
      </c>
      <c r="DD126" s="45" t="e">
        <f t="shared" ca="1" si="106"/>
        <v>#NAME?</v>
      </c>
      <c r="DE126" s="42" t="e">
        <f t="shared" ca="1" si="107"/>
        <v>#NAME?</v>
      </c>
      <c r="DF126" s="45" t="e">
        <f t="shared" ca="1" si="108"/>
        <v>#NAME?</v>
      </c>
      <c r="DG126" s="45" t="e">
        <f t="shared" ca="1" si="109"/>
        <v>#NAME?</v>
      </c>
      <c r="DH126" s="45" t="e">
        <f t="shared" ca="1" si="109"/>
        <v>#NAME?</v>
      </c>
      <c r="DI126" s="47">
        <v>0.25</v>
      </c>
      <c r="DJ126" s="45">
        <v>0.5</v>
      </c>
      <c r="DK126" s="45" t="e">
        <f t="shared" ca="1" si="110"/>
        <v>#NAME?</v>
      </c>
      <c r="DL126" s="42" t="e">
        <f t="shared" ca="1" si="111"/>
        <v>#NAME?</v>
      </c>
      <c r="DM126" s="45" t="e">
        <f t="shared" ca="1" si="112"/>
        <v>#NAME?</v>
      </c>
      <c r="DN126" s="45">
        <f t="shared" si="113"/>
        <v>0.01</v>
      </c>
      <c r="DO126" s="45" t="e">
        <f t="shared" ca="1" si="113"/>
        <v>#NAME?</v>
      </c>
      <c r="DP126" s="47">
        <v>0.3</v>
      </c>
      <c r="DQ126" s="45" t="e">
        <f t="shared" ca="1" si="114"/>
        <v>#NAME?</v>
      </c>
      <c r="DR126" s="45" t="e">
        <f t="shared" ca="1" si="115"/>
        <v>#NAME?</v>
      </c>
      <c r="DS126" s="42" t="e">
        <f t="shared" ca="1" si="116"/>
        <v>#NAME?</v>
      </c>
      <c r="DT126" s="45" t="e">
        <f t="shared" ca="1" si="117"/>
        <v>#NAME?</v>
      </c>
      <c r="DU126" s="45" t="e">
        <f t="shared" ca="1" si="118"/>
        <v>#NAME?</v>
      </c>
      <c r="DV126" s="45" t="e">
        <f t="shared" ca="1" si="118"/>
        <v>#NAME?</v>
      </c>
      <c r="DW126" s="47">
        <v>0.35</v>
      </c>
      <c r="DX126" s="45">
        <v>0.5</v>
      </c>
      <c r="DY126" s="45" t="e">
        <f t="shared" ca="1" si="119"/>
        <v>#NAME?</v>
      </c>
      <c r="DZ126" s="42" t="e">
        <f t="shared" ca="1" si="120"/>
        <v>#NAME?</v>
      </c>
      <c r="EA126" s="45" t="e">
        <f t="shared" ca="1" si="121"/>
        <v>#NAME?</v>
      </c>
      <c r="EB126" s="45">
        <f t="shared" si="122"/>
        <v>0.01</v>
      </c>
      <c r="EC126" s="45" t="e">
        <f t="shared" ca="1" si="122"/>
        <v>#NAME?</v>
      </c>
      <c r="ED126" s="47">
        <v>0.4</v>
      </c>
      <c r="EE126" s="45" t="e">
        <f t="shared" ca="1" si="123"/>
        <v>#NAME?</v>
      </c>
      <c r="EF126" s="45" t="e">
        <f t="shared" ca="1" si="124"/>
        <v>#NAME?</v>
      </c>
      <c r="EG126" s="42" t="e">
        <f t="shared" ca="1" si="125"/>
        <v>#NAME?</v>
      </c>
      <c r="EH126" s="45" t="e">
        <f t="shared" ca="1" si="126"/>
        <v>#NAME?</v>
      </c>
      <c r="EI126" s="45" t="e">
        <f t="shared" ca="1" si="127"/>
        <v>#NAME?</v>
      </c>
      <c r="EJ126" s="45" t="e">
        <f t="shared" ca="1" si="127"/>
        <v>#NAME?</v>
      </c>
      <c r="EK126" s="47">
        <v>0.45</v>
      </c>
      <c r="EL126" s="45">
        <v>0.5</v>
      </c>
      <c r="EM126" s="45" t="e">
        <f t="shared" ca="1" si="143"/>
        <v>#NAME?</v>
      </c>
      <c r="EN126" s="42" t="e">
        <f t="shared" ca="1" si="144"/>
        <v>#NAME?</v>
      </c>
      <c r="EO126" s="45" t="e">
        <f t="shared" ca="1" si="145"/>
        <v>#NAME?</v>
      </c>
      <c r="EP126" s="45">
        <f t="shared" si="128"/>
        <v>0.01</v>
      </c>
      <c r="EQ126" s="45" t="e">
        <f t="shared" ca="1" si="128"/>
        <v>#NAME?</v>
      </c>
      <c r="ER126" s="45">
        <v>0.5</v>
      </c>
      <c r="ES126" s="45">
        <v>0.5</v>
      </c>
      <c r="ET126" s="45" t="e">
        <f t="shared" ca="1" si="146"/>
        <v>#NAME?</v>
      </c>
      <c r="EU126" s="42" t="e">
        <f t="shared" ca="1" si="147"/>
        <v>#NAME?</v>
      </c>
      <c r="EV126" s="45" t="e">
        <f t="shared" ca="1" si="148"/>
        <v>#NAME?</v>
      </c>
      <c r="EW126" s="45">
        <f t="shared" si="129"/>
        <v>0.01</v>
      </c>
      <c r="EX126" s="45" t="e">
        <f t="shared" ca="1" si="129"/>
        <v>#NAME?</v>
      </c>
      <c r="EY126" s="47">
        <v>0.55000000000000004</v>
      </c>
      <c r="EZ126" s="45">
        <v>0.5</v>
      </c>
      <c r="FA126" s="45" t="e">
        <f t="shared" ca="1" si="149"/>
        <v>#NAME?</v>
      </c>
      <c r="FB126" s="42" t="e">
        <f t="shared" ca="1" si="150"/>
        <v>#NAME?</v>
      </c>
      <c r="FC126" s="45" t="e">
        <f t="shared" ca="1" si="151"/>
        <v>#NAME?</v>
      </c>
      <c r="FD126" s="45">
        <f t="shared" si="130"/>
        <v>0.01</v>
      </c>
      <c r="FE126" s="45" t="e">
        <f t="shared" ca="1" si="130"/>
        <v>#NAME?</v>
      </c>
      <c r="FF126" s="45">
        <v>0.6</v>
      </c>
      <c r="FG126" s="45">
        <v>1</v>
      </c>
      <c r="FH126" s="45" t="e">
        <f t="shared" ca="1" si="152"/>
        <v>#NAME?</v>
      </c>
      <c r="FI126" s="42" t="e">
        <f t="shared" ca="1" si="153"/>
        <v>#NAME?</v>
      </c>
      <c r="FJ126" s="45" t="e">
        <f t="shared" ca="1" si="154"/>
        <v>#NAME?</v>
      </c>
      <c r="FK126" s="45">
        <f t="shared" si="131"/>
        <v>0.02</v>
      </c>
      <c r="FL126" s="45" t="e">
        <f t="shared" ca="1" si="131"/>
        <v>#NAME?</v>
      </c>
      <c r="FM126" s="47">
        <v>0.65</v>
      </c>
      <c r="FN126" s="45">
        <v>0.5</v>
      </c>
      <c r="FO126" s="45" t="e">
        <f t="shared" ca="1" si="155"/>
        <v>#NAME?</v>
      </c>
      <c r="FP126" s="42" t="e">
        <f t="shared" ca="1" si="156"/>
        <v>#NAME?</v>
      </c>
      <c r="FQ126" s="45" t="e">
        <f t="shared" ca="1" si="157"/>
        <v>#NAME?</v>
      </c>
      <c r="FR126" s="45">
        <f t="shared" si="132"/>
        <v>0.01</v>
      </c>
      <c r="FS126" s="45" t="e">
        <f t="shared" ca="1" si="132"/>
        <v>#NAME?</v>
      </c>
      <c r="FT126" s="45">
        <v>0.7</v>
      </c>
      <c r="FU126" s="45">
        <v>1</v>
      </c>
      <c r="FV126" s="45" t="e">
        <f t="shared" ca="1" si="158"/>
        <v>#NAME?</v>
      </c>
      <c r="FW126" s="42" t="e">
        <f t="shared" ca="1" si="159"/>
        <v>#NAME?</v>
      </c>
      <c r="FX126" s="45" t="e">
        <f t="shared" ca="1" si="160"/>
        <v>#NAME?</v>
      </c>
      <c r="FY126" s="45">
        <f t="shared" si="133"/>
        <v>0.02</v>
      </c>
      <c r="FZ126" s="45" t="e">
        <f t="shared" ca="1" si="133"/>
        <v>#NAME?</v>
      </c>
      <c r="GA126" s="47">
        <v>0.75</v>
      </c>
      <c r="GB126" s="45">
        <v>0.5</v>
      </c>
      <c r="GC126" s="45" t="e">
        <f t="shared" ca="1" si="161"/>
        <v>#NAME?</v>
      </c>
      <c r="GD126" s="42" t="e">
        <f t="shared" ca="1" si="162"/>
        <v>#NAME?</v>
      </c>
      <c r="GE126" s="45" t="e">
        <f t="shared" ca="1" si="163"/>
        <v>#NAME?</v>
      </c>
      <c r="GF126" s="45">
        <f t="shared" si="134"/>
        <v>0.01</v>
      </c>
      <c r="GG126" s="45" t="e">
        <f t="shared" ca="1" si="134"/>
        <v>#NAME?</v>
      </c>
      <c r="GH126" s="45">
        <v>0.8</v>
      </c>
      <c r="GI126" s="45">
        <v>1</v>
      </c>
      <c r="GJ126" s="45" t="e">
        <f t="shared" ca="1" si="164"/>
        <v>#NAME?</v>
      </c>
      <c r="GK126" s="42" t="e">
        <f t="shared" ca="1" si="165"/>
        <v>#NAME?</v>
      </c>
      <c r="GL126" s="45" t="e">
        <f t="shared" ca="1" si="166"/>
        <v>#NAME?</v>
      </c>
      <c r="GM126" s="45">
        <f t="shared" si="135"/>
        <v>0.02</v>
      </c>
      <c r="GN126" s="45" t="e">
        <f t="shared" ca="1" si="135"/>
        <v>#NAME?</v>
      </c>
      <c r="GO126" s="47">
        <v>0.85</v>
      </c>
      <c r="GP126" s="45">
        <v>0.5</v>
      </c>
      <c r="GQ126" s="45" t="e">
        <f t="shared" ca="1" si="167"/>
        <v>#NAME?</v>
      </c>
      <c r="GR126" s="42" t="e">
        <f t="shared" ca="1" si="168"/>
        <v>#NAME?</v>
      </c>
      <c r="GS126" s="45" t="e">
        <f t="shared" ca="1" si="169"/>
        <v>#NAME?</v>
      </c>
      <c r="GT126" s="45">
        <f t="shared" si="136"/>
        <v>0.01</v>
      </c>
      <c r="GU126" s="45" t="e">
        <f t="shared" ca="1" si="136"/>
        <v>#NAME?</v>
      </c>
      <c r="GV126" s="45">
        <v>0.9</v>
      </c>
      <c r="GW126" s="45">
        <v>1</v>
      </c>
      <c r="GX126" s="45" t="e">
        <f t="shared" ca="1" si="170"/>
        <v>#NAME?</v>
      </c>
      <c r="GY126" s="42" t="e">
        <f t="shared" ca="1" si="171"/>
        <v>#NAME?</v>
      </c>
      <c r="GZ126" s="45" t="e">
        <f t="shared" ca="1" si="172"/>
        <v>#NAME?</v>
      </c>
      <c r="HA126" s="45">
        <f t="shared" si="137"/>
        <v>0.02</v>
      </c>
      <c r="HB126" s="45" t="e">
        <f t="shared" ca="1" si="137"/>
        <v>#NAME?</v>
      </c>
      <c r="HC126" s="47">
        <v>0.95</v>
      </c>
      <c r="HD126" s="45">
        <v>0.5</v>
      </c>
      <c r="HE126" s="45" t="e">
        <f t="shared" ca="1" si="173"/>
        <v>#NAME?</v>
      </c>
      <c r="HF126" s="42" t="e">
        <f t="shared" ca="1" si="174"/>
        <v>#NAME?</v>
      </c>
      <c r="HG126" s="45" t="e">
        <f t="shared" ca="1" si="175"/>
        <v>#NAME?</v>
      </c>
      <c r="HH126" s="45">
        <f t="shared" si="138"/>
        <v>0.01</v>
      </c>
      <c r="HI126" s="45" t="e">
        <f t="shared" ca="1" si="138"/>
        <v>#NAME?</v>
      </c>
      <c r="HJ126" s="47">
        <v>1</v>
      </c>
      <c r="HK126" s="47">
        <v>1</v>
      </c>
      <c r="HL126" s="45" t="e">
        <f t="shared" ca="1" si="176"/>
        <v>#NAME?</v>
      </c>
      <c r="HM126" s="42" t="e">
        <f t="shared" ca="1" si="177"/>
        <v>#NAME?</v>
      </c>
      <c r="HN126" s="45" t="e">
        <f t="shared" ca="1" si="178"/>
        <v>#NAME?</v>
      </c>
      <c r="HO126" s="45">
        <f t="shared" si="179"/>
        <v>0.02</v>
      </c>
      <c r="HP126" s="45" t="e">
        <f t="shared" ca="1" si="179"/>
        <v>#NAME?</v>
      </c>
    </row>
    <row r="127" spans="1:224" s="48" customFormat="1" ht="69.75" customHeight="1">
      <c r="A127" s="42"/>
      <c r="B127" s="206"/>
      <c r="C127" s="206"/>
      <c r="D127" s="201"/>
      <c r="E127" s="41" t="str">
        <f>+_xlfn.CONCAT(MID($D120,1,3),".8 ",[1]Acciones!$B$12)</f>
        <v>3.5.8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27" s="42" t="s">
        <v>89</v>
      </c>
      <c r="G127" s="49">
        <f>+G126</f>
        <v>3.3333333333333331E-3</v>
      </c>
      <c r="H127" s="42" t="str">
        <f>+_xlfn.CONCAT("Si,",MID(E120,1,5),",",MID(E121,1,5),",",MID(E122,1,5),",",MID(E123,1,5),",",MID(E124,1,5),",",MID(E125,1,5),",",MID(E126,1,5),",",MID(E128,1,5),",",MID(E129,1,6))</f>
        <v>Si,3.5.1,3.5.2,3.5.3,3.5.4,3.5.5,3.5.6,3.5.7,3.5.9,3.5.10</v>
      </c>
      <c r="I127" s="42" t="s">
        <v>89</v>
      </c>
      <c r="J127" s="42"/>
      <c r="K127" s="42"/>
      <c r="L127" s="42"/>
      <c r="M127" s="44" t="s">
        <v>90</v>
      </c>
      <c r="N127" s="44" t="s">
        <v>91</v>
      </c>
      <c r="O127" s="44" t="e">
        <f ca="1">+_xlfn.XLOOKUP(MID(E127,7,LEN(E127)-6),[1]Acciones!$B$4:$B$14,[1]Acciones!$C$4:$C$14,0,0,1)</f>
        <v>#NAME?</v>
      </c>
      <c r="P127" s="42" t="e">
        <f ca="1">+_xlfn.XLOOKUP(MID($E127,7,LEN($E127)-6),[1]Acciones!$B$4:$B$14,[1]Acciones!D$4:D$14,0,0,1)</f>
        <v>#NAME?</v>
      </c>
      <c r="Q127" s="42" t="e">
        <f ca="1">+_xlfn.XLOOKUP(MID($E127,7,LEN($E127)-6),[1]Acciones!$B$4:$B$14,[1]Acciones!E$4:E$14,0,0,1)</f>
        <v>#NAME?</v>
      </c>
      <c r="R127" s="42" t="e">
        <f ca="1">+_xlfn.XLOOKUP(MID($E127,7,LEN($E127)-6),[1]Acciones!$B$4:$B$14,[1]Acciones!F$4:F$14,0,0,1)</f>
        <v>#NAME?</v>
      </c>
      <c r="S127" s="42" t="e">
        <f ca="1">+_xlfn.XLOOKUP(MID($E127,7,LEN($E127)-6),[1]Acciones!$B$4:$B$14,[1]Acciones!G$4:G$14,0,0,1)</f>
        <v>#NAME?</v>
      </c>
      <c r="T127" s="42" t="e">
        <f ca="1">+_xlfn.XLOOKUP(MID($E127,7,LEN($E127)-6),[1]Acciones!$B$4:$B$14,[1]Acciones!H$4:H$14,0,0,1)</f>
        <v>#NAME?</v>
      </c>
      <c r="U127" s="45" t="e">
        <f ca="1">+_xlfn.XLOOKUP(MID($E127,7,LEN($E127)-6),[1]Acciones!$B$4:$B$14,[1]Acciones!I$4:I$14,0,0,1)</f>
        <v>#NAME?</v>
      </c>
      <c r="V127" s="45" t="e">
        <f ca="1">+_xlfn.XLOOKUP(MID($E127,7,LEN($E127)-6),[1]Acciones!$B$4:$B$14,[1]Acciones!J$4:J$14,0,0,1)</f>
        <v>#NAME?</v>
      </c>
      <c r="W127" s="45" t="e">
        <f ca="1">+_xlfn.XLOOKUP(MID($E127,7,LEN($E127)-6),[1]Acciones!$B$4:$B$14,[1]Acciones!K$4:K$14,0,0,1)</f>
        <v>#NAME?</v>
      </c>
      <c r="X127" s="45" t="e">
        <f ca="1">+_xlfn.XLOOKUP(MID($E127,7,LEN($E127)-6),[1]Acciones!$B$4:$B$14,[1]Acciones!L$4:L$14,0,0,1)</f>
        <v>#NAME?</v>
      </c>
      <c r="Y127" s="45" t="e">
        <f ca="1">+_xlfn.XLOOKUP(MID($E127,7,LEN($E127)-6),[1]Acciones!$B$4:$B$14,[1]Acciones!M$4:M$14,0,0,1)</f>
        <v>#NAME?</v>
      </c>
      <c r="Z127" s="45" t="e">
        <f ca="1">+_xlfn.XLOOKUP(MID($E127,7,LEN($E127)-6),[1]Acciones!$B$4:$B$14,[1]Acciones!N$4:N$14,0,0,1)</f>
        <v>#NAME?</v>
      </c>
      <c r="AA127" s="45" t="e">
        <f ca="1">+_xlfn.XLOOKUP(MID($E127,7,LEN($E127)-6),[1]Acciones!$B$4:$B$14,[1]Acciones!O$4:O$14,0,0,1)</f>
        <v>#NAME?</v>
      </c>
      <c r="AB127" s="45" t="e">
        <f ca="1">+_xlfn.XLOOKUP(MID($E127,7,LEN($E127)-6),[1]Acciones!$B$4:$B$14,[1]Acciones!P$4:P$14,0,0,1)</f>
        <v>#NAME?</v>
      </c>
      <c r="AC127" s="45" t="e">
        <f ca="1">+_xlfn.XLOOKUP(MID($E127,7,LEN($E127)-6),[1]Acciones!$B$4:$B$14,[1]Acciones!Q$4:Q$14,0,0,1)</f>
        <v>#NAME?</v>
      </c>
      <c r="AD127" s="45" t="e">
        <f ca="1">+_xlfn.XLOOKUP(MID($E127,7,LEN($E127)-6),[1]Acciones!$B$4:$B$14,[1]Acciones!R$4:R$14,0,0,1)</f>
        <v>#NAME?</v>
      </c>
      <c r="AE127" s="45" t="e">
        <f ca="1">+_xlfn.XLOOKUP(MID($E127,7,LEN($E127)-6),[1]Acciones!$B$4:$B$14,[1]Acciones!S$4:S$14,0,0,1)</f>
        <v>#NAME?</v>
      </c>
      <c r="AF127" s="42" t="e">
        <f ca="1">+_xlfn.XLOOKUP(MID($E127,7,LEN($E127)-6),[1]Acciones!$B$4:$B$14,[1]Acciones!T$4:T$14,0,0,1)</f>
        <v>#NAME?</v>
      </c>
      <c r="AG127" s="42" t="e">
        <f ca="1">+_xlfn.XLOOKUP(MID($E127,7,LEN($E127)-6),[1]Acciones!$B$4:$B$14,[1]Acciones!U$4:U$14,0,0,1)</f>
        <v>#NAME?</v>
      </c>
      <c r="AH127" s="42" t="e">
        <f ca="1">+_xlfn.XLOOKUP(MID($E127,7,LEN($E127)-6),[1]Acciones!$B$4:$B$14,[1]Acciones!V$4:V$14,0,0,1)</f>
        <v>#NAME?</v>
      </c>
      <c r="AI127" s="42" t="e">
        <f ca="1">+_xlfn.XLOOKUP(MID($E127,7,LEN($E127)-6),[1]Acciones!$B$4:$B$14,[1]Acciones!W$4:W$14,0,0,1)</f>
        <v>#NAME?</v>
      </c>
      <c r="AJ127" s="42" t="e">
        <f ca="1">+_xlfn.XLOOKUP(MID($E127,7,LEN($E127)-6),[1]Acciones!$B$4:$B$14,[1]Acciones!X$4:X$14,0,0,1)</f>
        <v>#NAME?</v>
      </c>
      <c r="AK127" s="42" t="e">
        <f ca="1">+_xlfn.XLOOKUP(MID($E127,7,LEN($E127)-6),[1]Acciones!$B$4:$B$14,[1]Acciones!Y$4:Y$14,0,0,1)</f>
        <v>#NAME?</v>
      </c>
      <c r="AL127" s="42" t="e">
        <f ca="1">+_xlfn.XLOOKUP(MID($E127,7,LEN($E127)-6),[1]Acciones!$B$4:$B$14,[1]Acciones!Z$4:Z$14,0,0,1)</f>
        <v>#NAME?</v>
      </c>
      <c r="AM127" s="42" t="e">
        <f ca="1">+_xlfn.XLOOKUP(MID($E127,7,LEN($E127)-6),[1]Acciones!$B$4:$B$14,[1]Acciones!AA$4:AA$14,0,0,1)</f>
        <v>#NAME?</v>
      </c>
      <c r="AN127" s="42" t="e">
        <f ca="1">+_xlfn.XLOOKUP(MID($E127,7,LEN($E127)-6),[1]Acciones!$B$4:$B$14,[1]Acciones!AB$4:AB$14,0,0,1)</f>
        <v>#NAME?</v>
      </c>
      <c r="AO127" s="42" t="e">
        <f ca="1">+_xlfn.XLOOKUP(MID($E127,7,LEN($E127)-6),[1]Acciones!$B$4:$B$14,[1]Acciones!AC$4:AC$14,0,0,1)</f>
        <v>#NAME?</v>
      </c>
      <c r="AP127" s="42" t="e">
        <f ca="1">+_xlfn.XLOOKUP(MID($E127,7,LEN($E127)-6),[1]Acciones!$B$4:$B$14,[1]Acciones!AD$4:AD$14,0,0,1)</f>
        <v>#NAME?</v>
      </c>
      <c r="AQ127" s="42" t="e">
        <f ca="1">+_xlfn.XLOOKUP(MID($E127,7,LEN($E127)-6),[1]Acciones!$B$4:$B$14,[1]Acciones!AE$4:AE$14,0,0,1)</f>
        <v>#NAME?</v>
      </c>
      <c r="AR127" s="42" t="e">
        <f ca="1">+_xlfn.XLOOKUP(MID($E127,7,LEN($E127)-6),[1]Acciones!$B$4:$B$14,[1]Acciones!AF$4:AF$14,0,0,1)</f>
        <v>#NAME?</v>
      </c>
      <c r="AS127" s="42" t="e">
        <f ca="1">+_xlfn.XLOOKUP(MID($E127,7,LEN($E127)-6),[1]Acciones!$B$4:$B$14,[1]Acciones!AG$4:AG$14,0,0,1)</f>
        <v>#NAME?</v>
      </c>
      <c r="AT127" s="42" t="e">
        <f ca="1">+_xlfn.XLOOKUP(MID($E127,7,LEN($E127)-6),[1]Acciones!$B$4:$B$14,[1]Acciones!AH$4:AH$14,0,0,1)</f>
        <v>#NAME?</v>
      </c>
      <c r="AU127" s="42" t="e">
        <f ca="1">+_xlfn.XLOOKUP(MID($E127,7,LEN($E127)-6),[1]Acciones!$B$4:$B$14,[1]Acciones!AI$4:AI$14,0,0,1)</f>
        <v>#NAME?</v>
      </c>
      <c r="AV127" s="42" t="e">
        <f ca="1">+_xlfn.XLOOKUP(MID($E127,7,LEN($E127)-6),[1]Acciones!$B$4:$B$14,[1]Acciones!AJ$4:AJ$14,0,0,1)</f>
        <v>#NAME?</v>
      </c>
      <c r="AW127" s="42" t="e">
        <f ca="1">+_xlfn.XLOOKUP(MID($E127,7,LEN($E127)-6),[1]Acciones!$B$4:$B$14,[1]Acciones!AK$4:AK$14,0,0,1)</f>
        <v>#NAME?</v>
      </c>
      <c r="AX127" s="42" t="e">
        <f ca="1">+_xlfn.XLOOKUP(MID($E127,7,LEN($E127)-6),[1]Acciones!$B$4:$B$14,[1]Acciones!AL$4:AL$14,0,0,1)</f>
        <v>#NAME?</v>
      </c>
      <c r="AY127" s="42" t="e">
        <f ca="1">+_xlfn.XLOOKUP(MID($E127,7,LEN($E127)-6),[1]Acciones!$B$4:$B$14,[1]Acciones!AM$4:AM$14,0,0,1)</f>
        <v>#NAME?</v>
      </c>
      <c r="AZ127" s="42" t="e">
        <f ca="1">+_xlfn.XLOOKUP(MID($E127,7,LEN($E127)-6),[1]Acciones!$B$4:$B$14,[1]Acciones!AN$4:AN$14,0,0,1)</f>
        <v>#NAME?</v>
      </c>
      <c r="BA127" s="42" t="e">
        <f ca="1">+_xlfn.XLOOKUP(MID($E127,7,LEN($E127)-6),[1]Acciones!$B$4:$B$14,[1]Acciones!AO$4:AO$14,0,0,1)</f>
        <v>#NAME?</v>
      </c>
      <c r="BB127" s="42" t="e">
        <f ca="1">+_xlfn.XLOOKUP(MID($E127,7,LEN($E127)-6),[1]Acciones!$B$4:$B$14,[1]Acciones!AP$4:AP$14,0,0,1)</f>
        <v>#NAME?</v>
      </c>
      <c r="BC127" s="42" t="e">
        <f ca="1">+_xlfn.XLOOKUP(MID($E127,7,LEN($E127)-6),[1]Acciones!$B$4:$B$14,[1]Acciones!AQ$4:AQ$14,0,0,1)</f>
        <v>#NAME?</v>
      </c>
      <c r="BD127" s="42" t="e">
        <f ca="1">+_xlfn.XLOOKUP(MID($E127,7,LEN($E127)-6),[1]Acciones!$B$4:$B$14,[1]Acciones!AR$4:AR$14,0,0,1)</f>
        <v>#NAME?</v>
      </c>
      <c r="BE127" s="42" t="e">
        <f ca="1">+_xlfn.XLOOKUP(MID($E127,7,LEN($E127)-6),[1]Acciones!$B$4:$B$14,[1]Acciones!AS$4:AS$14,0,0,1)</f>
        <v>#NAME?</v>
      </c>
      <c r="BF127" s="42" t="e">
        <f ca="1">+_xlfn.XLOOKUP(MID($E127,7,LEN($E127)-6),[1]Acciones!$B$4:$B$14,[1]Acciones!AT$4:AT$14,0,0,1)</f>
        <v>#NAME?</v>
      </c>
      <c r="BG127" s="42" t="e">
        <f ca="1">+_xlfn.XLOOKUP(MID($E127,7,LEN($E127)-6),[1]Acciones!$B$4:$B$14,[1]Acciones!AU$4:AU$14,0,0,1)</f>
        <v>#NAME?</v>
      </c>
      <c r="BH127" s="42" t="e">
        <f ca="1">+_xlfn.XLOOKUP(MID($E127,7,LEN($E127)-6),[1]Acciones!$B$4:$B$14,[1]Acciones!AV$4:AV$14,0,0,1)</f>
        <v>#NAME?</v>
      </c>
      <c r="BI127" s="42" t="e">
        <f ca="1">+_xlfn.XLOOKUP(MID($E127,7,LEN($E127)-6),[1]Acciones!$B$4:$B$14,[1]Acciones!AW$4:AW$14,0,0,1)</f>
        <v>#NAME?</v>
      </c>
      <c r="BJ127" s="42" t="e">
        <f ca="1">+_xlfn.XLOOKUP(MID($E127,7,LEN($E127)-6),[1]Acciones!$B$4:$B$14,[1]Acciones!AX$4:AX$14,0,0,1)</f>
        <v>#NAME?</v>
      </c>
      <c r="BK127" s="42" t="e">
        <f ca="1">+_xlfn.XLOOKUP(MID($E127,7,LEN($E127)-6),[1]Acciones!$B$4:$B$14,[1]Acciones!AY$4:AY$14,0,0,1)</f>
        <v>#NAME?</v>
      </c>
      <c r="BL127" s="42" t="e">
        <f ca="1">+_xlfn.XLOOKUP(MID($E127,7,LEN($E127)-6),[1]Acciones!$B$4:$B$14,[1]Acciones!AZ$4:AZ$14,0,0,1)</f>
        <v>#NAME?</v>
      </c>
      <c r="BM127" s="42" t="e">
        <f ca="1">+_xlfn.XLOOKUP(MID($E127,7,LEN($E127)-6),[1]Acciones!$B$4:$B$14,[1]Acciones!BA$4:BA$14,0,0,1)</f>
        <v>#NAME?</v>
      </c>
      <c r="BN127" s="42" t="e">
        <f ca="1">+_xlfn.XLOOKUP(MID($E127,7,LEN($E127)-6),[1]Acciones!$B$4:$B$14,[1]Acciones!BB$4:BB$14,0,0,1)</f>
        <v>#NAME?</v>
      </c>
      <c r="BO127" s="42" t="e">
        <f ca="1">+_xlfn.XLOOKUP(MID($E127,7,LEN($E127)-6),[1]Acciones!$B$4:$B$14,[1]Acciones!BC$4:BC$14,0,0,1)</f>
        <v>#NAME?</v>
      </c>
      <c r="BP127" s="42" t="e">
        <f ca="1">+_xlfn.XLOOKUP(MID($E127,7,LEN($E127)-6),[1]Acciones!$B$4:$B$14,[1]Acciones!BD$4:BD$14,0,0,1)</f>
        <v>#NAME?</v>
      </c>
      <c r="BQ127" s="42" t="e">
        <f ca="1">+_xlfn.XLOOKUP(MID($E127,7,LEN($E127)-6),[1]Acciones!$B$4:$B$14,[1]Acciones!BE$4:BE$14,0,0,1)</f>
        <v>#NAME?</v>
      </c>
      <c r="BR127" s="42" t="e">
        <f ca="1">+_xlfn.XLOOKUP(MID($E127,7,LEN($E127)-6),[1]Acciones!$B$4:$B$14,[1]Acciones!BF$4:BF$14,0,0,1)</f>
        <v>#NAME?</v>
      </c>
      <c r="BS127" s="42" t="e">
        <f ca="1">+_xlfn.XLOOKUP(MID($E127,7,LEN($E127)-6),[1]Acciones!$B$4:$B$14,[1]Acciones!BG$4:BG$14,0,0,1)</f>
        <v>#NAME?</v>
      </c>
      <c r="BT127" s="42" t="e">
        <f ca="1">+_xlfn.XLOOKUP(MID($E127,7,LEN($E127)-6),[1]Acciones!$B$4:$B$14,[1]Acciones!BH$4:BH$14,0,0,1)</f>
        <v>#NAME?</v>
      </c>
      <c r="BU127" s="42" t="e">
        <f ca="1">+_xlfn.XLOOKUP(MID($E127,7,LEN($E127)-6),[1]Acciones!$B$4:$B$14,[1]Acciones!BI$4:BI$14,0,0,1)</f>
        <v>#NAME?</v>
      </c>
      <c r="BV127" s="42" t="e">
        <f ca="1">+_xlfn.XLOOKUP(MID($E127,7,LEN($E127)-6),[1]Acciones!$B$4:$B$14,[1]Acciones!BJ$4:BJ$14,0,0,1)</f>
        <v>#NAME?</v>
      </c>
      <c r="BW127" s="42" t="e">
        <f ca="1">+_xlfn.XLOOKUP(MID($E127,7,LEN($E127)-6),[1]Acciones!$B$4:$B$14,[1]Acciones!BK$4:BK$14,0,0,1)</f>
        <v>#NAME?</v>
      </c>
      <c r="BX127" s="42" t="e">
        <f ca="1">+_xlfn.XLOOKUP(MID($E127,7,LEN($E127)-6),[1]Acciones!$B$4:$B$14,[1]Acciones!BL$4:BL$14,0,0,1)</f>
        <v>#NAME?</v>
      </c>
      <c r="BY127" s="42" t="e">
        <f ca="1">+_xlfn.XLOOKUP(MID($E127,7,LEN($E127)-6),[1]Acciones!$B$4:$B$14,[1]Acciones!BM$4:BM$14,0,0,1)</f>
        <v>#NAME?</v>
      </c>
      <c r="BZ127" s="42" t="e">
        <f ca="1">+_xlfn.XLOOKUP(MID($E127,7,LEN($E127)-6),[1]Acciones!$B$4:$B$14,[1]Acciones!BN$4:BN$14,0,0,1)</f>
        <v>#NAME?</v>
      </c>
      <c r="CA127" s="42" t="e">
        <f ca="1">+_xlfn.XLOOKUP(MID($E127,7,LEN($E127)-6),[1]Acciones!$B$4:$B$14,[1]Acciones!BO$4:BO$14,0,0,1)</f>
        <v>#NAME?</v>
      </c>
      <c r="CB127" s="42" t="e">
        <f ca="1">+_xlfn.XLOOKUP(MID($E127,7,LEN($E127)-6),[1]Acciones!$B$4:$B$14,[1]Acciones!BP$4:BP$14,0,0,1)</f>
        <v>#NAME?</v>
      </c>
      <c r="CC127" s="42" t="e">
        <f ca="1">+_xlfn.XLOOKUP(MID($E127,7,LEN($E127)-6),[1]Acciones!$B$4:$B$14,[1]Acciones!BQ$4:BQ$14,0,0,1)</f>
        <v>#NAME?</v>
      </c>
      <c r="CD127" s="42" t="e">
        <f ca="1">+_xlfn.XLOOKUP(MID($E127,7,LEN($E127)-6),[1]Acciones!$B$4:$B$14,[1]Acciones!BR$4:BR$14,0,0,1)</f>
        <v>#NAME?</v>
      </c>
      <c r="CE127" s="42" t="e">
        <f ca="1">+_xlfn.XLOOKUP(MID($E127,7,LEN($E127)-6),[1]Acciones!$B$4:$B$14,[1]Acciones!BS$4:BS$14,0,0,1)</f>
        <v>#NAME?</v>
      </c>
      <c r="CF127" s="42" t="e">
        <f ca="1">+_xlfn.XLOOKUP(MID($E127,7,LEN($E127)-6),[1]Acciones!$B$4:$B$14,[1]Acciones!BT$4:BT$14,0,0,1)</f>
        <v>#NAME?</v>
      </c>
      <c r="CG127" s="45">
        <v>0.05</v>
      </c>
      <c r="CH127" s="45" t="e">
        <f t="shared" ca="1" si="180"/>
        <v>#NAME?</v>
      </c>
      <c r="CI127" s="45" t="e">
        <f t="shared" ca="1" si="181"/>
        <v>#NAME?</v>
      </c>
      <c r="CJ127" s="42" t="e">
        <f t="shared" ca="1" si="182"/>
        <v>#NAME?</v>
      </c>
      <c r="CK127" s="45" t="e">
        <f t="shared" ca="1" si="183"/>
        <v>#NAME?</v>
      </c>
      <c r="CL127" s="46" t="e">
        <f t="shared" ca="1" si="184"/>
        <v>#NAME?</v>
      </c>
      <c r="CM127" s="45" t="e">
        <f t="shared" ca="1" si="185"/>
        <v>#NAME?</v>
      </c>
      <c r="CN127" s="47">
        <v>0.1</v>
      </c>
      <c r="CO127" s="45" t="e">
        <f t="shared" ca="1" si="96"/>
        <v>#NAME?</v>
      </c>
      <c r="CP127" s="45" t="e">
        <f t="shared" ca="1" si="97"/>
        <v>#NAME?</v>
      </c>
      <c r="CQ127" s="42" t="e">
        <f t="shared" ca="1" si="98"/>
        <v>#NAME?</v>
      </c>
      <c r="CR127" s="45" t="e">
        <f t="shared" ca="1" si="99"/>
        <v>#NAME?</v>
      </c>
      <c r="CS127" s="45" t="e">
        <f t="shared" ca="1" si="100"/>
        <v>#NAME?</v>
      </c>
      <c r="CT127" s="45" t="e">
        <f t="shared" ca="1" si="100"/>
        <v>#NAME?</v>
      </c>
      <c r="CU127" s="47">
        <v>0.15</v>
      </c>
      <c r="CV127" s="45">
        <v>0.5</v>
      </c>
      <c r="CW127" s="45" t="e">
        <f t="shared" ca="1" si="101"/>
        <v>#NAME?</v>
      </c>
      <c r="CX127" s="42" t="e">
        <f t="shared" ca="1" si="102"/>
        <v>#NAME?</v>
      </c>
      <c r="CY127" s="45" t="e">
        <f t="shared" ca="1" si="103"/>
        <v>#NAME?</v>
      </c>
      <c r="CZ127" s="45">
        <f t="shared" si="104"/>
        <v>0.01</v>
      </c>
      <c r="DA127" s="45" t="e">
        <f t="shared" ca="1" si="104"/>
        <v>#NAME?</v>
      </c>
      <c r="DB127" s="47">
        <v>0.2</v>
      </c>
      <c r="DC127" s="45" t="e">
        <f t="shared" ca="1" si="105"/>
        <v>#NAME?</v>
      </c>
      <c r="DD127" s="45" t="e">
        <f t="shared" ca="1" si="106"/>
        <v>#NAME?</v>
      </c>
      <c r="DE127" s="42" t="e">
        <f t="shared" ca="1" si="107"/>
        <v>#NAME?</v>
      </c>
      <c r="DF127" s="45" t="e">
        <f t="shared" ca="1" si="108"/>
        <v>#NAME?</v>
      </c>
      <c r="DG127" s="45" t="e">
        <f t="shared" ca="1" si="109"/>
        <v>#NAME?</v>
      </c>
      <c r="DH127" s="45" t="e">
        <f t="shared" ca="1" si="109"/>
        <v>#NAME?</v>
      </c>
      <c r="DI127" s="47">
        <v>0.25</v>
      </c>
      <c r="DJ127" s="45">
        <v>0.5</v>
      </c>
      <c r="DK127" s="45" t="e">
        <f t="shared" ca="1" si="110"/>
        <v>#NAME?</v>
      </c>
      <c r="DL127" s="42" t="e">
        <f t="shared" ca="1" si="111"/>
        <v>#NAME?</v>
      </c>
      <c r="DM127" s="45" t="e">
        <f t="shared" ca="1" si="112"/>
        <v>#NAME?</v>
      </c>
      <c r="DN127" s="45">
        <f t="shared" si="113"/>
        <v>0.01</v>
      </c>
      <c r="DO127" s="45" t="e">
        <f t="shared" ca="1" si="113"/>
        <v>#NAME?</v>
      </c>
      <c r="DP127" s="47">
        <v>0.3</v>
      </c>
      <c r="DQ127" s="45" t="e">
        <f t="shared" ca="1" si="114"/>
        <v>#NAME?</v>
      </c>
      <c r="DR127" s="45" t="e">
        <f t="shared" ca="1" si="115"/>
        <v>#NAME?</v>
      </c>
      <c r="DS127" s="42" t="e">
        <f t="shared" ca="1" si="116"/>
        <v>#NAME?</v>
      </c>
      <c r="DT127" s="45" t="e">
        <f t="shared" ca="1" si="117"/>
        <v>#NAME?</v>
      </c>
      <c r="DU127" s="45" t="e">
        <f t="shared" ca="1" si="118"/>
        <v>#NAME?</v>
      </c>
      <c r="DV127" s="45" t="e">
        <f t="shared" ca="1" si="118"/>
        <v>#NAME?</v>
      </c>
      <c r="DW127" s="47">
        <v>0.35</v>
      </c>
      <c r="DX127" s="45">
        <v>0.5</v>
      </c>
      <c r="DY127" s="45" t="e">
        <f t="shared" ca="1" si="119"/>
        <v>#NAME?</v>
      </c>
      <c r="DZ127" s="42" t="e">
        <f t="shared" ca="1" si="120"/>
        <v>#NAME?</v>
      </c>
      <c r="EA127" s="45" t="e">
        <f t="shared" ca="1" si="121"/>
        <v>#NAME?</v>
      </c>
      <c r="EB127" s="45">
        <f t="shared" si="122"/>
        <v>0.01</v>
      </c>
      <c r="EC127" s="45" t="e">
        <f t="shared" ca="1" si="122"/>
        <v>#NAME?</v>
      </c>
      <c r="ED127" s="47">
        <v>0.4</v>
      </c>
      <c r="EE127" s="45" t="e">
        <f t="shared" ca="1" si="123"/>
        <v>#NAME?</v>
      </c>
      <c r="EF127" s="45" t="e">
        <f t="shared" ca="1" si="124"/>
        <v>#NAME?</v>
      </c>
      <c r="EG127" s="42" t="e">
        <f t="shared" ca="1" si="125"/>
        <v>#NAME?</v>
      </c>
      <c r="EH127" s="45" t="e">
        <f t="shared" ca="1" si="126"/>
        <v>#NAME?</v>
      </c>
      <c r="EI127" s="45" t="e">
        <f t="shared" ca="1" si="127"/>
        <v>#NAME?</v>
      </c>
      <c r="EJ127" s="45" t="e">
        <f t="shared" ca="1" si="127"/>
        <v>#NAME?</v>
      </c>
      <c r="EK127" s="47">
        <v>0.45</v>
      </c>
      <c r="EL127" s="45">
        <v>0.5</v>
      </c>
      <c r="EM127" s="45" t="e">
        <f t="shared" ca="1" si="143"/>
        <v>#NAME?</v>
      </c>
      <c r="EN127" s="42" t="e">
        <f t="shared" ca="1" si="144"/>
        <v>#NAME?</v>
      </c>
      <c r="EO127" s="45" t="e">
        <f t="shared" ca="1" si="145"/>
        <v>#NAME?</v>
      </c>
      <c r="EP127" s="45">
        <f t="shared" si="128"/>
        <v>0.01</v>
      </c>
      <c r="EQ127" s="45" t="e">
        <f t="shared" ca="1" si="128"/>
        <v>#NAME?</v>
      </c>
      <c r="ER127" s="45">
        <v>0.5</v>
      </c>
      <c r="ES127" s="45">
        <v>0.5</v>
      </c>
      <c r="ET127" s="45" t="e">
        <f t="shared" ca="1" si="146"/>
        <v>#NAME?</v>
      </c>
      <c r="EU127" s="42" t="e">
        <f t="shared" ca="1" si="147"/>
        <v>#NAME?</v>
      </c>
      <c r="EV127" s="45" t="e">
        <f t="shared" ca="1" si="148"/>
        <v>#NAME?</v>
      </c>
      <c r="EW127" s="45">
        <f t="shared" si="129"/>
        <v>0.01</v>
      </c>
      <c r="EX127" s="45" t="e">
        <f t="shared" ca="1" si="129"/>
        <v>#NAME?</v>
      </c>
      <c r="EY127" s="47">
        <v>0.55000000000000004</v>
      </c>
      <c r="EZ127" s="45">
        <v>0.5</v>
      </c>
      <c r="FA127" s="45" t="e">
        <f t="shared" ca="1" si="149"/>
        <v>#NAME?</v>
      </c>
      <c r="FB127" s="42" t="e">
        <f t="shared" ca="1" si="150"/>
        <v>#NAME?</v>
      </c>
      <c r="FC127" s="45" t="e">
        <f t="shared" ca="1" si="151"/>
        <v>#NAME?</v>
      </c>
      <c r="FD127" s="45">
        <f t="shared" si="130"/>
        <v>0.01</v>
      </c>
      <c r="FE127" s="45" t="e">
        <f t="shared" ca="1" si="130"/>
        <v>#NAME?</v>
      </c>
      <c r="FF127" s="45">
        <v>0.6</v>
      </c>
      <c r="FG127" s="45">
        <v>1</v>
      </c>
      <c r="FH127" s="45" t="e">
        <f t="shared" ca="1" si="152"/>
        <v>#NAME?</v>
      </c>
      <c r="FI127" s="42" t="e">
        <f t="shared" ca="1" si="153"/>
        <v>#NAME?</v>
      </c>
      <c r="FJ127" s="45" t="e">
        <f t="shared" ca="1" si="154"/>
        <v>#NAME?</v>
      </c>
      <c r="FK127" s="45">
        <f t="shared" si="131"/>
        <v>0.02</v>
      </c>
      <c r="FL127" s="45" t="e">
        <f t="shared" ca="1" si="131"/>
        <v>#NAME?</v>
      </c>
      <c r="FM127" s="47">
        <v>0.65</v>
      </c>
      <c r="FN127" s="45">
        <v>0.5</v>
      </c>
      <c r="FO127" s="45" t="e">
        <f t="shared" ca="1" si="155"/>
        <v>#NAME?</v>
      </c>
      <c r="FP127" s="42" t="e">
        <f t="shared" ca="1" si="156"/>
        <v>#NAME?</v>
      </c>
      <c r="FQ127" s="45" t="e">
        <f t="shared" ca="1" si="157"/>
        <v>#NAME?</v>
      </c>
      <c r="FR127" s="45">
        <f t="shared" si="132"/>
        <v>0.01</v>
      </c>
      <c r="FS127" s="45" t="e">
        <f t="shared" ca="1" si="132"/>
        <v>#NAME?</v>
      </c>
      <c r="FT127" s="45">
        <v>0.7</v>
      </c>
      <c r="FU127" s="45">
        <v>1</v>
      </c>
      <c r="FV127" s="45" t="e">
        <f t="shared" ca="1" si="158"/>
        <v>#NAME?</v>
      </c>
      <c r="FW127" s="42" t="e">
        <f t="shared" ca="1" si="159"/>
        <v>#NAME?</v>
      </c>
      <c r="FX127" s="45" t="e">
        <f t="shared" ca="1" si="160"/>
        <v>#NAME?</v>
      </c>
      <c r="FY127" s="45">
        <f t="shared" si="133"/>
        <v>0.02</v>
      </c>
      <c r="FZ127" s="45" t="e">
        <f t="shared" ca="1" si="133"/>
        <v>#NAME?</v>
      </c>
      <c r="GA127" s="47">
        <v>0.75</v>
      </c>
      <c r="GB127" s="45">
        <v>0.5</v>
      </c>
      <c r="GC127" s="45" t="e">
        <f t="shared" ca="1" si="161"/>
        <v>#NAME?</v>
      </c>
      <c r="GD127" s="42" t="e">
        <f t="shared" ca="1" si="162"/>
        <v>#NAME?</v>
      </c>
      <c r="GE127" s="45" t="e">
        <f t="shared" ca="1" si="163"/>
        <v>#NAME?</v>
      </c>
      <c r="GF127" s="45">
        <f t="shared" si="134"/>
        <v>0.01</v>
      </c>
      <c r="GG127" s="45" t="e">
        <f t="shared" ca="1" si="134"/>
        <v>#NAME?</v>
      </c>
      <c r="GH127" s="45">
        <v>0.8</v>
      </c>
      <c r="GI127" s="45">
        <v>1</v>
      </c>
      <c r="GJ127" s="45" t="e">
        <f t="shared" ca="1" si="164"/>
        <v>#NAME?</v>
      </c>
      <c r="GK127" s="42" t="e">
        <f t="shared" ca="1" si="165"/>
        <v>#NAME?</v>
      </c>
      <c r="GL127" s="45" t="e">
        <f t="shared" ca="1" si="166"/>
        <v>#NAME?</v>
      </c>
      <c r="GM127" s="45">
        <f t="shared" si="135"/>
        <v>0.02</v>
      </c>
      <c r="GN127" s="45" t="e">
        <f t="shared" ca="1" si="135"/>
        <v>#NAME?</v>
      </c>
      <c r="GO127" s="47">
        <v>0.85</v>
      </c>
      <c r="GP127" s="45">
        <v>0.5</v>
      </c>
      <c r="GQ127" s="45" t="e">
        <f t="shared" ca="1" si="167"/>
        <v>#NAME?</v>
      </c>
      <c r="GR127" s="42" t="e">
        <f t="shared" ca="1" si="168"/>
        <v>#NAME?</v>
      </c>
      <c r="GS127" s="45" t="e">
        <f t="shared" ca="1" si="169"/>
        <v>#NAME?</v>
      </c>
      <c r="GT127" s="45">
        <f t="shared" si="136"/>
        <v>0.01</v>
      </c>
      <c r="GU127" s="45" t="e">
        <f t="shared" ca="1" si="136"/>
        <v>#NAME?</v>
      </c>
      <c r="GV127" s="45">
        <v>0.9</v>
      </c>
      <c r="GW127" s="45">
        <v>1</v>
      </c>
      <c r="GX127" s="45" t="e">
        <f t="shared" ca="1" si="170"/>
        <v>#NAME?</v>
      </c>
      <c r="GY127" s="42" t="e">
        <f t="shared" ca="1" si="171"/>
        <v>#NAME?</v>
      </c>
      <c r="GZ127" s="45" t="e">
        <f t="shared" ca="1" si="172"/>
        <v>#NAME?</v>
      </c>
      <c r="HA127" s="45">
        <f t="shared" si="137"/>
        <v>0.02</v>
      </c>
      <c r="HB127" s="45" t="e">
        <f t="shared" ca="1" si="137"/>
        <v>#NAME?</v>
      </c>
      <c r="HC127" s="47">
        <v>0.95</v>
      </c>
      <c r="HD127" s="45">
        <v>0.5</v>
      </c>
      <c r="HE127" s="45" t="e">
        <f t="shared" ca="1" si="173"/>
        <v>#NAME?</v>
      </c>
      <c r="HF127" s="42" t="e">
        <f t="shared" ca="1" si="174"/>
        <v>#NAME?</v>
      </c>
      <c r="HG127" s="45" t="e">
        <f t="shared" ca="1" si="175"/>
        <v>#NAME?</v>
      </c>
      <c r="HH127" s="45">
        <f t="shared" si="138"/>
        <v>0.01</v>
      </c>
      <c r="HI127" s="45" t="e">
        <f t="shared" ca="1" si="138"/>
        <v>#NAME?</v>
      </c>
      <c r="HJ127" s="47">
        <v>1</v>
      </c>
      <c r="HK127" s="47">
        <v>1</v>
      </c>
      <c r="HL127" s="45" t="e">
        <f t="shared" ca="1" si="176"/>
        <v>#NAME?</v>
      </c>
      <c r="HM127" s="42" t="e">
        <f t="shared" ca="1" si="177"/>
        <v>#NAME?</v>
      </c>
      <c r="HN127" s="45" t="e">
        <f t="shared" ca="1" si="178"/>
        <v>#NAME?</v>
      </c>
      <c r="HO127" s="45">
        <f t="shared" si="179"/>
        <v>0.02</v>
      </c>
      <c r="HP127" s="45" t="e">
        <f t="shared" ca="1" si="179"/>
        <v>#NAME?</v>
      </c>
    </row>
    <row r="128" spans="1:224" s="48" customFormat="1" ht="69.75" customHeight="1">
      <c r="A128" s="42"/>
      <c r="B128" s="206"/>
      <c r="C128" s="206"/>
      <c r="D128" s="201"/>
      <c r="E128" s="41" t="str">
        <f>+_xlfn.CONCAT(MID($D120,1,3),".9 ",[1]Acciones!$B$13)</f>
        <v>3.5.9 PE4 Comunicación pública y divulgación de la CTeI en la ruta de innovación correspondiente, para promover proyectos, estrategias comunicativas, pedagógicas y divulgativas de alto impacto, incentivar; estimular; promover modelos abiertos y participativos de CTI.</v>
      </c>
      <c r="F128" s="42" t="s">
        <v>89</v>
      </c>
      <c r="G128" s="49">
        <f>+G126</f>
        <v>3.3333333333333331E-3</v>
      </c>
      <c r="H128" s="42" t="str">
        <f>+_xlfn.CONCAT("Si,",MID(E120,1,5),",",MID(E121,1,5),",",MID(E122,1,5),",",MID(E123,1,5),",",MID(E124,1,5),",",MID(E125,1,5),",",MID(E126,1,5),",",MID(E127,1,5),",",MID(E129,1,6))</f>
        <v>Si,3.5.1,3.5.2,3.5.3,3.5.4,3.5.5,3.5.6,3.5.7,3.5.8,3.5.10</v>
      </c>
      <c r="I128" s="42" t="s">
        <v>89</v>
      </c>
      <c r="J128" s="42"/>
      <c r="K128" s="42"/>
      <c r="L128" s="42"/>
      <c r="M128" s="44" t="s">
        <v>90</v>
      </c>
      <c r="N128" s="44" t="s">
        <v>91</v>
      </c>
      <c r="O128" s="44" t="e">
        <f ca="1">+_xlfn.XLOOKUP(MID(E128,7,LEN(E128)-6),[1]Acciones!$B$4:$B$14,[1]Acciones!$C$4:$C$14,0,0,1)</f>
        <v>#NAME?</v>
      </c>
      <c r="P128" s="42" t="e">
        <f ca="1">+_xlfn.XLOOKUP(MID($E128,7,LEN($E128)-6),[1]Acciones!$B$4:$B$14,[1]Acciones!D$4:D$14,0,0,1)</f>
        <v>#NAME?</v>
      </c>
      <c r="Q128" s="42" t="e">
        <f ca="1">+_xlfn.XLOOKUP(MID($E128,7,LEN($E128)-6),[1]Acciones!$B$4:$B$14,[1]Acciones!E$4:E$14,0,0,1)</f>
        <v>#NAME?</v>
      </c>
      <c r="R128" s="42" t="e">
        <f ca="1">+_xlfn.XLOOKUP(MID($E128,7,LEN($E128)-6),[1]Acciones!$B$4:$B$14,[1]Acciones!F$4:F$14,0,0,1)</f>
        <v>#NAME?</v>
      </c>
      <c r="S128" s="42" t="e">
        <f ca="1">+_xlfn.XLOOKUP(MID($E128,7,LEN($E128)-6),[1]Acciones!$B$4:$B$14,[1]Acciones!G$4:G$14,0,0,1)</f>
        <v>#NAME?</v>
      </c>
      <c r="T128" s="42" t="e">
        <f ca="1">+_xlfn.XLOOKUP(MID($E128,7,LEN($E128)-6),[1]Acciones!$B$4:$B$14,[1]Acciones!H$4:H$14,0,0,1)</f>
        <v>#NAME?</v>
      </c>
      <c r="U128" s="45" t="e">
        <f ca="1">+_xlfn.XLOOKUP(MID($E128,7,LEN($E128)-6),[1]Acciones!$B$4:$B$14,[1]Acciones!I$4:I$14,0,0,1)</f>
        <v>#NAME?</v>
      </c>
      <c r="V128" s="45" t="e">
        <f ca="1">+_xlfn.XLOOKUP(MID($E128,7,LEN($E128)-6),[1]Acciones!$B$4:$B$14,[1]Acciones!J$4:J$14,0,0,1)</f>
        <v>#NAME?</v>
      </c>
      <c r="W128" s="45" t="e">
        <f ca="1">+_xlfn.XLOOKUP(MID($E128,7,LEN($E128)-6),[1]Acciones!$B$4:$B$14,[1]Acciones!K$4:K$14,0,0,1)</f>
        <v>#NAME?</v>
      </c>
      <c r="X128" s="45" t="e">
        <f ca="1">+_xlfn.XLOOKUP(MID($E128,7,LEN($E128)-6),[1]Acciones!$B$4:$B$14,[1]Acciones!L$4:L$14,0,0,1)</f>
        <v>#NAME?</v>
      </c>
      <c r="Y128" s="45" t="e">
        <f ca="1">+_xlfn.XLOOKUP(MID($E128,7,LEN($E128)-6),[1]Acciones!$B$4:$B$14,[1]Acciones!M$4:M$14,0,0,1)</f>
        <v>#NAME?</v>
      </c>
      <c r="Z128" s="45" t="e">
        <f ca="1">+_xlfn.XLOOKUP(MID($E128,7,LEN($E128)-6),[1]Acciones!$B$4:$B$14,[1]Acciones!N$4:N$14,0,0,1)</f>
        <v>#NAME?</v>
      </c>
      <c r="AA128" s="45" t="e">
        <f ca="1">+_xlfn.XLOOKUP(MID($E128,7,LEN($E128)-6),[1]Acciones!$B$4:$B$14,[1]Acciones!O$4:O$14,0,0,1)</f>
        <v>#NAME?</v>
      </c>
      <c r="AB128" s="45" t="e">
        <f ca="1">+_xlfn.XLOOKUP(MID($E128,7,LEN($E128)-6),[1]Acciones!$B$4:$B$14,[1]Acciones!P$4:P$14,0,0,1)</f>
        <v>#NAME?</v>
      </c>
      <c r="AC128" s="45" t="e">
        <f ca="1">+_xlfn.XLOOKUP(MID($E128,7,LEN($E128)-6),[1]Acciones!$B$4:$B$14,[1]Acciones!Q$4:Q$14,0,0,1)</f>
        <v>#NAME?</v>
      </c>
      <c r="AD128" s="45" t="e">
        <f ca="1">+_xlfn.XLOOKUP(MID($E128,7,LEN($E128)-6),[1]Acciones!$B$4:$B$14,[1]Acciones!R$4:R$14,0,0,1)</f>
        <v>#NAME?</v>
      </c>
      <c r="AE128" s="45" t="e">
        <f ca="1">+_xlfn.XLOOKUP(MID($E128,7,LEN($E128)-6),[1]Acciones!$B$4:$B$14,[1]Acciones!S$4:S$14,0,0,1)</f>
        <v>#NAME?</v>
      </c>
      <c r="AF128" s="42" t="e">
        <f ca="1">+_xlfn.XLOOKUP(MID($E128,7,LEN($E128)-6),[1]Acciones!$B$4:$B$14,[1]Acciones!T$4:T$14,0,0,1)</f>
        <v>#NAME?</v>
      </c>
      <c r="AG128" s="42" t="e">
        <f ca="1">+_xlfn.XLOOKUP(MID($E128,7,LEN($E128)-6),[1]Acciones!$B$4:$B$14,[1]Acciones!U$4:U$14,0,0,1)</f>
        <v>#NAME?</v>
      </c>
      <c r="AH128" s="42" t="e">
        <f ca="1">+_xlfn.XLOOKUP(MID($E128,7,LEN($E128)-6),[1]Acciones!$B$4:$B$14,[1]Acciones!V$4:V$14,0,0,1)</f>
        <v>#NAME?</v>
      </c>
      <c r="AI128" s="42" t="e">
        <f ca="1">+_xlfn.XLOOKUP(MID($E128,7,LEN($E128)-6),[1]Acciones!$B$4:$B$14,[1]Acciones!W$4:W$14,0,0,1)</f>
        <v>#NAME?</v>
      </c>
      <c r="AJ128" s="42" t="e">
        <f ca="1">+_xlfn.XLOOKUP(MID($E128,7,LEN($E128)-6),[1]Acciones!$B$4:$B$14,[1]Acciones!X$4:X$14,0,0,1)</f>
        <v>#NAME?</v>
      </c>
      <c r="AK128" s="42" t="e">
        <f ca="1">+_xlfn.XLOOKUP(MID($E128,7,LEN($E128)-6),[1]Acciones!$B$4:$B$14,[1]Acciones!Y$4:Y$14,0,0,1)</f>
        <v>#NAME?</v>
      </c>
      <c r="AL128" s="42" t="e">
        <f ca="1">+_xlfn.XLOOKUP(MID($E128,7,LEN($E128)-6),[1]Acciones!$B$4:$B$14,[1]Acciones!Z$4:Z$14,0,0,1)</f>
        <v>#NAME?</v>
      </c>
      <c r="AM128" s="42" t="e">
        <f ca="1">+_xlfn.XLOOKUP(MID($E128,7,LEN($E128)-6),[1]Acciones!$B$4:$B$14,[1]Acciones!AA$4:AA$14,0,0,1)</f>
        <v>#NAME?</v>
      </c>
      <c r="AN128" s="42" t="e">
        <f ca="1">+_xlfn.XLOOKUP(MID($E128,7,LEN($E128)-6),[1]Acciones!$B$4:$B$14,[1]Acciones!AB$4:AB$14,0,0,1)</f>
        <v>#NAME?</v>
      </c>
      <c r="AO128" s="42" t="e">
        <f ca="1">+_xlfn.XLOOKUP(MID($E128,7,LEN($E128)-6),[1]Acciones!$B$4:$B$14,[1]Acciones!AC$4:AC$14,0,0,1)</f>
        <v>#NAME?</v>
      </c>
      <c r="AP128" s="42" t="e">
        <f ca="1">+_xlfn.XLOOKUP(MID($E128,7,LEN($E128)-6),[1]Acciones!$B$4:$B$14,[1]Acciones!AD$4:AD$14,0,0,1)</f>
        <v>#NAME?</v>
      </c>
      <c r="AQ128" s="42" t="e">
        <f ca="1">+_xlfn.XLOOKUP(MID($E128,7,LEN($E128)-6),[1]Acciones!$B$4:$B$14,[1]Acciones!AE$4:AE$14,0,0,1)</f>
        <v>#NAME?</v>
      </c>
      <c r="AR128" s="42" t="e">
        <f ca="1">+_xlfn.XLOOKUP(MID($E128,7,LEN($E128)-6),[1]Acciones!$B$4:$B$14,[1]Acciones!AF$4:AF$14,0,0,1)</f>
        <v>#NAME?</v>
      </c>
      <c r="AS128" s="42" t="e">
        <f ca="1">+_xlfn.XLOOKUP(MID($E128,7,LEN($E128)-6),[1]Acciones!$B$4:$B$14,[1]Acciones!AG$4:AG$14,0,0,1)</f>
        <v>#NAME?</v>
      </c>
      <c r="AT128" s="42" t="e">
        <f ca="1">+_xlfn.XLOOKUP(MID($E128,7,LEN($E128)-6),[1]Acciones!$B$4:$B$14,[1]Acciones!AH$4:AH$14,0,0,1)</f>
        <v>#NAME?</v>
      </c>
      <c r="AU128" s="42" t="e">
        <f ca="1">+_xlfn.XLOOKUP(MID($E128,7,LEN($E128)-6),[1]Acciones!$B$4:$B$14,[1]Acciones!AI$4:AI$14,0,0,1)</f>
        <v>#NAME?</v>
      </c>
      <c r="AV128" s="42" t="e">
        <f ca="1">+_xlfn.XLOOKUP(MID($E128,7,LEN($E128)-6),[1]Acciones!$B$4:$B$14,[1]Acciones!AJ$4:AJ$14,0,0,1)</f>
        <v>#NAME?</v>
      </c>
      <c r="AW128" s="42" t="e">
        <f ca="1">+_xlfn.XLOOKUP(MID($E128,7,LEN($E128)-6),[1]Acciones!$B$4:$B$14,[1]Acciones!AK$4:AK$14,0,0,1)</f>
        <v>#NAME?</v>
      </c>
      <c r="AX128" s="42" t="e">
        <f ca="1">+_xlfn.XLOOKUP(MID($E128,7,LEN($E128)-6),[1]Acciones!$B$4:$B$14,[1]Acciones!AL$4:AL$14,0,0,1)</f>
        <v>#NAME?</v>
      </c>
      <c r="AY128" s="42" t="e">
        <f ca="1">+_xlfn.XLOOKUP(MID($E128,7,LEN($E128)-6),[1]Acciones!$B$4:$B$14,[1]Acciones!AM$4:AM$14,0,0,1)</f>
        <v>#NAME?</v>
      </c>
      <c r="AZ128" s="42" t="e">
        <f ca="1">+_xlfn.XLOOKUP(MID($E128,7,LEN($E128)-6),[1]Acciones!$B$4:$B$14,[1]Acciones!AN$4:AN$14,0,0,1)</f>
        <v>#NAME?</v>
      </c>
      <c r="BA128" s="42" t="e">
        <f ca="1">+_xlfn.XLOOKUP(MID($E128,7,LEN($E128)-6),[1]Acciones!$B$4:$B$14,[1]Acciones!AO$4:AO$14,0,0,1)</f>
        <v>#NAME?</v>
      </c>
      <c r="BB128" s="42" t="e">
        <f ca="1">+_xlfn.XLOOKUP(MID($E128,7,LEN($E128)-6),[1]Acciones!$B$4:$B$14,[1]Acciones!AP$4:AP$14,0,0,1)</f>
        <v>#NAME?</v>
      </c>
      <c r="BC128" s="42" t="e">
        <f ca="1">+_xlfn.XLOOKUP(MID($E128,7,LEN($E128)-6),[1]Acciones!$B$4:$B$14,[1]Acciones!AQ$4:AQ$14,0,0,1)</f>
        <v>#NAME?</v>
      </c>
      <c r="BD128" s="42" t="e">
        <f ca="1">+_xlfn.XLOOKUP(MID($E128,7,LEN($E128)-6),[1]Acciones!$B$4:$B$14,[1]Acciones!AR$4:AR$14,0,0,1)</f>
        <v>#NAME?</v>
      </c>
      <c r="BE128" s="42" t="e">
        <f ca="1">+_xlfn.XLOOKUP(MID($E128,7,LEN($E128)-6),[1]Acciones!$B$4:$B$14,[1]Acciones!AS$4:AS$14,0,0,1)</f>
        <v>#NAME?</v>
      </c>
      <c r="BF128" s="42" t="e">
        <f ca="1">+_xlfn.XLOOKUP(MID($E128,7,LEN($E128)-6),[1]Acciones!$B$4:$B$14,[1]Acciones!AT$4:AT$14,0,0,1)</f>
        <v>#NAME?</v>
      </c>
      <c r="BG128" s="42" t="e">
        <f ca="1">+_xlfn.XLOOKUP(MID($E128,7,LEN($E128)-6),[1]Acciones!$B$4:$B$14,[1]Acciones!AU$4:AU$14,0,0,1)</f>
        <v>#NAME?</v>
      </c>
      <c r="BH128" s="42" t="e">
        <f ca="1">+_xlfn.XLOOKUP(MID($E128,7,LEN($E128)-6),[1]Acciones!$B$4:$B$14,[1]Acciones!AV$4:AV$14,0,0,1)</f>
        <v>#NAME?</v>
      </c>
      <c r="BI128" s="42" t="e">
        <f ca="1">+_xlfn.XLOOKUP(MID($E128,7,LEN($E128)-6),[1]Acciones!$B$4:$B$14,[1]Acciones!AW$4:AW$14,0,0,1)</f>
        <v>#NAME?</v>
      </c>
      <c r="BJ128" s="42" t="e">
        <f ca="1">+_xlfn.XLOOKUP(MID($E128,7,LEN($E128)-6),[1]Acciones!$B$4:$B$14,[1]Acciones!AX$4:AX$14,0,0,1)</f>
        <v>#NAME?</v>
      </c>
      <c r="BK128" s="42" t="e">
        <f ca="1">+_xlfn.XLOOKUP(MID($E128,7,LEN($E128)-6),[1]Acciones!$B$4:$B$14,[1]Acciones!AY$4:AY$14,0,0,1)</f>
        <v>#NAME?</v>
      </c>
      <c r="BL128" s="42" t="e">
        <f ca="1">+_xlfn.XLOOKUP(MID($E128,7,LEN($E128)-6),[1]Acciones!$B$4:$B$14,[1]Acciones!AZ$4:AZ$14,0,0,1)</f>
        <v>#NAME?</v>
      </c>
      <c r="BM128" s="42" t="e">
        <f ca="1">+_xlfn.XLOOKUP(MID($E128,7,LEN($E128)-6),[1]Acciones!$B$4:$B$14,[1]Acciones!BA$4:BA$14,0,0,1)</f>
        <v>#NAME?</v>
      </c>
      <c r="BN128" s="42" t="e">
        <f ca="1">+_xlfn.XLOOKUP(MID($E128,7,LEN($E128)-6),[1]Acciones!$B$4:$B$14,[1]Acciones!BB$4:BB$14,0,0,1)</f>
        <v>#NAME?</v>
      </c>
      <c r="BO128" s="42" t="e">
        <f ca="1">+_xlfn.XLOOKUP(MID($E128,7,LEN($E128)-6),[1]Acciones!$B$4:$B$14,[1]Acciones!BC$4:BC$14,0,0,1)</f>
        <v>#NAME?</v>
      </c>
      <c r="BP128" s="42" t="e">
        <f ca="1">+_xlfn.XLOOKUP(MID($E128,7,LEN($E128)-6),[1]Acciones!$B$4:$B$14,[1]Acciones!BD$4:BD$14,0,0,1)</f>
        <v>#NAME?</v>
      </c>
      <c r="BQ128" s="42" t="e">
        <f ca="1">+_xlfn.XLOOKUP(MID($E128,7,LEN($E128)-6),[1]Acciones!$B$4:$B$14,[1]Acciones!BE$4:BE$14,0,0,1)</f>
        <v>#NAME?</v>
      </c>
      <c r="BR128" s="42" t="e">
        <f ca="1">+_xlfn.XLOOKUP(MID($E128,7,LEN($E128)-6),[1]Acciones!$B$4:$B$14,[1]Acciones!BF$4:BF$14,0,0,1)</f>
        <v>#NAME?</v>
      </c>
      <c r="BS128" s="42" t="e">
        <f ca="1">+_xlfn.XLOOKUP(MID($E128,7,LEN($E128)-6),[1]Acciones!$B$4:$B$14,[1]Acciones!BG$4:BG$14,0,0,1)</f>
        <v>#NAME?</v>
      </c>
      <c r="BT128" s="42" t="e">
        <f ca="1">+_xlfn.XLOOKUP(MID($E128,7,LEN($E128)-6),[1]Acciones!$B$4:$B$14,[1]Acciones!BH$4:BH$14,0,0,1)</f>
        <v>#NAME?</v>
      </c>
      <c r="BU128" s="42" t="e">
        <f ca="1">+_xlfn.XLOOKUP(MID($E128,7,LEN($E128)-6),[1]Acciones!$B$4:$B$14,[1]Acciones!BI$4:BI$14,0,0,1)</f>
        <v>#NAME?</v>
      </c>
      <c r="BV128" s="42" t="e">
        <f ca="1">+_xlfn.XLOOKUP(MID($E128,7,LEN($E128)-6),[1]Acciones!$B$4:$B$14,[1]Acciones!BJ$4:BJ$14,0,0,1)</f>
        <v>#NAME?</v>
      </c>
      <c r="BW128" s="42" t="e">
        <f ca="1">+_xlfn.XLOOKUP(MID($E128,7,LEN($E128)-6),[1]Acciones!$B$4:$B$14,[1]Acciones!BK$4:BK$14,0,0,1)</f>
        <v>#NAME?</v>
      </c>
      <c r="BX128" s="42" t="e">
        <f ca="1">+_xlfn.XLOOKUP(MID($E128,7,LEN($E128)-6),[1]Acciones!$B$4:$B$14,[1]Acciones!BL$4:BL$14,0,0,1)</f>
        <v>#NAME?</v>
      </c>
      <c r="BY128" s="42" t="e">
        <f ca="1">+_xlfn.XLOOKUP(MID($E128,7,LEN($E128)-6),[1]Acciones!$B$4:$B$14,[1]Acciones!BM$4:BM$14,0,0,1)</f>
        <v>#NAME?</v>
      </c>
      <c r="BZ128" s="42" t="e">
        <f ca="1">+_xlfn.XLOOKUP(MID($E128,7,LEN($E128)-6),[1]Acciones!$B$4:$B$14,[1]Acciones!BN$4:BN$14,0,0,1)</f>
        <v>#NAME?</v>
      </c>
      <c r="CA128" s="42" t="e">
        <f ca="1">+_xlfn.XLOOKUP(MID($E128,7,LEN($E128)-6),[1]Acciones!$B$4:$B$14,[1]Acciones!BO$4:BO$14,0,0,1)</f>
        <v>#NAME?</v>
      </c>
      <c r="CB128" s="42" t="e">
        <f ca="1">+_xlfn.XLOOKUP(MID($E128,7,LEN($E128)-6),[1]Acciones!$B$4:$B$14,[1]Acciones!BP$4:BP$14,0,0,1)</f>
        <v>#NAME?</v>
      </c>
      <c r="CC128" s="42" t="e">
        <f ca="1">+_xlfn.XLOOKUP(MID($E128,7,LEN($E128)-6),[1]Acciones!$B$4:$B$14,[1]Acciones!BQ$4:BQ$14,0,0,1)</f>
        <v>#NAME?</v>
      </c>
      <c r="CD128" s="42" t="e">
        <f ca="1">+_xlfn.XLOOKUP(MID($E128,7,LEN($E128)-6),[1]Acciones!$B$4:$B$14,[1]Acciones!BR$4:BR$14,0,0,1)</f>
        <v>#NAME?</v>
      </c>
      <c r="CE128" s="42" t="e">
        <f ca="1">+_xlfn.XLOOKUP(MID($E128,7,LEN($E128)-6),[1]Acciones!$B$4:$B$14,[1]Acciones!BS$4:BS$14,0,0,1)</f>
        <v>#NAME?</v>
      </c>
      <c r="CF128" s="42" t="e">
        <f ca="1">+_xlfn.XLOOKUP(MID($E128,7,LEN($E128)-6),[1]Acciones!$B$4:$B$14,[1]Acciones!BT$4:BT$14,0,0,1)</f>
        <v>#NAME?</v>
      </c>
      <c r="CG128" s="45">
        <v>0.05</v>
      </c>
      <c r="CH128" s="45" t="e">
        <f t="shared" ca="1" si="180"/>
        <v>#NAME?</v>
      </c>
      <c r="CI128" s="45" t="e">
        <f t="shared" ca="1" si="181"/>
        <v>#NAME?</v>
      </c>
      <c r="CJ128" s="42" t="e">
        <f t="shared" ca="1" si="182"/>
        <v>#NAME?</v>
      </c>
      <c r="CK128" s="45" t="e">
        <f t="shared" ca="1" si="183"/>
        <v>#NAME?</v>
      </c>
      <c r="CL128" s="46" t="e">
        <f t="shared" ca="1" si="184"/>
        <v>#NAME?</v>
      </c>
      <c r="CM128" s="45" t="e">
        <f t="shared" ca="1" si="185"/>
        <v>#NAME?</v>
      </c>
      <c r="CN128" s="47">
        <v>0.1</v>
      </c>
      <c r="CO128" s="45" t="e">
        <f t="shared" ca="1" si="96"/>
        <v>#NAME?</v>
      </c>
      <c r="CP128" s="45" t="e">
        <f t="shared" ca="1" si="97"/>
        <v>#NAME?</v>
      </c>
      <c r="CQ128" s="42" t="e">
        <f t="shared" ca="1" si="98"/>
        <v>#NAME?</v>
      </c>
      <c r="CR128" s="45" t="e">
        <f t="shared" ca="1" si="99"/>
        <v>#NAME?</v>
      </c>
      <c r="CS128" s="45" t="e">
        <f t="shared" ref="CS128:CT190" ca="1" si="186">+CO128*$G128/$C$10</f>
        <v>#NAME?</v>
      </c>
      <c r="CT128" s="45" t="e">
        <f t="shared" ca="1" si="186"/>
        <v>#NAME?</v>
      </c>
      <c r="CU128" s="47">
        <v>0.15</v>
      </c>
      <c r="CV128" s="45">
        <v>0.5</v>
      </c>
      <c r="CW128" s="45" t="e">
        <f t="shared" ca="1" si="101"/>
        <v>#NAME?</v>
      </c>
      <c r="CX128" s="42" t="e">
        <f t="shared" ca="1" si="102"/>
        <v>#NAME?</v>
      </c>
      <c r="CY128" s="45" t="e">
        <f t="shared" ca="1" si="103"/>
        <v>#NAME?</v>
      </c>
      <c r="CZ128" s="45">
        <f t="shared" ref="CZ128:DA190" si="187">+CV128*$G128/$C$10</f>
        <v>0.01</v>
      </c>
      <c r="DA128" s="45" t="e">
        <f t="shared" ca="1" si="187"/>
        <v>#NAME?</v>
      </c>
      <c r="DB128" s="47">
        <v>0.2</v>
      </c>
      <c r="DC128" s="45" t="e">
        <f t="shared" ca="1" si="105"/>
        <v>#NAME?</v>
      </c>
      <c r="DD128" s="45" t="e">
        <f t="shared" ca="1" si="106"/>
        <v>#NAME?</v>
      </c>
      <c r="DE128" s="42" t="e">
        <f t="shared" ca="1" si="107"/>
        <v>#NAME?</v>
      </c>
      <c r="DF128" s="45" t="e">
        <f t="shared" ca="1" si="108"/>
        <v>#NAME?</v>
      </c>
      <c r="DG128" s="45" t="e">
        <f t="shared" ref="DG128:DH190" ca="1" si="188">+DC128*$G128/$C$10</f>
        <v>#NAME?</v>
      </c>
      <c r="DH128" s="45" t="e">
        <f t="shared" ca="1" si="188"/>
        <v>#NAME?</v>
      </c>
      <c r="DI128" s="47">
        <v>0.25</v>
      </c>
      <c r="DJ128" s="45">
        <v>0.5</v>
      </c>
      <c r="DK128" s="45" t="e">
        <f t="shared" ca="1" si="110"/>
        <v>#NAME?</v>
      </c>
      <c r="DL128" s="42" t="e">
        <f t="shared" ca="1" si="111"/>
        <v>#NAME?</v>
      </c>
      <c r="DM128" s="45" t="e">
        <f t="shared" ca="1" si="112"/>
        <v>#NAME?</v>
      </c>
      <c r="DN128" s="45">
        <f t="shared" ref="DN128:DO190" si="189">+DJ128*$G128/$C$10</f>
        <v>0.01</v>
      </c>
      <c r="DO128" s="45" t="e">
        <f t="shared" ca="1" si="189"/>
        <v>#NAME?</v>
      </c>
      <c r="DP128" s="47">
        <v>0.3</v>
      </c>
      <c r="DQ128" s="45" t="e">
        <f t="shared" ca="1" si="114"/>
        <v>#NAME?</v>
      </c>
      <c r="DR128" s="45" t="e">
        <f t="shared" ca="1" si="115"/>
        <v>#NAME?</v>
      </c>
      <c r="DS128" s="42" t="e">
        <f t="shared" ca="1" si="116"/>
        <v>#NAME?</v>
      </c>
      <c r="DT128" s="45" t="e">
        <f t="shared" ca="1" si="117"/>
        <v>#NAME?</v>
      </c>
      <c r="DU128" s="45" t="e">
        <f t="shared" ref="DU128:DV190" ca="1" si="190">+DQ128*$G128/$C$10</f>
        <v>#NAME?</v>
      </c>
      <c r="DV128" s="45" t="e">
        <f t="shared" ca="1" si="190"/>
        <v>#NAME?</v>
      </c>
      <c r="DW128" s="47">
        <v>0.35</v>
      </c>
      <c r="DX128" s="45">
        <v>0.5</v>
      </c>
      <c r="DY128" s="45" t="e">
        <f t="shared" ca="1" si="119"/>
        <v>#NAME?</v>
      </c>
      <c r="DZ128" s="42" t="e">
        <f t="shared" ca="1" si="120"/>
        <v>#NAME?</v>
      </c>
      <c r="EA128" s="45" t="e">
        <f t="shared" ca="1" si="121"/>
        <v>#NAME?</v>
      </c>
      <c r="EB128" s="45">
        <f t="shared" ref="EB128:EC190" si="191">+DX128*$G128/$C$10</f>
        <v>0.01</v>
      </c>
      <c r="EC128" s="45" t="e">
        <f t="shared" ca="1" si="191"/>
        <v>#NAME?</v>
      </c>
      <c r="ED128" s="47">
        <v>0.4</v>
      </c>
      <c r="EE128" s="45" t="e">
        <f t="shared" ca="1" si="123"/>
        <v>#NAME?</v>
      </c>
      <c r="EF128" s="45" t="e">
        <f t="shared" ca="1" si="124"/>
        <v>#NAME?</v>
      </c>
      <c r="EG128" s="42" t="e">
        <f t="shared" ca="1" si="125"/>
        <v>#NAME?</v>
      </c>
      <c r="EH128" s="45" t="e">
        <f t="shared" ca="1" si="126"/>
        <v>#NAME?</v>
      </c>
      <c r="EI128" s="45" t="e">
        <f t="shared" ref="EI128:EJ190" ca="1" si="192">+EE128*$G128/$C$10</f>
        <v>#NAME?</v>
      </c>
      <c r="EJ128" s="45" t="e">
        <f t="shared" ca="1" si="192"/>
        <v>#NAME?</v>
      </c>
      <c r="EK128" s="47">
        <v>0.45</v>
      </c>
      <c r="EL128" s="45">
        <v>0.5</v>
      </c>
      <c r="EM128" s="45" t="e">
        <f t="shared" ca="1" si="143"/>
        <v>#NAME?</v>
      </c>
      <c r="EN128" s="42" t="e">
        <f t="shared" ca="1" si="144"/>
        <v>#NAME?</v>
      </c>
      <c r="EO128" s="45" t="e">
        <f t="shared" ca="1" si="145"/>
        <v>#NAME?</v>
      </c>
      <c r="EP128" s="45">
        <f t="shared" ref="EP128:EQ190" si="193">+EL128*$G128/$C$10</f>
        <v>0.01</v>
      </c>
      <c r="EQ128" s="45" t="e">
        <f t="shared" ca="1" si="193"/>
        <v>#NAME?</v>
      </c>
      <c r="ER128" s="45">
        <v>0.5</v>
      </c>
      <c r="ES128" s="45">
        <v>0.5</v>
      </c>
      <c r="ET128" s="45" t="e">
        <f t="shared" ca="1" si="146"/>
        <v>#NAME?</v>
      </c>
      <c r="EU128" s="42" t="e">
        <f t="shared" ca="1" si="147"/>
        <v>#NAME?</v>
      </c>
      <c r="EV128" s="45" t="e">
        <f t="shared" ca="1" si="148"/>
        <v>#NAME?</v>
      </c>
      <c r="EW128" s="45">
        <f t="shared" ref="EW128:EX190" si="194">+ES128*$G128/$C$10</f>
        <v>0.01</v>
      </c>
      <c r="EX128" s="45" t="e">
        <f t="shared" ca="1" si="194"/>
        <v>#NAME?</v>
      </c>
      <c r="EY128" s="47">
        <v>0.55000000000000004</v>
      </c>
      <c r="EZ128" s="45">
        <v>0.5</v>
      </c>
      <c r="FA128" s="45" t="e">
        <f t="shared" ca="1" si="149"/>
        <v>#NAME?</v>
      </c>
      <c r="FB128" s="42" t="e">
        <f t="shared" ca="1" si="150"/>
        <v>#NAME?</v>
      </c>
      <c r="FC128" s="45" t="e">
        <f t="shared" ca="1" si="151"/>
        <v>#NAME?</v>
      </c>
      <c r="FD128" s="45">
        <f t="shared" ref="FD128:FE190" si="195">+EZ128*$G128/$C$10</f>
        <v>0.01</v>
      </c>
      <c r="FE128" s="45" t="e">
        <f t="shared" ca="1" si="195"/>
        <v>#NAME?</v>
      </c>
      <c r="FF128" s="45">
        <v>0.6</v>
      </c>
      <c r="FG128" s="45">
        <v>1</v>
      </c>
      <c r="FH128" s="45" t="e">
        <f t="shared" ca="1" si="152"/>
        <v>#NAME?</v>
      </c>
      <c r="FI128" s="42" t="e">
        <f t="shared" ca="1" si="153"/>
        <v>#NAME?</v>
      </c>
      <c r="FJ128" s="45" t="e">
        <f t="shared" ca="1" si="154"/>
        <v>#NAME?</v>
      </c>
      <c r="FK128" s="45">
        <f t="shared" ref="FK128:FL190" si="196">+FG128*$G128/$C$10</f>
        <v>0.02</v>
      </c>
      <c r="FL128" s="45" t="e">
        <f t="shared" ca="1" si="196"/>
        <v>#NAME?</v>
      </c>
      <c r="FM128" s="47">
        <v>0.65</v>
      </c>
      <c r="FN128" s="45">
        <v>0.5</v>
      </c>
      <c r="FO128" s="45" t="e">
        <f t="shared" ca="1" si="155"/>
        <v>#NAME?</v>
      </c>
      <c r="FP128" s="42" t="e">
        <f t="shared" ca="1" si="156"/>
        <v>#NAME?</v>
      </c>
      <c r="FQ128" s="45" t="e">
        <f t="shared" ca="1" si="157"/>
        <v>#NAME?</v>
      </c>
      <c r="FR128" s="45">
        <f t="shared" ref="FR128:FS190" si="197">+FN128*$G128/$C$10</f>
        <v>0.01</v>
      </c>
      <c r="FS128" s="45" t="e">
        <f t="shared" ca="1" si="197"/>
        <v>#NAME?</v>
      </c>
      <c r="FT128" s="45">
        <v>0.7</v>
      </c>
      <c r="FU128" s="45">
        <v>1</v>
      </c>
      <c r="FV128" s="45" t="e">
        <f t="shared" ca="1" si="158"/>
        <v>#NAME?</v>
      </c>
      <c r="FW128" s="42" t="e">
        <f t="shared" ca="1" si="159"/>
        <v>#NAME?</v>
      </c>
      <c r="FX128" s="45" t="e">
        <f t="shared" ca="1" si="160"/>
        <v>#NAME?</v>
      </c>
      <c r="FY128" s="45">
        <f t="shared" ref="FY128:FZ190" si="198">+FU128*$G128/$C$10</f>
        <v>0.02</v>
      </c>
      <c r="FZ128" s="45" t="e">
        <f t="shared" ca="1" si="198"/>
        <v>#NAME?</v>
      </c>
      <c r="GA128" s="47">
        <v>0.75</v>
      </c>
      <c r="GB128" s="45">
        <v>0.5</v>
      </c>
      <c r="GC128" s="45" t="e">
        <f t="shared" ca="1" si="161"/>
        <v>#NAME?</v>
      </c>
      <c r="GD128" s="42" t="e">
        <f t="shared" ca="1" si="162"/>
        <v>#NAME?</v>
      </c>
      <c r="GE128" s="45" t="e">
        <f t="shared" ca="1" si="163"/>
        <v>#NAME?</v>
      </c>
      <c r="GF128" s="45">
        <f t="shared" ref="GF128:GG190" si="199">+GB128*$G128/$C$10</f>
        <v>0.01</v>
      </c>
      <c r="GG128" s="45" t="e">
        <f t="shared" ca="1" si="199"/>
        <v>#NAME?</v>
      </c>
      <c r="GH128" s="45">
        <v>0.8</v>
      </c>
      <c r="GI128" s="45">
        <v>1</v>
      </c>
      <c r="GJ128" s="45" t="e">
        <f t="shared" ca="1" si="164"/>
        <v>#NAME?</v>
      </c>
      <c r="GK128" s="42" t="e">
        <f t="shared" ca="1" si="165"/>
        <v>#NAME?</v>
      </c>
      <c r="GL128" s="45" t="e">
        <f t="shared" ca="1" si="166"/>
        <v>#NAME?</v>
      </c>
      <c r="GM128" s="45">
        <f t="shared" ref="GM128:GN190" si="200">+GI128*$G128/$C$10</f>
        <v>0.02</v>
      </c>
      <c r="GN128" s="45" t="e">
        <f t="shared" ca="1" si="200"/>
        <v>#NAME?</v>
      </c>
      <c r="GO128" s="47">
        <v>0.85</v>
      </c>
      <c r="GP128" s="45">
        <v>0.5</v>
      </c>
      <c r="GQ128" s="45" t="e">
        <f t="shared" ca="1" si="167"/>
        <v>#NAME?</v>
      </c>
      <c r="GR128" s="42" t="e">
        <f t="shared" ca="1" si="168"/>
        <v>#NAME?</v>
      </c>
      <c r="GS128" s="45" t="e">
        <f t="shared" ca="1" si="169"/>
        <v>#NAME?</v>
      </c>
      <c r="GT128" s="45">
        <f t="shared" ref="GT128:GU190" si="201">+GP128*$G128/$C$10</f>
        <v>0.01</v>
      </c>
      <c r="GU128" s="45" t="e">
        <f t="shared" ca="1" si="201"/>
        <v>#NAME?</v>
      </c>
      <c r="GV128" s="45">
        <v>0.9</v>
      </c>
      <c r="GW128" s="45">
        <v>1</v>
      </c>
      <c r="GX128" s="45" t="e">
        <f t="shared" ca="1" si="170"/>
        <v>#NAME?</v>
      </c>
      <c r="GY128" s="42" t="e">
        <f t="shared" ca="1" si="171"/>
        <v>#NAME?</v>
      </c>
      <c r="GZ128" s="45" t="e">
        <f t="shared" ca="1" si="172"/>
        <v>#NAME?</v>
      </c>
      <c r="HA128" s="45">
        <f t="shared" ref="HA128:HB190" si="202">+GW128*$G128/$C$10</f>
        <v>0.02</v>
      </c>
      <c r="HB128" s="45" t="e">
        <f t="shared" ca="1" si="202"/>
        <v>#NAME?</v>
      </c>
      <c r="HC128" s="47">
        <v>0.95</v>
      </c>
      <c r="HD128" s="45">
        <v>0.5</v>
      </c>
      <c r="HE128" s="45" t="e">
        <f t="shared" ca="1" si="173"/>
        <v>#NAME?</v>
      </c>
      <c r="HF128" s="42" t="e">
        <f t="shared" ca="1" si="174"/>
        <v>#NAME?</v>
      </c>
      <c r="HG128" s="45" t="e">
        <f t="shared" ca="1" si="175"/>
        <v>#NAME?</v>
      </c>
      <c r="HH128" s="45">
        <f t="shared" ref="HH128:HI190" si="203">+HD128*$G128/$C$10</f>
        <v>0.01</v>
      </c>
      <c r="HI128" s="45" t="e">
        <f t="shared" ca="1" si="203"/>
        <v>#NAME?</v>
      </c>
      <c r="HJ128" s="47">
        <v>1</v>
      </c>
      <c r="HK128" s="47">
        <v>1</v>
      </c>
      <c r="HL128" s="45" t="e">
        <f t="shared" ca="1" si="176"/>
        <v>#NAME?</v>
      </c>
      <c r="HM128" s="42" t="e">
        <f t="shared" ca="1" si="177"/>
        <v>#NAME?</v>
      </c>
      <c r="HN128" s="45" t="e">
        <f t="shared" ca="1" si="178"/>
        <v>#NAME?</v>
      </c>
      <c r="HO128" s="45">
        <f t="shared" si="179"/>
        <v>0.02</v>
      </c>
      <c r="HP128" s="45" t="e">
        <f t="shared" ca="1" si="179"/>
        <v>#NAME?</v>
      </c>
    </row>
    <row r="129" spans="1:224" s="48" customFormat="1" ht="69.75" customHeight="1">
      <c r="A129" s="42"/>
      <c r="B129" s="206"/>
      <c r="C129" s="206"/>
      <c r="D129" s="201"/>
      <c r="E129" s="41" t="str">
        <f>+_xlfn.CONCAT(MID($D120,1,3),".10 ",[1]Acciones!$B$14)</f>
        <v>3.5.10 PE5 Promover y fortalecer procesos de apropiación social del conocimiento y la innovación social en el territorio relacionado con la ruta de innovación correspondiente. (Estrategia 5.3.5 CONPES 4069)</v>
      </c>
      <c r="F129" s="42" t="s">
        <v>89</v>
      </c>
      <c r="G129" s="49">
        <f>+G128</f>
        <v>3.3333333333333331E-3</v>
      </c>
      <c r="H129" s="42" t="str">
        <f>+_xlfn.CONCAT("Si,",MID(E120,1,5),",",MID(E121,1,5),",",MID(E122,1,5),",",MID(E123,1,5),",",MID(E124,1,5),",",MID(E125,1,5),",",MID(E126,1,5),",",MID(E127,1,5),",",MID(E128,1,6))</f>
        <v xml:space="preserve">Si,3.5.1,3.5.2,3.5.3,3.5.4,3.5.5,3.5.6,3.5.7,3.5.8,3.5.9 </v>
      </c>
      <c r="I129" s="42" t="s">
        <v>89</v>
      </c>
      <c r="J129" s="42"/>
      <c r="K129" s="42"/>
      <c r="L129" s="42"/>
      <c r="M129" s="44" t="s">
        <v>90</v>
      </c>
      <c r="N129" s="44" t="s">
        <v>91</v>
      </c>
      <c r="O129" s="44" t="e">
        <f ca="1">+_xlfn.XLOOKUP(MID(E129,8,LEN(E129)-7),[1]Acciones!$B$4:$B$14,[1]Acciones!$C$4:$C$14,0,0,1)</f>
        <v>#NAME?</v>
      </c>
      <c r="P129" s="42" t="e">
        <f ca="1">+_xlfn.XLOOKUP(MID($E129,8,LEN($E129)-7),[1]Acciones!$B$4:$B$14,[1]Acciones!D$4:D$14,0,0,1)</f>
        <v>#NAME?</v>
      </c>
      <c r="Q129" s="42" t="e">
        <f ca="1">+_xlfn.XLOOKUP(MID($E129,8,LEN($E129)-7),[1]Acciones!$B$4:$B$14,[1]Acciones!E$4:E$14,0,0,1)</f>
        <v>#NAME?</v>
      </c>
      <c r="R129" s="42" t="e">
        <f ca="1">+_xlfn.XLOOKUP(MID($E129,8,LEN($E129)-7),[1]Acciones!$B$4:$B$14,[1]Acciones!F$4:F$14,0,0,1)</f>
        <v>#NAME?</v>
      </c>
      <c r="S129" s="42" t="e">
        <f ca="1">+_xlfn.XLOOKUP(MID($E129,8,LEN($E129)-7),[1]Acciones!$B$4:$B$14,[1]Acciones!G$4:G$14,0,0,1)</f>
        <v>#NAME?</v>
      </c>
      <c r="T129" s="42" t="e">
        <f ca="1">+_xlfn.XLOOKUP(MID($E129,8,LEN($E129)-7),[1]Acciones!$B$4:$B$14,[1]Acciones!H$4:H$14,0,0,1)</f>
        <v>#NAME?</v>
      </c>
      <c r="U129" s="45" t="e">
        <f ca="1">+_xlfn.XLOOKUP(MID($E129,8,LEN($E129)-7),[1]Acciones!$B$4:$B$14,[1]Acciones!I$4:I$14,0,0,1)</f>
        <v>#NAME?</v>
      </c>
      <c r="V129" s="45" t="e">
        <f ca="1">+_xlfn.XLOOKUP(MID($E129,8,LEN($E129)-7),[1]Acciones!$B$4:$B$14,[1]Acciones!J$4:J$14,0,0,1)</f>
        <v>#NAME?</v>
      </c>
      <c r="W129" s="45" t="e">
        <f ca="1">+_xlfn.XLOOKUP(MID($E129,8,LEN($E129)-7),[1]Acciones!$B$4:$B$14,[1]Acciones!K$4:K$14,0,0,1)</f>
        <v>#NAME?</v>
      </c>
      <c r="X129" s="45" t="e">
        <f ca="1">+_xlfn.XLOOKUP(MID($E129,8,LEN($E129)-7),[1]Acciones!$B$4:$B$14,[1]Acciones!L$4:L$14,0,0,1)</f>
        <v>#NAME?</v>
      </c>
      <c r="Y129" s="45" t="e">
        <f ca="1">+_xlfn.XLOOKUP(MID($E129,8,LEN($E129)-7),[1]Acciones!$B$4:$B$14,[1]Acciones!M$4:M$14,0,0,1)</f>
        <v>#NAME?</v>
      </c>
      <c r="Z129" s="45" t="e">
        <f ca="1">+_xlfn.XLOOKUP(MID($E129,8,LEN($E129)-7),[1]Acciones!$B$4:$B$14,[1]Acciones!N$4:N$14,0,0,1)</f>
        <v>#NAME?</v>
      </c>
      <c r="AA129" s="45" t="e">
        <f ca="1">+_xlfn.XLOOKUP(MID($E129,8,LEN($E129)-7),[1]Acciones!$B$4:$B$14,[1]Acciones!O$4:O$14,0,0,1)</f>
        <v>#NAME?</v>
      </c>
      <c r="AB129" s="45" t="e">
        <f ca="1">+_xlfn.XLOOKUP(MID($E129,8,LEN($E129)-7),[1]Acciones!$B$4:$B$14,[1]Acciones!P$4:P$14,0,0,1)</f>
        <v>#NAME?</v>
      </c>
      <c r="AC129" s="45" t="e">
        <f ca="1">+_xlfn.XLOOKUP(MID($E129,8,LEN($E129)-7),[1]Acciones!$B$4:$B$14,[1]Acciones!Q$4:Q$14,0,0,1)</f>
        <v>#NAME?</v>
      </c>
      <c r="AD129" s="45" t="e">
        <f ca="1">+_xlfn.XLOOKUP(MID($E129,8,LEN($E129)-7),[1]Acciones!$B$4:$B$14,[1]Acciones!R$4:R$14,0,0,1)</f>
        <v>#NAME?</v>
      </c>
      <c r="AE129" s="45" t="e">
        <f ca="1">+_xlfn.XLOOKUP(MID($E129,8,LEN($E129)-7),[1]Acciones!$B$4:$B$14,[1]Acciones!S$4:S$14,0,0,1)</f>
        <v>#NAME?</v>
      </c>
      <c r="AF129" s="42" t="e">
        <f ca="1">+_xlfn.XLOOKUP(MID($E129,8,LEN($E129)-7),[1]Acciones!$B$4:$B$14,[1]Acciones!T$4:T$14,0,0,1)</f>
        <v>#NAME?</v>
      </c>
      <c r="AG129" s="42" t="e">
        <f ca="1">+_xlfn.XLOOKUP(MID($E129,8,LEN($E129)-7),[1]Acciones!$B$4:$B$14,[1]Acciones!U$4:U$14,0,0,1)</f>
        <v>#NAME?</v>
      </c>
      <c r="AH129" s="42" t="e">
        <f ca="1">+_xlfn.XLOOKUP(MID($E129,8,LEN($E129)-7),[1]Acciones!$B$4:$B$14,[1]Acciones!V$4:V$14,0,0,1)</f>
        <v>#NAME?</v>
      </c>
      <c r="AI129" s="42" t="e">
        <f ca="1">+_xlfn.XLOOKUP(MID($E129,8,LEN($E129)-7),[1]Acciones!$B$4:$B$14,[1]Acciones!W$4:W$14,0,0,1)</f>
        <v>#NAME?</v>
      </c>
      <c r="AJ129" s="42" t="e">
        <f ca="1">+_xlfn.XLOOKUP(MID($E129,8,LEN($E129)-7),[1]Acciones!$B$4:$B$14,[1]Acciones!X$4:X$14,0,0,1)</f>
        <v>#NAME?</v>
      </c>
      <c r="AK129" s="42" t="e">
        <f ca="1">+_xlfn.XLOOKUP(MID($E129,8,LEN($E129)-7),[1]Acciones!$B$4:$B$14,[1]Acciones!Y$4:Y$14,0,0,1)</f>
        <v>#NAME?</v>
      </c>
      <c r="AL129" s="42" t="e">
        <f ca="1">+_xlfn.XLOOKUP(MID($E129,8,LEN($E129)-7),[1]Acciones!$B$4:$B$14,[1]Acciones!Z$4:Z$14,0,0,1)</f>
        <v>#NAME?</v>
      </c>
      <c r="AM129" s="42" t="e">
        <f ca="1">+_xlfn.XLOOKUP(MID($E129,8,LEN($E129)-7),[1]Acciones!$B$4:$B$14,[1]Acciones!AA$4:AA$14,0,0,1)</f>
        <v>#NAME?</v>
      </c>
      <c r="AN129" s="42" t="e">
        <f ca="1">+_xlfn.XLOOKUP(MID($E129,8,LEN($E129)-7),[1]Acciones!$B$4:$B$14,[1]Acciones!AB$4:AB$14,0,0,1)</f>
        <v>#NAME?</v>
      </c>
      <c r="AO129" s="42" t="e">
        <f ca="1">+_xlfn.XLOOKUP(MID($E129,8,LEN($E129)-7),[1]Acciones!$B$4:$B$14,[1]Acciones!AC$4:AC$14,0,0,1)</f>
        <v>#NAME?</v>
      </c>
      <c r="AP129" s="42" t="e">
        <f ca="1">+_xlfn.XLOOKUP(MID($E129,8,LEN($E129)-7),[1]Acciones!$B$4:$B$14,[1]Acciones!AD$4:AD$14,0,0,1)</f>
        <v>#NAME?</v>
      </c>
      <c r="AQ129" s="42" t="e">
        <f ca="1">+_xlfn.XLOOKUP(MID($E129,8,LEN($E129)-7),[1]Acciones!$B$4:$B$14,[1]Acciones!AE$4:AE$14,0,0,1)</f>
        <v>#NAME?</v>
      </c>
      <c r="AR129" s="42" t="e">
        <f ca="1">+_xlfn.XLOOKUP(MID($E129,8,LEN($E129)-7),[1]Acciones!$B$4:$B$14,[1]Acciones!AF$4:AF$14,0,0,1)</f>
        <v>#NAME?</v>
      </c>
      <c r="AS129" s="42" t="e">
        <f ca="1">+_xlfn.XLOOKUP(MID($E129,8,LEN($E129)-7),[1]Acciones!$B$4:$B$14,[1]Acciones!AG$4:AG$14,0,0,1)</f>
        <v>#NAME?</v>
      </c>
      <c r="AT129" s="42" t="e">
        <f ca="1">+_xlfn.XLOOKUP(MID($E129,8,LEN($E129)-7),[1]Acciones!$B$4:$B$14,[1]Acciones!AH$4:AH$14,0,0,1)</f>
        <v>#NAME?</v>
      </c>
      <c r="AU129" s="42" t="e">
        <f ca="1">+_xlfn.XLOOKUP(MID($E129,8,LEN($E129)-7),[1]Acciones!$B$4:$B$14,[1]Acciones!AI$4:AI$14,0,0,1)</f>
        <v>#NAME?</v>
      </c>
      <c r="AV129" s="42" t="e">
        <f ca="1">+_xlfn.XLOOKUP(MID($E129,8,LEN($E129)-7),[1]Acciones!$B$4:$B$14,[1]Acciones!AJ$4:AJ$14,0,0,1)</f>
        <v>#NAME?</v>
      </c>
      <c r="AW129" s="42" t="e">
        <f ca="1">+_xlfn.XLOOKUP(MID($E129,8,LEN($E129)-7),[1]Acciones!$B$4:$B$14,[1]Acciones!AK$4:AK$14,0,0,1)</f>
        <v>#NAME?</v>
      </c>
      <c r="AX129" s="42" t="e">
        <f ca="1">+_xlfn.XLOOKUP(MID($E129,8,LEN($E129)-7),[1]Acciones!$B$4:$B$14,[1]Acciones!AL$4:AL$14,0,0,1)</f>
        <v>#NAME?</v>
      </c>
      <c r="AY129" s="42" t="e">
        <f ca="1">+_xlfn.XLOOKUP(MID($E129,8,LEN($E129)-7),[1]Acciones!$B$4:$B$14,[1]Acciones!AM$4:AM$14,0,0,1)</f>
        <v>#NAME?</v>
      </c>
      <c r="AZ129" s="42" t="e">
        <f ca="1">+_xlfn.XLOOKUP(MID($E129,8,LEN($E129)-7),[1]Acciones!$B$4:$B$14,[1]Acciones!AN$4:AN$14,0,0,1)</f>
        <v>#NAME?</v>
      </c>
      <c r="BA129" s="42" t="e">
        <f ca="1">+_xlfn.XLOOKUP(MID($E129,8,LEN($E129)-7),[1]Acciones!$B$4:$B$14,[1]Acciones!AO$4:AO$14,0,0,1)</f>
        <v>#NAME?</v>
      </c>
      <c r="BB129" s="42" t="e">
        <f ca="1">+_xlfn.XLOOKUP(MID($E129,8,LEN($E129)-7),[1]Acciones!$B$4:$B$14,[1]Acciones!AP$4:AP$14,0,0,1)</f>
        <v>#NAME?</v>
      </c>
      <c r="BC129" s="42" t="e">
        <f ca="1">+_xlfn.XLOOKUP(MID($E129,8,LEN($E129)-7),[1]Acciones!$B$4:$B$14,[1]Acciones!AQ$4:AQ$14,0,0,1)</f>
        <v>#NAME?</v>
      </c>
      <c r="BD129" s="42" t="e">
        <f ca="1">+_xlfn.XLOOKUP(MID($E129,8,LEN($E129)-7),[1]Acciones!$B$4:$B$14,[1]Acciones!AR$4:AR$14,0,0,1)</f>
        <v>#NAME?</v>
      </c>
      <c r="BE129" s="42" t="e">
        <f ca="1">+_xlfn.XLOOKUP(MID($E129,8,LEN($E129)-7),[1]Acciones!$B$4:$B$14,[1]Acciones!AS$4:AS$14,0,0,1)</f>
        <v>#NAME?</v>
      </c>
      <c r="BF129" s="42" t="e">
        <f ca="1">+_xlfn.XLOOKUP(MID($E129,8,LEN($E129)-7),[1]Acciones!$B$4:$B$14,[1]Acciones!AT$4:AT$14,0,0,1)</f>
        <v>#NAME?</v>
      </c>
      <c r="BG129" s="42" t="e">
        <f ca="1">+_xlfn.XLOOKUP(MID($E129,8,LEN($E129)-7),[1]Acciones!$B$4:$B$14,[1]Acciones!AU$4:AU$14,0,0,1)</f>
        <v>#NAME?</v>
      </c>
      <c r="BH129" s="42" t="e">
        <f ca="1">+_xlfn.XLOOKUP(MID($E129,8,LEN($E129)-7),[1]Acciones!$B$4:$B$14,[1]Acciones!AV$4:AV$14,0,0,1)</f>
        <v>#NAME?</v>
      </c>
      <c r="BI129" s="42" t="e">
        <f ca="1">+_xlfn.XLOOKUP(MID($E129,8,LEN($E129)-7),[1]Acciones!$B$4:$B$14,[1]Acciones!AW$4:AW$14,0,0,1)</f>
        <v>#NAME?</v>
      </c>
      <c r="BJ129" s="42" t="e">
        <f ca="1">+_xlfn.XLOOKUP(MID($E129,8,LEN($E129)-7),[1]Acciones!$B$4:$B$14,[1]Acciones!AX$4:AX$14,0,0,1)</f>
        <v>#NAME?</v>
      </c>
      <c r="BK129" s="42" t="e">
        <f ca="1">+_xlfn.XLOOKUP(MID($E129,8,LEN($E129)-7),[1]Acciones!$B$4:$B$14,[1]Acciones!AY$4:AY$14,0,0,1)</f>
        <v>#NAME?</v>
      </c>
      <c r="BL129" s="42" t="e">
        <f ca="1">+_xlfn.XLOOKUP(MID($E129,8,LEN($E129)-7),[1]Acciones!$B$4:$B$14,[1]Acciones!AZ$4:AZ$14,0,0,1)</f>
        <v>#NAME?</v>
      </c>
      <c r="BM129" s="42" t="e">
        <f ca="1">+_xlfn.XLOOKUP(MID($E129,8,LEN($E129)-7),[1]Acciones!$B$4:$B$14,[1]Acciones!BA$4:BA$14,0,0,1)</f>
        <v>#NAME?</v>
      </c>
      <c r="BN129" s="42" t="e">
        <f ca="1">+_xlfn.XLOOKUP(MID($E129,8,LEN($E129)-7),[1]Acciones!$B$4:$B$14,[1]Acciones!BB$4:BB$14,0,0,1)</f>
        <v>#NAME?</v>
      </c>
      <c r="BO129" s="42" t="e">
        <f ca="1">+_xlfn.XLOOKUP(MID($E129,8,LEN($E129)-7),[1]Acciones!$B$4:$B$14,[1]Acciones!BC$4:BC$14,0,0,1)</f>
        <v>#NAME?</v>
      </c>
      <c r="BP129" s="42" t="e">
        <f ca="1">+_xlfn.XLOOKUP(MID($E129,8,LEN($E129)-7),[1]Acciones!$B$4:$B$14,[1]Acciones!BD$4:BD$14,0,0,1)</f>
        <v>#NAME?</v>
      </c>
      <c r="BQ129" s="42" t="e">
        <f ca="1">+_xlfn.XLOOKUP(MID($E129,8,LEN($E129)-7),[1]Acciones!$B$4:$B$14,[1]Acciones!BE$4:BE$14,0,0,1)</f>
        <v>#NAME?</v>
      </c>
      <c r="BR129" s="42" t="e">
        <f ca="1">+_xlfn.XLOOKUP(MID($E129,8,LEN($E129)-7),[1]Acciones!$B$4:$B$14,[1]Acciones!BF$4:BF$14,0,0,1)</f>
        <v>#NAME?</v>
      </c>
      <c r="BS129" s="42" t="e">
        <f ca="1">+_xlfn.XLOOKUP(MID($E129,8,LEN($E129)-7),[1]Acciones!$B$4:$B$14,[1]Acciones!BG$4:BG$14,0,0,1)</f>
        <v>#NAME?</v>
      </c>
      <c r="BT129" s="42" t="e">
        <f ca="1">+_xlfn.XLOOKUP(MID($E129,8,LEN($E129)-7),[1]Acciones!$B$4:$B$14,[1]Acciones!BH$4:BH$14,0,0,1)</f>
        <v>#NAME?</v>
      </c>
      <c r="BU129" s="42" t="e">
        <f ca="1">+_xlfn.XLOOKUP(MID($E129,8,LEN($E129)-7),[1]Acciones!$B$4:$B$14,[1]Acciones!BI$4:BI$14,0,0,1)</f>
        <v>#NAME?</v>
      </c>
      <c r="BV129" s="42" t="e">
        <f ca="1">+_xlfn.XLOOKUP(MID($E129,8,LEN($E129)-7),[1]Acciones!$B$4:$B$14,[1]Acciones!BJ$4:BJ$14,0,0,1)</f>
        <v>#NAME?</v>
      </c>
      <c r="BW129" s="42" t="e">
        <f ca="1">+_xlfn.XLOOKUP(MID($E129,8,LEN($E129)-7),[1]Acciones!$B$4:$B$14,[1]Acciones!BK$4:BK$14,0,0,1)</f>
        <v>#NAME?</v>
      </c>
      <c r="BX129" s="42" t="e">
        <f ca="1">+_xlfn.XLOOKUP(MID($E129,8,LEN($E129)-7),[1]Acciones!$B$4:$B$14,[1]Acciones!BL$4:BL$14,0,0,1)</f>
        <v>#NAME?</v>
      </c>
      <c r="BY129" s="42" t="e">
        <f ca="1">+_xlfn.XLOOKUP(MID($E129,8,LEN($E129)-7),[1]Acciones!$B$4:$B$14,[1]Acciones!BM$4:BM$14,0,0,1)</f>
        <v>#NAME?</v>
      </c>
      <c r="BZ129" s="42" t="e">
        <f ca="1">+_xlfn.XLOOKUP(MID($E129,8,LEN($E129)-7),[1]Acciones!$B$4:$B$14,[1]Acciones!BN$4:BN$14,0,0,1)</f>
        <v>#NAME?</v>
      </c>
      <c r="CA129" s="42" t="e">
        <f ca="1">+_xlfn.XLOOKUP(MID($E129,8,LEN($E129)-7),[1]Acciones!$B$4:$B$14,[1]Acciones!BO$4:BO$14,0,0,1)</f>
        <v>#NAME?</v>
      </c>
      <c r="CB129" s="42" t="e">
        <f ca="1">+_xlfn.XLOOKUP(MID($E129,8,LEN($E129)-7),[1]Acciones!$B$4:$B$14,[1]Acciones!BP$4:BP$14,0,0,1)</f>
        <v>#NAME?</v>
      </c>
      <c r="CC129" s="42" t="e">
        <f ca="1">+_xlfn.XLOOKUP(MID($E129,8,LEN($E129)-7),[1]Acciones!$B$4:$B$14,[1]Acciones!BQ$4:BQ$14,0,0,1)</f>
        <v>#NAME?</v>
      </c>
      <c r="CD129" s="42" t="e">
        <f ca="1">+_xlfn.XLOOKUP(MID($E129,8,LEN($E129)-7),[1]Acciones!$B$4:$B$14,[1]Acciones!BR$4:BR$14,0,0,1)</f>
        <v>#NAME?</v>
      </c>
      <c r="CE129" s="42" t="e">
        <f ca="1">+_xlfn.XLOOKUP(MID($E129,8,LEN($E129)-7),[1]Acciones!$B$4:$B$14,[1]Acciones!BS$4:BS$14,0,0,1)</f>
        <v>#NAME?</v>
      </c>
      <c r="CF129" s="42" t="e">
        <f ca="1">+_xlfn.XLOOKUP(MID($E129,8,LEN($E129)-7),[1]Acciones!$B$4:$B$14,[1]Acciones!BT$4:BT$14,0,0,1)</f>
        <v>#NAME?</v>
      </c>
      <c r="CG129" s="45">
        <v>0.05</v>
      </c>
      <c r="CH129" s="45" t="e">
        <f ca="1">+CG129/U129</f>
        <v>#NAME?</v>
      </c>
      <c r="CI129" s="45" t="e">
        <f ca="1">+CG129/AE129</f>
        <v>#NAME?</v>
      </c>
      <c r="CJ129" s="42" t="e">
        <f ca="1">+AF129/2</f>
        <v>#NAME?</v>
      </c>
      <c r="CK129" s="42" t="e">
        <f ca="1">+CJ129/AF129</f>
        <v>#NAME?</v>
      </c>
      <c r="CL129" s="46" t="e">
        <f ca="1">+CH129*G129/C$10</f>
        <v>#NAME?</v>
      </c>
      <c r="CM129" s="45" t="e">
        <f ca="1">+CI129*G129/C$10</f>
        <v>#NAME?</v>
      </c>
      <c r="CN129" s="47">
        <v>1.1000000000000001</v>
      </c>
      <c r="CO129" s="45" t="e">
        <f ca="1">+CN129/U129</f>
        <v>#NAME?</v>
      </c>
      <c r="CP129" s="45" t="e">
        <f ca="1">+CN129/AE129</f>
        <v>#NAME?</v>
      </c>
      <c r="CQ129" s="42" t="e">
        <f ca="1">+AF129</f>
        <v>#NAME?</v>
      </c>
      <c r="CR129" s="45" t="e">
        <f ca="1">+CQ129/AF129</f>
        <v>#NAME?</v>
      </c>
      <c r="CS129" s="45" t="e">
        <f ca="1">+CO129*$G129/$C$10</f>
        <v>#NAME?</v>
      </c>
      <c r="CT129" s="45" t="e">
        <f ca="1">+CP129*$G129/$C$10</f>
        <v>#NAME?</v>
      </c>
      <c r="CU129" s="47">
        <v>1.1499999999999999</v>
      </c>
      <c r="CV129" s="45">
        <v>0.5</v>
      </c>
      <c r="CW129" s="45" t="e">
        <f ca="1">+CU129/AE129</f>
        <v>#NAME?</v>
      </c>
      <c r="CX129" s="42" t="e">
        <f ca="1">+AG129/2</f>
        <v>#NAME?</v>
      </c>
      <c r="CY129" s="45" t="e">
        <f ca="1">+CX129/AG129</f>
        <v>#NAME?</v>
      </c>
      <c r="CZ129" s="45">
        <f>+CV129*$G129/$C$10</f>
        <v>0.01</v>
      </c>
      <c r="DA129" s="45" t="e">
        <f ca="1">+CW129*$G129/$C$10</f>
        <v>#NAME?</v>
      </c>
      <c r="DB129" s="47">
        <v>1.2</v>
      </c>
      <c r="DC129" s="45" t="e">
        <f ca="1">+DB129/V129</f>
        <v>#NAME?</v>
      </c>
      <c r="DD129" s="45" t="e">
        <f ca="1">+DB129/AE129</f>
        <v>#NAME?</v>
      </c>
      <c r="DE129" s="42" t="e">
        <f ca="1">+AG129</f>
        <v>#NAME?</v>
      </c>
      <c r="DF129" s="45" t="e">
        <f ca="1">+DE129/AG129</f>
        <v>#NAME?</v>
      </c>
      <c r="DG129" s="45" t="e">
        <f ca="1">+DC129*$G129/$C$10</f>
        <v>#NAME?</v>
      </c>
      <c r="DH129" s="45" t="e">
        <f ca="1">+DD129*$G129/$C$10</f>
        <v>#NAME?</v>
      </c>
      <c r="DI129" s="47">
        <v>1.25</v>
      </c>
      <c r="DJ129" s="45">
        <v>0.5</v>
      </c>
      <c r="DK129" s="45" t="e">
        <f ca="1">+DI129/$AE129</f>
        <v>#NAME?</v>
      </c>
      <c r="DL129" s="42" t="e">
        <f ca="1">+AH129/2</f>
        <v>#NAME?</v>
      </c>
      <c r="DM129" s="45" t="e">
        <f ca="1">+DL129/AH129</f>
        <v>#NAME?</v>
      </c>
      <c r="DN129" s="45">
        <f>+DJ129*$G129/$C$10</f>
        <v>0.01</v>
      </c>
      <c r="DO129" s="45" t="e">
        <f ca="1">+DK129*$G129/$C$10</f>
        <v>#NAME?</v>
      </c>
      <c r="DP129" s="47">
        <v>1.3</v>
      </c>
      <c r="DQ129" s="45" t="e">
        <f ca="1">+DP129/W129</f>
        <v>#NAME?</v>
      </c>
      <c r="DR129" s="45" t="e">
        <f ca="1">+DP129/$AE129</f>
        <v>#NAME?</v>
      </c>
      <c r="DS129" s="42" t="e">
        <f ca="1">+AO129/2</f>
        <v>#NAME?</v>
      </c>
      <c r="DT129" s="45" t="e">
        <f ca="1">+DS129/AO129</f>
        <v>#NAME?</v>
      </c>
      <c r="DU129" s="45" t="e">
        <f ca="1">+DQ129*$G129/$C$10</f>
        <v>#NAME?</v>
      </c>
      <c r="DV129" s="45" t="e">
        <f ca="1">+DR129*$G129/$C$10</f>
        <v>#NAME?</v>
      </c>
      <c r="DW129" s="47">
        <v>1.35</v>
      </c>
      <c r="DX129" s="45">
        <v>0.5</v>
      </c>
      <c r="DY129" s="45" t="e">
        <f ca="1">+DW129/$AE129</f>
        <v>#NAME?</v>
      </c>
      <c r="DZ129" s="42" t="e">
        <f ca="1">+AI129/2</f>
        <v>#NAME?</v>
      </c>
      <c r="EA129" s="45" t="e">
        <f ca="1">+DZ129/AI129</f>
        <v>#NAME?</v>
      </c>
      <c r="EB129" s="45">
        <f>+DX129*$G129/$C$10</f>
        <v>0.01</v>
      </c>
      <c r="EC129" s="45" t="e">
        <f ca="1">+DY129*$G129/$C$10</f>
        <v>#NAME?</v>
      </c>
      <c r="ED129" s="47">
        <v>1.4</v>
      </c>
      <c r="EE129" s="45" t="e">
        <f ca="1">+ED129/X129</f>
        <v>#NAME?</v>
      </c>
      <c r="EF129" s="45" t="e">
        <f ca="1">+ED129/$AE129</f>
        <v>#NAME?</v>
      </c>
      <c r="EG129" s="42" t="e">
        <f ca="1">+AI129</f>
        <v>#NAME?</v>
      </c>
      <c r="EH129" s="45" t="e">
        <f ca="1">+EG129/AI129</f>
        <v>#NAME?</v>
      </c>
      <c r="EI129" s="45" t="e">
        <f ca="1">+EE129*$G129/$C$10</f>
        <v>#NAME?</v>
      </c>
      <c r="EJ129" s="45" t="e">
        <f ca="1">+EF129*$G129/$C$10</f>
        <v>#NAME?</v>
      </c>
      <c r="EK129" s="47">
        <v>0.45</v>
      </c>
      <c r="EL129" s="45">
        <v>0.5</v>
      </c>
      <c r="EM129" s="45" t="e">
        <f t="shared" ca="1" si="143"/>
        <v>#NAME?</v>
      </c>
      <c r="EN129" s="42" t="e">
        <f t="shared" ca="1" si="144"/>
        <v>#NAME?</v>
      </c>
      <c r="EO129" s="45" t="e">
        <f t="shared" ca="1" si="145"/>
        <v>#NAME?</v>
      </c>
      <c r="EP129" s="45">
        <f t="shared" si="193"/>
        <v>0.01</v>
      </c>
      <c r="EQ129" s="45" t="e">
        <f t="shared" ca="1" si="193"/>
        <v>#NAME?</v>
      </c>
      <c r="ER129" s="45">
        <v>0.5</v>
      </c>
      <c r="ES129" s="45">
        <v>0.5</v>
      </c>
      <c r="ET129" s="45" t="e">
        <f t="shared" ca="1" si="146"/>
        <v>#NAME?</v>
      </c>
      <c r="EU129" s="42" t="e">
        <f t="shared" ca="1" si="147"/>
        <v>#NAME?</v>
      </c>
      <c r="EV129" s="45" t="e">
        <f t="shared" ca="1" si="148"/>
        <v>#NAME?</v>
      </c>
      <c r="EW129" s="45">
        <f t="shared" si="194"/>
        <v>0.01</v>
      </c>
      <c r="EX129" s="45" t="e">
        <f t="shared" ca="1" si="194"/>
        <v>#NAME?</v>
      </c>
      <c r="EY129" s="47">
        <v>0.55000000000000004</v>
      </c>
      <c r="EZ129" s="45">
        <v>0.5</v>
      </c>
      <c r="FA129" s="45" t="e">
        <f t="shared" ca="1" si="149"/>
        <v>#NAME?</v>
      </c>
      <c r="FB129" s="42" t="e">
        <f t="shared" ca="1" si="150"/>
        <v>#NAME?</v>
      </c>
      <c r="FC129" s="45" t="e">
        <f t="shared" ca="1" si="151"/>
        <v>#NAME?</v>
      </c>
      <c r="FD129" s="45">
        <f t="shared" si="195"/>
        <v>0.01</v>
      </c>
      <c r="FE129" s="45" t="e">
        <f t="shared" ca="1" si="195"/>
        <v>#NAME?</v>
      </c>
      <c r="FF129" s="45">
        <v>0.6</v>
      </c>
      <c r="FG129" s="45">
        <v>1</v>
      </c>
      <c r="FH129" s="45" t="e">
        <f t="shared" ca="1" si="152"/>
        <v>#NAME?</v>
      </c>
      <c r="FI129" s="42" t="e">
        <f t="shared" ca="1" si="153"/>
        <v>#NAME?</v>
      </c>
      <c r="FJ129" s="45" t="e">
        <f t="shared" ca="1" si="154"/>
        <v>#NAME?</v>
      </c>
      <c r="FK129" s="45">
        <f t="shared" si="196"/>
        <v>0.02</v>
      </c>
      <c r="FL129" s="45" t="e">
        <f t="shared" ca="1" si="196"/>
        <v>#NAME?</v>
      </c>
      <c r="FM129" s="47">
        <v>0.65</v>
      </c>
      <c r="FN129" s="45">
        <v>0.5</v>
      </c>
      <c r="FO129" s="45" t="e">
        <f t="shared" ca="1" si="155"/>
        <v>#NAME?</v>
      </c>
      <c r="FP129" s="42" t="e">
        <f t="shared" ca="1" si="156"/>
        <v>#NAME?</v>
      </c>
      <c r="FQ129" s="45" t="e">
        <f t="shared" ca="1" si="157"/>
        <v>#NAME?</v>
      </c>
      <c r="FR129" s="45">
        <f t="shared" si="197"/>
        <v>0.01</v>
      </c>
      <c r="FS129" s="45" t="e">
        <f t="shared" ca="1" si="197"/>
        <v>#NAME?</v>
      </c>
      <c r="FT129" s="45">
        <v>0.7</v>
      </c>
      <c r="FU129" s="45">
        <v>1</v>
      </c>
      <c r="FV129" s="45" t="e">
        <f t="shared" ca="1" si="158"/>
        <v>#NAME?</v>
      </c>
      <c r="FW129" s="42" t="e">
        <f t="shared" ca="1" si="159"/>
        <v>#NAME?</v>
      </c>
      <c r="FX129" s="45" t="e">
        <f t="shared" ca="1" si="160"/>
        <v>#NAME?</v>
      </c>
      <c r="FY129" s="45">
        <f t="shared" si="198"/>
        <v>0.02</v>
      </c>
      <c r="FZ129" s="45" t="e">
        <f t="shared" ca="1" si="198"/>
        <v>#NAME?</v>
      </c>
      <c r="GA129" s="47">
        <v>0.75</v>
      </c>
      <c r="GB129" s="45">
        <v>0.5</v>
      </c>
      <c r="GC129" s="45" t="e">
        <f t="shared" ca="1" si="161"/>
        <v>#NAME?</v>
      </c>
      <c r="GD129" s="42" t="e">
        <f t="shared" ca="1" si="162"/>
        <v>#NAME?</v>
      </c>
      <c r="GE129" s="45" t="e">
        <f t="shared" ca="1" si="163"/>
        <v>#NAME?</v>
      </c>
      <c r="GF129" s="45">
        <f t="shared" si="199"/>
        <v>0.01</v>
      </c>
      <c r="GG129" s="45" t="e">
        <f t="shared" ca="1" si="199"/>
        <v>#NAME?</v>
      </c>
      <c r="GH129" s="45">
        <v>0.8</v>
      </c>
      <c r="GI129" s="45">
        <v>1</v>
      </c>
      <c r="GJ129" s="45" t="e">
        <f t="shared" ca="1" si="164"/>
        <v>#NAME?</v>
      </c>
      <c r="GK129" s="42" t="e">
        <f t="shared" ca="1" si="165"/>
        <v>#NAME?</v>
      </c>
      <c r="GL129" s="45" t="e">
        <f t="shared" ca="1" si="166"/>
        <v>#NAME?</v>
      </c>
      <c r="GM129" s="45">
        <f t="shared" si="200"/>
        <v>0.02</v>
      </c>
      <c r="GN129" s="45" t="e">
        <f t="shared" ca="1" si="200"/>
        <v>#NAME?</v>
      </c>
      <c r="GO129" s="47">
        <v>0.85</v>
      </c>
      <c r="GP129" s="45">
        <v>0.5</v>
      </c>
      <c r="GQ129" s="45" t="e">
        <f t="shared" ca="1" si="167"/>
        <v>#NAME?</v>
      </c>
      <c r="GR129" s="42" t="e">
        <f t="shared" ca="1" si="168"/>
        <v>#NAME?</v>
      </c>
      <c r="GS129" s="45" t="e">
        <f t="shared" ca="1" si="169"/>
        <v>#NAME?</v>
      </c>
      <c r="GT129" s="45">
        <f t="shared" si="201"/>
        <v>0.01</v>
      </c>
      <c r="GU129" s="45" t="e">
        <f t="shared" ca="1" si="201"/>
        <v>#NAME?</v>
      </c>
      <c r="GV129" s="45">
        <v>0.9</v>
      </c>
      <c r="GW129" s="45">
        <v>1</v>
      </c>
      <c r="GX129" s="45" t="e">
        <f t="shared" ca="1" si="170"/>
        <v>#NAME?</v>
      </c>
      <c r="GY129" s="42" t="e">
        <f t="shared" ca="1" si="171"/>
        <v>#NAME?</v>
      </c>
      <c r="GZ129" s="45" t="e">
        <f t="shared" ca="1" si="172"/>
        <v>#NAME?</v>
      </c>
      <c r="HA129" s="45">
        <f t="shared" si="202"/>
        <v>0.02</v>
      </c>
      <c r="HB129" s="45" t="e">
        <f t="shared" ca="1" si="202"/>
        <v>#NAME?</v>
      </c>
      <c r="HC129" s="47">
        <v>0.95</v>
      </c>
      <c r="HD129" s="45">
        <v>0.5</v>
      </c>
      <c r="HE129" s="45" t="e">
        <f t="shared" ca="1" si="173"/>
        <v>#NAME?</v>
      </c>
      <c r="HF129" s="42" t="e">
        <f t="shared" ca="1" si="174"/>
        <v>#NAME?</v>
      </c>
      <c r="HG129" s="45" t="e">
        <f t="shared" ca="1" si="175"/>
        <v>#NAME?</v>
      </c>
      <c r="HH129" s="45">
        <f t="shared" si="203"/>
        <v>0.01</v>
      </c>
      <c r="HI129" s="45" t="e">
        <f t="shared" ca="1" si="203"/>
        <v>#NAME?</v>
      </c>
      <c r="HJ129" s="47">
        <v>1</v>
      </c>
      <c r="HK129" s="47">
        <v>1</v>
      </c>
      <c r="HL129" s="45" t="e">
        <f t="shared" ca="1" si="176"/>
        <v>#NAME?</v>
      </c>
      <c r="HM129" s="42" t="e">
        <f t="shared" ca="1" si="177"/>
        <v>#NAME?</v>
      </c>
      <c r="HN129" s="45" t="e">
        <f t="shared" ca="1" si="178"/>
        <v>#NAME?</v>
      </c>
      <c r="HO129" s="45">
        <f t="shared" si="179"/>
        <v>0.02</v>
      </c>
      <c r="HP129" s="45" t="e">
        <f t="shared" ca="1" si="179"/>
        <v>#NAME?</v>
      </c>
    </row>
    <row r="130" spans="1:224" s="48" customFormat="1" ht="108" customHeight="1">
      <c r="A130" s="42"/>
      <c r="B130" s="200" t="s">
        <v>105</v>
      </c>
      <c r="C130" s="200">
        <f>1/6</f>
        <v>0.16666666666666666</v>
      </c>
      <c r="D130" s="200" t="s">
        <v>106</v>
      </c>
      <c r="E130" s="41" t="str">
        <f>+_xlfn.CONCAT(MID($D130,1,3),".1 ",[1]Acciones!$B$4)</f>
        <v>4.1.1 Apoyo financiero para el desarrollo de Programas de I+D+i ejecutados por ecosistemas de investigación e innovación en la ruta de innovación correspondiente</v>
      </c>
      <c r="F130" s="42" t="s">
        <v>89</v>
      </c>
      <c r="G130" s="43">
        <f>C130/55</f>
        <v>3.0303030303030303E-3</v>
      </c>
      <c r="H130" s="44" t="str">
        <f t="shared" ref="H130" si="204">+_xlfn.CONCAT("Si,",MID(E131,1,5),",",MID(E132,1,5),",",MID(E133,1,5),",",MID(E134,1,5),",",MID(E135,1,5),",",MID(E136,1,5),",",MID(E137,1,5),",",MID(E138,1,5),",",MID(E139,1,6),",",MID(E140,1,6))</f>
        <v>Si,4.1.2,4.1.3,4.1.4,4.1.5,4.1.6,4.1.7,4.1.8,4.1.9,4.1.10,4.1.11</v>
      </c>
      <c r="I130" s="42" t="s">
        <v>89</v>
      </c>
      <c r="J130" s="42"/>
      <c r="K130" s="42"/>
      <c r="L130" s="42"/>
      <c r="M130" s="44" t="s">
        <v>90</v>
      </c>
      <c r="N130" s="44" t="s">
        <v>91</v>
      </c>
      <c r="O130" s="44" t="e">
        <f ca="1">+_xlfn.XLOOKUP(MID(E130,7,LEN(E130)-6),[1]Acciones!$B$4:$B$14,[1]Acciones!$C$4:$C$14,0,0,1)</f>
        <v>#NAME?</v>
      </c>
      <c r="P130" s="42" t="e">
        <f ca="1">+_xlfn.XLOOKUP(MID($E130,7,LEN($E130)-6),[1]Acciones!$B$4:$B$14,[1]Acciones!D$4:D$14,0,0,1)</f>
        <v>#NAME?</v>
      </c>
      <c r="Q130" s="42" t="e">
        <f ca="1">+_xlfn.XLOOKUP(MID($E130,7,LEN($E130)-6),[1]Acciones!$B$4:$B$14,[1]Acciones!E$4:E$14,0,0,1)</f>
        <v>#NAME?</v>
      </c>
      <c r="R130" s="42" t="e">
        <f ca="1">+_xlfn.XLOOKUP(MID($E130,7,LEN($E130)-6),[1]Acciones!$B$4:$B$14,[1]Acciones!F$4:F$14,0,0,1)</f>
        <v>#NAME?</v>
      </c>
      <c r="S130" s="42" t="e">
        <f ca="1">+_xlfn.XLOOKUP(MID($E130,7,LEN($E130)-6),[1]Acciones!$B$4:$B$14,[1]Acciones!G$4:G$14,0,0,1)</f>
        <v>#NAME?</v>
      </c>
      <c r="T130" s="42" t="e">
        <f ca="1">+_xlfn.XLOOKUP(MID($E130,7,LEN($E130)-6),[1]Acciones!$B$4:$B$14,[1]Acciones!H$4:H$14,0,0,1)</f>
        <v>#NAME?</v>
      </c>
      <c r="U130" s="45" t="e">
        <f ca="1">+_xlfn.XLOOKUP(MID($E130,7,LEN($E130)-6),[1]Acciones!$B$4:$B$14,[1]Acciones!I$4:I$14,0,0,1)</f>
        <v>#NAME?</v>
      </c>
      <c r="V130" s="45" t="e">
        <f ca="1">+_xlfn.XLOOKUP(MID($E130,7,LEN($E130)-6),[1]Acciones!$B$4:$B$14,[1]Acciones!J$4:J$14,0,0,1)</f>
        <v>#NAME?</v>
      </c>
      <c r="W130" s="45" t="e">
        <f ca="1">+_xlfn.XLOOKUP(MID($E130,7,LEN($E130)-6),[1]Acciones!$B$4:$B$14,[1]Acciones!K$4:K$14,0,0,1)</f>
        <v>#NAME?</v>
      </c>
      <c r="X130" s="45" t="e">
        <f ca="1">+_xlfn.XLOOKUP(MID($E130,7,LEN($E130)-6),[1]Acciones!$B$4:$B$14,[1]Acciones!L$4:L$14,0,0,1)</f>
        <v>#NAME?</v>
      </c>
      <c r="Y130" s="45" t="e">
        <f ca="1">+_xlfn.XLOOKUP(MID($E130,7,LEN($E130)-6),[1]Acciones!$B$4:$B$14,[1]Acciones!M$4:M$14,0,0,1)</f>
        <v>#NAME?</v>
      </c>
      <c r="Z130" s="45" t="e">
        <f ca="1">+_xlfn.XLOOKUP(MID($E130,7,LEN($E130)-6),[1]Acciones!$B$4:$B$14,[1]Acciones!N$4:N$14,0,0,1)</f>
        <v>#NAME?</v>
      </c>
      <c r="AA130" s="45" t="e">
        <f ca="1">+_xlfn.XLOOKUP(MID($E130,7,LEN($E130)-6),[1]Acciones!$B$4:$B$14,[1]Acciones!O$4:O$14,0,0,1)</f>
        <v>#NAME?</v>
      </c>
      <c r="AB130" s="45" t="e">
        <f ca="1">+_xlfn.XLOOKUP(MID($E130,7,LEN($E130)-6),[1]Acciones!$B$4:$B$14,[1]Acciones!P$4:P$14,0,0,1)</f>
        <v>#NAME?</v>
      </c>
      <c r="AC130" s="45" t="e">
        <f ca="1">+_xlfn.XLOOKUP(MID($E130,7,LEN($E130)-6),[1]Acciones!$B$4:$B$14,[1]Acciones!Q$4:Q$14,0,0,1)</f>
        <v>#NAME?</v>
      </c>
      <c r="AD130" s="45" t="e">
        <f ca="1">+_xlfn.XLOOKUP(MID($E130,7,LEN($E130)-6),[1]Acciones!$B$4:$B$14,[1]Acciones!R$4:R$14,0,0,1)</f>
        <v>#NAME?</v>
      </c>
      <c r="AE130" s="45" t="e">
        <f ca="1">+_xlfn.XLOOKUP(MID($E130,7,LEN($E130)-6),[1]Acciones!$B$4:$B$14,[1]Acciones!S$4:S$14,0,0,1)</f>
        <v>#NAME?</v>
      </c>
      <c r="AF130" s="42" t="e">
        <f ca="1">+_xlfn.XLOOKUP(MID($E130,7,LEN($E130)-6),[1]Acciones!$B$4:$B$14,[1]Acciones!T$4:T$14,0,0,1)</f>
        <v>#NAME?</v>
      </c>
      <c r="AG130" s="42" t="e">
        <f ca="1">+_xlfn.XLOOKUP(MID($E130,7,LEN($E130)-6),[1]Acciones!$B$4:$B$14,[1]Acciones!U$4:U$14,0,0,1)</f>
        <v>#NAME?</v>
      </c>
      <c r="AH130" s="42" t="e">
        <f ca="1">+_xlfn.XLOOKUP(MID($E130,7,LEN($E130)-6),[1]Acciones!$B$4:$B$14,[1]Acciones!V$4:V$14,0,0,1)</f>
        <v>#NAME?</v>
      </c>
      <c r="AI130" s="42" t="e">
        <f ca="1">+_xlfn.XLOOKUP(MID($E130,7,LEN($E130)-6),[1]Acciones!$B$4:$B$14,[1]Acciones!W$4:W$14,0,0,1)</f>
        <v>#NAME?</v>
      </c>
      <c r="AJ130" s="42" t="e">
        <f ca="1">+_xlfn.XLOOKUP(MID($E130,7,LEN($E130)-6),[1]Acciones!$B$4:$B$14,[1]Acciones!X$4:X$14,0,0,1)</f>
        <v>#NAME?</v>
      </c>
      <c r="AK130" s="42" t="e">
        <f ca="1">+_xlfn.XLOOKUP(MID($E130,7,LEN($E130)-6),[1]Acciones!$B$4:$B$14,[1]Acciones!Y$4:Y$14,0,0,1)</f>
        <v>#NAME?</v>
      </c>
      <c r="AL130" s="42" t="e">
        <f ca="1">+_xlfn.XLOOKUP(MID($E130,7,LEN($E130)-6),[1]Acciones!$B$4:$B$14,[1]Acciones!Z$4:Z$14,0,0,1)</f>
        <v>#NAME?</v>
      </c>
      <c r="AM130" s="42" t="e">
        <f ca="1">+_xlfn.XLOOKUP(MID($E130,7,LEN($E130)-6),[1]Acciones!$B$4:$B$14,[1]Acciones!AA$4:AA$14,0,0,1)</f>
        <v>#NAME?</v>
      </c>
      <c r="AN130" s="42" t="e">
        <f ca="1">+_xlfn.XLOOKUP(MID($E130,7,LEN($E130)-6),[1]Acciones!$B$4:$B$14,[1]Acciones!AB$4:AB$14,0,0,1)</f>
        <v>#NAME?</v>
      </c>
      <c r="AO130" s="42" t="e">
        <f ca="1">+_xlfn.XLOOKUP(MID($E130,7,LEN($E130)-6),[1]Acciones!$B$4:$B$14,[1]Acciones!AC$4:AC$14,0,0,1)</f>
        <v>#NAME?</v>
      </c>
      <c r="AP130" s="42" t="e">
        <f ca="1">+_xlfn.XLOOKUP(MID($E130,7,LEN($E130)-6),[1]Acciones!$B$4:$B$14,[1]Acciones!AD$4:AD$14,0,0,1)</f>
        <v>#NAME?</v>
      </c>
      <c r="AQ130" s="42" t="e">
        <f ca="1">+_xlfn.XLOOKUP(MID($E130,7,LEN($E130)-6),[1]Acciones!$B$4:$B$14,[1]Acciones!AE$4:AE$14,0,0,1)</f>
        <v>#NAME?</v>
      </c>
      <c r="AR130" s="42" t="e">
        <f ca="1">+_xlfn.XLOOKUP(MID($E130,7,LEN($E130)-6),[1]Acciones!$B$4:$B$14,[1]Acciones!AF$4:AF$14,0,0,1)</f>
        <v>#NAME?</v>
      </c>
      <c r="AS130" s="42" t="e">
        <f ca="1">+_xlfn.XLOOKUP(MID($E130,7,LEN($E130)-6),[1]Acciones!$B$4:$B$14,[1]Acciones!AG$4:AG$14,0,0,1)</f>
        <v>#NAME?</v>
      </c>
      <c r="AT130" s="42" t="e">
        <f ca="1">+_xlfn.XLOOKUP(MID($E130,7,LEN($E130)-6),[1]Acciones!$B$4:$B$14,[1]Acciones!AH$4:AH$14,0,0,1)</f>
        <v>#NAME?</v>
      </c>
      <c r="AU130" s="42" t="e">
        <f ca="1">+_xlfn.XLOOKUP(MID($E130,7,LEN($E130)-6),[1]Acciones!$B$4:$B$14,[1]Acciones!AI$4:AI$14,0,0,1)</f>
        <v>#NAME?</v>
      </c>
      <c r="AV130" s="42" t="e">
        <f ca="1">+_xlfn.XLOOKUP(MID($E130,7,LEN($E130)-6),[1]Acciones!$B$4:$B$14,[1]Acciones!AJ$4:AJ$14,0,0,1)</f>
        <v>#NAME?</v>
      </c>
      <c r="AW130" s="42" t="e">
        <f ca="1">+_xlfn.XLOOKUP(MID($E130,7,LEN($E130)-6),[1]Acciones!$B$4:$B$14,[1]Acciones!AK$4:AK$14,0,0,1)</f>
        <v>#NAME?</v>
      </c>
      <c r="AX130" s="42" t="e">
        <f ca="1">+_xlfn.XLOOKUP(MID($E130,7,LEN($E130)-6),[1]Acciones!$B$4:$B$14,[1]Acciones!AL$4:AL$14,0,0,1)</f>
        <v>#NAME?</v>
      </c>
      <c r="AY130" s="42" t="e">
        <f ca="1">+_xlfn.XLOOKUP(MID($E130,7,LEN($E130)-6),[1]Acciones!$B$4:$B$14,[1]Acciones!AM$4:AM$14,0,0,1)</f>
        <v>#NAME?</v>
      </c>
      <c r="AZ130" s="42" t="e">
        <f ca="1">+_xlfn.XLOOKUP(MID($E130,7,LEN($E130)-6),[1]Acciones!$B$4:$B$14,[1]Acciones!AN$4:AN$14,0,0,1)</f>
        <v>#NAME?</v>
      </c>
      <c r="BA130" s="42" t="e">
        <f ca="1">+_xlfn.XLOOKUP(MID($E130,7,LEN($E130)-6),[1]Acciones!$B$4:$B$14,[1]Acciones!AO$4:AO$14,0,0,1)</f>
        <v>#NAME?</v>
      </c>
      <c r="BB130" s="42" t="e">
        <f ca="1">+_xlfn.XLOOKUP(MID($E130,7,LEN($E130)-6),[1]Acciones!$B$4:$B$14,[1]Acciones!AP$4:AP$14,0,0,1)</f>
        <v>#NAME?</v>
      </c>
      <c r="BC130" s="42" t="e">
        <f ca="1">+_xlfn.XLOOKUP(MID($E130,7,LEN($E130)-6),[1]Acciones!$B$4:$B$14,[1]Acciones!AQ$4:AQ$14,0,0,1)</f>
        <v>#NAME?</v>
      </c>
      <c r="BD130" s="42" t="e">
        <f ca="1">+_xlfn.XLOOKUP(MID($E130,7,LEN($E130)-6),[1]Acciones!$B$4:$B$14,[1]Acciones!AR$4:AR$14,0,0,1)</f>
        <v>#NAME?</v>
      </c>
      <c r="BE130" s="42" t="e">
        <f ca="1">+_xlfn.XLOOKUP(MID($E130,7,LEN($E130)-6),[1]Acciones!$B$4:$B$14,[1]Acciones!AS$4:AS$14,0,0,1)</f>
        <v>#NAME?</v>
      </c>
      <c r="BF130" s="42" t="e">
        <f ca="1">+_xlfn.XLOOKUP(MID($E130,7,LEN($E130)-6),[1]Acciones!$B$4:$B$14,[1]Acciones!AT$4:AT$14,0,0,1)</f>
        <v>#NAME?</v>
      </c>
      <c r="BG130" s="42" t="e">
        <f ca="1">+_xlfn.XLOOKUP(MID($E130,7,LEN($E130)-6),[1]Acciones!$B$4:$B$14,[1]Acciones!AU$4:AU$14,0,0,1)</f>
        <v>#NAME?</v>
      </c>
      <c r="BH130" s="42" t="e">
        <f ca="1">+_xlfn.XLOOKUP(MID($E130,7,LEN($E130)-6),[1]Acciones!$B$4:$B$14,[1]Acciones!AV$4:AV$14,0,0,1)</f>
        <v>#NAME?</v>
      </c>
      <c r="BI130" s="42" t="e">
        <f ca="1">+_xlfn.XLOOKUP(MID($E130,7,LEN($E130)-6),[1]Acciones!$B$4:$B$14,[1]Acciones!AW$4:AW$14,0,0,1)</f>
        <v>#NAME?</v>
      </c>
      <c r="BJ130" s="42" t="e">
        <f ca="1">+_xlfn.XLOOKUP(MID($E130,7,LEN($E130)-6),[1]Acciones!$B$4:$B$14,[1]Acciones!AX$4:AX$14,0,0,1)</f>
        <v>#NAME?</v>
      </c>
      <c r="BK130" s="42" t="e">
        <f ca="1">+_xlfn.XLOOKUP(MID($E130,7,LEN($E130)-6),[1]Acciones!$B$4:$B$14,[1]Acciones!AY$4:AY$14,0,0,1)</f>
        <v>#NAME?</v>
      </c>
      <c r="BL130" s="42" t="e">
        <f ca="1">+_xlfn.XLOOKUP(MID($E130,7,LEN($E130)-6),[1]Acciones!$B$4:$B$14,[1]Acciones!AZ$4:AZ$14,0,0,1)</f>
        <v>#NAME?</v>
      </c>
      <c r="BM130" s="42" t="e">
        <f ca="1">+_xlfn.XLOOKUP(MID($E130,7,LEN($E130)-6),[1]Acciones!$B$4:$B$14,[1]Acciones!BA$4:BA$14,0,0,1)</f>
        <v>#NAME?</v>
      </c>
      <c r="BN130" s="42" t="e">
        <f ca="1">+_xlfn.XLOOKUP(MID($E130,7,LEN($E130)-6),[1]Acciones!$B$4:$B$14,[1]Acciones!BB$4:BB$14,0,0,1)</f>
        <v>#NAME?</v>
      </c>
      <c r="BO130" s="42" t="e">
        <f ca="1">+_xlfn.XLOOKUP(MID($E130,7,LEN($E130)-6),[1]Acciones!$B$4:$B$14,[1]Acciones!BC$4:BC$14,0,0,1)</f>
        <v>#NAME?</v>
      </c>
      <c r="BP130" s="42" t="e">
        <f ca="1">+_xlfn.XLOOKUP(MID($E130,7,LEN($E130)-6),[1]Acciones!$B$4:$B$14,[1]Acciones!BD$4:BD$14,0,0,1)</f>
        <v>#NAME?</v>
      </c>
      <c r="BQ130" s="42" t="e">
        <f ca="1">+_xlfn.XLOOKUP(MID($E130,7,LEN($E130)-6),[1]Acciones!$B$4:$B$14,[1]Acciones!BE$4:BE$14,0,0,1)</f>
        <v>#NAME?</v>
      </c>
      <c r="BR130" s="42" t="e">
        <f ca="1">+_xlfn.XLOOKUP(MID($E130,7,LEN($E130)-6),[1]Acciones!$B$4:$B$14,[1]Acciones!BF$4:BF$14,0,0,1)</f>
        <v>#NAME?</v>
      </c>
      <c r="BS130" s="42" t="e">
        <f ca="1">+_xlfn.XLOOKUP(MID($E130,7,LEN($E130)-6),[1]Acciones!$B$4:$B$14,[1]Acciones!BG$4:BG$14,0,0,1)</f>
        <v>#NAME?</v>
      </c>
      <c r="BT130" s="42" t="e">
        <f ca="1">+_xlfn.XLOOKUP(MID($E130,7,LEN($E130)-6),[1]Acciones!$B$4:$B$14,[1]Acciones!BH$4:BH$14,0,0,1)</f>
        <v>#NAME?</v>
      </c>
      <c r="BU130" s="42" t="e">
        <f ca="1">+_xlfn.XLOOKUP(MID($E130,7,LEN($E130)-6),[1]Acciones!$B$4:$B$14,[1]Acciones!BI$4:BI$14,0,0,1)</f>
        <v>#NAME?</v>
      </c>
      <c r="BV130" s="42" t="e">
        <f ca="1">+_xlfn.XLOOKUP(MID($E130,7,LEN($E130)-6),[1]Acciones!$B$4:$B$14,[1]Acciones!BJ$4:BJ$14,0,0,1)</f>
        <v>#NAME?</v>
      </c>
      <c r="BW130" s="42" t="e">
        <f ca="1">+_xlfn.XLOOKUP(MID($E130,7,LEN($E130)-6),[1]Acciones!$B$4:$B$14,[1]Acciones!BK$4:BK$14,0,0,1)</f>
        <v>#NAME?</v>
      </c>
      <c r="BX130" s="42" t="e">
        <f ca="1">+_xlfn.XLOOKUP(MID($E130,7,LEN($E130)-6),[1]Acciones!$B$4:$B$14,[1]Acciones!BL$4:BL$14,0,0,1)</f>
        <v>#NAME?</v>
      </c>
      <c r="BY130" s="42" t="e">
        <f ca="1">+_xlfn.XLOOKUP(MID($E130,7,LEN($E130)-6),[1]Acciones!$B$4:$B$14,[1]Acciones!BM$4:BM$14,0,0,1)</f>
        <v>#NAME?</v>
      </c>
      <c r="BZ130" s="42" t="e">
        <f ca="1">+_xlfn.XLOOKUP(MID($E130,7,LEN($E130)-6),[1]Acciones!$B$4:$B$14,[1]Acciones!BN$4:BN$14,0,0,1)</f>
        <v>#NAME?</v>
      </c>
      <c r="CA130" s="42" t="e">
        <f ca="1">+_xlfn.XLOOKUP(MID($E130,7,LEN($E130)-6),[1]Acciones!$B$4:$B$14,[1]Acciones!BO$4:BO$14,0,0,1)</f>
        <v>#NAME?</v>
      </c>
      <c r="CB130" s="42" t="e">
        <f ca="1">+_xlfn.XLOOKUP(MID($E130,7,LEN($E130)-6),[1]Acciones!$B$4:$B$14,[1]Acciones!BP$4:BP$14,0,0,1)</f>
        <v>#NAME?</v>
      </c>
      <c r="CC130" s="42" t="e">
        <f ca="1">+_xlfn.XLOOKUP(MID($E130,7,LEN($E130)-6),[1]Acciones!$B$4:$B$14,[1]Acciones!BQ$4:BQ$14,0,0,1)</f>
        <v>#NAME?</v>
      </c>
      <c r="CD130" s="42" t="e">
        <f ca="1">+_xlfn.XLOOKUP(MID($E130,7,LEN($E130)-6),[1]Acciones!$B$4:$B$14,[1]Acciones!BR$4:BR$14,0,0,1)</f>
        <v>#NAME?</v>
      </c>
      <c r="CE130" s="42" t="e">
        <f ca="1">+_xlfn.XLOOKUP(MID($E130,7,LEN($E130)-6),[1]Acciones!$B$4:$B$14,[1]Acciones!BS$4:BS$14,0,0,1)</f>
        <v>#NAME?</v>
      </c>
      <c r="CF130" s="42" t="e">
        <f ca="1">+_xlfn.XLOOKUP(MID($E130,7,LEN($E130)-6),[1]Acciones!$B$4:$B$14,[1]Acciones!BT$4:BT$14,0,0,1)</f>
        <v>#NAME?</v>
      </c>
      <c r="CG130" s="45">
        <v>0.05</v>
      </c>
      <c r="CH130" s="45" t="e">
        <f t="shared" ref="CH130:CH182" ca="1" si="205">+CG130/U130</f>
        <v>#NAME?</v>
      </c>
      <c r="CI130" s="45" t="e">
        <f t="shared" ref="CI130:CI182" ca="1" si="206">+CG130/AE130</f>
        <v>#NAME?</v>
      </c>
      <c r="CJ130" s="42" t="e">
        <f t="shared" ref="CJ130:CJ182" ca="1" si="207">+AF130/2</f>
        <v>#NAME?</v>
      </c>
      <c r="CK130" s="45" t="e">
        <f t="shared" ref="CK130:CK182" ca="1" si="208">+CJ130/AF130</f>
        <v>#NAME?</v>
      </c>
      <c r="CL130" s="46" t="e">
        <f ca="1">+CH130*G130/C$130</f>
        <v>#NAME?</v>
      </c>
      <c r="CM130" s="45" t="e">
        <f ca="1">+CI130*G130/C$130</f>
        <v>#NAME?</v>
      </c>
      <c r="CN130" s="47">
        <v>0.1</v>
      </c>
      <c r="CO130" s="45" t="e">
        <f t="shared" ca="1" si="96"/>
        <v>#NAME?</v>
      </c>
      <c r="CP130" s="45" t="e">
        <f t="shared" ca="1" si="97"/>
        <v>#NAME?</v>
      </c>
      <c r="CQ130" s="42" t="e">
        <f t="shared" ca="1" si="98"/>
        <v>#NAME?</v>
      </c>
      <c r="CR130" s="45" t="e">
        <f t="shared" ca="1" si="99"/>
        <v>#NAME?</v>
      </c>
      <c r="CS130" s="45" t="e">
        <f t="shared" ca="1" si="186"/>
        <v>#NAME?</v>
      </c>
      <c r="CT130" s="45" t="e">
        <f t="shared" ca="1" si="186"/>
        <v>#NAME?</v>
      </c>
      <c r="CU130" s="47">
        <v>0.15</v>
      </c>
      <c r="CV130" s="45">
        <v>0.5</v>
      </c>
      <c r="CW130" s="45" t="e">
        <f t="shared" ca="1" si="101"/>
        <v>#NAME?</v>
      </c>
      <c r="CX130" s="42" t="e">
        <f t="shared" ca="1" si="102"/>
        <v>#NAME?</v>
      </c>
      <c r="CY130" s="45" t="e">
        <f t="shared" ca="1" si="103"/>
        <v>#NAME?</v>
      </c>
      <c r="CZ130" s="45">
        <f t="shared" si="187"/>
        <v>9.0909090909090922E-3</v>
      </c>
      <c r="DA130" s="45" t="e">
        <f t="shared" ca="1" si="187"/>
        <v>#NAME?</v>
      </c>
      <c r="DB130" s="47">
        <v>0.2</v>
      </c>
      <c r="DC130" s="45" t="e">
        <f t="shared" ca="1" si="105"/>
        <v>#NAME?</v>
      </c>
      <c r="DD130" s="45" t="e">
        <f t="shared" ca="1" si="106"/>
        <v>#NAME?</v>
      </c>
      <c r="DE130" s="42" t="e">
        <f t="shared" ca="1" si="107"/>
        <v>#NAME?</v>
      </c>
      <c r="DF130" s="45" t="e">
        <f t="shared" ca="1" si="108"/>
        <v>#NAME?</v>
      </c>
      <c r="DG130" s="45" t="e">
        <f t="shared" ca="1" si="188"/>
        <v>#NAME?</v>
      </c>
      <c r="DH130" s="45" t="e">
        <f t="shared" ca="1" si="188"/>
        <v>#NAME?</v>
      </c>
      <c r="DI130" s="47">
        <v>0.25</v>
      </c>
      <c r="DJ130" s="45">
        <v>0.5</v>
      </c>
      <c r="DK130" s="45" t="e">
        <f t="shared" ca="1" si="110"/>
        <v>#NAME?</v>
      </c>
      <c r="DL130" s="42" t="e">
        <f t="shared" ca="1" si="111"/>
        <v>#NAME?</v>
      </c>
      <c r="DM130" s="45" t="e">
        <f t="shared" ca="1" si="112"/>
        <v>#NAME?</v>
      </c>
      <c r="DN130" s="45">
        <f t="shared" si="189"/>
        <v>9.0909090909090922E-3</v>
      </c>
      <c r="DO130" s="45" t="e">
        <f t="shared" ca="1" si="189"/>
        <v>#NAME?</v>
      </c>
      <c r="DP130" s="47">
        <v>0.3</v>
      </c>
      <c r="DQ130" s="45" t="e">
        <f t="shared" ca="1" si="114"/>
        <v>#NAME?</v>
      </c>
      <c r="DR130" s="45" t="e">
        <f t="shared" ca="1" si="115"/>
        <v>#NAME?</v>
      </c>
      <c r="DS130" s="42" t="e">
        <f t="shared" ca="1" si="116"/>
        <v>#NAME?</v>
      </c>
      <c r="DT130" s="45" t="e">
        <f t="shared" ca="1" si="117"/>
        <v>#NAME?</v>
      </c>
      <c r="DU130" s="45" t="e">
        <f t="shared" ca="1" si="190"/>
        <v>#NAME?</v>
      </c>
      <c r="DV130" s="45" t="e">
        <f t="shared" ca="1" si="190"/>
        <v>#NAME?</v>
      </c>
      <c r="DW130" s="47">
        <v>0.35</v>
      </c>
      <c r="DX130" s="45">
        <v>0.5</v>
      </c>
      <c r="DY130" s="45" t="e">
        <f t="shared" ca="1" si="119"/>
        <v>#NAME?</v>
      </c>
      <c r="DZ130" s="42" t="e">
        <f t="shared" ca="1" si="120"/>
        <v>#NAME?</v>
      </c>
      <c r="EA130" s="45" t="e">
        <f t="shared" ca="1" si="121"/>
        <v>#NAME?</v>
      </c>
      <c r="EB130" s="45">
        <f t="shared" si="191"/>
        <v>9.0909090909090922E-3</v>
      </c>
      <c r="EC130" s="45" t="e">
        <f t="shared" ca="1" si="191"/>
        <v>#NAME?</v>
      </c>
      <c r="ED130" s="47">
        <v>0.4</v>
      </c>
      <c r="EE130" s="45" t="e">
        <f t="shared" ca="1" si="123"/>
        <v>#NAME?</v>
      </c>
      <c r="EF130" s="45" t="e">
        <f t="shared" ca="1" si="124"/>
        <v>#NAME?</v>
      </c>
      <c r="EG130" s="42" t="e">
        <f t="shared" ca="1" si="125"/>
        <v>#NAME?</v>
      </c>
      <c r="EH130" s="45" t="e">
        <f t="shared" ca="1" si="126"/>
        <v>#NAME?</v>
      </c>
      <c r="EI130" s="45" t="e">
        <f t="shared" ca="1" si="192"/>
        <v>#NAME?</v>
      </c>
      <c r="EJ130" s="45" t="e">
        <f t="shared" ca="1" si="192"/>
        <v>#NAME?</v>
      </c>
      <c r="EK130" s="47">
        <v>0.45</v>
      </c>
      <c r="EL130" s="45">
        <v>0.5</v>
      </c>
      <c r="EM130" s="45" t="e">
        <f t="shared" ca="1" si="143"/>
        <v>#NAME?</v>
      </c>
      <c r="EN130" s="42" t="e">
        <f t="shared" ca="1" si="144"/>
        <v>#NAME?</v>
      </c>
      <c r="EO130" s="45" t="e">
        <f t="shared" ca="1" si="145"/>
        <v>#NAME?</v>
      </c>
      <c r="EP130" s="45">
        <f t="shared" si="193"/>
        <v>9.0909090909090922E-3</v>
      </c>
      <c r="EQ130" s="45" t="e">
        <f t="shared" ca="1" si="193"/>
        <v>#NAME?</v>
      </c>
      <c r="ER130" s="45">
        <v>0.5</v>
      </c>
      <c r="ES130" s="45">
        <v>0.5</v>
      </c>
      <c r="ET130" s="45" t="e">
        <f t="shared" ca="1" si="146"/>
        <v>#NAME?</v>
      </c>
      <c r="EU130" s="42" t="e">
        <f t="shared" ca="1" si="147"/>
        <v>#NAME?</v>
      </c>
      <c r="EV130" s="45" t="e">
        <f t="shared" ca="1" si="148"/>
        <v>#NAME?</v>
      </c>
      <c r="EW130" s="45">
        <f t="shared" si="194"/>
        <v>9.0909090909090922E-3</v>
      </c>
      <c r="EX130" s="45" t="e">
        <f t="shared" ca="1" si="194"/>
        <v>#NAME?</v>
      </c>
      <c r="EY130" s="47">
        <v>0.55000000000000004</v>
      </c>
      <c r="EZ130" s="45">
        <v>0.5</v>
      </c>
      <c r="FA130" s="45" t="e">
        <f t="shared" ca="1" si="149"/>
        <v>#NAME?</v>
      </c>
      <c r="FB130" s="42" t="e">
        <f t="shared" ca="1" si="150"/>
        <v>#NAME?</v>
      </c>
      <c r="FC130" s="45" t="e">
        <f t="shared" ca="1" si="151"/>
        <v>#NAME?</v>
      </c>
      <c r="FD130" s="45">
        <f t="shared" si="195"/>
        <v>9.0909090909090922E-3</v>
      </c>
      <c r="FE130" s="45" t="e">
        <f t="shared" ca="1" si="195"/>
        <v>#NAME?</v>
      </c>
      <c r="FF130" s="45">
        <v>0.6</v>
      </c>
      <c r="FG130" s="45">
        <v>1</v>
      </c>
      <c r="FH130" s="45" t="e">
        <f t="shared" ca="1" si="152"/>
        <v>#NAME?</v>
      </c>
      <c r="FI130" s="42" t="e">
        <f t="shared" ca="1" si="153"/>
        <v>#NAME?</v>
      </c>
      <c r="FJ130" s="45" t="e">
        <f t="shared" ca="1" si="154"/>
        <v>#NAME?</v>
      </c>
      <c r="FK130" s="45">
        <f t="shared" si="196"/>
        <v>1.8181818181818184E-2</v>
      </c>
      <c r="FL130" s="45" t="e">
        <f t="shared" ca="1" si="196"/>
        <v>#NAME?</v>
      </c>
      <c r="FM130" s="47">
        <v>0.65</v>
      </c>
      <c r="FN130" s="45">
        <v>0.5</v>
      </c>
      <c r="FO130" s="45" t="e">
        <f t="shared" ca="1" si="155"/>
        <v>#NAME?</v>
      </c>
      <c r="FP130" s="42" t="e">
        <f t="shared" ca="1" si="156"/>
        <v>#NAME?</v>
      </c>
      <c r="FQ130" s="45" t="e">
        <f t="shared" ca="1" si="157"/>
        <v>#NAME?</v>
      </c>
      <c r="FR130" s="45">
        <f t="shared" si="197"/>
        <v>9.0909090909090922E-3</v>
      </c>
      <c r="FS130" s="45" t="e">
        <f t="shared" ca="1" si="197"/>
        <v>#NAME?</v>
      </c>
      <c r="FT130" s="45">
        <v>0.7</v>
      </c>
      <c r="FU130" s="45">
        <v>1</v>
      </c>
      <c r="FV130" s="45" t="e">
        <f t="shared" ca="1" si="158"/>
        <v>#NAME?</v>
      </c>
      <c r="FW130" s="42" t="e">
        <f t="shared" ca="1" si="159"/>
        <v>#NAME?</v>
      </c>
      <c r="FX130" s="45" t="e">
        <f t="shared" ca="1" si="160"/>
        <v>#NAME?</v>
      </c>
      <c r="FY130" s="45">
        <f t="shared" si="198"/>
        <v>1.8181818181818184E-2</v>
      </c>
      <c r="FZ130" s="45" t="e">
        <f t="shared" ca="1" si="198"/>
        <v>#NAME?</v>
      </c>
      <c r="GA130" s="47">
        <v>0.75</v>
      </c>
      <c r="GB130" s="45">
        <v>0.5</v>
      </c>
      <c r="GC130" s="45" t="e">
        <f t="shared" ca="1" si="161"/>
        <v>#NAME?</v>
      </c>
      <c r="GD130" s="42" t="e">
        <f t="shared" ca="1" si="162"/>
        <v>#NAME?</v>
      </c>
      <c r="GE130" s="45" t="e">
        <f t="shared" ca="1" si="163"/>
        <v>#NAME?</v>
      </c>
      <c r="GF130" s="45">
        <f t="shared" si="199"/>
        <v>9.0909090909090922E-3</v>
      </c>
      <c r="GG130" s="45" t="e">
        <f t="shared" ca="1" si="199"/>
        <v>#NAME?</v>
      </c>
      <c r="GH130" s="45">
        <v>0.8</v>
      </c>
      <c r="GI130" s="45">
        <v>1</v>
      </c>
      <c r="GJ130" s="45" t="e">
        <f t="shared" ca="1" si="164"/>
        <v>#NAME?</v>
      </c>
      <c r="GK130" s="42" t="e">
        <f t="shared" ca="1" si="165"/>
        <v>#NAME?</v>
      </c>
      <c r="GL130" s="45" t="e">
        <f t="shared" ca="1" si="166"/>
        <v>#NAME?</v>
      </c>
      <c r="GM130" s="45">
        <f t="shared" si="200"/>
        <v>1.8181818181818184E-2</v>
      </c>
      <c r="GN130" s="45" t="e">
        <f t="shared" ca="1" si="200"/>
        <v>#NAME?</v>
      </c>
      <c r="GO130" s="47">
        <v>0.85</v>
      </c>
      <c r="GP130" s="45">
        <v>0.5</v>
      </c>
      <c r="GQ130" s="45" t="e">
        <f t="shared" ca="1" si="167"/>
        <v>#NAME?</v>
      </c>
      <c r="GR130" s="42" t="e">
        <f t="shared" ca="1" si="168"/>
        <v>#NAME?</v>
      </c>
      <c r="GS130" s="45" t="e">
        <f t="shared" ca="1" si="169"/>
        <v>#NAME?</v>
      </c>
      <c r="GT130" s="45">
        <f t="shared" si="201"/>
        <v>9.0909090909090922E-3</v>
      </c>
      <c r="GU130" s="45" t="e">
        <f t="shared" ca="1" si="201"/>
        <v>#NAME?</v>
      </c>
      <c r="GV130" s="45">
        <v>0.9</v>
      </c>
      <c r="GW130" s="45">
        <v>1</v>
      </c>
      <c r="GX130" s="45" t="e">
        <f t="shared" ca="1" si="170"/>
        <v>#NAME?</v>
      </c>
      <c r="GY130" s="42" t="e">
        <f t="shared" ca="1" si="171"/>
        <v>#NAME?</v>
      </c>
      <c r="GZ130" s="45" t="e">
        <f t="shared" ca="1" si="172"/>
        <v>#NAME?</v>
      </c>
      <c r="HA130" s="45">
        <f t="shared" si="202"/>
        <v>1.8181818181818184E-2</v>
      </c>
      <c r="HB130" s="45" t="e">
        <f t="shared" ca="1" si="202"/>
        <v>#NAME?</v>
      </c>
      <c r="HC130" s="47">
        <v>0.95</v>
      </c>
      <c r="HD130" s="45">
        <v>0.5</v>
      </c>
      <c r="HE130" s="45" t="e">
        <f t="shared" ca="1" si="173"/>
        <v>#NAME?</v>
      </c>
      <c r="HF130" s="42" t="e">
        <f t="shared" ca="1" si="174"/>
        <v>#NAME?</v>
      </c>
      <c r="HG130" s="45" t="e">
        <f t="shared" ca="1" si="175"/>
        <v>#NAME?</v>
      </c>
      <c r="HH130" s="45">
        <f t="shared" si="203"/>
        <v>9.0909090909090922E-3</v>
      </c>
      <c r="HI130" s="45" t="e">
        <f t="shared" ca="1" si="203"/>
        <v>#NAME?</v>
      </c>
      <c r="HJ130" s="47">
        <v>1</v>
      </c>
      <c r="HK130" s="47">
        <v>1</v>
      </c>
      <c r="HL130" s="45" t="e">
        <f t="shared" ca="1" si="176"/>
        <v>#NAME?</v>
      </c>
      <c r="HM130" s="42" t="e">
        <f t="shared" ca="1" si="177"/>
        <v>#NAME?</v>
      </c>
      <c r="HN130" s="45" t="e">
        <f t="shared" ca="1" si="178"/>
        <v>#NAME?</v>
      </c>
      <c r="HO130" s="45">
        <f t="shared" si="179"/>
        <v>1.8181818181818184E-2</v>
      </c>
      <c r="HP130" s="45" t="e">
        <f t="shared" ca="1" si="179"/>
        <v>#NAME?</v>
      </c>
    </row>
    <row r="131" spans="1:224" s="48" customFormat="1" ht="108" customHeight="1">
      <c r="A131" s="42"/>
      <c r="B131" s="201"/>
      <c r="C131" s="201"/>
      <c r="D131" s="201"/>
      <c r="E131" s="41" t="str">
        <f>+_xlfn.CONCAT(MID($D130,1,3),".2 ",[1]Acciones!$B$5)</f>
        <v>4.1.2 Apoyo financiero a la creación y fortalecimiento de organizaciones del SNCTI que actúen en la interfase entre la generación de conocimiento y la innovación de alto impacto en la ruta de innovación correspondiente</v>
      </c>
      <c r="F131" s="42" t="s">
        <v>89</v>
      </c>
      <c r="G131" s="49">
        <f t="shared" ref="G131" si="209">+G130</f>
        <v>3.0303030303030303E-3</v>
      </c>
      <c r="H131" s="44" t="str">
        <f t="shared" ref="H131" si="210">+_xlfn.CONCAT("Si,",MID(E130,1,5),",",MID(E132,1,5),",",MID(E133,1,5),",",MID(E134,1,5),",",MID(E135,1,5),",",MID(E136,1,5),",",MID(E137,1,5),",",MID(E138,1,5),",",MID(E139,1,6),",",MID(E140,1,6))</f>
        <v>Si,4.1.1,4.1.3,4.1.4,4.1.5,4.1.6,4.1.7,4.1.8,4.1.9,4.1.10,4.1.11</v>
      </c>
      <c r="I131" s="42" t="s">
        <v>89</v>
      </c>
      <c r="J131" s="42"/>
      <c r="K131" s="42"/>
      <c r="L131" s="42"/>
      <c r="M131" s="44" t="s">
        <v>90</v>
      </c>
      <c r="N131" s="44" t="s">
        <v>91</v>
      </c>
      <c r="O131" s="44" t="e">
        <f ca="1">+_xlfn.XLOOKUP(MID(E131,7,LEN(E131)-6),[1]Acciones!$B$4:$B$14,[1]Acciones!$C$4:$C$14,0,0,1)</f>
        <v>#NAME?</v>
      </c>
      <c r="P131" s="42" t="e">
        <f ca="1">+_xlfn.XLOOKUP(MID($E131,7,LEN($E131)-6),[1]Acciones!$B$4:$B$14,[1]Acciones!D$4:D$14,0,0,1)</f>
        <v>#NAME?</v>
      </c>
      <c r="Q131" s="42" t="e">
        <f ca="1">+_xlfn.XLOOKUP(MID($E131,7,LEN($E131)-6),[1]Acciones!$B$4:$B$14,[1]Acciones!E$4:E$14,0,0,1)</f>
        <v>#NAME?</v>
      </c>
      <c r="R131" s="42" t="e">
        <f ca="1">+_xlfn.XLOOKUP(MID($E131,7,LEN($E131)-6),[1]Acciones!$B$4:$B$14,[1]Acciones!F$4:F$14,0,0,1)</f>
        <v>#NAME?</v>
      </c>
      <c r="S131" s="42" t="e">
        <f ca="1">+_xlfn.XLOOKUP(MID($E131,7,LEN($E131)-6),[1]Acciones!$B$4:$B$14,[1]Acciones!G$4:G$14,0,0,1)</f>
        <v>#NAME?</v>
      </c>
      <c r="T131" s="42" t="e">
        <f ca="1">+_xlfn.XLOOKUP(MID($E131,7,LEN($E131)-6),[1]Acciones!$B$4:$B$14,[1]Acciones!H$4:H$14,0,0,1)</f>
        <v>#NAME?</v>
      </c>
      <c r="U131" s="45" t="e">
        <f ca="1">+_xlfn.XLOOKUP(MID($E131,7,LEN($E131)-6),[1]Acciones!$B$4:$B$14,[1]Acciones!I$4:I$14,0,0,1)</f>
        <v>#NAME?</v>
      </c>
      <c r="V131" s="45" t="e">
        <f ca="1">+_xlfn.XLOOKUP(MID($E131,7,LEN($E131)-6),[1]Acciones!$B$4:$B$14,[1]Acciones!J$4:J$14,0,0,1)</f>
        <v>#NAME?</v>
      </c>
      <c r="W131" s="45" t="e">
        <f ca="1">+_xlfn.XLOOKUP(MID($E131,7,LEN($E131)-6),[1]Acciones!$B$4:$B$14,[1]Acciones!K$4:K$14,0,0,1)</f>
        <v>#NAME?</v>
      </c>
      <c r="X131" s="45" t="e">
        <f ca="1">+_xlfn.XLOOKUP(MID($E131,7,LEN($E131)-6),[1]Acciones!$B$4:$B$14,[1]Acciones!L$4:L$14,0,0,1)</f>
        <v>#NAME?</v>
      </c>
      <c r="Y131" s="45" t="e">
        <f ca="1">+_xlfn.XLOOKUP(MID($E131,7,LEN($E131)-6),[1]Acciones!$B$4:$B$14,[1]Acciones!M$4:M$14,0,0,1)</f>
        <v>#NAME?</v>
      </c>
      <c r="Z131" s="45" t="e">
        <f ca="1">+_xlfn.XLOOKUP(MID($E131,7,LEN($E131)-6),[1]Acciones!$B$4:$B$14,[1]Acciones!N$4:N$14,0,0,1)</f>
        <v>#NAME?</v>
      </c>
      <c r="AA131" s="45" t="e">
        <f ca="1">+_xlfn.XLOOKUP(MID($E131,7,LEN($E131)-6),[1]Acciones!$B$4:$B$14,[1]Acciones!O$4:O$14,0,0,1)</f>
        <v>#NAME?</v>
      </c>
      <c r="AB131" s="45" t="e">
        <f ca="1">+_xlfn.XLOOKUP(MID($E131,7,LEN($E131)-6),[1]Acciones!$B$4:$B$14,[1]Acciones!P$4:P$14,0,0,1)</f>
        <v>#NAME?</v>
      </c>
      <c r="AC131" s="45" t="e">
        <f ca="1">+_xlfn.XLOOKUP(MID($E131,7,LEN($E131)-6),[1]Acciones!$B$4:$B$14,[1]Acciones!Q$4:Q$14,0,0,1)</f>
        <v>#NAME?</v>
      </c>
      <c r="AD131" s="45" t="e">
        <f ca="1">+_xlfn.XLOOKUP(MID($E131,7,LEN($E131)-6),[1]Acciones!$B$4:$B$14,[1]Acciones!R$4:R$14,0,0,1)</f>
        <v>#NAME?</v>
      </c>
      <c r="AE131" s="45" t="e">
        <f ca="1">+_xlfn.XLOOKUP(MID($E131,7,LEN($E131)-6),[1]Acciones!$B$4:$B$14,[1]Acciones!S$4:S$14,0,0,1)</f>
        <v>#NAME?</v>
      </c>
      <c r="AF131" s="42" t="e">
        <f ca="1">+_xlfn.XLOOKUP(MID($E131,7,LEN($E131)-6),[1]Acciones!$B$4:$B$14,[1]Acciones!T$4:T$14,0,0,1)</f>
        <v>#NAME?</v>
      </c>
      <c r="AG131" s="42" t="e">
        <f ca="1">+_xlfn.XLOOKUP(MID($E131,7,LEN($E131)-6),[1]Acciones!$B$4:$B$14,[1]Acciones!U$4:U$14,0,0,1)</f>
        <v>#NAME?</v>
      </c>
      <c r="AH131" s="42" t="e">
        <f ca="1">+_xlfn.XLOOKUP(MID($E131,7,LEN($E131)-6),[1]Acciones!$B$4:$B$14,[1]Acciones!V$4:V$14,0,0,1)</f>
        <v>#NAME?</v>
      </c>
      <c r="AI131" s="42" t="e">
        <f ca="1">+_xlfn.XLOOKUP(MID($E131,7,LEN($E131)-6),[1]Acciones!$B$4:$B$14,[1]Acciones!W$4:W$14,0,0,1)</f>
        <v>#NAME?</v>
      </c>
      <c r="AJ131" s="42" t="e">
        <f ca="1">+_xlfn.XLOOKUP(MID($E131,7,LEN($E131)-6),[1]Acciones!$B$4:$B$14,[1]Acciones!X$4:X$14,0,0,1)</f>
        <v>#NAME?</v>
      </c>
      <c r="AK131" s="42" t="e">
        <f ca="1">+_xlfn.XLOOKUP(MID($E131,7,LEN($E131)-6),[1]Acciones!$B$4:$B$14,[1]Acciones!Y$4:Y$14,0,0,1)</f>
        <v>#NAME?</v>
      </c>
      <c r="AL131" s="42" t="e">
        <f ca="1">+_xlfn.XLOOKUP(MID($E131,7,LEN($E131)-6),[1]Acciones!$B$4:$B$14,[1]Acciones!Z$4:Z$14,0,0,1)</f>
        <v>#NAME?</v>
      </c>
      <c r="AM131" s="42" t="e">
        <f ca="1">+_xlfn.XLOOKUP(MID($E131,7,LEN($E131)-6),[1]Acciones!$B$4:$B$14,[1]Acciones!AA$4:AA$14,0,0,1)</f>
        <v>#NAME?</v>
      </c>
      <c r="AN131" s="42" t="e">
        <f ca="1">+_xlfn.XLOOKUP(MID($E131,7,LEN($E131)-6),[1]Acciones!$B$4:$B$14,[1]Acciones!AB$4:AB$14,0,0,1)</f>
        <v>#NAME?</v>
      </c>
      <c r="AO131" s="42" t="e">
        <f ca="1">+_xlfn.XLOOKUP(MID($E131,7,LEN($E131)-6),[1]Acciones!$B$4:$B$14,[1]Acciones!AC$4:AC$14,0,0,1)</f>
        <v>#NAME?</v>
      </c>
      <c r="AP131" s="42" t="e">
        <f ca="1">+_xlfn.XLOOKUP(MID($E131,7,LEN($E131)-6),[1]Acciones!$B$4:$B$14,[1]Acciones!AD$4:AD$14,0,0,1)</f>
        <v>#NAME?</v>
      </c>
      <c r="AQ131" s="42" t="e">
        <f ca="1">+_xlfn.XLOOKUP(MID($E131,7,LEN($E131)-6),[1]Acciones!$B$4:$B$14,[1]Acciones!AE$4:AE$14,0,0,1)</f>
        <v>#NAME?</v>
      </c>
      <c r="AR131" s="42" t="e">
        <f ca="1">+_xlfn.XLOOKUP(MID($E131,7,LEN($E131)-6),[1]Acciones!$B$4:$B$14,[1]Acciones!AF$4:AF$14,0,0,1)</f>
        <v>#NAME?</v>
      </c>
      <c r="AS131" s="42" t="e">
        <f ca="1">+_xlfn.XLOOKUP(MID($E131,7,LEN($E131)-6),[1]Acciones!$B$4:$B$14,[1]Acciones!AG$4:AG$14,0,0,1)</f>
        <v>#NAME?</v>
      </c>
      <c r="AT131" s="42" t="e">
        <f ca="1">+_xlfn.XLOOKUP(MID($E131,7,LEN($E131)-6),[1]Acciones!$B$4:$B$14,[1]Acciones!AH$4:AH$14,0,0,1)</f>
        <v>#NAME?</v>
      </c>
      <c r="AU131" s="42" t="e">
        <f ca="1">+_xlfn.XLOOKUP(MID($E131,7,LEN($E131)-6),[1]Acciones!$B$4:$B$14,[1]Acciones!AI$4:AI$14,0,0,1)</f>
        <v>#NAME?</v>
      </c>
      <c r="AV131" s="42" t="e">
        <f ca="1">+_xlfn.XLOOKUP(MID($E131,7,LEN($E131)-6),[1]Acciones!$B$4:$B$14,[1]Acciones!AJ$4:AJ$14,0,0,1)</f>
        <v>#NAME?</v>
      </c>
      <c r="AW131" s="42" t="e">
        <f ca="1">+_xlfn.XLOOKUP(MID($E131,7,LEN($E131)-6),[1]Acciones!$B$4:$B$14,[1]Acciones!AK$4:AK$14,0,0,1)</f>
        <v>#NAME?</v>
      </c>
      <c r="AX131" s="42" t="e">
        <f ca="1">+_xlfn.XLOOKUP(MID($E131,7,LEN($E131)-6),[1]Acciones!$B$4:$B$14,[1]Acciones!AL$4:AL$14,0,0,1)</f>
        <v>#NAME?</v>
      </c>
      <c r="AY131" s="42" t="e">
        <f ca="1">+_xlfn.XLOOKUP(MID($E131,7,LEN($E131)-6),[1]Acciones!$B$4:$B$14,[1]Acciones!AM$4:AM$14,0,0,1)</f>
        <v>#NAME?</v>
      </c>
      <c r="AZ131" s="42" t="e">
        <f ca="1">+_xlfn.XLOOKUP(MID($E131,7,LEN($E131)-6),[1]Acciones!$B$4:$B$14,[1]Acciones!AN$4:AN$14,0,0,1)</f>
        <v>#NAME?</v>
      </c>
      <c r="BA131" s="42" t="e">
        <f ca="1">+_xlfn.XLOOKUP(MID($E131,7,LEN($E131)-6),[1]Acciones!$B$4:$B$14,[1]Acciones!AO$4:AO$14,0,0,1)</f>
        <v>#NAME?</v>
      </c>
      <c r="BB131" s="42" t="e">
        <f ca="1">+_xlfn.XLOOKUP(MID($E131,7,LEN($E131)-6),[1]Acciones!$B$4:$B$14,[1]Acciones!AP$4:AP$14,0,0,1)</f>
        <v>#NAME?</v>
      </c>
      <c r="BC131" s="42" t="e">
        <f ca="1">+_xlfn.XLOOKUP(MID($E131,7,LEN($E131)-6),[1]Acciones!$B$4:$B$14,[1]Acciones!AQ$4:AQ$14,0,0,1)</f>
        <v>#NAME?</v>
      </c>
      <c r="BD131" s="42" t="e">
        <f ca="1">+_xlfn.XLOOKUP(MID($E131,7,LEN($E131)-6),[1]Acciones!$B$4:$B$14,[1]Acciones!AR$4:AR$14,0,0,1)</f>
        <v>#NAME?</v>
      </c>
      <c r="BE131" s="42" t="e">
        <f ca="1">+_xlfn.XLOOKUP(MID($E131,7,LEN($E131)-6),[1]Acciones!$B$4:$B$14,[1]Acciones!AS$4:AS$14,0,0,1)</f>
        <v>#NAME?</v>
      </c>
      <c r="BF131" s="42" t="e">
        <f ca="1">+_xlfn.XLOOKUP(MID($E131,7,LEN($E131)-6),[1]Acciones!$B$4:$B$14,[1]Acciones!AT$4:AT$14,0,0,1)</f>
        <v>#NAME?</v>
      </c>
      <c r="BG131" s="42" t="e">
        <f ca="1">+_xlfn.XLOOKUP(MID($E131,7,LEN($E131)-6),[1]Acciones!$B$4:$B$14,[1]Acciones!AU$4:AU$14,0,0,1)</f>
        <v>#NAME?</v>
      </c>
      <c r="BH131" s="42" t="e">
        <f ca="1">+_xlfn.XLOOKUP(MID($E131,7,LEN($E131)-6),[1]Acciones!$B$4:$B$14,[1]Acciones!AV$4:AV$14,0,0,1)</f>
        <v>#NAME?</v>
      </c>
      <c r="BI131" s="42" t="e">
        <f ca="1">+_xlfn.XLOOKUP(MID($E131,7,LEN($E131)-6),[1]Acciones!$B$4:$B$14,[1]Acciones!AW$4:AW$14,0,0,1)</f>
        <v>#NAME?</v>
      </c>
      <c r="BJ131" s="42" t="e">
        <f ca="1">+_xlfn.XLOOKUP(MID($E131,7,LEN($E131)-6),[1]Acciones!$B$4:$B$14,[1]Acciones!AX$4:AX$14,0,0,1)</f>
        <v>#NAME?</v>
      </c>
      <c r="BK131" s="42" t="e">
        <f ca="1">+_xlfn.XLOOKUP(MID($E131,7,LEN($E131)-6),[1]Acciones!$B$4:$B$14,[1]Acciones!AY$4:AY$14,0,0,1)</f>
        <v>#NAME?</v>
      </c>
      <c r="BL131" s="42" t="e">
        <f ca="1">+_xlfn.XLOOKUP(MID($E131,7,LEN($E131)-6),[1]Acciones!$B$4:$B$14,[1]Acciones!AZ$4:AZ$14,0,0,1)</f>
        <v>#NAME?</v>
      </c>
      <c r="BM131" s="42" t="e">
        <f ca="1">+_xlfn.XLOOKUP(MID($E131,7,LEN($E131)-6),[1]Acciones!$B$4:$B$14,[1]Acciones!BA$4:BA$14,0,0,1)</f>
        <v>#NAME?</v>
      </c>
      <c r="BN131" s="42" t="e">
        <f ca="1">+_xlfn.XLOOKUP(MID($E131,7,LEN($E131)-6),[1]Acciones!$B$4:$B$14,[1]Acciones!BB$4:BB$14,0,0,1)</f>
        <v>#NAME?</v>
      </c>
      <c r="BO131" s="42" t="e">
        <f ca="1">+_xlfn.XLOOKUP(MID($E131,7,LEN($E131)-6),[1]Acciones!$B$4:$B$14,[1]Acciones!BC$4:BC$14,0,0,1)</f>
        <v>#NAME?</v>
      </c>
      <c r="BP131" s="42" t="e">
        <f ca="1">+_xlfn.XLOOKUP(MID($E131,7,LEN($E131)-6),[1]Acciones!$B$4:$B$14,[1]Acciones!BD$4:BD$14,0,0,1)</f>
        <v>#NAME?</v>
      </c>
      <c r="BQ131" s="42" t="e">
        <f ca="1">+_xlfn.XLOOKUP(MID($E131,7,LEN($E131)-6),[1]Acciones!$B$4:$B$14,[1]Acciones!BE$4:BE$14,0,0,1)</f>
        <v>#NAME?</v>
      </c>
      <c r="BR131" s="42" t="e">
        <f ca="1">+_xlfn.XLOOKUP(MID($E131,7,LEN($E131)-6),[1]Acciones!$B$4:$B$14,[1]Acciones!BF$4:BF$14,0,0,1)</f>
        <v>#NAME?</v>
      </c>
      <c r="BS131" s="42" t="e">
        <f ca="1">+_xlfn.XLOOKUP(MID($E131,7,LEN($E131)-6),[1]Acciones!$B$4:$B$14,[1]Acciones!BG$4:BG$14,0,0,1)</f>
        <v>#NAME?</v>
      </c>
      <c r="BT131" s="42" t="e">
        <f ca="1">+_xlfn.XLOOKUP(MID($E131,7,LEN($E131)-6),[1]Acciones!$B$4:$B$14,[1]Acciones!BH$4:BH$14,0,0,1)</f>
        <v>#NAME?</v>
      </c>
      <c r="BU131" s="42" t="e">
        <f ca="1">+_xlfn.XLOOKUP(MID($E131,7,LEN($E131)-6),[1]Acciones!$B$4:$B$14,[1]Acciones!BI$4:BI$14,0,0,1)</f>
        <v>#NAME?</v>
      </c>
      <c r="BV131" s="42" t="e">
        <f ca="1">+_xlfn.XLOOKUP(MID($E131,7,LEN($E131)-6),[1]Acciones!$B$4:$B$14,[1]Acciones!BJ$4:BJ$14,0,0,1)</f>
        <v>#NAME?</v>
      </c>
      <c r="BW131" s="42" t="e">
        <f ca="1">+_xlfn.XLOOKUP(MID($E131,7,LEN($E131)-6),[1]Acciones!$B$4:$B$14,[1]Acciones!BK$4:BK$14,0,0,1)</f>
        <v>#NAME?</v>
      </c>
      <c r="BX131" s="42" t="e">
        <f ca="1">+_xlfn.XLOOKUP(MID($E131,7,LEN($E131)-6),[1]Acciones!$B$4:$B$14,[1]Acciones!BL$4:BL$14,0,0,1)</f>
        <v>#NAME?</v>
      </c>
      <c r="BY131" s="42" t="e">
        <f ca="1">+_xlfn.XLOOKUP(MID($E131,7,LEN($E131)-6),[1]Acciones!$B$4:$B$14,[1]Acciones!BM$4:BM$14,0,0,1)</f>
        <v>#NAME?</v>
      </c>
      <c r="BZ131" s="42" t="e">
        <f ca="1">+_xlfn.XLOOKUP(MID($E131,7,LEN($E131)-6),[1]Acciones!$B$4:$B$14,[1]Acciones!BN$4:BN$14,0,0,1)</f>
        <v>#NAME?</v>
      </c>
      <c r="CA131" s="42" t="e">
        <f ca="1">+_xlfn.XLOOKUP(MID($E131,7,LEN($E131)-6),[1]Acciones!$B$4:$B$14,[1]Acciones!BO$4:BO$14,0,0,1)</f>
        <v>#NAME?</v>
      </c>
      <c r="CB131" s="42" t="e">
        <f ca="1">+_xlfn.XLOOKUP(MID($E131,7,LEN($E131)-6),[1]Acciones!$B$4:$B$14,[1]Acciones!BP$4:BP$14,0,0,1)</f>
        <v>#NAME?</v>
      </c>
      <c r="CC131" s="42" t="e">
        <f ca="1">+_xlfn.XLOOKUP(MID($E131,7,LEN($E131)-6),[1]Acciones!$B$4:$B$14,[1]Acciones!BQ$4:BQ$14,0,0,1)</f>
        <v>#NAME?</v>
      </c>
      <c r="CD131" s="42" t="e">
        <f ca="1">+_xlfn.XLOOKUP(MID($E131,7,LEN($E131)-6),[1]Acciones!$B$4:$B$14,[1]Acciones!BR$4:BR$14,0,0,1)</f>
        <v>#NAME?</v>
      </c>
      <c r="CE131" s="42" t="e">
        <f ca="1">+_xlfn.XLOOKUP(MID($E131,7,LEN($E131)-6),[1]Acciones!$B$4:$B$14,[1]Acciones!BS$4:BS$14,0,0,1)</f>
        <v>#NAME?</v>
      </c>
      <c r="CF131" s="42" t="e">
        <f ca="1">+_xlfn.XLOOKUP(MID($E131,7,LEN($E131)-6),[1]Acciones!$B$4:$B$14,[1]Acciones!BT$4:BT$14,0,0,1)</f>
        <v>#NAME?</v>
      </c>
      <c r="CG131" s="45">
        <v>0.05</v>
      </c>
      <c r="CH131" s="45" t="e">
        <f t="shared" ca="1" si="205"/>
        <v>#NAME?</v>
      </c>
      <c r="CI131" s="45" t="e">
        <f t="shared" ca="1" si="206"/>
        <v>#NAME?</v>
      </c>
      <c r="CJ131" s="42" t="e">
        <f t="shared" ca="1" si="207"/>
        <v>#NAME?</v>
      </c>
      <c r="CK131" s="45" t="e">
        <f t="shared" ca="1" si="208"/>
        <v>#NAME?</v>
      </c>
      <c r="CL131" s="46" t="e">
        <f t="shared" ref="CL131:CL182" ca="1" si="211">+CH131*G131/C$130</f>
        <v>#NAME?</v>
      </c>
      <c r="CM131" s="45" t="e">
        <f t="shared" ref="CM131:CM182" ca="1" si="212">+CI131*G131/C$130</f>
        <v>#NAME?</v>
      </c>
      <c r="CN131" s="47">
        <v>0.1</v>
      </c>
      <c r="CO131" s="45" t="e">
        <f t="shared" ca="1" si="96"/>
        <v>#NAME?</v>
      </c>
      <c r="CP131" s="45" t="e">
        <f t="shared" ca="1" si="97"/>
        <v>#NAME?</v>
      </c>
      <c r="CQ131" s="42" t="e">
        <f t="shared" ca="1" si="98"/>
        <v>#NAME?</v>
      </c>
      <c r="CR131" s="45" t="e">
        <f t="shared" ca="1" si="99"/>
        <v>#NAME?</v>
      </c>
      <c r="CS131" s="45" t="e">
        <f t="shared" ca="1" si="186"/>
        <v>#NAME?</v>
      </c>
      <c r="CT131" s="45" t="e">
        <f t="shared" ca="1" si="186"/>
        <v>#NAME?</v>
      </c>
      <c r="CU131" s="47">
        <v>0.15</v>
      </c>
      <c r="CV131" s="45">
        <v>0.5</v>
      </c>
      <c r="CW131" s="45" t="e">
        <f t="shared" ca="1" si="101"/>
        <v>#NAME?</v>
      </c>
      <c r="CX131" s="42" t="e">
        <f t="shared" ca="1" si="102"/>
        <v>#NAME?</v>
      </c>
      <c r="CY131" s="45" t="e">
        <f t="shared" ca="1" si="103"/>
        <v>#NAME?</v>
      </c>
      <c r="CZ131" s="45">
        <f t="shared" si="187"/>
        <v>9.0909090909090922E-3</v>
      </c>
      <c r="DA131" s="45" t="e">
        <f t="shared" ca="1" si="187"/>
        <v>#NAME?</v>
      </c>
      <c r="DB131" s="47">
        <v>0.2</v>
      </c>
      <c r="DC131" s="45" t="e">
        <f t="shared" ca="1" si="105"/>
        <v>#NAME?</v>
      </c>
      <c r="DD131" s="45" t="e">
        <f t="shared" ca="1" si="106"/>
        <v>#NAME?</v>
      </c>
      <c r="DE131" s="42" t="e">
        <f t="shared" ca="1" si="107"/>
        <v>#NAME?</v>
      </c>
      <c r="DF131" s="45" t="e">
        <f t="shared" ca="1" si="108"/>
        <v>#NAME?</v>
      </c>
      <c r="DG131" s="45" t="e">
        <f t="shared" ca="1" si="188"/>
        <v>#NAME?</v>
      </c>
      <c r="DH131" s="45" t="e">
        <f t="shared" ca="1" si="188"/>
        <v>#NAME?</v>
      </c>
      <c r="DI131" s="47">
        <v>0.25</v>
      </c>
      <c r="DJ131" s="45">
        <v>0.5</v>
      </c>
      <c r="DK131" s="45" t="e">
        <f t="shared" ca="1" si="110"/>
        <v>#NAME?</v>
      </c>
      <c r="DL131" s="42" t="e">
        <f t="shared" ca="1" si="111"/>
        <v>#NAME?</v>
      </c>
      <c r="DM131" s="45" t="e">
        <f t="shared" ca="1" si="112"/>
        <v>#NAME?</v>
      </c>
      <c r="DN131" s="45">
        <f t="shared" si="189"/>
        <v>9.0909090909090922E-3</v>
      </c>
      <c r="DO131" s="45" t="e">
        <f t="shared" ca="1" si="189"/>
        <v>#NAME?</v>
      </c>
      <c r="DP131" s="47">
        <v>0.3</v>
      </c>
      <c r="DQ131" s="45" t="e">
        <f t="shared" ca="1" si="114"/>
        <v>#NAME?</v>
      </c>
      <c r="DR131" s="45" t="e">
        <f t="shared" ca="1" si="115"/>
        <v>#NAME?</v>
      </c>
      <c r="DS131" s="42" t="e">
        <f t="shared" ca="1" si="116"/>
        <v>#NAME?</v>
      </c>
      <c r="DT131" s="45" t="e">
        <f t="shared" ca="1" si="117"/>
        <v>#NAME?</v>
      </c>
      <c r="DU131" s="45" t="e">
        <f t="shared" ca="1" si="190"/>
        <v>#NAME?</v>
      </c>
      <c r="DV131" s="45" t="e">
        <f t="shared" ca="1" si="190"/>
        <v>#NAME?</v>
      </c>
      <c r="DW131" s="47">
        <v>0.35</v>
      </c>
      <c r="DX131" s="45">
        <v>0.5</v>
      </c>
      <c r="DY131" s="45" t="e">
        <f t="shared" ca="1" si="119"/>
        <v>#NAME?</v>
      </c>
      <c r="DZ131" s="42" t="e">
        <f t="shared" ca="1" si="120"/>
        <v>#NAME?</v>
      </c>
      <c r="EA131" s="45" t="e">
        <f t="shared" ca="1" si="121"/>
        <v>#NAME?</v>
      </c>
      <c r="EB131" s="45">
        <f t="shared" si="191"/>
        <v>9.0909090909090922E-3</v>
      </c>
      <c r="EC131" s="45" t="e">
        <f t="shared" ca="1" si="191"/>
        <v>#NAME?</v>
      </c>
      <c r="ED131" s="47">
        <v>0.4</v>
      </c>
      <c r="EE131" s="45" t="e">
        <f t="shared" ca="1" si="123"/>
        <v>#NAME?</v>
      </c>
      <c r="EF131" s="45" t="e">
        <f t="shared" ca="1" si="124"/>
        <v>#NAME?</v>
      </c>
      <c r="EG131" s="42" t="e">
        <f t="shared" ca="1" si="125"/>
        <v>#NAME?</v>
      </c>
      <c r="EH131" s="45" t="e">
        <f t="shared" ca="1" si="126"/>
        <v>#NAME?</v>
      </c>
      <c r="EI131" s="45" t="e">
        <f t="shared" ca="1" si="192"/>
        <v>#NAME?</v>
      </c>
      <c r="EJ131" s="45" t="e">
        <f t="shared" ca="1" si="192"/>
        <v>#NAME?</v>
      </c>
      <c r="EK131" s="47">
        <v>0.45</v>
      </c>
      <c r="EL131" s="45">
        <v>0.5</v>
      </c>
      <c r="EM131" s="45" t="e">
        <f t="shared" ca="1" si="143"/>
        <v>#NAME?</v>
      </c>
      <c r="EN131" s="42" t="e">
        <f t="shared" ca="1" si="144"/>
        <v>#NAME?</v>
      </c>
      <c r="EO131" s="45" t="e">
        <f t="shared" ca="1" si="145"/>
        <v>#NAME?</v>
      </c>
      <c r="EP131" s="45">
        <f t="shared" si="193"/>
        <v>9.0909090909090922E-3</v>
      </c>
      <c r="EQ131" s="45" t="e">
        <f t="shared" ca="1" si="193"/>
        <v>#NAME?</v>
      </c>
      <c r="ER131" s="45">
        <v>0.5</v>
      </c>
      <c r="ES131" s="45">
        <v>0.5</v>
      </c>
      <c r="ET131" s="45" t="e">
        <f t="shared" ca="1" si="146"/>
        <v>#NAME?</v>
      </c>
      <c r="EU131" s="42" t="e">
        <f t="shared" ca="1" si="147"/>
        <v>#NAME?</v>
      </c>
      <c r="EV131" s="45" t="e">
        <f t="shared" ca="1" si="148"/>
        <v>#NAME?</v>
      </c>
      <c r="EW131" s="45">
        <f t="shared" si="194"/>
        <v>9.0909090909090922E-3</v>
      </c>
      <c r="EX131" s="45" t="e">
        <f t="shared" ca="1" si="194"/>
        <v>#NAME?</v>
      </c>
      <c r="EY131" s="47">
        <v>0.55000000000000004</v>
      </c>
      <c r="EZ131" s="45">
        <v>0.5</v>
      </c>
      <c r="FA131" s="45" t="e">
        <f t="shared" ca="1" si="149"/>
        <v>#NAME?</v>
      </c>
      <c r="FB131" s="42" t="e">
        <f t="shared" ca="1" si="150"/>
        <v>#NAME?</v>
      </c>
      <c r="FC131" s="45" t="e">
        <f t="shared" ca="1" si="151"/>
        <v>#NAME?</v>
      </c>
      <c r="FD131" s="45">
        <f t="shared" si="195"/>
        <v>9.0909090909090922E-3</v>
      </c>
      <c r="FE131" s="45" t="e">
        <f t="shared" ca="1" si="195"/>
        <v>#NAME?</v>
      </c>
      <c r="FF131" s="45">
        <v>0.6</v>
      </c>
      <c r="FG131" s="45">
        <v>1</v>
      </c>
      <c r="FH131" s="45" t="e">
        <f t="shared" ca="1" si="152"/>
        <v>#NAME?</v>
      </c>
      <c r="FI131" s="42" t="e">
        <f t="shared" ca="1" si="153"/>
        <v>#NAME?</v>
      </c>
      <c r="FJ131" s="45" t="e">
        <f t="shared" ca="1" si="154"/>
        <v>#NAME?</v>
      </c>
      <c r="FK131" s="45">
        <f t="shared" si="196"/>
        <v>1.8181818181818184E-2</v>
      </c>
      <c r="FL131" s="45" t="e">
        <f t="shared" ca="1" si="196"/>
        <v>#NAME?</v>
      </c>
      <c r="FM131" s="47">
        <v>0.65</v>
      </c>
      <c r="FN131" s="45">
        <v>0.5</v>
      </c>
      <c r="FO131" s="45" t="e">
        <f t="shared" ca="1" si="155"/>
        <v>#NAME?</v>
      </c>
      <c r="FP131" s="42" t="e">
        <f t="shared" ca="1" si="156"/>
        <v>#NAME?</v>
      </c>
      <c r="FQ131" s="45" t="e">
        <f t="shared" ca="1" si="157"/>
        <v>#NAME?</v>
      </c>
      <c r="FR131" s="45">
        <f t="shared" si="197"/>
        <v>9.0909090909090922E-3</v>
      </c>
      <c r="FS131" s="45" t="e">
        <f t="shared" ca="1" si="197"/>
        <v>#NAME?</v>
      </c>
      <c r="FT131" s="45">
        <v>0.7</v>
      </c>
      <c r="FU131" s="45">
        <v>1</v>
      </c>
      <c r="FV131" s="45" t="e">
        <f t="shared" ca="1" si="158"/>
        <v>#NAME?</v>
      </c>
      <c r="FW131" s="42" t="e">
        <f t="shared" ca="1" si="159"/>
        <v>#NAME?</v>
      </c>
      <c r="FX131" s="45" t="e">
        <f t="shared" ca="1" si="160"/>
        <v>#NAME?</v>
      </c>
      <c r="FY131" s="45">
        <f t="shared" si="198"/>
        <v>1.8181818181818184E-2</v>
      </c>
      <c r="FZ131" s="45" t="e">
        <f t="shared" ca="1" si="198"/>
        <v>#NAME?</v>
      </c>
      <c r="GA131" s="47">
        <v>0.75</v>
      </c>
      <c r="GB131" s="45">
        <v>0.5</v>
      </c>
      <c r="GC131" s="45" t="e">
        <f t="shared" ca="1" si="161"/>
        <v>#NAME?</v>
      </c>
      <c r="GD131" s="42" t="e">
        <f t="shared" ca="1" si="162"/>
        <v>#NAME?</v>
      </c>
      <c r="GE131" s="45" t="e">
        <f t="shared" ca="1" si="163"/>
        <v>#NAME?</v>
      </c>
      <c r="GF131" s="45">
        <f t="shared" si="199"/>
        <v>9.0909090909090922E-3</v>
      </c>
      <c r="GG131" s="45" t="e">
        <f t="shared" ca="1" si="199"/>
        <v>#NAME?</v>
      </c>
      <c r="GH131" s="45">
        <v>0.8</v>
      </c>
      <c r="GI131" s="45">
        <v>1</v>
      </c>
      <c r="GJ131" s="45" t="e">
        <f t="shared" ca="1" si="164"/>
        <v>#NAME?</v>
      </c>
      <c r="GK131" s="42" t="e">
        <f t="shared" ca="1" si="165"/>
        <v>#NAME?</v>
      </c>
      <c r="GL131" s="45" t="e">
        <f t="shared" ca="1" si="166"/>
        <v>#NAME?</v>
      </c>
      <c r="GM131" s="45">
        <f t="shared" si="200"/>
        <v>1.8181818181818184E-2</v>
      </c>
      <c r="GN131" s="45" t="e">
        <f t="shared" ca="1" si="200"/>
        <v>#NAME?</v>
      </c>
      <c r="GO131" s="47">
        <v>0.85</v>
      </c>
      <c r="GP131" s="45">
        <v>0.5</v>
      </c>
      <c r="GQ131" s="45" t="e">
        <f t="shared" ca="1" si="167"/>
        <v>#NAME?</v>
      </c>
      <c r="GR131" s="42" t="e">
        <f t="shared" ca="1" si="168"/>
        <v>#NAME?</v>
      </c>
      <c r="GS131" s="45" t="e">
        <f t="shared" ca="1" si="169"/>
        <v>#NAME?</v>
      </c>
      <c r="GT131" s="45">
        <f t="shared" si="201"/>
        <v>9.0909090909090922E-3</v>
      </c>
      <c r="GU131" s="45" t="e">
        <f t="shared" ca="1" si="201"/>
        <v>#NAME?</v>
      </c>
      <c r="GV131" s="45">
        <v>0.9</v>
      </c>
      <c r="GW131" s="45">
        <v>1</v>
      </c>
      <c r="GX131" s="45" t="e">
        <f t="shared" ca="1" si="170"/>
        <v>#NAME?</v>
      </c>
      <c r="GY131" s="42" t="e">
        <f t="shared" ca="1" si="171"/>
        <v>#NAME?</v>
      </c>
      <c r="GZ131" s="45" t="e">
        <f t="shared" ca="1" si="172"/>
        <v>#NAME?</v>
      </c>
      <c r="HA131" s="45">
        <f t="shared" si="202"/>
        <v>1.8181818181818184E-2</v>
      </c>
      <c r="HB131" s="45" t="e">
        <f t="shared" ca="1" si="202"/>
        <v>#NAME?</v>
      </c>
      <c r="HC131" s="47">
        <v>0.95</v>
      </c>
      <c r="HD131" s="45">
        <v>0.5</v>
      </c>
      <c r="HE131" s="45" t="e">
        <f t="shared" ca="1" si="173"/>
        <v>#NAME?</v>
      </c>
      <c r="HF131" s="42" t="e">
        <f t="shared" ca="1" si="174"/>
        <v>#NAME?</v>
      </c>
      <c r="HG131" s="45" t="e">
        <f t="shared" ca="1" si="175"/>
        <v>#NAME?</v>
      </c>
      <c r="HH131" s="45">
        <f t="shared" si="203"/>
        <v>9.0909090909090922E-3</v>
      </c>
      <c r="HI131" s="45" t="e">
        <f t="shared" ca="1" si="203"/>
        <v>#NAME?</v>
      </c>
      <c r="HJ131" s="47">
        <v>1</v>
      </c>
      <c r="HK131" s="47">
        <v>1</v>
      </c>
      <c r="HL131" s="45" t="e">
        <f t="shared" ca="1" si="176"/>
        <v>#NAME?</v>
      </c>
      <c r="HM131" s="42" t="e">
        <f t="shared" ca="1" si="177"/>
        <v>#NAME?</v>
      </c>
      <c r="HN131" s="45" t="e">
        <f t="shared" ca="1" si="178"/>
        <v>#NAME?</v>
      </c>
      <c r="HO131" s="45">
        <f t="shared" si="179"/>
        <v>1.8181818181818184E-2</v>
      </c>
      <c r="HP131" s="45" t="e">
        <f t="shared" ca="1" si="179"/>
        <v>#NAME?</v>
      </c>
    </row>
    <row r="132" spans="1:224" s="48" customFormat="1" ht="108" customHeight="1">
      <c r="A132" s="42"/>
      <c r="B132" s="201"/>
      <c r="C132" s="201"/>
      <c r="D132" s="201"/>
      <c r="E132" s="41" t="str">
        <f>+_xlfn.CONCAT(MID($D130,1,3),".3 ",[1]Acciones!$B$6)</f>
        <v>4.1.3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32" s="42" t="s">
        <v>89</v>
      </c>
      <c r="G132" s="49">
        <f t="shared" ref="G132" si="213">+G130</f>
        <v>3.0303030303030303E-3</v>
      </c>
      <c r="H132" s="44" t="str">
        <f t="shared" ref="H132" si="214">+_xlfn.CONCAT("Si,",MID(E130,1,5),",",MID(E131,1,5),",",MID(E133,1,5),",",MID(E134,1,5),",",MID(E135,1,5),",",MID(E136,1,5),",",MID(E137,1,5),",",MID(E138,1,5),",",MID(E139,1,6),",",MID(E140,1,6))</f>
        <v>Si,4.1.1,4.1.2,4.1.4,4.1.5,4.1.6,4.1.7,4.1.8,4.1.9,4.1.10,4.1.11</v>
      </c>
      <c r="I132" s="42" t="s">
        <v>89</v>
      </c>
      <c r="J132" s="42"/>
      <c r="K132" s="42"/>
      <c r="L132" s="42"/>
      <c r="M132" s="44" t="s">
        <v>90</v>
      </c>
      <c r="N132" s="44" t="s">
        <v>91</v>
      </c>
      <c r="O132" s="44" t="e">
        <f ca="1">+_xlfn.XLOOKUP(MID(E132,7,LEN(E132)-6),[1]Acciones!$B$4:$B$14,[1]Acciones!$C$4:$C$14,0,0,1)</f>
        <v>#NAME?</v>
      </c>
      <c r="P132" s="42" t="e">
        <f ca="1">+_xlfn.XLOOKUP(MID($E132,7,LEN($E132)-6),[1]Acciones!$B$4:$B$14,[1]Acciones!D$4:D$14,0,0,1)</f>
        <v>#NAME?</v>
      </c>
      <c r="Q132" s="42" t="e">
        <f ca="1">+_xlfn.XLOOKUP(MID($E132,7,LEN($E132)-6),[1]Acciones!$B$4:$B$14,[1]Acciones!E$4:E$14,0,0,1)</f>
        <v>#NAME?</v>
      </c>
      <c r="R132" s="42" t="e">
        <f ca="1">+_xlfn.XLOOKUP(MID($E132,7,LEN($E132)-6),[1]Acciones!$B$4:$B$14,[1]Acciones!F$4:F$14,0,0,1)</f>
        <v>#NAME?</v>
      </c>
      <c r="S132" s="42" t="e">
        <f ca="1">+_xlfn.XLOOKUP(MID($E132,7,LEN($E132)-6),[1]Acciones!$B$4:$B$14,[1]Acciones!G$4:G$14,0,0,1)</f>
        <v>#NAME?</v>
      </c>
      <c r="T132" s="42" t="e">
        <f ca="1">+_xlfn.XLOOKUP(MID($E132,7,LEN($E132)-6),[1]Acciones!$B$4:$B$14,[1]Acciones!H$4:H$14,0,0,1)</f>
        <v>#NAME?</v>
      </c>
      <c r="U132" s="45" t="e">
        <f ca="1">+_xlfn.XLOOKUP(MID($E132,7,LEN($E132)-6),[1]Acciones!$B$4:$B$14,[1]Acciones!I$4:I$14,0,0,1)</f>
        <v>#NAME?</v>
      </c>
      <c r="V132" s="45" t="e">
        <f ca="1">+_xlfn.XLOOKUP(MID($E132,7,LEN($E132)-6),[1]Acciones!$B$4:$B$14,[1]Acciones!J$4:J$14,0,0,1)</f>
        <v>#NAME?</v>
      </c>
      <c r="W132" s="45" t="e">
        <f ca="1">+_xlfn.XLOOKUP(MID($E132,7,LEN($E132)-6),[1]Acciones!$B$4:$B$14,[1]Acciones!K$4:K$14,0,0,1)</f>
        <v>#NAME?</v>
      </c>
      <c r="X132" s="45" t="e">
        <f ca="1">+_xlfn.XLOOKUP(MID($E132,7,LEN($E132)-6),[1]Acciones!$B$4:$B$14,[1]Acciones!L$4:L$14,0,0,1)</f>
        <v>#NAME?</v>
      </c>
      <c r="Y132" s="45" t="e">
        <f ca="1">+_xlfn.XLOOKUP(MID($E132,7,LEN($E132)-6),[1]Acciones!$B$4:$B$14,[1]Acciones!M$4:M$14,0,0,1)</f>
        <v>#NAME?</v>
      </c>
      <c r="Z132" s="45" t="e">
        <f ca="1">+_xlfn.XLOOKUP(MID($E132,7,LEN($E132)-6),[1]Acciones!$B$4:$B$14,[1]Acciones!N$4:N$14,0,0,1)</f>
        <v>#NAME?</v>
      </c>
      <c r="AA132" s="45" t="e">
        <f ca="1">+_xlfn.XLOOKUP(MID($E132,7,LEN($E132)-6),[1]Acciones!$B$4:$B$14,[1]Acciones!O$4:O$14,0,0,1)</f>
        <v>#NAME?</v>
      </c>
      <c r="AB132" s="45" t="e">
        <f ca="1">+_xlfn.XLOOKUP(MID($E132,7,LEN($E132)-6),[1]Acciones!$B$4:$B$14,[1]Acciones!P$4:P$14,0,0,1)</f>
        <v>#NAME?</v>
      </c>
      <c r="AC132" s="45" t="e">
        <f ca="1">+_xlfn.XLOOKUP(MID($E132,7,LEN($E132)-6),[1]Acciones!$B$4:$B$14,[1]Acciones!Q$4:Q$14,0,0,1)</f>
        <v>#NAME?</v>
      </c>
      <c r="AD132" s="45" t="e">
        <f ca="1">+_xlfn.XLOOKUP(MID($E132,7,LEN($E132)-6),[1]Acciones!$B$4:$B$14,[1]Acciones!R$4:R$14,0,0,1)</f>
        <v>#NAME?</v>
      </c>
      <c r="AE132" s="45" t="e">
        <f ca="1">+_xlfn.XLOOKUP(MID($E132,7,LEN($E132)-6),[1]Acciones!$B$4:$B$14,[1]Acciones!S$4:S$14,0,0,1)</f>
        <v>#NAME?</v>
      </c>
      <c r="AF132" s="42" t="e">
        <f ca="1">+_xlfn.XLOOKUP(MID($E132,7,LEN($E132)-6),[1]Acciones!$B$4:$B$14,[1]Acciones!T$4:T$14,0,0,1)</f>
        <v>#NAME?</v>
      </c>
      <c r="AG132" s="42" t="e">
        <f ca="1">+_xlfn.XLOOKUP(MID($E132,7,LEN($E132)-6),[1]Acciones!$B$4:$B$14,[1]Acciones!U$4:U$14,0,0,1)</f>
        <v>#NAME?</v>
      </c>
      <c r="AH132" s="42" t="e">
        <f ca="1">+_xlfn.XLOOKUP(MID($E132,7,LEN($E132)-6),[1]Acciones!$B$4:$B$14,[1]Acciones!V$4:V$14,0,0,1)</f>
        <v>#NAME?</v>
      </c>
      <c r="AI132" s="42" t="e">
        <f ca="1">+_xlfn.XLOOKUP(MID($E132,7,LEN($E132)-6),[1]Acciones!$B$4:$B$14,[1]Acciones!W$4:W$14,0,0,1)</f>
        <v>#NAME?</v>
      </c>
      <c r="AJ132" s="42" t="e">
        <f ca="1">+_xlfn.XLOOKUP(MID($E132,7,LEN($E132)-6),[1]Acciones!$B$4:$B$14,[1]Acciones!X$4:X$14,0,0,1)</f>
        <v>#NAME?</v>
      </c>
      <c r="AK132" s="42" t="e">
        <f ca="1">+_xlfn.XLOOKUP(MID($E132,7,LEN($E132)-6),[1]Acciones!$B$4:$B$14,[1]Acciones!Y$4:Y$14,0,0,1)</f>
        <v>#NAME?</v>
      </c>
      <c r="AL132" s="42" t="e">
        <f ca="1">+_xlfn.XLOOKUP(MID($E132,7,LEN($E132)-6),[1]Acciones!$B$4:$B$14,[1]Acciones!Z$4:Z$14,0,0,1)</f>
        <v>#NAME?</v>
      </c>
      <c r="AM132" s="42" t="e">
        <f ca="1">+_xlfn.XLOOKUP(MID($E132,7,LEN($E132)-6),[1]Acciones!$B$4:$B$14,[1]Acciones!AA$4:AA$14,0,0,1)</f>
        <v>#NAME?</v>
      </c>
      <c r="AN132" s="42" t="e">
        <f ca="1">+_xlfn.XLOOKUP(MID($E132,7,LEN($E132)-6),[1]Acciones!$B$4:$B$14,[1]Acciones!AB$4:AB$14,0,0,1)</f>
        <v>#NAME?</v>
      </c>
      <c r="AO132" s="42" t="e">
        <f ca="1">+_xlfn.XLOOKUP(MID($E132,7,LEN($E132)-6),[1]Acciones!$B$4:$B$14,[1]Acciones!AC$4:AC$14,0,0,1)</f>
        <v>#NAME?</v>
      </c>
      <c r="AP132" s="42" t="e">
        <f ca="1">+_xlfn.XLOOKUP(MID($E132,7,LEN($E132)-6),[1]Acciones!$B$4:$B$14,[1]Acciones!AD$4:AD$14,0,0,1)</f>
        <v>#NAME?</v>
      </c>
      <c r="AQ132" s="42" t="e">
        <f ca="1">+_xlfn.XLOOKUP(MID($E132,7,LEN($E132)-6),[1]Acciones!$B$4:$B$14,[1]Acciones!AE$4:AE$14,0,0,1)</f>
        <v>#NAME?</v>
      </c>
      <c r="AR132" s="42" t="e">
        <f ca="1">+_xlfn.XLOOKUP(MID($E132,7,LEN($E132)-6),[1]Acciones!$B$4:$B$14,[1]Acciones!AF$4:AF$14,0,0,1)</f>
        <v>#NAME?</v>
      </c>
      <c r="AS132" s="42" t="e">
        <f ca="1">+_xlfn.XLOOKUP(MID($E132,7,LEN($E132)-6),[1]Acciones!$B$4:$B$14,[1]Acciones!AG$4:AG$14,0,0,1)</f>
        <v>#NAME?</v>
      </c>
      <c r="AT132" s="42" t="e">
        <f ca="1">+_xlfn.XLOOKUP(MID($E132,7,LEN($E132)-6),[1]Acciones!$B$4:$B$14,[1]Acciones!AH$4:AH$14,0,0,1)</f>
        <v>#NAME?</v>
      </c>
      <c r="AU132" s="42" t="e">
        <f ca="1">+_xlfn.XLOOKUP(MID($E132,7,LEN($E132)-6),[1]Acciones!$B$4:$B$14,[1]Acciones!AI$4:AI$14,0,0,1)</f>
        <v>#NAME?</v>
      </c>
      <c r="AV132" s="42" t="e">
        <f ca="1">+_xlfn.XLOOKUP(MID($E132,7,LEN($E132)-6),[1]Acciones!$B$4:$B$14,[1]Acciones!AJ$4:AJ$14,0,0,1)</f>
        <v>#NAME?</v>
      </c>
      <c r="AW132" s="42" t="e">
        <f ca="1">+_xlfn.XLOOKUP(MID($E132,7,LEN($E132)-6),[1]Acciones!$B$4:$B$14,[1]Acciones!AK$4:AK$14,0,0,1)</f>
        <v>#NAME?</v>
      </c>
      <c r="AX132" s="42" t="e">
        <f ca="1">+_xlfn.XLOOKUP(MID($E132,7,LEN($E132)-6),[1]Acciones!$B$4:$B$14,[1]Acciones!AL$4:AL$14,0,0,1)</f>
        <v>#NAME?</v>
      </c>
      <c r="AY132" s="42" t="e">
        <f ca="1">+_xlfn.XLOOKUP(MID($E132,7,LEN($E132)-6),[1]Acciones!$B$4:$B$14,[1]Acciones!AM$4:AM$14,0,0,1)</f>
        <v>#NAME?</v>
      </c>
      <c r="AZ132" s="42" t="e">
        <f ca="1">+_xlfn.XLOOKUP(MID($E132,7,LEN($E132)-6),[1]Acciones!$B$4:$B$14,[1]Acciones!AN$4:AN$14,0,0,1)</f>
        <v>#NAME?</v>
      </c>
      <c r="BA132" s="42" t="e">
        <f ca="1">+_xlfn.XLOOKUP(MID($E132,7,LEN($E132)-6),[1]Acciones!$B$4:$B$14,[1]Acciones!AO$4:AO$14,0,0,1)</f>
        <v>#NAME?</v>
      </c>
      <c r="BB132" s="42" t="e">
        <f ca="1">+_xlfn.XLOOKUP(MID($E132,7,LEN($E132)-6),[1]Acciones!$B$4:$B$14,[1]Acciones!AP$4:AP$14,0,0,1)</f>
        <v>#NAME?</v>
      </c>
      <c r="BC132" s="42" t="e">
        <f ca="1">+_xlfn.XLOOKUP(MID($E132,7,LEN($E132)-6),[1]Acciones!$B$4:$B$14,[1]Acciones!AQ$4:AQ$14,0,0,1)</f>
        <v>#NAME?</v>
      </c>
      <c r="BD132" s="42" t="e">
        <f ca="1">+_xlfn.XLOOKUP(MID($E132,7,LEN($E132)-6),[1]Acciones!$B$4:$B$14,[1]Acciones!AR$4:AR$14,0,0,1)</f>
        <v>#NAME?</v>
      </c>
      <c r="BE132" s="42" t="e">
        <f ca="1">+_xlfn.XLOOKUP(MID($E132,7,LEN($E132)-6),[1]Acciones!$B$4:$B$14,[1]Acciones!AS$4:AS$14,0,0,1)</f>
        <v>#NAME?</v>
      </c>
      <c r="BF132" s="42" t="e">
        <f ca="1">+_xlfn.XLOOKUP(MID($E132,7,LEN($E132)-6),[1]Acciones!$B$4:$B$14,[1]Acciones!AT$4:AT$14,0,0,1)</f>
        <v>#NAME?</v>
      </c>
      <c r="BG132" s="42" t="e">
        <f ca="1">+_xlfn.XLOOKUP(MID($E132,7,LEN($E132)-6),[1]Acciones!$B$4:$B$14,[1]Acciones!AU$4:AU$14,0,0,1)</f>
        <v>#NAME?</v>
      </c>
      <c r="BH132" s="42" t="e">
        <f ca="1">+_xlfn.XLOOKUP(MID($E132,7,LEN($E132)-6),[1]Acciones!$B$4:$B$14,[1]Acciones!AV$4:AV$14,0,0,1)</f>
        <v>#NAME?</v>
      </c>
      <c r="BI132" s="42" t="e">
        <f ca="1">+_xlfn.XLOOKUP(MID($E132,7,LEN($E132)-6),[1]Acciones!$B$4:$B$14,[1]Acciones!AW$4:AW$14,0,0,1)</f>
        <v>#NAME?</v>
      </c>
      <c r="BJ132" s="42" t="e">
        <f ca="1">+_xlfn.XLOOKUP(MID($E132,7,LEN($E132)-6),[1]Acciones!$B$4:$B$14,[1]Acciones!AX$4:AX$14,0,0,1)</f>
        <v>#NAME?</v>
      </c>
      <c r="BK132" s="42" t="e">
        <f ca="1">+_xlfn.XLOOKUP(MID($E132,7,LEN($E132)-6),[1]Acciones!$B$4:$B$14,[1]Acciones!AY$4:AY$14,0,0,1)</f>
        <v>#NAME?</v>
      </c>
      <c r="BL132" s="42" t="e">
        <f ca="1">+_xlfn.XLOOKUP(MID($E132,7,LEN($E132)-6),[1]Acciones!$B$4:$B$14,[1]Acciones!AZ$4:AZ$14,0,0,1)</f>
        <v>#NAME?</v>
      </c>
      <c r="BM132" s="42" t="e">
        <f ca="1">+_xlfn.XLOOKUP(MID($E132,7,LEN($E132)-6),[1]Acciones!$B$4:$B$14,[1]Acciones!BA$4:BA$14,0,0,1)</f>
        <v>#NAME?</v>
      </c>
      <c r="BN132" s="42" t="e">
        <f ca="1">+_xlfn.XLOOKUP(MID($E132,7,LEN($E132)-6),[1]Acciones!$B$4:$B$14,[1]Acciones!BB$4:BB$14,0,0,1)</f>
        <v>#NAME?</v>
      </c>
      <c r="BO132" s="42" t="e">
        <f ca="1">+_xlfn.XLOOKUP(MID($E132,7,LEN($E132)-6),[1]Acciones!$B$4:$B$14,[1]Acciones!BC$4:BC$14,0,0,1)</f>
        <v>#NAME?</v>
      </c>
      <c r="BP132" s="42" t="e">
        <f ca="1">+_xlfn.XLOOKUP(MID($E132,7,LEN($E132)-6),[1]Acciones!$B$4:$B$14,[1]Acciones!BD$4:BD$14,0,0,1)</f>
        <v>#NAME?</v>
      </c>
      <c r="BQ132" s="42" t="e">
        <f ca="1">+_xlfn.XLOOKUP(MID($E132,7,LEN($E132)-6),[1]Acciones!$B$4:$B$14,[1]Acciones!BE$4:BE$14,0,0,1)</f>
        <v>#NAME?</v>
      </c>
      <c r="BR132" s="42" t="e">
        <f ca="1">+_xlfn.XLOOKUP(MID($E132,7,LEN($E132)-6),[1]Acciones!$B$4:$B$14,[1]Acciones!BF$4:BF$14,0,0,1)</f>
        <v>#NAME?</v>
      </c>
      <c r="BS132" s="42" t="e">
        <f ca="1">+_xlfn.XLOOKUP(MID($E132,7,LEN($E132)-6),[1]Acciones!$B$4:$B$14,[1]Acciones!BG$4:BG$14,0,0,1)</f>
        <v>#NAME?</v>
      </c>
      <c r="BT132" s="42" t="e">
        <f ca="1">+_xlfn.XLOOKUP(MID($E132,7,LEN($E132)-6),[1]Acciones!$B$4:$B$14,[1]Acciones!BH$4:BH$14,0,0,1)</f>
        <v>#NAME?</v>
      </c>
      <c r="BU132" s="42" t="e">
        <f ca="1">+_xlfn.XLOOKUP(MID($E132,7,LEN($E132)-6),[1]Acciones!$B$4:$B$14,[1]Acciones!BI$4:BI$14,0,0,1)</f>
        <v>#NAME?</v>
      </c>
      <c r="BV132" s="42" t="e">
        <f ca="1">+_xlfn.XLOOKUP(MID($E132,7,LEN($E132)-6),[1]Acciones!$B$4:$B$14,[1]Acciones!BJ$4:BJ$14,0,0,1)</f>
        <v>#NAME?</v>
      </c>
      <c r="BW132" s="42" t="e">
        <f ca="1">+_xlfn.XLOOKUP(MID($E132,7,LEN($E132)-6),[1]Acciones!$B$4:$B$14,[1]Acciones!BK$4:BK$14,0,0,1)</f>
        <v>#NAME?</v>
      </c>
      <c r="BX132" s="42" t="e">
        <f ca="1">+_xlfn.XLOOKUP(MID($E132,7,LEN($E132)-6),[1]Acciones!$B$4:$B$14,[1]Acciones!BL$4:BL$14,0,0,1)</f>
        <v>#NAME?</v>
      </c>
      <c r="BY132" s="42" t="e">
        <f ca="1">+_xlfn.XLOOKUP(MID($E132,7,LEN($E132)-6),[1]Acciones!$B$4:$B$14,[1]Acciones!BM$4:BM$14,0,0,1)</f>
        <v>#NAME?</v>
      </c>
      <c r="BZ132" s="42" t="e">
        <f ca="1">+_xlfn.XLOOKUP(MID($E132,7,LEN($E132)-6),[1]Acciones!$B$4:$B$14,[1]Acciones!BN$4:BN$14,0,0,1)</f>
        <v>#NAME?</v>
      </c>
      <c r="CA132" s="42" t="e">
        <f ca="1">+_xlfn.XLOOKUP(MID($E132,7,LEN($E132)-6),[1]Acciones!$B$4:$B$14,[1]Acciones!BO$4:BO$14,0,0,1)</f>
        <v>#NAME?</v>
      </c>
      <c r="CB132" s="42" t="e">
        <f ca="1">+_xlfn.XLOOKUP(MID($E132,7,LEN($E132)-6),[1]Acciones!$B$4:$B$14,[1]Acciones!BP$4:BP$14,0,0,1)</f>
        <v>#NAME?</v>
      </c>
      <c r="CC132" s="42" t="e">
        <f ca="1">+_xlfn.XLOOKUP(MID($E132,7,LEN($E132)-6),[1]Acciones!$B$4:$B$14,[1]Acciones!BQ$4:BQ$14,0,0,1)</f>
        <v>#NAME?</v>
      </c>
      <c r="CD132" s="42" t="e">
        <f ca="1">+_xlfn.XLOOKUP(MID($E132,7,LEN($E132)-6),[1]Acciones!$B$4:$B$14,[1]Acciones!BR$4:BR$14,0,0,1)</f>
        <v>#NAME?</v>
      </c>
      <c r="CE132" s="42" t="e">
        <f ca="1">+_xlfn.XLOOKUP(MID($E132,7,LEN($E132)-6),[1]Acciones!$B$4:$B$14,[1]Acciones!BS$4:BS$14,0,0,1)</f>
        <v>#NAME?</v>
      </c>
      <c r="CF132" s="42" t="e">
        <f ca="1">+_xlfn.XLOOKUP(MID($E132,7,LEN($E132)-6),[1]Acciones!$B$4:$B$14,[1]Acciones!BT$4:BT$14,0,0,1)</f>
        <v>#NAME?</v>
      </c>
      <c r="CG132" s="45">
        <v>0.05</v>
      </c>
      <c r="CH132" s="45" t="e">
        <f t="shared" ca="1" si="205"/>
        <v>#NAME?</v>
      </c>
      <c r="CI132" s="45" t="e">
        <f t="shared" ca="1" si="206"/>
        <v>#NAME?</v>
      </c>
      <c r="CJ132" s="42" t="e">
        <f t="shared" ca="1" si="207"/>
        <v>#NAME?</v>
      </c>
      <c r="CK132" s="45" t="e">
        <f t="shared" ca="1" si="208"/>
        <v>#NAME?</v>
      </c>
      <c r="CL132" s="46" t="e">
        <f t="shared" ca="1" si="211"/>
        <v>#NAME?</v>
      </c>
      <c r="CM132" s="45" t="e">
        <f t="shared" ca="1" si="212"/>
        <v>#NAME?</v>
      </c>
      <c r="CN132" s="47">
        <v>0.1</v>
      </c>
      <c r="CO132" s="45" t="e">
        <f t="shared" ca="1" si="96"/>
        <v>#NAME?</v>
      </c>
      <c r="CP132" s="45" t="e">
        <f t="shared" ca="1" si="97"/>
        <v>#NAME?</v>
      </c>
      <c r="CQ132" s="42" t="e">
        <f t="shared" ca="1" si="98"/>
        <v>#NAME?</v>
      </c>
      <c r="CR132" s="45" t="e">
        <f t="shared" ca="1" si="99"/>
        <v>#NAME?</v>
      </c>
      <c r="CS132" s="45" t="e">
        <f t="shared" ca="1" si="186"/>
        <v>#NAME?</v>
      </c>
      <c r="CT132" s="45" t="e">
        <f t="shared" ca="1" si="186"/>
        <v>#NAME?</v>
      </c>
      <c r="CU132" s="47">
        <v>0.15</v>
      </c>
      <c r="CV132" s="45">
        <v>0.5</v>
      </c>
      <c r="CW132" s="45" t="e">
        <f t="shared" ca="1" si="101"/>
        <v>#NAME?</v>
      </c>
      <c r="CX132" s="42" t="e">
        <f t="shared" ca="1" si="102"/>
        <v>#NAME?</v>
      </c>
      <c r="CY132" s="45" t="e">
        <f t="shared" ca="1" si="103"/>
        <v>#NAME?</v>
      </c>
      <c r="CZ132" s="45">
        <f t="shared" si="187"/>
        <v>9.0909090909090922E-3</v>
      </c>
      <c r="DA132" s="45" t="e">
        <f t="shared" ca="1" si="187"/>
        <v>#NAME?</v>
      </c>
      <c r="DB132" s="47">
        <v>0.2</v>
      </c>
      <c r="DC132" s="45" t="e">
        <f t="shared" ca="1" si="105"/>
        <v>#NAME?</v>
      </c>
      <c r="DD132" s="45" t="e">
        <f t="shared" ca="1" si="106"/>
        <v>#NAME?</v>
      </c>
      <c r="DE132" s="42" t="e">
        <f t="shared" ca="1" si="107"/>
        <v>#NAME?</v>
      </c>
      <c r="DF132" s="45" t="e">
        <f t="shared" ca="1" si="108"/>
        <v>#NAME?</v>
      </c>
      <c r="DG132" s="45" t="e">
        <f t="shared" ca="1" si="188"/>
        <v>#NAME?</v>
      </c>
      <c r="DH132" s="45" t="e">
        <f t="shared" ca="1" si="188"/>
        <v>#NAME?</v>
      </c>
      <c r="DI132" s="47">
        <v>0.25</v>
      </c>
      <c r="DJ132" s="45">
        <v>0.5</v>
      </c>
      <c r="DK132" s="45" t="e">
        <f t="shared" ca="1" si="110"/>
        <v>#NAME?</v>
      </c>
      <c r="DL132" s="42" t="e">
        <f t="shared" ca="1" si="111"/>
        <v>#NAME?</v>
      </c>
      <c r="DM132" s="45" t="e">
        <f t="shared" ca="1" si="112"/>
        <v>#NAME?</v>
      </c>
      <c r="DN132" s="45">
        <f t="shared" si="189"/>
        <v>9.0909090909090922E-3</v>
      </c>
      <c r="DO132" s="45" t="e">
        <f t="shared" ca="1" si="189"/>
        <v>#NAME?</v>
      </c>
      <c r="DP132" s="47">
        <v>0.3</v>
      </c>
      <c r="DQ132" s="45" t="e">
        <f t="shared" ca="1" si="114"/>
        <v>#NAME?</v>
      </c>
      <c r="DR132" s="45" t="e">
        <f t="shared" ca="1" si="115"/>
        <v>#NAME?</v>
      </c>
      <c r="DS132" s="42" t="e">
        <f t="shared" ca="1" si="116"/>
        <v>#NAME?</v>
      </c>
      <c r="DT132" s="45" t="e">
        <f t="shared" ca="1" si="117"/>
        <v>#NAME?</v>
      </c>
      <c r="DU132" s="45" t="e">
        <f t="shared" ca="1" si="190"/>
        <v>#NAME?</v>
      </c>
      <c r="DV132" s="45" t="e">
        <f t="shared" ca="1" si="190"/>
        <v>#NAME?</v>
      </c>
      <c r="DW132" s="47">
        <v>0.35</v>
      </c>
      <c r="DX132" s="45">
        <v>0.5</v>
      </c>
      <c r="DY132" s="45" t="e">
        <f t="shared" ca="1" si="119"/>
        <v>#NAME?</v>
      </c>
      <c r="DZ132" s="42" t="e">
        <f t="shared" ca="1" si="120"/>
        <v>#NAME?</v>
      </c>
      <c r="EA132" s="45" t="e">
        <f t="shared" ca="1" si="121"/>
        <v>#NAME?</v>
      </c>
      <c r="EB132" s="45">
        <f t="shared" si="191"/>
        <v>9.0909090909090922E-3</v>
      </c>
      <c r="EC132" s="45" t="e">
        <f t="shared" ca="1" si="191"/>
        <v>#NAME?</v>
      </c>
      <c r="ED132" s="47">
        <v>0.4</v>
      </c>
      <c r="EE132" s="45" t="e">
        <f t="shared" ca="1" si="123"/>
        <v>#NAME?</v>
      </c>
      <c r="EF132" s="45" t="e">
        <f t="shared" ca="1" si="124"/>
        <v>#NAME?</v>
      </c>
      <c r="EG132" s="42" t="e">
        <f t="shared" ca="1" si="125"/>
        <v>#NAME?</v>
      </c>
      <c r="EH132" s="45" t="e">
        <f t="shared" ca="1" si="126"/>
        <v>#NAME?</v>
      </c>
      <c r="EI132" s="45" t="e">
        <f t="shared" ca="1" si="192"/>
        <v>#NAME?</v>
      </c>
      <c r="EJ132" s="45" t="e">
        <f t="shared" ca="1" si="192"/>
        <v>#NAME?</v>
      </c>
      <c r="EK132" s="47">
        <v>0.45</v>
      </c>
      <c r="EL132" s="45">
        <v>0.5</v>
      </c>
      <c r="EM132" s="45" t="e">
        <f t="shared" ca="1" si="143"/>
        <v>#NAME?</v>
      </c>
      <c r="EN132" s="42" t="e">
        <f t="shared" ca="1" si="144"/>
        <v>#NAME?</v>
      </c>
      <c r="EO132" s="45" t="e">
        <f t="shared" ca="1" si="145"/>
        <v>#NAME?</v>
      </c>
      <c r="EP132" s="45">
        <f t="shared" si="193"/>
        <v>9.0909090909090922E-3</v>
      </c>
      <c r="EQ132" s="45" t="e">
        <f t="shared" ca="1" si="193"/>
        <v>#NAME?</v>
      </c>
      <c r="ER132" s="45">
        <v>0.5</v>
      </c>
      <c r="ES132" s="45">
        <v>0.5</v>
      </c>
      <c r="ET132" s="45" t="e">
        <f t="shared" ca="1" si="146"/>
        <v>#NAME?</v>
      </c>
      <c r="EU132" s="42" t="e">
        <f t="shared" ca="1" si="147"/>
        <v>#NAME?</v>
      </c>
      <c r="EV132" s="45" t="e">
        <f t="shared" ca="1" si="148"/>
        <v>#NAME?</v>
      </c>
      <c r="EW132" s="45">
        <f t="shared" si="194"/>
        <v>9.0909090909090922E-3</v>
      </c>
      <c r="EX132" s="45" t="e">
        <f t="shared" ca="1" si="194"/>
        <v>#NAME?</v>
      </c>
      <c r="EY132" s="47">
        <v>0.55000000000000004</v>
      </c>
      <c r="EZ132" s="45">
        <v>0.5</v>
      </c>
      <c r="FA132" s="45" t="e">
        <f t="shared" ca="1" si="149"/>
        <v>#NAME?</v>
      </c>
      <c r="FB132" s="42" t="e">
        <f t="shared" ca="1" si="150"/>
        <v>#NAME?</v>
      </c>
      <c r="FC132" s="45" t="e">
        <f t="shared" ca="1" si="151"/>
        <v>#NAME?</v>
      </c>
      <c r="FD132" s="45">
        <f t="shared" si="195"/>
        <v>9.0909090909090922E-3</v>
      </c>
      <c r="FE132" s="45" t="e">
        <f t="shared" ca="1" si="195"/>
        <v>#NAME?</v>
      </c>
      <c r="FF132" s="45">
        <v>0.6</v>
      </c>
      <c r="FG132" s="45">
        <v>1</v>
      </c>
      <c r="FH132" s="45" t="e">
        <f t="shared" ca="1" si="152"/>
        <v>#NAME?</v>
      </c>
      <c r="FI132" s="42" t="e">
        <f t="shared" ca="1" si="153"/>
        <v>#NAME?</v>
      </c>
      <c r="FJ132" s="45" t="e">
        <f t="shared" ca="1" si="154"/>
        <v>#NAME?</v>
      </c>
      <c r="FK132" s="45">
        <f t="shared" si="196"/>
        <v>1.8181818181818184E-2</v>
      </c>
      <c r="FL132" s="45" t="e">
        <f t="shared" ca="1" si="196"/>
        <v>#NAME?</v>
      </c>
      <c r="FM132" s="47">
        <v>0.65</v>
      </c>
      <c r="FN132" s="45">
        <v>0.5</v>
      </c>
      <c r="FO132" s="45" t="e">
        <f t="shared" ca="1" si="155"/>
        <v>#NAME?</v>
      </c>
      <c r="FP132" s="42" t="e">
        <f t="shared" ca="1" si="156"/>
        <v>#NAME?</v>
      </c>
      <c r="FQ132" s="45" t="e">
        <f t="shared" ca="1" si="157"/>
        <v>#NAME?</v>
      </c>
      <c r="FR132" s="45">
        <f t="shared" si="197"/>
        <v>9.0909090909090922E-3</v>
      </c>
      <c r="FS132" s="45" t="e">
        <f t="shared" ca="1" si="197"/>
        <v>#NAME?</v>
      </c>
      <c r="FT132" s="45">
        <v>0.7</v>
      </c>
      <c r="FU132" s="45">
        <v>1</v>
      </c>
      <c r="FV132" s="45" t="e">
        <f t="shared" ca="1" si="158"/>
        <v>#NAME?</v>
      </c>
      <c r="FW132" s="42" t="e">
        <f t="shared" ca="1" si="159"/>
        <v>#NAME?</v>
      </c>
      <c r="FX132" s="45" t="e">
        <f t="shared" ca="1" si="160"/>
        <v>#NAME?</v>
      </c>
      <c r="FY132" s="45">
        <f t="shared" si="198"/>
        <v>1.8181818181818184E-2</v>
      </c>
      <c r="FZ132" s="45" t="e">
        <f t="shared" ca="1" si="198"/>
        <v>#NAME?</v>
      </c>
      <c r="GA132" s="47">
        <v>0.75</v>
      </c>
      <c r="GB132" s="45">
        <v>0.5</v>
      </c>
      <c r="GC132" s="45" t="e">
        <f t="shared" ca="1" si="161"/>
        <v>#NAME?</v>
      </c>
      <c r="GD132" s="42" t="e">
        <f t="shared" ca="1" si="162"/>
        <v>#NAME?</v>
      </c>
      <c r="GE132" s="45" t="e">
        <f t="shared" ca="1" si="163"/>
        <v>#NAME?</v>
      </c>
      <c r="GF132" s="45">
        <f t="shared" si="199"/>
        <v>9.0909090909090922E-3</v>
      </c>
      <c r="GG132" s="45" t="e">
        <f t="shared" ca="1" si="199"/>
        <v>#NAME?</v>
      </c>
      <c r="GH132" s="45">
        <v>0.8</v>
      </c>
      <c r="GI132" s="45">
        <v>1</v>
      </c>
      <c r="GJ132" s="45" t="e">
        <f t="shared" ca="1" si="164"/>
        <v>#NAME?</v>
      </c>
      <c r="GK132" s="42" t="e">
        <f t="shared" ca="1" si="165"/>
        <v>#NAME?</v>
      </c>
      <c r="GL132" s="45" t="e">
        <f t="shared" ca="1" si="166"/>
        <v>#NAME?</v>
      </c>
      <c r="GM132" s="45">
        <f t="shared" si="200"/>
        <v>1.8181818181818184E-2</v>
      </c>
      <c r="GN132" s="45" t="e">
        <f t="shared" ca="1" si="200"/>
        <v>#NAME?</v>
      </c>
      <c r="GO132" s="47">
        <v>0.85</v>
      </c>
      <c r="GP132" s="45">
        <v>0.5</v>
      </c>
      <c r="GQ132" s="45" t="e">
        <f t="shared" ca="1" si="167"/>
        <v>#NAME?</v>
      </c>
      <c r="GR132" s="42" t="e">
        <f t="shared" ca="1" si="168"/>
        <v>#NAME?</v>
      </c>
      <c r="GS132" s="45" t="e">
        <f t="shared" ca="1" si="169"/>
        <v>#NAME?</v>
      </c>
      <c r="GT132" s="45">
        <f t="shared" si="201"/>
        <v>9.0909090909090922E-3</v>
      </c>
      <c r="GU132" s="45" t="e">
        <f t="shared" ca="1" si="201"/>
        <v>#NAME?</v>
      </c>
      <c r="GV132" s="45">
        <v>0.9</v>
      </c>
      <c r="GW132" s="45">
        <v>1</v>
      </c>
      <c r="GX132" s="45" t="e">
        <f t="shared" ca="1" si="170"/>
        <v>#NAME?</v>
      </c>
      <c r="GY132" s="42" t="e">
        <f t="shared" ca="1" si="171"/>
        <v>#NAME?</v>
      </c>
      <c r="GZ132" s="45" t="e">
        <f t="shared" ca="1" si="172"/>
        <v>#NAME?</v>
      </c>
      <c r="HA132" s="45">
        <f t="shared" si="202"/>
        <v>1.8181818181818184E-2</v>
      </c>
      <c r="HB132" s="45" t="e">
        <f t="shared" ca="1" si="202"/>
        <v>#NAME?</v>
      </c>
      <c r="HC132" s="47">
        <v>0.95</v>
      </c>
      <c r="HD132" s="45">
        <v>0.5</v>
      </c>
      <c r="HE132" s="45" t="e">
        <f t="shared" ca="1" si="173"/>
        <v>#NAME?</v>
      </c>
      <c r="HF132" s="42" t="e">
        <f t="shared" ca="1" si="174"/>
        <v>#NAME?</v>
      </c>
      <c r="HG132" s="45" t="e">
        <f t="shared" ca="1" si="175"/>
        <v>#NAME?</v>
      </c>
      <c r="HH132" s="45">
        <f t="shared" si="203"/>
        <v>9.0909090909090922E-3</v>
      </c>
      <c r="HI132" s="45" t="e">
        <f t="shared" ca="1" si="203"/>
        <v>#NAME?</v>
      </c>
      <c r="HJ132" s="47">
        <v>1</v>
      </c>
      <c r="HK132" s="47">
        <v>1</v>
      </c>
      <c r="HL132" s="45" t="e">
        <f t="shared" ca="1" si="176"/>
        <v>#NAME?</v>
      </c>
      <c r="HM132" s="42" t="e">
        <f t="shared" ca="1" si="177"/>
        <v>#NAME?</v>
      </c>
      <c r="HN132" s="45" t="e">
        <f t="shared" ca="1" si="178"/>
        <v>#NAME?</v>
      </c>
      <c r="HO132" s="45">
        <f t="shared" si="179"/>
        <v>1.8181818181818184E-2</v>
      </c>
      <c r="HP132" s="45" t="e">
        <f t="shared" ca="1" si="179"/>
        <v>#NAME?</v>
      </c>
    </row>
    <row r="133" spans="1:224" s="48" customFormat="1" ht="108" customHeight="1">
      <c r="A133" s="42"/>
      <c r="B133" s="201"/>
      <c r="C133" s="201"/>
      <c r="D133" s="201"/>
      <c r="E133" s="41" t="str">
        <f>+_xlfn.CONCAT(MID($D130,1,3),".4 ",[1]Acciones!$B$7)</f>
        <v>4.1.4 Apoyo financiero de proyectos de investigación e innovación orientados por misiones que integren actores sociales a su diseño y desarrollo (Proyectos de innovación transformativa en nichos) en la ruta de innovación correspondiente</v>
      </c>
      <c r="F133" s="42" t="s">
        <v>89</v>
      </c>
      <c r="G133" s="49">
        <f t="shared" ref="G133" si="215">+G132</f>
        <v>3.0303030303030303E-3</v>
      </c>
      <c r="H133" s="44" t="str">
        <f t="shared" ref="H133" si="216">+_xlfn.CONCAT("Si,",MID(E130,1,5),",",MID(E131,1,5),",",MID(E132,1,5),",",MID(E134,1,5),",",MID(E135,1,5),",",MID(E136,1,5),",",MID(E137,1,5),",",MID(E138,1,5),",",MID(E139,1,6),",",MID(E140,1,6))</f>
        <v>Si,4.1.1,4.1.2,4.1.3,4.1.5,4.1.6,4.1.7,4.1.8,4.1.9,4.1.10,4.1.11</v>
      </c>
      <c r="I133" s="42" t="s">
        <v>89</v>
      </c>
      <c r="J133" s="42"/>
      <c r="K133" s="42"/>
      <c r="L133" s="42"/>
      <c r="M133" s="44" t="s">
        <v>90</v>
      </c>
      <c r="N133" s="44" t="s">
        <v>91</v>
      </c>
      <c r="O133" s="44" t="e">
        <f ca="1">+_xlfn.XLOOKUP(MID(E133,7,LEN(E133)-6),[1]Acciones!$B$4:$B$14,[1]Acciones!$C$4:$C$14,0,0,1)</f>
        <v>#NAME?</v>
      </c>
      <c r="P133" s="42" t="e">
        <f ca="1">+_xlfn.XLOOKUP(MID($E133,7,LEN($E133)-6),[1]Acciones!$B$4:$B$14,[1]Acciones!D$4:D$14,0,0,1)</f>
        <v>#NAME?</v>
      </c>
      <c r="Q133" s="42" t="e">
        <f ca="1">+_xlfn.XLOOKUP(MID($E133,7,LEN($E133)-6),[1]Acciones!$B$4:$B$14,[1]Acciones!E$4:E$14,0,0,1)</f>
        <v>#NAME?</v>
      </c>
      <c r="R133" s="42" t="e">
        <f ca="1">+_xlfn.XLOOKUP(MID($E133,7,LEN($E133)-6),[1]Acciones!$B$4:$B$14,[1]Acciones!F$4:F$14,0,0,1)</f>
        <v>#NAME?</v>
      </c>
      <c r="S133" s="42" t="e">
        <f ca="1">+_xlfn.XLOOKUP(MID($E133,7,LEN($E133)-6),[1]Acciones!$B$4:$B$14,[1]Acciones!G$4:G$14,0,0,1)</f>
        <v>#NAME?</v>
      </c>
      <c r="T133" s="42" t="e">
        <f ca="1">+_xlfn.XLOOKUP(MID($E133,7,LEN($E133)-6),[1]Acciones!$B$4:$B$14,[1]Acciones!H$4:H$14,0,0,1)</f>
        <v>#NAME?</v>
      </c>
      <c r="U133" s="45" t="e">
        <f ca="1">+_xlfn.XLOOKUP(MID($E133,7,LEN($E133)-6),[1]Acciones!$B$4:$B$14,[1]Acciones!I$4:I$14,0,0,1)</f>
        <v>#NAME?</v>
      </c>
      <c r="V133" s="45" t="e">
        <f ca="1">+_xlfn.XLOOKUP(MID($E133,7,LEN($E133)-6),[1]Acciones!$B$4:$B$14,[1]Acciones!J$4:J$14,0,0,1)</f>
        <v>#NAME?</v>
      </c>
      <c r="W133" s="45" t="e">
        <f ca="1">+_xlfn.XLOOKUP(MID($E133,7,LEN($E133)-6),[1]Acciones!$B$4:$B$14,[1]Acciones!K$4:K$14,0,0,1)</f>
        <v>#NAME?</v>
      </c>
      <c r="X133" s="45" t="e">
        <f ca="1">+_xlfn.XLOOKUP(MID($E133,7,LEN($E133)-6),[1]Acciones!$B$4:$B$14,[1]Acciones!L$4:L$14,0,0,1)</f>
        <v>#NAME?</v>
      </c>
      <c r="Y133" s="45" t="e">
        <f ca="1">+_xlfn.XLOOKUP(MID($E133,7,LEN($E133)-6),[1]Acciones!$B$4:$B$14,[1]Acciones!M$4:M$14,0,0,1)</f>
        <v>#NAME?</v>
      </c>
      <c r="Z133" s="45" t="e">
        <f ca="1">+_xlfn.XLOOKUP(MID($E133,7,LEN($E133)-6),[1]Acciones!$B$4:$B$14,[1]Acciones!N$4:N$14,0,0,1)</f>
        <v>#NAME?</v>
      </c>
      <c r="AA133" s="45" t="e">
        <f ca="1">+_xlfn.XLOOKUP(MID($E133,7,LEN($E133)-6),[1]Acciones!$B$4:$B$14,[1]Acciones!O$4:O$14,0,0,1)</f>
        <v>#NAME?</v>
      </c>
      <c r="AB133" s="45" t="e">
        <f ca="1">+_xlfn.XLOOKUP(MID($E133,7,LEN($E133)-6),[1]Acciones!$B$4:$B$14,[1]Acciones!P$4:P$14,0,0,1)</f>
        <v>#NAME?</v>
      </c>
      <c r="AC133" s="45" t="e">
        <f ca="1">+_xlfn.XLOOKUP(MID($E133,7,LEN($E133)-6),[1]Acciones!$B$4:$B$14,[1]Acciones!Q$4:Q$14,0,0,1)</f>
        <v>#NAME?</v>
      </c>
      <c r="AD133" s="45" t="e">
        <f ca="1">+_xlfn.XLOOKUP(MID($E133,7,LEN($E133)-6),[1]Acciones!$B$4:$B$14,[1]Acciones!R$4:R$14,0,0,1)</f>
        <v>#NAME?</v>
      </c>
      <c r="AE133" s="45" t="e">
        <f ca="1">+_xlfn.XLOOKUP(MID($E133,7,LEN($E133)-6),[1]Acciones!$B$4:$B$14,[1]Acciones!S$4:S$14,0,0,1)</f>
        <v>#NAME?</v>
      </c>
      <c r="AF133" s="42" t="e">
        <f ca="1">+_xlfn.XLOOKUP(MID($E133,7,LEN($E133)-6),[1]Acciones!$B$4:$B$14,[1]Acciones!T$4:T$14,0,0,1)</f>
        <v>#NAME?</v>
      </c>
      <c r="AG133" s="42" t="e">
        <f ca="1">+_xlfn.XLOOKUP(MID($E133,7,LEN($E133)-6),[1]Acciones!$B$4:$B$14,[1]Acciones!U$4:U$14,0,0,1)</f>
        <v>#NAME?</v>
      </c>
      <c r="AH133" s="42" t="e">
        <f ca="1">+_xlfn.XLOOKUP(MID($E133,7,LEN($E133)-6),[1]Acciones!$B$4:$B$14,[1]Acciones!V$4:V$14,0,0,1)</f>
        <v>#NAME?</v>
      </c>
      <c r="AI133" s="42" t="e">
        <f ca="1">+_xlfn.XLOOKUP(MID($E133,7,LEN($E133)-6),[1]Acciones!$B$4:$B$14,[1]Acciones!W$4:W$14,0,0,1)</f>
        <v>#NAME?</v>
      </c>
      <c r="AJ133" s="42" t="e">
        <f ca="1">+_xlfn.XLOOKUP(MID($E133,7,LEN($E133)-6),[1]Acciones!$B$4:$B$14,[1]Acciones!X$4:X$14,0,0,1)</f>
        <v>#NAME?</v>
      </c>
      <c r="AK133" s="42" t="e">
        <f ca="1">+_xlfn.XLOOKUP(MID($E133,7,LEN($E133)-6),[1]Acciones!$B$4:$B$14,[1]Acciones!Y$4:Y$14,0,0,1)</f>
        <v>#NAME?</v>
      </c>
      <c r="AL133" s="42" t="e">
        <f ca="1">+_xlfn.XLOOKUP(MID($E133,7,LEN($E133)-6),[1]Acciones!$B$4:$B$14,[1]Acciones!Z$4:Z$14,0,0,1)</f>
        <v>#NAME?</v>
      </c>
      <c r="AM133" s="42" t="e">
        <f ca="1">+_xlfn.XLOOKUP(MID($E133,7,LEN($E133)-6),[1]Acciones!$B$4:$B$14,[1]Acciones!AA$4:AA$14,0,0,1)</f>
        <v>#NAME?</v>
      </c>
      <c r="AN133" s="42" t="e">
        <f ca="1">+_xlfn.XLOOKUP(MID($E133,7,LEN($E133)-6),[1]Acciones!$B$4:$B$14,[1]Acciones!AB$4:AB$14,0,0,1)</f>
        <v>#NAME?</v>
      </c>
      <c r="AO133" s="42" t="e">
        <f ca="1">+_xlfn.XLOOKUP(MID($E133,7,LEN($E133)-6),[1]Acciones!$B$4:$B$14,[1]Acciones!AC$4:AC$14,0,0,1)</f>
        <v>#NAME?</v>
      </c>
      <c r="AP133" s="42" t="e">
        <f ca="1">+_xlfn.XLOOKUP(MID($E133,7,LEN($E133)-6),[1]Acciones!$B$4:$B$14,[1]Acciones!AD$4:AD$14,0,0,1)</f>
        <v>#NAME?</v>
      </c>
      <c r="AQ133" s="42" t="e">
        <f ca="1">+_xlfn.XLOOKUP(MID($E133,7,LEN($E133)-6),[1]Acciones!$B$4:$B$14,[1]Acciones!AE$4:AE$14,0,0,1)</f>
        <v>#NAME?</v>
      </c>
      <c r="AR133" s="42" t="e">
        <f ca="1">+_xlfn.XLOOKUP(MID($E133,7,LEN($E133)-6),[1]Acciones!$B$4:$B$14,[1]Acciones!AF$4:AF$14,0,0,1)</f>
        <v>#NAME?</v>
      </c>
      <c r="AS133" s="42" t="e">
        <f ca="1">+_xlfn.XLOOKUP(MID($E133,7,LEN($E133)-6),[1]Acciones!$B$4:$B$14,[1]Acciones!AG$4:AG$14,0,0,1)</f>
        <v>#NAME?</v>
      </c>
      <c r="AT133" s="42" t="e">
        <f ca="1">+_xlfn.XLOOKUP(MID($E133,7,LEN($E133)-6),[1]Acciones!$B$4:$B$14,[1]Acciones!AH$4:AH$14,0,0,1)</f>
        <v>#NAME?</v>
      </c>
      <c r="AU133" s="42" t="e">
        <f ca="1">+_xlfn.XLOOKUP(MID($E133,7,LEN($E133)-6),[1]Acciones!$B$4:$B$14,[1]Acciones!AI$4:AI$14,0,0,1)</f>
        <v>#NAME?</v>
      </c>
      <c r="AV133" s="42" t="e">
        <f ca="1">+_xlfn.XLOOKUP(MID($E133,7,LEN($E133)-6),[1]Acciones!$B$4:$B$14,[1]Acciones!AJ$4:AJ$14,0,0,1)</f>
        <v>#NAME?</v>
      </c>
      <c r="AW133" s="42" t="e">
        <f ca="1">+_xlfn.XLOOKUP(MID($E133,7,LEN($E133)-6),[1]Acciones!$B$4:$B$14,[1]Acciones!AK$4:AK$14,0,0,1)</f>
        <v>#NAME?</v>
      </c>
      <c r="AX133" s="42" t="e">
        <f ca="1">+_xlfn.XLOOKUP(MID($E133,7,LEN($E133)-6),[1]Acciones!$B$4:$B$14,[1]Acciones!AL$4:AL$14,0,0,1)</f>
        <v>#NAME?</v>
      </c>
      <c r="AY133" s="42" t="e">
        <f ca="1">+_xlfn.XLOOKUP(MID($E133,7,LEN($E133)-6),[1]Acciones!$B$4:$B$14,[1]Acciones!AM$4:AM$14,0,0,1)</f>
        <v>#NAME?</v>
      </c>
      <c r="AZ133" s="42" t="e">
        <f ca="1">+_xlfn.XLOOKUP(MID($E133,7,LEN($E133)-6),[1]Acciones!$B$4:$B$14,[1]Acciones!AN$4:AN$14,0,0,1)</f>
        <v>#NAME?</v>
      </c>
      <c r="BA133" s="42" t="e">
        <f ca="1">+_xlfn.XLOOKUP(MID($E133,7,LEN($E133)-6),[1]Acciones!$B$4:$B$14,[1]Acciones!AO$4:AO$14,0,0,1)</f>
        <v>#NAME?</v>
      </c>
      <c r="BB133" s="42" t="e">
        <f ca="1">+_xlfn.XLOOKUP(MID($E133,7,LEN($E133)-6),[1]Acciones!$B$4:$B$14,[1]Acciones!AP$4:AP$14,0,0,1)</f>
        <v>#NAME?</v>
      </c>
      <c r="BC133" s="42" t="e">
        <f ca="1">+_xlfn.XLOOKUP(MID($E133,7,LEN($E133)-6),[1]Acciones!$B$4:$B$14,[1]Acciones!AQ$4:AQ$14,0,0,1)</f>
        <v>#NAME?</v>
      </c>
      <c r="BD133" s="42" t="e">
        <f ca="1">+_xlfn.XLOOKUP(MID($E133,7,LEN($E133)-6),[1]Acciones!$B$4:$B$14,[1]Acciones!AR$4:AR$14,0,0,1)</f>
        <v>#NAME?</v>
      </c>
      <c r="BE133" s="42" t="e">
        <f ca="1">+_xlfn.XLOOKUP(MID($E133,7,LEN($E133)-6),[1]Acciones!$B$4:$B$14,[1]Acciones!AS$4:AS$14,0,0,1)</f>
        <v>#NAME?</v>
      </c>
      <c r="BF133" s="42" t="e">
        <f ca="1">+_xlfn.XLOOKUP(MID($E133,7,LEN($E133)-6),[1]Acciones!$B$4:$B$14,[1]Acciones!AT$4:AT$14,0,0,1)</f>
        <v>#NAME?</v>
      </c>
      <c r="BG133" s="42" t="e">
        <f ca="1">+_xlfn.XLOOKUP(MID($E133,7,LEN($E133)-6),[1]Acciones!$B$4:$B$14,[1]Acciones!AU$4:AU$14,0,0,1)</f>
        <v>#NAME?</v>
      </c>
      <c r="BH133" s="42" t="e">
        <f ca="1">+_xlfn.XLOOKUP(MID($E133,7,LEN($E133)-6),[1]Acciones!$B$4:$B$14,[1]Acciones!AV$4:AV$14,0,0,1)</f>
        <v>#NAME?</v>
      </c>
      <c r="BI133" s="42" t="e">
        <f ca="1">+_xlfn.XLOOKUP(MID($E133,7,LEN($E133)-6),[1]Acciones!$B$4:$B$14,[1]Acciones!AW$4:AW$14,0,0,1)</f>
        <v>#NAME?</v>
      </c>
      <c r="BJ133" s="42" t="e">
        <f ca="1">+_xlfn.XLOOKUP(MID($E133,7,LEN($E133)-6),[1]Acciones!$B$4:$B$14,[1]Acciones!AX$4:AX$14,0,0,1)</f>
        <v>#NAME?</v>
      </c>
      <c r="BK133" s="42" t="e">
        <f ca="1">+_xlfn.XLOOKUP(MID($E133,7,LEN($E133)-6),[1]Acciones!$B$4:$B$14,[1]Acciones!AY$4:AY$14,0,0,1)</f>
        <v>#NAME?</v>
      </c>
      <c r="BL133" s="42" t="e">
        <f ca="1">+_xlfn.XLOOKUP(MID($E133,7,LEN($E133)-6),[1]Acciones!$B$4:$B$14,[1]Acciones!AZ$4:AZ$14,0,0,1)</f>
        <v>#NAME?</v>
      </c>
      <c r="BM133" s="42" t="e">
        <f ca="1">+_xlfn.XLOOKUP(MID($E133,7,LEN($E133)-6),[1]Acciones!$B$4:$B$14,[1]Acciones!BA$4:BA$14,0,0,1)</f>
        <v>#NAME?</v>
      </c>
      <c r="BN133" s="42" t="e">
        <f ca="1">+_xlfn.XLOOKUP(MID($E133,7,LEN($E133)-6),[1]Acciones!$B$4:$B$14,[1]Acciones!BB$4:BB$14,0,0,1)</f>
        <v>#NAME?</v>
      </c>
      <c r="BO133" s="42" t="e">
        <f ca="1">+_xlfn.XLOOKUP(MID($E133,7,LEN($E133)-6),[1]Acciones!$B$4:$B$14,[1]Acciones!BC$4:BC$14,0,0,1)</f>
        <v>#NAME?</v>
      </c>
      <c r="BP133" s="42" t="e">
        <f ca="1">+_xlfn.XLOOKUP(MID($E133,7,LEN($E133)-6),[1]Acciones!$B$4:$B$14,[1]Acciones!BD$4:BD$14,0,0,1)</f>
        <v>#NAME?</v>
      </c>
      <c r="BQ133" s="42" t="e">
        <f ca="1">+_xlfn.XLOOKUP(MID($E133,7,LEN($E133)-6),[1]Acciones!$B$4:$B$14,[1]Acciones!BE$4:BE$14,0,0,1)</f>
        <v>#NAME?</v>
      </c>
      <c r="BR133" s="42" t="e">
        <f ca="1">+_xlfn.XLOOKUP(MID($E133,7,LEN($E133)-6),[1]Acciones!$B$4:$B$14,[1]Acciones!BF$4:BF$14,0,0,1)</f>
        <v>#NAME?</v>
      </c>
      <c r="BS133" s="42" t="e">
        <f ca="1">+_xlfn.XLOOKUP(MID($E133,7,LEN($E133)-6),[1]Acciones!$B$4:$B$14,[1]Acciones!BG$4:BG$14,0,0,1)</f>
        <v>#NAME?</v>
      </c>
      <c r="BT133" s="42" t="e">
        <f ca="1">+_xlfn.XLOOKUP(MID($E133,7,LEN($E133)-6),[1]Acciones!$B$4:$B$14,[1]Acciones!BH$4:BH$14,0,0,1)</f>
        <v>#NAME?</v>
      </c>
      <c r="BU133" s="42" t="e">
        <f ca="1">+_xlfn.XLOOKUP(MID($E133,7,LEN($E133)-6),[1]Acciones!$B$4:$B$14,[1]Acciones!BI$4:BI$14,0,0,1)</f>
        <v>#NAME?</v>
      </c>
      <c r="BV133" s="42" t="e">
        <f ca="1">+_xlfn.XLOOKUP(MID($E133,7,LEN($E133)-6),[1]Acciones!$B$4:$B$14,[1]Acciones!BJ$4:BJ$14,0,0,1)</f>
        <v>#NAME?</v>
      </c>
      <c r="BW133" s="42" t="e">
        <f ca="1">+_xlfn.XLOOKUP(MID($E133,7,LEN($E133)-6),[1]Acciones!$B$4:$B$14,[1]Acciones!BK$4:BK$14,0,0,1)</f>
        <v>#NAME?</v>
      </c>
      <c r="BX133" s="42" t="e">
        <f ca="1">+_xlfn.XLOOKUP(MID($E133,7,LEN($E133)-6),[1]Acciones!$B$4:$B$14,[1]Acciones!BL$4:BL$14,0,0,1)</f>
        <v>#NAME?</v>
      </c>
      <c r="BY133" s="42" t="e">
        <f ca="1">+_xlfn.XLOOKUP(MID($E133,7,LEN($E133)-6),[1]Acciones!$B$4:$B$14,[1]Acciones!BM$4:BM$14,0,0,1)</f>
        <v>#NAME?</v>
      </c>
      <c r="BZ133" s="42" t="e">
        <f ca="1">+_xlfn.XLOOKUP(MID($E133,7,LEN($E133)-6),[1]Acciones!$B$4:$B$14,[1]Acciones!BN$4:BN$14,0,0,1)</f>
        <v>#NAME?</v>
      </c>
      <c r="CA133" s="42" t="e">
        <f ca="1">+_xlfn.XLOOKUP(MID($E133,7,LEN($E133)-6),[1]Acciones!$B$4:$B$14,[1]Acciones!BO$4:BO$14,0,0,1)</f>
        <v>#NAME?</v>
      </c>
      <c r="CB133" s="42" t="e">
        <f ca="1">+_xlfn.XLOOKUP(MID($E133,7,LEN($E133)-6),[1]Acciones!$B$4:$B$14,[1]Acciones!BP$4:BP$14,0,0,1)</f>
        <v>#NAME?</v>
      </c>
      <c r="CC133" s="42" t="e">
        <f ca="1">+_xlfn.XLOOKUP(MID($E133,7,LEN($E133)-6),[1]Acciones!$B$4:$B$14,[1]Acciones!BQ$4:BQ$14,0,0,1)</f>
        <v>#NAME?</v>
      </c>
      <c r="CD133" s="42" t="e">
        <f ca="1">+_xlfn.XLOOKUP(MID($E133,7,LEN($E133)-6),[1]Acciones!$B$4:$B$14,[1]Acciones!BR$4:BR$14,0,0,1)</f>
        <v>#NAME?</v>
      </c>
      <c r="CE133" s="42" t="e">
        <f ca="1">+_xlfn.XLOOKUP(MID($E133,7,LEN($E133)-6),[1]Acciones!$B$4:$B$14,[1]Acciones!BS$4:BS$14,0,0,1)</f>
        <v>#NAME?</v>
      </c>
      <c r="CF133" s="42" t="e">
        <f ca="1">+_xlfn.XLOOKUP(MID($E133,7,LEN($E133)-6),[1]Acciones!$B$4:$B$14,[1]Acciones!BT$4:BT$14,0,0,1)</f>
        <v>#NAME?</v>
      </c>
      <c r="CG133" s="45">
        <v>0.05</v>
      </c>
      <c r="CH133" s="45" t="e">
        <f t="shared" ca="1" si="205"/>
        <v>#NAME?</v>
      </c>
      <c r="CI133" s="45" t="e">
        <f t="shared" ca="1" si="206"/>
        <v>#NAME?</v>
      </c>
      <c r="CJ133" s="42" t="e">
        <f t="shared" ca="1" si="207"/>
        <v>#NAME?</v>
      </c>
      <c r="CK133" s="45" t="e">
        <f t="shared" ca="1" si="208"/>
        <v>#NAME?</v>
      </c>
      <c r="CL133" s="46" t="e">
        <f t="shared" ca="1" si="211"/>
        <v>#NAME?</v>
      </c>
      <c r="CM133" s="45" t="e">
        <f t="shared" ca="1" si="212"/>
        <v>#NAME?</v>
      </c>
      <c r="CN133" s="47">
        <v>0.1</v>
      </c>
      <c r="CO133" s="45" t="e">
        <f t="shared" ca="1" si="96"/>
        <v>#NAME?</v>
      </c>
      <c r="CP133" s="45" t="e">
        <f t="shared" ca="1" si="97"/>
        <v>#NAME?</v>
      </c>
      <c r="CQ133" s="42" t="e">
        <f t="shared" ca="1" si="98"/>
        <v>#NAME?</v>
      </c>
      <c r="CR133" s="45" t="e">
        <f t="shared" ca="1" si="99"/>
        <v>#NAME?</v>
      </c>
      <c r="CS133" s="45" t="e">
        <f t="shared" ca="1" si="186"/>
        <v>#NAME?</v>
      </c>
      <c r="CT133" s="45" t="e">
        <f t="shared" ca="1" si="186"/>
        <v>#NAME?</v>
      </c>
      <c r="CU133" s="47">
        <v>0.15</v>
      </c>
      <c r="CV133" s="45">
        <v>0.5</v>
      </c>
      <c r="CW133" s="45" t="e">
        <f t="shared" ca="1" si="101"/>
        <v>#NAME?</v>
      </c>
      <c r="CX133" s="42" t="e">
        <f t="shared" ca="1" si="102"/>
        <v>#NAME?</v>
      </c>
      <c r="CY133" s="45" t="e">
        <f t="shared" ca="1" si="103"/>
        <v>#NAME?</v>
      </c>
      <c r="CZ133" s="45">
        <f t="shared" si="187"/>
        <v>9.0909090909090922E-3</v>
      </c>
      <c r="DA133" s="45" t="e">
        <f t="shared" ca="1" si="187"/>
        <v>#NAME?</v>
      </c>
      <c r="DB133" s="47">
        <v>0.2</v>
      </c>
      <c r="DC133" s="45" t="e">
        <f t="shared" ca="1" si="105"/>
        <v>#NAME?</v>
      </c>
      <c r="DD133" s="45" t="e">
        <f t="shared" ca="1" si="106"/>
        <v>#NAME?</v>
      </c>
      <c r="DE133" s="42" t="e">
        <f t="shared" ca="1" si="107"/>
        <v>#NAME?</v>
      </c>
      <c r="DF133" s="45" t="e">
        <f t="shared" ca="1" si="108"/>
        <v>#NAME?</v>
      </c>
      <c r="DG133" s="45" t="e">
        <f t="shared" ca="1" si="188"/>
        <v>#NAME?</v>
      </c>
      <c r="DH133" s="45" t="e">
        <f t="shared" ca="1" si="188"/>
        <v>#NAME?</v>
      </c>
      <c r="DI133" s="47">
        <v>0.25</v>
      </c>
      <c r="DJ133" s="45">
        <v>0.5</v>
      </c>
      <c r="DK133" s="45" t="e">
        <f t="shared" ca="1" si="110"/>
        <v>#NAME?</v>
      </c>
      <c r="DL133" s="42" t="e">
        <f t="shared" ca="1" si="111"/>
        <v>#NAME?</v>
      </c>
      <c r="DM133" s="45" t="e">
        <f t="shared" ca="1" si="112"/>
        <v>#NAME?</v>
      </c>
      <c r="DN133" s="45">
        <f t="shared" si="189"/>
        <v>9.0909090909090922E-3</v>
      </c>
      <c r="DO133" s="45" t="e">
        <f t="shared" ca="1" si="189"/>
        <v>#NAME?</v>
      </c>
      <c r="DP133" s="47">
        <v>0.3</v>
      </c>
      <c r="DQ133" s="45" t="e">
        <f t="shared" ca="1" si="114"/>
        <v>#NAME?</v>
      </c>
      <c r="DR133" s="45" t="e">
        <f t="shared" ca="1" si="115"/>
        <v>#NAME?</v>
      </c>
      <c r="DS133" s="42" t="e">
        <f t="shared" ca="1" si="116"/>
        <v>#NAME?</v>
      </c>
      <c r="DT133" s="45" t="e">
        <f t="shared" ca="1" si="117"/>
        <v>#NAME?</v>
      </c>
      <c r="DU133" s="45" t="e">
        <f t="shared" ca="1" si="190"/>
        <v>#NAME?</v>
      </c>
      <c r="DV133" s="45" t="e">
        <f t="shared" ca="1" si="190"/>
        <v>#NAME?</v>
      </c>
      <c r="DW133" s="47">
        <v>0.35</v>
      </c>
      <c r="DX133" s="45">
        <v>0.5</v>
      </c>
      <c r="DY133" s="45" t="e">
        <f t="shared" ca="1" si="119"/>
        <v>#NAME?</v>
      </c>
      <c r="DZ133" s="42" t="e">
        <f t="shared" ca="1" si="120"/>
        <v>#NAME?</v>
      </c>
      <c r="EA133" s="45" t="e">
        <f t="shared" ca="1" si="121"/>
        <v>#NAME?</v>
      </c>
      <c r="EB133" s="45">
        <f t="shared" si="191"/>
        <v>9.0909090909090922E-3</v>
      </c>
      <c r="EC133" s="45" t="e">
        <f t="shared" ca="1" si="191"/>
        <v>#NAME?</v>
      </c>
      <c r="ED133" s="47">
        <v>0.4</v>
      </c>
      <c r="EE133" s="45" t="e">
        <f t="shared" ca="1" si="123"/>
        <v>#NAME?</v>
      </c>
      <c r="EF133" s="45" t="e">
        <f t="shared" ca="1" si="124"/>
        <v>#NAME?</v>
      </c>
      <c r="EG133" s="42" t="e">
        <f t="shared" ca="1" si="125"/>
        <v>#NAME?</v>
      </c>
      <c r="EH133" s="45" t="e">
        <f t="shared" ca="1" si="126"/>
        <v>#NAME?</v>
      </c>
      <c r="EI133" s="45" t="e">
        <f t="shared" ca="1" si="192"/>
        <v>#NAME?</v>
      </c>
      <c r="EJ133" s="45" t="e">
        <f t="shared" ca="1" si="192"/>
        <v>#NAME?</v>
      </c>
      <c r="EK133" s="47">
        <v>0.45</v>
      </c>
      <c r="EL133" s="45">
        <v>0.5</v>
      </c>
      <c r="EM133" s="45" t="e">
        <f t="shared" ca="1" si="143"/>
        <v>#NAME?</v>
      </c>
      <c r="EN133" s="42" t="e">
        <f t="shared" ca="1" si="144"/>
        <v>#NAME?</v>
      </c>
      <c r="EO133" s="45" t="e">
        <f t="shared" ca="1" si="145"/>
        <v>#NAME?</v>
      </c>
      <c r="EP133" s="45">
        <f t="shared" si="193"/>
        <v>9.0909090909090922E-3</v>
      </c>
      <c r="EQ133" s="45" t="e">
        <f t="shared" ca="1" si="193"/>
        <v>#NAME?</v>
      </c>
      <c r="ER133" s="45">
        <v>0.5</v>
      </c>
      <c r="ES133" s="45">
        <v>0.5</v>
      </c>
      <c r="ET133" s="45" t="e">
        <f t="shared" ca="1" si="146"/>
        <v>#NAME?</v>
      </c>
      <c r="EU133" s="42" t="e">
        <f t="shared" ca="1" si="147"/>
        <v>#NAME?</v>
      </c>
      <c r="EV133" s="45" t="e">
        <f t="shared" ca="1" si="148"/>
        <v>#NAME?</v>
      </c>
      <c r="EW133" s="45">
        <f t="shared" si="194"/>
        <v>9.0909090909090922E-3</v>
      </c>
      <c r="EX133" s="45" t="e">
        <f t="shared" ca="1" si="194"/>
        <v>#NAME?</v>
      </c>
      <c r="EY133" s="47">
        <v>0.55000000000000004</v>
      </c>
      <c r="EZ133" s="45">
        <v>0.5</v>
      </c>
      <c r="FA133" s="45" t="e">
        <f t="shared" ca="1" si="149"/>
        <v>#NAME?</v>
      </c>
      <c r="FB133" s="42" t="e">
        <f t="shared" ca="1" si="150"/>
        <v>#NAME?</v>
      </c>
      <c r="FC133" s="45" t="e">
        <f t="shared" ca="1" si="151"/>
        <v>#NAME?</v>
      </c>
      <c r="FD133" s="45">
        <f t="shared" si="195"/>
        <v>9.0909090909090922E-3</v>
      </c>
      <c r="FE133" s="45" t="e">
        <f t="shared" ca="1" si="195"/>
        <v>#NAME?</v>
      </c>
      <c r="FF133" s="45">
        <v>0.6</v>
      </c>
      <c r="FG133" s="45">
        <v>1</v>
      </c>
      <c r="FH133" s="45" t="e">
        <f t="shared" ca="1" si="152"/>
        <v>#NAME?</v>
      </c>
      <c r="FI133" s="42" t="e">
        <f t="shared" ca="1" si="153"/>
        <v>#NAME?</v>
      </c>
      <c r="FJ133" s="45" t="e">
        <f t="shared" ca="1" si="154"/>
        <v>#NAME?</v>
      </c>
      <c r="FK133" s="45">
        <f t="shared" si="196"/>
        <v>1.8181818181818184E-2</v>
      </c>
      <c r="FL133" s="45" t="e">
        <f t="shared" ca="1" si="196"/>
        <v>#NAME?</v>
      </c>
      <c r="FM133" s="47">
        <v>0.65</v>
      </c>
      <c r="FN133" s="45">
        <v>0.5</v>
      </c>
      <c r="FO133" s="45" t="e">
        <f t="shared" ca="1" si="155"/>
        <v>#NAME?</v>
      </c>
      <c r="FP133" s="42" t="e">
        <f t="shared" ca="1" si="156"/>
        <v>#NAME?</v>
      </c>
      <c r="FQ133" s="45" t="e">
        <f t="shared" ca="1" si="157"/>
        <v>#NAME?</v>
      </c>
      <c r="FR133" s="45">
        <f t="shared" si="197"/>
        <v>9.0909090909090922E-3</v>
      </c>
      <c r="FS133" s="45" t="e">
        <f t="shared" ca="1" si="197"/>
        <v>#NAME?</v>
      </c>
      <c r="FT133" s="45">
        <v>0.7</v>
      </c>
      <c r="FU133" s="45">
        <v>1</v>
      </c>
      <c r="FV133" s="45" t="e">
        <f t="shared" ca="1" si="158"/>
        <v>#NAME?</v>
      </c>
      <c r="FW133" s="42" t="e">
        <f t="shared" ca="1" si="159"/>
        <v>#NAME?</v>
      </c>
      <c r="FX133" s="45" t="e">
        <f t="shared" ca="1" si="160"/>
        <v>#NAME?</v>
      </c>
      <c r="FY133" s="45">
        <f t="shared" si="198"/>
        <v>1.8181818181818184E-2</v>
      </c>
      <c r="FZ133" s="45" t="e">
        <f t="shared" ca="1" si="198"/>
        <v>#NAME?</v>
      </c>
      <c r="GA133" s="47">
        <v>0.75</v>
      </c>
      <c r="GB133" s="45">
        <v>0.5</v>
      </c>
      <c r="GC133" s="45" t="e">
        <f t="shared" ca="1" si="161"/>
        <v>#NAME?</v>
      </c>
      <c r="GD133" s="42" t="e">
        <f t="shared" ca="1" si="162"/>
        <v>#NAME?</v>
      </c>
      <c r="GE133" s="45" t="e">
        <f t="shared" ca="1" si="163"/>
        <v>#NAME?</v>
      </c>
      <c r="GF133" s="45">
        <f t="shared" si="199"/>
        <v>9.0909090909090922E-3</v>
      </c>
      <c r="GG133" s="45" t="e">
        <f t="shared" ca="1" si="199"/>
        <v>#NAME?</v>
      </c>
      <c r="GH133" s="45">
        <v>0.8</v>
      </c>
      <c r="GI133" s="45">
        <v>1</v>
      </c>
      <c r="GJ133" s="45" t="e">
        <f t="shared" ca="1" si="164"/>
        <v>#NAME?</v>
      </c>
      <c r="GK133" s="42" t="e">
        <f t="shared" ca="1" si="165"/>
        <v>#NAME?</v>
      </c>
      <c r="GL133" s="45" t="e">
        <f t="shared" ca="1" si="166"/>
        <v>#NAME?</v>
      </c>
      <c r="GM133" s="45">
        <f t="shared" si="200"/>
        <v>1.8181818181818184E-2</v>
      </c>
      <c r="GN133" s="45" t="e">
        <f t="shared" ca="1" si="200"/>
        <v>#NAME?</v>
      </c>
      <c r="GO133" s="47">
        <v>0.85</v>
      </c>
      <c r="GP133" s="45">
        <v>0.5</v>
      </c>
      <c r="GQ133" s="45" t="e">
        <f t="shared" ca="1" si="167"/>
        <v>#NAME?</v>
      </c>
      <c r="GR133" s="42" t="e">
        <f t="shared" ca="1" si="168"/>
        <v>#NAME?</v>
      </c>
      <c r="GS133" s="45" t="e">
        <f t="shared" ca="1" si="169"/>
        <v>#NAME?</v>
      </c>
      <c r="GT133" s="45">
        <f t="shared" si="201"/>
        <v>9.0909090909090922E-3</v>
      </c>
      <c r="GU133" s="45" t="e">
        <f t="shared" ca="1" si="201"/>
        <v>#NAME?</v>
      </c>
      <c r="GV133" s="45">
        <v>0.9</v>
      </c>
      <c r="GW133" s="45">
        <v>1</v>
      </c>
      <c r="GX133" s="45" t="e">
        <f t="shared" ca="1" si="170"/>
        <v>#NAME?</v>
      </c>
      <c r="GY133" s="42" t="e">
        <f t="shared" ca="1" si="171"/>
        <v>#NAME?</v>
      </c>
      <c r="GZ133" s="45" t="e">
        <f t="shared" ca="1" si="172"/>
        <v>#NAME?</v>
      </c>
      <c r="HA133" s="45">
        <f t="shared" si="202"/>
        <v>1.8181818181818184E-2</v>
      </c>
      <c r="HB133" s="45" t="e">
        <f t="shared" ca="1" si="202"/>
        <v>#NAME?</v>
      </c>
      <c r="HC133" s="47">
        <v>0.95</v>
      </c>
      <c r="HD133" s="45">
        <v>0.5</v>
      </c>
      <c r="HE133" s="45" t="e">
        <f t="shared" ca="1" si="173"/>
        <v>#NAME?</v>
      </c>
      <c r="HF133" s="42" t="e">
        <f t="shared" ca="1" si="174"/>
        <v>#NAME?</v>
      </c>
      <c r="HG133" s="45" t="e">
        <f t="shared" ca="1" si="175"/>
        <v>#NAME?</v>
      </c>
      <c r="HH133" s="45">
        <f t="shared" si="203"/>
        <v>9.0909090909090922E-3</v>
      </c>
      <c r="HI133" s="45" t="e">
        <f t="shared" ca="1" si="203"/>
        <v>#NAME?</v>
      </c>
      <c r="HJ133" s="47">
        <v>1</v>
      </c>
      <c r="HK133" s="47">
        <v>1</v>
      </c>
      <c r="HL133" s="45" t="e">
        <f t="shared" ca="1" si="176"/>
        <v>#NAME?</v>
      </c>
      <c r="HM133" s="42" t="e">
        <f t="shared" ca="1" si="177"/>
        <v>#NAME?</v>
      </c>
      <c r="HN133" s="45" t="e">
        <f t="shared" ca="1" si="178"/>
        <v>#NAME?</v>
      </c>
      <c r="HO133" s="45">
        <f t="shared" si="179"/>
        <v>1.8181818181818184E-2</v>
      </c>
      <c r="HP133" s="45" t="e">
        <f t="shared" ca="1" si="179"/>
        <v>#NAME?</v>
      </c>
    </row>
    <row r="134" spans="1:224" s="48" customFormat="1" ht="108" customHeight="1">
      <c r="A134" s="42"/>
      <c r="B134" s="201"/>
      <c r="C134" s="201"/>
      <c r="D134" s="201"/>
      <c r="E134" s="41" t="str">
        <f>+_xlfn.CONCAT(MID($D130,1,3),".5 ",[1]Acciones!$B$8)</f>
        <v>4.1.5 Apoyo financiero al desarrollo de estrategias para promoción de la integración de actores del SNCTI mediante redes, según la ruta de innovación correspondiente, para dar respuesta a demandas de innovación social con enfoque diferencial</v>
      </c>
      <c r="F134" s="42" t="s">
        <v>89</v>
      </c>
      <c r="G134" s="49">
        <f t="shared" ref="G134" si="217">+G132</f>
        <v>3.0303030303030303E-3</v>
      </c>
      <c r="H134" s="42" t="str">
        <f t="shared" ref="H134" si="218">+_xlfn.CONCAT("Si,",MID(E130,1,5),",",MID(E131,1,5),",",MID(E132,1,5),",",MID(E133,1,5),",",MID(E135,1,5),",",MID(E136,1,5),",",MID(E137,1,5),",",MID(E138,1,5),",",MID(E139,1,6),",",MID(E140,1,6))</f>
        <v>Si,4.1.1,4.1.2,4.1.3,4.1.4,4.1.6,4.1.7,4.1.8,4.1.9,4.1.10,4.1.11</v>
      </c>
      <c r="I134" s="42" t="s">
        <v>89</v>
      </c>
      <c r="J134" s="42"/>
      <c r="K134" s="42"/>
      <c r="L134" s="42"/>
      <c r="M134" s="44" t="s">
        <v>90</v>
      </c>
      <c r="N134" s="44" t="s">
        <v>91</v>
      </c>
      <c r="O134" s="44" t="e">
        <f ca="1">+_xlfn.XLOOKUP(MID(E134,7,LEN(E134)-6),[1]Acciones!$B$4:$B$14,[1]Acciones!$C$4:$C$14,0,0,1)</f>
        <v>#NAME?</v>
      </c>
      <c r="P134" s="42" t="e">
        <f ca="1">+_xlfn.XLOOKUP(MID($E134,7,LEN($E134)-6),[1]Acciones!$B$4:$B$14,[1]Acciones!D$4:D$14,0,0,1)</f>
        <v>#NAME?</v>
      </c>
      <c r="Q134" s="42" t="e">
        <f ca="1">+_xlfn.XLOOKUP(MID($E134,7,LEN($E134)-6),[1]Acciones!$B$4:$B$14,[1]Acciones!E$4:E$14,0,0,1)</f>
        <v>#NAME?</v>
      </c>
      <c r="R134" s="42" t="e">
        <f ca="1">+_xlfn.XLOOKUP(MID($E134,7,LEN($E134)-6),[1]Acciones!$B$4:$B$14,[1]Acciones!F$4:F$14,0,0,1)</f>
        <v>#NAME?</v>
      </c>
      <c r="S134" s="42" t="e">
        <f ca="1">+_xlfn.XLOOKUP(MID($E134,7,LEN($E134)-6),[1]Acciones!$B$4:$B$14,[1]Acciones!G$4:G$14,0,0,1)</f>
        <v>#NAME?</v>
      </c>
      <c r="T134" s="42" t="e">
        <f ca="1">+_xlfn.XLOOKUP(MID($E134,7,LEN($E134)-6),[1]Acciones!$B$4:$B$14,[1]Acciones!H$4:H$14,0,0,1)</f>
        <v>#NAME?</v>
      </c>
      <c r="U134" s="45" t="e">
        <f ca="1">+_xlfn.XLOOKUP(MID($E134,7,LEN($E134)-6),[1]Acciones!$B$4:$B$14,[1]Acciones!I$4:I$14,0,0,1)</f>
        <v>#NAME?</v>
      </c>
      <c r="V134" s="45" t="e">
        <f ca="1">+_xlfn.XLOOKUP(MID($E134,7,LEN($E134)-6),[1]Acciones!$B$4:$B$14,[1]Acciones!J$4:J$14,0,0,1)</f>
        <v>#NAME?</v>
      </c>
      <c r="W134" s="45" t="e">
        <f ca="1">+_xlfn.XLOOKUP(MID($E134,7,LEN($E134)-6),[1]Acciones!$B$4:$B$14,[1]Acciones!K$4:K$14,0,0,1)</f>
        <v>#NAME?</v>
      </c>
      <c r="X134" s="45" t="e">
        <f ca="1">+_xlfn.XLOOKUP(MID($E134,7,LEN($E134)-6),[1]Acciones!$B$4:$B$14,[1]Acciones!L$4:L$14,0,0,1)</f>
        <v>#NAME?</v>
      </c>
      <c r="Y134" s="45" t="e">
        <f ca="1">+_xlfn.XLOOKUP(MID($E134,7,LEN($E134)-6),[1]Acciones!$B$4:$B$14,[1]Acciones!M$4:M$14,0,0,1)</f>
        <v>#NAME?</v>
      </c>
      <c r="Z134" s="45" t="e">
        <f ca="1">+_xlfn.XLOOKUP(MID($E134,7,LEN($E134)-6),[1]Acciones!$B$4:$B$14,[1]Acciones!N$4:N$14,0,0,1)</f>
        <v>#NAME?</v>
      </c>
      <c r="AA134" s="45" t="e">
        <f ca="1">+_xlfn.XLOOKUP(MID($E134,7,LEN($E134)-6),[1]Acciones!$B$4:$B$14,[1]Acciones!O$4:O$14,0,0,1)</f>
        <v>#NAME?</v>
      </c>
      <c r="AB134" s="45" t="e">
        <f ca="1">+_xlfn.XLOOKUP(MID($E134,7,LEN($E134)-6),[1]Acciones!$B$4:$B$14,[1]Acciones!P$4:P$14,0,0,1)</f>
        <v>#NAME?</v>
      </c>
      <c r="AC134" s="45" t="e">
        <f ca="1">+_xlfn.XLOOKUP(MID($E134,7,LEN($E134)-6),[1]Acciones!$B$4:$B$14,[1]Acciones!Q$4:Q$14,0,0,1)</f>
        <v>#NAME?</v>
      </c>
      <c r="AD134" s="45" t="e">
        <f ca="1">+_xlfn.XLOOKUP(MID($E134,7,LEN($E134)-6),[1]Acciones!$B$4:$B$14,[1]Acciones!R$4:R$14,0,0,1)</f>
        <v>#NAME?</v>
      </c>
      <c r="AE134" s="45" t="e">
        <f ca="1">+_xlfn.XLOOKUP(MID($E134,7,LEN($E134)-6),[1]Acciones!$B$4:$B$14,[1]Acciones!S$4:S$14,0,0,1)</f>
        <v>#NAME?</v>
      </c>
      <c r="AF134" s="42" t="e">
        <f ca="1">+_xlfn.XLOOKUP(MID($E134,7,LEN($E134)-6),[1]Acciones!$B$4:$B$14,[1]Acciones!T$4:T$14,0,0,1)</f>
        <v>#NAME?</v>
      </c>
      <c r="AG134" s="42" t="e">
        <f ca="1">+_xlfn.XLOOKUP(MID($E134,7,LEN($E134)-6),[1]Acciones!$B$4:$B$14,[1]Acciones!U$4:U$14,0,0,1)</f>
        <v>#NAME?</v>
      </c>
      <c r="AH134" s="42" t="e">
        <f ca="1">+_xlfn.XLOOKUP(MID($E134,7,LEN($E134)-6),[1]Acciones!$B$4:$B$14,[1]Acciones!V$4:V$14,0,0,1)</f>
        <v>#NAME?</v>
      </c>
      <c r="AI134" s="42" t="e">
        <f ca="1">+_xlfn.XLOOKUP(MID($E134,7,LEN($E134)-6),[1]Acciones!$B$4:$B$14,[1]Acciones!W$4:W$14,0,0,1)</f>
        <v>#NAME?</v>
      </c>
      <c r="AJ134" s="42" t="e">
        <f ca="1">+_xlfn.XLOOKUP(MID($E134,7,LEN($E134)-6),[1]Acciones!$B$4:$B$14,[1]Acciones!X$4:X$14,0,0,1)</f>
        <v>#NAME?</v>
      </c>
      <c r="AK134" s="42" t="e">
        <f ca="1">+_xlfn.XLOOKUP(MID($E134,7,LEN($E134)-6),[1]Acciones!$B$4:$B$14,[1]Acciones!Y$4:Y$14,0,0,1)</f>
        <v>#NAME?</v>
      </c>
      <c r="AL134" s="42" t="e">
        <f ca="1">+_xlfn.XLOOKUP(MID($E134,7,LEN($E134)-6),[1]Acciones!$B$4:$B$14,[1]Acciones!Z$4:Z$14,0,0,1)</f>
        <v>#NAME?</v>
      </c>
      <c r="AM134" s="42" t="e">
        <f ca="1">+_xlfn.XLOOKUP(MID($E134,7,LEN($E134)-6),[1]Acciones!$B$4:$B$14,[1]Acciones!AA$4:AA$14,0,0,1)</f>
        <v>#NAME?</v>
      </c>
      <c r="AN134" s="42" t="e">
        <f ca="1">+_xlfn.XLOOKUP(MID($E134,7,LEN($E134)-6),[1]Acciones!$B$4:$B$14,[1]Acciones!AB$4:AB$14,0,0,1)</f>
        <v>#NAME?</v>
      </c>
      <c r="AO134" s="42" t="e">
        <f ca="1">+_xlfn.XLOOKUP(MID($E134,7,LEN($E134)-6),[1]Acciones!$B$4:$B$14,[1]Acciones!AC$4:AC$14,0,0,1)</f>
        <v>#NAME?</v>
      </c>
      <c r="AP134" s="42" t="e">
        <f ca="1">+_xlfn.XLOOKUP(MID($E134,7,LEN($E134)-6),[1]Acciones!$B$4:$B$14,[1]Acciones!AD$4:AD$14,0,0,1)</f>
        <v>#NAME?</v>
      </c>
      <c r="AQ134" s="42" t="e">
        <f ca="1">+_xlfn.XLOOKUP(MID($E134,7,LEN($E134)-6),[1]Acciones!$B$4:$B$14,[1]Acciones!AE$4:AE$14,0,0,1)</f>
        <v>#NAME?</v>
      </c>
      <c r="AR134" s="42" t="e">
        <f ca="1">+_xlfn.XLOOKUP(MID($E134,7,LEN($E134)-6),[1]Acciones!$B$4:$B$14,[1]Acciones!AF$4:AF$14,0,0,1)</f>
        <v>#NAME?</v>
      </c>
      <c r="AS134" s="42" t="e">
        <f ca="1">+_xlfn.XLOOKUP(MID($E134,7,LEN($E134)-6),[1]Acciones!$B$4:$B$14,[1]Acciones!AG$4:AG$14,0,0,1)</f>
        <v>#NAME?</v>
      </c>
      <c r="AT134" s="42" t="e">
        <f ca="1">+_xlfn.XLOOKUP(MID($E134,7,LEN($E134)-6),[1]Acciones!$B$4:$B$14,[1]Acciones!AH$4:AH$14,0,0,1)</f>
        <v>#NAME?</v>
      </c>
      <c r="AU134" s="42" t="e">
        <f ca="1">+_xlfn.XLOOKUP(MID($E134,7,LEN($E134)-6),[1]Acciones!$B$4:$B$14,[1]Acciones!AI$4:AI$14,0,0,1)</f>
        <v>#NAME?</v>
      </c>
      <c r="AV134" s="42" t="e">
        <f ca="1">+_xlfn.XLOOKUP(MID($E134,7,LEN($E134)-6),[1]Acciones!$B$4:$B$14,[1]Acciones!AJ$4:AJ$14,0,0,1)</f>
        <v>#NAME?</v>
      </c>
      <c r="AW134" s="42" t="e">
        <f ca="1">+_xlfn.XLOOKUP(MID($E134,7,LEN($E134)-6),[1]Acciones!$B$4:$B$14,[1]Acciones!AK$4:AK$14,0,0,1)</f>
        <v>#NAME?</v>
      </c>
      <c r="AX134" s="42" t="e">
        <f ca="1">+_xlfn.XLOOKUP(MID($E134,7,LEN($E134)-6),[1]Acciones!$B$4:$B$14,[1]Acciones!AL$4:AL$14,0,0,1)</f>
        <v>#NAME?</v>
      </c>
      <c r="AY134" s="42" t="e">
        <f ca="1">+_xlfn.XLOOKUP(MID($E134,7,LEN($E134)-6),[1]Acciones!$B$4:$B$14,[1]Acciones!AM$4:AM$14,0,0,1)</f>
        <v>#NAME?</v>
      </c>
      <c r="AZ134" s="42" t="e">
        <f ca="1">+_xlfn.XLOOKUP(MID($E134,7,LEN($E134)-6),[1]Acciones!$B$4:$B$14,[1]Acciones!AN$4:AN$14,0,0,1)</f>
        <v>#NAME?</v>
      </c>
      <c r="BA134" s="42" t="e">
        <f ca="1">+_xlfn.XLOOKUP(MID($E134,7,LEN($E134)-6),[1]Acciones!$B$4:$B$14,[1]Acciones!AO$4:AO$14,0,0,1)</f>
        <v>#NAME?</v>
      </c>
      <c r="BB134" s="42" t="e">
        <f ca="1">+_xlfn.XLOOKUP(MID($E134,7,LEN($E134)-6),[1]Acciones!$B$4:$B$14,[1]Acciones!AP$4:AP$14,0,0,1)</f>
        <v>#NAME?</v>
      </c>
      <c r="BC134" s="42" t="e">
        <f ca="1">+_xlfn.XLOOKUP(MID($E134,7,LEN($E134)-6),[1]Acciones!$B$4:$B$14,[1]Acciones!AQ$4:AQ$14,0,0,1)</f>
        <v>#NAME?</v>
      </c>
      <c r="BD134" s="42" t="e">
        <f ca="1">+_xlfn.XLOOKUP(MID($E134,7,LEN($E134)-6),[1]Acciones!$B$4:$B$14,[1]Acciones!AR$4:AR$14,0,0,1)</f>
        <v>#NAME?</v>
      </c>
      <c r="BE134" s="42" t="e">
        <f ca="1">+_xlfn.XLOOKUP(MID($E134,7,LEN($E134)-6),[1]Acciones!$B$4:$B$14,[1]Acciones!AS$4:AS$14,0,0,1)</f>
        <v>#NAME?</v>
      </c>
      <c r="BF134" s="42" t="e">
        <f ca="1">+_xlfn.XLOOKUP(MID($E134,7,LEN($E134)-6),[1]Acciones!$B$4:$B$14,[1]Acciones!AT$4:AT$14,0,0,1)</f>
        <v>#NAME?</v>
      </c>
      <c r="BG134" s="42" t="e">
        <f ca="1">+_xlfn.XLOOKUP(MID($E134,7,LEN($E134)-6),[1]Acciones!$B$4:$B$14,[1]Acciones!AU$4:AU$14,0,0,1)</f>
        <v>#NAME?</v>
      </c>
      <c r="BH134" s="42" t="e">
        <f ca="1">+_xlfn.XLOOKUP(MID($E134,7,LEN($E134)-6),[1]Acciones!$B$4:$B$14,[1]Acciones!AV$4:AV$14,0,0,1)</f>
        <v>#NAME?</v>
      </c>
      <c r="BI134" s="42" t="e">
        <f ca="1">+_xlfn.XLOOKUP(MID($E134,7,LEN($E134)-6),[1]Acciones!$B$4:$B$14,[1]Acciones!AW$4:AW$14,0,0,1)</f>
        <v>#NAME?</v>
      </c>
      <c r="BJ134" s="42" t="e">
        <f ca="1">+_xlfn.XLOOKUP(MID($E134,7,LEN($E134)-6),[1]Acciones!$B$4:$B$14,[1]Acciones!AX$4:AX$14,0,0,1)</f>
        <v>#NAME?</v>
      </c>
      <c r="BK134" s="42" t="e">
        <f ca="1">+_xlfn.XLOOKUP(MID($E134,7,LEN($E134)-6),[1]Acciones!$B$4:$B$14,[1]Acciones!AY$4:AY$14,0,0,1)</f>
        <v>#NAME?</v>
      </c>
      <c r="BL134" s="42" t="e">
        <f ca="1">+_xlfn.XLOOKUP(MID($E134,7,LEN($E134)-6),[1]Acciones!$B$4:$B$14,[1]Acciones!AZ$4:AZ$14,0,0,1)</f>
        <v>#NAME?</v>
      </c>
      <c r="BM134" s="42" t="e">
        <f ca="1">+_xlfn.XLOOKUP(MID($E134,7,LEN($E134)-6),[1]Acciones!$B$4:$B$14,[1]Acciones!BA$4:BA$14,0,0,1)</f>
        <v>#NAME?</v>
      </c>
      <c r="BN134" s="42" t="e">
        <f ca="1">+_xlfn.XLOOKUP(MID($E134,7,LEN($E134)-6),[1]Acciones!$B$4:$B$14,[1]Acciones!BB$4:BB$14,0,0,1)</f>
        <v>#NAME?</v>
      </c>
      <c r="BO134" s="42" t="e">
        <f ca="1">+_xlfn.XLOOKUP(MID($E134,7,LEN($E134)-6),[1]Acciones!$B$4:$B$14,[1]Acciones!BC$4:BC$14,0,0,1)</f>
        <v>#NAME?</v>
      </c>
      <c r="BP134" s="42" t="e">
        <f ca="1">+_xlfn.XLOOKUP(MID($E134,7,LEN($E134)-6),[1]Acciones!$B$4:$B$14,[1]Acciones!BD$4:BD$14,0,0,1)</f>
        <v>#NAME?</v>
      </c>
      <c r="BQ134" s="42" t="e">
        <f ca="1">+_xlfn.XLOOKUP(MID($E134,7,LEN($E134)-6),[1]Acciones!$B$4:$B$14,[1]Acciones!BE$4:BE$14,0,0,1)</f>
        <v>#NAME?</v>
      </c>
      <c r="BR134" s="42" t="e">
        <f ca="1">+_xlfn.XLOOKUP(MID($E134,7,LEN($E134)-6),[1]Acciones!$B$4:$B$14,[1]Acciones!BF$4:BF$14,0,0,1)</f>
        <v>#NAME?</v>
      </c>
      <c r="BS134" s="42" t="e">
        <f ca="1">+_xlfn.XLOOKUP(MID($E134,7,LEN($E134)-6),[1]Acciones!$B$4:$B$14,[1]Acciones!BG$4:BG$14,0,0,1)</f>
        <v>#NAME?</v>
      </c>
      <c r="BT134" s="42" t="e">
        <f ca="1">+_xlfn.XLOOKUP(MID($E134,7,LEN($E134)-6),[1]Acciones!$B$4:$B$14,[1]Acciones!BH$4:BH$14,0,0,1)</f>
        <v>#NAME?</v>
      </c>
      <c r="BU134" s="42" t="e">
        <f ca="1">+_xlfn.XLOOKUP(MID($E134,7,LEN($E134)-6),[1]Acciones!$B$4:$B$14,[1]Acciones!BI$4:BI$14,0,0,1)</f>
        <v>#NAME?</v>
      </c>
      <c r="BV134" s="42" t="e">
        <f ca="1">+_xlfn.XLOOKUP(MID($E134,7,LEN($E134)-6),[1]Acciones!$B$4:$B$14,[1]Acciones!BJ$4:BJ$14,0,0,1)</f>
        <v>#NAME?</v>
      </c>
      <c r="BW134" s="42" t="e">
        <f ca="1">+_xlfn.XLOOKUP(MID($E134,7,LEN($E134)-6),[1]Acciones!$B$4:$B$14,[1]Acciones!BK$4:BK$14,0,0,1)</f>
        <v>#NAME?</v>
      </c>
      <c r="BX134" s="42" t="e">
        <f ca="1">+_xlfn.XLOOKUP(MID($E134,7,LEN($E134)-6),[1]Acciones!$B$4:$B$14,[1]Acciones!BL$4:BL$14,0,0,1)</f>
        <v>#NAME?</v>
      </c>
      <c r="BY134" s="42" t="e">
        <f ca="1">+_xlfn.XLOOKUP(MID($E134,7,LEN($E134)-6),[1]Acciones!$B$4:$B$14,[1]Acciones!BM$4:BM$14,0,0,1)</f>
        <v>#NAME?</v>
      </c>
      <c r="BZ134" s="42" t="e">
        <f ca="1">+_xlfn.XLOOKUP(MID($E134,7,LEN($E134)-6),[1]Acciones!$B$4:$B$14,[1]Acciones!BN$4:BN$14,0,0,1)</f>
        <v>#NAME?</v>
      </c>
      <c r="CA134" s="42" t="e">
        <f ca="1">+_xlfn.XLOOKUP(MID($E134,7,LEN($E134)-6),[1]Acciones!$B$4:$B$14,[1]Acciones!BO$4:BO$14,0,0,1)</f>
        <v>#NAME?</v>
      </c>
      <c r="CB134" s="42" t="e">
        <f ca="1">+_xlfn.XLOOKUP(MID($E134,7,LEN($E134)-6),[1]Acciones!$B$4:$B$14,[1]Acciones!BP$4:BP$14,0,0,1)</f>
        <v>#NAME?</v>
      </c>
      <c r="CC134" s="42" t="e">
        <f ca="1">+_xlfn.XLOOKUP(MID($E134,7,LEN($E134)-6),[1]Acciones!$B$4:$B$14,[1]Acciones!BQ$4:BQ$14,0,0,1)</f>
        <v>#NAME?</v>
      </c>
      <c r="CD134" s="42" t="e">
        <f ca="1">+_xlfn.XLOOKUP(MID($E134,7,LEN($E134)-6),[1]Acciones!$B$4:$B$14,[1]Acciones!BR$4:BR$14,0,0,1)</f>
        <v>#NAME?</v>
      </c>
      <c r="CE134" s="42" t="e">
        <f ca="1">+_xlfn.XLOOKUP(MID($E134,7,LEN($E134)-6),[1]Acciones!$B$4:$B$14,[1]Acciones!BS$4:BS$14,0,0,1)</f>
        <v>#NAME?</v>
      </c>
      <c r="CF134" s="42" t="e">
        <f ca="1">+_xlfn.XLOOKUP(MID($E134,7,LEN($E134)-6),[1]Acciones!$B$4:$B$14,[1]Acciones!BT$4:BT$14,0,0,1)</f>
        <v>#NAME?</v>
      </c>
      <c r="CG134" s="45">
        <v>0.05</v>
      </c>
      <c r="CH134" s="45" t="e">
        <f t="shared" ca="1" si="205"/>
        <v>#NAME?</v>
      </c>
      <c r="CI134" s="45" t="e">
        <f t="shared" ca="1" si="206"/>
        <v>#NAME?</v>
      </c>
      <c r="CJ134" s="42" t="e">
        <f t="shared" ca="1" si="207"/>
        <v>#NAME?</v>
      </c>
      <c r="CK134" s="45" t="e">
        <f t="shared" ca="1" si="208"/>
        <v>#NAME?</v>
      </c>
      <c r="CL134" s="46" t="e">
        <f t="shared" ca="1" si="211"/>
        <v>#NAME?</v>
      </c>
      <c r="CM134" s="45" t="e">
        <f t="shared" ca="1" si="212"/>
        <v>#NAME?</v>
      </c>
      <c r="CN134" s="47">
        <v>0.1</v>
      </c>
      <c r="CO134" s="45" t="e">
        <f t="shared" ref="CO134:CO197" ca="1" si="219">+CN134/U134</f>
        <v>#NAME?</v>
      </c>
      <c r="CP134" s="45" t="e">
        <f t="shared" ref="CP134:CP197" ca="1" si="220">+CN134/AE134</f>
        <v>#NAME?</v>
      </c>
      <c r="CQ134" s="42" t="e">
        <f t="shared" ref="CQ134:CQ197" ca="1" si="221">+AF134</f>
        <v>#NAME?</v>
      </c>
      <c r="CR134" s="45" t="e">
        <f t="shared" ref="CR134:CR197" ca="1" si="222">+CQ134/AF134</f>
        <v>#NAME?</v>
      </c>
      <c r="CS134" s="45" t="e">
        <f t="shared" ca="1" si="186"/>
        <v>#NAME?</v>
      </c>
      <c r="CT134" s="45" t="e">
        <f t="shared" ca="1" si="186"/>
        <v>#NAME?</v>
      </c>
      <c r="CU134" s="47">
        <v>0.15</v>
      </c>
      <c r="CV134" s="45">
        <v>0.5</v>
      </c>
      <c r="CW134" s="45" t="e">
        <f t="shared" ref="CW134:CW197" ca="1" si="223">+CU134/AE134</f>
        <v>#NAME?</v>
      </c>
      <c r="CX134" s="42" t="e">
        <f t="shared" ref="CX134:CX197" ca="1" si="224">+AG134/2</f>
        <v>#NAME?</v>
      </c>
      <c r="CY134" s="45" t="e">
        <f t="shared" ref="CY134:CY197" ca="1" si="225">+CX134/AG134</f>
        <v>#NAME?</v>
      </c>
      <c r="CZ134" s="45">
        <f t="shared" si="187"/>
        <v>9.0909090909090922E-3</v>
      </c>
      <c r="DA134" s="45" t="e">
        <f t="shared" ca="1" si="187"/>
        <v>#NAME?</v>
      </c>
      <c r="DB134" s="47">
        <v>0.2</v>
      </c>
      <c r="DC134" s="45" t="e">
        <f t="shared" ref="DC134:DC197" ca="1" si="226">+DB134/V134</f>
        <v>#NAME?</v>
      </c>
      <c r="DD134" s="45" t="e">
        <f t="shared" ref="DD134:DD197" ca="1" si="227">+DB134/AE134</f>
        <v>#NAME?</v>
      </c>
      <c r="DE134" s="42" t="e">
        <f t="shared" ref="DE134:DE197" ca="1" si="228">+AG134</f>
        <v>#NAME?</v>
      </c>
      <c r="DF134" s="45" t="e">
        <f t="shared" ref="DF134:DF197" ca="1" si="229">+DE134/AG134</f>
        <v>#NAME?</v>
      </c>
      <c r="DG134" s="45" t="e">
        <f t="shared" ca="1" si="188"/>
        <v>#NAME?</v>
      </c>
      <c r="DH134" s="45" t="e">
        <f t="shared" ca="1" si="188"/>
        <v>#NAME?</v>
      </c>
      <c r="DI134" s="47">
        <v>0.25</v>
      </c>
      <c r="DJ134" s="45">
        <v>0.5</v>
      </c>
      <c r="DK134" s="45" t="e">
        <f t="shared" ref="DK134:DK197" ca="1" si="230">+DI134/$AE134</f>
        <v>#NAME?</v>
      </c>
      <c r="DL134" s="42" t="e">
        <f t="shared" ref="DL134:DL197" ca="1" si="231">+AH134/2</f>
        <v>#NAME?</v>
      </c>
      <c r="DM134" s="45" t="e">
        <f t="shared" ref="DM134:DM197" ca="1" si="232">+DL134/AH134</f>
        <v>#NAME?</v>
      </c>
      <c r="DN134" s="45">
        <f t="shared" si="189"/>
        <v>9.0909090909090922E-3</v>
      </c>
      <c r="DO134" s="45" t="e">
        <f t="shared" ca="1" si="189"/>
        <v>#NAME?</v>
      </c>
      <c r="DP134" s="47">
        <v>0.3</v>
      </c>
      <c r="DQ134" s="45" t="e">
        <f t="shared" ref="DQ134:DQ197" ca="1" si="233">+DP134/W134</f>
        <v>#NAME?</v>
      </c>
      <c r="DR134" s="45" t="e">
        <f t="shared" ref="DR134:DR197" ca="1" si="234">+DP134/$AE134</f>
        <v>#NAME?</v>
      </c>
      <c r="DS134" s="42" t="e">
        <f t="shared" ref="DS134:DS197" ca="1" si="235">+AO134/2</f>
        <v>#NAME?</v>
      </c>
      <c r="DT134" s="45" t="e">
        <f t="shared" ref="DT134:DT197" ca="1" si="236">+DS134/AO134</f>
        <v>#NAME?</v>
      </c>
      <c r="DU134" s="45" t="e">
        <f t="shared" ca="1" si="190"/>
        <v>#NAME?</v>
      </c>
      <c r="DV134" s="45" t="e">
        <f t="shared" ca="1" si="190"/>
        <v>#NAME?</v>
      </c>
      <c r="DW134" s="47">
        <v>0.35</v>
      </c>
      <c r="DX134" s="45">
        <v>0.5</v>
      </c>
      <c r="DY134" s="45" t="e">
        <f t="shared" ref="DY134:DY197" ca="1" si="237">+DW134/$AE134</f>
        <v>#NAME?</v>
      </c>
      <c r="DZ134" s="42" t="e">
        <f t="shared" ref="DZ134:DZ197" ca="1" si="238">+AI134/2</f>
        <v>#NAME?</v>
      </c>
      <c r="EA134" s="45" t="e">
        <f t="shared" ref="EA134:EA197" ca="1" si="239">+DZ134/AI134</f>
        <v>#NAME?</v>
      </c>
      <c r="EB134" s="45">
        <f t="shared" si="191"/>
        <v>9.0909090909090922E-3</v>
      </c>
      <c r="EC134" s="45" t="e">
        <f t="shared" ca="1" si="191"/>
        <v>#NAME?</v>
      </c>
      <c r="ED134" s="47">
        <v>0.4</v>
      </c>
      <c r="EE134" s="45" t="e">
        <f t="shared" ref="EE134:EE197" ca="1" si="240">+ED134/X134</f>
        <v>#NAME?</v>
      </c>
      <c r="EF134" s="45" t="e">
        <f t="shared" ref="EF134:EF197" ca="1" si="241">+ED134/$AE134</f>
        <v>#NAME?</v>
      </c>
      <c r="EG134" s="42" t="e">
        <f t="shared" ref="EG134:EG197" ca="1" si="242">+AI134</f>
        <v>#NAME?</v>
      </c>
      <c r="EH134" s="45" t="e">
        <f t="shared" ref="EH134:EH197" ca="1" si="243">+EG134/AI134</f>
        <v>#NAME?</v>
      </c>
      <c r="EI134" s="45" t="e">
        <f t="shared" ca="1" si="192"/>
        <v>#NAME?</v>
      </c>
      <c r="EJ134" s="45" t="e">
        <f t="shared" ca="1" si="192"/>
        <v>#NAME?</v>
      </c>
      <c r="EK134" s="47">
        <v>0.45</v>
      </c>
      <c r="EL134" s="45">
        <v>0.5</v>
      </c>
      <c r="EM134" s="45" t="e">
        <f t="shared" ca="1" si="143"/>
        <v>#NAME?</v>
      </c>
      <c r="EN134" s="42" t="e">
        <f t="shared" ca="1" si="144"/>
        <v>#NAME?</v>
      </c>
      <c r="EO134" s="45" t="e">
        <f t="shared" ca="1" si="145"/>
        <v>#NAME?</v>
      </c>
      <c r="EP134" s="45">
        <f t="shared" si="193"/>
        <v>9.0909090909090922E-3</v>
      </c>
      <c r="EQ134" s="45" t="e">
        <f t="shared" ca="1" si="193"/>
        <v>#NAME?</v>
      </c>
      <c r="ER134" s="45">
        <v>0.5</v>
      </c>
      <c r="ES134" s="45">
        <v>0.5</v>
      </c>
      <c r="ET134" s="45" t="e">
        <f t="shared" ca="1" si="146"/>
        <v>#NAME?</v>
      </c>
      <c r="EU134" s="42" t="e">
        <f t="shared" ca="1" si="147"/>
        <v>#NAME?</v>
      </c>
      <c r="EV134" s="45" t="e">
        <f t="shared" ca="1" si="148"/>
        <v>#NAME?</v>
      </c>
      <c r="EW134" s="45">
        <f t="shared" si="194"/>
        <v>9.0909090909090922E-3</v>
      </c>
      <c r="EX134" s="45" t="e">
        <f t="shared" ca="1" si="194"/>
        <v>#NAME?</v>
      </c>
      <c r="EY134" s="47">
        <v>0.55000000000000004</v>
      </c>
      <c r="EZ134" s="45">
        <v>0.5</v>
      </c>
      <c r="FA134" s="45" t="e">
        <f t="shared" ca="1" si="149"/>
        <v>#NAME?</v>
      </c>
      <c r="FB134" s="42" t="e">
        <f t="shared" ca="1" si="150"/>
        <v>#NAME?</v>
      </c>
      <c r="FC134" s="45" t="e">
        <f t="shared" ca="1" si="151"/>
        <v>#NAME?</v>
      </c>
      <c r="FD134" s="45">
        <f t="shared" si="195"/>
        <v>9.0909090909090922E-3</v>
      </c>
      <c r="FE134" s="45" t="e">
        <f t="shared" ca="1" si="195"/>
        <v>#NAME?</v>
      </c>
      <c r="FF134" s="45">
        <v>0.6</v>
      </c>
      <c r="FG134" s="45">
        <v>1</v>
      </c>
      <c r="FH134" s="45" t="e">
        <f t="shared" ca="1" si="152"/>
        <v>#NAME?</v>
      </c>
      <c r="FI134" s="42" t="e">
        <f t="shared" ca="1" si="153"/>
        <v>#NAME?</v>
      </c>
      <c r="FJ134" s="45" t="e">
        <f t="shared" ca="1" si="154"/>
        <v>#NAME?</v>
      </c>
      <c r="FK134" s="45">
        <f t="shared" si="196"/>
        <v>1.8181818181818184E-2</v>
      </c>
      <c r="FL134" s="45" t="e">
        <f t="shared" ca="1" si="196"/>
        <v>#NAME?</v>
      </c>
      <c r="FM134" s="47">
        <v>0.65</v>
      </c>
      <c r="FN134" s="45">
        <v>0.5</v>
      </c>
      <c r="FO134" s="45" t="e">
        <f t="shared" ca="1" si="155"/>
        <v>#NAME?</v>
      </c>
      <c r="FP134" s="42" t="e">
        <f t="shared" ca="1" si="156"/>
        <v>#NAME?</v>
      </c>
      <c r="FQ134" s="45" t="e">
        <f t="shared" ca="1" si="157"/>
        <v>#NAME?</v>
      </c>
      <c r="FR134" s="45">
        <f t="shared" si="197"/>
        <v>9.0909090909090922E-3</v>
      </c>
      <c r="FS134" s="45" t="e">
        <f t="shared" ca="1" si="197"/>
        <v>#NAME?</v>
      </c>
      <c r="FT134" s="45">
        <v>0.7</v>
      </c>
      <c r="FU134" s="45">
        <v>1</v>
      </c>
      <c r="FV134" s="45" t="e">
        <f t="shared" ca="1" si="158"/>
        <v>#NAME?</v>
      </c>
      <c r="FW134" s="42" t="e">
        <f t="shared" ca="1" si="159"/>
        <v>#NAME?</v>
      </c>
      <c r="FX134" s="45" t="e">
        <f t="shared" ca="1" si="160"/>
        <v>#NAME?</v>
      </c>
      <c r="FY134" s="45">
        <f t="shared" si="198"/>
        <v>1.8181818181818184E-2</v>
      </c>
      <c r="FZ134" s="45" t="e">
        <f t="shared" ca="1" si="198"/>
        <v>#NAME?</v>
      </c>
      <c r="GA134" s="47">
        <v>0.75</v>
      </c>
      <c r="GB134" s="45">
        <v>0.5</v>
      </c>
      <c r="GC134" s="45" t="e">
        <f t="shared" ca="1" si="161"/>
        <v>#NAME?</v>
      </c>
      <c r="GD134" s="42" t="e">
        <f t="shared" ca="1" si="162"/>
        <v>#NAME?</v>
      </c>
      <c r="GE134" s="45" t="e">
        <f t="shared" ca="1" si="163"/>
        <v>#NAME?</v>
      </c>
      <c r="GF134" s="45">
        <f t="shared" si="199"/>
        <v>9.0909090909090922E-3</v>
      </c>
      <c r="GG134" s="45" t="e">
        <f t="shared" ca="1" si="199"/>
        <v>#NAME?</v>
      </c>
      <c r="GH134" s="45">
        <v>0.8</v>
      </c>
      <c r="GI134" s="45">
        <v>1</v>
      </c>
      <c r="GJ134" s="45" t="e">
        <f t="shared" ca="1" si="164"/>
        <v>#NAME?</v>
      </c>
      <c r="GK134" s="42" t="e">
        <f t="shared" ca="1" si="165"/>
        <v>#NAME?</v>
      </c>
      <c r="GL134" s="45" t="e">
        <f t="shared" ca="1" si="166"/>
        <v>#NAME?</v>
      </c>
      <c r="GM134" s="45">
        <f t="shared" si="200"/>
        <v>1.8181818181818184E-2</v>
      </c>
      <c r="GN134" s="45" t="e">
        <f t="shared" ca="1" si="200"/>
        <v>#NAME?</v>
      </c>
      <c r="GO134" s="47">
        <v>0.85</v>
      </c>
      <c r="GP134" s="45">
        <v>0.5</v>
      </c>
      <c r="GQ134" s="45" t="e">
        <f t="shared" ca="1" si="167"/>
        <v>#NAME?</v>
      </c>
      <c r="GR134" s="42" t="e">
        <f t="shared" ca="1" si="168"/>
        <v>#NAME?</v>
      </c>
      <c r="GS134" s="45" t="e">
        <f t="shared" ca="1" si="169"/>
        <v>#NAME?</v>
      </c>
      <c r="GT134" s="45">
        <f t="shared" si="201"/>
        <v>9.0909090909090922E-3</v>
      </c>
      <c r="GU134" s="45" t="e">
        <f t="shared" ca="1" si="201"/>
        <v>#NAME?</v>
      </c>
      <c r="GV134" s="45">
        <v>0.9</v>
      </c>
      <c r="GW134" s="45">
        <v>1</v>
      </c>
      <c r="GX134" s="45" t="e">
        <f t="shared" ca="1" si="170"/>
        <v>#NAME?</v>
      </c>
      <c r="GY134" s="42" t="e">
        <f t="shared" ca="1" si="171"/>
        <v>#NAME?</v>
      </c>
      <c r="GZ134" s="45" t="e">
        <f t="shared" ca="1" si="172"/>
        <v>#NAME?</v>
      </c>
      <c r="HA134" s="45">
        <f t="shared" si="202"/>
        <v>1.8181818181818184E-2</v>
      </c>
      <c r="HB134" s="45" t="e">
        <f t="shared" ca="1" si="202"/>
        <v>#NAME?</v>
      </c>
      <c r="HC134" s="47">
        <v>0.95</v>
      </c>
      <c r="HD134" s="45">
        <v>0.5</v>
      </c>
      <c r="HE134" s="45" t="e">
        <f t="shared" ca="1" si="173"/>
        <v>#NAME?</v>
      </c>
      <c r="HF134" s="42" t="e">
        <f t="shared" ca="1" si="174"/>
        <v>#NAME?</v>
      </c>
      <c r="HG134" s="45" t="e">
        <f t="shared" ca="1" si="175"/>
        <v>#NAME?</v>
      </c>
      <c r="HH134" s="45">
        <f t="shared" si="203"/>
        <v>9.0909090909090922E-3</v>
      </c>
      <c r="HI134" s="45" t="e">
        <f t="shared" ca="1" si="203"/>
        <v>#NAME?</v>
      </c>
      <c r="HJ134" s="47">
        <v>1</v>
      </c>
      <c r="HK134" s="47">
        <v>1</v>
      </c>
      <c r="HL134" s="45" t="e">
        <f t="shared" ca="1" si="176"/>
        <v>#NAME?</v>
      </c>
      <c r="HM134" s="42" t="e">
        <f t="shared" ca="1" si="177"/>
        <v>#NAME?</v>
      </c>
      <c r="HN134" s="45" t="e">
        <f t="shared" ca="1" si="178"/>
        <v>#NAME?</v>
      </c>
      <c r="HO134" s="45">
        <f t="shared" si="179"/>
        <v>1.8181818181818184E-2</v>
      </c>
      <c r="HP134" s="45" t="e">
        <f t="shared" ca="1" si="179"/>
        <v>#NAME?</v>
      </c>
    </row>
    <row r="135" spans="1:224" s="48" customFormat="1" ht="108" customHeight="1">
      <c r="A135" s="42"/>
      <c r="B135" s="201"/>
      <c r="C135" s="201"/>
      <c r="D135" s="201"/>
      <c r="E135" s="41" t="str">
        <f>+_xlfn.CONCAT(MID($D130,1,3),".6 ",[1]Acciones!$B$9)</f>
        <v>4.1.6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35" s="42" t="s">
        <v>89</v>
      </c>
      <c r="G135" s="49">
        <f t="shared" ref="G135" si="244">+G134</f>
        <v>3.0303030303030303E-3</v>
      </c>
      <c r="H135" s="42" t="str">
        <f t="shared" ref="H135" si="245">+_xlfn.CONCAT("Si,",MID(E130,1,5),",",MID(E131,1,5),",",MID(E132,1,5),",",MID(E133,1,5),",",MID(E134,1,5),",",MID(E136,1,5),",",MID(E137,1,5),",",MID(E138,1,5),",",MID(E139,1,6),",",MID(E140,1,6))</f>
        <v>Si,4.1.1,4.1.2,4.1.3,4.1.4,4.1.5,4.1.7,4.1.8,4.1.9,4.1.10,4.1.11</v>
      </c>
      <c r="I135" s="42" t="s">
        <v>89</v>
      </c>
      <c r="J135" s="42"/>
      <c r="K135" s="42"/>
      <c r="L135" s="42"/>
      <c r="M135" s="44" t="s">
        <v>90</v>
      </c>
      <c r="N135" s="44" t="s">
        <v>91</v>
      </c>
      <c r="O135" s="44" t="e">
        <f ca="1">+_xlfn.XLOOKUP(MID(E135,7,LEN(E135)-6),[1]Acciones!$B$4:$B$14,[1]Acciones!$C$4:$C$14,0,0,1)</f>
        <v>#NAME?</v>
      </c>
      <c r="P135" s="42" t="e">
        <f ca="1">+_xlfn.XLOOKUP(MID($E135,7,LEN($E135)-6),[1]Acciones!$B$4:$B$14,[1]Acciones!D$4:D$14,0,0,1)</f>
        <v>#NAME?</v>
      </c>
      <c r="Q135" s="42" t="e">
        <f ca="1">+_xlfn.XLOOKUP(MID($E135,7,LEN($E135)-6),[1]Acciones!$B$4:$B$14,[1]Acciones!E$4:E$14,0,0,1)</f>
        <v>#NAME?</v>
      </c>
      <c r="R135" s="42" t="e">
        <f ca="1">+_xlfn.XLOOKUP(MID($E135,7,LEN($E135)-6),[1]Acciones!$B$4:$B$14,[1]Acciones!F$4:F$14,0,0,1)</f>
        <v>#NAME?</v>
      </c>
      <c r="S135" s="42" t="e">
        <f ca="1">+_xlfn.XLOOKUP(MID($E135,7,LEN($E135)-6),[1]Acciones!$B$4:$B$14,[1]Acciones!G$4:G$14,0,0,1)</f>
        <v>#NAME?</v>
      </c>
      <c r="T135" s="42" t="e">
        <f ca="1">+_xlfn.XLOOKUP(MID($E135,7,LEN($E135)-6),[1]Acciones!$B$4:$B$14,[1]Acciones!H$4:H$14,0,0,1)</f>
        <v>#NAME?</v>
      </c>
      <c r="U135" s="45" t="e">
        <f ca="1">+_xlfn.XLOOKUP(MID($E135,7,LEN($E135)-6),[1]Acciones!$B$4:$B$14,[1]Acciones!I$4:I$14,0,0,1)</f>
        <v>#NAME?</v>
      </c>
      <c r="V135" s="45" t="e">
        <f ca="1">+_xlfn.XLOOKUP(MID($E135,7,LEN($E135)-6),[1]Acciones!$B$4:$B$14,[1]Acciones!J$4:J$14,0,0,1)</f>
        <v>#NAME?</v>
      </c>
      <c r="W135" s="45" t="e">
        <f ca="1">+_xlfn.XLOOKUP(MID($E135,7,LEN($E135)-6),[1]Acciones!$B$4:$B$14,[1]Acciones!K$4:K$14,0,0,1)</f>
        <v>#NAME?</v>
      </c>
      <c r="X135" s="45" t="e">
        <f ca="1">+_xlfn.XLOOKUP(MID($E135,7,LEN($E135)-6),[1]Acciones!$B$4:$B$14,[1]Acciones!L$4:L$14,0,0,1)</f>
        <v>#NAME?</v>
      </c>
      <c r="Y135" s="45" t="e">
        <f ca="1">+_xlfn.XLOOKUP(MID($E135,7,LEN($E135)-6),[1]Acciones!$B$4:$B$14,[1]Acciones!M$4:M$14,0,0,1)</f>
        <v>#NAME?</v>
      </c>
      <c r="Z135" s="45" t="e">
        <f ca="1">+_xlfn.XLOOKUP(MID($E135,7,LEN($E135)-6),[1]Acciones!$B$4:$B$14,[1]Acciones!N$4:N$14,0,0,1)</f>
        <v>#NAME?</v>
      </c>
      <c r="AA135" s="45" t="e">
        <f ca="1">+_xlfn.XLOOKUP(MID($E135,7,LEN($E135)-6),[1]Acciones!$B$4:$B$14,[1]Acciones!O$4:O$14,0,0,1)</f>
        <v>#NAME?</v>
      </c>
      <c r="AB135" s="45" t="e">
        <f ca="1">+_xlfn.XLOOKUP(MID($E135,7,LEN($E135)-6),[1]Acciones!$B$4:$B$14,[1]Acciones!P$4:P$14,0,0,1)</f>
        <v>#NAME?</v>
      </c>
      <c r="AC135" s="45" t="e">
        <f ca="1">+_xlfn.XLOOKUP(MID($E135,7,LEN($E135)-6),[1]Acciones!$B$4:$B$14,[1]Acciones!Q$4:Q$14,0,0,1)</f>
        <v>#NAME?</v>
      </c>
      <c r="AD135" s="45" t="e">
        <f ca="1">+_xlfn.XLOOKUP(MID($E135,7,LEN($E135)-6),[1]Acciones!$B$4:$B$14,[1]Acciones!R$4:R$14,0,0,1)</f>
        <v>#NAME?</v>
      </c>
      <c r="AE135" s="45" t="e">
        <f ca="1">+_xlfn.XLOOKUP(MID($E135,7,LEN($E135)-6),[1]Acciones!$B$4:$B$14,[1]Acciones!S$4:S$14,0,0,1)</f>
        <v>#NAME?</v>
      </c>
      <c r="AF135" s="42" t="e">
        <f ca="1">+_xlfn.XLOOKUP(MID($E135,7,LEN($E135)-6),[1]Acciones!$B$4:$B$14,[1]Acciones!T$4:T$14,0,0,1)</f>
        <v>#NAME?</v>
      </c>
      <c r="AG135" s="42" t="e">
        <f ca="1">+_xlfn.XLOOKUP(MID($E135,7,LEN($E135)-6),[1]Acciones!$B$4:$B$14,[1]Acciones!U$4:U$14,0,0,1)</f>
        <v>#NAME?</v>
      </c>
      <c r="AH135" s="42" t="e">
        <f ca="1">+_xlfn.XLOOKUP(MID($E135,7,LEN($E135)-6),[1]Acciones!$B$4:$B$14,[1]Acciones!V$4:V$14,0,0,1)</f>
        <v>#NAME?</v>
      </c>
      <c r="AI135" s="42" t="e">
        <f ca="1">+_xlfn.XLOOKUP(MID($E135,7,LEN($E135)-6),[1]Acciones!$B$4:$B$14,[1]Acciones!W$4:W$14,0,0,1)</f>
        <v>#NAME?</v>
      </c>
      <c r="AJ135" s="42" t="e">
        <f ca="1">+_xlfn.XLOOKUP(MID($E135,7,LEN($E135)-6),[1]Acciones!$B$4:$B$14,[1]Acciones!X$4:X$14,0,0,1)</f>
        <v>#NAME?</v>
      </c>
      <c r="AK135" s="42" t="e">
        <f ca="1">+_xlfn.XLOOKUP(MID($E135,7,LEN($E135)-6),[1]Acciones!$B$4:$B$14,[1]Acciones!Y$4:Y$14,0,0,1)</f>
        <v>#NAME?</v>
      </c>
      <c r="AL135" s="42" t="e">
        <f ca="1">+_xlfn.XLOOKUP(MID($E135,7,LEN($E135)-6),[1]Acciones!$B$4:$B$14,[1]Acciones!Z$4:Z$14,0,0,1)</f>
        <v>#NAME?</v>
      </c>
      <c r="AM135" s="42" t="e">
        <f ca="1">+_xlfn.XLOOKUP(MID($E135,7,LEN($E135)-6),[1]Acciones!$B$4:$B$14,[1]Acciones!AA$4:AA$14,0,0,1)</f>
        <v>#NAME?</v>
      </c>
      <c r="AN135" s="42" t="e">
        <f ca="1">+_xlfn.XLOOKUP(MID($E135,7,LEN($E135)-6),[1]Acciones!$B$4:$B$14,[1]Acciones!AB$4:AB$14,0,0,1)</f>
        <v>#NAME?</v>
      </c>
      <c r="AO135" s="42" t="e">
        <f ca="1">+_xlfn.XLOOKUP(MID($E135,7,LEN($E135)-6),[1]Acciones!$B$4:$B$14,[1]Acciones!AC$4:AC$14,0,0,1)</f>
        <v>#NAME?</v>
      </c>
      <c r="AP135" s="42" t="e">
        <f ca="1">+_xlfn.XLOOKUP(MID($E135,7,LEN($E135)-6),[1]Acciones!$B$4:$B$14,[1]Acciones!AD$4:AD$14,0,0,1)</f>
        <v>#NAME?</v>
      </c>
      <c r="AQ135" s="42" t="e">
        <f ca="1">+_xlfn.XLOOKUP(MID($E135,7,LEN($E135)-6),[1]Acciones!$B$4:$B$14,[1]Acciones!AE$4:AE$14,0,0,1)</f>
        <v>#NAME?</v>
      </c>
      <c r="AR135" s="42" t="e">
        <f ca="1">+_xlfn.XLOOKUP(MID($E135,7,LEN($E135)-6),[1]Acciones!$B$4:$B$14,[1]Acciones!AF$4:AF$14,0,0,1)</f>
        <v>#NAME?</v>
      </c>
      <c r="AS135" s="42" t="e">
        <f ca="1">+_xlfn.XLOOKUP(MID($E135,7,LEN($E135)-6),[1]Acciones!$B$4:$B$14,[1]Acciones!AG$4:AG$14,0,0,1)</f>
        <v>#NAME?</v>
      </c>
      <c r="AT135" s="42" t="e">
        <f ca="1">+_xlfn.XLOOKUP(MID($E135,7,LEN($E135)-6),[1]Acciones!$B$4:$B$14,[1]Acciones!AH$4:AH$14,0,0,1)</f>
        <v>#NAME?</v>
      </c>
      <c r="AU135" s="42" t="e">
        <f ca="1">+_xlfn.XLOOKUP(MID($E135,7,LEN($E135)-6),[1]Acciones!$B$4:$B$14,[1]Acciones!AI$4:AI$14,0,0,1)</f>
        <v>#NAME?</v>
      </c>
      <c r="AV135" s="42" t="e">
        <f ca="1">+_xlfn.XLOOKUP(MID($E135,7,LEN($E135)-6),[1]Acciones!$B$4:$B$14,[1]Acciones!AJ$4:AJ$14,0,0,1)</f>
        <v>#NAME?</v>
      </c>
      <c r="AW135" s="42" t="e">
        <f ca="1">+_xlfn.XLOOKUP(MID($E135,7,LEN($E135)-6),[1]Acciones!$B$4:$B$14,[1]Acciones!AK$4:AK$14,0,0,1)</f>
        <v>#NAME?</v>
      </c>
      <c r="AX135" s="42" t="e">
        <f ca="1">+_xlfn.XLOOKUP(MID($E135,7,LEN($E135)-6),[1]Acciones!$B$4:$B$14,[1]Acciones!AL$4:AL$14,0,0,1)</f>
        <v>#NAME?</v>
      </c>
      <c r="AY135" s="42" t="e">
        <f ca="1">+_xlfn.XLOOKUP(MID($E135,7,LEN($E135)-6),[1]Acciones!$B$4:$B$14,[1]Acciones!AM$4:AM$14,0,0,1)</f>
        <v>#NAME?</v>
      </c>
      <c r="AZ135" s="42" t="e">
        <f ca="1">+_xlfn.XLOOKUP(MID($E135,7,LEN($E135)-6),[1]Acciones!$B$4:$B$14,[1]Acciones!AN$4:AN$14,0,0,1)</f>
        <v>#NAME?</v>
      </c>
      <c r="BA135" s="42" t="e">
        <f ca="1">+_xlfn.XLOOKUP(MID($E135,7,LEN($E135)-6),[1]Acciones!$B$4:$B$14,[1]Acciones!AO$4:AO$14,0,0,1)</f>
        <v>#NAME?</v>
      </c>
      <c r="BB135" s="42" t="e">
        <f ca="1">+_xlfn.XLOOKUP(MID($E135,7,LEN($E135)-6),[1]Acciones!$B$4:$B$14,[1]Acciones!AP$4:AP$14,0,0,1)</f>
        <v>#NAME?</v>
      </c>
      <c r="BC135" s="42" t="e">
        <f ca="1">+_xlfn.XLOOKUP(MID($E135,7,LEN($E135)-6),[1]Acciones!$B$4:$B$14,[1]Acciones!AQ$4:AQ$14,0,0,1)</f>
        <v>#NAME?</v>
      </c>
      <c r="BD135" s="42" t="e">
        <f ca="1">+_xlfn.XLOOKUP(MID($E135,7,LEN($E135)-6),[1]Acciones!$B$4:$B$14,[1]Acciones!AR$4:AR$14,0,0,1)</f>
        <v>#NAME?</v>
      </c>
      <c r="BE135" s="42" t="e">
        <f ca="1">+_xlfn.XLOOKUP(MID($E135,7,LEN($E135)-6),[1]Acciones!$B$4:$B$14,[1]Acciones!AS$4:AS$14,0,0,1)</f>
        <v>#NAME?</v>
      </c>
      <c r="BF135" s="42" t="e">
        <f ca="1">+_xlfn.XLOOKUP(MID($E135,7,LEN($E135)-6),[1]Acciones!$B$4:$B$14,[1]Acciones!AT$4:AT$14,0,0,1)</f>
        <v>#NAME?</v>
      </c>
      <c r="BG135" s="42" t="e">
        <f ca="1">+_xlfn.XLOOKUP(MID($E135,7,LEN($E135)-6),[1]Acciones!$B$4:$B$14,[1]Acciones!AU$4:AU$14,0,0,1)</f>
        <v>#NAME?</v>
      </c>
      <c r="BH135" s="42" t="e">
        <f ca="1">+_xlfn.XLOOKUP(MID($E135,7,LEN($E135)-6),[1]Acciones!$B$4:$B$14,[1]Acciones!AV$4:AV$14,0,0,1)</f>
        <v>#NAME?</v>
      </c>
      <c r="BI135" s="42" t="e">
        <f ca="1">+_xlfn.XLOOKUP(MID($E135,7,LEN($E135)-6),[1]Acciones!$B$4:$B$14,[1]Acciones!AW$4:AW$14,0,0,1)</f>
        <v>#NAME?</v>
      </c>
      <c r="BJ135" s="42" t="e">
        <f ca="1">+_xlfn.XLOOKUP(MID($E135,7,LEN($E135)-6),[1]Acciones!$B$4:$B$14,[1]Acciones!AX$4:AX$14,0,0,1)</f>
        <v>#NAME?</v>
      </c>
      <c r="BK135" s="42" t="e">
        <f ca="1">+_xlfn.XLOOKUP(MID($E135,7,LEN($E135)-6),[1]Acciones!$B$4:$B$14,[1]Acciones!AY$4:AY$14,0,0,1)</f>
        <v>#NAME?</v>
      </c>
      <c r="BL135" s="42" t="e">
        <f ca="1">+_xlfn.XLOOKUP(MID($E135,7,LEN($E135)-6),[1]Acciones!$B$4:$B$14,[1]Acciones!AZ$4:AZ$14,0,0,1)</f>
        <v>#NAME?</v>
      </c>
      <c r="BM135" s="42" t="e">
        <f ca="1">+_xlfn.XLOOKUP(MID($E135,7,LEN($E135)-6),[1]Acciones!$B$4:$B$14,[1]Acciones!BA$4:BA$14,0,0,1)</f>
        <v>#NAME?</v>
      </c>
      <c r="BN135" s="42" t="e">
        <f ca="1">+_xlfn.XLOOKUP(MID($E135,7,LEN($E135)-6),[1]Acciones!$B$4:$B$14,[1]Acciones!BB$4:BB$14,0,0,1)</f>
        <v>#NAME?</v>
      </c>
      <c r="BO135" s="42" t="e">
        <f ca="1">+_xlfn.XLOOKUP(MID($E135,7,LEN($E135)-6),[1]Acciones!$B$4:$B$14,[1]Acciones!BC$4:BC$14,0,0,1)</f>
        <v>#NAME?</v>
      </c>
      <c r="BP135" s="42" t="e">
        <f ca="1">+_xlfn.XLOOKUP(MID($E135,7,LEN($E135)-6),[1]Acciones!$B$4:$B$14,[1]Acciones!BD$4:BD$14,0,0,1)</f>
        <v>#NAME?</v>
      </c>
      <c r="BQ135" s="42" t="e">
        <f ca="1">+_xlfn.XLOOKUP(MID($E135,7,LEN($E135)-6),[1]Acciones!$B$4:$B$14,[1]Acciones!BE$4:BE$14,0,0,1)</f>
        <v>#NAME?</v>
      </c>
      <c r="BR135" s="42" t="e">
        <f ca="1">+_xlfn.XLOOKUP(MID($E135,7,LEN($E135)-6),[1]Acciones!$B$4:$B$14,[1]Acciones!BF$4:BF$14,0,0,1)</f>
        <v>#NAME?</v>
      </c>
      <c r="BS135" s="42" t="e">
        <f ca="1">+_xlfn.XLOOKUP(MID($E135,7,LEN($E135)-6),[1]Acciones!$B$4:$B$14,[1]Acciones!BG$4:BG$14,0,0,1)</f>
        <v>#NAME?</v>
      </c>
      <c r="BT135" s="42" t="e">
        <f ca="1">+_xlfn.XLOOKUP(MID($E135,7,LEN($E135)-6),[1]Acciones!$B$4:$B$14,[1]Acciones!BH$4:BH$14,0,0,1)</f>
        <v>#NAME?</v>
      </c>
      <c r="BU135" s="42" t="e">
        <f ca="1">+_xlfn.XLOOKUP(MID($E135,7,LEN($E135)-6),[1]Acciones!$B$4:$B$14,[1]Acciones!BI$4:BI$14,0,0,1)</f>
        <v>#NAME?</v>
      </c>
      <c r="BV135" s="42" t="e">
        <f ca="1">+_xlfn.XLOOKUP(MID($E135,7,LEN($E135)-6),[1]Acciones!$B$4:$B$14,[1]Acciones!BJ$4:BJ$14,0,0,1)</f>
        <v>#NAME?</v>
      </c>
      <c r="BW135" s="42" t="e">
        <f ca="1">+_xlfn.XLOOKUP(MID($E135,7,LEN($E135)-6),[1]Acciones!$B$4:$B$14,[1]Acciones!BK$4:BK$14,0,0,1)</f>
        <v>#NAME?</v>
      </c>
      <c r="BX135" s="42" t="e">
        <f ca="1">+_xlfn.XLOOKUP(MID($E135,7,LEN($E135)-6),[1]Acciones!$B$4:$B$14,[1]Acciones!BL$4:BL$14,0,0,1)</f>
        <v>#NAME?</v>
      </c>
      <c r="BY135" s="42" t="e">
        <f ca="1">+_xlfn.XLOOKUP(MID($E135,7,LEN($E135)-6),[1]Acciones!$B$4:$B$14,[1]Acciones!BM$4:BM$14,0,0,1)</f>
        <v>#NAME?</v>
      </c>
      <c r="BZ135" s="42" t="e">
        <f ca="1">+_xlfn.XLOOKUP(MID($E135,7,LEN($E135)-6),[1]Acciones!$B$4:$B$14,[1]Acciones!BN$4:BN$14,0,0,1)</f>
        <v>#NAME?</v>
      </c>
      <c r="CA135" s="42" t="e">
        <f ca="1">+_xlfn.XLOOKUP(MID($E135,7,LEN($E135)-6),[1]Acciones!$B$4:$B$14,[1]Acciones!BO$4:BO$14,0,0,1)</f>
        <v>#NAME?</v>
      </c>
      <c r="CB135" s="42" t="e">
        <f ca="1">+_xlfn.XLOOKUP(MID($E135,7,LEN($E135)-6),[1]Acciones!$B$4:$B$14,[1]Acciones!BP$4:BP$14,0,0,1)</f>
        <v>#NAME?</v>
      </c>
      <c r="CC135" s="42" t="e">
        <f ca="1">+_xlfn.XLOOKUP(MID($E135,7,LEN($E135)-6),[1]Acciones!$B$4:$B$14,[1]Acciones!BQ$4:BQ$14,0,0,1)</f>
        <v>#NAME?</v>
      </c>
      <c r="CD135" s="42" t="e">
        <f ca="1">+_xlfn.XLOOKUP(MID($E135,7,LEN($E135)-6),[1]Acciones!$B$4:$B$14,[1]Acciones!BR$4:BR$14,0,0,1)</f>
        <v>#NAME?</v>
      </c>
      <c r="CE135" s="42" t="e">
        <f ca="1">+_xlfn.XLOOKUP(MID($E135,7,LEN($E135)-6),[1]Acciones!$B$4:$B$14,[1]Acciones!BS$4:BS$14,0,0,1)</f>
        <v>#NAME?</v>
      </c>
      <c r="CF135" s="42" t="e">
        <f ca="1">+_xlfn.XLOOKUP(MID($E135,7,LEN($E135)-6),[1]Acciones!$B$4:$B$14,[1]Acciones!BT$4:BT$14,0,0,1)</f>
        <v>#NAME?</v>
      </c>
      <c r="CG135" s="45">
        <v>0.05</v>
      </c>
      <c r="CH135" s="45" t="e">
        <f t="shared" ca="1" si="205"/>
        <v>#NAME?</v>
      </c>
      <c r="CI135" s="45" t="e">
        <f t="shared" ca="1" si="206"/>
        <v>#NAME?</v>
      </c>
      <c r="CJ135" s="42" t="e">
        <f t="shared" ca="1" si="207"/>
        <v>#NAME?</v>
      </c>
      <c r="CK135" s="45" t="e">
        <f t="shared" ca="1" si="208"/>
        <v>#NAME?</v>
      </c>
      <c r="CL135" s="46" t="e">
        <f t="shared" ca="1" si="211"/>
        <v>#NAME?</v>
      </c>
      <c r="CM135" s="45" t="e">
        <f t="shared" ca="1" si="212"/>
        <v>#NAME?</v>
      </c>
      <c r="CN135" s="47">
        <v>0.1</v>
      </c>
      <c r="CO135" s="45" t="e">
        <f t="shared" ca="1" si="219"/>
        <v>#NAME?</v>
      </c>
      <c r="CP135" s="45" t="e">
        <f t="shared" ca="1" si="220"/>
        <v>#NAME?</v>
      </c>
      <c r="CQ135" s="42" t="e">
        <f t="shared" ca="1" si="221"/>
        <v>#NAME?</v>
      </c>
      <c r="CR135" s="45" t="e">
        <f t="shared" ca="1" si="222"/>
        <v>#NAME?</v>
      </c>
      <c r="CS135" s="45" t="e">
        <f t="shared" ca="1" si="186"/>
        <v>#NAME?</v>
      </c>
      <c r="CT135" s="45" t="e">
        <f t="shared" ca="1" si="186"/>
        <v>#NAME?</v>
      </c>
      <c r="CU135" s="47">
        <v>0.15</v>
      </c>
      <c r="CV135" s="45">
        <v>0.5</v>
      </c>
      <c r="CW135" s="45" t="e">
        <f t="shared" ca="1" si="223"/>
        <v>#NAME?</v>
      </c>
      <c r="CX135" s="42" t="e">
        <f t="shared" ca="1" si="224"/>
        <v>#NAME?</v>
      </c>
      <c r="CY135" s="45" t="e">
        <f t="shared" ca="1" si="225"/>
        <v>#NAME?</v>
      </c>
      <c r="CZ135" s="45">
        <f t="shared" si="187"/>
        <v>9.0909090909090922E-3</v>
      </c>
      <c r="DA135" s="45" t="e">
        <f t="shared" ca="1" si="187"/>
        <v>#NAME?</v>
      </c>
      <c r="DB135" s="47">
        <v>0.2</v>
      </c>
      <c r="DC135" s="45" t="e">
        <f t="shared" ca="1" si="226"/>
        <v>#NAME?</v>
      </c>
      <c r="DD135" s="45" t="e">
        <f t="shared" ca="1" si="227"/>
        <v>#NAME?</v>
      </c>
      <c r="DE135" s="42" t="e">
        <f t="shared" ca="1" si="228"/>
        <v>#NAME?</v>
      </c>
      <c r="DF135" s="45" t="e">
        <f t="shared" ca="1" si="229"/>
        <v>#NAME?</v>
      </c>
      <c r="DG135" s="45" t="e">
        <f t="shared" ca="1" si="188"/>
        <v>#NAME?</v>
      </c>
      <c r="DH135" s="45" t="e">
        <f t="shared" ca="1" si="188"/>
        <v>#NAME?</v>
      </c>
      <c r="DI135" s="47">
        <v>0.25</v>
      </c>
      <c r="DJ135" s="45">
        <v>0.5</v>
      </c>
      <c r="DK135" s="45" t="e">
        <f t="shared" ca="1" si="230"/>
        <v>#NAME?</v>
      </c>
      <c r="DL135" s="42" t="e">
        <f t="shared" ca="1" si="231"/>
        <v>#NAME?</v>
      </c>
      <c r="DM135" s="45" t="e">
        <f t="shared" ca="1" si="232"/>
        <v>#NAME?</v>
      </c>
      <c r="DN135" s="45">
        <f t="shared" si="189"/>
        <v>9.0909090909090922E-3</v>
      </c>
      <c r="DO135" s="45" t="e">
        <f t="shared" ca="1" si="189"/>
        <v>#NAME?</v>
      </c>
      <c r="DP135" s="47">
        <v>0.3</v>
      </c>
      <c r="DQ135" s="45" t="e">
        <f t="shared" ca="1" si="233"/>
        <v>#NAME?</v>
      </c>
      <c r="DR135" s="45" t="e">
        <f t="shared" ca="1" si="234"/>
        <v>#NAME?</v>
      </c>
      <c r="DS135" s="42" t="e">
        <f t="shared" ca="1" si="235"/>
        <v>#NAME?</v>
      </c>
      <c r="DT135" s="45" t="e">
        <f t="shared" ca="1" si="236"/>
        <v>#NAME?</v>
      </c>
      <c r="DU135" s="45" t="e">
        <f t="shared" ca="1" si="190"/>
        <v>#NAME?</v>
      </c>
      <c r="DV135" s="45" t="e">
        <f t="shared" ca="1" si="190"/>
        <v>#NAME?</v>
      </c>
      <c r="DW135" s="47">
        <v>0.35</v>
      </c>
      <c r="DX135" s="45">
        <v>0.5</v>
      </c>
      <c r="DY135" s="45" t="e">
        <f t="shared" ca="1" si="237"/>
        <v>#NAME?</v>
      </c>
      <c r="DZ135" s="42" t="e">
        <f t="shared" ca="1" si="238"/>
        <v>#NAME?</v>
      </c>
      <c r="EA135" s="45" t="e">
        <f t="shared" ca="1" si="239"/>
        <v>#NAME?</v>
      </c>
      <c r="EB135" s="45">
        <f t="shared" si="191"/>
        <v>9.0909090909090922E-3</v>
      </c>
      <c r="EC135" s="45" t="e">
        <f t="shared" ca="1" si="191"/>
        <v>#NAME?</v>
      </c>
      <c r="ED135" s="47">
        <v>0.4</v>
      </c>
      <c r="EE135" s="45" t="e">
        <f t="shared" ca="1" si="240"/>
        <v>#NAME?</v>
      </c>
      <c r="EF135" s="45" t="e">
        <f t="shared" ca="1" si="241"/>
        <v>#NAME?</v>
      </c>
      <c r="EG135" s="42" t="e">
        <f t="shared" ca="1" si="242"/>
        <v>#NAME?</v>
      </c>
      <c r="EH135" s="45" t="e">
        <f t="shared" ca="1" si="243"/>
        <v>#NAME?</v>
      </c>
      <c r="EI135" s="45" t="e">
        <f t="shared" ca="1" si="192"/>
        <v>#NAME?</v>
      </c>
      <c r="EJ135" s="45" t="e">
        <f t="shared" ca="1" si="192"/>
        <v>#NAME?</v>
      </c>
      <c r="EK135" s="47">
        <v>0.45</v>
      </c>
      <c r="EL135" s="45">
        <v>0.5</v>
      </c>
      <c r="EM135" s="45" t="e">
        <f t="shared" ca="1" si="143"/>
        <v>#NAME?</v>
      </c>
      <c r="EN135" s="42" t="e">
        <f t="shared" ca="1" si="144"/>
        <v>#NAME?</v>
      </c>
      <c r="EO135" s="45" t="e">
        <f t="shared" ca="1" si="145"/>
        <v>#NAME?</v>
      </c>
      <c r="EP135" s="45">
        <f t="shared" si="193"/>
        <v>9.0909090909090922E-3</v>
      </c>
      <c r="EQ135" s="45" t="e">
        <f t="shared" ca="1" si="193"/>
        <v>#NAME?</v>
      </c>
      <c r="ER135" s="45">
        <v>0.5</v>
      </c>
      <c r="ES135" s="45">
        <v>0.5</v>
      </c>
      <c r="ET135" s="45" t="e">
        <f t="shared" ca="1" si="146"/>
        <v>#NAME?</v>
      </c>
      <c r="EU135" s="42" t="e">
        <f t="shared" ca="1" si="147"/>
        <v>#NAME?</v>
      </c>
      <c r="EV135" s="45" t="e">
        <f t="shared" ca="1" si="148"/>
        <v>#NAME?</v>
      </c>
      <c r="EW135" s="45">
        <f t="shared" si="194"/>
        <v>9.0909090909090922E-3</v>
      </c>
      <c r="EX135" s="45" t="e">
        <f t="shared" ca="1" si="194"/>
        <v>#NAME?</v>
      </c>
      <c r="EY135" s="47">
        <v>0.55000000000000004</v>
      </c>
      <c r="EZ135" s="45">
        <v>0.5</v>
      </c>
      <c r="FA135" s="45" t="e">
        <f t="shared" ca="1" si="149"/>
        <v>#NAME?</v>
      </c>
      <c r="FB135" s="42" t="e">
        <f t="shared" ca="1" si="150"/>
        <v>#NAME?</v>
      </c>
      <c r="FC135" s="45" t="e">
        <f t="shared" ca="1" si="151"/>
        <v>#NAME?</v>
      </c>
      <c r="FD135" s="45">
        <f t="shared" si="195"/>
        <v>9.0909090909090922E-3</v>
      </c>
      <c r="FE135" s="45" t="e">
        <f t="shared" ca="1" si="195"/>
        <v>#NAME?</v>
      </c>
      <c r="FF135" s="45">
        <v>0.6</v>
      </c>
      <c r="FG135" s="45">
        <v>1</v>
      </c>
      <c r="FH135" s="45" t="e">
        <f t="shared" ca="1" si="152"/>
        <v>#NAME?</v>
      </c>
      <c r="FI135" s="42" t="e">
        <f t="shared" ca="1" si="153"/>
        <v>#NAME?</v>
      </c>
      <c r="FJ135" s="45" t="e">
        <f t="shared" ca="1" si="154"/>
        <v>#NAME?</v>
      </c>
      <c r="FK135" s="45">
        <f t="shared" si="196"/>
        <v>1.8181818181818184E-2</v>
      </c>
      <c r="FL135" s="45" t="e">
        <f t="shared" ca="1" si="196"/>
        <v>#NAME?</v>
      </c>
      <c r="FM135" s="47">
        <v>0.65</v>
      </c>
      <c r="FN135" s="45">
        <v>0.5</v>
      </c>
      <c r="FO135" s="45" t="e">
        <f t="shared" ca="1" si="155"/>
        <v>#NAME?</v>
      </c>
      <c r="FP135" s="42" t="e">
        <f t="shared" ca="1" si="156"/>
        <v>#NAME?</v>
      </c>
      <c r="FQ135" s="45" t="e">
        <f t="shared" ca="1" si="157"/>
        <v>#NAME?</v>
      </c>
      <c r="FR135" s="45">
        <f t="shared" si="197"/>
        <v>9.0909090909090922E-3</v>
      </c>
      <c r="FS135" s="45" t="e">
        <f t="shared" ca="1" si="197"/>
        <v>#NAME?</v>
      </c>
      <c r="FT135" s="45">
        <v>0.7</v>
      </c>
      <c r="FU135" s="45">
        <v>1</v>
      </c>
      <c r="FV135" s="45" t="e">
        <f t="shared" ca="1" si="158"/>
        <v>#NAME?</v>
      </c>
      <c r="FW135" s="42" t="e">
        <f t="shared" ca="1" si="159"/>
        <v>#NAME?</v>
      </c>
      <c r="FX135" s="45" t="e">
        <f t="shared" ca="1" si="160"/>
        <v>#NAME?</v>
      </c>
      <c r="FY135" s="45">
        <f t="shared" si="198"/>
        <v>1.8181818181818184E-2</v>
      </c>
      <c r="FZ135" s="45" t="e">
        <f t="shared" ca="1" si="198"/>
        <v>#NAME?</v>
      </c>
      <c r="GA135" s="47">
        <v>0.75</v>
      </c>
      <c r="GB135" s="45">
        <v>0.5</v>
      </c>
      <c r="GC135" s="45" t="e">
        <f t="shared" ca="1" si="161"/>
        <v>#NAME?</v>
      </c>
      <c r="GD135" s="42" t="e">
        <f t="shared" ca="1" si="162"/>
        <v>#NAME?</v>
      </c>
      <c r="GE135" s="45" t="e">
        <f t="shared" ca="1" si="163"/>
        <v>#NAME?</v>
      </c>
      <c r="GF135" s="45">
        <f t="shared" si="199"/>
        <v>9.0909090909090922E-3</v>
      </c>
      <c r="GG135" s="45" t="e">
        <f t="shared" ca="1" si="199"/>
        <v>#NAME?</v>
      </c>
      <c r="GH135" s="45">
        <v>0.8</v>
      </c>
      <c r="GI135" s="45">
        <v>1</v>
      </c>
      <c r="GJ135" s="45" t="e">
        <f t="shared" ca="1" si="164"/>
        <v>#NAME?</v>
      </c>
      <c r="GK135" s="42" t="e">
        <f t="shared" ca="1" si="165"/>
        <v>#NAME?</v>
      </c>
      <c r="GL135" s="45" t="e">
        <f t="shared" ca="1" si="166"/>
        <v>#NAME?</v>
      </c>
      <c r="GM135" s="45">
        <f t="shared" si="200"/>
        <v>1.8181818181818184E-2</v>
      </c>
      <c r="GN135" s="45" t="e">
        <f t="shared" ca="1" si="200"/>
        <v>#NAME?</v>
      </c>
      <c r="GO135" s="47">
        <v>0.85</v>
      </c>
      <c r="GP135" s="45">
        <v>0.5</v>
      </c>
      <c r="GQ135" s="45" t="e">
        <f t="shared" ca="1" si="167"/>
        <v>#NAME?</v>
      </c>
      <c r="GR135" s="42" t="e">
        <f t="shared" ca="1" si="168"/>
        <v>#NAME?</v>
      </c>
      <c r="GS135" s="45" t="e">
        <f t="shared" ca="1" si="169"/>
        <v>#NAME?</v>
      </c>
      <c r="GT135" s="45">
        <f t="shared" si="201"/>
        <v>9.0909090909090922E-3</v>
      </c>
      <c r="GU135" s="45" t="e">
        <f t="shared" ca="1" si="201"/>
        <v>#NAME?</v>
      </c>
      <c r="GV135" s="45">
        <v>0.9</v>
      </c>
      <c r="GW135" s="45">
        <v>1</v>
      </c>
      <c r="GX135" s="45" t="e">
        <f t="shared" ca="1" si="170"/>
        <v>#NAME?</v>
      </c>
      <c r="GY135" s="42" t="e">
        <f t="shared" ca="1" si="171"/>
        <v>#NAME?</v>
      </c>
      <c r="GZ135" s="45" t="e">
        <f t="shared" ca="1" si="172"/>
        <v>#NAME?</v>
      </c>
      <c r="HA135" s="45">
        <f t="shared" si="202"/>
        <v>1.8181818181818184E-2</v>
      </c>
      <c r="HB135" s="45" t="e">
        <f t="shared" ca="1" si="202"/>
        <v>#NAME?</v>
      </c>
      <c r="HC135" s="47">
        <v>0.95</v>
      </c>
      <c r="HD135" s="45">
        <v>0.5</v>
      </c>
      <c r="HE135" s="45" t="e">
        <f t="shared" ca="1" si="173"/>
        <v>#NAME?</v>
      </c>
      <c r="HF135" s="42" t="e">
        <f t="shared" ca="1" si="174"/>
        <v>#NAME?</v>
      </c>
      <c r="HG135" s="45" t="e">
        <f t="shared" ca="1" si="175"/>
        <v>#NAME?</v>
      </c>
      <c r="HH135" s="45">
        <f t="shared" si="203"/>
        <v>9.0909090909090922E-3</v>
      </c>
      <c r="HI135" s="45" t="e">
        <f t="shared" ca="1" si="203"/>
        <v>#NAME?</v>
      </c>
      <c r="HJ135" s="47">
        <v>1</v>
      </c>
      <c r="HK135" s="47">
        <v>1</v>
      </c>
      <c r="HL135" s="45" t="e">
        <f t="shared" ca="1" si="176"/>
        <v>#NAME?</v>
      </c>
      <c r="HM135" s="42" t="e">
        <f t="shared" ca="1" si="177"/>
        <v>#NAME?</v>
      </c>
      <c r="HN135" s="45" t="e">
        <f t="shared" ca="1" si="178"/>
        <v>#NAME?</v>
      </c>
      <c r="HO135" s="45">
        <f t="shared" ref="HO135:HP197" si="246">+HK135*$G135/$C$10</f>
        <v>1.8181818181818184E-2</v>
      </c>
      <c r="HP135" s="45" t="e">
        <f t="shared" ca="1" si="246"/>
        <v>#NAME?</v>
      </c>
    </row>
    <row r="136" spans="1:224" s="48" customFormat="1" ht="108" customHeight="1">
      <c r="A136" s="42"/>
      <c r="B136" s="201"/>
      <c r="C136" s="201"/>
      <c r="D136" s="201"/>
      <c r="E136" s="41" t="str">
        <f>+_xlfn.CONCAT(MID($D130,1,3),".7 ",[1]Acciones!$B$10)</f>
        <v>4.1.7 Fortalecer las estrategias de gobernanza para la implementación de políticas de investigación e innovación orientadas por misiones en la ruta de innovación correspondiente</v>
      </c>
      <c r="F136" s="42" t="s">
        <v>89</v>
      </c>
      <c r="G136" s="49">
        <f t="shared" ref="G136" si="247">+G134</f>
        <v>3.0303030303030303E-3</v>
      </c>
      <c r="H136" s="42" t="str">
        <f t="shared" ref="H136" si="248">+_xlfn.CONCAT("Si,",MID(E130,1,5),",",MID(E131,1,5),",",MID(E132,1,5),",",MID(E133,1,5),",",MID(E134,1,5),",",MID(E135,1,5),",",MID(E137,1,5),",",MID(E138,1,5),",",MID(E139,1,6),",",MID(E140,1,6))</f>
        <v>Si,4.1.1,4.1.2,4.1.3,4.1.4,4.1.5,4.1.6,4.1.8,4.1.9,4.1.10,4.1.11</v>
      </c>
      <c r="I136" s="42" t="s">
        <v>89</v>
      </c>
      <c r="J136" s="42"/>
      <c r="K136" s="42"/>
      <c r="L136" s="42"/>
      <c r="M136" s="44" t="s">
        <v>90</v>
      </c>
      <c r="N136" s="44" t="s">
        <v>91</v>
      </c>
      <c r="O136" s="44" t="e">
        <f ca="1">+_xlfn.XLOOKUP(MID(E136,7,LEN(E136)-6),[1]Acciones!$B$4:$B$14,[1]Acciones!$C$4:$C$14,0,0,1)</f>
        <v>#NAME?</v>
      </c>
      <c r="P136" s="42" t="e">
        <f ca="1">+_xlfn.XLOOKUP(MID($E136,7,LEN($E136)-6),[1]Acciones!$B$4:$B$14,[1]Acciones!D$4:D$14,0,0,1)</f>
        <v>#NAME?</v>
      </c>
      <c r="Q136" s="42" t="e">
        <f ca="1">+_xlfn.XLOOKUP(MID($E136,7,LEN($E136)-6),[1]Acciones!$B$4:$B$14,[1]Acciones!E$4:E$14,0,0,1)</f>
        <v>#NAME?</v>
      </c>
      <c r="R136" s="42" t="e">
        <f ca="1">+_xlfn.XLOOKUP(MID($E136,7,LEN($E136)-6),[1]Acciones!$B$4:$B$14,[1]Acciones!F$4:F$14,0,0,1)</f>
        <v>#NAME?</v>
      </c>
      <c r="S136" s="42" t="e">
        <f ca="1">+_xlfn.XLOOKUP(MID($E136,7,LEN($E136)-6),[1]Acciones!$B$4:$B$14,[1]Acciones!G$4:G$14,0,0,1)</f>
        <v>#NAME?</v>
      </c>
      <c r="T136" s="42" t="e">
        <f ca="1">+_xlfn.XLOOKUP(MID($E136,7,LEN($E136)-6),[1]Acciones!$B$4:$B$14,[1]Acciones!H$4:H$14,0,0,1)</f>
        <v>#NAME?</v>
      </c>
      <c r="U136" s="45" t="e">
        <f ca="1">+_xlfn.XLOOKUP(MID($E136,7,LEN($E136)-6),[1]Acciones!$B$4:$B$14,[1]Acciones!I$4:I$14,0,0,1)</f>
        <v>#NAME?</v>
      </c>
      <c r="V136" s="45" t="e">
        <f ca="1">+_xlfn.XLOOKUP(MID($E136,7,LEN($E136)-6),[1]Acciones!$B$4:$B$14,[1]Acciones!J$4:J$14,0,0,1)</f>
        <v>#NAME?</v>
      </c>
      <c r="W136" s="45" t="e">
        <f ca="1">+_xlfn.XLOOKUP(MID($E136,7,LEN($E136)-6),[1]Acciones!$B$4:$B$14,[1]Acciones!K$4:K$14,0,0,1)</f>
        <v>#NAME?</v>
      </c>
      <c r="X136" s="45" t="e">
        <f ca="1">+_xlfn.XLOOKUP(MID($E136,7,LEN($E136)-6),[1]Acciones!$B$4:$B$14,[1]Acciones!L$4:L$14,0,0,1)</f>
        <v>#NAME?</v>
      </c>
      <c r="Y136" s="45" t="e">
        <f ca="1">+_xlfn.XLOOKUP(MID($E136,7,LEN($E136)-6),[1]Acciones!$B$4:$B$14,[1]Acciones!M$4:M$14,0,0,1)</f>
        <v>#NAME?</v>
      </c>
      <c r="Z136" s="45" t="e">
        <f ca="1">+_xlfn.XLOOKUP(MID($E136,7,LEN($E136)-6),[1]Acciones!$B$4:$B$14,[1]Acciones!N$4:N$14,0,0,1)</f>
        <v>#NAME?</v>
      </c>
      <c r="AA136" s="45" t="e">
        <f ca="1">+_xlfn.XLOOKUP(MID($E136,7,LEN($E136)-6),[1]Acciones!$B$4:$B$14,[1]Acciones!O$4:O$14,0,0,1)</f>
        <v>#NAME?</v>
      </c>
      <c r="AB136" s="45" t="e">
        <f ca="1">+_xlfn.XLOOKUP(MID($E136,7,LEN($E136)-6),[1]Acciones!$B$4:$B$14,[1]Acciones!P$4:P$14,0,0,1)</f>
        <v>#NAME?</v>
      </c>
      <c r="AC136" s="45" t="e">
        <f ca="1">+_xlfn.XLOOKUP(MID($E136,7,LEN($E136)-6),[1]Acciones!$B$4:$B$14,[1]Acciones!Q$4:Q$14,0,0,1)</f>
        <v>#NAME?</v>
      </c>
      <c r="AD136" s="45" t="e">
        <f ca="1">+_xlfn.XLOOKUP(MID($E136,7,LEN($E136)-6),[1]Acciones!$B$4:$B$14,[1]Acciones!R$4:R$14,0,0,1)</f>
        <v>#NAME?</v>
      </c>
      <c r="AE136" s="45" t="e">
        <f ca="1">+_xlfn.XLOOKUP(MID($E136,7,LEN($E136)-6),[1]Acciones!$B$4:$B$14,[1]Acciones!S$4:S$14,0,0,1)</f>
        <v>#NAME?</v>
      </c>
      <c r="AF136" s="42" t="e">
        <f ca="1">+_xlfn.XLOOKUP(MID($E136,7,LEN($E136)-6),[1]Acciones!$B$4:$B$14,[1]Acciones!T$4:T$14,0,0,1)</f>
        <v>#NAME?</v>
      </c>
      <c r="AG136" s="42" t="e">
        <f ca="1">+_xlfn.XLOOKUP(MID($E136,7,LEN($E136)-6),[1]Acciones!$B$4:$B$14,[1]Acciones!U$4:U$14,0,0,1)</f>
        <v>#NAME?</v>
      </c>
      <c r="AH136" s="42" t="e">
        <f ca="1">+_xlfn.XLOOKUP(MID($E136,7,LEN($E136)-6),[1]Acciones!$B$4:$B$14,[1]Acciones!V$4:V$14,0,0,1)</f>
        <v>#NAME?</v>
      </c>
      <c r="AI136" s="42" t="e">
        <f ca="1">+_xlfn.XLOOKUP(MID($E136,7,LEN($E136)-6),[1]Acciones!$B$4:$B$14,[1]Acciones!W$4:W$14,0,0,1)</f>
        <v>#NAME?</v>
      </c>
      <c r="AJ136" s="42" t="e">
        <f ca="1">+_xlfn.XLOOKUP(MID($E136,7,LEN($E136)-6),[1]Acciones!$B$4:$B$14,[1]Acciones!X$4:X$14,0,0,1)</f>
        <v>#NAME?</v>
      </c>
      <c r="AK136" s="42" t="e">
        <f ca="1">+_xlfn.XLOOKUP(MID($E136,7,LEN($E136)-6),[1]Acciones!$B$4:$B$14,[1]Acciones!Y$4:Y$14,0,0,1)</f>
        <v>#NAME?</v>
      </c>
      <c r="AL136" s="42" t="e">
        <f ca="1">+_xlfn.XLOOKUP(MID($E136,7,LEN($E136)-6),[1]Acciones!$B$4:$B$14,[1]Acciones!Z$4:Z$14,0,0,1)</f>
        <v>#NAME?</v>
      </c>
      <c r="AM136" s="42" t="e">
        <f ca="1">+_xlfn.XLOOKUP(MID($E136,7,LEN($E136)-6),[1]Acciones!$B$4:$B$14,[1]Acciones!AA$4:AA$14,0,0,1)</f>
        <v>#NAME?</v>
      </c>
      <c r="AN136" s="42" t="e">
        <f ca="1">+_xlfn.XLOOKUP(MID($E136,7,LEN($E136)-6),[1]Acciones!$B$4:$B$14,[1]Acciones!AB$4:AB$14,0,0,1)</f>
        <v>#NAME?</v>
      </c>
      <c r="AO136" s="42" t="e">
        <f ca="1">+_xlfn.XLOOKUP(MID($E136,7,LEN($E136)-6),[1]Acciones!$B$4:$B$14,[1]Acciones!AC$4:AC$14,0,0,1)</f>
        <v>#NAME?</v>
      </c>
      <c r="AP136" s="42" t="e">
        <f ca="1">+_xlfn.XLOOKUP(MID($E136,7,LEN($E136)-6),[1]Acciones!$B$4:$B$14,[1]Acciones!AD$4:AD$14,0,0,1)</f>
        <v>#NAME?</v>
      </c>
      <c r="AQ136" s="42" t="e">
        <f ca="1">+_xlfn.XLOOKUP(MID($E136,7,LEN($E136)-6),[1]Acciones!$B$4:$B$14,[1]Acciones!AE$4:AE$14,0,0,1)</f>
        <v>#NAME?</v>
      </c>
      <c r="AR136" s="42" t="e">
        <f ca="1">+_xlfn.XLOOKUP(MID($E136,7,LEN($E136)-6),[1]Acciones!$B$4:$B$14,[1]Acciones!AF$4:AF$14,0,0,1)</f>
        <v>#NAME?</v>
      </c>
      <c r="AS136" s="42" t="e">
        <f ca="1">+_xlfn.XLOOKUP(MID($E136,7,LEN($E136)-6),[1]Acciones!$B$4:$B$14,[1]Acciones!AG$4:AG$14,0,0,1)</f>
        <v>#NAME?</v>
      </c>
      <c r="AT136" s="42" t="e">
        <f ca="1">+_xlfn.XLOOKUP(MID($E136,7,LEN($E136)-6),[1]Acciones!$B$4:$B$14,[1]Acciones!AH$4:AH$14,0,0,1)</f>
        <v>#NAME?</v>
      </c>
      <c r="AU136" s="42" t="e">
        <f ca="1">+_xlfn.XLOOKUP(MID($E136,7,LEN($E136)-6),[1]Acciones!$B$4:$B$14,[1]Acciones!AI$4:AI$14,0,0,1)</f>
        <v>#NAME?</v>
      </c>
      <c r="AV136" s="42" t="e">
        <f ca="1">+_xlfn.XLOOKUP(MID($E136,7,LEN($E136)-6),[1]Acciones!$B$4:$B$14,[1]Acciones!AJ$4:AJ$14,0,0,1)</f>
        <v>#NAME?</v>
      </c>
      <c r="AW136" s="42" t="e">
        <f ca="1">+_xlfn.XLOOKUP(MID($E136,7,LEN($E136)-6),[1]Acciones!$B$4:$B$14,[1]Acciones!AK$4:AK$14,0,0,1)</f>
        <v>#NAME?</v>
      </c>
      <c r="AX136" s="42" t="e">
        <f ca="1">+_xlfn.XLOOKUP(MID($E136,7,LEN($E136)-6),[1]Acciones!$B$4:$B$14,[1]Acciones!AL$4:AL$14,0,0,1)</f>
        <v>#NAME?</v>
      </c>
      <c r="AY136" s="42" t="e">
        <f ca="1">+_xlfn.XLOOKUP(MID($E136,7,LEN($E136)-6),[1]Acciones!$B$4:$B$14,[1]Acciones!AM$4:AM$14,0,0,1)</f>
        <v>#NAME?</v>
      </c>
      <c r="AZ136" s="42" t="e">
        <f ca="1">+_xlfn.XLOOKUP(MID($E136,7,LEN($E136)-6),[1]Acciones!$B$4:$B$14,[1]Acciones!AN$4:AN$14,0,0,1)</f>
        <v>#NAME?</v>
      </c>
      <c r="BA136" s="42" t="e">
        <f ca="1">+_xlfn.XLOOKUP(MID($E136,7,LEN($E136)-6),[1]Acciones!$B$4:$B$14,[1]Acciones!AO$4:AO$14,0,0,1)</f>
        <v>#NAME?</v>
      </c>
      <c r="BB136" s="42" t="e">
        <f ca="1">+_xlfn.XLOOKUP(MID($E136,7,LEN($E136)-6),[1]Acciones!$B$4:$B$14,[1]Acciones!AP$4:AP$14,0,0,1)</f>
        <v>#NAME?</v>
      </c>
      <c r="BC136" s="42" t="e">
        <f ca="1">+_xlfn.XLOOKUP(MID($E136,7,LEN($E136)-6),[1]Acciones!$B$4:$B$14,[1]Acciones!AQ$4:AQ$14,0,0,1)</f>
        <v>#NAME?</v>
      </c>
      <c r="BD136" s="42" t="e">
        <f ca="1">+_xlfn.XLOOKUP(MID($E136,7,LEN($E136)-6),[1]Acciones!$B$4:$B$14,[1]Acciones!AR$4:AR$14,0,0,1)</f>
        <v>#NAME?</v>
      </c>
      <c r="BE136" s="42" t="e">
        <f ca="1">+_xlfn.XLOOKUP(MID($E136,7,LEN($E136)-6),[1]Acciones!$B$4:$B$14,[1]Acciones!AS$4:AS$14,0,0,1)</f>
        <v>#NAME?</v>
      </c>
      <c r="BF136" s="42" t="e">
        <f ca="1">+_xlfn.XLOOKUP(MID($E136,7,LEN($E136)-6),[1]Acciones!$B$4:$B$14,[1]Acciones!AT$4:AT$14,0,0,1)</f>
        <v>#NAME?</v>
      </c>
      <c r="BG136" s="42" t="e">
        <f ca="1">+_xlfn.XLOOKUP(MID($E136,7,LEN($E136)-6),[1]Acciones!$B$4:$B$14,[1]Acciones!AU$4:AU$14,0,0,1)</f>
        <v>#NAME?</v>
      </c>
      <c r="BH136" s="42" t="e">
        <f ca="1">+_xlfn.XLOOKUP(MID($E136,7,LEN($E136)-6),[1]Acciones!$B$4:$B$14,[1]Acciones!AV$4:AV$14,0,0,1)</f>
        <v>#NAME?</v>
      </c>
      <c r="BI136" s="42" t="e">
        <f ca="1">+_xlfn.XLOOKUP(MID($E136,7,LEN($E136)-6),[1]Acciones!$B$4:$B$14,[1]Acciones!AW$4:AW$14,0,0,1)</f>
        <v>#NAME?</v>
      </c>
      <c r="BJ136" s="42" t="e">
        <f ca="1">+_xlfn.XLOOKUP(MID($E136,7,LEN($E136)-6),[1]Acciones!$B$4:$B$14,[1]Acciones!AX$4:AX$14,0,0,1)</f>
        <v>#NAME?</v>
      </c>
      <c r="BK136" s="42" t="e">
        <f ca="1">+_xlfn.XLOOKUP(MID($E136,7,LEN($E136)-6),[1]Acciones!$B$4:$B$14,[1]Acciones!AY$4:AY$14,0,0,1)</f>
        <v>#NAME?</v>
      </c>
      <c r="BL136" s="42" t="e">
        <f ca="1">+_xlfn.XLOOKUP(MID($E136,7,LEN($E136)-6),[1]Acciones!$B$4:$B$14,[1]Acciones!AZ$4:AZ$14,0,0,1)</f>
        <v>#NAME?</v>
      </c>
      <c r="BM136" s="42" t="e">
        <f ca="1">+_xlfn.XLOOKUP(MID($E136,7,LEN($E136)-6),[1]Acciones!$B$4:$B$14,[1]Acciones!BA$4:BA$14,0,0,1)</f>
        <v>#NAME?</v>
      </c>
      <c r="BN136" s="42" t="e">
        <f ca="1">+_xlfn.XLOOKUP(MID($E136,7,LEN($E136)-6),[1]Acciones!$B$4:$B$14,[1]Acciones!BB$4:BB$14,0,0,1)</f>
        <v>#NAME?</v>
      </c>
      <c r="BO136" s="42" t="e">
        <f ca="1">+_xlfn.XLOOKUP(MID($E136,7,LEN($E136)-6),[1]Acciones!$B$4:$B$14,[1]Acciones!BC$4:BC$14,0,0,1)</f>
        <v>#NAME?</v>
      </c>
      <c r="BP136" s="42" t="e">
        <f ca="1">+_xlfn.XLOOKUP(MID($E136,7,LEN($E136)-6),[1]Acciones!$B$4:$B$14,[1]Acciones!BD$4:BD$14,0,0,1)</f>
        <v>#NAME?</v>
      </c>
      <c r="BQ136" s="42" t="e">
        <f ca="1">+_xlfn.XLOOKUP(MID($E136,7,LEN($E136)-6),[1]Acciones!$B$4:$B$14,[1]Acciones!BE$4:BE$14,0,0,1)</f>
        <v>#NAME?</v>
      </c>
      <c r="BR136" s="42" t="e">
        <f ca="1">+_xlfn.XLOOKUP(MID($E136,7,LEN($E136)-6),[1]Acciones!$B$4:$B$14,[1]Acciones!BF$4:BF$14,0,0,1)</f>
        <v>#NAME?</v>
      </c>
      <c r="BS136" s="42" t="e">
        <f ca="1">+_xlfn.XLOOKUP(MID($E136,7,LEN($E136)-6),[1]Acciones!$B$4:$B$14,[1]Acciones!BG$4:BG$14,0,0,1)</f>
        <v>#NAME?</v>
      </c>
      <c r="BT136" s="42" t="e">
        <f ca="1">+_xlfn.XLOOKUP(MID($E136,7,LEN($E136)-6),[1]Acciones!$B$4:$B$14,[1]Acciones!BH$4:BH$14,0,0,1)</f>
        <v>#NAME?</v>
      </c>
      <c r="BU136" s="42" t="e">
        <f ca="1">+_xlfn.XLOOKUP(MID($E136,7,LEN($E136)-6),[1]Acciones!$B$4:$B$14,[1]Acciones!BI$4:BI$14,0,0,1)</f>
        <v>#NAME?</v>
      </c>
      <c r="BV136" s="42" t="e">
        <f ca="1">+_xlfn.XLOOKUP(MID($E136,7,LEN($E136)-6),[1]Acciones!$B$4:$B$14,[1]Acciones!BJ$4:BJ$14,0,0,1)</f>
        <v>#NAME?</v>
      </c>
      <c r="BW136" s="42" t="e">
        <f ca="1">+_xlfn.XLOOKUP(MID($E136,7,LEN($E136)-6),[1]Acciones!$B$4:$B$14,[1]Acciones!BK$4:BK$14,0,0,1)</f>
        <v>#NAME?</v>
      </c>
      <c r="BX136" s="42" t="e">
        <f ca="1">+_xlfn.XLOOKUP(MID($E136,7,LEN($E136)-6),[1]Acciones!$B$4:$B$14,[1]Acciones!BL$4:BL$14,0,0,1)</f>
        <v>#NAME?</v>
      </c>
      <c r="BY136" s="42" t="e">
        <f ca="1">+_xlfn.XLOOKUP(MID($E136,7,LEN($E136)-6),[1]Acciones!$B$4:$B$14,[1]Acciones!BM$4:BM$14,0,0,1)</f>
        <v>#NAME?</v>
      </c>
      <c r="BZ136" s="42" t="e">
        <f ca="1">+_xlfn.XLOOKUP(MID($E136,7,LEN($E136)-6),[1]Acciones!$B$4:$B$14,[1]Acciones!BN$4:BN$14,0,0,1)</f>
        <v>#NAME?</v>
      </c>
      <c r="CA136" s="42" t="e">
        <f ca="1">+_xlfn.XLOOKUP(MID($E136,7,LEN($E136)-6),[1]Acciones!$B$4:$B$14,[1]Acciones!BO$4:BO$14,0,0,1)</f>
        <v>#NAME?</v>
      </c>
      <c r="CB136" s="42" t="e">
        <f ca="1">+_xlfn.XLOOKUP(MID($E136,7,LEN($E136)-6),[1]Acciones!$B$4:$B$14,[1]Acciones!BP$4:BP$14,0,0,1)</f>
        <v>#NAME?</v>
      </c>
      <c r="CC136" s="42" t="e">
        <f ca="1">+_xlfn.XLOOKUP(MID($E136,7,LEN($E136)-6),[1]Acciones!$B$4:$B$14,[1]Acciones!BQ$4:BQ$14,0,0,1)</f>
        <v>#NAME?</v>
      </c>
      <c r="CD136" s="42" t="e">
        <f ca="1">+_xlfn.XLOOKUP(MID($E136,7,LEN($E136)-6),[1]Acciones!$B$4:$B$14,[1]Acciones!BR$4:BR$14,0,0,1)</f>
        <v>#NAME?</v>
      </c>
      <c r="CE136" s="42" t="e">
        <f ca="1">+_xlfn.XLOOKUP(MID($E136,7,LEN($E136)-6),[1]Acciones!$B$4:$B$14,[1]Acciones!BS$4:BS$14,0,0,1)</f>
        <v>#NAME?</v>
      </c>
      <c r="CF136" s="42" t="e">
        <f ca="1">+_xlfn.XLOOKUP(MID($E136,7,LEN($E136)-6),[1]Acciones!$B$4:$B$14,[1]Acciones!BT$4:BT$14,0,0,1)</f>
        <v>#NAME?</v>
      </c>
      <c r="CG136" s="45">
        <v>0.05</v>
      </c>
      <c r="CH136" s="45" t="e">
        <f t="shared" ca="1" si="205"/>
        <v>#NAME?</v>
      </c>
      <c r="CI136" s="45" t="e">
        <f t="shared" ca="1" si="206"/>
        <v>#NAME?</v>
      </c>
      <c r="CJ136" s="42" t="e">
        <f t="shared" ca="1" si="207"/>
        <v>#NAME?</v>
      </c>
      <c r="CK136" s="45" t="e">
        <f t="shared" ca="1" si="208"/>
        <v>#NAME?</v>
      </c>
      <c r="CL136" s="46" t="e">
        <f t="shared" ca="1" si="211"/>
        <v>#NAME?</v>
      </c>
      <c r="CM136" s="45" t="e">
        <f t="shared" ca="1" si="212"/>
        <v>#NAME?</v>
      </c>
      <c r="CN136" s="47">
        <v>0.1</v>
      </c>
      <c r="CO136" s="45" t="e">
        <f t="shared" ca="1" si="219"/>
        <v>#NAME?</v>
      </c>
      <c r="CP136" s="45" t="e">
        <f t="shared" ca="1" si="220"/>
        <v>#NAME?</v>
      </c>
      <c r="CQ136" s="42" t="e">
        <f t="shared" ca="1" si="221"/>
        <v>#NAME?</v>
      </c>
      <c r="CR136" s="45" t="e">
        <f t="shared" ca="1" si="222"/>
        <v>#NAME?</v>
      </c>
      <c r="CS136" s="45" t="e">
        <f t="shared" ca="1" si="186"/>
        <v>#NAME?</v>
      </c>
      <c r="CT136" s="45" t="e">
        <f t="shared" ca="1" si="186"/>
        <v>#NAME?</v>
      </c>
      <c r="CU136" s="47">
        <v>0.15</v>
      </c>
      <c r="CV136" s="45">
        <v>0.5</v>
      </c>
      <c r="CW136" s="45" t="e">
        <f t="shared" ca="1" si="223"/>
        <v>#NAME?</v>
      </c>
      <c r="CX136" s="42" t="e">
        <f t="shared" ca="1" si="224"/>
        <v>#NAME?</v>
      </c>
      <c r="CY136" s="45" t="e">
        <f t="shared" ca="1" si="225"/>
        <v>#NAME?</v>
      </c>
      <c r="CZ136" s="45">
        <f t="shared" si="187"/>
        <v>9.0909090909090922E-3</v>
      </c>
      <c r="DA136" s="45" t="e">
        <f t="shared" ca="1" si="187"/>
        <v>#NAME?</v>
      </c>
      <c r="DB136" s="47">
        <v>0.2</v>
      </c>
      <c r="DC136" s="45" t="e">
        <f t="shared" ca="1" si="226"/>
        <v>#NAME?</v>
      </c>
      <c r="DD136" s="45" t="e">
        <f t="shared" ca="1" si="227"/>
        <v>#NAME?</v>
      </c>
      <c r="DE136" s="42" t="e">
        <f t="shared" ca="1" si="228"/>
        <v>#NAME?</v>
      </c>
      <c r="DF136" s="45" t="e">
        <f t="shared" ca="1" si="229"/>
        <v>#NAME?</v>
      </c>
      <c r="DG136" s="45" t="e">
        <f t="shared" ca="1" si="188"/>
        <v>#NAME?</v>
      </c>
      <c r="DH136" s="45" t="e">
        <f t="shared" ca="1" si="188"/>
        <v>#NAME?</v>
      </c>
      <c r="DI136" s="47">
        <v>0.25</v>
      </c>
      <c r="DJ136" s="45">
        <v>0.5</v>
      </c>
      <c r="DK136" s="45" t="e">
        <f t="shared" ca="1" si="230"/>
        <v>#NAME?</v>
      </c>
      <c r="DL136" s="42" t="e">
        <f t="shared" ca="1" si="231"/>
        <v>#NAME?</v>
      </c>
      <c r="DM136" s="45" t="e">
        <f t="shared" ca="1" si="232"/>
        <v>#NAME?</v>
      </c>
      <c r="DN136" s="45">
        <f t="shared" si="189"/>
        <v>9.0909090909090922E-3</v>
      </c>
      <c r="DO136" s="45" t="e">
        <f t="shared" ca="1" si="189"/>
        <v>#NAME?</v>
      </c>
      <c r="DP136" s="47">
        <v>0.3</v>
      </c>
      <c r="DQ136" s="45" t="e">
        <f t="shared" ca="1" si="233"/>
        <v>#NAME?</v>
      </c>
      <c r="DR136" s="45" t="e">
        <f t="shared" ca="1" si="234"/>
        <v>#NAME?</v>
      </c>
      <c r="DS136" s="42" t="e">
        <f t="shared" ca="1" si="235"/>
        <v>#NAME?</v>
      </c>
      <c r="DT136" s="45" t="e">
        <f t="shared" ca="1" si="236"/>
        <v>#NAME?</v>
      </c>
      <c r="DU136" s="45" t="e">
        <f t="shared" ca="1" si="190"/>
        <v>#NAME?</v>
      </c>
      <c r="DV136" s="45" t="e">
        <f t="shared" ca="1" si="190"/>
        <v>#NAME?</v>
      </c>
      <c r="DW136" s="47">
        <v>0.35</v>
      </c>
      <c r="DX136" s="45">
        <v>0.5</v>
      </c>
      <c r="DY136" s="45" t="e">
        <f t="shared" ca="1" si="237"/>
        <v>#NAME?</v>
      </c>
      <c r="DZ136" s="42" t="e">
        <f t="shared" ca="1" si="238"/>
        <v>#NAME?</v>
      </c>
      <c r="EA136" s="45" t="e">
        <f t="shared" ca="1" si="239"/>
        <v>#NAME?</v>
      </c>
      <c r="EB136" s="45">
        <f t="shared" si="191"/>
        <v>9.0909090909090922E-3</v>
      </c>
      <c r="EC136" s="45" t="e">
        <f t="shared" ca="1" si="191"/>
        <v>#NAME?</v>
      </c>
      <c r="ED136" s="47">
        <v>0.4</v>
      </c>
      <c r="EE136" s="45" t="e">
        <f t="shared" ca="1" si="240"/>
        <v>#NAME?</v>
      </c>
      <c r="EF136" s="45" t="e">
        <f t="shared" ca="1" si="241"/>
        <v>#NAME?</v>
      </c>
      <c r="EG136" s="42" t="e">
        <f t="shared" ca="1" si="242"/>
        <v>#NAME?</v>
      </c>
      <c r="EH136" s="45" t="e">
        <f t="shared" ca="1" si="243"/>
        <v>#NAME?</v>
      </c>
      <c r="EI136" s="45" t="e">
        <f t="shared" ca="1" si="192"/>
        <v>#NAME?</v>
      </c>
      <c r="EJ136" s="45" t="e">
        <f t="shared" ca="1" si="192"/>
        <v>#NAME?</v>
      </c>
      <c r="EK136" s="47">
        <v>0.45</v>
      </c>
      <c r="EL136" s="45">
        <v>0.5</v>
      </c>
      <c r="EM136" s="45" t="e">
        <f t="shared" ca="1" si="143"/>
        <v>#NAME?</v>
      </c>
      <c r="EN136" s="42" t="e">
        <f t="shared" ca="1" si="144"/>
        <v>#NAME?</v>
      </c>
      <c r="EO136" s="45" t="e">
        <f t="shared" ca="1" si="145"/>
        <v>#NAME?</v>
      </c>
      <c r="EP136" s="45">
        <f t="shared" si="193"/>
        <v>9.0909090909090922E-3</v>
      </c>
      <c r="EQ136" s="45" t="e">
        <f t="shared" ca="1" si="193"/>
        <v>#NAME?</v>
      </c>
      <c r="ER136" s="45">
        <v>0.5</v>
      </c>
      <c r="ES136" s="45">
        <v>0.5</v>
      </c>
      <c r="ET136" s="45" t="e">
        <f t="shared" ca="1" si="146"/>
        <v>#NAME?</v>
      </c>
      <c r="EU136" s="42" t="e">
        <f t="shared" ca="1" si="147"/>
        <v>#NAME?</v>
      </c>
      <c r="EV136" s="45" t="e">
        <f t="shared" ca="1" si="148"/>
        <v>#NAME?</v>
      </c>
      <c r="EW136" s="45">
        <f t="shared" si="194"/>
        <v>9.0909090909090922E-3</v>
      </c>
      <c r="EX136" s="45" t="e">
        <f t="shared" ca="1" si="194"/>
        <v>#NAME?</v>
      </c>
      <c r="EY136" s="47">
        <v>0.55000000000000004</v>
      </c>
      <c r="EZ136" s="45">
        <v>0.5</v>
      </c>
      <c r="FA136" s="45" t="e">
        <f t="shared" ca="1" si="149"/>
        <v>#NAME?</v>
      </c>
      <c r="FB136" s="42" t="e">
        <f t="shared" ca="1" si="150"/>
        <v>#NAME?</v>
      </c>
      <c r="FC136" s="45" t="e">
        <f t="shared" ca="1" si="151"/>
        <v>#NAME?</v>
      </c>
      <c r="FD136" s="45">
        <f t="shared" si="195"/>
        <v>9.0909090909090922E-3</v>
      </c>
      <c r="FE136" s="45" t="e">
        <f t="shared" ca="1" si="195"/>
        <v>#NAME?</v>
      </c>
      <c r="FF136" s="45">
        <v>0.6</v>
      </c>
      <c r="FG136" s="45">
        <v>1</v>
      </c>
      <c r="FH136" s="45" t="e">
        <f t="shared" ca="1" si="152"/>
        <v>#NAME?</v>
      </c>
      <c r="FI136" s="42" t="e">
        <f t="shared" ca="1" si="153"/>
        <v>#NAME?</v>
      </c>
      <c r="FJ136" s="45" t="e">
        <f t="shared" ca="1" si="154"/>
        <v>#NAME?</v>
      </c>
      <c r="FK136" s="45">
        <f t="shared" si="196"/>
        <v>1.8181818181818184E-2</v>
      </c>
      <c r="FL136" s="45" t="e">
        <f t="shared" ca="1" si="196"/>
        <v>#NAME?</v>
      </c>
      <c r="FM136" s="47">
        <v>0.65</v>
      </c>
      <c r="FN136" s="45">
        <v>0.5</v>
      </c>
      <c r="FO136" s="45" t="e">
        <f t="shared" ca="1" si="155"/>
        <v>#NAME?</v>
      </c>
      <c r="FP136" s="42" t="e">
        <f t="shared" ca="1" si="156"/>
        <v>#NAME?</v>
      </c>
      <c r="FQ136" s="45" t="e">
        <f t="shared" ca="1" si="157"/>
        <v>#NAME?</v>
      </c>
      <c r="FR136" s="45">
        <f t="shared" si="197"/>
        <v>9.0909090909090922E-3</v>
      </c>
      <c r="FS136" s="45" t="e">
        <f t="shared" ca="1" si="197"/>
        <v>#NAME?</v>
      </c>
      <c r="FT136" s="45">
        <v>0.7</v>
      </c>
      <c r="FU136" s="45">
        <v>1</v>
      </c>
      <c r="FV136" s="45" t="e">
        <f t="shared" ca="1" si="158"/>
        <v>#NAME?</v>
      </c>
      <c r="FW136" s="42" t="e">
        <f t="shared" ca="1" si="159"/>
        <v>#NAME?</v>
      </c>
      <c r="FX136" s="45" t="e">
        <f t="shared" ca="1" si="160"/>
        <v>#NAME?</v>
      </c>
      <c r="FY136" s="45">
        <f t="shared" si="198"/>
        <v>1.8181818181818184E-2</v>
      </c>
      <c r="FZ136" s="45" t="e">
        <f t="shared" ca="1" si="198"/>
        <v>#NAME?</v>
      </c>
      <c r="GA136" s="47">
        <v>0.75</v>
      </c>
      <c r="GB136" s="45">
        <v>0.5</v>
      </c>
      <c r="GC136" s="45" t="e">
        <f t="shared" ca="1" si="161"/>
        <v>#NAME?</v>
      </c>
      <c r="GD136" s="42" t="e">
        <f t="shared" ca="1" si="162"/>
        <v>#NAME?</v>
      </c>
      <c r="GE136" s="45" t="e">
        <f t="shared" ca="1" si="163"/>
        <v>#NAME?</v>
      </c>
      <c r="GF136" s="45">
        <f t="shared" si="199"/>
        <v>9.0909090909090922E-3</v>
      </c>
      <c r="GG136" s="45" t="e">
        <f t="shared" ca="1" si="199"/>
        <v>#NAME?</v>
      </c>
      <c r="GH136" s="45">
        <v>0.8</v>
      </c>
      <c r="GI136" s="45">
        <v>1</v>
      </c>
      <c r="GJ136" s="45" t="e">
        <f t="shared" ca="1" si="164"/>
        <v>#NAME?</v>
      </c>
      <c r="GK136" s="42" t="e">
        <f t="shared" ca="1" si="165"/>
        <v>#NAME?</v>
      </c>
      <c r="GL136" s="45" t="e">
        <f t="shared" ca="1" si="166"/>
        <v>#NAME?</v>
      </c>
      <c r="GM136" s="45">
        <f t="shared" si="200"/>
        <v>1.8181818181818184E-2</v>
      </c>
      <c r="GN136" s="45" t="e">
        <f t="shared" ca="1" si="200"/>
        <v>#NAME?</v>
      </c>
      <c r="GO136" s="47">
        <v>0.85</v>
      </c>
      <c r="GP136" s="45">
        <v>0.5</v>
      </c>
      <c r="GQ136" s="45" t="e">
        <f t="shared" ca="1" si="167"/>
        <v>#NAME?</v>
      </c>
      <c r="GR136" s="42" t="e">
        <f t="shared" ca="1" si="168"/>
        <v>#NAME?</v>
      </c>
      <c r="GS136" s="45" t="e">
        <f t="shared" ca="1" si="169"/>
        <v>#NAME?</v>
      </c>
      <c r="GT136" s="45">
        <f t="shared" si="201"/>
        <v>9.0909090909090922E-3</v>
      </c>
      <c r="GU136" s="45" t="e">
        <f t="shared" ca="1" si="201"/>
        <v>#NAME?</v>
      </c>
      <c r="GV136" s="45">
        <v>0.9</v>
      </c>
      <c r="GW136" s="45">
        <v>1</v>
      </c>
      <c r="GX136" s="45" t="e">
        <f t="shared" ca="1" si="170"/>
        <v>#NAME?</v>
      </c>
      <c r="GY136" s="42" t="e">
        <f t="shared" ca="1" si="171"/>
        <v>#NAME?</v>
      </c>
      <c r="GZ136" s="45" t="e">
        <f t="shared" ca="1" si="172"/>
        <v>#NAME?</v>
      </c>
      <c r="HA136" s="45">
        <f t="shared" si="202"/>
        <v>1.8181818181818184E-2</v>
      </c>
      <c r="HB136" s="45" t="e">
        <f t="shared" ca="1" si="202"/>
        <v>#NAME?</v>
      </c>
      <c r="HC136" s="47">
        <v>0.95</v>
      </c>
      <c r="HD136" s="45">
        <v>0.5</v>
      </c>
      <c r="HE136" s="45" t="e">
        <f t="shared" ca="1" si="173"/>
        <v>#NAME?</v>
      </c>
      <c r="HF136" s="42" t="e">
        <f t="shared" ca="1" si="174"/>
        <v>#NAME?</v>
      </c>
      <c r="HG136" s="45" t="e">
        <f t="shared" ca="1" si="175"/>
        <v>#NAME?</v>
      </c>
      <c r="HH136" s="45">
        <f t="shared" si="203"/>
        <v>9.0909090909090922E-3</v>
      </c>
      <c r="HI136" s="45" t="e">
        <f t="shared" ca="1" si="203"/>
        <v>#NAME?</v>
      </c>
      <c r="HJ136" s="47">
        <v>1</v>
      </c>
      <c r="HK136" s="47">
        <v>1</v>
      </c>
      <c r="HL136" s="45" t="e">
        <f t="shared" ca="1" si="176"/>
        <v>#NAME?</v>
      </c>
      <c r="HM136" s="42" t="e">
        <f t="shared" ca="1" si="177"/>
        <v>#NAME?</v>
      </c>
      <c r="HN136" s="45" t="e">
        <f t="shared" ca="1" si="178"/>
        <v>#NAME?</v>
      </c>
      <c r="HO136" s="45">
        <f t="shared" si="246"/>
        <v>1.8181818181818184E-2</v>
      </c>
      <c r="HP136" s="45" t="e">
        <f t="shared" ca="1" si="246"/>
        <v>#NAME?</v>
      </c>
    </row>
    <row r="137" spans="1:224" s="48" customFormat="1" ht="108" customHeight="1">
      <c r="A137" s="42"/>
      <c r="B137" s="201"/>
      <c r="C137" s="201"/>
      <c r="D137" s="201"/>
      <c r="E137" s="41" t="str">
        <f>+_xlfn.CONCAT(MID($D130,1,3),".8 ",[1]Acciones!$B$11)</f>
        <v>4.1.8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37" s="42" t="s">
        <v>89</v>
      </c>
      <c r="G137" s="49">
        <f t="shared" ref="G137" si="249">+G136</f>
        <v>3.0303030303030303E-3</v>
      </c>
      <c r="H137" s="42" t="str">
        <f t="shared" ref="H137" si="250">+_xlfn.CONCAT("Si,",MID(E130,1,5),",",MID(E131,1,5),",",MID(E132,1,5),",",MID(E133,1,5),",",MID(E134,1,5),",",MID(E135,1,5),",",MID(E136,1,5),",",MID(E138,1,5),",",MID(E139,1,6),",",MID(E140,1,6))</f>
        <v>Si,4.1.1,4.1.2,4.1.3,4.1.4,4.1.5,4.1.6,4.1.7,4.1.9,4.1.10,4.1.11</v>
      </c>
      <c r="I137" s="42" t="s">
        <v>89</v>
      </c>
      <c r="J137" s="42"/>
      <c r="K137" s="42"/>
      <c r="L137" s="42"/>
      <c r="M137" s="44" t="s">
        <v>90</v>
      </c>
      <c r="N137" s="44" t="s">
        <v>91</v>
      </c>
      <c r="O137" s="44" t="e">
        <f ca="1">+_xlfn.XLOOKUP(MID(E137,7,LEN(E137)-6),[1]Acciones!$B$4:$B$14,[1]Acciones!$C$4:$C$14,0,0,1)</f>
        <v>#NAME?</v>
      </c>
      <c r="P137" s="42" t="e">
        <f ca="1">+_xlfn.XLOOKUP(MID($E137,7,LEN($E137)-6),[1]Acciones!$B$4:$B$14,[1]Acciones!D$4:D$14,0,0,1)</f>
        <v>#NAME?</v>
      </c>
      <c r="Q137" s="42" t="e">
        <f ca="1">+_xlfn.XLOOKUP(MID($E137,7,LEN($E137)-6),[1]Acciones!$B$4:$B$14,[1]Acciones!E$4:E$14,0,0,1)</f>
        <v>#NAME?</v>
      </c>
      <c r="R137" s="42" t="e">
        <f ca="1">+_xlfn.XLOOKUP(MID($E137,7,LEN($E137)-6),[1]Acciones!$B$4:$B$14,[1]Acciones!F$4:F$14,0,0,1)</f>
        <v>#NAME?</v>
      </c>
      <c r="S137" s="42" t="e">
        <f ca="1">+_xlfn.XLOOKUP(MID($E137,7,LEN($E137)-6),[1]Acciones!$B$4:$B$14,[1]Acciones!G$4:G$14,0,0,1)</f>
        <v>#NAME?</v>
      </c>
      <c r="T137" s="42" t="e">
        <f ca="1">+_xlfn.XLOOKUP(MID($E137,7,LEN($E137)-6),[1]Acciones!$B$4:$B$14,[1]Acciones!H$4:H$14,0,0,1)</f>
        <v>#NAME?</v>
      </c>
      <c r="U137" s="45" t="e">
        <f ca="1">+_xlfn.XLOOKUP(MID($E137,7,LEN($E137)-6),[1]Acciones!$B$4:$B$14,[1]Acciones!I$4:I$14,0,0,1)</f>
        <v>#NAME?</v>
      </c>
      <c r="V137" s="45" t="e">
        <f ca="1">+_xlfn.XLOOKUP(MID($E137,7,LEN($E137)-6),[1]Acciones!$B$4:$B$14,[1]Acciones!J$4:J$14,0,0,1)</f>
        <v>#NAME?</v>
      </c>
      <c r="W137" s="45" t="e">
        <f ca="1">+_xlfn.XLOOKUP(MID($E137,7,LEN($E137)-6),[1]Acciones!$B$4:$B$14,[1]Acciones!K$4:K$14,0,0,1)</f>
        <v>#NAME?</v>
      </c>
      <c r="X137" s="45" t="e">
        <f ca="1">+_xlfn.XLOOKUP(MID($E137,7,LEN($E137)-6),[1]Acciones!$B$4:$B$14,[1]Acciones!L$4:L$14,0,0,1)</f>
        <v>#NAME?</v>
      </c>
      <c r="Y137" s="45" t="e">
        <f ca="1">+_xlfn.XLOOKUP(MID($E137,7,LEN($E137)-6),[1]Acciones!$B$4:$B$14,[1]Acciones!M$4:M$14,0,0,1)</f>
        <v>#NAME?</v>
      </c>
      <c r="Z137" s="45" t="e">
        <f ca="1">+_xlfn.XLOOKUP(MID($E137,7,LEN($E137)-6),[1]Acciones!$B$4:$B$14,[1]Acciones!N$4:N$14,0,0,1)</f>
        <v>#NAME?</v>
      </c>
      <c r="AA137" s="45" t="e">
        <f ca="1">+_xlfn.XLOOKUP(MID($E137,7,LEN($E137)-6),[1]Acciones!$B$4:$B$14,[1]Acciones!O$4:O$14,0,0,1)</f>
        <v>#NAME?</v>
      </c>
      <c r="AB137" s="45" t="e">
        <f ca="1">+_xlfn.XLOOKUP(MID($E137,7,LEN($E137)-6),[1]Acciones!$B$4:$B$14,[1]Acciones!P$4:P$14,0,0,1)</f>
        <v>#NAME?</v>
      </c>
      <c r="AC137" s="45" t="e">
        <f ca="1">+_xlfn.XLOOKUP(MID($E137,7,LEN($E137)-6),[1]Acciones!$B$4:$B$14,[1]Acciones!Q$4:Q$14,0,0,1)</f>
        <v>#NAME?</v>
      </c>
      <c r="AD137" s="45" t="e">
        <f ca="1">+_xlfn.XLOOKUP(MID($E137,7,LEN($E137)-6),[1]Acciones!$B$4:$B$14,[1]Acciones!R$4:R$14,0,0,1)</f>
        <v>#NAME?</v>
      </c>
      <c r="AE137" s="45" t="e">
        <f ca="1">+_xlfn.XLOOKUP(MID($E137,7,LEN($E137)-6),[1]Acciones!$B$4:$B$14,[1]Acciones!S$4:S$14,0,0,1)</f>
        <v>#NAME?</v>
      </c>
      <c r="AF137" s="42" t="e">
        <f ca="1">+_xlfn.XLOOKUP(MID($E137,7,LEN($E137)-6),[1]Acciones!$B$4:$B$14,[1]Acciones!T$4:T$14,0,0,1)</f>
        <v>#NAME?</v>
      </c>
      <c r="AG137" s="42" t="e">
        <f ca="1">+_xlfn.XLOOKUP(MID($E137,7,LEN($E137)-6),[1]Acciones!$B$4:$B$14,[1]Acciones!U$4:U$14,0,0,1)</f>
        <v>#NAME?</v>
      </c>
      <c r="AH137" s="42" t="e">
        <f ca="1">+_xlfn.XLOOKUP(MID($E137,7,LEN($E137)-6),[1]Acciones!$B$4:$B$14,[1]Acciones!V$4:V$14,0,0,1)</f>
        <v>#NAME?</v>
      </c>
      <c r="AI137" s="42" t="e">
        <f ca="1">+_xlfn.XLOOKUP(MID($E137,7,LEN($E137)-6),[1]Acciones!$B$4:$B$14,[1]Acciones!W$4:W$14,0,0,1)</f>
        <v>#NAME?</v>
      </c>
      <c r="AJ137" s="42" t="e">
        <f ca="1">+_xlfn.XLOOKUP(MID($E137,7,LEN($E137)-6),[1]Acciones!$B$4:$B$14,[1]Acciones!X$4:X$14,0,0,1)</f>
        <v>#NAME?</v>
      </c>
      <c r="AK137" s="42" t="e">
        <f ca="1">+_xlfn.XLOOKUP(MID($E137,7,LEN($E137)-6),[1]Acciones!$B$4:$B$14,[1]Acciones!Y$4:Y$14,0,0,1)</f>
        <v>#NAME?</v>
      </c>
      <c r="AL137" s="42" t="e">
        <f ca="1">+_xlfn.XLOOKUP(MID($E137,7,LEN($E137)-6),[1]Acciones!$B$4:$B$14,[1]Acciones!Z$4:Z$14,0,0,1)</f>
        <v>#NAME?</v>
      </c>
      <c r="AM137" s="42" t="e">
        <f ca="1">+_xlfn.XLOOKUP(MID($E137,7,LEN($E137)-6),[1]Acciones!$B$4:$B$14,[1]Acciones!AA$4:AA$14,0,0,1)</f>
        <v>#NAME?</v>
      </c>
      <c r="AN137" s="42" t="e">
        <f ca="1">+_xlfn.XLOOKUP(MID($E137,7,LEN($E137)-6),[1]Acciones!$B$4:$B$14,[1]Acciones!AB$4:AB$14,0,0,1)</f>
        <v>#NAME?</v>
      </c>
      <c r="AO137" s="42" t="e">
        <f ca="1">+_xlfn.XLOOKUP(MID($E137,7,LEN($E137)-6),[1]Acciones!$B$4:$B$14,[1]Acciones!AC$4:AC$14,0,0,1)</f>
        <v>#NAME?</v>
      </c>
      <c r="AP137" s="42" t="e">
        <f ca="1">+_xlfn.XLOOKUP(MID($E137,7,LEN($E137)-6),[1]Acciones!$B$4:$B$14,[1]Acciones!AD$4:AD$14,0,0,1)</f>
        <v>#NAME?</v>
      </c>
      <c r="AQ137" s="42" t="e">
        <f ca="1">+_xlfn.XLOOKUP(MID($E137,7,LEN($E137)-6),[1]Acciones!$B$4:$B$14,[1]Acciones!AE$4:AE$14,0,0,1)</f>
        <v>#NAME?</v>
      </c>
      <c r="AR137" s="42" t="e">
        <f ca="1">+_xlfn.XLOOKUP(MID($E137,7,LEN($E137)-6),[1]Acciones!$B$4:$B$14,[1]Acciones!AF$4:AF$14,0,0,1)</f>
        <v>#NAME?</v>
      </c>
      <c r="AS137" s="42" t="e">
        <f ca="1">+_xlfn.XLOOKUP(MID($E137,7,LEN($E137)-6),[1]Acciones!$B$4:$B$14,[1]Acciones!AG$4:AG$14,0,0,1)</f>
        <v>#NAME?</v>
      </c>
      <c r="AT137" s="42" t="e">
        <f ca="1">+_xlfn.XLOOKUP(MID($E137,7,LEN($E137)-6),[1]Acciones!$B$4:$B$14,[1]Acciones!AH$4:AH$14,0,0,1)</f>
        <v>#NAME?</v>
      </c>
      <c r="AU137" s="42" t="e">
        <f ca="1">+_xlfn.XLOOKUP(MID($E137,7,LEN($E137)-6),[1]Acciones!$B$4:$B$14,[1]Acciones!AI$4:AI$14,0,0,1)</f>
        <v>#NAME?</v>
      </c>
      <c r="AV137" s="42" t="e">
        <f ca="1">+_xlfn.XLOOKUP(MID($E137,7,LEN($E137)-6),[1]Acciones!$B$4:$B$14,[1]Acciones!AJ$4:AJ$14,0,0,1)</f>
        <v>#NAME?</v>
      </c>
      <c r="AW137" s="42" t="e">
        <f ca="1">+_xlfn.XLOOKUP(MID($E137,7,LEN($E137)-6),[1]Acciones!$B$4:$B$14,[1]Acciones!AK$4:AK$14,0,0,1)</f>
        <v>#NAME?</v>
      </c>
      <c r="AX137" s="42" t="e">
        <f ca="1">+_xlfn.XLOOKUP(MID($E137,7,LEN($E137)-6),[1]Acciones!$B$4:$B$14,[1]Acciones!AL$4:AL$14,0,0,1)</f>
        <v>#NAME?</v>
      </c>
      <c r="AY137" s="42" t="e">
        <f ca="1">+_xlfn.XLOOKUP(MID($E137,7,LEN($E137)-6),[1]Acciones!$B$4:$B$14,[1]Acciones!AM$4:AM$14,0,0,1)</f>
        <v>#NAME?</v>
      </c>
      <c r="AZ137" s="42" t="e">
        <f ca="1">+_xlfn.XLOOKUP(MID($E137,7,LEN($E137)-6),[1]Acciones!$B$4:$B$14,[1]Acciones!AN$4:AN$14,0,0,1)</f>
        <v>#NAME?</v>
      </c>
      <c r="BA137" s="42" t="e">
        <f ca="1">+_xlfn.XLOOKUP(MID($E137,7,LEN($E137)-6),[1]Acciones!$B$4:$B$14,[1]Acciones!AO$4:AO$14,0,0,1)</f>
        <v>#NAME?</v>
      </c>
      <c r="BB137" s="42" t="e">
        <f ca="1">+_xlfn.XLOOKUP(MID($E137,7,LEN($E137)-6),[1]Acciones!$B$4:$B$14,[1]Acciones!AP$4:AP$14,0,0,1)</f>
        <v>#NAME?</v>
      </c>
      <c r="BC137" s="42" t="e">
        <f ca="1">+_xlfn.XLOOKUP(MID($E137,7,LEN($E137)-6),[1]Acciones!$B$4:$B$14,[1]Acciones!AQ$4:AQ$14,0,0,1)</f>
        <v>#NAME?</v>
      </c>
      <c r="BD137" s="42" t="e">
        <f ca="1">+_xlfn.XLOOKUP(MID($E137,7,LEN($E137)-6),[1]Acciones!$B$4:$B$14,[1]Acciones!AR$4:AR$14,0,0,1)</f>
        <v>#NAME?</v>
      </c>
      <c r="BE137" s="42" t="e">
        <f ca="1">+_xlfn.XLOOKUP(MID($E137,7,LEN($E137)-6),[1]Acciones!$B$4:$B$14,[1]Acciones!AS$4:AS$14,0,0,1)</f>
        <v>#NAME?</v>
      </c>
      <c r="BF137" s="42" t="e">
        <f ca="1">+_xlfn.XLOOKUP(MID($E137,7,LEN($E137)-6),[1]Acciones!$B$4:$B$14,[1]Acciones!AT$4:AT$14,0,0,1)</f>
        <v>#NAME?</v>
      </c>
      <c r="BG137" s="42" t="e">
        <f ca="1">+_xlfn.XLOOKUP(MID($E137,7,LEN($E137)-6),[1]Acciones!$B$4:$B$14,[1]Acciones!AU$4:AU$14,0,0,1)</f>
        <v>#NAME?</v>
      </c>
      <c r="BH137" s="42" t="e">
        <f ca="1">+_xlfn.XLOOKUP(MID($E137,7,LEN($E137)-6),[1]Acciones!$B$4:$B$14,[1]Acciones!AV$4:AV$14,0,0,1)</f>
        <v>#NAME?</v>
      </c>
      <c r="BI137" s="42" t="e">
        <f ca="1">+_xlfn.XLOOKUP(MID($E137,7,LEN($E137)-6),[1]Acciones!$B$4:$B$14,[1]Acciones!AW$4:AW$14,0,0,1)</f>
        <v>#NAME?</v>
      </c>
      <c r="BJ137" s="42" t="e">
        <f ca="1">+_xlfn.XLOOKUP(MID($E137,7,LEN($E137)-6),[1]Acciones!$B$4:$B$14,[1]Acciones!AX$4:AX$14,0,0,1)</f>
        <v>#NAME?</v>
      </c>
      <c r="BK137" s="42" t="e">
        <f ca="1">+_xlfn.XLOOKUP(MID($E137,7,LEN($E137)-6),[1]Acciones!$B$4:$B$14,[1]Acciones!AY$4:AY$14,0,0,1)</f>
        <v>#NAME?</v>
      </c>
      <c r="BL137" s="42" t="e">
        <f ca="1">+_xlfn.XLOOKUP(MID($E137,7,LEN($E137)-6),[1]Acciones!$B$4:$B$14,[1]Acciones!AZ$4:AZ$14,0,0,1)</f>
        <v>#NAME?</v>
      </c>
      <c r="BM137" s="42" t="e">
        <f ca="1">+_xlfn.XLOOKUP(MID($E137,7,LEN($E137)-6),[1]Acciones!$B$4:$B$14,[1]Acciones!BA$4:BA$14,0,0,1)</f>
        <v>#NAME?</v>
      </c>
      <c r="BN137" s="42" t="e">
        <f ca="1">+_xlfn.XLOOKUP(MID($E137,7,LEN($E137)-6),[1]Acciones!$B$4:$B$14,[1]Acciones!BB$4:BB$14,0,0,1)</f>
        <v>#NAME?</v>
      </c>
      <c r="BO137" s="42" t="e">
        <f ca="1">+_xlfn.XLOOKUP(MID($E137,7,LEN($E137)-6),[1]Acciones!$B$4:$B$14,[1]Acciones!BC$4:BC$14,0,0,1)</f>
        <v>#NAME?</v>
      </c>
      <c r="BP137" s="42" t="e">
        <f ca="1">+_xlfn.XLOOKUP(MID($E137,7,LEN($E137)-6),[1]Acciones!$B$4:$B$14,[1]Acciones!BD$4:BD$14,0,0,1)</f>
        <v>#NAME?</v>
      </c>
      <c r="BQ137" s="42" t="e">
        <f ca="1">+_xlfn.XLOOKUP(MID($E137,7,LEN($E137)-6),[1]Acciones!$B$4:$B$14,[1]Acciones!BE$4:BE$14,0,0,1)</f>
        <v>#NAME?</v>
      </c>
      <c r="BR137" s="42" t="e">
        <f ca="1">+_xlfn.XLOOKUP(MID($E137,7,LEN($E137)-6),[1]Acciones!$B$4:$B$14,[1]Acciones!BF$4:BF$14,0,0,1)</f>
        <v>#NAME?</v>
      </c>
      <c r="BS137" s="42" t="e">
        <f ca="1">+_xlfn.XLOOKUP(MID($E137,7,LEN($E137)-6),[1]Acciones!$B$4:$B$14,[1]Acciones!BG$4:BG$14,0,0,1)</f>
        <v>#NAME?</v>
      </c>
      <c r="BT137" s="42" t="e">
        <f ca="1">+_xlfn.XLOOKUP(MID($E137,7,LEN($E137)-6),[1]Acciones!$B$4:$B$14,[1]Acciones!BH$4:BH$14,0,0,1)</f>
        <v>#NAME?</v>
      </c>
      <c r="BU137" s="42" t="e">
        <f ca="1">+_xlfn.XLOOKUP(MID($E137,7,LEN($E137)-6),[1]Acciones!$B$4:$B$14,[1]Acciones!BI$4:BI$14,0,0,1)</f>
        <v>#NAME?</v>
      </c>
      <c r="BV137" s="42" t="e">
        <f ca="1">+_xlfn.XLOOKUP(MID($E137,7,LEN($E137)-6),[1]Acciones!$B$4:$B$14,[1]Acciones!BJ$4:BJ$14,0,0,1)</f>
        <v>#NAME?</v>
      </c>
      <c r="BW137" s="42" t="e">
        <f ca="1">+_xlfn.XLOOKUP(MID($E137,7,LEN($E137)-6),[1]Acciones!$B$4:$B$14,[1]Acciones!BK$4:BK$14,0,0,1)</f>
        <v>#NAME?</v>
      </c>
      <c r="BX137" s="42" t="e">
        <f ca="1">+_xlfn.XLOOKUP(MID($E137,7,LEN($E137)-6),[1]Acciones!$B$4:$B$14,[1]Acciones!BL$4:BL$14,0,0,1)</f>
        <v>#NAME?</v>
      </c>
      <c r="BY137" s="42" t="e">
        <f ca="1">+_xlfn.XLOOKUP(MID($E137,7,LEN($E137)-6),[1]Acciones!$B$4:$B$14,[1]Acciones!BM$4:BM$14,0,0,1)</f>
        <v>#NAME?</v>
      </c>
      <c r="BZ137" s="42" t="e">
        <f ca="1">+_xlfn.XLOOKUP(MID($E137,7,LEN($E137)-6),[1]Acciones!$B$4:$B$14,[1]Acciones!BN$4:BN$14,0,0,1)</f>
        <v>#NAME?</v>
      </c>
      <c r="CA137" s="42" t="e">
        <f ca="1">+_xlfn.XLOOKUP(MID($E137,7,LEN($E137)-6),[1]Acciones!$B$4:$B$14,[1]Acciones!BO$4:BO$14,0,0,1)</f>
        <v>#NAME?</v>
      </c>
      <c r="CB137" s="42" t="e">
        <f ca="1">+_xlfn.XLOOKUP(MID($E137,7,LEN($E137)-6),[1]Acciones!$B$4:$B$14,[1]Acciones!BP$4:BP$14,0,0,1)</f>
        <v>#NAME?</v>
      </c>
      <c r="CC137" s="42" t="e">
        <f ca="1">+_xlfn.XLOOKUP(MID($E137,7,LEN($E137)-6),[1]Acciones!$B$4:$B$14,[1]Acciones!BQ$4:BQ$14,0,0,1)</f>
        <v>#NAME?</v>
      </c>
      <c r="CD137" s="42" t="e">
        <f ca="1">+_xlfn.XLOOKUP(MID($E137,7,LEN($E137)-6),[1]Acciones!$B$4:$B$14,[1]Acciones!BR$4:BR$14,0,0,1)</f>
        <v>#NAME?</v>
      </c>
      <c r="CE137" s="42" t="e">
        <f ca="1">+_xlfn.XLOOKUP(MID($E137,7,LEN($E137)-6),[1]Acciones!$B$4:$B$14,[1]Acciones!BS$4:BS$14,0,0,1)</f>
        <v>#NAME?</v>
      </c>
      <c r="CF137" s="42" t="e">
        <f ca="1">+_xlfn.XLOOKUP(MID($E137,7,LEN($E137)-6),[1]Acciones!$B$4:$B$14,[1]Acciones!BT$4:BT$14,0,0,1)</f>
        <v>#NAME?</v>
      </c>
      <c r="CG137" s="45">
        <v>0.05</v>
      </c>
      <c r="CH137" s="45" t="e">
        <f t="shared" ca="1" si="205"/>
        <v>#NAME?</v>
      </c>
      <c r="CI137" s="45" t="e">
        <f t="shared" ca="1" si="206"/>
        <v>#NAME?</v>
      </c>
      <c r="CJ137" s="42" t="e">
        <f t="shared" ca="1" si="207"/>
        <v>#NAME?</v>
      </c>
      <c r="CK137" s="45" t="e">
        <f t="shared" ca="1" si="208"/>
        <v>#NAME?</v>
      </c>
      <c r="CL137" s="46" t="e">
        <f t="shared" ca="1" si="211"/>
        <v>#NAME?</v>
      </c>
      <c r="CM137" s="45" t="e">
        <f t="shared" ca="1" si="212"/>
        <v>#NAME?</v>
      </c>
      <c r="CN137" s="47">
        <v>0.1</v>
      </c>
      <c r="CO137" s="45" t="e">
        <f t="shared" ca="1" si="219"/>
        <v>#NAME?</v>
      </c>
      <c r="CP137" s="45" t="e">
        <f t="shared" ca="1" si="220"/>
        <v>#NAME?</v>
      </c>
      <c r="CQ137" s="42" t="e">
        <f t="shared" ca="1" si="221"/>
        <v>#NAME?</v>
      </c>
      <c r="CR137" s="45" t="e">
        <f t="shared" ca="1" si="222"/>
        <v>#NAME?</v>
      </c>
      <c r="CS137" s="45" t="e">
        <f t="shared" ca="1" si="186"/>
        <v>#NAME?</v>
      </c>
      <c r="CT137" s="45" t="e">
        <f t="shared" ca="1" si="186"/>
        <v>#NAME?</v>
      </c>
      <c r="CU137" s="47">
        <v>0.15</v>
      </c>
      <c r="CV137" s="45">
        <v>0.5</v>
      </c>
      <c r="CW137" s="45" t="e">
        <f t="shared" ca="1" si="223"/>
        <v>#NAME?</v>
      </c>
      <c r="CX137" s="42" t="e">
        <f t="shared" ca="1" si="224"/>
        <v>#NAME?</v>
      </c>
      <c r="CY137" s="45" t="e">
        <f t="shared" ca="1" si="225"/>
        <v>#NAME?</v>
      </c>
      <c r="CZ137" s="45">
        <f t="shared" si="187"/>
        <v>9.0909090909090922E-3</v>
      </c>
      <c r="DA137" s="45" t="e">
        <f t="shared" ca="1" si="187"/>
        <v>#NAME?</v>
      </c>
      <c r="DB137" s="47">
        <v>0.2</v>
      </c>
      <c r="DC137" s="45" t="e">
        <f t="shared" ca="1" si="226"/>
        <v>#NAME?</v>
      </c>
      <c r="DD137" s="45" t="e">
        <f t="shared" ca="1" si="227"/>
        <v>#NAME?</v>
      </c>
      <c r="DE137" s="42" t="e">
        <f t="shared" ca="1" si="228"/>
        <v>#NAME?</v>
      </c>
      <c r="DF137" s="45" t="e">
        <f t="shared" ca="1" si="229"/>
        <v>#NAME?</v>
      </c>
      <c r="DG137" s="45" t="e">
        <f t="shared" ca="1" si="188"/>
        <v>#NAME?</v>
      </c>
      <c r="DH137" s="45" t="e">
        <f t="shared" ca="1" si="188"/>
        <v>#NAME?</v>
      </c>
      <c r="DI137" s="47">
        <v>0.25</v>
      </c>
      <c r="DJ137" s="45">
        <v>0.5</v>
      </c>
      <c r="DK137" s="45" t="e">
        <f t="shared" ca="1" si="230"/>
        <v>#NAME?</v>
      </c>
      <c r="DL137" s="42" t="e">
        <f t="shared" ca="1" si="231"/>
        <v>#NAME?</v>
      </c>
      <c r="DM137" s="45" t="e">
        <f t="shared" ca="1" si="232"/>
        <v>#NAME?</v>
      </c>
      <c r="DN137" s="45">
        <f t="shared" si="189"/>
        <v>9.0909090909090922E-3</v>
      </c>
      <c r="DO137" s="45" t="e">
        <f t="shared" ca="1" si="189"/>
        <v>#NAME?</v>
      </c>
      <c r="DP137" s="47">
        <v>0.3</v>
      </c>
      <c r="DQ137" s="45" t="e">
        <f t="shared" ca="1" si="233"/>
        <v>#NAME?</v>
      </c>
      <c r="DR137" s="45" t="e">
        <f t="shared" ca="1" si="234"/>
        <v>#NAME?</v>
      </c>
      <c r="DS137" s="42" t="e">
        <f t="shared" ca="1" si="235"/>
        <v>#NAME?</v>
      </c>
      <c r="DT137" s="45" t="e">
        <f t="shared" ca="1" si="236"/>
        <v>#NAME?</v>
      </c>
      <c r="DU137" s="45" t="e">
        <f t="shared" ca="1" si="190"/>
        <v>#NAME?</v>
      </c>
      <c r="DV137" s="45" t="e">
        <f t="shared" ca="1" si="190"/>
        <v>#NAME?</v>
      </c>
      <c r="DW137" s="47">
        <v>0.35</v>
      </c>
      <c r="DX137" s="45">
        <v>0.5</v>
      </c>
      <c r="DY137" s="45" t="e">
        <f t="shared" ca="1" si="237"/>
        <v>#NAME?</v>
      </c>
      <c r="DZ137" s="42" t="e">
        <f t="shared" ca="1" si="238"/>
        <v>#NAME?</v>
      </c>
      <c r="EA137" s="45" t="e">
        <f t="shared" ca="1" si="239"/>
        <v>#NAME?</v>
      </c>
      <c r="EB137" s="45">
        <f t="shared" si="191"/>
        <v>9.0909090909090922E-3</v>
      </c>
      <c r="EC137" s="45" t="e">
        <f t="shared" ca="1" si="191"/>
        <v>#NAME?</v>
      </c>
      <c r="ED137" s="47">
        <v>0.4</v>
      </c>
      <c r="EE137" s="45" t="e">
        <f t="shared" ca="1" si="240"/>
        <v>#NAME?</v>
      </c>
      <c r="EF137" s="45" t="e">
        <f t="shared" ca="1" si="241"/>
        <v>#NAME?</v>
      </c>
      <c r="EG137" s="42" t="e">
        <f t="shared" ca="1" si="242"/>
        <v>#NAME?</v>
      </c>
      <c r="EH137" s="45" t="e">
        <f t="shared" ca="1" si="243"/>
        <v>#NAME?</v>
      </c>
      <c r="EI137" s="45" t="e">
        <f t="shared" ca="1" si="192"/>
        <v>#NAME?</v>
      </c>
      <c r="EJ137" s="45" t="e">
        <f t="shared" ca="1" si="192"/>
        <v>#NAME?</v>
      </c>
      <c r="EK137" s="47">
        <v>0.45</v>
      </c>
      <c r="EL137" s="45">
        <v>0.5</v>
      </c>
      <c r="EM137" s="45" t="e">
        <f t="shared" ca="1" si="143"/>
        <v>#NAME?</v>
      </c>
      <c r="EN137" s="42" t="e">
        <f t="shared" ca="1" si="144"/>
        <v>#NAME?</v>
      </c>
      <c r="EO137" s="45" t="e">
        <f t="shared" ca="1" si="145"/>
        <v>#NAME?</v>
      </c>
      <c r="EP137" s="45">
        <f t="shared" si="193"/>
        <v>9.0909090909090922E-3</v>
      </c>
      <c r="EQ137" s="45" t="e">
        <f t="shared" ca="1" si="193"/>
        <v>#NAME?</v>
      </c>
      <c r="ER137" s="45">
        <v>0.5</v>
      </c>
      <c r="ES137" s="45">
        <v>0.5</v>
      </c>
      <c r="ET137" s="45" t="e">
        <f t="shared" ca="1" si="146"/>
        <v>#NAME?</v>
      </c>
      <c r="EU137" s="42" t="e">
        <f t="shared" ca="1" si="147"/>
        <v>#NAME?</v>
      </c>
      <c r="EV137" s="45" t="e">
        <f t="shared" ca="1" si="148"/>
        <v>#NAME?</v>
      </c>
      <c r="EW137" s="45">
        <f t="shared" si="194"/>
        <v>9.0909090909090922E-3</v>
      </c>
      <c r="EX137" s="45" t="e">
        <f t="shared" ca="1" si="194"/>
        <v>#NAME?</v>
      </c>
      <c r="EY137" s="47">
        <v>0.55000000000000004</v>
      </c>
      <c r="EZ137" s="45">
        <v>0.5</v>
      </c>
      <c r="FA137" s="45" t="e">
        <f t="shared" ca="1" si="149"/>
        <v>#NAME?</v>
      </c>
      <c r="FB137" s="42" t="e">
        <f t="shared" ca="1" si="150"/>
        <v>#NAME?</v>
      </c>
      <c r="FC137" s="45" t="e">
        <f t="shared" ca="1" si="151"/>
        <v>#NAME?</v>
      </c>
      <c r="FD137" s="45">
        <f t="shared" si="195"/>
        <v>9.0909090909090922E-3</v>
      </c>
      <c r="FE137" s="45" t="e">
        <f t="shared" ca="1" si="195"/>
        <v>#NAME?</v>
      </c>
      <c r="FF137" s="45">
        <v>0.6</v>
      </c>
      <c r="FG137" s="45">
        <v>1</v>
      </c>
      <c r="FH137" s="45" t="e">
        <f t="shared" ca="1" si="152"/>
        <v>#NAME?</v>
      </c>
      <c r="FI137" s="42" t="e">
        <f t="shared" ca="1" si="153"/>
        <v>#NAME?</v>
      </c>
      <c r="FJ137" s="45" t="e">
        <f t="shared" ca="1" si="154"/>
        <v>#NAME?</v>
      </c>
      <c r="FK137" s="45">
        <f t="shared" si="196"/>
        <v>1.8181818181818184E-2</v>
      </c>
      <c r="FL137" s="45" t="e">
        <f t="shared" ca="1" si="196"/>
        <v>#NAME?</v>
      </c>
      <c r="FM137" s="47">
        <v>0.65</v>
      </c>
      <c r="FN137" s="45">
        <v>0.5</v>
      </c>
      <c r="FO137" s="45" t="e">
        <f t="shared" ca="1" si="155"/>
        <v>#NAME?</v>
      </c>
      <c r="FP137" s="42" t="e">
        <f t="shared" ca="1" si="156"/>
        <v>#NAME?</v>
      </c>
      <c r="FQ137" s="45" t="e">
        <f t="shared" ca="1" si="157"/>
        <v>#NAME?</v>
      </c>
      <c r="FR137" s="45">
        <f t="shared" si="197"/>
        <v>9.0909090909090922E-3</v>
      </c>
      <c r="FS137" s="45" t="e">
        <f t="shared" ca="1" si="197"/>
        <v>#NAME?</v>
      </c>
      <c r="FT137" s="45">
        <v>0.7</v>
      </c>
      <c r="FU137" s="45">
        <v>1</v>
      </c>
      <c r="FV137" s="45" t="e">
        <f t="shared" ca="1" si="158"/>
        <v>#NAME?</v>
      </c>
      <c r="FW137" s="42" t="e">
        <f t="shared" ca="1" si="159"/>
        <v>#NAME?</v>
      </c>
      <c r="FX137" s="45" t="e">
        <f t="shared" ca="1" si="160"/>
        <v>#NAME?</v>
      </c>
      <c r="FY137" s="45">
        <f t="shared" si="198"/>
        <v>1.8181818181818184E-2</v>
      </c>
      <c r="FZ137" s="45" t="e">
        <f t="shared" ca="1" si="198"/>
        <v>#NAME?</v>
      </c>
      <c r="GA137" s="47">
        <v>0.75</v>
      </c>
      <c r="GB137" s="45">
        <v>0.5</v>
      </c>
      <c r="GC137" s="45" t="e">
        <f t="shared" ca="1" si="161"/>
        <v>#NAME?</v>
      </c>
      <c r="GD137" s="42" t="e">
        <f t="shared" ca="1" si="162"/>
        <v>#NAME?</v>
      </c>
      <c r="GE137" s="45" t="e">
        <f t="shared" ca="1" si="163"/>
        <v>#NAME?</v>
      </c>
      <c r="GF137" s="45">
        <f t="shared" si="199"/>
        <v>9.0909090909090922E-3</v>
      </c>
      <c r="GG137" s="45" t="e">
        <f t="shared" ca="1" si="199"/>
        <v>#NAME?</v>
      </c>
      <c r="GH137" s="45">
        <v>0.8</v>
      </c>
      <c r="GI137" s="45">
        <v>1</v>
      </c>
      <c r="GJ137" s="45" t="e">
        <f t="shared" ca="1" si="164"/>
        <v>#NAME?</v>
      </c>
      <c r="GK137" s="42" t="e">
        <f t="shared" ca="1" si="165"/>
        <v>#NAME?</v>
      </c>
      <c r="GL137" s="45" t="e">
        <f t="shared" ca="1" si="166"/>
        <v>#NAME?</v>
      </c>
      <c r="GM137" s="45">
        <f t="shared" si="200"/>
        <v>1.8181818181818184E-2</v>
      </c>
      <c r="GN137" s="45" t="e">
        <f t="shared" ca="1" si="200"/>
        <v>#NAME?</v>
      </c>
      <c r="GO137" s="47">
        <v>0.85</v>
      </c>
      <c r="GP137" s="45">
        <v>0.5</v>
      </c>
      <c r="GQ137" s="45" t="e">
        <f t="shared" ca="1" si="167"/>
        <v>#NAME?</v>
      </c>
      <c r="GR137" s="42" t="e">
        <f t="shared" ca="1" si="168"/>
        <v>#NAME?</v>
      </c>
      <c r="GS137" s="45" t="e">
        <f t="shared" ca="1" si="169"/>
        <v>#NAME?</v>
      </c>
      <c r="GT137" s="45">
        <f t="shared" si="201"/>
        <v>9.0909090909090922E-3</v>
      </c>
      <c r="GU137" s="45" t="e">
        <f t="shared" ca="1" si="201"/>
        <v>#NAME?</v>
      </c>
      <c r="GV137" s="45">
        <v>0.9</v>
      </c>
      <c r="GW137" s="45">
        <v>1</v>
      </c>
      <c r="GX137" s="45" t="e">
        <f t="shared" ca="1" si="170"/>
        <v>#NAME?</v>
      </c>
      <c r="GY137" s="42" t="e">
        <f t="shared" ca="1" si="171"/>
        <v>#NAME?</v>
      </c>
      <c r="GZ137" s="45" t="e">
        <f t="shared" ca="1" si="172"/>
        <v>#NAME?</v>
      </c>
      <c r="HA137" s="45">
        <f t="shared" si="202"/>
        <v>1.8181818181818184E-2</v>
      </c>
      <c r="HB137" s="45" t="e">
        <f t="shared" ca="1" si="202"/>
        <v>#NAME?</v>
      </c>
      <c r="HC137" s="47">
        <v>0.95</v>
      </c>
      <c r="HD137" s="45">
        <v>0.5</v>
      </c>
      <c r="HE137" s="45" t="e">
        <f t="shared" ca="1" si="173"/>
        <v>#NAME?</v>
      </c>
      <c r="HF137" s="42" t="e">
        <f t="shared" ca="1" si="174"/>
        <v>#NAME?</v>
      </c>
      <c r="HG137" s="45" t="e">
        <f t="shared" ca="1" si="175"/>
        <v>#NAME?</v>
      </c>
      <c r="HH137" s="45">
        <f t="shared" si="203"/>
        <v>9.0909090909090922E-3</v>
      </c>
      <c r="HI137" s="45" t="e">
        <f t="shared" ca="1" si="203"/>
        <v>#NAME?</v>
      </c>
      <c r="HJ137" s="47">
        <v>1</v>
      </c>
      <c r="HK137" s="47">
        <v>1</v>
      </c>
      <c r="HL137" s="45" t="e">
        <f t="shared" ca="1" si="176"/>
        <v>#NAME?</v>
      </c>
      <c r="HM137" s="42" t="e">
        <f t="shared" ca="1" si="177"/>
        <v>#NAME?</v>
      </c>
      <c r="HN137" s="45" t="e">
        <f t="shared" ca="1" si="178"/>
        <v>#NAME?</v>
      </c>
      <c r="HO137" s="45">
        <f t="shared" si="246"/>
        <v>1.8181818181818184E-2</v>
      </c>
      <c r="HP137" s="45" t="e">
        <f t="shared" ca="1" si="246"/>
        <v>#NAME?</v>
      </c>
    </row>
    <row r="138" spans="1:224" s="48" customFormat="1" ht="108" customHeight="1">
      <c r="A138" s="42"/>
      <c r="B138" s="201"/>
      <c r="C138" s="201"/>
      <c r="D138" s="201"/>
      <c r="E138" s="41" t="str">
        <f>+_xlfn.CONCAT(MID($D130,1,3),".9 ",[1]Acciones!$B$12)</f>
        <v>4.1.9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38" s="42" t="s">
        <v>89</v>
      </c>
      <c r="G138" s="49">
        <f t="shared" ref="G138" si="251">+G136</f>
        <v>3.0303030303030303E-3</v>
      </c>
      <c r="H138" s="42" t="str">
        <f t="shared" ref="H138" si="252">+_xlfn.CONCAT("Si,",MID(E130,1,5),",",MID(E131,1,5),",",MID(E132,1,5),",",MID(E133,1,5),",",MID(E134,1,5),",",MID(E135,1,5),",",MID(E136,1,5),",",MID(E137,1,5),",",MID(E139,1,6),",",MID(E140,1,6))</f>
        <v>Si,4.1.1,4.1.2,4.1.3,4.1.4,4.1.5,4.1.6,4.1.7,4.1.8,4.1.10,4.1.11</v>
      </c>
      <c r="I138" s="42" t="s">
        <v>89</v>
      </c>
      <c r="J138" s="42"/>
      <c r="K138" s="42"/>
      <c r="L138" s="42"/>
      <c r="M138" s="44" t="s">
        <v>90</v>
      </c>
      <c r="N138" s="44" t="s">
        <v>91</v>
      </c>
      <c r="O138" s="44" t="e">
        <f ca="1">+_xlfn.XLOOKUP(MID(E138,7,LEN(E138)-6),[1]Acciones!$B$4:$B$14,[1]Acciones!$C$4:$C$14,0,0,1)</f>
        <v>#NAME?</v>
      </c>
      <c r="P138" s="42" t="e">
        <f ca="1">+_xlfn.XLOOKUP(MID($E138,7,LEN($E138)-6),[1]Acciones!$B$4:$B$14,[1]Acciones!D$4:D$14,0,0,1)</f>
        <v>#NAME?</v>
      </c>
      <c r="Q138" s="42" t="e">
        <f ca="1">+_xlfn.XLOOKUP(MID($E138,7,LEN($E138)-6),[1]Acciones!$B$4:$B$14,[1]Acciones!E$4:E$14,0,0,1)</f>
        <v>#NAME?</v>
      </c>
      <c r="R138" s="42" t="e">
        <f ca="1">+_xlfn.XLOOKUP(MID($E138,7,LEN($E138)-6),[1]Acciones!$B$4:$B$14,[1]Acciones!F$4:F$14,0,0,1)</f>
        <v>#NAME?</v>
      </c>
      <c r="S138" s="42" t="e">
        <f ca="1">+_xlfn.XLOOKUP(MID($E138,7,LEN($E138)-6),[1]Acciones!$B$4:$B$14,[1]Acciones!G$4:G$14,0,0,1)</f>
        <v>#NAME?</v>
      </c>
      <c r="T138" s="42" t="e">
        <f ca="1">+_xlfn.XLOOKUP(MID($E138,7,LEN($E138)-6),[1]Acciones!$B$4:$B$14,[1]Acciones!H$4:H$14,0,0,1)</f>
        <v>#NAME?</v>
      </c>
      <c r="U138" s="45" t="e">
        <f ca="1">+_xlfn.XLOOKUP(MID($E138,7,LEN($E138)-6),[1]Acciones!$B$4:$B$14,[1]Acciones!I$4:I$14,0,0,1)</f>
        <v>#NAME?</v>
      </c>
      <c r="V138" s="45" t="e">
        <f ca="1">+_xlfn.XLOOKUP(MID($E138,7,LEN($E138)-6),[1]Acciones!$B$4:$B$14,[1]Acciones!J$4:J$14,0,0,1)</f>
        <v>#NAME?</v>
      </c>
      <c r="W138" s="45" t="e">
        <f ca="1">+_xlfn.XLOOKUP(MID($E138,7,LEN($E138)-6),[1]Acciones!$B$4:$B$14,[1]Acciones!K$4:K$14,0,0,1)</f>
        <v>#NAME?</v>
      </c>
      <c r="X138" s="45" t="e">
        <f ca="1">+_xlfn.XLOOKUP(MID($E138,7,LEN($E138)-6),[1]Acciones!$B$4:$B$14,[1]Acciones!L$4:L$14,0,0,1)</f>
        <v>#NAME?</v>
      </c>
      <c r="Y138" s="45" t="e">
        <f ca="1">+_xlfn.XLOOKUP(MID($E138,7,LEN($E138)-6),[1]Acciones!$B$4:$B$14,[1]Acciones!M$4:M$14,0,0,1)</f>
        <v>#NAME?</v>
      </c>
      <c r="Z138" s="45" t="e">
        <f ca="1">+_xlfn.XLOOKUP(MID($E138,7,LEN($E138)-6),[1]Acciones!$B$4:$B$14,[1]Acciones!N$4:N$14,0,0,1)</f>
        <v>#NAME?</v>
      </c>
      <c r="AA138" s="45" t="e">
        <f ca="1">+_xlfn.XLOOKUP(MID($E138,7,LEN($E138)-6),[1]Acciones!$B$4:$B$14,[1]Acciones!O$4:O$14,0,0,1)</f>
        <v>#NAME?</v>
      </c>
      <c r="AB138" s="45" t="e">
        <f ca="1">+_xlfn.XLOOKUP(MID($E138,7,LEN($E138)-6),[1]Acciones!$B$4:$B$14,[1]Acciones!P$4:P$14,0,0,1)</f>
        <v>#NAME?</v>
      </c>
      <c r="AC138" s="45" t="e">
        <f ca="1">+_xlfn.XLOOKUP(MID($E138,7,LEN($E138)-6),[1]Acciones!$B$4:$B$14,[1]Acciones!Q$4:Q$14,0,0,1)</f>
        <v>#NAME?</v>
      </c>
      <c r="AD138" s="45" t="e">
        <f ca="1">+_xlfn.XLOOKUP(MID($E138,7,LEN($E138)-6),[1]Acciones!$B$4:$B$14,[1]Acciones!R$4:R$14,0,0,1)</f>
        <v>#NAME?</v>
      </c>
      <c r="AE138" s="45" t="e">
        <f ca="1">+_xlfn.XLOOKUP(MID($E138,7,LEN($E138)-6),[1]Acciones!$B$4:$B$14,[1]Acciones!S$4:S$14,0,0,1)</f>
        <v>#NAME?</v>
      </c>
      <c r="AF138" s="42" t="e">
        <f ca="1">+_xlfn.XLOOKUP(MID($E138,7,LEN($E138)-6),[1]Acciones!$B$4:$B$14,[1]Acciones!T$4:T$14,0,0,1)</f>
        <v>#NAME?</v>
      </c>
      <c r="AG138" s="42" t="e">
        <f ca="1">+_xlfn.XLOOKUP(MID($E138,7,LEN($E138)-6),[1]Acciones!$B$4:$B$14,[1]Acciones!U$4:U$14,0,0,1)</f>
        <v>#NAME?</v>
      </c>
      <c r="AH138" s="42" t="e">
        <f ca="1">+_xlfn.XLOOKUP(MID($E138,7,LEN($E138)-6),[1]Acciones!$B$4:$B$14,[1]Acciones!V$4:V$14,0,0,1)</f>
        <v>#NAME?</v>
      </c>
      <c r="AI138" s="42" t="e">
        <f ca="1">+_xlfn.XLOOKUP(MID($E138,7,LEN($E138)-6),[1]Acciones!$B$4:$B$14,[1]Acciones!W$4:W$14,0,0,1)</f>
        <v>#NAME?</v>
      </c>
      <c r="AJ138" s="42" t="e">
        <f ca="1">+_xlfn.XLOOKUP(MID($E138,7,LEN($E138)-6),[1]Acciones!$B$4:$B$14,[1]Acciones!X$4:X$14,0,0,1)</f>
        <v>#NAME?</v>
      </c>
      <c r="AK138" s="42" t="e">
        <f ca="1">+_xlfn.XLOOKUP(MID($E138,7,LEN($E138)-6),[1]Acciones!$B$4:$B$14,[1]Acciones!Y$4:Y$14,0,0,1)</f>
        <v>#NAME?</v>
      </c>
      <c r="AL138" s="42" t="e">
        <f ca="1">+_xlfn.XLOOKUP(MID($E138,7,LEN($E138)-6),[1]Acciones!$B$4:$B$14,[1]Acciones!Z$4:Z$14,0,0,1)</f>
        <v>#NAME?</v>
      </c>
      <c r="AM138" s="42" t="e">
        <f ca="1">+_xlfn.XLOOKUP(MID($E138,7,LEN($E138)-6),[1]Acciones!$B$4:$B$14,[1]Acciones!AA$4:AA$14,0,0,1)</f>
        <v>#NAME?</v>
      </c>
      <c r="AN138" s="42" t="e">
        <f ca="1">+_xlfn.XLOOKUP(MID($E138,7,LEN($E138)-6),[1]Acciones!$B$4:$B$14,[1]Acciones!AB$4:AB$14,0,0,1)</f>
        <v>#NAME?</v>
      </c>
      <c r="AO138" s="42" t="e">
        <f ca="1">+_xlfn.XLOOKUP(MID($E138,7,LEN($E138)-6),[1]Acciones!$B$4:$B$14,[1]Acciones!AC$4:AC$14,0,0,1)</f>
        <v>#NAME?</v>
      </c>
      <c r="AP138" s="42" t="e">
        <f ca="1">+_xlfn.XLOOKUP(MID($E138,7,LEN($E138)-6),[1]Acciones!$B$4:$B$14,[1]Acciones!AD$4:AD$14,0,0,1)</f>
        <v>#NAME?</v>
      </c>
      <c r="AQ138" s="42" t="e">
        <f ca="1">+_xlfn.XLOOKUP(MID($E138,7,LEN($E138)-6),[1]Acciones!$B$4:$B$14,[1]Acciones!AE$4:AE$14,0,0,1)</f>
        <v>#NAME?</v>
      </c>
      <c r="AR138" s="42" t="e">
        <f ca="1">+_xlfn.XLOOKUP(MID($E138,7,LEN($E138)-6),[1]Acciones!$B$4:$B$14,[1]Acciones!AF$4:AF$14,0,0,1)</f>
        <v>#NAME?</v>
      </c>
      <c r="AS138" s="42" t="e">
        <f ca="1">+_xlfn.XLOOKUP(MID($E138,7,LEN($E138)-6),[1]Acciones!$B$4:$B$14,[1]Acciones!AG$4:AG$14,0,0,1)</f>
        <v>#NAME?</v>
      </c>
      <c r="AT138" s="42" t="e">
        <f ca="1">+_xlfn.XLOOKUP(MID($E138,7,LEN($E138)-6),[1]Acciones!$B$4:$B$14,[1]Acciones!AH$4:AH$14,0,0,1)</f>
        <v>#NAME?</v>
      </c>
      <c r="AU138" s="42" t="e">
        <f ca="1">+_xlfn.XLOOKUP(MID($E138,7,LEN($E138)-6),[1]Acciones!$B$4:$B$14,[1]Acciones!AI$4:AI$14,0,0,1)</f>
        <v>#NAME?</v>
      </c>
      <c r="AV138" s="42" t="e">
        <f ca="1">+_xlfn.XLOOKUP(MID($E138,7,LEN($E138)-6),[1]Acciones!$B$4:$B$14,[1]Acciones!AJ$4:AJ$14,0,0,1)</f>
        <v>#NAME?</v>
      </c>
      <c r="AW138" s="42" t="e">
        <f ca="1">+_xlfn.XLOOKUP(MID($E138,7,LEN($E138)-6),[1]Acciones!$B$4:$B$14,[1]Acciones!AK$4:AK$14,0,0,1)</f>
        <v>#NAME?</v>
      </c>
      <c r="AX138" s="42" t="e">
        <f ca="1">+_xlfn.XLOOKUP(MID($E138,7,LEN($E138)-6),[1]Acciones!$B$4:$B$14,[1]Acciones!AL$4:AL$14,0,0,1)</f>
        <v>#NAME?</v>
      </c>
      <c r="AY138" s="42" t="e">
        <f ca="1">+_xlfn.XLOOKUP(MID($E138,7,LEN($E138)-6),[1]Acciones!$B$4:$B$14,[1]Acciones!AM$4:AM$14,0,0,1)</f>
        <v>#NAME?</v>
      </c>
      <c r="AZ138" s="42" t="e">
        <f ca="1">+_xlfn.XLOOKUP(MID($E138,7,LEN($E138)-6),[1]Acciones!$B$4:$B$14,[1]Acciones!AN$4:AN$14,0,0,1)</f>
        <v>#NAME?</v>
      </c>
      <c r="BA138" s="42" t="e">
        <f ca="1">+_xlfn.XLOOKUP(MID($E138,7,LEN($E138)-6),[1]Acciones!$B$4:$B$14,[1]Acciones!AO$4:AO$14,0,0,1)</f>
        <v>#NAME?</v>
      </c>
      <c r="BB138" s="42" t="e">
        <f ca="1">+_xlfn.XLOOKUP(MID($E138,7,LEN($E138)-6),[1]Acciones!$B$4:$B$14,[1]Acciones!AP$4:AP$14,0,0,1)</f>
        <v>#NAME?</v>
      </c>
      <c r="BC138" s="42" t="e">
        <f ca="1">+_xlfn.XLOOKUP(MID($E138,7,LEN($E138)-6),[1]Acciones!$B$4:$B$14,[1]Acciones!AQ$4:AQ$14,0,0,1)</f>
        <v>#NAME?</v>
      </c>
      <c r="BD138" s="42" t="e">
        <f ca="1">+_xlfn.XLOOKUP(MID($E138,7,LEN($E138)-6),[1]Acciones!$B$4:$B$14,[1]Acciones!AR$4:AR$14,0,0,1)</f>
        <v>#NAME?</v>
      </c>
      <c r="BE138" s="42" t="e">
        <f ca="1">+_xlfn.XLOOKUP(MID($E138,7,LEN($E138)-6),[1]Acciones!$B$4:$B$14,[1]Acciones!AS$4:AS$14,0,0,1)</f>
        <v>#NAME?</v>
      </c>
      <c r="BF138" s="42" t="e">
        <f ca="1">+_xlfn.XLOOKUP(MID($E138,7,LEN($E138)-6),[1]Acciones!$B$4:$B$14,[1]Acciones!AT$4:AT$14,0,0,1)</f>
        <v>#NAME?</v>
      </c>
      <c r="BG138" s="42" t="e">
        <f ca="1">+_xlfn.XLOOKUP(MID($E138,7,LEN($E138)-6),[1]Acciones!$B$4:$B$14,[1]Acciones!AU$4:AU$14,0,0,1)</f>
        <v>#NAME?</v>
      </c>
      <c r="BH138" s="42" t="e">
        <f ca="1">+_xlfn.XLOOKUP(MID($E138,7,LEN($E138)-6),[1]Acciones!$B$4:$B$14,[1]Acciones!AV$4:AV$14,0,0,1)</f>
        <v>#NAME?</v>
      </c>
      <c r="BI138" s="42" t="e">
        <f ca="1">+_xlfn.XLOOKUP(MID($E138,7,LEN($E138)-6),[1]Acciones!$B$4:$B$14,[1]Acciones!AW$4:AW$14,0,0,1)</f>
        <v>#NAME?</v>
      </c>
      <c r="BJ138" s="42" t="e">
        <f ca="1">+_xlfn.XLOOKUP(MID($E138,7,LEN($E138)-6),[1]Acciones!$B$4:$B$14,[1]Acciones!AX$4:AX$14,0,0,1)</f>
        <v>#NAME?</v>
      </c>
      <c r="BK138" s="42" t="e">
        <f ca="1">+_xlfn.XLOOKUP(MID($E138,7,LEN($E138)-6),[1]Acciones!$B$4:$B$14,[1]Acciones!AY$4:AY$14,0,0,1)</f>
        <v>#NAME?</v>
      </c>
      <c r="BL138" s="42" t="e">
        <f ca="1">+_xlfn.XLOOKUP(MID($E138,7,LEN($E138)-6),[1]Acciones!$B$4:$B$14,[1]Acciones!AZ$4:AZ$14,0,0,1)</f>
        <v>#NAME?</v>
      </c>
      <c r="BM138" s="42" t="e">
        <f ca="1">+_xlfn.XLOOKUP(MID($E138,7,LEN($E138)-6),[1]Acciones!$B$4:$B$14,[1]Acciones!BA$4:BA$14,0,0,1)</f>
        <v>#NAME?</v>
      </c>
      <c r="BN138" s="42" t="e">
        <f ca="1">+_xlfn.XLOOKUP(MID($E138,7,LEN($E138)-6),[1]Acciones!$B$4:$B$14,[1]Acciones!BB$4:BB$14,0,0,1)</f>
        <v>#NAME?</v>
      </c>
      <c r="BO138" s="42" t="e">
        <f ca="1">+_xlfn.XLOOKUP(MID($E138,7,LEN($E138)-6),[1]Acciones!$B$4:$B$14,[1]Acciones!BC$4:BC$14,0,0,1)</f>
        <v>#NAME?</v>
      </c>
      <c r="BP138" s="42" t="e">
        <f ca="1">+_xlfn.XLOOKUP(MID($E138,7,LEN($E138)-6),[1]Acciones!$B$4:$B$14,[1]Acciones!BD$4:BD$14,0,0,1)</f>
        <v>#NAME?</v>
      </c>
      <c r="BQ138" s="42" t="e">
        <f ca="1">+_xlfn.XLOOKUP(MID($E138,7,LEN($E138)-6),[1]Acciones!$B$4:$B$14,[1]Acciones!BE$4:BE$14,0,0,1)</f>
        <v>#NAME?</v>
      </c>
      <c r="BR138" s="42" t="e">
        <f ca="1">+_xlfn.XLOOKUP(MID($E138,7,LEN($E138)-6),[1]Acciones!$B$4:$B$14,[1]Acciones!BF$4:BF$14,0,0,1)</f>
        <v>#NAME?</v>
      </c>
      <c r="BS138" s="42" t="e">
        <f ca="1">+_xlfn.XLOOKUP(MID($E138,7,LEN($E138)-6),[1]Acciones!$B$4:$B$14,[1]Acciones!BG$4:BG$14,0,0,1)</f>
        <v>#NAME?</v>
      </c>
      <c r="BT138" s="42" t="e">
        <f ca="1">+_xlfn.XLOOKUP(MID($E138,7,LEN($E138)-6),[1]Acciones!$B$4:$B$14,[1]Acciones!BH$4:BH$14,0,0,1)</f>
        <v>#NAME?</v>
      </c>
      <c r="BU138" s="42" t="e">
        <f ca="1">+_xlfn.XLOOKUP(MID($E138,7,LEN($E138)-6),[1]Acciones!$B$4:$B$14,[1]Acciones!BI$4:BI$14,0,0,1)</f>
        <v>#NAME?</v>
      </c>
      <c r="BV138" s="42" t="e">
        <f ca="1">+_xlfn.XLOOKUP(MID($E138,7,LEN($E138)-6),[1]Acciones!$B$4:$B$14,[1]Acciones!BJ$4:BJ$14,0,0,1)</f>
        <v>#NAME?</v>
      </c>
      <c r="BW138" s="42" t="e">
        <f ca="1">+_xlfn.XLOOKUP(MID($E138,7,LEN($E138)-6),[1]Acciones!$B$4:$B$14,[1]Acciones!BK$4:BK$14,0,0,1)</f>
        <v>#NAME?</v>
      </c>
      <c r="BX138" s="42" t="e">
        <f ca="1">+_xlfn.XLOOKUP(MID($E138,7,LEN($E138)-6),[1]Acciones!$B$4:$B$14,[1]Acciones!BL$4:BL$14,0,0,1)</f>
        <v>#NAME?</v>
      </c>
      <c r="BY138" s="42" t="e">
        <f ca="1">+_xlfn.XLOOKUP(MID($E138,7,LEN($E138)-6),[1]Acciones!$B$4:$B$14,[1]Acciones!BM$4:BM$14,0,0,1)</f>
        <v>#NAME?</v>
      </c>
      <c r="BZ138" s="42" t="e">
        <f ca="1">+_xlfn.XLOOKUP(MID($E138,7,LEN($E138)-6),[1]Acciones!$B$4:$B$14,[1]Acciones!BN$4:BN$14,0,0,1)</f>
        <v>#NAME?</v>
      </c>
      <c r="CA138" s="42" t="e">
        <f ca="1">+_xlfn.XLOOKUP(MID($E138,7,LEN($E138)-6),[1]Acciones!$B$4:$B$14,[1]Acciones!BO$4:BO$14,0,0,1)</f>
        <v>#NAME?</v>
      </c>
      <c r="CB138" s="42" t="e">
        <f ca="1">+_xlfn.XLOOKUP(MID($E138,7,LEN($E138)-6),[1]Acciones!$B$4:$B$14,[1]Acciones!BP$4:BP$14,0,0,1)</f>
        <v>#NAME?</v>
      </c>
      <c r="CC138" s="42" t="e">
        <f ca="1">+_xlfn.XLOOKUP(MID($E138,7,LEN($E138)-6),[1]Acciones!$B$4:$B$14,[1]Acciones!BQ$4:BQ$14,0,0,1)</f>
        <v>#NAME?</v>
      </c>
      <c r="CD138" s="42" t="e">
        <f ca="1">+_xlfn.XLOOKUP(MID($E138,7,LEN($E138)-6),[1]Acciones!$B$4:$B$14,[1]Acciones!BR$4:BR$14,0,0,1)</f>
        <v>#NAME?</v>
      </c>
      <c r="CE138" s="42" t="e">
        <f ca="1">+_xlfn.XLOOKUP(MID($E138,7,LEN($E138)-6),[1]Acciones!$B$4:$B$14,[1]Acciones!BS$4:BS$14,0,0,1)</f>
        <v>#NAME?</v>
      </c>
      <c r="CF138" s="42" t="e">
        <f ca="1">+_xlfn.XLOOKUP(MID($E138,7,LEN($E138)-6),[1]Acciones!$B$4:$B$14,[1]Acciones!BT$4:BT$14,0,0,1)</f>
        <v>#NAME?</v>
      </c>
      <c r="CG138" s="45">
        <v>0.05</v>
      </c>
      <c r="CH138" s="45" t="e">
        <f t="shared" ca="1" si="205"/>
        <v>#NAME?</v>
      </c>
      <c r="CI138" s="45" t="e">
        <f t="shared" ca="1" si="206"/>
        <v>#NAME?</v>
      </c>
      <c r="CJ138" s="42" t="e">
        <f t="shared" ca="1" si="207"/>
        <v>#NAME?</v>
      </c>
      <c r="CK138" s="45" t="e">
        <f t="shared" ca="1" si="208"/>
        <v>#NAME?</v>
      </c>
      <c r="CL138" s="46" t="e">
        <f t="shared" ca="1" si="211"/>
        <v>#NAME?</v>
      </c>
      <c r="CM138" s="45" t="e">
        <f t="shared" ca="1" si="212"/>
        <v>#NAME?</v>
      </c>
      <c r="CN138" s="47">
        <v>0.1</v>
      </c>
      <c r="CO138" s="45" t="e">
        <f t="shared" ca="1" si="219"/>
        <v>#NAME?</v>
      </c>
      <c r="CP138" s="45" t="e">
        <f t="shared" ca="1" si="220"/>
        <v>#NAME?</v>
      </c>
      <c r="CQ138" s="42" t="e">
        <f t="shared" ca="1" si="221"/>
        <v>#NAME?</v>
      </c>
      <c r="CR138" s="45" t="e">
        <f t="shared" ca="1" si="222"/>
        <v>#NAME?</v>
      </c>
      <c r="CS138" s="45" t="e">
        <f t="shared" ca="1" si="186"/>
        <v>#NAME?</v>
      </c>
      <c r="CT138" s="45" t="e">
        <f t="shared" ca="1" si="186"/>
        <v>#NAME?</v>
      </c>
      <c r="CU138" s="47">
        <v>0.15</v>
      </c>
      <c r="CV138" s="45">
        <v>0.5</v>
      </c>
      <c r="CW138" s="45" t="e">
        <f t="shared" ca="1" si="223"/>
        <v>#NAME?</v>
      </c>
      <c r="CX138" s="42" t="e">
        <f t="shared" ca="1" si="224"/>
        <v>#NAME?</v>
      </c>
      <c r="CY138" s="45" t="e">
        <f t="shared" ca="1" si="225"/>
        <v>#NAME?</v>
      </c>
      <c r="CZ138" s="45">
        <f t="shared" si="187"/>
        <v>9.0909090909090922E-3</v>
      </c>
      <c r="DA138" s="45" t="e">
        <f t="shared" ca="1" si="187"/>
        <v>#NAME?</v>
      </c>
      <c r="DB138" s="47">
        <v>0.2</v>
      </c>
      <c r="DC138" s="45" t="e">
        <f t="shared" ca="1" si="226"/>
        <v>#NAME?</v>
      </c>
      <c r="DD138" s="45" t="e">
        <f t="shared" ca="1" si="227"/>
        <v>#NAME?</v>
      </c>
      <c r="DE138" s="42" t="e">
        <f t="shared" ca="1" si="228"/>
        <v>#NAME?</v>
      </c>
      <c r="DF138" s="45" t="e">
        <f t="shared" ca="1" si="229"/>
        <v>#NAME?</v>
      </c>
      <c r="DG138" s="45" t="e">
        <f t="shared" ca="1" si="188"/>
        <v>#NAME?</v>
      </c>
      <c r="DH138" s="45" t="e">
        <f t="shared" ca="1" si="188"/>
        <v>#NAME?</v>
      </c>
      <c r="DI138" s="47">
        <v>0.25</v>
      </c>
      <c r="DJ138" s="45">
        <v>0.5</v>
      </c>
      <c r="DK138" s="45" t="e">
        <f t="shared" ca="1" si="230"/>
        <v>#NAME?</v>
      </c>
      <c r="DL138" s="42" t="e">
        <f t="shared" ca="1" si="231"/>
        <v>#NAME?</v>
      </c>
      <c r="DM138" s="45" t="e">
        <f t="shared" ca="1" si="232"/>
        <v>#NAME?</v>
      </c>
      <c r="DN138" s="45">
        <f t="shared" si="189"/>
        <v>9.0909090909090922E-3</v>
      </c>
      <c r="DO138" s="45" t="e">
        <f t="shared" ca="1" si="189"/>
        <v>#NAME?</v>
      </c>
      <c r="DP138" s="47">
        <v>0.3</v>
      </c>
      <c r="DQ138" s="45" t="e">
        <f t="shared" ca="1" si="233"/>
        <v>#NAME?</v>
      </c>
      <c r="DR138" s="45" t="e">
        <f t="shared" ca="1" si="234"/>
        <v>#NAME?</v>
      </c>
      <c r="DS138" s="42" t="e">
        <f t="shared" ca="1" si="235"/>
        <v>#NAME?</v>
      </c>
      <c r="DT138" s="45" t="e">
        <f t="shared" ca="1" si="236"/>
        <v>#NAME?</v>
      </c>
      <c r="DU138" s="45" t="e">
        <f t="shared" ca="1" si="190"/>
        <v>#NAME?</v>
      </c>
      <c r="DV138" s="45" t="e">
        <f t="shared" ca="1" si="190"/>
        <v>#NAME?</v>
      </c>
      <c r="DW138" s="47">
        <v>0.35</v>
      </c>
      <c r="DX138" s="45">
        <v>0.5</v>
      </c>
      <c r="DY138" s="45" t="e">
        <f t="shared" ca="1" si="237"/>
        <v>#NAME?</v>
      </c>
      <c r="DZ138" s="42" t="e">
        <f t="shared" ca="1" si="238"/>
        <v>#NAME?</v>
      </c>
      <c r="EA138" s="45" t="e">
        <f t="shared" ca="1" si="239"/>
        <v>#NAME?</v>
      </c>
      <c r="EB138" s="45">
        <f t="shared" si="191"/>
        <v>9.0909090909090922E-3</v>
      </c>
      <c r="EC138" s="45" t="e">
        <f t="shared" ca="1" si="191"/>
        <v>#NAME?</v>
      </c>
      <c r="ED138" s="47">
        <v>0.4</v>
      </c>
      <c r="EE138" s="45" t="e">
        <f t="shared" ca="1" si="240"/>
        <v>#NAME?</v>
      </c>
      <c r="EF138" s="45" t="e">
        <f t="shared" ca="1" si="241"/>
        <v>#NAME?</v>
      </c>
      <c r="EG138" s="42" t="e">
        <f t="shared" ca="1" si="242"/>
        <v>#NAME?</v>
      </c>
      <c r="EH138" s="45" t="e">
        <f t="shared" ca="1" si="243"/>
        <v>#NAME?</v>
      </c>
      <c r="EI138" s="45" t="e">
        <f t="shared" ca="1" si="192"/>
        <v>#NAME?</v>
      </c>
      <c r="EJ138" s="45" t="e">
        <f t="shared" ca="1" si="192"/>
        <v>#NAME?</v>
      </c>
      <c r="EK138" s="47">
        <v>0.45</v>
      </c>
      <c r="EL138" s="45">
        <v>0.5</v>
      </c>
      <c r="EM138" s="45" t="e">
        <f t="shared" ca="1" si="143"/>
        <v>#NAME?</v>
      </c>
      <c r="EN138" s="42" t="e">
        <f t="shared" ca="1" si="144"/>
        <v>#NAME?</v>
      </c>
      <c r="EO138" s="45" t="e">
        <f t="shared" ca="1" si="145"/>
        <v>#NAME?</v>
      </c>
      <c r="EP138" s="45">
        <f t="shared" si="193"/>
        <v>9.0909090909090922E-3</v>
      </c>
      <c r="EQ138" s="45" t="e">
        <f t="shared" ca="1" si="193"/>
        <v>#NAME?</v>
      </c>
      <c r="ER138" s="45">
        <v>0.5</v>
      </c>
      <c r="ES138" s="45">
        <v>0.5</v>
      </c>
      <c r="ET138" s="45" t="e">
        <f t="shared" ca="1" si="146"/>
        <v>#NAME?</v>
      </c>
      <c r="EU138" s="42" t="e">
        <f t="shared" ca="1" si="147"/>
        <v>#NAME?</v>
      </c>
      <c r="EV138" s="45" t="e">
        <f t="shared" ca="1" si="148"/>
        <v>#NAME?</v>
      </c>
      <c r="EW138" s="45">
        <f t="shared" si="194"/>
        <v>9.0909090909090922E-3</v>
      </c>
      <c r="EX138" s="45" t="e">
        <f t="shared" ca="1" si="194"/>
        <v>#NAME?</v>
      </c>
      <c r="EY138" s="47">
        <v>0.55000000000000004</v>
      </c>
      <c r="EZ138" s="45">
        <v>0.5</v>
      </c>
      <c r="FA138" s="45" t="e">
        <f t="shared" ca="1" si="149"/>
        <v>#NAME?</v>
      </c>
      <c r="FB138" s="42" t="e">
        <f t="shared" ca="1" si="150"/>
        <v>#NAME?</v>
      </c>
      <c r="FC138" s="45" t="e">
        <f t="shared" ca="1" si="151"/>
        <v>#NAME?</v>
      </c>
      <c r="FD138" s="45">
        <f t="shared" si="195"/>
        <v>9.0909090909090922E-3</v>
      </c>
      <c r="FE138" s="45" t="e">
        <f t="shared" ca="1" si="195"/>
        <v>#NAME?</v>
      </c>
      <c r="FF138" s="45">
        <v>0.6</v>
      </c>
      <c r="FG138" s="45">
        <v>1</v>
      </c>
      <c r="FH138" s="45" t="e">
        <f t="shared" ca="1" si="152"/>
        <v>#NAME?</v>
      </c>
      <c r="FI138" s="42" t="e">
        <f t="shared" ca="1" si="153"/>
        <v>#NAME?</v>
      </c>
      <c r="FJ138" s="45" t="e">
        <f t="shared" ca="1" si="154"/>
        <v>#NAME?</v>
      </c>
      <c r="FK138" s="45">
        <f t="shared" si="196"/>
        <v>1.8181818181818184E-2</v>
      </c>
      <c r="FL138" s="45" t="e">
        <f t="shared" ca="1" si="196"/>
        <v>#NAME?</v>
      </c>
      <c r="FM138" s="47">
        <v>0.65</v>
      </c>
      <c r="FN138" s="45">
        <v>0.5</v>
      </c>
      <c r="FO138" s="45" t="e">
        <f t="shared" ca="1" si="155"/>
        <v>#NAME?</v>
      </c>
      <c r="FP138" s="42" t="e">
        <f t="shared" ca="1" si="156"/>
        <v>#NAME?</v>
      </c>
      <c r="FQ138" s="45" t="e">
        <f t="shared" ca="1" si="157"/>
        <v>#NAME?</v>
      </c>
      <c r="FR138" s="45">
        <f t="shared" si="197"/>
        <v>9.0909090909090922E-3</v>
      </c>
      <c r="FS138" s="45" t="e">
        <f t="shared" ca="1" si="197"/>
        <v>#NAME?</v>
      </c>
      <c r="FT138" s="45">
        <v>0.7</v>
      </c>
      <c r="FU138" s="45">
        <v>1</v>
      </c>
      <c r="FV138" s="45" t="e">
        <f t="shared" ca="1" si="158"/>
        <v>#NAME?</v>
      </c>
      <c r="FW138" s="42" t="e">
        <f t="shared" ca="1" si="159"/>
        <v>#NAME?</v>
      </c>
      <c r="FX138" s="45" t="e">
        <f t="shared" ca="1" si="160"/>
        <v>#NAME?</v>
      </c>
      <c r="FY138" s="45">
        <f t="shared" si="198"/>
        <v>1.8181818181818184E-2</v>
      </c>
      <c r="FZ138" s="45" t="e">
        <f t="shared" ca="1" si="198"/>
        <v>#NAME?</v>
      </c>
      <c r="GA138" s="47">
        <v>0.75</v>
      </c>
      <c r="GB138" s="45">
        <v>0.5</v>
      </c>
      <c r="GC138" s="45" t="e">
        <f t="shared" ca="1" si="161"/>
        <v>#NAME?</v>
      </c>
      <c r="GD138" s="42" t="e">
        <f t="shared" ca="1" si="162"/>
        <v>#NAME?</v>
      </c>
      <c r="GE138" s="45" t="e">
        <f t="shared" ca="1" si="163"/>
        <v>#NAME?</v>
      </c>
      <c r="GF138" s="45">
        <f t="shared" si="199"/>
        <v>9.0909090909090922E-3</v>
      </c>
      <c r="GG138" s="45" t="e">
        <f t="shared" ca="1" si="199"/>
        <v>#NAME?</v>
      </c>
      <c r="GH138" s="45">
        <v>0.8</v>
      </c>
      <c r="GI138" s="45">
        <v>1</v>
      </c>
      <c r="GJ138" s="45" t="e">
        <f t="shared" ca="1" si="164"/>
        <v>#NAME?</v>
      </c>
      <c r="GK138" s="42" t="e">
        <f t="shared" ca="1" si="165"/>
        <v>#NAME?</v>
      </c>
      <c r="GL138" s="45" t="e">
        <f t="shared" ca="1" si="166"/>
        <v>#NAME?</v>
      </c>
      <c r="GM138" s="45">
        <f t="shared" si="200"/>
        <v>1.8181818181818184E-2</v>
      </c>
      <c r="GN138" s="45" t="e">
        <f t="shared" ca="1" si="200"/>
        <v>#NAME?</v>
      </c>
      <c r="GO138" s="47">
        <v>0.85</v>
      </c>
      <c r="GP138" s="45">
        <v>0.5</v>
      </c>
      <c r="GQ138" s="45" t="e">
        <f t="shared" ca="1" si="167"/>
        <v>#NAME?</v>
      </c>
      <c r="GR138" s="42" t="e">
        <f t="shared" ca="1" si="168"/>
        <v>#NAME?</v>
      </c>
      <c r="GS138" s="45" t="e">
        <f t="shared" ca="1" si="169"/>
        <v>#NAME?</v>
      </c>
      <c r="GT138" s="45">
        <f t="shared" si="201"/>
        <v>9.0909090909090922E-3</v>
      </c>
      <c r="GU138" s="45" t="e">
        <f t="shared" ca="1" si="201"/>
        <v>#NAME?</v>
      </c>
      <c r="GV138" s="45">
        <v>0.9</v>
      </c>
      <c r="GW138" s="45">
        <v>1</v>
      </c>
      <c r="GX138" s="45" t="e">
        <f t="shared" ca="1" si="170"/>
        <v>#NAME?</v>
      </c>
      <c r="GY138" s="42" t="e">
        <f t="shared" ca="1" si="171"/>
        <v>#NAME?</v>
      </c>
      <c r="GZ138" s="45" t="e">
        <f t="shared" ca="1" si="172"/>
        <v>#NAME?</v>
      </c>
      <c r="HA138" s="45">
        <f t="shared" si="202"/>
        <v>1.8181818181818184E-2</v>
      </c>
      <c r="HB138" s="45" t="e">
        <f t="shared" ca="1" si="202"/>
        <v>#NAME?</v>
      </c>
      <c r="HC138" s="47">
        <v>0.95</v>
      </c>
      <c r="HD138" s="45">
        <v>0.5</v>
      </c>
      <c r="HE138" s="45" t="e">
        <f t="shared" ca="1" si="173"/>
        <v>#NAME?</v>
      </c>
      <c r="HF138" s="42" t="e">
        <f t="shared" ca="1" si="174"/>
        <v>#NAME?</v>
      </c>
      <c r="HG138" s="45" t="e">
        <f t="shared" ca="1" si="175"/>
        <v>#NAME?</v>
      </c>
      <c r="HH138" s="45">
        <f t="shared" si="203"/>
        <v>9.0909090909090922E-3</v>
      </c>
      <c r="HI138" s="45" t="e">
        <f t="shared" ca="1" si="203"/>
        <v>#NAME?</v>
      </c>
      <c r="HJ138" s="47">
        <v>1</v>
      </c>
      <c r="HK138" s="47">
        <v>1</v>
      </c>
      <c r="HL138" s="45" t="e">
        <f t="shared" ca="1" si="176"/>
        <v>#NAME?</v>
      </c>
      <c r="HM138" s="42" t="e">
        <f t="shared" ca="1" si="177"/>
        <v>#NAME?</v>
      </c>
      <c r="HN138" s="45" t="e">
        <f t="shared" ca="1" si="178"/>
        <v>#NAME?</v>
      </c>
      <c r="HO138" s="45">
        <f t="shared" si="246"/>
        <v>1.8181818181818184E-2</v>
      </c>
      <c r="HP138" s="45" t="e">
        <f t="shared" ca="1" si="246"/>
        <v>#NAME?</v>
      </c>
    </row>
    <row r="139" spans="1:224" s="48" customFormat="1" ht="108" customHeight="1">
      <c r="A139" s="42"/>
      <c r="B139" s="201"/>
      <c r="C139" s="201"/>
      <c r="D139" s="201"/>
      <c r="E139" s="41" t="str">
        <f>+_xlfn.CONCAT(MID($D130,1,3),".10 ",[1]Acciones!$B$13)</f>
        <v>4.1.10 PE4 Comunicación pública y divulgación de la CTeI en la ruta de innovación correspondiente, para promover proyectos, estrategias comunicativas, pedagógicas y divulgativas de alto impacto, incentivar; estimular; promover modelos abiertos y participativos de CTI.</v>
      </c>
      <c r="F139" s="42" t="s">
        <v>89</v>
      </c>
      <c r="G139" s="49">
        <f t="shared" ref="G139" si="253">+G138</f>
        <v>3.0303030303030303E-3</v>
      </c>
      <c r="H139" s="42" t="str">
        <f t="shared" ref="H139" si="254">+_xlfn.CONCAT("Si,",MID(E130,1,5),",",MID(E131,1,5),",",MID(E132,1,5),",",MID(E133,1,5),",",MID(E134,1,5),",",MID(E135,1,5),",",MID(E136,1,5),",",MID(E137,1,5),",",MID(E138,1,6),",",MID(E140,1,6))</f>
        <v>Si,4.1.1,4.1.2,4.1.3,4.1.4,4.1.5,4.1.6,4.1.7,4.1.8,4.1.9 ,4.1.11</v>
      </c>
      <c r="I139" s="42" t="s">
        <v>89</v>
      </c>
      <c r="J139" s="42"/>
      <c r="K139" s="42"/>
      <c r="L139" s="42"/>
      <c r="M139" s="44" t="s">
        <v>90</v>
      </c>
      <c r="N139" s="44" t="s">
        <v>91</v>
      </c>
      <c r="O139" s="44" t="e">
        <f ca="1">+_xlfn.XLOOKUP(MID(E139,8,LEN(E139)-7),[1]Acciones!$B$4:$B$14,[1]Acciones!$C$4:$C$14,0,0,1)</f>
        <v>#NAME?</v>
      </c>
      <c r="P139" s="42" t="e">
        <f ca="1">+_xlfn.XLOOKUP(MID($E139,7,LEN($E139)-6),[1]Acciones!$B$4:$B$14,[1]Acciones!D$4:D$14,0,0,1)</f>
        <v>#NAME?</v>
      </c>
      <c r="Q139" s="42" t="e">
        <f ca="1">+_xlfn.XLOOKUP(MID($E139,7,LEN($E139)-6),[1]Acciones!$B$4:$B$14,[1]Acciones!E$4:E$14,0,0,1)</f>
        <v>#NAME?</v>
      </c>
      <c r="R139" s="42" t="e">
        <f ca="1">+_xlfn.XLOOKUP(MID($E139,7,LEN($E139)-6),[1]Acciones!$B$4:$B$14,[1]Acciones!F$4:F$14,0,0,1)</f>
        <v>#NAME?</v>
      </c>
      <c r="S139" s="42" t="e">
        <f ca="1">+_xlfn.XLOOKUP(MID($E139,7,LEN($E139)-6),[1]Acciones!$B$4:$B$14,[1]Acciones!G$4:G$14,0,0,1)</f>
        <v>#NAME?</v>
      </c>
      <c r="T139" s="42" t="e">
        <f ca="1">+_xlfn.XLOOKUP(MID($E139,7,LEN($E139)-6),[1]Acciones!$B$4:$B$14,[1]Acciones!H$4:H$14,0,0,1)</f>
        <v>#NAME?</v>
      </c>
      <c r="U139" s="45" t="e">
        <f ca="1">+_xlfn.XLOOKUP(MID($E139,7,LEN($E139)-6),[1]Acciones!$B$4:$B$14,[1]Acciones!I$4:I$14,0,0,1)</f>
        <v>#NAME?</v>
      </c>
      <c r="V139" s="45" t="e">
        <f ca="1">+_xlfn.XLOOKUP(MID($E139,7,LEN($E139)-6),[1]Acciones!$B$4:$B$14,[1]Acciones!J$4:J$14,0,0,1)</f>
        <v>#NAME?</v>
      </c>
      <c r="W139" s="45" t="e">
        <f ca="1">+_xlfn.XLOOKUP(MID($E139,7,LEN($E139)-6),[1]Acciones!$B$4:$B$14,[1]Acciones!K$4:K$14,0,0,1)</f>
        <v>#NAME?</v>
      </c>
      <c r="X139" s="45" t="e">
        <f ca="1">+_xlfn.XLOOKUP(MID($E139,7,LEN($E139)-6),[1]Acciones!$B$4:$B$14,[1]Acciones!L$4:L$14,0,0,1)</f>
        <v>#NAME?</v>
      </c>
      <c r="Y139" s="45" t="e">
        <f ca="1">+_xlfn.XLOOKUP(MID($E139,7,LEN($E139)-6),[1]Acciones!$B$4:$B$14,[1]Acciones!M$4:M$14,0,0,1)</f>
        <v>#NAME?</v>
      </c>
      <c r="Z139" s="45" t="e">
        <f ca="1">+_xlfn.XLOOKUP(MID($E139,7,LEN($E139)-6),[1]Acciones!$B$4:$B$14,[1]Acciones!N$4:N$14,0,0,1)</f>
        <v>#NAME?</v>
      </c>
      <c r="AA139" s="45" t="e">
        <f ca="1">+_xlfn.XLOOKUP(MID($E139,7,LEN($E139)-6),[1]Acciones!$B$4:$B$14,[1]Acciones!O$4:O$14,0,0,1)</f>
        <v>#NAME?</v>
      </c>
      <c r="AB139" s="45" t="e">
        <f ca="1">+_xlfn.XLOOKUP(MID($E139,7,LEN($E139)-6),[1]Acciones!$B$4:$B$14,[1]Acciones!P$4:P$14,0,0,1)</f>
        <v>#NAME?</v>
      </c>
      <c r="AC139" s="45" t="e">
        <f ca="1">+_xlfn.XLOOKUP(MID($E139,7,LEN($E139)-6),[1]Acciones!$B$4:$B$14,[1]Acciones!Q$4:Q$14,0,0,1)</f>
        <v>#NAME?</v>
      </c>
      <c r="AD139" s="45" t="e">
        <f ca="1">+_xlfn.XLOOKUP(MID($E139,7,LEN($E139)-6),[1]Acciones!$B$4:$B$14,[1]Acciones!R$4:R$14,0,0,1)</f>
        <v>#NAME?</v>
      </c>
      <c r="AE139" s="45" t="e">
        <f ca="1">+_xlfn.XLOOKUP(MID($E139,7,LEN($E139)-6),[1]Acciones!$B$4:$B$14,[1]Acciones!S$4:S$14,0,0,1)</f>
        <v>#NAME?</v>
      </c>
      <c r="AF139" s="42" t="e">
        <f ca="1">+_xlfn.XLOOKUP(MID($E139,7,LEN($E139)-6),[1]Acciones!$B$4:$B$14,[1]Acciones!T$4:T$14,0,0,1)</f>
        <v>#NAME?</v>
      </c>
      <c r="AG139" s="42" t="e">
        <f ca="1">+_xlfn.XLOOKUP(MID($E139,7,LEN($E139)-6),[1]Acciones!$B$4:$B$14,[1]Acciones!U$4:U$14,0,0,1)</f>
        <v>#NAME?</v>
      </c>
      <c r="AH139" s="42" t="e">
        <f ca="1">+_xlfn.XLOOKUP(MID($E139,7,LEN($E139)-6),[1]Acciones!$B$4:$B$14,[1]Acciones!V$4:V$14,0,0,1)</f>
        <v>#NAME?</v>
      </c>
      <c r="AI139" s="42" t="e">
        <f ca="1">+_xlfn.XLOOKUP(MID($E139,7,LEN($E139)-6),[1]Acciones!$B$4:$B$14,[1]Acciones!W$4:W$14,0,0,1)</f>
        <v>#NAME?</v>
      </c>
      <c r="AJ139" s="42" t="e">
        <f ca="1">+_xlfn.XLOOKUP(MID($E139,7,LEN($E139)-6),[1]Acciones!$B$4:$B$14,[1]Acciones!X$4:X$14,0,0,1)</f>
        <v>#NAME?</v>
      </c>
      <c r="AK139" s="42" t="e">
        <f ca="1">+_xlfn.XLOOKUP(MID($E139,7,LEN($E139)-6),[1]Acciones!$B$4:$B$14,[1]Acciones!Y$4:Y$14,0,0,1)</f>
        <v>#NAME?</v>
      </c>
      <c r="AL139" s="42" t="e">
        <f ca="1">+_xlfn.XLOOKUP(MID($E139,7,LEN($E139)-6),[1]Acciones!$B$4:$B$14,[1]Acciones!Z$4:Z$14,0,0,1)</f>
        <v>#NAME?</v>
      </c>
      <c r="AM139" s="42" t="e">
        <f ca="1">+_xlfn.XLOOKUP(MID($E139,7,LEN($E139)-6),[1]Acciones!$B$4:$B$14,[1]Acciones!AA$4:AA$14,0,0,1)</f>
        <v>#NAME?</v>
      </c>
      <c r="AN139" s="42" t="e">
        <f ca="1">+_xlfn.XLOOKUP(MID($E139,7,LEN($E139)-6),[1]Acciones!$B$4:$B$14,[1]Acciones!AB$4:AB$14,0,0,1)</f>
        <v>#NAME?</v>
      </c>
      <c r="AO139" s="42" t="e">
        <f ca="1">+_xlfn.XLOOKUP(MID($E139,7,LEN($E139)-6),[1]Acciones!$B$4:$B$14,[1]Acciones!AC$4:AC$14,0,0,1)</f>
        <v>#NAME?</v>
      </c>
      <c r="AP139" s="42" t="e">
        <f ca="1">+_xlfn.XLOOKUP(MID($E139,7,LEN($E139)-6),[1]Acciones!$B$4:$B$14,[1]Acciones!AD$4:AD$14,0,0,1)</f>
        <v>#NAME?</v>
      </c>
      <c r="AQ139" s="42" t="e">
        <f ca="1">+_xlfn.XLOOKUP(MID($E139,7,LEN($E139)-6),[1]Acciones!$B$4:$B$14,[1]Acciones!AE$4:AE$14,0,0,1)</f>
        <v>#NAME?</v>
      </c>
      <c r="AR139" s="42" t="e">
        <f ca="1">+_xlfn.XLOOKUP(MID($E139,7,LEN($E139)-6),[1]Acciones!$B$4:$B$14,[1]Acciones!AF$4:AF$14,0,0,1)</f>
        <v>#NAME?</v>
      </c>
      <c r="AS139" s="42" t="e">
        <f ca="1">+_xlfn.XLOOKUP(MID($E139,7,LEN($E139)-6),[1]Acciones!$B$4:$B$14,[1]Acciones!AG$4:AG$14,0,0,1)</f>
        <v>#NAME?</v>
      </c>
      <c r="AT139" s="42" t="e">
        <f ca="1">+_xlfn.XLOOKUP(MID($E139,7,LEN($E139)-6),[1]Acciones!$B$4:$B$14,[1]Acciones!AH$4:AH$14,0,0,1)</f>
        <v>#NAME?</v>
      </c>
      <c r="AU139" s="42" t="e">
        <f ca="1">+_xlfn.XLOOKUP(MID($E139,7,LEN($E139)-6),[1]Acciones!$B$4:$B$14,[1]Acciones!AI$4:AI$14,0,0,1)</f>
        <v>#NAME?</v>
      </c>
      <c r="AV139" s="42" t="e">
        <f ca="1">+_xlfn.XLOOKUP(MID($E139,7,LEN($E139)-6),[1]Acciones!$B$4:$B$14,[1]Acciones!AJ$4:AJ$14,0,0,1)</f>
        <v>#NAME?</v>
      </c>
      <c r="AW139" s="42" t="e">
        <f ca="1">+_xlfn.XLOOKUP(MID($E139,7,LEN($E139)-6),[1]Acciones!$B$4:$B$14,[1]Acciones!AK$4:AK$14,0,0,1)</f>
        <v>#NAME?</v>
      </c>
      <c r="AX139" s="42" t="e">
        <f ca="1">+_xlfn.XLOOKUP(MID($E139,7,LEN($E139)-6),[1]Acciones!$B$4:$B$14,[1]Acciones!AL$4:AL$14,0,0,1)</f>
        <v>#NAME?</v>
      </c>
      <c r="AY139" s="42" t="e">
        <f ca="1">+_xlfn.XLOOKUP(MID($E139,7,LEN($E139)-6),[1]Acciones!$B$4:$B$14,[1]Acciones!AM$4:AM$14,0,0,1)</f>
        <v>#NAME?</v>
      </c>
      <c r="AZ139" s="42" t="e">
        <f ca="1">+_xlfn.XLOOKUP(MID($E139,7,LEN($E139)-6),[1]Acciones!$B$4:$B$14,[1]Acciones!AN$4:AN$14,0,0,1)</f>
        <v>#NAME?</v>
      </c>
      <c r="BA139" s="42" t="e">
        <f ca="1">+_xlfn.XLOOKUP(MID($E139,7,LEN($E139)-6),[1]Acciones!$B$4:$B$14,[1]Acciones!AO$4:AO$14,0,0,1)</f>
        <v>#NAME?</v>
      </c>
      <c r="BB139" s="42" t="e">
        <f ca="1">+_xlfn.XLOOKUP(MID($E139,7,LEN($E139)-6),[1]Acciones!$B$4:$B$14,[1]Acciones!AP$4:AP$14,0,0,1)</f>
        <v>#NAME?</v>
      </c>
      <c r="BC139" s="42" t="e">
        <f ca="1">+_xlfn.XLOOKUP(MID($E139,7,LEN($E139)-6),[1]Acciones!$B$4:$B$14,[1]Acciones!AQ$4:AQ$14,0,0,1)</f>
        <v>#NAME?</v>
      </c>
      <c r="BD139" s="42" t="e">
        <f ca="1">+_xlfn.XLOOKUP(MID($E139,7,LEN($E139)-6),[1]Acciones!$B$4:$B$14,[1]Acciones!AR$4:AR$14,0,0,1)</f>
        <v>#NAME?</v>
      </c>
      <c r="BE139" s="42" t="e">
        <f ca="1">+_xlfn.XLOOKUP(MID($E139,7,LEN($E139)-6),[1]Acciones!$B$4:$B$14,[1]Acciones!AS$4:AS$14,0,0,1)</f>
        <v>#NAME?</v>
      </c>
      <c r="BF139" s="42" t="e">
        <f ca="1">+_xlfn.XLOOKUP(MID($E139,7,LEN($E139)-6),[1]Acciones!$B$4:$B$14,[1]Acciones!AT$4:AT$14,0,0,1)</f>
        <v>#NAME?</v>
      </c>
      <c r="BG139" s="42" t="e">
        <f ca="1">+_xlfn.XLOOKUP(MID($E139,7,LEN($E139)-6),[1]Acciones!$B$4:$B$14,[1]Acciones!AU$4:AU$14,0,0,1)</f>
        <v>#NAME?</v>
      </c>
      <c r="BH139" s="42" t="e">
        <f ca="1">+_xlfn.XLOOKUP(MID($E139,7,LEN($E139)-6),[1]Acciones!$B$4:$B$14,[1]Acciones!AV$4:AV$14,0,0,1)</f>
        <v>#NAME?</v>
      </c>
      <c r="BI139" s="42" t="e">
        <f ca="1">+_xlfn.XLOOKUP(MID($E139,7,LEN($E139)-6),[1]Acciones!$B$4:$B$14,[1]Acciones!AW$4:AW$14,0,0,1)</f>
        <v>#NAME?</v>
      </c>
      <c r="BJ139" s="42" t="e">
        <f ca="1">+_xlfn.XLOOKUP(MID($E139,7,LEN($E139)-6),[1]Acciones!$B$4:$B$14,[1]Acciones!AX$4:AX$14,0,0,1)</f>
        <v>#NAME?</v>
      </c>
      <c r="BK139" s="42" t="e">
        <f ca="1">+_xlfn.XLOOKUP(MID($E139,7,LEN($E139)-6),[1]Acciones!$B$4:$B$14,[1]Acciones!AY$4:AY$14,0,0,1)</f>
        <v>#NAME?</v>
      </c>
      <c r="BL139" s="42" t="e">
        <f ca="1">+_xlfn.XLOOKUP(MID($E139,7,LEN($E139)-6),[1]Acciones!$B$4:$B$14,[1]Acciones!AZ$4:AZ$14,0,0,1)</f>
        <v>#NAME?</v>
      </c>
      <c r="BM139" s="42" t="e">
        <f ca="1">+_xlfn.XLOOKUP(MID($E139,7,LEN($E139)-6),[1]Acciones!$B$4:$B$14,[1]Acciones!BA$4:BA$14,0,0,1)</f>
        <v>#NAME?</v>
      </c>
      <c r="BN139" s="42" t="e">
        <f ca="1">+_xlfn.XLOOKUP(MID($E139,7,LEN($E139)-6),[1]Acciones!$B$4:$B$14,[1]Acciones!BB$4:BB$14,0,0,1)</f>
        <v>#NAME?</v>
      </c>
      <c r="BO139" s="42" t="e">
        <f ca="1">+_xlfn.XLOOKUP(MID($E139,7,LEN($E139)-6),[1]Acciones!$B$4:$B$14,[1]Acciones!BC$4:BC$14,0,0,1)</f>
        <v>#NAME?</v>
      </c>
      <c r="BP139" s="42" t="e">
        <f ca="1">+_xlfn.XLOOKUP(MID($E139,7,LEN($E139)-6),[1]Acciones!$B$4:$B$14,[1]Acciones!BD$4:BD$14,0,0,1)</f>
        <v>#NAME?</v>
      </c>
      <c r="BQ139" s="42" t="e">
        <f ca="1">+_xlfn.XLOOKUP(MID($E139,7,LEN($E139)-6),[1]Acciones!$B$4:$B$14,[1]Acciones!BE$4:BE$14,0,0,1)</f>
        <v>#NAME?</v>
      </c>
      <c r="BR139" s="42" t="e">
        <f ca="1">+_xlfn.XLOOKUP(MID($E139,7,LEN($E139)-6),[1]Acciones!$B$4:$B$14,[1]Acciones!BF$4:BF$14,0,0,1)</f>
        <v>#NAME?</v>
      </c>
      <c r="BS139" s="42" t="e">
        <f ca="1">+_xlfn.XLOOKUP(MID($E139,7,LEN($E139)-6),[1]Acciones!$B$4:$B$14,[1]Acciones!BG$4:BG$14,0,0,1)</f>
        <v>#NAME?</v>
      </c>
      <c r="BT139" s="42" t="e">
        <f ca="1">+_xlfn.XLOOKUP(MID($E139,7,LEN($E139)-6),[1]Acciones!$B$4:$B$14,[1]Acciones!BH$4:BH$14,0,0,1)</f>
        <v>#NAME?</v>
      </c>
      <c r="BU139" s="42" t="e">
        <f ca="1">+_xlfn.XLOOKUP(MID($E139,7,LEN($E139)-6),[1]Acciones!$B$4:$B$14,[1]Acciones!BI$4:BI$14,0,0,1)</f>
        <v>#NAME?</v>
      </c>
      <c r="BV139" s="42" t="e">
        <f ca="1">+_xlfn.XLOOKUP(MID($E139,7,LEN($E139)-6),[1]Acciones!$B$4:$B$14,[1]Acciones!BJ$4:BJ$14,0,0,1)</f>
        <v>#NAME?</v>
      </c>
      <c r="BW139" s="42" t="e">
        <f ca="1">+_xlfn.XLOOKUP(MID($E139,7,LEN($E139)-6),[1]Acciones!$B$4:$B$14,[1]Acciones!BK$4:BK$14,0,0,1)</f>
        <v>#NAME?</v>
      </c>
      <c r="BX139" s="42" t="e">
        <f ca="1">+_xlfn.XLOOKUP(MID($E139,7,LEN($E139)-6),[1]Acciones!$B$4:$B$14,[1]Acciones!BL$4:BL$14,0,0,1)</f>
        <v>#NAME?</v>
      </c>
      <c r="BY139" s="42" t="e">
        <f ca="1">+_xlfn.XLOOKUP(MID($E139,7,LEN($E139)-6),[1]Acciones!$B$4:$B$14,[1]Acciones!BM$4:BM$14,0,0,1)</f>
        <v>#NAME?</v>
      </c>
      <c r="BZ139" s="42" t="e">
        <f ca="1">+_xlfn.XLOOKUP(MID($E139,7,LEN($E139)-6),[1]Acciones!$B$4:$B$14,[1]Acciones!BN$4:BN$14,0,0,1)</f>
        <v>#NAME?</v>
      </c>
      <c r="CA139" s="42" t="e">
        <f ca="1">+_xlfn.XLOOKUP(MID($E139,7,LEN($E139)-6),[1]Acciones!$B$4:$B$14,[1]Acciones!BO$4:BO$14,0,0,1)</f>
        <v>#NAME?</v>
      </c>
      <c r="CB139" s="42" t="e">
        <f ca="1">+_xlfn.XLOOKUP(MID($E139,7,LEN($E139)-6),[1]Acciones!$B$4:$B$14,[1]Acciones!BP$4:BP$14,0,0,1)</f>
        <v>#NAME?</v>
      </c>
      <c r="CC139" s="42" t="e">
        <f ca="1">+_xlfn.XLOOKUP(MID($E139,7,LEN($E139)-6),[1]Acciones!$B$4:$B$14,[1]Acciones!BQ$4:BQ$14,0,0,1)</f>
        <v>#NAME?</v>
      </c>
      <c r="CD139" s="42" t="e">
        <f ca="1">+_xlfn.XLOOKUP(MID($E139,7,LEN($E139)-6),[1]Acciones!$B$4:$B$14,[1]Acciones!BR$4:BR$14,0,0,1)</f>
        <v>#NAME?</v>
      </c>
      <c r="CE139" s="42" t="e">
        <f ca="1">+_xlfn.XLOOKUP(MID($E139,7,LEN($E139)-6),[1]Acciones!$B$4:$B$14,[1]Acciones!BS$4:BS$14,0,0,1)</f>
        <v>#NAME?</v>
      </c>
      <c r="CF139" s="42" t="e">
        <f ca="1">+_xlfn.XLOOKUP(MID($E139,7,LEN($E139)-6),[1]Acciones!$B$4:$B$14,[1]Acciones!BT$4:BT$14,0,0,1)</f>
        <v>#NAME?</v>
      </c>
      <c r="CG139" s="45">
        <v>0.05</v>
      </c>
      <c r="CH139" s="45" t="e">
        <f t="shared" ca="1" si="205"/>
        <v>#NAME?</v>
      </c>
      <c r="CI139" s="45" t="e">
        <f t="shared" ca="1" si="206"/>
        <v>#NAME?</v>
      </c>
      <c r="CJ139" s="42" t="e">
        <f t="shared" ca="1" si="207"/>
        <v>#NAME?</v>
      </c>
      <c r="CK139" s="45" t="e">
        <f t="shared" ca="1" si="208"/>
        <v>#NAME?</v>
      </c>
      <c r="CL139" s="46" t="e">
        <f t="shared" ca="1" si="211"/>
        <v>#NAME?</v>
      </c>
      <c r="CM139" s="45" t="e">
        <f t="shared" ca="1" si="212"/>
        <v>#NAME?</v>
      </c>
      <c r="CN139" s="47">
        <v>0.1</v>
      </c>
      <c r="CO139" s="45" t="e">
        <f t="shared" ca="1" si="219"/>
        <v>#NAME?</v>
      </c>
      <c r="CP139" s="45" t="e">
        <f t="shared" ca="1" si="220"/>
        <v>#NAME?</v>
      </c>
      <c r="CQ139" s="42" t="e">
        <f t="shared" ca="1" si="221"/>
        <v>#NAME?</v>
      </c>
      <c r="CR139" s="45" t="e">
        <f t="shared" ca="1" si="222"/>
        <v>#NAME?</v>
      </c>
      <c r="CS139" s="45" t="e">
        <f t="shared" ca="1" si="186"/>
        <v>#NAME?</v>
      </c>
      <c r="CT139" s="45" t="e">
        <f t="shared" ca="1" si="186"/>
        <v>#NAME?</v>
      </c>
      <c r="CU139" s="47">
        <v>0.15</v>
      </c>
      <c r="CV139" s="45">
        <v>0.5</v>
      </c>
      <c r="CW139" s="45" t="e">
        <f t="shared" ca="1" si="223"/>
        <v>#NAME?</v>
      </c>
      <c r="CX139" s="42" t="e">
        <f t="shared" ca="1" si="224"/>
        <v>#NAME?</v>
      </c>
      <c r="CY139" s="45" t="e">
        <f t="shared" ca="1" si="225"/>
        <v>#NAME?</v>
      </c>
      <c r="CZ139" s="45">
        <f t="shared" si="187"/>
        <v>9.0909090909090922E-3</v>
      </c>
      <c r="DA139" s="45" t="e">
        <f t="shared" ca="1" si="187"/>
        <v>#NAME?</v>
      </c>
      <c r="DB139" s="47">
        <v>0.2</v>
      </c>
      <c r="DC139" s="45" t="e">
        <f t="shared" ca="1" si="226"/>
        <v>#NAME?</v>
      </c>
      <c r="DD139" s="45" t="e">
        <f t="shared" ca="1" si="227"/>
        <v>#NAME?</v>
      </c>
      <c r="DE139" s="42" t="e">
        <f t="shared" ca="1" si="228"/>
        <v>#NAME?</v>
      </c>
      <c r="DF139" s="45" t="e">
        <f t="shared" ca="1" si="229"/>
        <v>#NAME?</v>
      </c>
      <c r="DG139" s="45" t="e">
        <f t="shared" ca="1" si="188"/>
        <v>#NAME?</v>
      </c>
      <c r="DH139" s="45" t="e">
        <f t="shared" ca="1" si="188"/>
        <v>#NAME?</v>
      </c>
      <c r="DI139" s="47">
        <v>0.25</v>
      </c>
      <c r="DJ139" s="45">
        <v>0.5</v>
      </c>
      <c r="DK139" s="45" t="e">
        <f t="shared" ca="1" si="230"/>
        <v>#NAME?</v>
      </c>
      <c r="DL139" s="42" t="e">
        <f t="shared" ca="1" si="231"/>
        <v>#NAME?</v>
      </c>
      <c r="DM139" s="45" t="e">
        <f t="shared" ca="1" si="232"/>
        <v>#NAME?</v>
      </c>
      <c r="DN139" s="45">
        <f t="shared" si="189"/>
        <v>9.0909090909090922E-3</v>
      </c>
      <c r="DO139" s="45" t="e">
        <f t="shared" ca="1" si="189"/>
        <v>#NAME?</v>
      </c>
      <c r="DP139" s="47">
        <v>0.3</v>
      </c>
      <c r="DQ139" s="45" t="e">
        <f t="shared" ca="1" si="233"/>
        <v>#NAME?</v>
      </c>
      <c r="DR139" s="45" t="e">
        <f t="shared" ca="1" si="234"/>
        <v>#NAME?</v>
      </c>
      <c r="DS139" s="42" t="e">
        <f t="shared" ca="1" si="235"/>
        <v>#NAME?</v>
      </c>
      <c r="DT139" s="45" t="e">
        <f t="shared" ca="1" si="236"/>
        <v>#NAME?</v>
      </c>
      <c r="DU139" s="45" t="e">
        <f t="shared" ca="1" si="190"/>
        <v>#NAME?</v>
      </c>
      <c r="DV139" s="45" t="e">
        <f t="shared" ca="1" si="190"/>
        <v>#NAME?</v>
      </c>
      <c r="DW139" s="47">
        <v>0.35</v>
      </c>
      <c r="DX139" s="45">
        <v>0.5</v>
      </c>
      <c r="DY139" s="45" t="e">
        <f t="shared" ca="1" si="237"/>
        <v>#NAME?</v>
      </c>
      <c r="DZ139" s="42" t="e">
        <f t="shared" ca="1" si="238"/>
        <v>#NAME?</v>
      </c>
      <c r="EA139" s="45" t="e">
        <f t="shared" ca="1" si="239"/>
        <v>#NAME?</v>
      </c>
      <c r="EB139" s="45">
        <f t="shared" si="191"/>
        <v>9.0909090909090922E-3</v>
      </c>
      <c r="EC139" s="45" t="e">
        <f t="shared" ca="1" si="191"/>
        <v>#NAME?</v>
      </c>
      <c r="ED139" s="47">
        <v>0.4</v>
      </c>
      <c r="EE139" s="45" t="e">
        <f t="shared" ca="1" si="240"/>
        <v>#NAME?</v>
      </c>
      <c r="EF139" s="45" t="e">
        <f t="shared" ca="1" si="241"/>
        <v>#NAME?</v>
      </c>
      <c r="EG139" s="42" t="e">
        <f t="shared" ca="1" si="242"/>
        <v>#NAME?</v>
      </c>
      <c r="EH139" s="45" t="e">
        <f t="shared" ca="1" si="243"/>
        <v>#NAME?</v>
      </c>
      <c r="EI139" s="45" t="e">
        <f t="shared" ca="1" si="192"/>
        <v>#NAME?</v>
      </c>
      <c r="EJ139" s="45" t="e">
        <f t="shared" ca="1" si="192"/>
        <v>#NAME?</v>
      </c>
      <c r="EK139" s="47">
        <v>0.45</v>
      </c>
      <c r="EL139" s="45">
        <v>0.5</v>
      </c>
      <c r="EM139" s="45" t="e">
        <f t="shared" ref="EM139:EM202" ca="1" si="255">+EK139/$AE139</f>
        <v>#NAME?</v>
      </c>
      <c r="EN139" s="42" t="e">
        <f t="shared" ref="EN139:EN202" ca="1" si="256">+AJ139/2</f>
        <v>#NAME?</v>
      </c>
      <c r="EO139" s="45" t="e">
        <f t="shared" ref="EO139:EO202" ca="1" si="257">+EN139/AJ139</f>
        <v>#NAME?</v>
      </c>
      <c r="EP139" s="45">
        <f t="shared" si="193"/>
        <v>9.0909090909090922E-3</v>
      </c>
      <c r="EQ139" s="45" t="e">
        <f t="shared" ca="1" si="193"/>
        <v>#NAME?</v>
      </c>
      <c r="ER139" s="45">
        <v>0.5</v>
      </c>
      <c r="ES139" s="45">
        <v>0.5</v>
      </c>
      <c r="ET139" s="45" t="e">
        <f t="shared" ref="ET139:ET202" ca="1" si="258">+ER139/$AE139</f>
        <v>#NAME?</v>
      </c>
      <c r="EU139" s="42" t="e">
        <f t="shared" ref="EU139:EU202" ca="1" si="259">+AJ139</f>
        <v>#NAME?</v>
      </c>
      <c r="EV139" s="45" t="e">
        <f t="shared" ref="EV139:EV202" ca="1" si="260">+EU139/AJ139</f>
        <v>#NAME?</v>
      </c>
      <c r="EW139" s="45">
        <f t="shared" si="194"/>
        <v>9.0909090909090922E-3</v>
      </c>
      <c r="EX139" s="45" t="e">
        <f t="shared" ca="1" si="194"/>
        <v>#NAME?</v>
      </c>
      <c r="EY139" s="47">
        <v>0.55000000000000004</v>
      </c>
      <c r="EZ139" s="45">
        <v>0.5</v>
      </c>
      <c r="FA139" s="45" t="e">
        <f t="shared" ref="FA139:FA202" ca="1" si="261">+EY139/$AE139</f>
        <v>#NAME?</v>
      </c>
      <c r="FB139" s="42" t="e">
        <f t="shared" ref="FB139:FB202" ca="1" si="262">+AK139/2</f>
        <v>#NAME?</v>
      </c>
      <c r="FC139" s="45" t="e">
        <f t="shared" ref="FC139:FC202" ca="1" si="263">+FB139/AK139</f>
        <v>#NAME?</v>
      </c>
      <c r="FD139" s="45">
        <f t="shared" si="195"/>
        <v>9.0909090909090922E-3</v>
      </c>
      <c r="FE139" s="45" t="e">
        <f t="shared" ca="1" si="195"/>
        <v>#NAME?</v>
      </c>
      <c r="FF139" s="45">
        <v>0.6</v>
      </c>
      <c r="FG139" s="45">
        <v>1</v>
      </c>
      <c r="FH139" s="45" t="e">
        <f t="shared" ref="FH139:FH202" ca="1" si="264">+FF139/$AE139</f>
        <v>#NAME?</v>
      </c>
      <c r="FI139" s="42" t="e">
        <f t="shared" ref="FI139:FI202" ca="1" si="265">+AK139</f>
        <v>#NAME?</v>
      </c>
      <c r="FJ139" s="45" t="e">
        <f t="shared" ref="FJ139:FJ202" ca="1" si="266">+FI139/AK139</f>
        <v>#NAME?</v>
      </c>
      <c r="FK139" s="45">
        <f t="shared" si="196"/>
        <v>1.8181818181818184E-2</v>
      </c>
      <c r="FL139" s="45" t="e">
        <f t="shared" ca="1" si="196"/>
        <v>#NAME?</v>
      </c>
      <c r="FM139" s="47">
        <v>0.65</v>
      </c>
      <c r="FN139" s="45">
        <v>0.5</v>
      </c>
      <c r="FO139" s="45" t="e">
        <f t="shared" ref="FO139:FO202" ca="1" si="267">+FM139/$AE139</f>
        <v>#NAME?</v>
      </c>
      <c r="FP139" s="42" t="e">
        <f t="shared" ref="FP139:FP202" ca="1" si="268">+AL139/2</f>
        <v>#NAME?</v>
      </c>
      <c r="FQ139" s="45" t="e">
        <f t="shared" ref="FQ139:FQ202" ca="1" si="269">+FP139/AL139</f>
        <v>#NAME?</v>
      </c>
      <c r="FR139" s="45">
        <f t="shared" si="197"/>
        <v>9.0909090909090922E-3</v>
      </c>
      <c r="FS139" s="45" t="e">
        <f t="shared" ca="1" si="197"/>
        <v>#NAME?</v>
      </c>
      <c r="FT139" s="45">
        <v>0.7</v>
      </c>
      <c r="FU139" s="45">
        <v>1</v>
      </c>
      <c r="FV139" s="45" t="e">
        <f t="shared" ref="FV139:FV202" ca="1" si="270">+FT139/$AE139</f>
        <v>#NAME?</v>
      </c>
      <c r="FW139" s="42" t="e">
        <f t="shared" ref="FW139:FW202" ca="1" si="271">+AL139</f>
        <v>#NAME?</v>
      </c>
      <c r="FX139" s="45" t="e">
        <f t="shared" ref="FX139:FX202" ca="1" si="272">+FW139/AL139</f>
        <v>#NAME?</v>
      </c>
      <c r="FY139" s="45">
        <f t="shared" si="198"/>
        <v>1.8181818181818184E-2</v>
      </c>
      <c r="FZ139" s="45" t="e">
        <f t="shared" ca="1" si="198"/>
        <v>#NAME?</v>
      </c>
      <c r="GA139" s="47">
        <v>0.75</v>
      </c>
      <c r="GB139" s="45">
        <v>0.5</v>
      </c>
      <c r="GC139" s="45" t="e">
        <f t="shared" ref="GC139:GC202" ca="1" si="273">+GA139/$AE139</f>
        <v>#NAME?</v>
      </c>
      <c r="GD139" s="42" t="e">
        <f t="shared" ref="GD139:GD202" ca="1" si="274">+AM139/2</f>
        <v>#NAME?</v>
      </c>
      <c r="GE139" s="45" t="e">
        <f t="shared" ref="GE139:GE202" ca="1" si="275">+GD139/AM139</f>
        <v>#NAME?</v>
      </c>
      <c r="GF139" s="45">
        <f t="shared" si="199"/>
        <v>9.0909090909090922E-3</v>
      </c>
      <c r="GG139" s="45" t="e">
        <f t="shared" ca="1" si="199"/>
        <v>#NAME?</v>
      </c>
      <c r="GH139" s="45">
        <v>0.8</v>
      </c>
      <c r="GI139" s="45">
        <v>1</v>
      </c>
      <c r="GJ139" s="45" t="e">
        <f t="shared" ref="GJ139:GJ202" ca="1" si="276">+GH139/$AE139</f>
        <v>#NAME?</v>
      </c>
      <c r="GK139" s="42" t="e">
        <f t="shared" ref="GK139:GK202" ca="1" si="277">+AN139</f>
        <v>#NAME?</v>
      </c>
      <c r="GL139" s="45" t="e">
        <f t="shared" ref="GL139:GL202" ca="1" si="278">+GK139/AN139</f>
        <v>#NAME?</v>
      </c>
      <c r="GM139" s="45">
        <f t="shared" si="200"/>
        <v>1.8181818181818184E-2</v>
      </c>
      <c r="GN139" s="45" t="e">
        <f t="shared" ca="1" si="200"/>
        <v>#NAME?</v>
      </c>
      <c r="GO139" s="47">
        <v>0.85</v>
      </c>
      <c r="GP139" s="45">
        <v>0.5</v>
      </c>
      <c r="GQ139" s="45" t="e">
        <f t="shared" ref="GQ139:GQ202" ca="1" si="279">+GO139/$AE139</f>
        <v>#NAME?</v>
      </c>
      <c r="GR139" s="42" t="e">
        <f t="shared" ref="GR139:GR202" ca="1" si="280">+AO139/2</f>
        <v>#NAME?</v>
      </c>
      <c r="GS139" s="45" t="e">
        <f t="shared" ref="GS139:GS202" ca="1" si="281">+GR139/BO139</f>
        <v>#NAME?</v>
      </c>
      <c r="GT139" s="45">
        <f t="shared" si="201"/>
        <v>9.0909090909090922E-3</v>
      </c>
      <c r="GU139" s="45" t="e">
        <f t="shared" ca="1" si="201"/>
        <v>#NAME?</v>
      </c>
      <c r="GV139" s="45">
        <v>0.9</v>
      </c>
      <c r="GW139" s="45">
        <v>1</v>
      </c>
      <c r="GX139" s="45" t="e">
        <f t="shared" ref="GX139:GX202" ca="1" si="282">+GV139/$AE139</f>
        <v>#NAME?</v>
      </c>
      <c r="GY139" s="42" t="e">
        <f t="shared" ref="GY139:GY202" ca="1" si="283">+AO139</f>
        <v>#NAME?</v>
      </c>
      <c r="GZ139" s="45" t="e">
        <f t="shared" ref="GZ139:GZ202" ca="1" si="284">+GY139/AO139</f>
        <v>#NAME?</v>
      </c>
      <c r="HA139" s="45">
        <f t="shared" si="202"/>
        <v>1.8181818181818184E-2</v>
      </c>
      <c r="HB139" s="45" t="e">
        <f t="shared" ca="1" si="202"/>
        <v>#NAME?</v>
      </c>
      <c r="HC139" s="47">
        <v>0.95</v>
      </c>
      <c r="HD139" s="45">
        <v>0.5</v>
      </c>
      <c r="HE139" s="45" t="e">
        <f t="shared" ref="HE139:HE202" ca="1" si="285">+HC139/$AE139</f>
        <v>#NAME?</v>
      </c>
      <c r="HF139" s="42" t="e">
        <f t="shared" ref="HF139:HF202" ca="1" si="286">+AP139/2</f>
        <v>#NAME?</v>
      </c>
      <c r="HG139" s="45" t="e">
        <f t="shared" ref="HG139:HG202" ca="1" si="287">+HF139/AP139</f>
        <v>#NAME?</v>
      </c>
      <c r="HH139" s="45">
        <f t="shared" si="203"/>
        <v>9.0909090909090922E-3</v>
      </c>
      <c r="HI139" s="45" t="e">
        <f t="shared" ca="1" si="203"/>
        <v>#NAME?</v>
      </c>
      <c r="HJ139" s="47">
        <v>1</v>
      </c>
      <c r="HK139" s="47">
        <v>1</v>
      </c>
      <c r="HL139" s="45" t="e">
        <f t="shared" ref="HL139:HL202" ca="1" si="288">+HJ139/$AE139</f>
        <v>#NAME?</v>
      </c>
      <c r="HM139" s="42" t="e">
        <f t="shared" ref="HM139:HM202" ca="1" si="289">+AP139</f>
        <v>#NAME?</v>
      </c>
      <c r="HN139" s="45" t="e">
        <f t="shared" ref="HN139:HN202" ca="1" si="290">+HM139/AP139</f>
        <v>#NAME?</v>
      </c>
      <c r="HO139" s="45">
        <f t="shared" si="246"/>
        <v>1.8181818181818184E-2</v>
      </c>
      <c r="HP139" s="45" t="e">
        <f t="shared" ca="1" si="246"/>
        <v>#NAME?</v>
      </c>
    </row>
    <row r="140" spans="1:224" s="48" customFormat="1" ht="108" customHeight="1">
      <c r="A140" s="42"/>
      <c r="B140" s="201"/>
      <c r="C140" s="201"/>
      <c r="D140" s="204"/>
      <c r="E140" s="41" t="str">
        <f>+_xlfn.CONCAT(MID($D130,1,3),".11 ",[1]Acciones!$B$14)</f>
        <v>4.1.11 PE5 Promover y fortalecer procesos de apropiación social del conocimiento y la innovación social en el territorio relacionado con la ruta de innovación correspondiente. (Estrategia 5.3.5 CONPES 4069)</v>
      </c>
      <c r="F140" s="42" t="s">
        <v>89</v>
      </c>
      <c r="G140" s="49">
        <f t="shared" ref="G140" si="291">+G138</f>
        <v>3.0303030303030303E-3</v>
      </c>
      <c r="H140" s="42" t="str">
        <f t="shared" ref="H140" si="292">+_xlfn.CONCAT("Si,",MID(E130,1,5),",",MID(E131,1,5),",",MID(E132,1,5),",",MID(E133,1,5),",",MID(E134,1,5),",",MID(E135,1,5),",",MID(E136,1,5),",",MID(E137,1,5),",",MID(E138,1,6),",",MID(E139,1,6))</f>
        <v>Si,4.1.1,4.1.2,4.1.3,4.1.4,4.1.5,4.1.6,4.1.7,4.1.8,4.1.9 ,4.1.10</v>
      </c>
      <c r="I140" s="42" t="s">
        <v>89</v>
      </c>
      <c r="J140" s="42"/>
      <c r="K140" s="42"/>
      <c r="L140" s="42"/>
      <c r="M140" s="44" t="s">
        <v>90</v>
      </c>
      <c r="N140" s="44" t="s">
        <v>91</v>
      </c>
      <c r="O140" s="44" t="e">
        <f ca="1">+_xlfn.XLOOKUP(MID(E140,8,LEN(E140)-7),[1]Acciones!$B$4:$B$14,[1]Acciones!$C$4:$C$14,0,0,1)</f>
        <v>#NAME?</v>
      </c>
      <c r="P140" s="42" t="e">
        <f ca="1">+_xlfn.XLOOKUP(MID($E140,7,LEN($E140)-6),[1]Acciones!$B$4:$B$14,[1]Acciones!D$4:D$14,0,0,1)</f>
        <v>#NAME?</v>
      </c>
      <c r="Q140" s="42" t="e">
        <f ca="1">+_xlfn.XLOOKUP(MID($E140,7,LEN($E140)-6),[1]Acciones!$B$4:$B$14,[1]Acciones!E$4:E$14,0,0,1)</f>
        <v>#NAME?</v>
      </c>
      <c r="R140" s="42" t="e">
        <f ca="1">+_xlfn.XLOOKUP(MID($E140,7,LEN($E140)-6),[1]Acciones!$B$4:$B$14,[1]Acciones!F$4:F$14,0,0,1)</f>
        <v>#NAME?</v>
      </c>
      <c r="S140" s="42" t="e">
        <f ca="1">+_xlfn.XLOOKUP(MID($E140,7,LEN($E140)-6),[1]Acciones!$B$4:$B$14,[1]Acciones!G$4:G$14,0,0,1)</f>
        <v>#NAME?</v>
      </c>
      <c r="T140" s="42" t="e">
        <f ca="1">+_xlfn.XLOOKUP(MID($E140,7,LEN($E140)-6),[1]Acciones!$B$4:$B$14,[1]Acciones!H$4:H$14,0,0,1)</f>
        <v>#NAME?</v>
      </c>
      <c r="U140" s="45" t="e">
        <f ca="1">+_xlfn.XLOOKUP(MID($E140,7,LEN($E140)-6),[1]Acciones!$B$4:$B$14,[1]Acciones!I$4:I$14,0,0,1)</f>
        <v>#NAME?</v>
      </c>
      <c r="V140" s="45" t="e">
        <f ca="1">+_xlfn.XLOOKUP(MID($E140,7,LEN($E140)-6),[1]Acciones!$B$4:$B$14,[1]Acciones!J$4:J$14,0,0,1)</f>
        <v>#NAME?</v>
      </c>
      <c r="W140" s="45" t="e">
        <f ca="1">+_xlfn.XLOOKUP(MID($E140,7,LEN($E140)-6),[1]Acciones!$B$4:$B$14,[1]Acciones!K$4:K$14,0,0,1)</f>
        <v>#NAME?</v>
      </c>
      <c r="X140" s="45" t="e">
        <f ca="1">+_xlfn.XLOOKUP(MID($E140,7,LEN($E140)-6),[1]Acciones!$B$4:$B$14,[1]Acciones!L$4:L$14,0,0,1)</f>
        <v>#NAME?</v>
      </c>
      <c r="Y140" s="45" t="e">
        <f ca="1">+_xlfn.XLOOKUP(MID($E140,7,LEN($E140)-6),[1]Acciones!$B$4:$B$14,[1]Acciones!M$4:M$14,0,0,1)</f>
        <v>#NAME?</v>
      </c>
      <c r="Z140" s="45" t="e">
        <f ca="1">+_xlfn.XLOOKUP(MID($E140,7,LEN($E140)-6),[1]Acciones!$B$4:$B$14,[1]Acciones!N$4:N$14,0,0,1)</f>
        <v>#NAME?</v>
      </c>
      <c r="AA140" s="45" t="e">
        <f ca="1">+_xlfn.XLOOKUP(MID($E140,7,LEN($E140)-6),[1]Acciones!$B$4:$B$14,[1]Acciones!O$4:O$14,0,0,1)</f>
        <v>#NAME?</v>
      </c>
      <c r="AB140" s="45" t="e">
        <f ca="1">+_xlfn.XLOOKUP(MID($E140,7,LEN($E140)-6),[1]Acciones!$B$4:$B$14,[1]Acciones!P$4:P$14,0,0,1)</f>
        <v>#NAME?</v>
      </c>
      <c r="AC140" s="45" t="e">
        <f ca="1">+_xlfn.XLOOKUP(MID($E140,7,LEN($E140)-6),[1]Acciones!$B$4:$B$14,[1]Acciones!Q$4:Q$14,0,0,1)</f>
        <v>#NAME?</v>
      </c>
      <c r="AD140" s="45" t="e">
        <f ca="1">+_xlfn.XLOOKUP(MID($E140,7,LEN($E140)-6),[1]Acciones!$B$4:$B$14,[1]Acciones!R$4:R$14,0,0,1)</f>
        <v>#NAME?</v>
      </c>
      <c r="AE140" s="45" t="e">
        <f ca="1">+_xlfn.XLOOKUP(MID($E140,7,LEN($E140)-6),[1]Acciones!$B$4:$B$14,[1]Acciones!S$4:S$14,0,0,1)</f>
        <v>#NAME?</v>
      </c>
      <c r="AF140" s="42" t="e">
        <f ca="1">+_xlfn.XLOOKUP(MID($E140,7,LEN($E140)-6),[1]Acciones!$B$4:$B$14,[1]Acciones!T$4:T$14,0,0,1)</f>
        <v>#NAME?</v>
      </c>
      <c r="AG140" s="42" t="e">
        <f ca="1">+_xlfn.XLOOKUP(MID($E140,7,LEN($E140)-6),[1]Acciones!$B$4:$B$14,[1]Acciones!U$4:U$14,0,0,1)</f>
        <v>#NAME?</v>
      </c>
      <c r="AH140" s="42" t="e">
        <f ca="1">+_xlfn.XLOOKUP(MID($E140,7,LEN($E140)-6),[1]Acciones!$B$4:$B$14,[1]Acciones!V$4:V$14,0,0,1)</f>
        <v>#NAME?</v>
      </c>
      <c r="AI140" s="42" t="e">
        <f ca="1">+_xlfn.XLOOKUP(MID($E140,7,LEN($E140)-6),[1]Acciones!$B$4:$B$14,[1]Acciones!W$4:W$14,0,0,1)</f>
        <v>#NAME?</v>
      </c>
      <c r="AJ140" s="42" t="e">
        <f ca="1">+_xlfn.XLOOKUP(MID($E140,7,LEN($E140)-6),[1]Acciones!$B$4:$B$14,[1]Acciones!X$4:X$14,0,0,1)</f>
        <v>#NAME?</v>
      </c>
      <c r="AK140" s="42" t="e">
        <f ca="1">+_xlfn.XLOOKUP(MID($E140,7,LEN($E140)-6),[1]Acciones!$B$4:$B$14,[1]Acciones!Y$4:Y$14,0,0,1)</f>
        <v>#NAME?</v>
      </c>
      <c r="AL140" s="42" t="e">
        <f ca="1">+_xlfn.XLOOKUP(MID($E140,7,LEN($E140)-6),[1]Acciones!$B$4:$B$14,[1]Acciones!Z$4:Z$14,0,0,1)</f>
        <v>#NAME?</v>
      </c>
      <c r="AM140" s="42" t="e">
        <f ca="1">+_xlfn.XLOOKUP(MID($E140,7,LEN($E140)-6),[1]Acciones!$B$4:$B$14,[1]Acciones!AA$4:AA$14,0,0,1)</f>
        <v>#NAME?</v>
      </c>
      <c r="AN140" s="42" t="e">
        <f ca="1">+_xlfn.XLOOKUP(MID($E140,7,LEN($E140)-6),[1]Acciones!$B$4:$B$14,[1]Acciones!AB$4:AB$14,0,0,1)</f>
        <v>#NAME?</v>
      </c>
      <c r="AO140" s="42" t="e">
        <f ca="1">+_xlfn.XLOOKUP(MID($E140,7,LEN($E140)-6),[1]Acciones!$B$4:$B$14,[1]Acciones!AC$4:AC$14,0,0,1)</f>
        <v>#NAME?</v>
      </c>
      <c r="AP140" s="42" t="e">
        <f ca="1">+_xlfn.XLOOKUP(MID($E140,7,LEN($E140)-6),[1]Acciones!$B$4:$B$14,[1]Acciones!AD$4:AD$14,0,0,1)</f>
        <v>#NAME?</v>
      </c>
      <c r="AQ140" s="42" t="e">
        <f ca="1">+_xlfn.XLOOKUP(MID($E140,7,LEN($E140)-6),[1]Acciones!$B$4:$B$14,[1]Acciones!AE$4:AE$14,0,0,1)</f>
        <v>#NAME?</v>
      </c>
      <c r="AR140" s="42" t="e">
        <f ca="1">+_xlfn.XLOOKUP(MID($E140,7,LEN($E140)-6),[1]Acciones!$B$4:$B$14,[1]Acciones!AF$4:AF$14,0,0,1)</f>
        <v>#NAME?</v>
      </c>
      <c r="AS140" s="42" t="e">
        <f ca="1">+_xlfn.XLOOKUP(MID($E140,7,LEN($E140)-6),[1]Acciones!$B$4:$B$14,[1]Acciones!AG$4:AG$14,0,0,1)</f>
        <v>#NAME?</v>
      </c>
      <c r="AT140" s="42" t="e">
        <f ca="1">+_xlfn.XLOOKUP(MID($E140,7,LEN($E140)-6),[1]Acciones!$B$4:$B$14,[1]Acciones!AH$4:AH$14,0,0,1)</f>
        <v>#NAME?</v>
      </c>
      <c r="AU140" s="42" t="e">
        <f ca="1">+_xlfn.XLOOKUP(MID($E140,7,LEN($E140)-6),[1]Acciones!$B$4:$B$14,[1]Acciones!AI$4:AI$14,0,0,1)</f>
        <v>#NAME?</v>
      </c>
      <c r="AV140" s="42" t="e">
        <f ca="1">+_xlfn.XLOOKUP(MID($E140,7,LEN($E140)-6),[1]Acciones!$B$4:$B$14,[1]Acciones!AJ$4:AJ$14,0,0,1)</f>
        <v>#NAME?</v>
      </c>
      <c r="AW140" s="42" t="e">
        <f ca="1">+_xlfn.XLOOKUP(MID($E140,7,LEN($E140)-6),[1]Acciones!$B$4:$B$14,[1]Acciones!AK$4:AK$14,0,0,1)</f>
        <v>#NAME?</v>
      </c>
      <c r="AX140" s="42" t="e">
        <f ca="1">+_xlfn.XLOOKUP(MID($E140,7,LEN($E140)-6),[1]Acciones!$B$4:$B$14,[1]Acciones!AL$4:AL$14,0,0,1)</f>
        <v>#NAME?</v>
      </c>
      <c r="AY140" s="42" t="e">
        <f ca="1">+_xlfn.XLOOKUP(MID($E140,7,LEN($E140)-6),[1]Acciones!$B$4:$B$14,[1]Acciones!AM$4:AM$14,0,0,1)</f>
        <v>#NAME?</v>
      </c>
      <c r="AZ140" s="42" t="e">
        <f ca="1">+_xlfn.XLOOKUP(MID($E140,7,LEN($E140)-6),[1]Acciones!$B$4:$B$14,[1]Acciones!AN$4:AN$14,0,0,1)</f>
        <v>#NAME?</v>
      </c>
      <c r="BA140" s="42" t="e">
        <f ca="1">+_xlfn.XLOOKUP(MID($E140,7,LEN($E140)-6),[1]Acciones!$B$4:$B$14,[1]Acciones!AO$4:AO$14,0,0,1)</f>
        <v>#NAME?</v>
      </c>
      <c r="BB140" s="42" t="e">
        <f ca="1">+_xlfn.XLOOKUP(MID($E140,7,LEN($E140)-6),[1]Acciones!$B$4:$B$14,[1]Acciones!AP$4:AP$14,0,0,1)</f>
        <v>#NAME?</v>
      </c>
      <c r="BC140" s="42" t="e">
        <f ca="1">+_xlfn.XLOOKUP(MID($E140,7,LEN($E140)-6),[1]Acciones!$B$4:$B$14,[1]Acciones!AQ$4:AQ$14,0,0,1)</f>
        <v>#NAME?</v>
      </c>
      <c r="BD140" s="42" t="e">
        <f ca="1">+_xlfn.XLOOKUP(MID($E140,7,LEN($E140)-6),[1]Acciones!$B$4:$B$14,[1]Acciones!AR$4:AR$14,0,0,1)</f>
        <v>#NAME?</v>
      </c>
      <c r="BE140" s="42" t="e">
        <f ca="1">+_xlfn.XLOOKUP(MID($E140,7,LEN($E140)-6),[1]Acciones!$B$4:$B$14,[1]Acciones!AS$4:AS$14,0,0,1)</f>
        <v>#NAME?</v>
      </c>
      <c r="BF140" s="42" t="e">
        <f ca="1">+_xlfn.XLOOKUP(MID($E140,7,LEN($E140)-6),[1]Acciones!$B$4:$B$14,[1]Acciones!AT$4:AT$14,0,0,1)</f>
        <v>#NAME?</v>
      </c>
      <c r="BG140" s="42" t="e">
        <f ca="1">+_xlfn.XLOOKUP(MID($E140,7,LEN($E140)-6),[1]Acciones!$B$4:$B$14,[1]Acciones!AU$4:AU$14,0,0,1)</f>
        <v>#NAME?</v>
      </c>
      <c r="BH140" s="42" t="e">
        <f ca="1">+_xlfn.XLOOKUP(MID($E140,7,LEN($E140)-6),[1]Acciones!$B$4:$B$14,[1]Acciones!AV$4:AV$14,0,0,1)</f>
        <v>#NAME?</v>
      </c>
      <c r="BI140" s="42" t="e">
        <f ca="1">+_xlfn.XLOOKUP(MID($E140,7,LEN($E140)-6),[1]Acciones!$B$4:$B$14,[1]Acciones!AW$4:AW$14,0,0,1)</f>
        <v>#NAME?</v>
      </c>
      <c r="BJ140" s="42" t="e">
        <f ca="1">+_xlfn.XLOOKUP(MID($E140,7,LEN($E140)-6),[1]Acciones!$B$4:$B$14,[1]Acciones!AX$4:AX$14,0,0,1)</f>
        <v>#NAME?</v>
      </c>
      <c r="BK140" s="42" t="e">
        <f ca="1">+_xlfn.XLOOKUP(MID($E140,7,LEN($E140)-6),[1]Acciones!$B$4:$B$14,[1]Acciones!AY$4:AY$14,0,0,1)</f>
        <v>#NAME?</v>
      </c>
      <c r="BL140" s="42" t="e">
        <f ca="1">+_xlfn.XLOOKUP(MID($E140,7,LEN($E140)-6),[1]Acciones!$B$4:$B$14,[1]Acciones!AZ$4:AZ$14,0,0,1)</f>
        <v>#NAME?</v>
      </c>
      <c r="BM140" s="42" t="e">
        <f ca="1">+_xlfn.XLOOKUP(MID($E140,7,LEN($E140)-6),[1]Acciones!$B$4:$B$14,[1]Acciones!BA$4:BA$14,0,0,1)</f>
        <v>#NAME?</v>
      </c>
      <c r="BN140" s="42" t="e">
        <f ca="1">+_xlfn.XLOOKUP(MID($E140,7,LEN($E140)-6),[1]Acciones!$B$4:$B$14,[1]Acciones!BB$4:BB$14,0,0,1)</f>
        <v>#NAME?</v>
      </c>
      <c r="BO140" s="42" t="e">
        <f ca="1">+_xlfn.XLOOKUP(MID($E140,7,LEN($E140)-6),[1]Acciones!$B$4:$B$14,[1]Acciones!BC$4:BC$14,0,0,1)</f>
        <v>#NAME?</v>
      </c>
      <c r="BP140" s="42" t="e">
        <f ca="1">+_xlfn.XLOOKUP(MID($E140,7,LEN($E140)-6),[1]Acciones!$B$4:$B$14,[1]Acciones!BD$4:BD$14,0,0,1)</f>
        <v>#NAME?</v>
      </c>
      <c r="BQ140" s="42" t="e">
        <f ca="1">+_xlfn.XLOOKUP(MID($E140,7,LEN($E140)-6),[1]Acciones!$B$4:$B$14,[1]Acciones!BE$4:BE$14,0,0,1)</f>
        <v>#NAME?</v>
      </c>
      <c r="BR140" s="42" t="e">
        <f ca="1">+_xlfn.XLOOKUP(MID($E140,7,LEN($E140)-6),[1]Acciones!$B$4:$B$14,[1]Acciones!BF$4:BF$14,0,0,1)</f>
        <v>#NAME?</v>
      </c>
      <c r="BS140" s="42" t="e">
        <f ca="1">+_xlfn.XLOOKUP(MID($E140,7,LEN($E140)-6),[1]Acciones!$B$4:$B$14,[1]Acciones!BG$4:BG$14,0,0,1)</f>
        <v>#NAME?</v>
      </c>
      <c r="BT140" s="42" t="e">
        <f ca="1">+_xlfn.XLOOKUP(MID($E140,7,LEN($E140)-6),[1]Acciones!$B$4:$B$14,[1]Acciones!BH$4:BH$14,0,0,1)</f>
        <v>#NAME?</v>
      </c>
      <c r="BU140" s="42" t="e">
        <f ca="1">+_xlfn.XLOOKUP(MID($E140,7,LEN($E140)-6),[1]Acciones!$B$4:$B$14,[1]Acciones!BI$4:BI$14,0,0,1)</f>
        <v>#NAME?</v>
      </c>
      <c r="BV140" s="42" t="e">
        <f ca="1">+_xlfn.XLOOKUP(MID($E140,7,LEN($E140)-6),[1]Acciones!$B$4:$B$14,[1]Acciones!BJ$4:BJ$14,0,0,1)</f>
        <v>#NAME?</v>
      </c>
      <c r="BW140" s="42" t="e">
        <f ca="1">+_xlfn.XLOOKUP(MID($E140,7,LEN($E140)-6),[1]Acciones!$B$4:$B$14,[1]Acciones!BK$4:BK$14,0,0,1)</f>
        <v>#NAME?</v>
      </c>
      <c r="BX140" s="42" t="e">
        <f ca="1">+_xlfn.XLOOKUP(MID($E140,7,LEN($E140)-6),[1]Acciones!$B$4:$B$14,[1]Acciones!BL$4:BL$14,0,0,1)</f>
        <v>#NAME?</v>
      </c>
      <c r="BY140" s="42" t="e">
        <f ca="1">+_xlfn.XLOOKUP(MID($E140,7,LEN($E140)-6),[1]Acciones!$B$4:$B$14,[1]Acciones!BM$4:BM$14,0,0,1)</f>
        <v>#NAME?</v>
      </c>
      <c r="BZ140" s="42" t="e">
        <f ca="1">+_xlfn.XLOOKUP(MID($E140,7,LEN($E140)-6),[1]Acciones!$B$4:$B$14,[1]Acciones!BN$4:BN$14,0,0,1)</f>
        <v>#NAME?</v>
      </c>
      <c r="CA140" s="42" t="e">
        <f ca="1">+_xlfn.XLOOKUP(MID($E140,7,LEN($E140)-6),[1]Acciones!$B$4:$B$14,[1]Acciones!BO$4:BO$14,0,0,1)</f>
        <v>#NAME?</v>
      </c>
      <c r="CB140" s="42" t="e">
        <f ca="1">+_xlfn.XLOOKUP(MID($E140,7,LEN($E140)-6),[1]Acciones!$B$4:$B$14,[1]Acciones!BP$4:BP$14,0,0,1)</f>
        <v>#NAME?</v>
      </c>
      <c r="CC140" s="42" t="e">
        <f ca="1">+_xlfn.XLOOKUP(MID($E140,7,LEN($E140)-6),[1]Acciones!$B$4:$B$14,[1]Acciones!BQ$4:BQ$14,0,0,1)</f>
        <v>#NAME?</v>
      </c>
      <c r="CD140" s="42" t="e">
        <f ca="1">+_xlfn.XLOOKUP(MID($E140,7,LEN($E140)-6),[1]Acciones!$B$4:$B$14,[1]Acciones!BR$4:BR$14,0,0,1)</f>
        <v>#NAME?</v>
      </c>
      <c r="CE140" s="42" t="e">
        <f ca="1">+_xlfn.XLOOKUP(MID($E140,7,LEN($E140)-6),[1]Acciones!$B$4:$B$14,[1]Acciones!BS$4:BS$14,0,0,1)</f>
        <v>#NAME?</v>
      </c>
      <c r="CF140" s="42" t="e">
        <f ca="1">+_xlfn.XLOOKUP(MID($E140,7,LEN($E140)-6),[1]Acciones!$B$4:$B$14,[1]Acciones!BT$4:BT$14,0,0,1)</f>
        <v>#NAME?</v>
      </c>
      <c r="CG140" s="45">
        <v>0.05</v>
      </c>
      <c r="CH140" s="45" t="e">
        <f t="shared" ca="1" si="205"/>
        <v>#NAME?</v>
      </c>
      <c r="CI140" s="45" t="e">
        <f t="shared" ca="1" si="206"/>
        <v>#NAME?</v>
      </c>
      <c r="CJ140" s="42" t="e">
        <f t="shared" ca="1" si="207"/>
        <v>#NAME?</v>
      </c>
      <c r="CK140" s="45" t="e">
        <f t="shared" ca="1" si="208"/>
        <v>#NAME?</v>
      </c>
      <c r="CL140" s="46" t="e">
        <f t="shared" ca="1" si="211"/>
        <v>#NAME?</v>
      </c>
      <c r="CM140" s="45" t="e">
        <f t="shared" ca="1" si="212"/>
        <v>#NAME?</v>
      </c>
      <c r="CN140" s="47">
        <v>0.1</v>
      </c>
      <c r="CO140" s="45" t="e">
        <f t="shared" ca="1" si="219"/>
        <v>#NAME?</v>
      </c>
      <c r="CP140" s="45" t="e">
        <f t="shared" ca="1" si="220"/>
        <v>#NAME?</v>
      </c>
      <c r="CQ140" s="42" t="e">
        <f t="shared" ca="1" si="221"/>
        <v>#NAME?</v>
      </c>
      <c r="CR140" s="45" t="e">
        <f t="shared" ca="1" si="222"/>
        <v>#NAME?</v>
      </c>
      <c r="CS140" s="45" t="e">
        <f t="shared" ca="1" si="186"/>
        <v>#NAME?</v>
      </c>
      <c r="CT140" s="45" t="e">
        <f t="shared" ca="1" si="186"/>
        <v>#NAME?</v>
      </c>
      <c r="CU140" s="47">
        <v>0.15</v>
      </c>
      <c r="CV140" s="45">
        <v>0.5</v>
      </c>
      <c r="CW140" s="45" t="e">
        <f t="shared" ca="1" si="223"/>
        <v>#NAME?</v>
      </c>
      <c r="CX140" s="42" t="e">
        <f t="shared" ca="1" si="224"/>
        <v>#NAME?</v>
      </c>
      <c r="CY140" s="45" t="e">
        <f t="shared" ca="1" si="225"/>
        <v>#NAME?</v>
      </c>
      <c r="CZ140" s="45">
        <f t="shared" si="187"/>
        <v>9.0909090909090922E-3</v>
      </c>
      <c r="DA140" s="45" t="e">
        <f t="shared" ca="1" si="187"/>
        <v>#NAME?</v>
      </c>
      <c r="DB140" s="47">
        <v>0.2</v>
      </c>
      <c r="DC140" s="45" t="e">
        <f t="shared" ca="1" si="226"/>
        <v>#NAME?</v>
      </c>
      <c r="DD140" s="45" t="e">
        <f t="shared" ca="1" si="227"/>
        <v>#NAME?</v>
      </c>
      <c r="DE140" s="42" t="e">
        <f t="shared" ca="1" si="228"/>
        <v>#NAME?</v>
      </c>
      <c r="DF140" s="45" t="e">
        <f t="shared" ca="1" si="229"/>
        <v>#NAME?</v>
      </c>
      <c r="DG140" s="45" t="e">
        <f t="shared" ca="1" si="188"/>
        <v>#NAME?</v>
      </c>
      <c r="DH140" s="45" t="e">
        <f t="shared" ca="1" si="188"/>
        <v>#NAME?</v>
      </c>
      <c r="DI140" s="47">
        <v>0.25</v>
      </c>
      <c r="DJ140" s="45">
        <v>0.5</v>
      </c>
      <c r="DK140" s="45" t="e">
        <f t="shared" ca="1" si="230"/>
        <v>#NAME?</v>
      </c>
      <c r="DL140" s="42" t="e">
        <f t="shared" ca="1" si="231"/>
        <v>#NAME?</v>
      </c>
      <c r="DM140" s="45" t="e">
        <f t="shared" ca="1" si="232"/>
        <v>#NAME?</v>
      </c>
      <c r="DN140" s="45">
        <f t="shared" si="189"/>
        <v>9.0909090909090922E-3</v>
      </c>
      <c r="DO140" s="45" t="e">
        <f t="shared" ca="1" si="189"/>
        <v>#NAME?</v>
      </c>
      <c r="DP140" s="47">
        <v>0.3</v>
      </c>
      <c r="DQ140" s="45" t="e">
        <f t="shared" ca="1" si="233"/>
        <v>#NAME?</v>
      </c>
      <c r="DR140" s="45" t="e">
        <f t="shared" ca="1" si="234"/>
        <v>#NAME?</v>
      </c>
      <c r="DS140" s="42" t="e">
        <f t="shared" ca="1" si="235"/>
        <v>#NAME?</v>
      </c>
      <c r="DT140" s="45" t="e">
        <f t="shared" ca="1" si="236"/>
        <v>#NAME?</v>
      </c>
      <c r="DU140" s="45" t="e">
        <f t="shared" ca="1" si="190"/>
        <v>#NAME?</v>
      </c>
      <c r="DV140" s="45" t="e">
        <f t="shared" ca="1" si="190"/>
        <v>#NAME?</v>
      </c>
      <c r="DW140" s="47">
        <v>0.35</v>
      </c>
      <c r="DX140" s="45">
        <v>0.5</v>
      </c>
      <c r="DY140" s="45" t="e">
        <f t="shared" ca="1" si="237"/>
        <v>#NAME?</v>
      </c>
      <c r="DZ140" s="42" t="e">
        <f t="shared" ca="1" si="238"/>
        <v>#NAME?</v>
      </c>
      <c r="EA140" s="45" t="e">
        <f t="shared" ca="1" si="239"/>
        <v>#NAME?</v>
      </c>
      <c r="EB140" s="45">
        <f t="shared" si="191"/>
        <v>9.0909090909090922E-3</v>
      </c>
      <c r="EC140" s="45" t="e">
        <f t="shared" ca="1" si="191"/>
        <v>#NAME?</v>
      </c>
      <c r="ED140" s="47">
        <v>0.4</v>
      </c>
      <c r="EE140" s="45" t="e">
        <f t="shared" ca="1" si="240"/>
        <v>#NAME?</v>
      </c>
      <c r="EF140" s="45" t="e">
        <f t="shared" ca="1" si="241"/>
        <v>#NAME?</v>
      </c>
      <c r="EG140" s="42" t="e">
        <f t="shared" ca="1" si="242"/>
        <v>#NAME?</v>
      </c>
      <c r="EH140" s="45" t="e">
        <f t="shared" ca="1" si="243"/>
        <v>#NAME?</v>
      </c>
      <c r="EI140" s="45" t="e">
        <f t="shared" ca="1" si="192"/>
        <v>#NAME?</v>
      </c>
      <c r="EJ140" s="45" t="e">
        <f t="shared" ca="1" si="192"/>
        <v>#NAME?</v>
      </c>
      <c r="EK140" s="47">
        <v>0.45</v>
      </c>
      <c r="EL140" s="45">
        <v>0.5</v>
      </c>
      <c r="EM140" s="45" t="e">
        <f t="shared" ca="1" si="255"/>
        <v>#NAME?</v>
      </c>
      <c r="EN140" s="42" t="e">
        <f t="shared" ca="1" si="256"/>
        <v>#NAME?</v>
      </c>
      <c r="EO140" s="45" t="e">
        <f t="shared" ca="1" si="257"/>
        <v>#NAME?</v>
      </c>
      <c r="EP140" s="45">
        <f t="shared" si="193"/>
        <v>9.0909090909090922E-3</v>
      </c>
      <c r="EQ140" s="45" t="e">
        <f t="shared" ca="1" si="193"/>
        <v>#NAME?</v>
      </c>
      <c r="ER140" s="45">
        <v>0.5</v>
      </c>
      <c r="ES140" s="45">
        <v>0.5</v>
      </c>
      <c r="ET140" s="45" t="e">
        <f t="shared" ca="1" si="258"/>
        <v>#NAME?</v>
      </c>
      <c r="EU140" s="42" t="e">
        <f t="shared" ca="1" si="259"/>
        <v>#NAME?</v>
      </c>
      <c r="EV140" s="45" t="e">
        <f t="shared" ca="1" si="260"/>
        <v>#NAME?</v>
      </c>
      <c r="EW140" s="45">
        <f t="shared" si="194"/>
        <v>9.0909090909090922E-3</v>
      </c>
      <c r="EX140" s="45" t="e">
        <f t="shared" ca="1" si="194"/>
        <v>#NAME?</v>
      </c>
      <c r="EY140" s="47">
        <v>0.55000000000000004</v>
      </c>
      <c r="EZ140" s="45">
        <v>0.5</v>
      </c>
      <c r="FA140" s="45" t="e">
        <f t="shared" ca="1" si="261"/>
        <v>#NAME?</v>
      </c>
      <c r="FB140" s="42" t="e">
        <f t="shared" ca="1" si="262"/>
        <v>#NAME?</v>
      </c>
      <c r="FC140" s="45" t="e">
        <f t="shared" ca="1" si="263"/>
        <v>#NAME?</v>
      </c>
      <c r="FD140" s="45">
        <f t="shared" si="195"/>
        <v>9.0909090909090922E-3</v>
      </c>
      <c r="FE140" s="45" t="e">
        <f t="shared" ca="1" si="195"/>
        <v>#NAME?</v>
      </c>
      <c r="FF140" s="45">
        <v>0.6</v>
      </c>
      <c r="FG140" s="45">
        <v>1</v>
      </c>
      <c r="FH140" s="45" t="e">
        <f t="shared" ca="1" si="264"/>
        <v>#NAME?</v>
      </c>
      <c r="FI140" s="42" t="e">
        <f t="shared" ca="1" si="265"/>
        <v>#NAME?</v>
      </c>
      <c r="FJ140" s="45" t="e">
        <f t="shared" ca="1" si="266"/>
        <v>#NAME?</v>
      </c>
      <c r="FK140" s="45">
        <f t="shared" si="196"/>
        <v>1.8181818181818184E-2</v>
      </c>
      <c r="FL140" s="45" t="e">
        <f t="shared" ca="1" si="196"/>
        <v>#NAME?</v>
      </c>
      <c r="FM140" s="47">
        <v>0.65</v>
      </c>
      <c r="FN140" s="45">
        <v>0.5</v>
      </c>
      <c r="FO140" s="45" t="e">
        <f t="shared" ca="1" si="267"/>
        <v>#NAME?</v>
      </c>
      <c r="FP140" s="42" t="e">
        <f t="shared" ca="1" si="268"/>
        <v>#NAME?</v>
      </c>
      <c r="FQ140" s="45" t="e">
        <f t="shared" ca="1" si="269"/>
        <v>#NAME?</v>
      </c>
      <c r="FR140" s="45">
        <f t="shared" si="197"/>
        <v>9.0909090909090922E-3</v>
      </c>
      <c r="FS140" s="45" t="e">
        <f t="shared" ca="1" si="197"/>
        <v>#NAME?</v>
      </c>
      <c r="FT140" s="45">
        <v>0.7</v>
      </c>
      <c r="FU140" s="45">
        <v>1</v>
      </c>
      <c r="FV140" s="45" t="e">
        <f t="shared" ca="1" si="270"/>
        <v>#NAME?</v>
      </c>
      <c r="FW140" s="42" t="e">
        <f t="shared" ca="1" si="271"/>
        <v>#NAME?</v>
      </c>
      <c r="FX140" s="45" t="e">
        <f t="shared" ca="1" si="272"/>
        <v>#NAME?</v>
      </c>
      <c r="FY140" s="45">
        <f t="shared" si="198"/>
        <v>1.8181818181818184E-2</v>
      </c>
      <c r="FZ140" s="45" t="e">
        <f t="shared" ca="1" si="198"/>
        <v>#NAME?</v>
      </c>
      <c r="GA140" s="47">
        <v>0.75</v>
      </c>
      <c r="GB140" s="45">
        <v>0.5</v>
      </c>
      <c r="GC140" s="45" t="e">
        <f t="shared" ca="1" si="273"/>
        <v>#NAME?</v>
      </c>
      <c r="GD140" s="42" t="e">
        <f t="shared" ca="1" si="274"/>
        <v>#NAME?</v>
      </c>
      <c r="GE140" s="45" t="e">
        <f t="shared" ca="1" si="275"/>
        <v>#NAME?</v>
      </c>
      <c r="GF140" s="45">
        <f t="shared" si="199"/>
        <v>9.0909090909090922E-3</v>
      </c>
      <c r="GG140" s="45" t="e">
        <f t="shared" ca="1" si="199"/>
        <v>#NAME?</v>
      </c>
      <c r="GH140" s="45">
        <v>0.8</v>
      </c>
      <c r="GI140" s="45">
        <v>1</v>
      </c>
      <c r="GJ140" s="45" t="e">
        <f t="shared" ca="1" si="276"/>
        <v>#NAME?</v>
      </c>
      <c r="GK140" s="42" t="e">
        <f t="shared" ca="1" si="277"/>
        <v>#NAME?</v>
      </c>
      <c r="GL140" s="45" t="e">
        <f t="shared" ca="1" si="278"/>
        <v>#NAME?</v>
      </c>
      <c r="GM140" s="45">
        <f t="shared" si="200"/>
        <v>1.8181818181818184E-2</v>
      </c>
      <c r="GN140" s="45" t="e">
        <f t="shared" ca="1" si="200"/>
        <v>#NAME?</v>
      </c>
      <c r="GO140" s="47">
        <v>0.85</v>
      </c>
      <c r="GP140" s="45">
        <v>0.5</v>
      </c>
      <c r="GQ140" s="45" t="e">
        <f t="shared" ca="1" si="279"/>
        <v>#NAME?</v>
      </c>
      <c r="GR140" s="42" t="e">
        <f t="shared" ca="1" si="280"/>
        <v>#NAME?</v>
      </c>
      <c r="GS140" s="45" t="e">
        <f t="shared" ca="1" si="281"/>
        <v>#NAME?</v>
      </c>
      <c r="GT140" s="45">
        <f t="shared" si="201"/>
        <v>9.0909090909090922E-3</v>
      </c>
      <c r="GU140" s="45" t="e">
        <f t="shared" ca="1" si="201"/>
        <v>#NAME?</v>
      </c>
      <c r="GV140" s="45">
        <v>0.9</v>
      </c>
      <c r="GW140" s="45">
        <v>1</v>
      </c>
      <c r="GX140" s="45" t="e">
        <f t="shared" ca="1" si="282"/>
        <v>#NAME?</v>
      </c>
      <c r="GY140" s="42" t="e">
        <f t="shared" ca="1" si="283"/>
        <v>#NAME?</v>
      </c>
      <c r="GZ140" s="45" t="e">
        <f t="shared" ca="1" si="284"/>
        <v>#NAME?</v>
      </c>
      <c r="HA140" s="45">
        <f t="shared" si="202"/>
        <v>1.8181818181818184E-2</v>
      </c>
      <c r="HB140" s="45" t="e">
        <f t="shared" ca="1" si="202"/>
        <v>#NAME?</v>
      </c>
      <c r="HC140" s="47">
        <v>0.95</v>
      </c>
      <c r="HD140" s="45">
        <v>0.5</v>
      </c>
      <c r="HE140" s="45" t="e">
        <f t="shared" ca="1" si="285"/>
        <v>#NAME?</v>
      </c>
      <c r="HF140" s="42" t="e">
        <f t="shared" ca="1" si="286"/>
        <v>#NAME?</v>
      </c>
      <c r="HG140" s="45" t="e">
        <f t="shared" ca="1" si="287"/>
        <v>#NAME?</v>
      </c>
      <c r="HH140" s="45">
        <f t="shared" si="203"/>
        <v>9.0909090909090922E-3</v>
      </c>
      <c r="HI140" s="45" t="e">
        <f t="shared" ca="1" si="203"/>
        <v>#NAME?</v>
      </c>
      <c r="HJ140" s="47">
        <v>1</v>
      </c>
      <c r="HK140" s="47">
        <v>1</v>
      </c>
      <c r="HL140" s="45" t="e">
        <f t="shared" ca="1" si="288"/>
        <v>#NAME?</v>
      </c>
      <c r="HM140" s="42" t="e">
        <f t="shared" ca="1" si="289"/>
        <v>#NAME?</v>
      </c>
      <c r="HN140" s="45" t="e">
        <f t="shared" ca="1" si="290"/>
        <v>#NAME?</v>
      </c>
      <c r="HO140" s="45">
        <f t="shared" si="246"/>
        <v>1.8181818181818184E-2</v>
      </c>
      <c r="HP140" s="45" t="e">
        <f t="shared" ca="1" si="246"/>
        <v>#NAME?</v>
      </c>
    </row>
    <row r="141" spans="1:224" s="48" customFormat="1" ht="52">
      <c r="A141" s="42"/>
      <c r="B141" s="201"/>
      <c r="C141" s="201"/>
      <c r="D141" s="200" t="s">
        <v>107</v>
      </c>
      <c r="E141" s="41" t="str">
        <f>+_xlfn.CONCAT(MID($D141,1,3),".1 ",[1]Acciones!$B$4)</f>
        <v>4.2.1 Apoyo financiero para el desarrollo de Programas de I+D+i ejecutados por ecosistemas de investigación e innovación en la ruta de innovación correspondiente</v>
      </c>
      <c r="F141" s="42" t="s">
        <v>89</v>
      </c>
      <c r="G141" s="43">
        <f>C130/55</f>
        <v>3.0303030303030303E-3</v>
      </c>
      <c r="H141" s="44" t="str">
        <f t="shared" ref="H141" si="293">+_xlfn.CONCAT("Si,",MID(E142,1,5),",",MID(E143,1,5),",",MID(E144,1,5),",",MID(E145,1,5),",",MID(E146,1,5),",",MID(E147,1,5),",",MID(E148,1,5),",",MID(E149,1,5),",",MID(E150,1,6),",",MID(E151,1,6))</f>
        <v>Si,4.2.2,4.2.3,4.2.4,4.2.5,4.2.6,4.2.7,4.2.8,4.2.9,4.2.10,4.2.11</v>
      </c>
      <c r="I141" s="42" t="s">
        <v>89</v>
      </c>
      <c r="J141" s="42"/>
      <c r="K141" s="42"/>
      <c r="L141" s="42"/>
      <c r="M141" s="44" t="s">
        <v>90</v>
      </c>
      <c r="N141" s="44" t="s">
        <v>91</v>
      </c>
      <c r="O141" s="44" t="e">
        <f ca="1">+_xlfn.XLOOKUP(MID(E141,7,LEN(E141)-6),[1]Acciones!$B$4:$B$14,[1]Acciones!$C$4:$C$14,0,0,1)</f>
        <v>#NAME?</v>
      </c>
      <c r="P141" s="42" t="e">
        <f ca="1">+_xlfn.XLOOKUP(MID($E141,7,LEN($E141)-6),[1]Acciones!$B$4:$B$14,[1]Acciones!D$4:D$14,0,0,1)</f>
        <v>#NAME?</v>
      </c>
      <c r="Q141" s="42" t="e">
        <f ca="1">+_xlfn.XLOOKUP(MID($E141,7,LEN($E141)-6),[1]Acciones!$B$4:$B$14,[1]Acciones!E$4:E$14,0,0,1)</f>
        <v>#NAME?</v>
      </c>
      <c r="R141" s="42" t="e">
        <f ca="1">+_xlfn.XLOOKUP(MID($E141,7,LEN($E141)-6),[1]Acciones!$B$4:$B$14,[1]Acciones!F$4:F$14,0,0,1)</f>
        <v>#NAME?</v>
      </c>
      <c r="S141" s="42" t="e">
        <f ca="1">+_xlfn.XLOOKUP(MID($E141,7,LEN($E141)-6),[1]Acciones!$B$4:$B$14,[1]Acciones!G$4:G$14,0,0,1)</f>
        <v>#NAME?</v>
      </c>
      <c r="T141" s="42" t="e">
        <f ca="1">+_xlfn.XLOOKUP(MID($E141,7,LEN($E141)-6),[1]Acciones!$B$4:$B$14,[1]Acciones!H$4:H$14,0,0,1)</f>
        <v>#NAME?</v>
      </c>
      <c r="U141" s="45" t="e">
        <f ca="1">+_xlfn.XLOOKUP(MID($E141,7,LEN($E141)-6),[1]Acciones!$B$4:$B$14,[1]Acciones!I$4:I$14,0,0,1)</f>
        <v>#NAME?</v>
      </c>
      <c r="V141" s="45" t="e">
        <f ca="1">+_xlfn.XLOOKUP(MID($E141,7,LEN($E141)-6),[1]Acciones!$B$4:$B$14,[1]Acciones!J$4:J$14,0,0,1)</f>
        <v>#NAME?</v>
      </c>
      <c r="W141" s="45" t="e">
        <f ca="1">+_xlfn.XLOOKUP(MID($E141,7,LEN($E141)-6),[1]Acciones!$B$4:$B$14,[1]Acciones!K$4:K$14,0,0,1)</f>
        <v>#NAME?</v>
      </c>
      <c r="X141" s="45" t="e">
        <f ca="1">+_xlfn.XLOOKUP(MID($E141,7,LEN($E141)-6),[1]Acciones!$B$4:$B$14,[1]Acciones!L$4:L$14,0,0,1)</f>
        <v>#NAME?</v>
      </c>
      <c r="Y141" s="45" t="e">
        <f ca="1">+_xlfn.XLOOKUP(MID($E141,7,LEN($E141)-6),[1]Acciones!$B$4:$B$14,[1]Acciones!M$4:M$14,0,0,1)</f>
        <v>#NAME?</v>
      </c>
      <c r="Z141" s="45" t="e">
        <f ca="1">+_xlfn.XLOOKUP(MID($E141,7,LEN($E141)-6),[1]Acciones!$B$4:$B$14,[1]Acciones!N$4:N$14,0,0,1)</f>
        <v>#NAME?</v>
      </c>
      <c r="AA141" s="45" t="e">
        <f ca="1">+_xlfn.XLOOKUP(MID($E141,7,LEN($E141)-6),[1]Acciones!$B$4:$B$14,[1]Acciones!O$4:O$14,0,0,1)</f>
        <v>#NAME?</v>
      </c>
      <c r="AB141" s="45" t="e">
        <f ca="1">+_xlfn.XLOOKUP(MID($E141,7,LEN($E141)-6),[1]Acciones!$B$4:$B$14,[1]Acciones!P$4:P$14,0,0,1)</f>
        <v>#NAME?</v>
      </c>
      <c r="AC141" s="45" t="e">
        <f ca="1">+_xlfn.XLOOKUP(MID($E141,7,LEN($E141)-6),[1]Acciones!$B$4:$B$14,[1]Acciones!Q$4:Q$14,0,0,1)</f>
        <v>#NAME?</v>
      </c>
      <c r="AD141" s="45" t="e">
        <f ca="1">+_xlfn.XLOOKUP(MID($E141,7,LEN($E141)-6),[1]Acciones!$B$4:$B$14,[1]Acciones!R$4:R$14,0,0,1)</f>
        <v>#NAME?</v>
      </c>
      <c r="AE141" s="45" t="e">
        <f ca="1">+_xlfn.XLOOKUP(MID($E141,7,LEN($E141)-6),[1]Acciones!$B$4:$B$14,[1]Acciones!S$4:S$14,0,0,1)</f>
        <v>#NAME?</v>
      </c>
      <c r="AF141" s="42" t="e">
        <f ca="1">+_xlfn.XLOOKUP(MID($E141,7,LEN($E141)-6),[1]Acciones!$B$4:$B$14,[1]Acciones!T$4:T$14,0,0,1)</f>
        <v>#NAME?</v>
      </c>
      <c r="AG141" s="42" t="e">
        <f ca="1">+_xlfn.XLOOKUP(MID($E141,7,LEN($E141)-6),[1]Acciones!$B$4:$B$14,[1]Acciones!U$4:U$14,0,0,1)</f>
        <v>#NAME?</v>
      </c>
      <c r="AH141" s="42" t="e">
        <f ca="1">+_xlfn.XLOOKUP(MID($E141,7,LEN($E141)-6),[1]Acciones!$B$4:$B$14,[1]Acciones!V$4:V$14,0,0,1)</f>
        <v>#NAME?</v>
      </c>
      <c r="AI141" s="42" t="e">
        <f ca="1">+_xlfn.XLOOKUP(MID($E141,7,LEN($E141)-6),[1]Acciones!$B$4:$B$14,[1]Acciones!W$4:W$14,0,0,1)</f>
        <v>#NAME?</v>
      </c>
      <c r="AJ141" s="42" t="e">
        <f ca="1">+_xlfn.XLOOKUP(MID($E141,7,LEN($E141)-6),[1]Acciones!$B$4:$B$14,[1]Acciones!X$4:X$14,0,0,1)</f>
        <v>#NAME?</v>
      </c>
      <c r="AK141" s="42" t="e">
        <f ca="1">+_xlfn.XLOOKUP(MID($E141,7,LEN($E141)-6),[1]Acciones!$B$4:$B$14,[1]Acciones!Y$4:Y$14,0,0,1)</f>
        <v>#NAME?</v>
      </c>
      <c r="AL141" s="42" t="e">
        <f ca="1">+_xlfn.XLOOKUP(MID($E141,7,LEN($E141)-6),[1]Acciones!$B$4:$B$14,[1]Acciones!Z$4:Z$14,0,0,1)</f>
        <v>#NAME?</v>
      </c>
      <c r="AM141" s="42" t="e">
        <f ca="1">+_xlfn.XLOOKUP(MID($E141,7,LEN($E141)-6),[1]Acciones!$B$4:$B$14,[1]Acciones!AA$4:AA$14,0,0,1)</f>
        <v>#NAME?</v>
      </c>
      <c r="AN141" s="42" t="e">
        <f ca="1">+_xlfn.XLOOKUP(MID($E141,7,LEN($E141)-6),[1]Acciones!$B$4:$B$14,[1]Acciones!AB$4:AB$14,0,0,1)</f>
        <v>#NAME?</v>
      </c>
      <c r="AO141" s="42" t="e">
        <f ca="1">+_xlfn.XLOOKUP(MID($E141,7,LEN($E141)-6),[1]Acciones!$B$4:$B$14,[1]Acciones!AC$4:AC$14,0,0,1)</f>
        <v>#NAME?</v>
      </c>
      <c r="AP141" s="42" t="e">
        <f ca="1">+_xlfn.XLOOKUP(MID($E141,7,LEN($E141)-6),[1]Acciones!$B$4:$B$14,[1]Acciones!AD$4:AD$14,0,0,1)</f>
        <v>#NAME?</v>
      </c>
      <c r="AQ141" s="42" t="e">
        <f ca="1">+_xlfn.XLOOKUP(MID($E141,7,LEN($E141)-6),[1]Acciones!$B$4:$B$14,[1]Acciones!AE$4:AE$14,0,0,1)</f>
        <v>#NAME?</v>
      </c>
      <c r="AR141" s="42" t="e">
        <f ca="1">+_xlfn.XLOOKUP(MID($E141,7,LEN($E141)-6),[1]Acciones!$B$4:$B$14,[1]Acciones!AF$4:AF$14,0,0,1)</f>
        <v>#NAME?</v>
      </c>
      <c r="AS141" s="42" t="e">
        <f ca="1">+_xlfn.XLOOKUP(MID($E141,7,LEN($E141)-6),[1]Acciones!$B$4:$B$14,[1]Acciones!AG$4:AG$14,0,0,1)</f>
        <v>#NAME?</v>
      </c>
      <c r="AT141" s="42" t="e">
        <f ca="1">+_xlfn.XLOOKUP(MID($E141,7,LEN($E141)-6),[1]Acciones!$B$4:$B$14,[1]Acciones!AH$4:AH$14,0,0,1)</f>
        <v>#NAME?</v>
      </c>
      <c r="AU141" s="42" t="e">
        <f ca="1">+_xlfn.XLOOKUP(MID($E141,7,LEN($E141)-6),[1]Acciones!$B$4:$B$14,[1]Acciones!AI$4:AI$14,0,0,1)</f>
        <v>#NAME?</v>
      </c>
      <c r="AV141" s="42" t="e">
        <f ca="1">+_xlfn.XLOOKUP(MID($E141,7,LEN($E141)-6),[1]Acciones!$B$4:$B$14,[1]Acciones!AJ$4:AJ$14,0,0,1)</f>
        <v>#NAME?</v>
      </c>
      <c r="AW141" s="42" t="e">
        <f ca="1">+_xlfn.XLOOKUP(MID($E141,7,LEN($E141)-6),[1]Acciones!$B$4:$B$14,[1]Acciones!AK$4:AK$14,0,0,1)</f>
        <v>#NAME?</v>
      </c>
      <c r="AX141" s="42" t="e">
        <f ca="1">+_xlfn.XLOOKUP(MID($E141,7,LEN($E141)-6),[1]Acciones!$B$4:$B$14,[1]Acciones!AL$4:AL$14,0,0,1)</f>
        <v>#NAME?</v>
      </c>
      <c r="AY141" s="42" t="e">
        <f ca="1">+_xlfn.XLOOKUP(MID($E141,7,LEN($E141)-6),[1]Acciones!$B$4:$B$14,[1]Acciones!AM$4:AM$14,0,0,1)</f>
        <v>#NAME?</v>
      </c>
      <c r="AZ141" s="42" t="e">
        <f ca="1">+_xlfn.XLOOKUP(MID($E141,7,LEN($E141)-6),[1]Acciones!$B$4:$B$14,[1]Acciones!AN$4:AN$14,0,0,1)</f>
        <v>#NAME?</v>
      </c>
      <c r="BA141" s="42" t="e">
        <f ca="1">+_xlfn.XLOOKUP(MID($E141,7,LEN($E141)-6),[1]Acciones!$B$4:$B$14,[1]Acciones!AO$4:AO$14,0,0,1)</f>
        <v>#NAME?</v>
      </c>
      <c r="BB141" s="42" t="e">
        <f ca="1">+_xlfn.XLOOKUP(MID($E141,7,LEN($E141)-6),[1]Acciones!$B$4:$B$14,[1]Acciones!AP$4:AP$14,0,0,1)</f>
        <v>#NAME?</v>
      </c>
      <c r="BC141" s="42" t="e">
        <f ca="1">+_xlfn.XLOOKUP(MID($E141,7,LEN($E141)-6),[1]Acciones!$B$4:$B$14,[1]Acciones!AQ$4:AQ$14,0,0,1)</f>
        <v>#NAME?</v>
      </c>
      <c r="BD141" s="42" t="e">
        <f ca="1">+_xlfn.XLOOKUP(MID($E141,7,LEN($E141)-6),[1]Acciones!$B$4:$B$14,[1]Acciones!AR$4:AR$14,0,0,1)</f>
        <v>#NAME?</v>
      </c>
      <c r="BE141" s="42" t="e">
        <f ca="1">+_xlfn.XLOOKUP(MID($E141,7,LEN($E141)-6),[1]Acciones!$B$4:$B$14,[1]Acciones!AS$4:AS$14,0,0,1)</f>
        <v>#NAME?</v>
      </c>
      <c r="BF141" s="42" t="e">
        <f ca="1">+_xlfn.XLOOKUP(MID($E141,7,LEN($E141)-6),[1]Acciones!$B$4:$B$14,[1]Acciones!AT$4:AT$14,0,0,1)</f>
        <v>#NAME?</v>
      </c>
      <c r="BG141" s="42" t="e">
        <f ca="1">+_xlfn.XLOOKUP(MID($E141,7,LEN($E141)-6),[1]Acciones!$B$4:$B$14,[1]Acciones!AU$4:AU$14,0,0,1)</f>
        <v>#NAME?</v>
      </c>
      <c r="BH141" s="42" t="e">
        <f ca="1">+_xlfn.XLOOKUP(MID($E141,7,LEN($E141)-6),[1]Acciones!$B$4:$B$14,[1]Acciones!AV$4:AV$14,0,0,1)</f>
        <v>#NAME?</v>
      </c>
      <c r="BI141" s="42" t="e">
        <f ca="1">+_xlfn.XLOOKUP(MID($E141,7,LEN($E141)-6),[1]Acciones!$B$4:$B$14,[1]Acciones!AW$4:AW$14,0,0,1)</f>
        <v>#NAME?</v>
      </c>
      <c r="BJ141" s="42" t="e">
        <f ca="1">+_xlfn.XLOOKUP(MID($E141,7,LEN($E141)-6),[1]Acciones!$B$4:$B$14,[1]Acciones!AX$4:AX$14,0,0,1)</f>
        <v>#NAME?</v>
      </c>
      <c r="BK141" s="42" t="e">
        <f ca="1">+_xlfn.XLOOKUP(MID($E141,7,LEN($E141)-6),[1]Acciones!$B$4:$B$14,[1]Acciones!AY$4:AY$14,0,0,1)</f>
        <v>#NAME?</v>
      </c>
      <c r="BL141" s="42" t="e">
        <f ca="1">+_xlfn.XLOOKUP(MID($E141,7,LEN($E141)-6),[1]Acciones!$B$4:$B$14,[1]Acciones!AZ$4:AZ$14,0,0,1)</f>
        <v>#NAME?</v>
      </c>
      <c r="BM141" s="42" t="e">
        <f ca="1">+_xlfn.XLOOKUP(MID($E141,7,LEN($E141)-6),[1]Acciones!$B$4:$B$14,[1]Acciones!BA$4:BA$14,0,0,1)</f>
        <v>#NAME?</v>
      </c>
      <c r="BN141" s="42" t="e">
        <f ca="1">+_xlfn.XLOOKUP(MID($E141,7,LEN($E141)-6),[1]Acciones!$B$4:$B$14,[1]Acciones!BB$4:BB$14,0,0,1)</f>
        <v>#NAME?</v>
      </c>
      <c r="BO141" s="42" t="e">
        <f ca="1">+_xlfn.XLOOKUP(MID($E141,7,LEN($E141)-6),[1]Acciones!$B$4:$B$14,[1]Acciones!BC$4:BC$14,0,0,1)</f>
        <v>#NAME?</v>
      </c>
      <c r="BP141" s="42" t="e">
        <f ca="1">+_xlfn.XLOOKUP(MID($E141,7,LEN($E141)-6),[1]Acciones!$B$4:$B$14,[1]Acciones!BD$4:BD$14,0,0,1)</f>
        <v>#NAME?</v>
      </c>
      <c r="BQ141" s="42" t="e">
        <f ca="1">+_xlfn.XLOOKUP(MID($E141,7,LEN($E141)-6),[1]Acciones!$B$4:$B$14,[1]Acciones!BE$4:BE$14,0,0,1)</f>
        <v>#NAME?</v>
      </c>
      <c r="BR141" s="42" t="e">
        <f ca="1">+_xlfn.XLOOKUP(MID($E141,7,LEN($E141)-6),[1]Acciones!$B$4:$B$14,[1]Acciones!BF$4:BF$14,0,0,1)</f>
        <v>#NAME?</v>
      </c>
      <c r="BS141" s="42" t="e">
        <f ca="1">+_xlfn.XLOOKUP(MID($E141,7,LEN($E141)-6),[1]Acciones!$B$4:$B$14,[1]Acciones!BG$4:BG$14,0,0,1)</f>
        <v>#NAME?</v>
      </c>
      <c r="BT141" s="42" t="e">
        <f ca="1">+_xlfn.XLOOKUP(MID($E141,7,LEN($E141)-6),[1]Acciones!$B$4:$B$14,[1]Acciones!BH$4:BH$14,0,0,1)</f>
        <v>#NAME?</v>
      </c>
      <c r="BU141" s="42" t="e">
        <f ca="1">+_xlfn.XLOOKUP(MID($E141,7,LEN($E141)-6),[1]Acciones!$B$4:$B$14,[1]Acciones!BI$4:BI$14,0,0,1)</f>
        <v>#NAME?</v>
      </c>
      <c r="BV141" s="42" t="e">
        <f ca="1">+_xlfn.XLOOKUP(MID($E141,7,LEN($E141)-6),[1]Acciones!$B$4:$B$14,[1]Acciones!BJ$4:BJ$14,0,0,1)</f>
        <v>#NAME?</v>
      </c>
      <c r="BW141" s="42" t="e">
        <f ca="1">+_xlfn.XLOOKUP(MID($E141,7,LEN($E141)-6),[1]Acciones!$B$4:$B$14,[1]Acciones!BK$4:BK$14,0,0,1)</f>
        <v>#NAME?</v>
      </c>
      <c r="BX141" s="42" t="e">
        <f ca="1">+_xlfn.XLOOKUP(MID($E141,7,LEN($E141)-6),[1]Acciones!$B$4:$B$14,[1]Acciones!BL$4:BL$14,0,0,1)</f>
        <v>#NAME?</v>
      </c>
      <c r="BY141" s="42" t="e">
        <f ca="1">+_xlfn.XLOOKUP(MID($E141,7,LEN($E141)-6),[1]Acciones!$B$4:$B$14,[1]Acciones!BM$4:BM$14,0,0,1)</f>
        <v>#NAME?</v>
      </c>
      <c r="BZ141" s="42" t="e">
        <f ca="1">+_xlfn.XLOOKUP(MID($E141,7,LEN($E141)-6),[1]Acciones!$B$4:$B$14,[1]Acciones!BN$4:BN$14,0,0,1)</f>
        <v>#NAME?</v>
      </c>
      <c r="CA141" s="42" t="e">
        <f ca="1">+_xlfn.XLOOKUP(MID($E141,7,LEN($E141)-6),[1]Acciones!$B$4:$B$14,[1]Acciones!BO$4:BO$14,0,0,1)</f>
        <v>#NAME?</v>
      </c>
      <c r="CB141" s="42" t="e">
        <f ca="1">+_xlfn.XLOOKUP(MID($E141,7,LEN($E141)-6),[1]Acciones!$B$4:$B$14,[1]Acciones!BP$4:BP$14,0,0,1)</f>
        <v>#NAME?</v>
      </c>
      <c r="CC141" s="42" t="e">
        <f ca="1">+_xlfn.XLOOKUP(MID($E141,7,LEN($E141)-6),[1]Acciones!$B$4:$B$14,[1]Acciones!BQ$4:BQ$14,0,0,1)</f>
        <v>#NAME?</v>
      </c>
      <c r="CD141" s="42" t="e">
        <f ca="1">+_xlfn.XLOOKUP(MID($E141,7,LEN($E141)-6),[1]Acciones!$B$4:$B$14,[1]Acciones!BR$4:BR$14,0,0,1)</f>
        <v>#NAME?</v>
      </c>
      <c r="CE141" s="42" t="e">
        <f ca="1">+_xlfn.XLOOKUP(MID($E141,7,LEN($E141)-6),[1]Acciones!$B$4:$B$14,[1]Acciones!BS$4:BS$14,0,0,1)</f>
        <v>#NAME?</v>
      </c>
      <c r="CF141" s="42" t="e">
        <f ca="1">+_xlfn.XLOOKUP(MID($E141,7,LEN($E141)-6),[1]Acciones!$B$4:$B$14,[1]Acciones!BT$4:BT$14,0,0,1)</f>
        <v>#NAME?</v>
      </c>
      <c r="CG141" s="45">
        <v>0.05</v>
      </c>
      <c r="CH141" s="45" t="e">
        <f t="shared" ca="1" si="205"/>
        <v>#NAME?</v>
      </c>
      <c r="CI141" s="45" t="e">
        <f t="shared" ca="1" si="206"/>
        <v>#NAME?</v>
      </c>
      <c r="CJ141" s="42" t="e">
        <f t="shared" ca="1" si="207"/>
        <v>#NAME?</v>
      </c>
      <c r="CK141" s="45" t="e">
        <f t="shared" ca="1" si="208"/>
        <v>#NAME?</v>
      </c>
      <c r="CL141" s="46" t="e">
        <f t="shared" ca="1" si="211"/>
        <v>#NAME?</v>
      </c>
      <c r="CM141" s="45" t="e">
        <f t="shared" ca="1" si="212"/>
        <v>#NAME?</v>
      </c>
      <c r="CN141" s="47">
        <v>0.1</v>
      </c>
      <c r="CO141" s="45" t="e">
        <f t="shared" ca="1" si="219"/>
        <v>#NAME?</v>
      </c>
      <c r="CP141" s="45" t="e">
        <f t="shared" ca="1" si="220"/>
        <v>#NAME?</v>
      </c>
      <c r="CQ141" s="42" t="e">
        <f t="shared" ca="1" si="221"/>
        <v>#NAME?</v>
      </c>
      <c r="CR141" s="45" t="e">
        <f t="shared" ca="1" si="222"/>
        <v>#NAME?</v>
      </c>
      <c r="CS141" s="45" t="e">
        <f t="shared" ca="1" si="186"/>
        <v>#NAME?</v>
      </c>
      <c r="CT141" s="45" t="e">
        <f t="shared" ca="1" si="186"/>
        <v>#NAME?</v>
      </c>
      <c r="CU141" s="47">
        <v>0.15</v>
      </c>
      <c r="CV141" s="45">
        <v>0.5</v>
      </c>
      <c r="CW141" s="45" t="e">
        <f t="shared" ca="1" si="223"/>
        <v>#NAME?</v>
      </c>
      <c r="CX141" s="42" t="e">
        <f t="shared" ca="1" si="224"/>
        <v>#NAME?</v>
      </c>
      <c r="CY141" s="45" t="e">
        <f t="shared" ca="1" si="225"/>
        <v>#NAME?</v>
      </c>
      <c r="CZ141" s="45">
        <f t="shared" si="187"/>
        <v>9.0909090909090922E-3</v>
      </c>
      <c r="DA141" s="45" t="e">
        <f t="shared" ca="1" si="187"/>
        <v>#NAME?</v>
      </c>
      <c r="DB141" s="47">
        <v>0.2</v>
      </c>
      <c r="DC141" s="45" t="e">
        <f t="shared" ca="1" si="226"/>
        <v>#NAME?</v>
      </c>
      <c r="DD141" s="45" t="e">
        <f t="shared" ca="1" si="227"/>
        <v>#NAME?</v>
      </c>
      <c r="DE141" s="42" t="e">
        <f t="shared" ca="1" si="228"/>
        <v>#NAME?</v>
      </c>
      <c r="DF141" s="45" t="e">
        <f t="shared" ca="1" si="229"/>
        <v>#NAME?</v>
      </c>
      <c r="DG141" s="45" t="e">
        <f t="shared" ca="1" si="188"/>
        <v>#NAME?</v>
      </c>
      <c r="DH141" s="45" t="e">
        <f t="shared" ca="1" si="188"/>
        <v>#NAME?</v>
      </c>
      <c r="DI141" s="47">
        <v>0.25</v>
      </c>
      <c r="DJ141" s="45">
        <v>0.5</v>
      </c>
      <c r="DK141" s="45" t="e">
        <f t="shared" ca="1" si="230"/>
        <v>#NAME?</v>
      </c>
      <c r="DL141" s="42" t="e">
        <f t="shared" ca="1" si="231"/>
        <v>#NAME?</v>
      </c>
      <c r="DM141" s="45" t="e">
        <f t="shared" ca="1" si="232"/>
        <v>#NAME?</v>
      </c>
      <c r="DN141" s="45">
        <f t="shared" si="189"/>
        <v>9.0909090909090922E-3</v>
      </c>
      <c r="DO141" s="45" t="e">
        <f t="shared" ca="1" si="189"/>
        <v>#NAME?</v>
      </c>
      <c r="DP141" s="47">
        <v>0.3</v>
      </c>
      <c r="DQ141" s="45" t="e">
        <f t="shared" ca="1" si="233"/>
        <v>#NAME?</v>
      </c>
      <c r="DR141" s="45" t="e">
        <f t="shared" ca="1" si="234"/>
        <v>#NAME?</v>
      </c>
      <c r="DS141" s="42" t="e">
        <f t="shared" ca="1" si="235"/>
        <v>#NAME?</v>
      </c>
      <c r="DT141" s="45" t="e">
        <f t="shared" ca="1" si="236"/>
        <v>#NAME?</v>
      </c>
      <c r="DU141" s="45" t="e">
        <f t="shared" ca="1" si="190"/>
        <v>#NAME?</v>
      </c>
      <c r="DV141" s="45" t="e">
        <f t="shared" ca="1" si="190"/>
        <v>#NAME?</v>
      </c>
      <c r="DW141" s="47">
        <v>0.35</v>
      </c>
      <c r="DX141" s="45">
        <v>0.5</v>
      </c>
      <c r="DY141" s="45" t="e">
        <f t="shared" ca="1" si="237"/>
        <v>#NAME?</v>
      </c>
      <c r="DZ141" s="42" t="e">
        <f t="shared" ca="1" si="238"/>
        <v>#NAME?</v>
      </c>
      <c r="EA141" s="45" t="e">
        <f t="shared" ca="1" si="239"/>
        <v>#NAME?</v>
      </c>
      <c r="EB141" s="45">
        <f t="shared" si="191"/>
        <v>9.0909090909090922E-3</v>
      </c>
      <c r="EC141" s="45" t="e">
        <f t="shared" ca="1" si="191"/>
        <v>#NAME?</v>
      </c>
      <c r="ED141" s="47">
        <v>0.4</v>
      </c>
      <c r="EE141" s="45" t="e">
        <f t="shared" ca="1" si="240"/>
        <v>#NAME?</v>
      </c>
      <c r="EF141" s="45" t="e">
        <f t="shared" ca="1" si="241"/>
        <v>#NAME?</v>
      </c>
      <c r="EG141" s="42" t="e">
        <f t="shared" ca="1" si="242"/>
        <v>#NAME?</v>
      </c>
      <c r="EH141" s="45" t="e">
        <f t="shared" ca="1" si="243"/>
        <v>#NAME?</v>
      </c>
      <c r="EI141" s="45" t="e">
        <f t="shared" ca="1" si="192"/>
        <v>#NAME?</v>
      </c>
      <c r="EJ141" s="45" t="e">
        <f t="shared" ca="1" si="192"/>
        <v>#NAME?</v>
      </c>
      <c r="EK141" s="47">
        <v>0.45</v>
      </c>
      <c r="EL141" s="45">
        <v>0.5</v>
      </c>
      <c r="EM141" s="45" t="e">
        <f t="shared" ca="1" si="255"/>
        <v>#NAME?</v>
      </c>
      <c r="EN141" s="42" t="e">
        <f t="shared" ca="1" si="256"/>
        <v>#NAME?</v>
      </c>
      <c r="EO141" s="45" t="e">
        <f t="shared" ca="1" si="257"/>
        <v>#NAME?</v>
      </c>
      <c r="EP141" s="45">
        <f t="shared" si="193"/>
        <v>9.0909090909090922E-3</v>
      </c>
      <c r="EQ141" s="45" t="e">
        <f t="shared" ca="1" si="193"/>
        <v>#NAME?</v>
      </c>
      <c r="ER141" s="45">
        <v>0.5</v>
      </c>
      <c r="ES141" s="45">
        <v>0.5</v>
      </c>
      <c r="ET141" s="45" t="e">
        <f t="shared" ca="1" si="258"/>
        <v>#NAME?</v>
      </c>
      <c r="EU141" s="42" t="e">
        <f t="shared" ca="1" si="259"/>
        <v>#NAME?</v>
      </c>
      <c r="EV141" s="45" t="e">
        <f t="shared" ca="1" si="260"/>
        <v>#NAME?</v>
      </c>
      <c r="EW141" s="45">
        <f t="shared" si="194"/>
        <v>9.0909090909090922E-3</v>
      </c>
      <c r="EX141" s="45" t="e">
        <f t="shared" ca="1" si="194"/>
        <v>#NAME?</v>
      </c>
      <c r="EY141" s="47">
        <v>0.55000000000000004</v>
      </c>
      <c r="EZ141" s="45">
        <v>0.5</v>
      </c>
      <c r="FA141" s="45" t="e">
        <f t="shared" ca="1" si="261"/>
        <v>#NAME?</v>
      </c>
      <c r="FB141" s="42" t="e">
        <f t="shared" ca="1" si="262"/>
        <v>#NAME?</v>
      </c>
      <c r="FC141" s="45" t="e">
        <f t="shared" ca="1" si="263"/>
        <v>#NAME?</v>
      </c>
      <c r="FD141" s="45">
        <f t="shared" si="195"/>
        <v>9.0909090909090922E-3</v>
      </c>
      <c r="FE141" s="45" t="e">
        <f t="shared" ca="1" si="195"/>
        <v>#NAME?</v>
      </c>
      <c r="FF141" s="45">
        <v>0.6</v>
      </c>
      <c r="FG141" s="45">
        <v>1</v>
      </c>
      <c r="FH141" s="45" t="e">
        <f t="shared" ca="1" si="264"/>
        <v>#NAME?</v>
      </c>
      <c r="FI141" s="42" t="e">
        <f t="shared" ca="1" si="265"/>
        <v>#NAME?</v>
      </c>
      <c r="FJ141" s="45" t="e">
        <f t="shared" ca="1" si="266"/>
        <v>#NAME?</v>
      </c>
      <c r="FK141" s="45">
        <f t="shared" si="196"/>
        <v>1.8181818181818184E-2</v>
      </c>
      <c r="FL141" s="45" t="e">
        <f t="shared" ca="1" si="196"/>
        <v>#NAME?</v>
      </c>
      <c r="FM141" s="47">
        <v>0.65</v>
      </c>
      <c r="FN141" s="45">
        <v>0.5</v>
      </c>
      <c r="FO141" s="45" t="e">
        <f t="shared" ca="1" si="267"/>
        <v>#NAME?</v>
      </c>
      <c r="FP141" s="42" t="e">
        <f t="shared" ca="1" si="268"/>
        <v>#NAME?</v>
      </c>
      <c r="FQ141" s="45" t="e">
        <f t="shared" ca="1" si="269"/>
        <v>#NAME?</v>
      </c>
      <c r="FR141" s="45">
        <f t="shared" si="197"/>
        <v>9.0909090909090922E-3</v>
      </c>
      <c r="FS141" s="45" t="e">
        <f t="shared" ca="1" si="197"/>
        <v>#NAME?</v>
      </c>
      <c r="FT141" s="45">
        <v>0.7</v>
      </c>
      <c r="FU141" s="45">
        <v>1</v>
      </c>
      <c r="FV141" s="45" t="e">
        <f t="shared" ca="1" si="270"/>
        <v>#NAME?</v>
      </c>
      <c r="FW141" s="42" t="e">
        <f t="shared" ca="1" si="271"/>
        <v>#NAME?</v>
      </c>
      <c r="FX141" s="45" t="e">
        <f t="shared" ca="1" si="272"/>
        <v>#NAME?</v>
      </c>
      <c r="FY141" s="45">
        <f t="shared" si="198"/>
        <v>1.8181818181818184E-2</v>
      </c>
      <c r="FZ141" s="45" t="e">
        <f t="shared" ca="1" si="198"/>
        <v>#NAME?</v>
      </c>
      <c r="GA141" s="47">
        <v>0.75</v>
      </c>
      <c r="GB141" s="45">
        <v>0.5</v>
      </c>
      <c r="GC141" s="45" t="e">
        <f t="shared" ca="1" si="273"/>
        <v>#NAME?</v>
      </c>
      <c r="GD141" s="42" t="e">
        <f t="shared" ca="1" si="274"/>
        <v>#NAME?</v>
      </c>
      <c r="GE141" s="45" t="e">
        <f t="shared" ca="1" si="275"/>
        <v>#NAME?</v>
      </c>
      <c r="GF141" s="45">
        <f t="shared" si="199"/>
        <v>9.0909090909090922E-3</v>
      </c>
      <c r="GG141" s="45" t="e">
        <f t="shared" ca="1" si="199"/>
        <v>#NAME?</v>
      </c>
      <c r="GH141" s="45">
        <v>0.8</v>
      </c>
      <c r="GI141" s="45">
        <v>1</v>
      </c>
      <c r="GJ141" s="45" t="e">
        <f t="shared" ca="1" si="276"/>
        <v>#NAME?</v>
      </c>
      <c r="GK141" s="42" t="e">
        <f t="shared" ca="1" si="277"/>
        <v>#NAME?</v>
      </c>
      <c r="GL141" s="45" t="e">
        <f t="shared" ca="1" si="278"/>
        <v>#NAME?</v>
      </c>
      <c r="GM141" s="45">
        <f t="shared" si="200"/>
        <v>1.8181818181818184E-2</v>
      </c>
      <c r="GN141" s="45" t="e">
        <f t="shared" ca="1" si="200"/>
        <v>#NAME?</v>
      </c>
      <c r="GO141" s="47">
        <v>0.85</v>
      </c>
      <c r="GP141" s="45">
        <v>0.5</v>
      </c>
      <c r="GQ141" s="45" t="e">
        <f t="shared" ca="1" si="279"/>
        <v>#NAME?</v>
      </c>
      <c r="GR141" s="42" t="e">
        <f t="shared" ca="1" si="280"/>
        <v>#NAME?</v>
      </c>
      <c r="GS141" s="45" t="e">
        <f t="shared" ca="1" si="281"/>
        <v>#NAME?</v>
      </c>
      <c r="GT141" s="45">
        <f t="shared" si="201"/>
        <v>9.0909090909090922E-3</v>
      </c>
      <c r="GU141" s="45" t="e">
        <f t="shared" ca="1" si="201"/>
        <v>#NAME?</v>
      </c>
      <c r="GV141" s="45">
        <v>0.9</v>
      </c>
      <c r="GW141" s="45">
        <v>1</v>
      </c>
      <c r="GX141" s="45" t="e">
        <f t="shared" ca="1" si="282"/>
        <v>#NAME?</v>
      </c>
      <c r="GY141" s="42" t="e">
        <f t="shared" ca="1" si="283"/>
        <v>#NAME?</v>
      </c>
      <c r="GZ141" s="45" t="e">
        <f t="shared" ca="1" si="284"/>
        <v>#NAME?</v>
      </c>
      <c r="HA141" s="45">
        <f t="shared" si="202"/>
        <v>1.8181818181818184E-2</v>
      </c>
      <c r="HB141" s="45" t="e">
        <f t="shared" ca="1" si="202"/>
        <v>#NAME?</v>
      </c>
      <c r="HC141" s="47">
        <v>0.95</v>
      </c>
      <c r="HD141" s="45">
        <v>0.5</v>
      </c>
      <c r="HE141" s="45" t="e">
        <f t="shared" ca="1" si="285"/>
        <v>#NAME?</v>
      </c>
      <c r="HF141" s="42" t="e">
        <f t="shared" ca="1" si="286"/>
        <v>#NAME?</v>
      </c>
      <c r="HG141" s="45" t="e">
        <f t="shared" ca="1" si="287"/>
        <v>#NAME?</v>
      </c>
      <c r="HH141" s="45">
        <f t="shared" si="203"/>
        <v>9.0909090909090922E-3</v>
      </c>
      <c r="HI141" s="45" t="e">
        <f t="shared" ca="1" si="203"/>
        <v>#NAME?</v>
      </c>
      <c r="HJ141" s="47">
        <v>1</v>
      </c>
      <c r="HK141" s="47">
        <v>1</v>
      </c>
      <c r="HL141" s="45" t="e">
        <f t="shared" ca="1" si="288"/>
        <v>#NAME?</v>
      </c>
      <c r="HM141" s="42" t="e">
        <f t="shared" ca="1" si="289"/>
        <v>#NAME?</v>
      </c>
      <c r="HN141" s="45" t="e">
        <f t="shared" ca="1" si="290"/>
        <v>#NAME?</v>
      </c>
      <c r="HO141" s="45">
        <f t="shared" si="246"/>
        <v>1.8181818181818184E-2</v>
      </c>
      <c r="HP141" s="45" t="e">
        <f t="shared" ca="1" si="246"/>
        <v>#NAME?</v>
      </c>
    </row>
    <row r="142" spans="1:224" s="48" customFormat="1" ht="65">
      <c r="A142" s="42"/>
      <c r="B142" s="201"/>
      <c r="C142" s="201"/>
      <c r="D142" s="201"/>
      <c r="E142" s="41" t="str">
        <f>+_xlfn.CONCAT(MID($D141,1,3),".2 ",[1]Acciones!$B$5)</f>
        <v>4.2.2 Apoyo financiero a la creación y fortalecimiento de organizaciones del SNCTI que actúen en la interfase entre la generación de conocimiento y la innovación de alto impacto en la ruta de innovación correspondiente</v>
      </c>
      <c r="F142" s="42" t="s">
        <v>89</v>
      </c>
      <c r="G142" s="49">
        <f t="shared" ref="G142" si="294">+G141</f>
        <v>3.0303030303030303E-3</v>
      </c>
      <c r="H142" s="44" t="str">
        <f t="shared" ref="H142" si="295">+_xlfn.CONCAT("Si,",MID(E141,1,5),",",MID(E143,1,5),",",MID(E144,1,5),",",MID(E145,1,5),",",MID(E146,1,5),",",MID(E147,1,5),",",MID(E148,1,5),",",MID(E149,1,5),",",MID(E150,1,6),",",MID(E151,1,6))</f>
        <v>Si,4.2.1,4.2.3,4.2.4,4.2.5,4.2.6,4.2.7,4.2.8,4.2.9,4.2.10,4.2.11</v>
      </c>
      <c r="I142" s="42" t="s">
        <v>89</v>
      </c>
      <c r="J142" s="42"/>
      <c r="K142" s="42"/>
      <c r="L142" s="42"/>
      <c r="M142" s="44" t="s">
        <v>90</v>
      </c>
      <c r="N142" s="44" t="s">
        <v>91</v>
      </c>
      <c r="O142" s="44" t="e">
        <f ca="1">+_xlfn.XLOOKUP(MID(E142,7,LEN(E142)-6),[1]Acciones!$B$4:$B$14,[1]Acciones!$C$4:$C$14,0,0,1)</f>
        <v>#NAME?</v>
      </c>
      <c r="P142" s="42" t="e">
        <f ca="1">+_xlfn.XLOOKUP(MID($E142,7,LEN($E142)-6),[1]Acciones!$B$4:$B$14,[1]Acciones!D$4:D$14,0,0,1)</f>
        <v>#NAME?</v>
      </c>
      <c r="Q142" s="42" t="e">
        <f ca="1">+_xlfn.XLOOKUP(MID($E142,7,LEN($E142)-6),[1]Acciones!$B$4:$B$14,[1]Acciones!E$4:E$14,0,0,1)</f>
        <v>#NAME?</v>
      </c>
      <c r="R142" s="42" t="e">
        <f ca="1">+_xlfn.XLOOKUP(MID($E142,7,LEN($E142)-6),[1]Acciones!$B$4:$B$14,[1]Acciones!F$4:F$14,0,0,1)</f>
        <v>#NAME?</v>
      </c>
      <c r="S142" s="42" t="e">
        <f ca="1">+_xlfn.XLOOKUP(MID($E142,7,LEN($E142)-6),[1]Acciones!$B$4:$B$14,[1]Acciones!G$4:G$14,0,0,1)</f>
        <v>#NAME?</v>
      </c>
      <c r="T142" s="42" t="e">
        <f ca="1">+_xlfn.XLOOKUP(MID($E142,7,LEN($E142)-6),[1]Acciones!$B$4:$B$14,[1]Acciones!H$4:H$14,0,0,1)</f>
        <v>#NAME?</v>
      </c>
      <c r="U142" s="45" t="e">
        <f ca="1">+_xlfn.XLOOKUP(MID($E142,7,LEN($E142)-6),[1]Acciones!$B$4:$B$14,[1]Acciones!I$4:I$14,0,0,1)</f>
        <v>#NAME?</v>
      </c>
      <c r="V142" s="45" t="e">
        <f ca="1">+_xlfn.XLOOKUP(MID($E142,7,LEN($E142)-6),[1]Acciones!$B$4:$B$14,[1]Acciones!J$4:J$14,0,0,1)</f>
        <v>#NAME?</v>
      </c>
      <c r="W142" s="45" t="e">
        <f ca="1">+_xlfn.XLOOKUP(MID($E142,7,LEN($E142)-6),[1]Acciones!$B$4:$B$14,[1]Acciones!K$4:K$14,0,0,1)</f>
        <v>#NAME?</v>
      </c>
      <c r="X142" s="45" t="e">
        <f ca="1">+_xlfn.XLOOKUP(MID($E142,7,LEN($E142)-6),[1]Acciones!$B$4:$B$14,[1]Acciones!L$4:L$14,0,0,1)</f>
        <v>#NAME?</v>
      </c>
      <c r="Y142" s="45" t="e">
        <f ca="1">+_xlfn.XLOOKUP(MID($E142,7,LEN($E142)-6),[1]Acciones!$B$4:$B$14,[1]Acciones!M$4:M$14,0,0,1)</f>
        <v>#NAME?</v>
      </c>
      <c r="Z142" s="45" t="e">
        <f ca="1">+_xlfn.XLOOKUP(MID($E142,7,LEN($E142)-6),[1]Acciones!$B$4:$B$14,[1]Acciones!N$4:N$14,0,0,1)</f>
        <v>#NAME?</v>
      </c>
      <c r="AA142" s="45" t="e">
        <f ca="1">+_xlfn.XLOOKUP(MID($E142,7,LEN($E142)-6),[1]Acciones!$B$4:$B$14,[1]Acciones!O$4:O$14,0,0,1)</f>
        <v>#NAME?</v>
      </c>
      <c r="AB142" s="45" t="e">
        <f ca="1">+_xlfn.XLOOKUP(MID($E142,7,LEN($E142)-6),[1]Acciones!$B$4:$B$14,[1]Acciones!P$4:P$14,0,0,1)</f>
        <v>#NAME?</v>
      </c>
      <c r="AC142" s="45" t="e">
        <f ca="1">+_xlfn.XLOOKUP(MID($E142,7,LEN($E142)-6),[1]Acciones!$B$4:$B$14,[1]Acciones!Q$4:Q$14,0,0,1)</f>
        <v>#NAME?</v>
      </c>
      <c r="AD142" s="45" t="e">
        <f ca="1">+_xlfn.XLOOKUP(MID($E142,7,LEN($E142)-6),[1]Acciones!$B$4:$B$14,[1]Acciones!R$4:R$14,0,0,1)</f>
        <v>#NAME?</v>
      </c>
      <c r="AE142" s="45" t="e">
        <f ca="1">+_xlfn.XLOOKUP(MID($E142,7,LEN($E142)-6),[1]Acciones!$B$4:$B$14,[1]Acciones!S$4:S$14,0,0,1)</f>
        <v>#NAME?</v>
      </c>
      <c r="AF142" s="42" t="e">
        <f ca="1">+_xlfn.XLOOKUP(MID($E142,7,LEN($E142)-6),[1]Acciones!$B$4:$B$14,[1]Acciones!T$4:T$14,0,0,1)</f>
        <v>#NAME?</v>
      </c>
      <c r="AG142" s="42" t="e">
        <f ca="1">+_xlfn.XLOOKUP(MID($E142,7,LEN($E142)-6),[1]Acciones!$B$4:$B$14,[1]Acciones!U$4:U$14,0,0,1)</f>
        <v>#NAME?</v>
      </c>
      <c r="AH142" s="42" t="e">
        <f ca="1">+_xlfn.XLOOKUP(MID($E142,7,LEN($E142)-6),[1]Acciones!$B$4:$B$14,[1]Acciones!V$4:V$14,0,0,1)</f>
        <v>#NAME?</v>
      </c>
      <c r="AI142" s="42" t="e">
        <f ca="1">+_xlfn.XLOOKUP(MID($E142,7,LEN($E142)-6),[1]Acciones!$B$4:$B$14,[1]Acciones!W$4:W$14,0,0,1)</f>
        <v>#NAME?</v>
      </c>
      <c r="AJ142" s="42" t="e">
        <f ca="1">+_xlfn.XLOOKUP(MID($E142,7,LEN($E142)-6),[1]Acciones!$B$4:$B$14,[1]Acciones!X$4:X$14,0,0,1)</f>
        <v>#NAME?</v>
      </c>
      <c r="AK142" s="42" t="e">
        <f ca="1">+_xlfn.XLOOKUP(MID($E142,7,LEN($E142)-6),[1]Acciones!$B$4:$B$14,[1]Acciones!Y$4:Y$14,0,0,1)</f>
        <v>#NAME?</v>
      </c>
      <c r="AL142" s="42" t="e">
        <f ca="1">+_xlfn.XLOOKUP(MID($E142,7,LEN($E142)-6),[1]Acciones!$B$4:$B$14,[1]Acciones!Z$4:Z$14,0,0,1)</f>
        <v>#NAME?</v>
      </c>
      <c r="AM142" s="42" t="e">
        <f ca="1">+_xlfn.XLOOKUP(MID($E142,7,LEN($E142)-6),[1]Acciones!$B$4:$B$14,[1]Acciones!AA$4:AA$14,0,0,1)</f>
        <v>#NAME?</v>
      </c>
      <c r="AN142" s="42" t="e">
        <f ca="1">+_xlfn.XLOOKUP(MID($E142,7,LEN($E142)-6),[1]Acciones!$B$4:$B$14,[1]Acciones!AB$4:AB$14,0,0,1)</f>
        <v>#NAME?</v>
      </c>
      <c r="AO142" s="42" t="e">
        <f ca="1">+_xlfn.XLOOKUP(MID($E142,7,LEN($E142)-6),[1]Acciones!$B$4:$B$14,[1]Acciones!AC$4:AC$14,0,0,1)</f>
        <v>#NAME?</v>
      </c>
      <c r="AP142" s="42" t="e">
        <f ca="1">+_xlfn.XLOOKUP(MID($E142,7,LEN($E142)-6),[1]Acciones!$B$4:$B$14,[1]Acciones!AD$4:AD$14,0,0,1)</f>
        <v>#NAME?</v>
      </c>
      <c r="AQ142" s="42" t="e">
        <f ca="1">+_xlfn.XLOOKUP(MID($E142,7,LEN($E142)-6),[1]Acciones!$B$4:$B$14,[1]Acciones!AE$4:AE$14,0,0,1)</f>
        <v>#NAME?</v>
      </c>
      <c r="AR142" s="42" t="e">
        <f ca="1">+_xlfn.XLOOKUP(MID($E142,7,LEN($E142)-6),[1]Acciones!$B$4:$B$14,[1]Acciones!AF$4:AF$14,0,0,1)</f>
        <v>#NAME?</v>
      </c>
      <c r="AS142" s="42" t="e">
        <f ca="1">+_xlfn.XLOOKUP(MID($E142,7,LEN($E142)-6),[1]Acciones!$B$4:$B$14,[1]Acciones!AG$4:AG$14,0,0,1)</f>
        <v>#NAME?</v>
      </c>
      <c r="AT142" s="42" t="e">
        <f ca="1">+_xlfn.XLOOKUP(MID($E142,7,LEN($E142)-6),[1]Acciones!$B$4:$B$14,[1]Acciones!AH$4:AH$14,0,0,1)</f>
        <v>#NAME?</v>
      </c>
      <c r="AU142" s="42" t="e">
        <f ca="1">+_xlfn.XLOOKUP(MID($E142,7,LEN($E142)-6),[1]Acciones!$B$4:$B$14,[1]Acciones!AI$4:AI$14,0,0,1)</f>
        <v>#NAME?</v>
      </c>
      <c r="AV142" s="42" t="e">
        <f ca="1">+_xlfn.XLOOKUP(MID($E142,7,LEN($E142)-6),[1]Acciones!$B$4:$B$14,[1]Acciones!AJ$4:AJ$14,0,0,1)</f>
        <v>#NAME?</v>
      </c>
      <c r="AW142" s="42" t="e">
        <f ca="1">+_xlfn.XLOOKUP(MID($E142,7,LEN($E142)-6),[1]Acciones!$B$4:$B$14,[1]Acciones!AK$4:AK$14,0,0,1)</f>
        <v>#NAME?</v>
      </c>
      <c r="AX142" s="42" t="e">
        <f ca="1">+_xlfn.XLOOKUP(MID($E142,7,LEN($E142)-6),[1]Acciones!$B$4:$B$14,[1]Acciones!AL$4:AL$14,0,0,1)</f>
        <v>#NAME?</v>
      </c>
      <c r="AY142" s="42" t="e">
        <f ca="1">+_xlfn.XLOOKUP(MID($E142,7,LEN($E142)-6),[1]Acciones!$B$4:$B$14,[1]Acciones!AM$4:AM$14,0,0,1)</f>
        <v>#NAME?</v>
      </c>
      <c r="AZ142" s="42" t="e">
        <f ca="1">+_xlfn.XLOOKUP(MID($E142,7,LEN($E142)-6),[1]Acciones!$B$4:$B$14,[1]Acciones!AN$4:AN$14,0,0,1)</f>
        <v>#NAME?</v>
      </c>
      <c r="BA142" s="42" t="e">
        <f ca="1">+_xlfn.XLOOKUP(MID($E142,7,LEN($E142)-6),[1]Acciones!$B$4:$B$14,[1]Acciones!AO$4:AO$14,0,0,1)</f>
        <v>#NAME?</v>
      </c>
      <c r="BB142" s="42" t="e">
        <f ca="1">+_xlfn.XLOOKUP(MID($E142,7,LEN($E142)-6),[1]Acciones!$B$4:$B$14,[1]Acciones!AP$4:AP$14,0,0,1)</f>
        <v>#NAME?</v>
      </c>
      <c r="BC142" s="42" t="e">
        <f ca="1">+_xlfn.XLOOKUP(MID($E142,7,LEN($E142)-6),[1]Acciones!$B$4:$B$14,[1]Acciones!AQ$4:AQ$14,0,0,1)</f>
        <v>#NAME?</v>
      </c>
      <c r="BD142" s="42" t="e">
        <f ca="1">+_xlfn.XLOOKUP(MID($E142,7,LEN($E142)-6),[1]Acciones!$B$4:$B$14,[1]Acciones!AR$4:AR$14,0,0,1)</f>
        <v>#NAME?</v>
      </c>
      <c r="BE142" s="42" t="e">
        <f ca="1">+_xlfn.XLOOKUP(MID($E142,7,LEN($E142)-6),[1]Acciones!$B$4:$B$14,[1]Acciones!AS$4:AS$14,0,0,1)</f>
        <v>#NAME?</v>
      </c>
      <c r="BF142" s="42" t="e">
        <f ca="1">+_xlfn.XLOOKUP(MID($E142,7,LEN($E142)-6),[1]Acciones!$B$4:$B$14,[1]Acciones!AT$4:AT$14,0,0,1)</f>
        <v>#NAME?</v>
      </c>
      <c r="BG142" s="42" t="e">
        <f ca="1">+_xlfn.XLOOKUP(MID($E142,7,LEN($E142)-6),[1]Acciones!$B$4:$B$14,[1]Acciones!AU$4:AU$14,0,0,1)</f>
        <v>#NAME?</v>
      </c>
      <c r="BH142" s="42" t="e">
        <f ca="1">+_xlfn.XLOOKUP(MID($E142,7,LEN($E142)-6),[1]Acciones!$B$4:$B$14,[1]Acciones!AV$4:AV$14,0,0,1)</f>
        <v>#NAME?</v>
      </c>
      <c r="BI142" s="42" t="e">
        <f ca="1">+_xlfn.XLOOKUP(MID($E142,7,LEN($E142)-6),[1]Acciones!$B$4:$B$14,[1]Acciones!AW$4:AW$14,0,0,1)</f>
        <v>#NAME?</v>
      </c>
      <c r="BJ142" s="42" t="e">
        <f ca="1">+_xlfn.XLOOKUP(MID($E142,7,LEN($E142)-6),[1]Acciones!$B$4:$B$14,[1]Acciones!AX$4:AX$14,0,0,1)</f>
        <v>#NAME?</v>
      </c>
      <c r="BK142" s="42" t="e">
        <f ca="1">+_xlfn.XLOOKUP(MID($E142,7,LEN($E142)-6),[1]Acciones!$B$4:$B$14,[1]Acciones!AY$4:AY$14,0,0,1)</f>
        <v>#NAME?</v>
      </c>
      <c r="BL142" s="42" t="e">
        <f ca="1">+_xlfn.XLOOKUP(MID($E142,7,LEN($E142)-6),[1]Acciones!$B$4:$B$14,[1]Acciones!AZ$4:AZ$14,0,0,1)</f>
        <v>#NAME?</v>
      </c>
      <c r="BM142" s="42" t="e">
        <f ca="1">+_xlfn.XLOOKUP(MID($E142,7,LEN($E142)-6),[1]Acciones!$B$4:$B$14,[1]Acciones!BA$4:BA$14,0,0,1)</f>
        <v>#NAME?</v>
      </c>
      <c r="BN142" s="42" t="e">
        <f ca="1">+_xlfn.XLOOKUP(MID($E142,7,LEN($E142)-6),[1]Acciones!$B$4:$B$14,[1]Acciones!BB$4:BB$14,0,0,1)</f>
        <v>#NAME?</v>
      </c>
      <c r="BO142" s="42" t="e">
        <f ca="1">+_xlfn.XLOOKUP(MID($E142,7,LEN($E142)-6),[1]Acciones!$B$4:$B$14,[1]Acciones!BC$4:BC$14,0,0,1)</f>
        <v>#NAME?</v>
      </c>
      <c r="BP142" s="42" t="e">
        <f ca="1">+_xlfn.XLOOKUP(MID($E142,7,LEN($E142)-6),[1]Acciones!$B$4:$B$14,[1]Acciones!BD$4:BD$14,0,0,1)</f>
        <v>#NAME?</v>
      </c>
      <c r="BQ142" s="42" t="e">
        <f ca="1">+_xlfn.XLOOKUP(MID($E142,7,LEN($E142)-6),[1]Acciones!$B$4:$B$14,[1]Acciones!BE$4:BE$14,0,0,1)</f>
        <v>#NAME?</v>
      </c>
      <c r="BR142" s="42" t="e">
        <f ca="1">+_xlfn.XLOOKUP(MID($E142,7,LEN($E142)-6),[1]Acciones!$B$4:$B$14,[1]Acciones!BF$4:BF$14,0,0,1)</f>
        <v>#NAME?</v>
      </c>
      <c r="BS142" s="42" t="e">
        <f ca="1">+_xlfn.XLOOKUP(MID($E142,7,LEN($E142)-6),[1]Acciones!$B$4:$B$14,[1]Acciones!BG$4:BG$14,0,0,1)</f>
        <v>#NAME?</v>
      </c>
      <c r="BT142" s="42" t="e">
        <f ca="1">+_xlfn.XLOOKUP(MID($E142,7,LEN($E142)-6),[1]Acciones!$B$4:$B$14,[1]Acciones!BH$4:BH$14,0,0,1)</f>
        <v>#NAME?</v>
      </c>
      <c r="BU142" s="42" t="e">
        <f ca="1">+_xlfn.XLOOKUP(MID($E142,7,LEN($E142)-6),[1]Acciones!$B$4:$B$14,[1]Acciones!BI$4:BI$14,0,0,1)</f>
        <v>#NAME?</v>
      </c>
      <c r="BV142" s="42" t="e">
        <f ca="1">+_xlfn.XLOOKUP(MID($E142,7,LEN($E142)-6),[1]Acciones!$B$4:$B$14,[1]Acciones!BJ$4:BJ$14,0,0,1)</f>
        <v>#NAME?</v>
      </c>
      <c r="BW142" s="42" t="e">
        <f ca="1">+_xlfn.XLOOKUP(MID($E142,7,LEN($E142)-6),[1]Acciones!$B$4:$B$14,[1]Acciones!BK$4:BK$14,0,0,1)</f>
        <v>#NAME?</v>
      </c>
      <c r="BX142" s="42" t="e">
        <f ca="1">+_xlfn.XLOOKUP(MID($E142,7,LEN($E142)-6),[1]Acciones!$B$4:$B$14,[1]Acciones!BL$4:BL$14,0,0,1)</f>
        <v>#NAME?</v>
      </c>
      <c r="BY142" s="42" t="e">
        <f ca="1">+_xlfn.XLOOKUP(MID($E142,7,LEN($E142)-6),[1]Acciones!$B$4:$B$14,[1]Acciones!BM$4:BM$14,0,0,1)</f>
        <v>#NAME?</v>
      </c>
      <c r="BZ142" s="42" t="e">
        <f ca="1">+_xlfn.XLOOKUP(MID($E142,7,LEN($E142)-6),[1]Acciones!$B$4:$B$14,[1]Acciones!BN$4:BN$14,0,0,1)</f>
        <v>#NAME?</v>
      </c>
      <c r="CA142" s="42" t="e">
        <f ca="1">+_xlfn.XLOOKUP(MID($E142,7,LEN($E142)-6),[1]Acciones!$B$4:$B$14,[1]Acciones!BO$4:BO$14,0,0,1)</f>
        <v>#NAME?</v>
      </c>
      <c r="CB142" s="42" t="e">
        <f ca="1">+_xlfn.XLOOKUP(MID($E142,7,LEN($E142)-6),[1]Acciones!$B$4:$B$14,[1]Acciones!BP$4:BP$14,0,0,1)</f>
        <v>#NAME?</v>
      </c>
      <c r="CC142" s="42" t="e">
        <f ca="1">+_xlfn.XLOOKUP(MID($E142,7,LEN($E142)-6),[1]Acciones!$B$4:$B$14,[1]Acciones!BQ$4:BQ$14,0,0,1)</f>
        <v>#NAME?</v>
      </c>
      <c r="CD142" s="42" t="e">
        <f ca="1">+_xlfn.XLOOKUP(MID($E142,7,LEN($E142)-6),[1]Acciones!$B$4:$B$14,[1]Acciones!BR$4:BR$14,0,0,1)</f>
        <v>#NAME?</v>
      </c>
      <c r="CE142" s="42" t="e">
        <f ca="1">+_xlfn.XLOOKUP(MID($E142,7,LEN($E142)-6),[1]Acciones!$B$4:$B$14,[1]Acciones!BS$4:BS$14,0,0,1)</f>
        <v>#NAME?</v>
      </c>
      <c r="CF142" s="42" t="e">
        <f ca="1">+_xlfn.XLOOKUP(MID($E142,7,LEN($E142)-6),[1]Acciones!$B$4:$B$14,[1]Acciones!BT$4:BT$14,0,0,1)</f>
        <v>#NAME?</v>
      </c>
      <c r="CG142" s="45">
        <v>0.05</v>
      </c>
      <c r="CH142" s="45" t="e">
        <f t="shared" ca="1" si="205"/>
        <v>#NAME?</v>
      </c>
      <c r="CI142" s="45" t="e">
        <f t="shared" ca="1" si="206"/>
        <v>#NAME?</v>
      </c>
      <c r="CJ142" s="42" t="e">
        <f t="shared" ca="1" si="207"/>
        <v>#NAME?</v>
      </c>
      <c r="CK142" s="45" t="e">
        <f t="shared" ca="1" si="208"/>
        <v>#NAME?</v>
      </c>
      <c r="CL142" s="46" t="e">
        <f t="shared" ca="1" si="211"/>
        <v>#NAME?</v>
      </c>
      <c r="CM142" s="45" t="e">
        <f t="shared" ca="1" si="212"/>
        <v>#NAME?</v>
      </c>
      <c r="CN142" s="47">
        <v>0.1</v>
      </c>
      <c r="CO142" s="45" t="e">
        <f t="shared" ca="1" si="219"/>
        <v>#NAME?</v>
      </c>
      <c r="CP142" s="45" t="e">
        <f t="shared" ca="1" si="220"/>
        <v>#NAME?</v>
      </c>
      <c r="CQ142" s="42" t="e">
        <f t="shared" ca="1" si="221"/>
        <v>#NAME?</v>
      </c>
      <c r="CR142" s="45" t="e">
        <f t="shared" ca="1" si="222"/>
        <v>#NAME?</v>
      </c>
      <c r="CS142" s="45" t="e">
        <f t="shared" ca="1" si="186"/>
        <v>#NAME?</v>
      </c>
      <c r="CT142" s="45" t="e">
        <f t="shared" ca="1" si="186"/>
        <v>#NAME?</v>
      </c>
      <c r="CU142" s="47">
        <v>0.15</v>
      </c>
      <c r="CV142" s="45">
        <v>0.5</v>
      </c>
      <c r="CW142" s="45" t="e">
        <f t="shared" ca="1" si="223"/>
        <v>#NAME?</v>
      </c>
      <c r="CX142" s="42" t="e">
        <f t="shared" ca="1" si="224"/>
        <v>#NAME?</v>
      </c>
      <c r="CY142" s="45" t="e">
        <f t="shared" ca="1" si="225"/>
        <v>#NAME?</v>
      </c>
      <c r="CZ142" s="45">
        <f t="shared" si="187"/>
        <v>9.0909090909090922E-3</v>
      </c>
      <c r="DA142" s="45" t="e">
        <f t="shared" ca="1" si="187"/>
        <v>#NAME?</v>
      </c>
      <c r="DB142" s="47">
        <v>0.2</v>
      </c>
      <c r="DC142" s="45" t="e">
        <f t="shared" ca="1" si="226"/>
        <v>#NAME?</v>
      </c>
      <c r="DD142" s="45" t="e">
        <f t="shared" ca="1" si="227"/>
        <v>#NAME?</v>
      </c>
      <c r="DE142" s="42" t="e">
        <f t="shared" ca="1" si="228"/>
        <v>#NAME?</v>
      </c>
      <c r="DF142" s="45" t="e">
        <f t="shared" ca="1" si="229"/>
        <v>#NAME?</v>
      </c>
      <c r="DG142" s="45" t="e">
        <f t="shared" ca="1" si="188"/>
        <v>#NAME?</v>
      </c>
      <c r="DH142" s="45" t="e">
        <f t="shared" ca="1" si="188"/>
        <v>#NAME?</v>
      </c>
      <c r="DI142" s="47">
        <v>0.25</v>
      </c>
      <c r="DJ142" s="45">
        <v>0.5</v>
      </c>
      <c r="DK142" s="45" t="e">
        <f t="shared" ca="1" si="230"/>
        <v>#NAME?</v>
      </c>
      <c r="DL142" s="42" t="e">
        <f t="shared" ca="1" si="231"/>
        <v>#NAME?</v>
      </c>
      <c r="DM142" s="45" t="e">
        <f t="shared" ca="1" si="232"/>
        <v>#NAME?</v>
      </c>
      <c r="DN142" s="45">
        <f t="shared" si="189"/>
        <v>9.0909090909090922E-3</v>
      </c>
      <c r="DO142" s="45" t="e">
        <f t="shared" ca="1" si="189"/>
        <v>#NAME?</v>
      </c>
      <c r="DP142" s="47">
        <v>0.3</v>
      </c>
      <c r="DQ142" s="45" t="e">
        <f t="shared" ca="1" si="233"/>
        <v>#NAME?</v>
      </c>
      <c r="DR142" s="45" t="e">
        <f t="shared" ca="1" si="234"/>
        <v>#NAME?</v>
      </c>
      <c r="DS142" s="42" t="e">
        <f t="shared" ca="1" si="235"/>
        <v>#NAME?</v>
      </c>
      <c r="DT142" s="45" t="e">
        <f t="shared" ca="1" si="236"/>
        <v>#NAME?</v>
      </c>
      <c r="DU142" s="45" t="e">
        <f t="shared" ca="1" si="190"/>
        <v>#NAME?</v>
      </c>
      <c r="DV142" s="45" t="e">
        <f t="shared" ca="1" si="190"/>
        <v>#NAME?</v>
      </c>
      <c r="DW142" s="47">
        <v>0.35</v>
      </c>
      <c r="DX142" s="45">
        <v>0.5</v>
      </c>
      <c r="DY142" s="45" t="e">
        <f t="shared" ca="1" si="237"/>
        <v>#NAME?</v>
      </c>
      <c r="DZ142" s="42" t="e">
        <f t="shared" ca="1" si="238"/>
        <v>#NAME?</v>
      </c>
      <c r="EA142" s="45" t="e">
        <f t="shared" ca="1" si="239"/>
        <v>#NAME?</v>
      </c>
      <c r="EB142" s="45">
        <f t="shared" si="191"/>
        <v>9.0909090909090922E-3</v>
      </c>
      <c r="EC142" s="45" t="e">
        <f t="shared" ca="1" si="191"/>
        <v>#NAME?</v>
      </c>
      <c r="ED142" s="47">
        <v>0.4</v>
      </c>
      <c r="EE142" s="45" t="e">
        <f t="shared" ca="1" si="240"/>
        <v>#NAME?</v>
      </c>
      <c r="EF142" s="45" t="e">
        <f t="shared" ca="1" si="241"/>
        <v>#NAME?</v>
      </c>
      <c r="EG142" s="42" t="e">
        <f t="shared" ca="1" si="242"/>
        <v>#NAME?</v>
      </c>
      <c r="EH142" s="45" t="e">
        <f t="shared" ca="1" si="243"/>
        <v>#NAME?</v>
      </c>
      <c r="EI142" s="45" t="e">
        <f t="shared" ca="1" si="192"/>
        <v>#NAME?</v>
      </c>
      <c r="EJ142" s="45" t="e">
        <f t="shared" ca="1" si="192"/>
        <v>#NAME?</v>
      </c>
      <c r="EK142" s="47">
        <v>0.45</v>
      </c>
      <c r="EL142" s="45">
        <v>0.5</v>
      </c>
      <c r="EM142" s="45" t="e">
        <f t="shared" ca="1" si="255"/>
        <v>#NAME?</v>
      </c>
      <c r="EN142" s="42" t="e">
        <f t="shared" ca="1" si="256"/>
        <v>#NAME?</v>
      </c>
      <c r="EO142" s="45" t="e">
        <f t="shared" ca="1" si="257"/>
        <v>#NAME?</v>
      </c>
      <c r="EP142" s="45">
        <f t="shared" si="193"/>
        <v>9.0909090909090922E-3</v>
      </c>
      <c r="EQ142" s="45" t="e">
        <f t="shared" ca="1" si="193"/>
        <v>#NAME?</v>
      </c>
      <c r="ER142" s="45">
        <v>0.5</v>
      </c>
      <c r="ES142" s="45">
        <v>0.5</v>
      </c>
      <c r="ET142" s="45" t="e">
        <f t="shared" ca="1" si="258"/>
        <v>#NAME?</v>
      </c>
      <c r="EU142" s="42" t="e">
        <f t="shared" ca="1" si="259"/>
        <v>#NAME?</v>
      </c>
      <c r="EV142" s="45" t="e">
        <f t="shared" ca="1" si="260"/>
        <v>#NAME?</v>
      </c>
      <c r="EW142" s="45">
        <f t="shared" si="194"/>
        <v>9.0909090909090922E-3</v>
      </c>
      <c r="EX142" s="45" t="e">
        <f t="shared" ca="1" si="194"/>
        <v>#NAME?</v>
      </c>
      <c r="EY142" s="47">
        <v>0.55000000000000004</v>
      </c>
      <c r="EZ142" s="45">
        <v>0.5</v>
      </c>
      <c r="FA142" s="45" t="e">
        <f t="shared" ca="1" si="261"/>
        <v>#NAME?</v>
      </c>
      <c r="FB142" s="42" t="e">
        <f t="shared" ca="1" si="262"/>
        <v>#NAME?</v>
      </c>
      <c r="FC142" s="45" t="e">
        <f t="shared" ca="1" si="263"/>
        <v>#NAME?</v>
      </c>
      <c r="FD142" s="45">
        <f t="shared" si="195"/>
        <v>9.0909090909090922E-3</v>
      </c>
      <c r="FE142" s="45" t="e">
        <f t="shared" ca="1" si="195"/>
        <v>#NAME?</v>
      </c>
      <c r="FF142" s="45">
        <v>0.6</v>
      </c>
      <c r="FG142" s="45">
        <v>1</v>
      </c>
      <c r="FH142" s="45" t="e">
        <f t="shared" ca="1" si="264"/>
        <v>#NAME?</v>
      </c>
      <c r="FI142" s="42" t="e">
        <f t="shared" ca="1" si="265"/>
        <v>#NAME?</v>
      </c>
      <c r="FJ142" s="45" t="e">
        <f t="shared" ca="1" si="266"/>
        <v>#NAME?</v>
      </c>
      <c r="FK142" s="45">
        <f t="shared" si="196"/>
        <v>1.8181818181818184E-2</v>
      </c>
      <c r="FL142" s="45" t="e">
        <f t="shared" ca="1" si="196"/>
        <v>#NAME?</v>
      </c>
      <c r="FM142" s="47">
        <v>0.65</v>
      </c>
      <c r="FN142" s="45">
        <v>0.5</v>
      </c>
      <c r="FO142" s="45" t="e">
        <f t="shared" ca="1" si="267"/>
        <v>#NAME?</v>
      </c>
      <c r="FP142" s="42" t="e">
        <f t="shared" ca="1" si="268"/>
        <v>#NAME?</v>
      </c>
      <c r="FQ142" s="45" t="e">
        <f t="shared" ca="1" si="269"/>
        <v>#NAME?</v>
      </c>
      <c r="FR142" s="45">
        <f t="shared" si="197"/>
        <v>9.0909090909090922E-3</v>
      </c>
      <c r="FS142" s="45" t="e">
        <f t="shared" ca="1" si="197"/>
        <v>#NAME?</v>
      </c>
      <c r="FT142" s="45">
        <v>0.7</v>
      </c>
      <c r="FU142" s="45">
        <v>1</v>
      </c>
      <c r="FV142" s="45" t="e">
        <f t="shared" ca="1" si="270"/>
        <v>#NAME?</v>
      </c>
      <c r="FW142" s="42" t="e">
        <f t="shared" ca="1" si="271"/>
        <v>#NAME?</v>
      </c>
      <c r="FX142" s="45" t="e">
        <f t="shared" ca="1" si="272"/>
        <v>#NAME?</v>
      </c>
      <c r="FY142" s="45">
        <f t="shared" si="198"/>
        <v>1.8181818181818184E-2</v>
      </c>
      <c r="FZ142" s="45" t="e">
        <f t="shared" ca="1" si="198"/>
        <v>#NAME?</v>
      </c>
      <c r="GA142" s="47">
        <v>0.75</v>
      </c>
      <c r="GB142" s="45">
        <v>0.5</v>
      </c>
      <c r="GC142" s="45" t="e">
        <f t="shared" ca="1" si="273"/>
        <v>#NAME?</v>
      </c>
      <c r="GD142" s="42" t="e">
        <f t="shared" ca="1" si="274"/>
        <v>#NAME?</v>
      </c>
      <c r="GE142" s="45" t="e">
        <f t="shared" ca="1" si="275"/>
        <v>#NAME?</v>
      </c>
      <c r="GF142" s="45">
        <f t="shared" si="199"/>
        <v>9.0909090909090922E-3</v>
      </c>
      <c r="GG142" s="45" t="e">
        <f t="shared" ca="1" si="199"/>
        <v>#NAME?</v>
      </c>
      <c r="GH142" s="45">
        <v>0.8</v>
      </c>
      <c r="GI142" s="45">
        <v>1</v>
      </c>
      <c r="GJ142" s="45" t="e">
        <f t="shared" ca="1" si="276"/>
        <v>#NAME?</v>
      </c>
      <c r="GK142" s="42" t="e">
        <f t="shared" ca="1" si="277"/>
        <v>#NAME?</v>
      </c>
      <c r="GL142" s="45" t="e">
        <f t="shared" ca="1" si="278"/>
        <v>#NAME?</v>
      </c>
      <c r="GM142" s="45">
        <f t="shared" si="200"/>
        <v>1.8181818181818184E-2</v>
      </c>
      <c r="GN142" s="45" t="e">
        <f t="shared" ca="1" si="200"/>
        <v>#NAME?</v>
      </c>
      <c r="GO142" s="47">
        <v>0.85</v>
      </c>
      <c r="GP142" s="45">
        <v>0.5</v>
      </c>
      <c r="GQ142" s="45" t="e">
        <f t="shared" ca="1" si="279"/>
        <v>#NAME?</v>
      </c>
      <c r="GR142" s="42" t="e">
        <f t="shared" ca="1" si="280"/>
        <v>#NAME?</v>
      </c>
      <c r="GS142" s="45" t="e">
        <f t="shared" ca="1" si="281"/>
        <v>#NAME?</v>
      </c>
      <c r="GT142" s="45">
        <f t="shared" si="201"/>
        <v>9.0909090909090922E-3</v>
      </c>
      <c r="GU142" s="45" t="e">
        <f t="shared" ca="1" si="201"/>
        <v>#NAME?</v>
      </c>
      <c r="GV142" s="45">
        <v>0.9</v>
      </c>
      <c r="GW142" s="45">
        <v>1</v>
      </c>
      <c r="GX142" s="45" t="e">
        <f t="shared" ca="1" si="282"/>
        <v>#NAME?</v>
      </c>
      <c r="GY142" s="42" t="e">
        <f t="shared" ca="1" si="283"/>
        <v>#NAME?</v>
      </c>
      <c r="GZ142" s="45" t="e">
        <f t="shared" ca="1" si="284"/>
        <v>#NAME?</v>
      </c>
      <c r="HA142" s="45">
        <f t="shared" si="202"/>
        <v>1.8181818181818184E-2</v>
      </c>
      <c r="HB142" s="45" t="e">
        <f t="shared" ca="1" si="202"/>
        <v>#NAME?</v>
      </c>
      <c r="HC142" s="47">
        <v>0.95</v>
      </c>
      <c r="HD142" s="45">
        <v>0.5</v>
      </c>
      <c r="HE142" s="45" t="e">
        <f t="shared" ca="1" si="285"/>
        <v>#NAME?</v>
      </c>
      <c r="HF142" s="42" t="e">
        <f t="shared" ca="1" si="286"/>
        <v>#NAME?</v>
      </c>
      <c r="HG142" s="45" t="e">
        <f t="shared" ca="1" si="287"/>
        <v>#NAME?</v>
      </c>
      <c r="HH142" s="45">
        <f t="shared" si="203"/>
        <v>9.0909090909090922E-3</v>
      </c>
      <c r="HI142" s="45" t="e">
        <f t="shared" ca="1" si="203"/>
        <v>#NAME?</v>
      </c>
      <c r="HJ142" s="47">
        <v>1</v>
      </c>
      <c r="HK142" s="47">
        <v>1</v>
      </c>
      <c r="HL142" s="45" t="e">
        <f t="shared" ca="1" si="288"/>
        <v>#NAME?</v>
      </c>
      <c r="HM142" s="42" t="e">
        <f t="shared" ca="1" si="289"/>
        <v>#NAME?</v>
      </c>
      <c r="HN142" s="45" t="e">
        <f t="shared" ca="1" si="290"/>
        <v>#NAME?</v>
      </c>
      <c r="HO142" s="45">
        <f t="shared" si="246"/>
        <v>1.8181818181818184E-2</v>
      </c>
      <c r="HP142" s="45" t="e">
        <f t="shared" ca="1" si="246"/>
        <v>#NAME?</v>
      </c>
    </row>
    <row r="143" spans="1:224" s="48" customFormat="1" ht="78">
      <c r="A143" s="42"/>
      <c r="B143" s="201"/>
      <c r="C143" s="201"/>
      <c r="D143" s="201"/>
      <c r="E143" s="41" t="str">
        <f>+_xlfn.CONCAT(MID($D141,1,3),".3 ",[1]Acciones!$B$6)</f>
        <v>4.2.3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43" s="42" t="s">
        <v>89</v>
      </c>
      <c r="G143" s="49">
        <f t="shared" ref="G143" si="296">+G141</f>
        <v>3.0303030303030303E-3</v>
      </c>
      <c r="H143" s="44" t="str">
        <f t="shared" ref="H143" si="297">+_xlfn.CONCAT("Si,",MID(E141,1,5),",",MID(E142,1,5),",",MID(E144,1,5),",",MID(E145,1,5),",",MID(E146,1,5),",",MID(E147,1,5),",",MID(E148,1,5),",",MID(E149,1,5),",",MID(E150,1,6),",",MID(E151,1,6))</f>
        <v>Si,4.2.1,4.2.2,4.2.4,4.2.5,4.2.6,4.2.7,4.2.8,4.2.9,4.2.10,4.2.11</v>
      </c>
      <c r="I143" s="42" t="s">
        <v>89</v>
      </c>
      <c r="J143" s="42"/>
      <c r="K143" s="42"/>
      <c r="L143" s="42"/>
      <c r="M143" s="44" t="s">
        <v>90</v>
      </c>
      <c r="N143" s="44" t="s">
        <v>91</v>
      </c>
      <c r="O143" s="44" t="e">
        <f ca="1">+_xlfn.XLOOKUP(MID(E143,7,LEN(E143)-6),[1]Acciones!$B$4:$B$14,[1]Acciones!$C$4:$C$14,0,0,1)</f>
        <v>#NAME?</v>
      </c>
      <c r="P143" s="42" t="e">
        <f ca="1">+_xlfn.XLOOKUP(MID($E143,7,LEN($E143)-6),[1]Acciones!$B$4:$B$14,[1]Acciones!D$4:D$14,0,0,1)</f>
        <v>#NAME?</v>
      </c>
      <c r="Q143" s="42" t="e">
        <f ca="1">+_xlfn.XLOOKUP(MID($E143,7,LEN($E143)-6),[1]Acciones!$B$4:$B$14,[1]Acciones!E$4:E$14,0,0,1)</f>
        <v>#NAME?</v>
      </c>
      <c r="R143" s="42" t="e">
        <f ca="1">+_xlfn.XLOOKUP(MID($E143,7,LEN($E143)-6),[1]Acciones!$B$4:$B$14,[1]Acciones!F$4:F$14,0,0,1)</f>
        <v>#NAME?</v>
      </c>
      <c r="S143" s="42" t="e">
        <f ca="1">+_xlfn.XLOOKUP(MID($E143,7,LEN($E143)-6),[1]Acciones!$B$4:$B$14,[1]Acciones!G$4:G$14,0,0,1)</f>
        <v>#NAME?</v>
      </c>
      <c r="T143" s="42" t="e">
        <f ca="1">+_xlfn.XLOOKUP(MID($E143,7,LEN($E143)-6),[1]Acciones!$B$4:$B$14,[1]Acciones!H$4:H$14,0,0,1)</f>
        <v>#NAME?</v>
      </c>
      <c r="U143" s="45" t="e">
        <f ca="1">+_xlfn.XLOOKUP(MID($E143,7,LEN($E143)-6),[1]Acciones!$B$4:$B$14,[1]Acciones!I$4:I$14,0,0,1)</f>
        <v>#NAME?</v>
      </c>
      <c r="V143" s="45" t="e">
        <f ca="1">+_xlfn.XLOOKUP(MID($E143,7,LEN($E143)-6),[1]Acciones!$B$4:$B$14,[1]Acciones!J$4:J$14,0,0,1)</f>
        <v>#NAME?</v>
      </c>
      <c r="W143" s="45" t="e">
        <f ca="1">+_xlfn.XLOOKUP(MID($E143,7,LEN($E143)-6),[1]Acciones!$B$4:$B$14,[1]Acciones!K$4:K$14,0,0,1)</f>
        <v>#NAME?</v>
      </c>
      <c r="X143" s="45" t="e">
        <f ca="1">+_xlfn.XLOOKUP(MID($E143,7,LEN($E143)-6),[1]Acciones!$B$4:$B$14,[1]Acciones!L$4:L$14,0,0,1)</f>
        <v>#NAME?</v>
      </c>
      <c r="Y143" s="45" t="e">
        <f ca="1">+_xlfn.XLOOKUP(MID($E143,7,LEN($E143)-6),[1]Acciones!$B$4:$B$14,[1]Acciones!M$4:M$14,0,0,1)</f>
        <v>#NAME?</v>
      </c>
      <c r="Z143" s="45" t="e">
        <f ca="1">+_xlfn.XLOOKUP(MID($E143,7,LEN($E143)-6),[1]Acciones!$B$4:$B$14,[1]Acciones!N$4:N$14,0,0,1)</f>
        <v>#NAME?</v>
      </c>
      <c r="AA143" s="45" t="e">
        <f ca="1">+_xlfn.XLOOKUP(MID($E143,7,LEN($E143)-6),[1]Acciones!$B$4:$B$14,[1]Acciones!O$4:O$14,0,0,1)</f>
        <v>#NAME?</v>
      </c>
      <c r="AB143" s="45" t="e">
        <f ca="1">+_xlfn.XLOOKUP(MID($E143,7,LEN($E143)-6),[1]Acciones!$B$4:$B$14,[1]Acciones!P$4:P$14,0,0,1)</f>
        <v>#NAME?</v>
      </c>
      <c r="AC143" s="45" t="e">
        <f ca="1">+_xlfn.XLOOKUP(MID($E143,7,LEN($E143)-6),[1]Acciones!$B$4:$B$14,[1]Acciones!Q$4:Q$14,0,0,1)</f>
        <v>#NAME?</v>
      </c>
      <c r="AD143" s="45" t="e">
        <f ca="1">+_xlfn.XLOOKUP(MID($E143,7,LEN($E143)-6),[1]Acciones!$B$4:$B$14,[1]Acciones!R$4:R$14,0,0,1)</f>
        <v>#NAME?</v>
      </c>
      <c r="AE143" s="45" t="e">
        <f ca="1">+_xlfn.XLOOKUP(MID($E143,7,LEN($E143)-6),[1]Acciones!$B$4:$B$14,[1]Acciones!S$4:S$14,0,0,1)</f>
        <v>#NAME?</v>
      </c>
      <c r="AF143" s="42" t="e">
        <f ca="1">+_xlfn.XLOOKUP(MID($E143,7,LEN($E143)-6),[1]Acciones!$B$4:$B$14,[1]Acciones!T$4:T$14,0,0,1)</f>
        <v>#NAME?</v>
      </c>
      <c r="AG143" s="42" t="e">
        <f ca="1">+_xlfn.XLOOKUP(MID($E143,7,LEN($E143)-6),[1]Acciones!$B$4:$B$14,[1]Acciones!U$4:U$14,0,0,1)</f>
        <v>#NAME?</v>
      </c>
      <c r="AH143" s="42" t="e">
        <f ca="1">+_xlfn.XLOOKUP(MID($E143,7,LEN($E143)-6),[1]Acciones!$B$4:$B$14,[1]Acciones!V$4:V$14,0,0,1)</f>
        <v>#NAME?</v>
      </c>
      <c r="AI143" s="42" t="e">
        <f ca="1">+_xlfn.XLOOKUP(MID($E143,7,LEN($E143)-6),[1]Acciones!$B$4:$B$14,[1]Acciones!W$4:W$14,0,0,1)</f>
        <v>#NAME?</v>
      </c>
      <c r="AJ143" s="42" t="e">
        <f ca="1">+_xlfn.XLOOKUP(MID($E143,7,LEN($E143)-6),[1]Acciones!$B$4:$B$14,[1]Acciones!X$4:X$14,0,0,1)</f>
        <v>#NAME?</v>
      </c>
      <c r="AK143" s="42" t="e">
        <f ca="1">+_xlfn.XLOOKUP(MID($E143,7,LEN($E143)-6),[1]Acciones!$B$4:$B$14,[1]Acciones!Y$4:Y$14,0,0,1)</f>
        <v>#NAME?</v>
      </c>
      <c r="AL143" s="42" t="e">
        <f ca="1">+_xlfn.XLOOKUP(MID($E143,7,LEN($E143)-6),[1]Acciones!$B$4:$B$14,[1]Acciones!Z$4:Z$14,0,0,1)</f>
        <v>#NAME?</v>
      </c>
      <c r="AM143" s="42" t="e">
        <f ca="1">+_xlfn.XLOOKUP(MID($E143,7,LEN($E143)-6),[1]Acciones!$B$4:$B$14,[1]Acciones!AA$4:AA$14,0,0,1)</f>
        <v>#NAME?</v>
      </c>
      <c r="AN143" s="42" t="e">
        <f ca="1">+_xlfn.XLOOKUP(MID($E143,7,LEN($E143)-6),[1]Acciones!$B$4:$B$14,[1]Acciones!AB$4:AB$14,0,0,1)</f>
        <v>#NAME?</v>
      </c>
      <c r="AO143" s="42" t="e">
        <f ca="1">+_xlfn.XLOOKUP(MID($E143,7,LEN($E143)-6),[1]Acciones!$B$4:$B$14,[1]Acciones!AC$4:AC$14,0,0,1)</f>
        <v>#NAME?</v>
      </c>
      <c r="AP143" s="42" t="e">
        <f ca="1">+_xlfn.XLOOKUP(MID($E143,7,LEN($E143)-6),[1]Acciones!$B$4:$B$14,[1]Acciones!AD$4:AD$14,0,0,1)</f>
        <v>#NAME?</v>
      </c>
      <c r="AQ143" s="42" t="e">
        <f ca="1">+_xlfn.XLOOKUP(MID($E143,7,LEN($E143)-6),[1]Acciones!$B$4:$B$14,[1]Acciones!AE$4:AE$14,0,0,1)</f>
        <v>#NAME?</v>
      </c>
      <c r="AR143" s="42" t="e">
        <f ca="1">+_xlfn.XLOOKUP(MID($E143,7,LEN($E143)-6),[1]Acciones!$B$4:$B$14,[1]Acciones!AF$4:AF$14,0,0,1)</f>
        <v>#NAME?</v>
      </c>
      <c r="AS143" s="42" t="e">
        <f ca="1">+_xlfn.XLOOKUP(MID($E143,7,LEN($E143)-6),[1]Acciones!$B$4:$B$14,[1]Acciones!AG$4:AG$14,0,0,1)</f>
        <v>#NAME?</v>
      </c>
      <c r="AT143" s="42" t="e">
        <f ca="1">+_xlfn.XLOOKUP(MID($E143,7,LEN($E143)-6),[1]Acciones!$B$4:$B$14,[1]Acciones!AH$4:AH$14,0,0,1)</f>
        <v>#NAME?</v>
      </c>
      <c r="AU143" s="42" t="e">
        <f ca="1">+_xlfn.XLOOKUP(MID($E143,7,LEN($E143)-6),[1]Acciones!$B$4:$B$14,[1]Acciones!AI$4:AI$14,0,0,1)</f>
        <v>#NAME?</v>
      </c>
      <c r="AV143" s="42" t="e">
        <f ca="1">+_xlfn.XLOOKUP(MID($E143,7,LEN($E143)-6),[1]Acciones!$B$4:$B$14,[1]Acciones!AJ$4:AJ$14,0,0,1)</f>
        <v>#NAME?</v>
      </c>
      <c r="AW143" s="42" t="e">
        <f ca="1">+_xlfn.XLOOKUP(MID($E143,7,LEN($E143)-6),[1]Acciones!$B$4:$B$14,[1]Acciones!AK$4:AK$14,0,0,1)</f>
        <v>#NAME?</v>
      </c>
      <c r="AX143" s="42" t="e">
        <f ca="1">+_xlfn.XLOOKUP(MID($E143,7,LEN($E143)-6),[1]Acciones!$B$4:$B$14,[1]Acciones!AL$4:AL$14,0,0,1)</f>
        <v>#NAME?</v>
      </c>
      <c r="AY143" s="42" t="e">
        <f ca="1">+_xlfn.XLOOKUP(MID($E143,7,LEN($E143)-6),[1]Acciones!$B$4:$B$14,[1]Acciones!AM$4:AM$14,0,0,1)</f>
        <v>#NAME?</v>
      </c>
      <c r="AZ143" s="42" t="e">
        <f ca="1">+_xlfn.XLOOKUP(MID($E143,7,LEN($E143)-6),[1]Acciones!$B$4:$B$14,[1]Acciones!AN$4:AN$14,0,0,1)</f>
        <v>#NAME?</v>
      </c>
      <c r="BA143" s="42" t="e">
        <f ca="1">+_xlfn.XLOOKUP(MID($E143,7,LEN($E143)-6),[1]Acciones!$B$4:$B$14,[1]Acciones!AO$4:AO$14,0,0,1)</f>
        <v>#NAME?</v>
      </c>
      <c r="BB143" s="42" t="e">
        <f ca="1">+_xlfn.XLOOKUP(MID($E143,7,LEN($E143)-6),[1]Acciones!$B$4:$B$14,[1]Acciones!AP$4:AP$14,0,0,1)</f>
        <v>#NAME?</v>
      </c>
      <c r="BC143" s="42" t="e">
        <f ca="1">+_xlfn.XLOOKUP(MID($E143,7,LEN($E143)-6),[1]Acciones!$B$4:$B$14,[1]Acciones!AQ$4:AQ$14,0,0,1)</f>
        <v>#NAME?</v>
      </c>
      <c r="BD143" s="42" t="e">
        <f ca="1">+_xlfn.XLOOKUP(MID($E143,7,LEN($E143)-6),[1]Acciones!$B$4:$B$14,[1]Acciones!AR$4:AR$14,0,0,1)</f>
        <v>#NAME?</v>
      </c>
      <c r="BE143" s="42" t="e">
        <f ca="1">+_xlfn.XLOOKUP(MID($E143,7,LEN($E143)-6),[1]Acciones!$B$4:$B$14,[1]Acciones!AS$4:AS$14,0,0,1)</f>
        <v>#NAME?</v>
      </c>
      <c r="BF143" s="42" t="e">
        <f ca="1">+_xlfn.XLOOKUP(MID($E143,7,LEN($E143)-6),[1]Acciones!$B$4:$B$14,[1]Acciones!AT$4:AT$14,0,0,1)</f>
        <v>#NAME?</v>
      </c>
      <c r="BG143" s="42" t="e">
        <f ca="1">+_xlfn.XLOOKUP(MID($E143,7,LEN($E143)-6),[1]Acciones!$B$4:$B$14,[1]Acciones!AU$4:AU$14,0,0,1)</f>
        <v>#NAME?</v>
      </c>
      <c r="BH143" s="42" t="e">
        <f ca="1">+_xlfn.XLOOKUP(MID($E143,7,LEN($E143)-6),[1]Acciones!$B$4:$B$14,[1]Acciones!AV$4:AV$14,0,0,1)</f>
        <v>#NAME?</v>
      </c>
      <c r="BI143" s="42" t="e">
        <f ca="1">+_xlfn.XLOOKUP(MID($E143,7,LEN($E143)-6),[1]Acciones!$B$4:$B$14,[1]Acciones!AW$4:AW$14,0,0,1)</f>
        <v>#NAME?</v>
      </c>
      <c r="BJ143" s="42" t="e">
        <f ca="1">+_xlfn.XLOOKUP(MID($E143,7,LEN($E143)-6),[1]Acciones!$B$4:$B$14,[1]Acciones!AX$4:AX$14,0,0,1)</f>
        <v>#NAME?</v>
      </c>
      <c r="BK143" s="42" t="e">
        <f ca="1">+_xlfn.XLOOKUP(MID($E143,7,LEN($E143)-6),[1]Acciones!$B$4:$B$14,[1]Acciones!AY$4:AY$14,0,0,1)</f>
        <v>#NAME?</v>
      </c>
      <c r="BL143" s="42" t="e">
        <f ca="1">+_xlfn.XLOOKUP(MID($E143,7,LEN($E143)-6),[1]Acciones!$B$4:$B$14,[1]Acciones!AZ$4:AZ$14,0,0,1)</f>
        <v>#NAME?</v>
      </c>
      <c r="BM143" s="42" t="e">
        <f ca="1">+_xlfn.XLOOKUP(MID($E143,7,LEN($E143)-6),[1]Acciones!$B$4:$B$14,[1]Acciones!BA$4:BA$14,0,0,1)</f>
        <v>#NAME?</v>
      </c>
      <c r="BN143" s="42" t="e">
        <f ca="1">+_xlfn.XLOOKUP(MID($E143,7,LEN($E143)-6),[1]Acciones!$B$4:$B$14,[1]Acciones!BB$4:BB$14,0,0,1)</f>
        <v>#NAME?</v>
      </c>
      <c r="BO143" s="42" t="e">
        <f ca="1">+_xlfn.XLOOKUP(MID($E143,7,LEN($E143)-6),[1]Acciones!$B$4:$B$14,[1]Acciones!BC$4:BC$14,0,0,1)</f>
        <v>#NAME?</v>
      </c>
      <c r="BP143" s="42" t="e">
        <f ca="1">+_xlfn.XLOOKUP(MID($E143,7,LEN($E143)-6),[1]Acciones!$B$4:$B$14,[1]Acciones!BD$4:BD$14,0,0,1)</f>
        <v>#NAME?</v>
      </c>
      <c r="BQ143" s="42" t="e">
        <f ca="1">+_xlfn.XLOOKUP(MID($E143,7,LEN($E143)-6),[1]Acciones!$B$4:$B$14,[1]Acciones!BE$4:BE$14,0,0,1)</f>
        <v>#NAME?</v>
      </c>
      <c r="BR143" s="42" t="e">
        <f ca="1">+_xlfn.XLOOKUP(MID($E143,7,LEN($E143)-6),[1]Acciones!$B$4:$B$14,[1]Acciones!BF$4:BF$14,0,0,1)</f>
        <v>#NAME?</v>
      </c>
      <c r="BS143" s="42" t="e">
        <f ca="1">+_xlfn.XLOOKUP(MID($E143,7,LEN($E143)-6),[1]Acciones!$B$4:$B$14,[1]Acciones!BG$4:BG$14,0,0,1)</f>
        <v>#NAME?</v>
      </c>
      <c r="BT143" s="42" t="e">
        <f ca="1">+_xlfn.XLOOKUP(MID($E143,7,LEN($E143)-6),[1]Acciones!$B$4:$B$14,[1]Acciones!BH$4:BH$14,0,0,1)</f>
        <v>#NAME?</v>
      </c>
      <c r="BU143" s="42" t="e">
        <f ca="1">+_xlfn.XLOOKUP(MID($E143,7,LEN($E143)-6),[1]Acciones!$B$4:$B$14,[1]Acciones!BI$4:BI$14,0,0,1)</f>
        <v>#NAME?</v>
      </c>
      <c r="BV143" s="42" t="e">
        <f ca="1">+_xlfn.XLOOKUP(MID($E143,7,LEN($E143)-6),[1]Acciones!$B$4:$B$14,[1]Acciones!BJ$4:BJ$14,0,0,1)</f>
        <v>#NAME?</v>
      </c>
      <c r="BW143" s="42" t="e">
        <f ca="1">+_xlfn.XLOOKUP(MID($E143,7,LEN($E143)-6),[1]Acciones!$B$4:$B$14,[1]Acciones!BK$4:BK$14,0,0,1)</f>
        <v>#NAME?</v>
      </c>
      <c r="BX143" s="42" t="e">
        <f ca="1">+_xlfn.XLOOKUP(MID($E143,7,LEN($E143)-6),[1]Acciones!$B$4:$B$14,[1]Acciones!BL$4:BL$14,0,0,1)</f>
        <v>#NAME?</v>
      </c>
      <c r="BY143" s="42" t="e">
        <f ca="1">+_xlfn.XLOOKUP(MID($E143,7,LEN($E143)-6),[1]Acciones!$B$4:$B$14,[1]Acciones!BM$4:BM$14,0,0,1)</f>
        <v>#NAME?</v>
      </c>
      <c r="BZ143" s="42" t="e">
        <f ca="1">+_xlfn.XLOOKUP(MID($E143,7,LEN($E143)-6),[1]Acciones!$B$4:$B$14,[1]Acciones!BN$4:BN$14,0,0,1)</f>
        <v>#NAME?</v>
      </c>
      <c r="CA143" s="42" t="e">
        <f ca="1">+_xlfn.XLOOKUP(MID($E143,7,LEN($E143)-6),[1]Acciones!$B$4:$B$14,[1]Acciones!BO$4:BO$14,0,0,1)</f>
        <v>#NAME?</v>
      </c>
      <c r="CB143" s="42" t="e">
        <f ca="1">+_xlfn.XLOOKUP(MID($E143,7,LEN($E143)-6),[1]Acciones!$B$4:$B$14,[1]Acciones!BP$4:BP$14,0,0,1)</f>
        <v>#NAME?</v>
      </c>
      <c r="CC143" s="42" t="e">
        <f ca="1">+_xlfn.XLOOKUP(MID($E143,7,LEN($E143)-6),[1]Acciones!$B$4:$B$14,[1]Acciones!BQ$4:BQ$14,0,0,1)</f>
        <v>#NAME?</v>
      </c>
      <c r="CD143" s="42" t="e">
        <f ca="1">+_xlfn.XLOOKUP(MID($E143,7,LEN($E143)-6),[1]Acciones!$B$4:$B$14,[1]Acciones!BR$4:BR$14,0,0,1)</f>
        <v>#NAME?</v>
      </c>
      <c r="CE143" s="42" t="e">
        <f ca="1">+_xlfn.XLOOKUP(MID($E143,7,LEN($E143)-6),[1]Acciones!$B$4:$B$14,[1]Acciones!BS$4:BS$14,0,0,1)</f>
        <v>#NAME?</v>
      </c>
      <c r="CF143" s="42" t="e">
        <f ca="1">+_xlfn.XLOOKUP(MID($E143,7,LEN($E143)-6),[1]Acciones!$B$4:$B$14,[1]Acciones!BT$4:BT$14,0,0,1)</f>
        <v>#NAME?</v>
      </c>
      <c r="CG143" s="45">
        <v>0.05</v>
      </c>
      <c r="CH143" s="45" t="e">
        <f t="shared" ca="1" si="205"/>
        <v>#NAME?</v>
      </c>
      <c r="CI143" s="45" t="e">
        <f t="shared" ca="1" si="206"/>
        <v>#NAME?</v>
      </c>
      <c r="CJ143" s="42" t="e">
        <f t="shared" ca="1" si="207"/>
        <v>#NAME?</v>
      </c>
      <c r="CK143" s="45" t="e">
        <f t="shared" ca="1" si="208"/>
        <v>#NAME?</v>
      </c>
      <c r="CL143" s="46" t="e">
        <f t="shared" ca="1" si="211"/>
        <v>#NAME?</v>
      </c>
      <c r="CM143" s="45" t="e">
        <f t="shared" ca="1" si="212"/>
        <v>#NAME?</v>
      </c>
      <c r="CN143" s="47">
        <v>0.1</v>
      </c>
      <c r="CO143" s="45" t="e">
        <f t="shared" ca="1" si="219"/>
        <v>#NAME?</v>
      </c>
      <c r="CP143" s="45" t="e">
        <f t="shared" ca="1" si="220"/>
        <v>#NAME?</v>
      </c>
      <c r="CQ143" s="42" t="e">
        <f t="shared" ca="1" si="221"/>
        <v>#NAME?</v>
      </c>
      <c r="CR143" s="45" t="e">
        <f t="shared" ca="1" si="222"/>
        <v>#NAME?</v>
      </c>
      <c r="CS143" s="45" t="e">
        <f t="shared" ca="1" si="186"/>
        <v>#NAME?</v>
      </c>
      <c r="CT143" s="45" t="e">
        <f t="shared" ca="1" si="186"/>
        <v>#NAME?</v>
      </c>
      <c r="CU143" s="47">
        <v>0.15</v>
      </c>
      <c r="CV143" s="45">
        <v>0.5</v>
      </c>
      <c r="CW143" s="45" t="e">
        <f t="shared" ca="1" si="223"/>
        <v>#NAME?</v>
      </c>
      <c r="CX143" s="42" t="e">
        <f t="shared" ca="1" si="224"/>
        <v>#NAME?</v>
      </c>
      <c r="CY143" s="45" t="e">
        <f t="shared" ca="1" si="225"/>
        <v>#NAME?</v>
      </c>
      <c r="CZ143" s="45">
        <f t="shared" si="187"/>
        <v>9.0909090909090922E-3</v>
      </c>
      <c r="DA143" s="45" t="e">
        <f t="shared" ca="1" si="187"/>
        <v>#NAME?</v>
      </c>
      <c r="DB143" s="47">
        <v>0.2</v>
      </c>
      <c r="DC143" s="45" t="e">
        <f t="shared" ca="1" si="226"/>
        <v>#NAME?</v>
      </c>
      <c r="DD143" s="45" t="e">
        <f t="shared" ca="1" si="227"/>
        <v>#NAME?</v>
      </c>
      <c r="DE143" s="42" t="e">
        <f t="shared" ca="1" si="228"/>
        <v>#NAME?</v>
      </c>
      <c r="DF143" s="45" t="e">
        <f t="shared" ca="1" si="229"/>
        <v>#NAME?</v>
      </c>
      <c r="DG143" s="45" t="e">
        <f t="shared" ca="1" si="188"/>
        <v>#NAME?</v>
      </c>
      <c r="DH143" s="45" t="e">
        <f t="shared" ca="1" si="188"/>
        <v>#NAME?</v>
      </c>
      <c r="DI143" s="47">
        <v>0.25</v>
      </c>
      <c r="DJ143" s="45">
        <v>0.5</v>
      </c>
      <c r="DK143" s="45" t="e">
        <f t="shared" ca="1" si="230"/>
        <v>#NAME?</v>
      </c>
      <c r="DL143" s="42" t="e">
        <f t="shared" ca="1" si="231"/>
        <v>#NAME?</v>
      </c>
      <c r="DM143" s="45" t="e">
        <f t="shared" ca="1" si="232"/>
        <v>#NAME?</v>
      </c>
      <c r="DN143" s="45">
        <f t="shared" si="189"/>
        <v>9.0909090909090922E-3</v>
      </c>
      <c r="DO143" s="45" t="e">
        <f t="shared" ca="1" si="189"/>
        <v>#NAME?</v>
      </c>
      <c r="DP143" s="47">
        <v>0.3</v>
      </c>
      <c r="DQ143" s="45" t="e">
        <f t="shared" ca="1" si="233"/>
        <v>#NAME?</v>
      </c>
      <c r="DR143" s="45" t="e">
        <f t="shared" ca="1" si="234"/>
        <v>#NAME?</v>
      </c>
      <c r="DS143" s="42" t="e">
        <f t="shared" ca="1" si="235"/>
        <v>#NAME?</v>
      </c>
      <c r="DT143" s="45" t="e">
        <f t="shared" ca="1" si="236"/>
        <v>#NAME?</v>
      </c>
      <c r="DU143" s="45" t="e">
        <f t="shared" ca="1" si="190"/>
        <v>#NAME?</v>
      </c>
      <c r="DV143" s="45" t="e">
        <f t="shared" ca="1" si="190"/>
        <v>#NAME?</v>
      </c>
      <c r="DW143" s="47">
        <v>0.35</v>
      </c>
      <c r="DX143" s="45">
        <v>0.5</v>
      </c>
      <c r="DY143" s="45" t="e">
        <f t="shared" ca="1" si="237"/>
        <v>#NAME?</v>
      </c>
      <c r="DZ143" s="42" t="e">
        <f t="shared" ca="1" si="238"/>
        <v>#NAME?</v>
      </c>
      <c r="EA143" s="45" t="e">
        <f t="shared" ca="1" si="239"/>
        <v>#NAME?</v>
      </c>
      <c r="EB143" s="45">
        <f t="shared" si="191"/>
        <v>9.0909090909090922E-3</v>
      </c>
      <c r="EC143" s="45" t="e">
        <f t="shared" ca="1" si="191"/>
        <v>#NAME?</v>
      </c>
      <c r="ED143" s="47">
        <v>0.4</v>
      </c>
      <c r="EE143" s="45" t="e">
        <f t="shared" ca="1" si="240"/>
        <v>#NAME?</v>
      </c>
      <c r="EF143" s="45" t="e">
        <f t="shared" ca="1" si="241"/>
        <v>#NAME?</v>
      </c>
      <c r="EG143" s="42" t="e">
        <f t="shared" ca="1" si="242"/>
        <v>#NAME?</v>
      </c>
      <c r="EH143" s="45" t="e">
        <f t="shared" ca="1" si="243"/>
        <v>#NAME?</v>
      </c>
      <c r="EI143" s="45" t="e">
        <f t="shared" ca="1" si="192"/>
        <v>#NAME?</v>
      </c>
      <c r="EJ143" s="45" t="e">
        <f t="shared" ca="1" si="192"/>
        <v>#NAME?</v>
      </c>
      <c r="EK143" s="47">
        <v>0.45</v>
      </c>
      <c r="EL143" s="45">
        <v>0.5</v>
      </c>
      <c r="EM143" s="45" t="e">
        <f t="shared" ca="1" si="255"/>
        <v>#NAME?</v>
      </c>
      <c r="EN143" s="42" t="e">
        <f t="shared" ca="1" si="256"/>
        <v>#NAME?</v>
      </c>
      <c r="EO143" s="45" t="e">
        <f t="shared" ca="1" si="257"/>
        <v>#NAME?</v>
      </c>
      <c r="EP143" s="45">
        <f t="shared" si="193"/>
        <v>9.0909090909090922E-3</v>
      </c>
      <c r="EQ143" s="45" t="e">
        <f t="shared" ca="1" si="193"/>
        <v>#NAME?</v>
      </c>
      <c r="ER143" s="45">
        <v>0.5</v>
      </c>
      <c r="ES143" s="45">
        <v>0.5</v>
      </c>
      <c r="ET143" s="45" t="e">
        <f t="shared" ca="1" si="258"/>
        <v>#NAME?</v>
      </c>
      <c r="EU143" s="42" t="e">
        <f t="shared" ca="1" si="259"/>
        <v>#NAME?</v>
      </c>
      <c r="EV143" s="45" t="e">
        <f t="shared" ca="1" si="260"/>
        <v>#NAME?</v>
      </c>
      <c r="EW143" s="45">
        <f t="shared" si="194"/>
        <v>9.0909090909090922E-3</v>
      </c>
      <c r="EX143" s="45" t="e">
        <f t="shared" ca="1" si="194"/>
        <v>#NAME?</v>
      </c>
      <c r="EY143" s="47">
        <v>0.55000000000000004</v>
      </c>
      <c r="EZ143" s="45">
        <v>0.5</v>
      </c>
      <c r="FA143" s="45" t="e">
        <f t="shared" ca="1" si="261"/>
        <v>#NAME?</v>
      </c>
      <c r="FB143" s="42" t="e">
        <f t="shared" ca="1" si="262"/>
        <v>#NAME?</v>
      </c>
      <c r="FC143" s="45" t="e">
        <f t="shared" ca="1" si="263"/>
        <v>#NAME?</v>
      </c>
      <c r="FD143" s="45">
        <f t="shared" si="195"/>
        <v>9.0909090909090922E-3</v>
      </c>
      <c r="FE143" s="45" t="e">
        <f t="shared" ca="1" si="195"/>
        <v>#NAME?</v>
      </c>
      <c r="FF143" s="45">
        <v>0.6</v>
      </c>
      <c r="FG143" s="45">
        <v>1</v>
      </c>
      <c r="FH143" s="45" t="e">
        <f t="shared" ca="1" si="264"/>
        <v>#NAME?</v>
      </c>
      <c r="FI143" s="42" t="e">
        <f t="shared" ca="1" si="265"/>
        <v>#NAME?</v>
      </c>
      <c r="FJ143" s="45" t="e">
        <f t="shared" ca="1" si="266"/>
        <v>#NAME?</v>
      </c>
      <c r="FK143" s="45">
        <f t="shared" si="196"/>
        <v>1.8181818181818184E-2</v>
      </c>
      <c r="FL143" s="45" t="e">
        <f t="shared" ca="1" si="196"/>
        <v>#NAME?</v>
      </c>
      <c r="FM143" s="47">
        <v>0.65</v>
      </c>
      <c r="FN143" s="45">
        <v>0.5</v>
      </c>
      <c r="FO143" s="45" t="e">
        <f t="shared" ca="1" si="267"/>
        <v>#NAME?</v>
      </c>
      <c r="FP143" s="42" t="e">
        <f t="shared" ca="1" si="268"/>
        <v>#NAME?</v>
      </c>
      <c r="FQ143" s="45" t="e">
        <f t="shared" ca="1" si="269"/>
        <v>#NAME?</v>
      </c>
      <c r="FR143" s="45">
        <f t="shared" si="197"/>
        <v>9.0909090909090922E-3</v>
      </c>
      <c r="FS143" s="45" t="e">
        <f t="shared" ca="1" si="197"/>
        <v>#NAME?</v>
      </c>
      <c r="FT143" s="45">
        <v>0.7</v>
      </c>
      <c r="FU143" s="45">
        <v>1</v>
      </c>
      <c r="FV143" s="45" t="e">
        <f t="shared" ca="1" si="270"/>
        <v>#NAME?</v>
      </c>
      <c r="FW143" s="42" t="e">
        <f t="shared" ca="1" si="271"/>
        <v>#NAME?</v>
      </c>
      <c r="FX143" s="45" t="e">
        <f t="shared" ca="1" si="272"/>
        <v>#NAME?</v>
      </c>
      <c r="FY143" s="45">
        <f t="shared" si="198"/>
        <v>1.8181818181818184E-2</v>
      </c>
      <c r="FZ143" s="45" t="e">
        <f t="shared" ca="1" si="198"/>
        <v>#NAME?</v>
      </c>
      <c r="GA143" s="47">
        <v>0.75</v>
      </c>
      <c r="GB143" s="45">
        <v>0.5</v>
      </c>
      <c r="GC143" s="45" t="e">
        <f t="shared" ca="1" si="273"/>
        <v>#NAME?</v>
      </c>
      <c r="GD143" s="42" t="e">
        <f t="shared" ca="1" si="274"/>
        <v>#NAME?</v>
      </c>
      <c r="GE143" s="45" t="e">
        <f t="shared" ca="1" si="275"/>
        <v>#NAME?</v>
      </c>
      <c r="GF143" s="45">
        <f t="shared" si="199"/>
        <v>9.0909090909090922E-3</v>
      </c>
      <c r="GG143" s="45" t="e">
        <f t="shared" ca="1" si="199"/>
        <v>#NAME?</v>
      </c>
      <c r="GH143" s="45">
        <v>0.8</v>
      </c>
      <c r="GI143" s="45">
        <v>1</v>
      </c>
      <c r="GJ143" s="45" t="e">
        <f t="shared" ca="1" si="276"/>
        <v>#NAME?</v>
      </c>
      <c r="GK143" s="42" t="e">
        <f t="shared" ca="1" si="277"/>
        <v>#NAME?</v>
      </c>
      <c r="GL143" s="45" t="e">
        <f t="shared" ca="1" si="278"/>
        <v>#NAME?</v>
      </c>
      <c r="GM143" s="45">
        <f t="shared" si="200"/>
        <v>1.8181818181818184E-2</v>
      </c>
      <c r="GN143" s="45" t="e">
        <f t="shared" ca="1" si="200"/>
        <v>#NAME?</v>
      </c>
      <c r="GO143" s="47">
        <v>0.85</v>
      </c>
      <c r="GP143" s="45">
        <v>0.5</v>
      </c>
      <c r="GQ143" s="45" t="e">
        <f t="shared" ca="1" si="279"/>
        <v>#NAME?</v>
      </c>
      <c r="GR143" s="42" t="e">
        <f t="shared" ca="1" si="280"/>
        <v>#NAME?</v>
      </c>
      <c r="GS143" s="45" t="e">
        <f t="shared" ca="1" si="281"/>
        <v>#NAME?</v>
      </c>
      <c r="GT143" s="45">
        <f t="shared" si="201"/>
        <v>9.0909090909090922E-3</v>
      </c>
      <c r="GU143" s="45" t="e">
        <f t="shared" ca="1" si="201"/>
        <v>#NAME?</v>
      </c>
      <c r="GV143" s="45">
        <v>0.9</v>
      </c>
      <c r="GW143" s="45">
        <v>1</v>
      </c>
      <c r="GX143" s="45" t="e">
        <f t="shared" ca="1" si="282"/>
        <v>#NAME?</v>
      </c>
      <c r="GY143" s="42" t="e">
        <f t="shared" ca="1" si="283"/>
        <v>#NAME?</v>
      </c>
      <c r="GZ143" s="45" t="e">
        <f t="shared" ca="1" si="284"/>
        <v>#NAME?</v>
      </c>
      <c r="HA143" s="45">
        <f t="shared" si="202"/>
        <v>1.8181818181818184E-2</v>
      </c>
      <c r="HB143" s="45" t="e">
        <f t="shared" ca="1" si="202"/>
        <v>#NAME?</v>
      </c>
      <c r="HC143" s="47">
        <v>0.95</v>
      </c>
      <c r="HD143" s="45">
        <v>0.5</v>
      </c>
      <c r="HE143" s="45" t="e">
        <f t="shared" ca="1" si="285"/>
        <v>#NAME?</v>
      </c>
      <c r="HF143" s="42" t="e">
        <f t="shared" ca="1" si="286"/>
        <v>#NAME?</v>
      </c>
      <c r="HG143" s="45" t="e">
        <f t="shared" ca="1" si="287"/>
        <v>#NAME?</v>
      </c>
      <c r="HH143" s="45">
        <f t="shared" si="203"/>
        <v>9.0909090909090922E-3</v>
      </c>
      <c r="HI143" s="45" t="e">
        <f t="shared" ca="1" si="203"/>
        <v>#NAME?</v>
      </c>
      <c r="HJ143" s="47">
        <v>1</v>
      </c>
      <c r="HK143" s="47">
        <v>1</v>
      </c>
      <c r="HL143" s="45" t="e">
        <f t="shared" ca="1" si="288"/>
        <v>#NAME?</v>
      </c>
      <c r="HM143" s="42" t="e">
        <f t="shared" ca="1" si="289"/>
        <v>#NAME?</v>
      </c>
      <c r="HN143" s="45" t="e">
        <f t="shared" ca="1" si="290"/>
        <v>#NAME?</v>
      </c>
      <c r="HO143" s="45">
        <f t="shared" si="246"/>
        <v>1.8181818181818184E-2</v>
      </c>
      <c r="HP143" s="45" t="e">
        <f t="shared" ca="1" si="246"/>
        <v>#NAME?</v>
      </c>
    </row>
    <row r="144" spans="1:224" s="48" customFormat="1" ht="52">
      <c r="A144" s="42"/>
      <c r="B144" s="201"/>
      <c r="C144" s="201"/>
      <c r="D144" s="201"/>
      <c r="E144" s="41" t="str">
        <f>+_xlfn.CONCAT(MID($D141,1,3),".4 ",[1]Acciones!$B$7)</f>
        <v>4.2.4 Apoyo financiero de proyectos de investigación e innovación orientados por misiones que integren actores sociales a su diseño y desarrollo (Proyectos de innovación transformativa en nichos) en la ruta de innovación correspondiente</v>
      </c>
      <c r="F144" s="42" t="s">
        <v>89</v>
      </c>
      <c r="G144" s="49">
        <f t="shared" ref="G144" si="298">+G143</f>
        <v>3.0303030303030303E-3</v>
      </c>
      <c r="H144" s="44" t="str">
        <f t="shared" ref="H144" si="299">+_xlfn.CONCAT("Si,",MID(E141,1,5),",",MID(E142,1,5),",",MID(E143,1,5),",",MID(E145,1,5),",",MID(E146,1,5),",",MID(E147,1,5),",",MID(E148,1,5),",",MID(E149,1,5),",",MID(E150,1,6),",",MID(E151,1,6))</f>
        <v>Si,4.2.1,4.2.2,4.2.3,4.2.5,4.2.6,4.2.7,4.2.8,4.2.9,4.2.10,4.2.11</v>
      </c>
      <c r="I144" s="42" t="s">
        <v>89</v>
      </c>
      <c r="J144" s="42"/>
      <c r="K144" s="42"/>
      <c r="L144" s="42"/>
      <c r="M144" s="44" t="s">
        <v>90</v>
      </c>
      <c r="N144" s="44" t="s">
        <v>91</v>
      </c>
      <c r="O144" s="44" t="e">
        <f ca="1">+_xlfn.XLOOKUP(MID(E144,7,LEN(E144)-6),[1]Acciones!$B$4:$B$14,[1]Acciones!$C$4:$C$14,0,0,1)</f>
        <v>#NAME?</v>
      </c>
      <c r="P144" s="42" t="e">
        <f ca="1">+_xlfn.XLOOKUP(MID($E144,7,LEN($E144)-6),[1]Acciones!$B$4:$B$14,[1]Acciones!D$4:D$14,0,0,1)</f>
        <v>#NAME?</v>
      </c>
      <c r="Q144" s="42" t="e">
        <f ca="1">+_xlfn.XLOOKUP(MID($E144,7,LEN($E144)-6),[1]Acciones!$B$4:$B$14,[1]Acciones!E$4:E$14,0,0,1)</f>
        <v>#NAME?</v>
      </c>
      <c r="R144" s="42" t="e">
        <f ca="1">+_xlfn.XLOOKUP(MID($E144,7,LEN($E144)-6),[1]Acciones!$B$4:$B$14,[1]Acciones!F$4:F$14,0,0,1)</f>
        <v>#NAME?</v>
      </c>
      <c r="S144" s="42" t="e">
        <f ca="1">+_xlfn.XLOOKUP(MID($E144,7,LEN($E144)-6),[1]Acciones!$B$4:$B$14,[1]Acciones!G$4:G$14,0,0,1)</f>
        <v>#NAME?</v>
      </c>
      <c r="T144" s="42" t="e">
        <f ca="1">+_xlfn.XLOOKUP(MID($E144,7,LEN($E144)-6),[1]Acciones!$B$4:$B$14,[1]Acciones!H$4:H$14,0,0,1)</f>
        <v>#NAME?</v>
      </c>
      <c r="U144" s="45" t="e">
        <f ca="1">+_xlfn.XLOOKUP(MID($E144,7,LEN($E144)-6),[1]Acciones!$B$4:$B$14,[1]Acciones!I$4:I$14,0,0,1)</f>
        <v>#NAME?</v>
      </c>
      <c r="V144" s="45" t="e">
        <f ca="1">+_xlfn.XLOOKUP(MID($E144,7,LEN($E144)-6),[1]Acciones!$B$4:$B$14,[1]Acciones!J$4:J$14,0,0,1)</f>
        <v>#NAME?</v>
      </c>
      <c r="W144" s="45" t="e">
        <f ca="1">+_xlfn.XLOOKUP(MID($E144,7,LEN($E144)-6),[1]Acciones!$B$4:$B$14,[1]Acciones!K$4:K$14,0,0,1)</f>
        <v>#NAME?</v>
      </c>
      <c r="X144" s="45" t="e">
        <f ca="1">+_xlfn.XLOOKUP(MID($E144,7,LEN($E144)-6),[1]Acciones!$B$4:$B$14,[1]Acciones!L$4:L$14,0,0,1)</f>
        <v>#NAME?</v>
      </c>
      <c r="Y144" s="45" t="e">
        <f ca="1">+_xlfn.XLOOKUP(MID($E144,7,LEN($E144)-6),[1]Acciones!$B$4:$B$14,[1]Acciones!M$4:M$14,0,0,1)</f>
        <v>#NAME?</v>
      </c>
      <c r="Z144" s="45" t="e">
        <f ca="1">+_xlfn.XLOOKUP(MID($E144,7,LEN($E144)-6),[1]Acciones!$B$4:$B$14,[1]Acciones!N$4:N$14,0,0,1)</f>
        <v>#NAME?</v>
      </c>
      <c r="AA144" s="45" t="e">
        <f ca="1">+_xlfn.XLOOKUP(MID($E144,7,LEN($E144)-6),[1]Acciones!$B$4:$B$14,[1]Acciones!O$4:O$14,0,0,1)</f>
        <v>#NAME?</v>
      </c>
      <c r="AB144" s="45" t="e">
        <f ca="1">+_xlfn.XLOOKUP(MID($E144,7,LEN($E144)-6),[1]Acciones!$B$4:$B$14,[1]Acciones!P$4:P$14,0,0,1)</f>
        <v>#NAME?</v>
      </c>
      <c r="AC144" s="45" t="e">
        <f ca="1">+_xlfn.XLOOKUP(MID($E144,7,LEN($E144)-6),[1]Acciones!$B$4:$B$14,[1]Acciones!Q$4:Q$14,0,0,1)</f>
        <v>#NAME?</v>
      </c>
      <c r="AD144" s="45" t="e">
        <f ca="1">+_xlfn.XLOOKUP(MID($E144,7,LEN($E144)-6),[1]Acciones!$B$4:$B$14,[1]Acciones!R$4:R$14,0,0,1)</f>
        <v>#NAME?</v>
      </c>
      <c r="AE144" s="45" t="e">
        <f ca="1">+_xlfn.XLOOKUP(MID($E144,7,LEN($E144)-6),[1]Acciones!$B$4:$B$14,[1]Acciones!S$4:S$14,0,0,1)</f>
        <v>#NAME?</v>
      </c>
      <c r="AF144" s="42" t="e">
        <f ca="1">+_xlfn.XLOOKUP(MID($E144,7,LEN($E144)-6),[1]Acciones!$B$4:$B$14,[1]Acciones!T$4:T$14,0,0,1)</f>
        <v>#NAME?</v>
      </c>
      <c r="AG144" s="42" t="e">
        <f ca="1">+_xlfn.XLOOKUP(MID($E144,7,LEN($E144)-6),[1]Acciones!$B$4:$B$14,[1]Acciones!U$4:U$14,0,0,1)</f>
        <v>#NAME?</v>
      </c>
      <c r="AH144" s="42" t="e">
        <f ca="1">+_xlfn.XLOOKUP(MID($E144,7,LEN($E144)-6),[1]Acciones!$B$4:$B$14,[1]Acciones!V$4:V$14,0,0,1)</f>
        <v>#NAME?</v>
      </c>
      <c r="AI144" s="42" t="e">
        <f ca="1">+_xlfn.XLOOKUP(MID($E144,7,LEN($E144)-6),[1]Acciones!$B$4:$B$14,[1]Acciones!W$4:W$14,0,0,1)</f>
        <v>#NAME?</v>
      </c>
      <c r="AJ144" s="42" t="e">
        <f ca="1">+_xlfn.XLOOKUP(MID($E144,7,LEN($E144)-6),[1]Acciones!$B$4:$B$14,[1]Acciones!X$4:X$14,0,0,1)</f>
        <v>#NAME?</v>
      </c>
      <c r="AK144" s="42" t="e">
        <f ca="1">+_xlfn.XLOOKUP(MID($E144,7,LEN($E144)-6),[1]Acciones!$B$4:$B$14,[1]Acciones!Y$4:Y$14,0,0,1)</f>
        <v>#NAME?</v>
      </c>
      <c r="AL144" s="42" t="e">
        <f ca="1">+_xlfn.XLOOKUP(MID($E144,7,LEN($E144)-6),[1]Acciones!$B$4:$B$14,[1]Acciones!Z$4:Z$14,0,0,1)</f>
        <v>#NAME?</v>
      </c>
      <c r="AM144" s="42" t="e">
        <f ca="1">+_xlfn.XLOOKUP(MID($E144,7,LEN($E144)-6),[1]Acciones!$B$4:$B$14,[1]Acciones!AA$4:AA$14,0,0,1)</f>
        <v>#NAME?</v>
      </c>
      <c r="AN144" s="42" t="e">
        <f ca="1">+_xlfn.XLOOKUP(MID($E144,7,LEN($E144)-6),[1]Acciones!$B$4:$B$14,[1]Acciones!AB$4:AB$14,0,0,1)</f>
        <v>#NAME?</v>
      </c>
      <c r="AO144" s="42" t="e">
        <f ca="1">+_xlfn.XLOOKUP(MID($E144,7,LEN($E144)-6),[1]Acciones!$B$4:$B$14,[1]Acciones!AC$4:AC$14,0,0,1)</f>
        <v>#NAME?</v>
      </c>
      <c r="AP144" s="42" t="e">
        <f ca="1">+_xlfn.XLOOKUP(MID($E144,7,LEN($E144)-6),[1]Acciones!$B$4:$B$14,[1]Acciones!AD$4:AD$14,0,0,1)</f>
        <v>#NAME?</v>
      </c>
      <c r="AQ144" s="42" t="e">
        <f ca="1">+_xlfn.XLOOKUP(MID($E144,7,LEN($E144)-6),[1]Acciones!$B$4:$B$14,[1]Acciones!AE$4:AE$14,0,0,1)</f>
        <v>#NAME?</v>
      </c>
      <c r="AR144" s="42" t="e">
        <f ca="1">+_xlfn.XLOOKUP(MID($E144,7,LEN($E144)-6),[1]Acciones!$B$4:$B$14,[1]Acciones!AF$4:AF$14,0,0,1)</f>
        <v>#NAME?</v>
      </c>
      <c r="AS144" s="42" t="e">
        <f ca="1">+_xlfn.XLOOKUP(MID($E144,7,LEN($E144)-6),[1]Acciones!$B$4:$B$14,[1]Acciones!AG$4:AG$14,0,0,1)</f>
        <v>#NAME?</v>
      </c>
      <c r="AT144" s="42" t="e">
        <f ca="1">+_xlfn.XLOOKUP(MID($E144,7,LEN($E144)-6),[1]Acciones!$B$4:$B$14,[1]Acciones!AH$4:AH$14,0,0,1)</f>
        <v>#NAME?</v>
      </c>
      <c r="AU144" s="42" t="e">
        <f ca="1">+_xlfn.XLOOKUP(MID($E144,7,LEN($E144)-6),[1]Acciones!$B$4:$B$14,[1]Acciones!AI$4:AI$14,0,0,1)</f>
        <v>#NAME?</v>
      </c>
      <c r="AV144" s="42" t="e">
        <f ca="1">+_xlfn.XLOOKUP(MID($E144,7,LEN($E144)-6),[1]Acciones!$B$4:$B$14,[1]Acciones!AJ$4:AJ$14,0,0,1)</f>
        <v>#NAME?</v>
      </c>
      <c r="AW144" s="42" t="e">
        <f ca="1">+_xlfn.XLOOKUP(MID($E144,7,LEN($E144)-6),[1]Acciones!$B$4:$B$14,[1]Acciones!AK$4:AK$14,0,0,1)</f>
        <v>#NAME?</v>
      </c>
      <c r="AX144" s="42" t="e">
        <f ca="1">+_xlfn.XLOOKUP(MID($E144,7,LEN($E144)-6),[1]Acciones!$B$4:$B$14,[1]Acciones!AL$4:AL$14,0,0,1)</f>
        <v>#NAME?</v>
      </c>
      <c r="AY144" s="42" t="e">
        <f ca="1">+_xlfn.XLOOKUP(MID($E144,7,LEN($E144)-6),[1]Acciones!$B$4:$B$14,[1]Acciones!AM$4:AM$14,0,0,1)</f>
        <v>#NAME?</v>
      </c>
      <c r="AZ144" s="42" t="e">
        <f ca="1">+_xlfn.XLOOKUP(MID($E144,7,LEN($E144)-6),[1]Acciones!$B$4:$B$14,[1]Acciones!AN$4:AN$14,0,0,1)</f>
        <v>#NAME?</v>
      </c>
      <c r="BA144" s="42" t="e">
        <f ca="1">+_xlfn.XLOOKUP(MID($E144,7,LEN($E144)-6),[1]Acciones!$B$4:$B$14,[1]Acciones!AO$4:AO$14,0,0,1)</f>
        <v>#NAME?</v>
      </c>
      <c r="BB144" s="42" t="e">
        <f ca="1">+_xlfn.XLOOKUP(MID($E144,7,LEN($E144)-6),[1]Acciones!$B$4:$B$14,[1]Acciones!AP$4:AP$14,0,0,1)</f>
        <v>#NAME?</v>
      </c>
      <c r="BC144" s="42" t="e">
        <f ca="1">+_xlfn.XLOOKUP(MID($E144,7,LEN($E144)-6),[1]Acciones!$B$4:$B$14,[1]Acciones!AQ$4:AQ$14,0,0,1)</f>
        <v>#NAME?</v>
      </c>
      <c r="BD144" s="42" t="e">
        <f ca="1">+_xlfn.XLOOKUP(MID($E144,7,LEN($E144)-6),[1]Acciones!$B$4:$B$14,[1]Acciones!AR$4:AR$14,0,0,1)</f>
        <v>#NAME?</v>
      </c>
      <c r="BE144" s="42" t="e">
        <f ca="1">+_xlfn.XLOOKUP(MID($E144,7,LEN($E144)-6),[1]Acciones!$B$4:$B$14,[1]Acciones!AS$4:AS$14,0,0,1)</f>
        <v>#NAME?</v>
      </c>
      <c r="BF144" s="42" t="e">
        <f ca="1">+_xlfn.XLOOKUP(MID($E144,7,LEN($E144)-6),[1]Acciones!$B$4:$B$14,[1]Acciones!AT$4:AT$14,0,0,1)</f>
        <v>#NAME?</v>
      </c>
      <c r="BG144" s="42" t="e">
        <f ca="1">+_xlfn.XLOOKUP(MID($E144,7,LEN($E144)-6),[1]Acciones!$B$4:$B$14,[1]Acciones!AU$4:AU$14,0,0,1)</f>
        <v>#NAME?</v>
      </c>
      <c r="BH144" s="42" t="e">
        <f ca="1">+_xlfn.XLOOKUP(MID($E144,7,LEN($E144)-6),[1]Acciones!$B$4:$B$14,[1]Acciones!AV$4:AV$14,0,0,1)</f>
        <v>#NAME?</v>
      </c>
      <c r="BI144" s="42" t="e">
        <f ca="1">+_xlfn.XLOOKUP(MID($E144,7,LEN($E144)-6),[1]Acciones!$B$4:$B$14,[1]Acciones!AW$4:AW$14,0,0,1)</f>
        <v>#NAME?</v>
      </c>
      <c r="BJ144" s="42" t="e">
        <f ca="1">+_xlfn.XLOOKUP(MID($E144,7,LEN($E144)-6),[1]Acciones!$B$4:$B$14,[1]Acciones!AX$4:AX$14,0,0,1)</f>
        <v>#NAME?</v>
      </c>
      <c r="BK144" s="42" t="e">
        <f ca="1">+_xlfn.XLOOKUP(MID($E144,7,LEN($E144)-6),[1]Acciones!$B$4:$B$14,[1]Acciones!AY$4:AY$14,0,0,1)</f>
        <v>#NAME?</v>
      </c>
      <c r="BL144" s="42" t="e">
        <f ca="1">+_xlfn.XLOOKUP(MID($E144,7,LEN($E144)-6),[1]Acciones!$B$4:$B$14,[1]Acciones!AZ$4:AZ$14,0,0,1)</f>
        <v>#NAME?</v>
      </c>
      <c r="BM144" s="42" t="e">
        <f ca="1">+_xlfn.XLOOKUP(MID($E144,7,LEN($E144)-6),[1]Acciones!$B$4:$B$14,[1]Acciones!BA$4:BA$14,0,0,1)</f>
        <v>#NAME?</v>
      </c>
      <c r="BN144" s="42" t="e">
        <f ca="1">+_xlfn.XLOOKUP(MID($E144,7,LEN($E144)-6),[1]Acciones!$B$4:$B$14,[1]Acciones!BB$4:BB$14,0,0,1)</f>
        <v>#NAME?</v>
      </c>
      <c r="BO144" s="42" t="e">
        <f ca="1">+_xlfn.XLOOKUP(MID($E144,7,LEN($E144)-6),[1]Acciones!$B$4:$B$14,[1]Acciones!BC$4:BC$14,0,0,1)</f>
        <v>#NAME?</v>
      </c>
      <c r="BP144" s="42" t="e">
        <f ca="1">+_xlfn.XLOOKUP(MID($E144,7,LEN($E144)-6),[1]Acciones!$B$4:$B$14,[1]Acciones!BD$4:BD$14,0,0,1)</f>
        <v>#NAME?</v>
      </c>
      <c r="BQ144" s="42" t="e">
        <f ca="1">+_xlfn.XLOOKUP(MID($E144,7,LEN($E144)-6),[1]Acciones!$B$4:$B$14,[1]Acciones!BE$4:BE$14,0,0,1)</f>
        <v>#NAME?</v>
      </c>
      <c r="BR144" s="42" t="e">
        <f ca="1">+_xlfn.XLOOKUP(MID($E144,7,LEN($E144)-6),[1]Acciones!$B$4:$B$14,[1]Acciones!BF$4:BF$14,0,0,1)</f>
        <v>#NAME?</v>
      </c>
      <c r="BS144" s="42" t="e">
        <f ca="1">+_xlfn.XLOOKUP(MID($E144,7,LEN($E144)-6),[1]Acciones!$B$4:$B$14,[1]Acciones!BG$4:BG$14,0,0,1)</f>
        <v>#NAME?</v>
      </c>
      <c r="BT144" s="42" t="e">
        <f ca="1">+_xlfn.XLOOKUP(MID($E144,7,LEN($E144)-6),[1]Acciones!$B$4:$B$14,[1]Acciones!BH$4:BH$14,0,0,1)</f>
        <v>#NAME?</v>
      </c>
      <c r="BU144" s="42" t="e">
        <f ca="1">+_xlfn.XLOOKUP(MID($E144,7,LEN($E144)-6),[1]Acciones!$B$4:$B$14,[1]Acciones!BI$4:BI$14,0,0,1)</f>
        <v>#NAME?</v>
      </c>
      <c r="BV144" s="42" t="e">
        <f ca="1">+_xlfn.XLOOKUP(MID($E144,7,LEN($E144)-6),[1]Acciones!$B$4:$B$14,[1]Acciones!BJ$4:BJ$14,0,0,1)</f>
        <v>#NAME?</v>
      </c>
      <c r="BW144" s="42" t="e">
        <f ca="1">+_xlfn.XLOOKUP(MID($E144,7,LEN($E144)-6),[1]Acciones!$B$4:$B$14,[1]Acciones!BK$4:BK$14,0,0,1)</f>
        <v>#NAME?</v>
      </c>
      <c r="BX144" s="42" t="e">
        <f ca="1">+_xlfn.XLOOKUP(MID($E144,7,LEN($E144)-6),[1]Acciones!$B$4:$B$14,[1]Acciones!BL$4:BL$14,0,0,1)</f>
        <v>#NAME?</v>
      </c>
      <c r="BY144" s="42" t="e">
        <f ca="1">+_xlfn.XLOOKUP(MID($E144,7,LEN($E144)-6),[1]Acciones!$B$4:$B$14,[1]Acciones!BM$4:BM$14,0,0,1)</f>
        <v>#NAME?</v>
      </c>
      <c r="BZ144" s="42" t="e">
        <f ca="1">+_xlfn.XLOOKUP(MID($E144,7,LEN($E144)-6),[1]Acciones!$B$4:$B$14,[1]Acciones!BN$4:BN$14,0,0,1)</f>
        <v>#NAME?</v>
      </c>
      <c r="CA144" s="42" t="e">
        <f ca="1">+_xlfn.XLOOKUP(MID($E144,7,LEN($E144)-6),[1]Acciones!$B$4:$B$14,[1]Acciones!BO$4:BO$14,0,0,1)</f>
        <v>#NAME?</v>
      </c>
      <c r="CB144" s="42" t="e">
        <f ca="1">+_xlfn.XLOOKUP(MID($E144,7,LEN($E144)-6),[1]Acciones!$B$4:$B$14,[1]Acciones!BP$4:BP$14,0,0,1)</f>
        <v>#NAME?</v>
      </c>
      <c r="CC144" s="42" t="e">
        <f ca="1">+_xlfn.XLOOKUP(MID($E144,7,LEN($E144)-6),[1]Acciones!$B$4:$B$14,[1]Acciones!BQ$4:BQ$14,0,0,1)</f>
        <v>#NAME?</v>
      </c>
      <c r="CD144" s="42" t="e">
        <f ca="1">+_xlfn.XLOOKUP(MID($E144,7,LEN($E144)-6),[1]Acciones!$B$4:$B$14,[1]Acciones!BR$4:BR$14,0,0,1)</f>
        <v>#NAME?</v>
      </c>
      <c r="CE144" s="42" t="e">
        <f ca="1">+_xlfn.XLOOKUP(MID($E144,7,LEN($E144)-6),[1]Acciones!$B$4:$B$14,[1]Acciones!BS$4:BS$14,0,0,1)</f>
        <v>#NAME?</v>
      </c>
      <c r="CF144" s="42" t="e">
        <f ca="1">+_xlfn.XLOOKUP(MID($E144,7,LEN($E144)-6),[1]Acciones!$B$4:$B$14,[1]Acciones!BT$4:BT$14,0,0,1)</f>
        <v>#NAME?</v>
      </c>
      <c r="CG144" s="45">
        <v>0.05</v>
      </c>
      <c r="CH144" s="45" t="e">
        <f t="shared" ca="1" si="205"/>
        <v>#NAME?</v>
      </c>
      <c r="CI144" s="45" t="e">
        <f t="shared" ca="1" si="206"/>
        <v>#NAME?</v>
      </c>
      <c r="CJ144" s="42" t="e">
        <f t="shared" ca="1" si="207"/>
        <v>#NAME?</v>
      </c>
      <c r="CK144" s="45" t="e">
        <f t="shared" ca="1" si="208"/>
        <v>#NAME?</v>
      </c>
      <c r="CL144" s="46" t="e">
        <f t="shared" ca="1" si="211"/>
        <v>#NAME?</v>
      </c>
      <c r="CM144" s="45" t="e">
        <f t="shared" ca="1" si="212"/>
        <v>#NAME?</v>
      </c>
      <c r="CN144" s="47">
        <v>0.1</v>
      </c>
      <c r="CO144" s="45" t="e">
        <f t="shared" ca="1" si="219"/>
        <v>#NAME?</v>
      </c>
      <c r="CP144" s="45" t="e">
        <f t="shared" ca="1" si="220"/>
        <v>#NAME?</v>
      </c>
      <c r="CQ144" s="42" t="e">
        <f t="shared" ca="1" si="221"/>
        <v>#NAME?</v>
      </c>
      <c r="CR144" s="45" t="e">
        <f t="shared" ca="1" si="222"/>
        <v>#NAME?</v>
      </c>
      <c r="CS144" s="45" t="e">
        <f t="shared" ca="1" si="186"/>
        <v>#NAME?</v>
      </c>
      <c r="CT144" s="45" t="e">
        <f t="shared" ca="1" si="186"/>
        <v>#NAME?</v>
      </c>
      <c r="CU144" s="47">
        <v>0.15</v>
      </c>
      <c r="CV144" s="45">
        <v>0.5</v>
      </c>
      <c r="CW144" s="45" t="e">
        <f t="shared" ca="1" si="223"/>
        <v>#NAME?</v>
      </c>
      <c r="CX144" s="42" t="e">
        <f t="shared" ca="1" si="224"/>
        <v>#NAME?</v>
      </c>
      <c r="CY144" s="45" t="e">
        <f t="shared" ca="1" si="225"/>
        <v>#NAME?</v>
      </c>
      <c r="CZ144" s="45">
        <f t="shared" si="187"/>
        <v>9.0909090909090922E-3</v>
      </c>
      <c r="DA144" s="45" t="e">
        <f t="shared" ca="1" si="187"/>
        <v>#NAME?</v>
      </c>
      <c r="DB144" s="47">
        <v>0.2</v>
      </c>
      <c r="DC144" s="45" t="e">
        <f t="shared" ca="1" si="226"/>
        <v>#NAME?</v>
      </c>
      <c r="DD144" s="45" t="e">
        <f t="shared" ca="1" si="227"/>
        <v>#NAME?</v>
      </c>
      <c r="DE144" s="42" t="e">
        <f t="shared" ca="1" si="228"/>
        <v>#NAME?</v>
      </c>
      <c r="DF144" s="45" t="e">
        <f t="shared" ca="1" si="229"/>
        <v>#NAME?</v>
      </c>
      <c r="DG144" s="45" t="e">
        <f t="shared" ca="1" si="188"/>
        <v>#NAME?</v>
      </c>
      <c r="DH144" s="45" t="e">
        <f t="shared" ca="1" si="188"/>
        <v>#NAME?</v>
      </c>
      <c r="DI144" s="47">
        <v>0.25</v>
      </c>
      <c r="DJ144" s="45">
        <v>0.5</v>
      </c>
      <c r="DK144" s="45" t="e">
        <f t="shared" ca="1" si="230"/>
        <v>#NAME?</v>
      </c>
      <c r="DL144" s="42" t="e">
        <f t="shared" ca="1" si="231"/>
        <v>#NAME?</v>
      </c>
      <c r="DM144" s="45" t="e">
        <f t="shared" ca="1" si="232"/>
        <v>#NAME?</v>
      </c>
      <c r="DN144" s="45">
        <f t="shared" si="189"/>
        <v>9.0909090909090922E-3</v>
      </c>
      <c r="DO144" s="45" t="e">
        <f t="shared" ca="1" si="189"/>
        <v>#NAME?</v>
      </c>
      <c r="DP144" s="47">
        <v>0.3</v>
      </c>
      <c r="DQ144" s="45" t="e">
        <f t="shared" ca="1" si="233"/>
        <v>#NAME?</v>
      </c>
      <c r="DR144" s="45" t="e">
        <f t="shared" ca="1" si="234"/>
        <v>#NAME?</v>
      </c>
      <c r="DS144" s="42" t="e">
        <f t="shared" ca="1" si="235"/>
        <v>#NAME?</v>
      </c>
      <c r="DT144" s="45" t="e">
        <f t="shared" ca="1" si="236"/>
        <v>#NAME?</v>
      </c>
      <c r="DU144" s="45" t="e">
        <f t="shared" ca="1" si="190"/>
        <v>#NAME?</v>
      </c>
      <c r="DV144" s="45" t="e">
        <f t="shared" ca="1" si="190"/>
        <v>#NAME?</v>
      </c>
      <c r="DW144" s="47">
        <v>0.35</v>
      </c>
      <c r="DX144" s="45">
        <v>0.5</v>
      </c>
      <c r="DY144" s="45" t="e">
        <f t="shared" ca="1" si="237"/>
        <v>#NAME?</v>
      </c>
      <c r="DZ144" s="42" t="e">
        <f t="shared" ca="1" si="238"/>
        <v>#NAME?</v>
      </c>
      <c r="EA144" s="45" t="e">
        <f t="shared" ca="1" si="239"/>
        <v>#NAME?</v>
      </c>
      <c r="EB144" s="45">
        <f t="shared" si="191"/>
        <v>9.0909090909090922E-3</v>
      </c>
      <c r="EC144" s="45" t="e">
        <f t="shared" ca="1" si="191"/>
        <v>#NAME?</v>
      </c>
      <c r="ED144" s="47">
        <v>0.4</v>
      </c>
      <c r="EE144" s="45" t="e">
        <f t="shared" ca="1" si="240"/>
        <v>#NAME?</v>
      </c>
      <c r="EF144" s="45" t="e">
        <f t="shared" ca="1" si="241"/>
        <v>#NAME?</v>
      </c>
      <c r="EG144" s="42" t="e">
        <f t="shared" ca="1" si="242"/>
        <v>#NAME?</v>
      </c>
      <c r="EH144" s="45" t="e">
        <f t="shared" ca="1" si="243"/>
        <v>#NAME?</v>
      </c>
      <c r="EI144" s="45" t="e">
        <f t="shared" ca="1" si="192"/>
        <v>#NAME?</v>
      </c>
      <c r="EJ144" s="45" t="e">
        <f t="shared" ca="1" si="192"/>
        <v>#NAME?</v>
      </c>
      <c r="EK144" s="47">
        <v>0.45</v>
      </c>
      <c r="EL144" s="45">
        <v>0.5</v>
      </c>
      <c r="EM144" s="45" t="e">
        <f t="shared" ca="1" si="255"/>
        <v>#NAME?</v>
      </c>
      <c r="EN144" s="42" t="e">
        <f t="shared" ca="1" si="256"/>
        <v>#NAME?</v>
      </c>
      <c r="EO144" s="45" t="e">
        <f t="shared" ca="1" si="257"/>
        <v>#NAME?</v>
      </c>
      <c r="EP144" s="45">
        <f t="shared" si="193"/>
        <v>9.0909090909090922E-3</v>
      </c>
      <c r="EQ144" s="45" t="e">
        <f t="shared" ca="1" si="193"/>
        <v>#NAME?</v>
      </c>
      <c r="ER144" s="45">
        <v>0.5</v>
      </c>
      <c r="ES144" s="45">
        <v>0.5</v>
      </c>
      <c r="ET144" s="45" t="e">
        <f t="shared" ca="1" si="258"/>
        <v>#NAME?</v>
      </c>
      <c r="EU144" s="42" t="e">
        <f t="shared" ca="1" si="259"/>
        <v>#NAME?</v>
      </c>
      <c r="EV144" s="45" t="e">
        <f t="shared" ca="1" si="260"/>
        <v>#NAME?</v>
      </c>
      <c r="EW144" s="45">
        <f t="shared" si="194"/>
        <v>9.0909090909090922E-3</v>
      </c>
      <c r="EX144" s="45" t="e">
        <f t="shared" ca="1" si="194"/>
        <v>#NAME?</v>
      </c>
      <c r="EY144" s="47">
        <v>0.55000000000000004</v>
      </c>
      <c r="EZ144" s="45">
        <v>0.5</v>
      </c>
      <c r="FA144" s="45" t="e">
        <f t="shared" ca="1" si="261"/>
        <v>#NAME?</v>
      </c>
      <c r="FB144" s="42" t="e">
        <f t="shared" ca="1" si="262"/>
        <v>#NAME?</v>
      </c>
      <c r="FC144" s="45" t="e">
        <f t="shared" ca="1" si="263"/>
        <v>#NAME?</v>
      </c>
      <c r="FD144" s="45">
        <f t="shared" si="195"/>
        <v>9.0909090909090922E-3</v>
      </c>
      <c r="FE144" s="45" t="e">
        <f t="shared" ca="1" si="195"/>
        <v>#NAME?</v>
      </c>
      <c r="FF144" s="45">
        <v>0.6</v>
      </c>
      <c r="FG144" s="45">
        <v>1</v>
      </c>
      <c r="FH144" s="45" t="e">
        <f t="shared" ca="1" si="264"/>
        <v>#NAME?</v>
      </c>
      <c r="FI144" s="42" t="e">
        <f t="shared" ca="1" si="265"/>
        <v>#NAME?</v>
      </c>
      <c r="FJ144" s="45" t="e">
        <f t="shared" ca="1" si="266"/>
        <v>#NAME?</v>
      </c>
      <c r="FK144" s="45">
        <f t="shared" si="196"/>
        <v>1.8181818181818184E-2</v>
      </c>
      <c r="FL144" s="45" t="e">
        <f t="shared" ca="1" si="196"/>
        <v>#NAME?</v>
      </c>
      <c r="FM144" s="47">
        <v>0.65</v>
      </c>
      <c r="FN144" s="45">
        <v>0.5</v>
      </c>
      <c r="FO144" s="45" t="e">
        <f t="shared" ca="1" si="267"/>
        <v>#NAME?</v>
      </c>
      <c r="FP144" s="42" t="e">
        <f t="shared" ca="1" si="268"/>
        <v>#NAME?</v>
      </c>
      <c r="FQ144" s="45" t="e">
        <f t="shared" ca="1" si="269"/>
        <v>#NAME?</v>
      </c>
      <c r="FR144" s="45">
        <f t="shared" si="197"/>
        <v>9.0909090909090922E-3</v>
      </c>
      <c r="FS144" s="45" t="e">
        <f t="shared" ca="1" si="197"/>
        <v>#NAME?</v>
      </c>
      <c r="FT144" s="45">
        <v>0.7</v>
      </c>
      <c r="FU144" s="45">
        <v>1</v>
      </c>
      <c r="FV144" s="45" t="e">
        <f t="shared" ca="1" si="270"/>
        <v>#NAME?</v>
      </c>
      <c r="FW144" s="42" t="e">
        <f t="shared" ca="1" si="271"/>
        <v>#NAME?</v>
      </c>
      <c r="FX144" s="45" t="e">
        <f t="shared" ca="1" si="272"/>
        <v>#NAME?</v>
      </c>
      <c r="FY144" s="45">
        <f t="shared" si="198"/>
        <v>1.8181818181818184E-2</v>
      </c>
      <c r="FZ144" s="45" t="e">
        <f t="shared" ca="1" si="198"/>
        <v>#NAME?</v>
      </c>
      <c r="GA144" s="47">
        <v>0.75</v>
      </c>
      <c r="GB144" s="45">
        <v>0.5</v>
      </c>
      <c r="GC144" s="45" t="e">
        <f t="shared" ca="1" si="273"/>
        <v>#NAME?</v>
      </c>
      <c r="GD144" s="42" t="e">
        <f t="shared" ca="1" si="274"/>
        <v>#NAME?</v>
      </c>
      <c r="GE144" s="45" t="e">
        <f t="shared" ca="1" si="275"/>
        <v>#NAME?</v>
      </c>
      <c r="GF144" s="45">
        <f t="shared" si="199"/>
        <v>9.0909090909090922E-3</v>
      </c>
      <c r="GG144" s="45" t="e">
        <f t="shared" ca="1" si="199"/>
        <v>#NAME?</v>
      </c>
      <c r="GH144" s="45">
        <v>0.8</v>
      </c>
      <c r="GI144" s="45">
        <v>1</v>
      </c>
      <c r="GJ144" s="45" t="e">
        <f t="shared" ca="1" si="276"/>
        <v>#NAME?</v>
      </c>
      <c r="GK144" s="42" t="e">
        <f t="shared" ca="1" si="277"/>
        <v>#NAME?</v>
      </c>
      <c r="GL144" s="45" t="e">
        <f t="shared" ca="1" si="278"/>
        <v>#NAME?</v>
      </c>
      <c r="GM144" s="45">
        <f t="shared" si="200"/>
        <v>1.8181818181818184E-2</v>
      </c>
      <c r="GN144" s="45" t="e">
        <f t="shared" ca="1" si="200"/>
        <v>#NAME?</v>
      </c>
      <c r="GO144" s="47">
        <v>0.85</v>
      </c>
      <c r="GP144" s="45">
        <v>0.5</v>
      </c>
      <c r="GQ144" s="45" t="e">
        <f t="shared" ca="1" si="279"/>
        <v>#NAME?</v>
      </c>
      <c r="GR144" s="42" t="e">
        <f t="shared" ca="1" si="280"/>
        <v>#NAME?</v>
      </c>
      <c r="GS144" s="45" t="e">
        <f t="shared" ca="1" si="281"/>
        <v>#NAME?</v>
      </c>
      <c r="GT144" s="45">
        <f t="shared" si="201"/>
        <v>9.0909090909090922E-3</v>
      </c>
      <c r="GU144" s="45" t="e">
        <f t="shared" ca="1" si="201"/>
        <v>#NAME?</v>
      </c>
      <c r="GV144" s="45">
        <v>0.9</v>
      </c>
      <c r="GW144" s="45">
        <v>1</v>
      </c>
      <c r="GX144" s="45" t="e">
        <f t="shared" ca="1" si="282"/>
        <v>#NAME?</v>
      </c>
      <c r="GY144" s="42" t="e">
        <f t="shared" ca="1" si="283"/>
        <v>#NAME?</v>
      </c>
      <c r="GZ144" s="45" t="e">
        <f t="shared" ca="1" si="284"/>
        <v>#NAME?</v>
      </c>
      <c r="HA144" s="45">
        <f t="shared" si="202"/>
        <v>1.8181818181818184E-2</v>
      </c>
      <c r="HB144" s="45" t="e">
        <f t="shared" ca="1" si="202"/>
        <v>#NAME?</v>
      </c>
      <c r="HC144" s="47">
        <v>0.95</v>
      </c>
      <c r="HD144" s="45">
        <v>0.5</v>
      </c>
      <c r="HE144" s="45" t="e">
        <f t="shared" ca="1" si="285"/>
        <v>#NAME?</v>
      </c>
      <c r="HF144" s="42" t="e">
        <f t="shared" ca="1" si="286"/>
        <v>#NAME?</v>
      </c>
      <c r="HG144" s="45" t="e">
        <f t="shared" ca="1" si="287"/>
        <v>#NAME?</v>
      </c>
      <c r="HH144" s="45">
        <f t="shared" si="203"/>
        <v>9.0909090909090922E-3</v>
      </c>
      <c r="HI144" s="45" t="e">
        <f t="shared" ca="1" si="203"/>
        <v>#NAME?</v>
      </c>
      <c r="HJ144" s="47">
        <v>1</v>
      </c>
      <c r="HK144" s="47">
        <v>1</v>
      </c>
      <c r="HL144" s="45" t="e">
        <f t="shared" ca="1" si="288"/>
        <v>#NAME?</v>
      </c>
      <c r="HM144" s="42" t="e">
        <f t="shared" ca="1" si="289"/>
        <v>#NAME?</v>
      </c>
      <c r="HN144" s="45" t="e">
        <f t="shared" ca="1" si="290"/>
        <v>#NAME?</v>
      </c>
      <c r="HO144" s="45">
        <f t="shared" si="246"/>
        <v>1.8181818181818184E-2</v>
      </c>
      <c r="HP144" s="45" t="e">
        <f t="shared" ca="1" si="246"/>
        <v>#NAME?</v>
      </c>
    </row>
    <row r="145" spans="1:224" s="48" customFormat="1" ht="52">
      <c r="A145" s="42"/>
      <c r="B145" s="201"/>
      <c r="C145" s="201"/>
      <c r="D145" s="201"/>
      <c r="E145" s="41" t="str">
        <f>+_xlfn.CONCAT(MID($D141,1,3),".5 ",[1]Acciones!$B$8)</f>
        <v>4.2.5 Apoyo financiero al desarrollo de estrategias para promoción de la integración de actores del SNCTI mediante redes, según la ruta de innovación correspondiente, para dar respuesta a demandas de innovación social con enfoque diferencial</v>
      </c>
      <c r="F145" s="42" t="s">
        <v>89</v>
      </c>
      <c r="G145" s="49">
        <f t="shared" ref="G145" si="300">+G143</f>
        <v>3.0303030303030303E-3</v>
      </c>
      <c r="H145" s="42" t="str">
        <f t="shared" ref="H145" si="301">+_xlfn.CONCAT("Si,",MID(E141,1,5),",",MID(E142,1,5),",",MID(E143,1,5),",",MID(E144,1,5),",",MID(E146,1,5),",",MID(E147,1,5),",",MID(E148,1,5),",",MID(E149,1,5),",",MID(E150,1,6),",",MID(E151,1,6))</f>
        <v>Si,4.2.1,4.2.2,4.2.3,4.2.4,4.2.6,4.2.7,4.2.8,4.2.9,4.2.10,4.2.11</v>
      </c>
      <c r="I145" s="42" t="s">
        <v>89</v>
      </c>
      <c r="J145" s="42"/>
      <c r="K145" s="42"/>
      <c r="L145" s="42"/>
      <c r="M145" s="44" t="s">
        <v>90</v>
      </c>
      <c r="N145" s="44" t="s">
        <v>91</v>
      </c>
      <c r="O145" s="44" t="e">
        <f ca="1">+_xlfn.XLOOKUP(MID(E145,7,LEN(E145)-6),[1]Acciones!$B$4:$B$14,[1]Acciones!$C$4:$C$14,0,0,1)</f>
        <v>#NAME?</v>
      </c>
      <c r="P145" s="42" t="e">
        <f ca="1">+_xlfn.XLOOKUP(MID($E145,7,LEN($E145)-6),[1]Acciones!$B$4:$B$14,[1]Acciones!D$4:D$14,0,0,1)</f>
        <v>#NAME?</v>
      </c>
      <c r="Q145" s="42" t="e">
        <f ca="1">+_xlfn.XLOOKUP(MID($E145,7,LEN($E145)-6),[1]Acciones!$B$4:$B$14,[1]Acciones!E$4:E$14,0,0,1)</f>
        <v>#NAME?</v>
      </c>
      <c r="R145" s="42" t="e">
        <f ca="1">+_xlfn.XLOOKUP(MID($E145,7,LEN($E145)-6),[1]Acciones!$B$4:$B$14,[1]Acciones!F$4:F$14,0,0,1)</f>
        <v>#NAME?</v>
      </c>
      <c r="S145" s="42" t="e">
        <f ca="1">+_xlfn.XLOOKUP(MID($E145,7,LEN($E145)-6),[1]Acciones!$B$4:$B$14,[1]Acciones!G$4:G$14,0,0,1)</f>
        <v>#NAME?</v>
      </c>
      <c r="T145" s="42" t="e">
        <f ca="1">+_xlfn.XLOOKUP(MID($E145,7,LEN($E145)-6),[1]Acciones!$B$4:$B$14,[1]Acciones!H$4:H$14,0,0,1)</f>
        <v>#NAME?</v>
      </c>
      <c r="U145" s="45" t="e">
        <f ca="1">+_xlfn.XLOOKUP(MID($E145,7,LEN($E145)-6),[1]Acciones!$B$4:$B$14,[1]Acciones!I$4:I$14,0,0,1)</f>
        <v>#NAME?</v>
      </c>
      <c r="V145" s="45" t="e">
        <f ca="1">+_xlfn.XLOOKUP(MID($E145,7,LEN($E145)-6),[1]Acciones!$B$4:$B$14,[1]Acciones!J$4:J$14,0,0,1)</f>
        <v>#NAME?</v>
      </c>
      <c r="W145" s="45" t="e">
        <f ca="1">+_xlfn.XLOOKUP(MID($E145,7,LEN($E145)-6),[1]Acciones!$B$4:$B$14,[1]Acciones!K$4:K$14,0,0,1)</f>
        <v>#NAME?</v>
      </c>
      <c r="X145" s="45" t="e">
        <f ca="1">+_xlfn.XLOOKUP(MID($E145,7,LEN($E145)-6),[1]Acciones!$B$4:$B$14,[1]Acciones!L$4:L$14,0,0,1)</f>
        <v>#NAME?</v>
      </c>
      <c r="Y145" s="45" t="e">
        <f ca="1">+_xlfn.XLOOKUP(MID($E145,7,LEN($E145)-6),[1]Acciones!$B$4:$B$14,[1]Acciones!M$4:M$14,0,0,1)</f>
        <v>#NAME?</v>
      </c>
      <c r="Z145" s="45" t="e">
        <f ca="1">+_xlfn.XLOOKUP(MID($E145,7,LEN($E145)-6),[1]Acciones!$B$4:$B$14,[1]Acciones!N$4:N$14,0,0,1)</f>
        <v>#NAME?</v>
      </c>
      <c r="AA145" s="45" t="e">
        <f ca="1">+_xlfn.XLOOKUP(MID($E145,7,LEN($E145)-6),[1]Acciones!$B$4:$B$14,[1]Acciones!O$4:O$14,0,0,1)</f>
        <v>#NAME?</v>
      </c>
      <c r="AB145" s="45" t="e">
        <f ca="1">+_xlfn.XLOOKUP(MID($E145,7,LEN($E145)-6),[1]Acciones!$B$4:$B$14,[1]Acciones!P$4:P$14,0,0,1)</f>
        <v>#NAME?</v>
      </c>
      <c r="AC145" s="45" t="e">
        <f ca="1">+_xlfn.XLOOKUP(MID($E145,7,LEN($E145)-6),[1]Acciones!$B$4:$B$14,[1]Acciones!Q$4:Q$14,0,0,1)</f>
        <v>#NAME?</v>
      </c>
      <c r="AD145" s="45" t="e">
        <f ca="1">+_xlfn.XLOOKUP(MID($E145,7,LEN($E145)-6),[1]Acciones!$B$4:$B$14,[1]Acciones!R$4:R$14,0,0,1)</f>
        <v>#NAME?</v>
      </c>
      <c r="AE145" s="45" t="e">
        <f ca="1">+_xlfn.XLOOKUP(MID($E145,7,LEN($E145)-6),[1]Acciones!$B$4:$B$14,[1]Acciones!S$4:S$14,0,0,1)</f>
        <v>#NAME?</v>
      </c>
      <c r="AF145" s="42" t="e">
        <f ca="1">+_xlfn.XLOOKUP(MID($E145,7,LEN($E145)-6),[1]Acciones!$B$4:$B$14,[1]Acciones!T$4:T$14,0,0,1)</f>
        <v>#NAME?</v>
      </c>
      <c r="AG145" s="42" t="e">
        <f ca="1">+_xlfn.XLOOKUP(MID($E145,7,LEN($E145)-6),[1]Acciones!$B$4:$B$14,[1]Acciones!U$4:U$14,0,0,1)</f>
        <v>#NAME?</v>
      </c>
      <c r="AH145" s="42" t="e">
        <f ca="1">+_xlfn.XLOOKUP(MID($E145,7,LEN($E145)-6),[1]Acciones!$B$4:$B$14,[1]Acciones!V$4:V$14,0,0,1)</f>
        <v>#NAME?</v>
      </c>
      <c r="AI145" s="42" t="e">
        <f ca="1">+_xlfn.XLOOKUP(MID($E145,7,LEN($E145)-6),[1]Acciones!$B$4:$B$14,[1]Acciones!W$4:W$14,0,0,1)</f>
        <v>#NAME?</v>
      </c>
      <c r="AJ145" s="42" t="e">
        <f ca="1">+_xlfn.XLOOKUP(MID($E145,7,LEN($E145)-6),[1]Acciones!$B$4:$B$14,[1]Acciones!X$4:X$14,0,0,1)</f>
        <v>#NAME?</v>
      </c>
      <c r="AK145" s="42" t="e">
        <f ca="1">+_xlfn.XLOOKUP(MID($E145,7,LEN($E145)-6),[1]Acciones!$B$4:$B$14,[1]Acciones!Y$4:Y$14,0,0,1)</f>
        <v>#NAME?</v>
      </c>
      <c r="AL145" s="42" t="e">
        <f ca="1">+_xlfn.XLOOKUP(MID($E145,7,LEN($E145)-6),[1]Acciones!$B$4:$B$14,[1]Acciones!Z$4:Z$14,0,0,1)</f>
        <v>#NAME?</v>
      </c>
      <c r="AM145" s="42" t="e">
        <f ca="1">+_xlfn.XLOOKUP(MID($E145,7,LEN($E145)-6),[1]Acciones!$B$4:$B$14,[1]Acciones!AA$4:AA$14,0,0,1)</f>
        <v>#NAME?</v>
      </c>
      <c r="AN145" s="42" t="e">
        <f ca="1">+_xlfn.XLOOKUP(MID($E145,7,LEN($E145)-6),[1]Acciones!$B$4:$B$14,[1]Acciones!AB$4:AB$14,0,0,1)</f>
        <v>#NAME?</v>
      </c>
      <c r="AO145" s="42" t="e">
        <f ca="1">+_xlfn.XLOOKUP(MID($E145,7,LEN($E145)-6),[1]Acciones!$B$4:$B$14,[1]Acciones!AC$4:AC$14,0,0,1)</f>
        <v>#NAME?</v>
      </c>
      <c r="AP145" s="42" t="e">
        <f ca="1">+_xlfn.XLOOKUP(MID($E145,7,LEN($E145)-6),[1]Acciones!$B$4:$B$14,[1]Acciones!AD$4:AD$14,0,0,1)</f>
        <v>#NAME?</v>
      </c>
      <c r="AQ145" s="42" t="e">
        <f ca="1">+_xlfn.XLOOKUP(MID($E145,7,LEN($E145)-6),[1]Acciones!$B$4:$B$14,[1]Acciones!AE$4:AE$14,0,0,1)</f>
        <v>#NAME?</v>
      </c>
      <c r="AR145" s="42" t="e">
        <f ca="1">+_xlfn.XLOOKUP(MID($E145,7,LEN($E145)-6),[1]Acciones!$B$4:$B$14,[1]Acciones!AF$4:AF$14,0,0,1)</f>
        <v>#NAME?</v>
      </c>
      <c r="AS145" s="42" t="e">
        <f ca="1">+_xlfn.XLOOKUP(MID($E145,7,LEN($E145)-6),[1]Acciones!$B$4:$B$14,[1]Acciones!AG$4:AG$14,0,0,1)</f>
        <v>#NAME?</v>
      </c>
      <c r="AT145" s="42" t="e">
        <f ca="1">+_xlfn.XLOOKUP(MID($E145,7,LEN($E145)-6),[1]Acciones!$B$4:$B$14,[1]Acciones!AH$4:AH$14,0,0,1)</f>
        <v>#NAME?</v>
      </c>
      <c r="AU145" s="42" t="e">
        <f ca="1">+_xlfn.XLOOKUP(MID($E145,7,LEN($E145)-6),[1]Acciones!$B$4:$B$14,[1]Acciones!AI$4:AI$14,0,0,1)</f>
        <v>#NAME?</v>
      </c>
      <c r="AV145" s="42" t="e">
        <f ca="1">+_xlfn.XLOOKUP(MID($E145,7,LEN($E145)-6),[1]Acciones!$B$4:$B$14,[1]Acciones!AJ$4:AJ$14,0,0,1)</f>
        <v>#NAME?</v>
      </c>
      <c r="AW145" s="42" t="e">
        <f ca="1">+_xlfn.XLOOKUP(MID($E145,7,LEN($E145)-6),[1]Acciones!$B$4:$B$14,[1]Acciones!AK$4:AK$14,0,0,1)</f>
        <v>#NAME?</v>
      </c>
      <c r="AX145" s="42" t="e">
        <f ca="1">+_xlfn.XLOOKUP(MID($E145,7,LEN($E145)-6),[1]Acciones!$B$4:$B$14,[1]Acciones!AL$4:AL$14,0,0,1)</f>
        <v>#NAME?</v>
      </c>
      <c r="AY145" s="42" t="e">
        <f ca="1">+_xlfn.XLOOKUP(MID($E145,7,LEN($E145)-6),[1]Acciones!$B$4:$B$14,[1]Acciones!AM$4:AM$14,0,0,1)</f>
        <v>#NAME?</v>
      </c>
      <c r="AZ145" s="42" t="e">
        <f ca="1">+_xlfn.XLOOKUP(MID($E145,7,LEN($E145)-6),[1]Acciones!$B$4:$B$14,[1]Acciones!AN$4:AN$14,0,0,1)</f>
        <v>#NAME?</v>
      </c>
      <c r="BA145" s="42" t="e">
        <f ca="1">+_xlfn.XLOOKUP(MID($E145,7,LEN($E145)-6),[1]Acciones!$B$4:$B$14,[1]Acciones!AO$4:AO$14,0,0,1)</f>
        <v>#NAME?</v>
      </c>
      <c r="BB145" s="42" t="e">
        <f ca="1">+_xlfn.XLOOKUP(MID($E145,7,LEN($E145)-6),[1]Acciones!$B$4:$B$14,[1]Acciones!AP$4:AP$14,0,0,1)</f>
        <v>#NAME?</v>
      </c>
      <c r="BC145" s="42" t="e">
        <f ca="1">+_xlfn.XLOOKUP(MID($E145,7,LEN($E145)-6),[1]Acciones!$B$4:$B$14,[1]Acciones!AQ$4:AQ$14,0,0,1)</f>
        <v>#NAME?</v>
      </c>
      <c r="BD145" s="42" t="e">
        <f ca="1">+_xlfn.XLOOKUP(MID($E145,7,LEN($E145)-6),[1]Acciones!$B$4:$B$14,[1]Acciones!AR$4:AR$14,0,0,1)</f>
        <v>#NAME?</v>
      </c>
      <c r="BE145" s="42" t="e">
        <f ca="1">+_xlfn.XLOOKUP(MID($E145,7,LEN($E145)-6),[1]Acciones!$B$4:$B$14,[1]Acciones!AS$4:AS$14,0,0,1)</f>
        <v>#NAME?</v>
      </c>
      <c r="BF145" s="42" t="e">
        <f ca="1">+_xlfn.XLOOKUP(MID($E145,7,LEN($E145)-6),[1]Acciones!$B$4:$B$14,[1]Acciones!AT$4:AT$14,0,0,1)</f>
        <v>#NAME?</v>
      </c>
      <c r="BG145" s="42" t="e">
        <f ca="1">+_xlfn.XLOOKUP(MID($E145,7,LEN($E145)-6),[1]Acciones!$B$4:$B$14,[1]Acciones!AU$4:AU$14,0,0,1)</f>
        <v>#NAME?</v>
      </c>
      <c r="BH145" s="42" t="e">
        <f ca="1">+_xlfn.XLOOKUP(MID($E145,7,LEN($E145)-6),[1]Acciones!$B$4:$B$14,[1]Acciones!AV$4:AV$14,0,0,1)</f>
        <v>#NAME?</v>
      </c>
      <c r="BI145" s="42" t="e">
        <f ca="1">+_xlfn.XLOOKUP(MID($E145,7,LEN($E145)-6),[1]Acciones!$B$4:$B$14,[1]Acciones!AW$4:AW$14,0,0,1)</f>
        <v>#NAME?</v>
      </c>
      <c r="BJ145" s="42" t="e">
        <f ca="1">+_xlfn.XLOOKUP(MID($E145,7,LEN($E145)-6),[1]Acciones!$B$4:$B$14,[1]Acciones!AX$4:AX$14,0,0,1)</f>
        <v>#NAME?</v>
      </c>
      <c r="BK145" s="42" t="e">
        <f ca="1">+_xlfn.XLOOKUP(MID($E145,7,LEN($E145)-6),[1]Acciones!$B$4:$B$14,[1]Acciones!AY$4:AY$14,0,0,1)</f>
        <v>#NAME?</v>
      </c>
      <c r="BL145" s="42" t="e">
        <f ca="1">+_xlfn.XLOOKUP(MID($E145,7,LEN($E145)-6),[1]Acciones!$B$4:$B$14,[1]Acciones!AZ$4:AZ$14,0,0,1)</f>
        <v>#NAME?</v>
      </c>
      <c r="BM145" s="42" t="e">
        <f ca="1">+_xlfn.XLOOKUP(MID($E145,7,LEN($E145)-6),[1]Acciones!$B$4:$B$14,[1]Acciones!BA$4:BA$14,0,0,1)</f>
        <v>#NAME?</v>
      </c>
      <c r="BN145" s="42" t="e">
        <f ca="1">+_xlfn.XLOOKUP(MID($E145,7,LEN($E145)-6),[1]Acciones!$B$4:$B$14,[1]Acciones!BB$4:BB$14,0,0,1)</f>
        <v>#NAME?</v>
      </c>
      <c r="BO145" s="42" t="e">
        <f ca="1">+_xlfn.XLOOKUP(MID($E145,7,LEN($E145)-6),[1]Acciones!$B$4:$B$14,[1]Acciones!BC$4:BC$14,0,0,1)</f>
        <v>#NAME?</v>
      </c>
      <c r="BP145" s="42" t="e">
        <f ca="1">+_xlfn.XLOOKUP(MID($E145,7,LEN($E145)-6),[1]Acciones!$B$4:$B$14,[1]Acciones!BD$4:BD$14,0,0,1)</f>
        <v>#NAME?</v>
      </c>
      <c r="BQ145" s="42" t="e">
        <f ca="1">+_xlfn.XLOOKUP(MID($E145,7,LEN($E145)-6),[1]Acciones!$B$4:$B$14,[1]Acciones!BE$4:BE$14,0,0,1)</f>
        <v>#NAME?</v>
      </c>
      <c r="BR145" s="42" t="e">
        <f ca="1">+_xlfn.XLOOKUP(MID($E145,7,LEN($E145)-6),[1]Acciones!$B$4:$B$14,[1]Acciones!BF$4:BF$14,0,0,1)</f>
        <v>#NAME?</v>
      </c>
      <c r="BS145" s="42" t="e">
        <f ca="1">+_xlfn.XLOOKUP(MID($E145,7,LEN($E145)-6),[1]Acciones!$B$4:$B$14,[1]Acciones!BG$4:BG$14,0,0,1)</f>
        <v>#NAME?</v>
      </c>
      <c r="BT145" s="42" t="e">
        <f ca="1">+_xlfn.XLOOKUP(MID($E145,7,LEN($E145)-6),[1]Acciones!$B$4:$B$14,[1]Acciones!BH$4:BH$14,0,0,1)</f>
        <v>#NAME?</v>
      </c>
      <c r="BU145" s="42" t="e">
        <f ca="1">+_xlfn.XLOOKUP(MID($E145,7,LEN($E145)-6),[1]Acciones!$B$4:$B$14,[1]Acciones!BI$4:BI$14,0,0,1)</f>
        <v>#NAME?</v>
      </c>
      <c r="BV145" s="42" t="e">
        <f ca="1">+_xlfn.XLOOKUP(MID($E145,7,LEN($E145)-6),[1]Acciones!$B$4:$B$14,[1]Acciones!BJ$4:BJ$14,0,0,1)</f>
        <v>#NAME?</v>
      </c>
      <c r="BW145" s="42" t="e">
        <f ca="1">+_xlfn.XLOOKUP(MID($E145,7,LEN($E145)-6),[1]Acciones!$B$4:$B$14,[1]Acciones!BK$4:BK$14,0,0,1)</f>
        <v>#NAME?</v>
      </c>
      <c r="BX145" s="42" t="e">
        <f ca="1">+_xlfn.XLOOKUP(MID($E145,7,LEN($E145)-6),[1]Acciones!$B$4:$B$14,[1]Acciones!BL$4:BL$14,0,0,1)</f>
        <v>#NAME?</v>
      </c>
      <c r="BY145" s="42" t="e">
        <f ca="1">+_xlfn.XLOOKUP(MID($E145,7,LEN($E145)-6),[1]Acciones!$B$4:$B$14,[1]Acciones!BM$4:BM$14,0,0,1)</f>
        <v>#NAME?</v>
      </c>
      <c r="BZ145" s="42" t="e">
        <f ca="1">+_xlfn.XLOOKUP(MID($E145,7,LEN($E145)-6),[1]Acciones!$B$4:$B$14,[1]Acciones!BN$4:BN$14,0,0,1)</f>
        <v>#NAME?</v>
      </c>
      <c r="CA145" s="42" t="e">
        <f ca="1">+_xlfn.XLOOKUP(MID($E145,7,LEN($E145)-6),[1]Acciones!$B$4:$B$14,[1]Acciones!BO$4:BO$14,0,0,1)</f>
        <v>#NAME?</v>
      </c>
      <c r="CB145" s="42" t="e">
        <f ca="1">+_xlfn.XLOOKUP(MID($E145,7,LEN($E145)-6),[1]Acciones!$B$4:$B$14,[1]Acciones!BP$4:BP$14,0,0,1)</f>
        <v>#NAME?</v>
      </c>
      <c r="CC145" s="42" t="e">
        <f ca="1">+_xlfn.XLOOKUP(MID($E145,7,LEN($E145)-6),[1]Acciones!$B$4:$B$14,[1]Acciones!BQ$4:BQ$14,0,0,1)</f>
        <v>#NAME?</v>
      </c>
      <c r="CD145" s="42" t="e">
        <f ca="1">+_xlfn.XLOOKUP(MID($E145,7,LEN($E145)-6),[1]Acciones!$B$4:$B$14,[1]Acciones!BR$4:BR$14,0,0,1)</f>
        <v>#NAME?</v>
      </c>
      <c r="CE145" s="42" t="e">
        <f ca="1">+_xlfn.XLOOKUP(MID($E145,7,LEN($E145)-6),[1]Acciones!$B$4:$B$14,[1]Acciones!BS$4:BS$14,0,0,1)</f>
        <v>#NAME?</v>
      </c>
      <c r="CF145" s="42" t="e">
        <f ca="1">+_xlfn.XLOOKUP(MID($E145,7,LEN($E145)-6),[1]Acciones!$B$4:$B$14,[1]Acciones!BT$4:BT$14,0,0,1)</f>
        <v>#NAME?</v>
      </c>
      <c r="CG145" s="45">
        <v>0.05</v>
      </c>
      <c r="CH145" s="45" t="e">
        <f t="shared" ca="1" si="205"/>
        <v>#NAME?</v>
      </c>
      <c r="CI145" s="45" t="e">
        <f t="shared" ca="1" si="206"/>
        <v>#NAME?</v>
      </c>
      <c r="CJ145" s="42" t="e">
        <f t="shared" ca="1" si="207"/>
        <v>#NAME?</v>
      </c>
      <c r="CK145" s="45" t="e">
        <f t="shared" ca="1" si="208"/>
        <v>#NAME?</v>
      </c>
      <c r="CL145" s="46" t="e">
        <f t="shared" ca="1" si="211"/>
        <v>#NAME?</v>
      </c>
      <c r="CM145" s="45" t="e">
        <f t="shared" ca="1" si="212"/>
        <v>#NAME?</v>
      </c>
      <c r="CN145" s="47">
        <v>0.1</v>
      </c>
      <c r="CO145" s="45" t="e">
        <f t="shared" ca="1" si="219"/>
        <v>#NAME?</v>
      </c>
      <c r="CP145" s="45" t="e">
        <f t="shared" ca="1" si="220"/>
        <v>#NAME?</v>
      </c>
      <c r="CQ145" s="42" t="e">
        <f t="shared" ca="1" si="221"/>
        <v>#NAME?</v>
      </c>
      <c r="CR145" s="45" t="e">
        <f t="shared" ca="1" si="222"/>
        <v>#NAME?</v>
      </c>
      <c r="CS145" s="45" t="e">
        <f t="shared" ca="1" si="186"/>
        <v>#NAME?</v>
      </c>
      <c r="CT145" s="45" t="e">
        <f t="shared" ca="1" si="186"/>
        <v>#NAME?</v>
      </c>
      <c r="CU145" s="47">
        <v>0.15</v>
      </c>
      <c r="CV145" s="45">
        <v>0.5</v>
      </c>
      <c r="CW145" s="45" t="e">
        <f t="shared" ca="1" si="223"/>
        <v>#NAME?</v>
      </c>
      <c r="CX145" s="42" t="e">
        <f t="shared" ca="1" si="224"/>
        <v>#NAME?</v>
      </c>
      <c r="CY145" s="45" t="e">
        <f t="shared" ca="1" si="225"/>
        <v>#NAME?</v>
      </c>
      <c r="CZ145" s="45">
        <f t="shared" si="187"/>
        <v>9.0909090909090922E-3</v>
      </c>
      <c r="DA145" s="45" t="e">
        <f t="shared" ca="1" si="187"/>
        <v>#NAME?</v>
      </c>
      <c r="DB145" s="47">
        <v>0.2</v>
      </c>
      <c r="DC145" s="45" t="e">
        <f t="shared" ca="1" si="226"/>
        <v>#NAME?</v>
      </c>
      <c r="DD145" s="45" t="e">
        <f t="shared" ca="1" si="227"/>
        <v>#NAME?</v>
      </c>
      <c r="DE145" s="42" t="e">
        <f t="shared" ca="1" si="228"/>
        <v>#NAME?</v>
      </c>
      <c r="DF145" s="45" t="e">
        <f t="shared" ca="1" si="229"/>
        <v>#NAME?</v>
      </c>
      <c r="DG145" s="45" t="e">
        <f t="shared" ca="1" si="188"/>
        <v>#NAME?</v>
      </c>
      <c r="DH145" s="45" t="e">
        <f t="shared" ca="1" si="188"/>
        <v>#NAME?</v>
      </c>
      <c r="DI145" s="47">
        <v>0.25</v>
      </c>
      <c r="DJ145" s="45">
        <v>0.5</v>
      </c>
      <c r="DK145" s="45" t="e">
        <f t="shared" ca="1" si="230"/>
        <v>#NAME?</v>
      </c>
      <c r="DL145" s="42" t="e">
        <f t="shared" ca="1" si="231"/>
        <v>#NAME?</v>
      </c>
      <c r="DM145" s="45" t="e">
        <f t="shared" ca="1" si="232"/>
        <v>#NAME?</v>
      </c>
      <c r="DN145" s="45">
        <f t="shared" si="189"/>
        <v>9.0909090909090922E-3</v>
      </c>
      <c r="DO145" s="45" t="e">
        <f t="shared" ca="1" si="189"/>
        <v>#NAME?</v>
      </c>
      <c r="DP145" s="47">
        <v>0.3</v>
      </c>
      <c r="DQ145" s="45" t="e">
        <f t="shared" ca="1" si="233"/>
        <v>#NAME?</v>
      </c>
      <c r="DR145" s="45" t="e">
        <f t="shared" ca="1" si="234"/>
        <v>#NAME?</v>
      </c>
      <c r="DS145" s="42" t="e">
        <f t="shared" ca="1" si="235"/>
        <v>#NAME?</v>
      </c>
      <c r="DT145" s="45" t="e">
        <f t="shared" ca="1" si="236"/>
        <v>#NAME?</v>
      </c>
      <c r="DU145" s="45" t="e">
        <f t="shared" ca="1" si="190"/>
        <v>#NAME?</v>
      </c>
      <c r="DV145" s="45" t="e">
        <f t="shared" ca="1" si="190"/>
        <v>#NAME?</v>
      </c>
      <c r="DW145" s="47">
        <v>0.35</v>
      </c>
      <c r="DX145" s="45">
        <v>0.5</v>
      </c>
      <c r="DY145" s="45" t="e">
        <f t="shared" ca="1" si="237"/>
        <v>#NAME?</v>
      </c>
      <c r="DZ145" s="42" t="e">
        <f t="shared" ca="1" si="238"/>
        <v>#NAME?</v>
      </c>
      <c r="EA145" s="45" t="e">
        <f t="shared" ca="1" si="239"/>
        <v>#NAME?</v>
      </c>
      <c r="EB145" s="45">
        <f t="shared" si="191"/>
        <v>9.0909090909090922E-3</v>
      </c>
      <c r="EC145" s="45" t="e">
        <f t="shared" ca="1" si="191"/>
        <v>#NAME?</v>
      </c>
      <c r="ED145" s="47">
        <v>0.4</v>
      </c>
      <c r="EE145" s="45" t="e">
        <f t="shared" ca="1" si="240"/>
        <v>#NAME?</v>
      </c>
      <c r="EF145" s="45" t="e">
        <f t="shared" ca="1" si="241"/>
        <v>#NAME?</v>
      </c>
      <c r="EG145" s="42" t="e">
        <f t="shared" ca="1" si="242"/>
        <v>#NAME?</v>
      </c>
      <c r="EH145" s="45" t="e">
        <f t="shared" ca="1" si="243"/>
        <v>#NAME?</v>
      </c>
      <c r="EI145" s="45" t="e">
        <f t="shared" ca="1" si="192"/>
        <v>#NAME?</v>
      </c>
      <c r="EJ145" s="45" t="e">
        <f t="shared" ca="1" si="192"/>
        <v>#NAME?</v>
      </c>
      <c r="EK145" s="47">
        <v>0.45</v>
      </c>
      <c r="EL145" s="45">
        <v>0.5</v>
      </c>
      <c r="EM145" s="45" t="e">
        <f t="shared" ca="1" si="255"/>
        <v>#NAME?</v>
      </c>
      <c r="EN145" s="42" t="e">
        <f t="shared" ca="1" si="256"/>
        <v>#NAME?</v>
      </c>
      <c r="EO145" s="45" t="e">
        <f t="shared" ca="1" si="257"/>
        <v>#NAME?</v>
      </c>
      <c r="EP145" s="45">
        <f t="shared" si="193"/>
        <v>9.0909090909090922E-3</v>
      </c>
      <c r="EQ145" s="45" t="e">
        <f t="shared" ca="1" si="193"/>
        <v>#NAME?</v>
      </c>
      <c r="ER145" s="45">
        <v>0.5</v>
      </c>
      <c r="ES145" s="45">
        <v>0.5</v>
      </c>
      <c r="ET145" s="45" t="e">
        <f t="shared" ca="1" si="258"/>
        <v>#NAME?</v>
      </c>
      <c r="EU145" s="42" t="e">
        <f t="shared" ca="1" si="259"/>
        <v>#NAME?</v>
      </c>
      <c r="EV145" s="45" t="e">
        <f t="shared" ca="1" si="260"/>
        <v>#NAME?</v>
      </c>
      <c r="EW145" s="45">
        <f t="shared" si="194"/>
        <v>9.0909090909090922E-3</v>
      </c>
      <c r="EX145" s="45" t="e">
        <f t="shared" ca="1" si="194"/>
        <v>#NAME?</v>
      </c>
      <c r="EY145" s="47">
        <v>0.55000000000000004</v>
      </c>
      <c r="EZ145" s="45">
        <v>0.5</v>
      </c>
      <c r="FA145" s="45" t="e">
        <f t="shared" ca="1" si="261"/>
        <v>#NAME?</v>
      </c>
      <c r="FB145" s="42" t="e">
        <f t="shared" ca="1" si="262"/>
        <v>#NAME?</v>
      </c>
      <c r="FC145" s="45" t="e">
        <f t="shared" ca="1" si="263"/>
        <v>#NAME?</v>
      </c>
      <c r="FD145" s="45">
        <f t="shared" si="195"/>
        <v>9.0909090909090922E-3</v>
      </c>
      <c r="FE145" s="45" t="e">
        <f t="shared" ca="1" si="195"/>
        <v>#NAME?</v>
      </c>
      <c r="FF145" s="45">
        <v>0.6</v>
      </c>
      <c r="FG145" s="45">
        <v>1</v>
      </c>
      <c r="FH145" s="45" t="e">
        <f t="shared" ca="1" si="264"/>
        <v>#NAME?</v>
      </c>
      <c r="FI145" s="42" t="e">
        <f t="shared" ca="1" si="265"/>
        <v>#NAME?</v>
      </c>
      <c r="FJ145" s="45" t="e">
        <f t="shared" ca="1" si="266"/>
        <v>#NAME?</v>
      </c>
      <c r="FK145" s="45">
        <f t="shared" si="196"/>
        <v>1.8181818181818184E-2</v>
      </c>
      <c r="FL145" s="45" t="e">
        <f t="shared" ca="1" si="196"/>
        <v>#NAME?</v>
      </c>
      <c r="FM145" s="47">
        <v>0.65</v>
      </c>
      <c r="FN145" s="45">
        <v>0.5</v>
      </c>
      <c r="FO145" s="45" t="e">
        <f t="shared" ca="1" si="267"/>
        <v>#NAME?</v>
      </c>
      <c r="FP145" s="42" t="e">
        <f t="shared" ca="1" si="268"/>
        <v>#NAME?</v>
      </c>
      <c r="FQ145" s="45" t="e">
        <f t="shared" ca="1" si="269"/>
        <v>#NAME?</v>
      </c>
      <c r="FR145" s="45">
        <f t="shared" si="197"/>
        <v>9.0909090909090922E-3</v>
      </c>
      <c r="FS145" s="45" t="e">
        <f t="shared" ca="1" si="197"/>
        <v>#NAME?</v>
      </c>
      <c r="FT145" s="45">
        <v>0.7</v>
      </c>
      <c r="FU145" s="45">
        <v>1</v>
      </c>
      <c r="FV145" s="45" t="e">
        <f t="shared" ca="1" si="270"/>
        <v>#NAME?</v>
      </c>
      <c r="FW145" s="42" t="e">
        <f t="shared" ca="1" si="271"/>
        <v>#NAME?</v>
      </c>
      <c r="FX145" s="45" t="e">
        <f t="shared" ca="1" si="272"/>
        <v>#NAME?</v>
      </c>
      <c r="FY145" s="45">
        <f t="shared" si="198"/>
        <v>1.8181818181818184E-2</v>
      </c>
      <c r="FZ145" s="45" t="e">
        <f t="shared" ca="1" si="198"/>
        <v>#NAME?</v>
      </c>
      <c r="GA145" s="47">
        <v>0.75</v>
      </c>
      <c r="GB145" s="45">
        <v>0.5</v>
      </c>
      <c r="GC145" s="45" t="e">
        <f t="shared" ca="1" si="273"/>
        <v>#NAME?</v>
      </c>
      <c r="GD145" s="42" t="e">
        <f t="shared" ca="1" si="274"/>
        <v>#NAME?</v>
      </c>
      <c r="GE145" s="45" t="e">
        <f t="shared" ca="1" si="275"/>
        <v>#NAME?</v>
      </c>
      <c r="GF145" s="45">
        <f t="shared" si="199"/>
        <v>9.0909090909090922E-3</v>
      </c>
      <c r="GG145" s="45" t="e">
        <f t="shared" ca="1" si="199"/>
        <v>#NAME?</v>
      </c>
      <c r="GH145" s="45">
        <v>0.8</v>
      </c>
      <c r="GI145" s="45">
        <v>1</v>
      </c>
      <c r="GJ145" s="45" t="e">
        <f t="shared" ca="1" si="276"/>
        <v>#NAME?</v>
      </c>
      <c r="GK145" s="42" t="e">
        <f t="shared" ca="1" si="277"/>
        <v>#NAME?</v>
      </c>
      <c r="GL145" s="45" t="e">
        <f t="shared" ca="1" si="278"/>
        <v>#NAME?</v>
      </c>
      <c r="GM145" s="45">
        <f t="shared" si="200"/>
        <v>1.8181818181818184E-2</v>
      </c>
      <c r="GN145" s="45" t="e">
        <f t="shared" ca="1" si="200"/>
        <v>#NAME?</v>
      </c>
      <c r="GO145" s="47">
        <v>0.85</v>
      </c>
      <c r="GP145" s="45">
        <v>0.5</v>
      </c>
      <c r="GQ145" s="45" t="e">
        <f t="shared" ca="1" si="279"/>
        <v>#NAME?</v>
      </c>
      <c r="GR145" s="42" t="e">
        <f t="shared" ca="1" si="280"/>
        <v>#NAME?</v>
      </c>
      <c r="GS145" s="45" t="e">
        <f t="shared" ca="1" si="281"/>
        <v>#NAME?</v>
      </c>
      <c r="GT145" s="45">
        <f t="shared" si="201"/>
        <v>9.0909090909090922E-3</v>
      </c>
      <c r="GU145" s="45" t="e">
        <f t="shared" ca="1" si="201"/>
        <v>#NAME?</v>
      </c>
      <c r="GV145" s="45">
        <v>0.9</v>
      </c>
      <c r="GW145" s="45">
        <v>1</v>
      </c>
      <c r="GX145" s="45" t="e">
        <f t="shared" ca="1" si="282"/>
        <v>#NAME?</v>
      </c>
      <c r="GY145" s="42" t="e">
        <f t="shared" ca="1" si="283"/>
        <v>#NAME?</v>
      </c>
      <c r="GZ145" s="45" t="e">
        <f t="shared" ca="1" si="284"/>
        <v>#NAME?</v>
      </c>
      <c r="HA145" s="45">
        <f t="shared" si="202"/>
        <v>1.8181818181818184E-2</v>
      </c>
      <c r="HB145" s="45" t="e">
        <f t="shared" ca="1" si="202"/>
        <v>#NAME?</v>
      </c>
      <c r="HC145" s="47">
        <v>0.95</v>
      </c>
      <c r="HD145" s="45">
        <v>0.5</v>
      </c>
      <c r="HE145" s="45" t="e">
        <f t="shared" ca="1" si="285"/>
        <v>#NAME?</v>
      </c>
      <c r="HF145" s="42" t="e">
        <f t="shared" ca="1" si="286"/>
        <v>#NAME?</v>
      </c>
      <c r="HG145" s="45" t="e">
        <f t="shared" ca="1" si="287"/>
        <v>#NAME?</v>
      </c>
      <c r="HH145" s="45">
        <f t="shared" si="203"/>
        <v>9.0909090909090922E-3</v>
      </c>
      <c r="HI145" s="45" t="e">
        <f t="shared" ca="1" si="203"/>
        <v>#NAME?</v>
      </c>
      <c r="HJ145" s="47">
        <v>1</v>
      </c>
      <c r="HK145" s="47">
        <v>1</v>
      </c>
      <c r="HL145" s="45" t="e">
        <f t="shared" ca="1" si="288"/>
        <v>#NAME?</v>
      </c>
      <c r="HM145" s="42" t="e">
        <f t="shared" ca="1" si="289"/>
        <v>#NAME?</v>
      </c>
      <c r="HN145" s="45" t="e">
        <f t="shared" ca="1" si="290"/>
        <v>#NAME?</v>
      </c>
      <c r="HO145" s="45">
        <f t="shared" si="246"/>
        <v>1.8181818181818184E-2</v>
      </c>
      <c r="HP145" s="45" t="e">
        <f t="shared" ca="1" si="246"/>
        <v>#NAME?</v>
      </c>
    </row>
    <row r="146" spans="1:224" s="48" customFormat="1" ht="65">
      <c r="A146" s="42"/>
      <c r="B146" s="201"/>
      <c r="C146" s="201"/>
      <c r="D146" s="201"/>
      <c r="E146" s="41" t="str">
        <f>+_xlfn.CONCAT(MID($D141,1,3),".6 ",[1]Acciones!$B$9)</f>
        <v>4.2.6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46" s="42" t="s">
        <v>89</v>
      </c>
      <c r="G146" s="49">
        <f t="shared" ref="G146" si="302">+G145</f>
        <v>3.0303030303030303E-3</v>
      </c>
      <c r="H146" s="42" t="str">
        <f t="shared" ref="H146" si="303">+_xlfn.CONCAT("Si,",MID(E141,1,5),",",MID(E142,1,5),",",MID(E143,1,5),",",MID(E144,1,5),",",MID(E145,1,5),",",MID(E147,1,5),",",MID(E148,1,5),",",MID(E149,1,5),",",MID(E150,1,6),",",MID(E151,1,6))</f>
        <v>Si,4.2.1,4.2.2,4.2.3,4.2.4,4.2.5,4.2.7,4.2.8,4.2.9,4.2.10,4.2.11</v>
      </c>
      <c r="I146" s="42" t="s">
        <v>89</v>
      </c>
      <c r="J146" s="42"/>
      <c r="K146" s="42"/>
      <c r="L146" s="42"/>
      <c r="M146" s="44" t="s">
        <v>90</v>
      </c>
      <c r="N146" s="44" t="s">
        <v>91</v>
      </c>
      <c r="O146" s="44" t="e">
        <f ca="1">+_xlfn.XLOOKUP(MID(E146,7,LEN(E146)-6),[1]Acciones!$B$4:$B$14,[1]Acciones!$C$4:$C$14,0,0,1)</f>
        <v>#NAME?</v>
      </c>
      <c r="P146" s="42" t="e">
        <f ca="1">+_xlfn.XLOOKUP(MID($E146,7,LEN($E146)-6),[1]Acciones!$B$4:$B$14,[1]Acciones!D$4:D$14,0,0,1)</f>
        <v>#NAME?</v>
      </c>
      <c r="Q146" s="42" t="e">
        <f ca="1">+_xlfn.XLOOKUP(MID($E146,7,LEN($E146)-6),[1]Acciones!$B$4:$B$14,[1]Acciones!E$4:E$14,0,0,1)</f>
        <v>#NAME?</v>
      </c>
      <c r="R146" s="42" t="e">
        <f ca="1">+_xlfn.XLOOKUP(MID($E146,7,LEN($E146)-6),[1]Acciones!$B$4:$B$14,[1]Acciones!F$4:F$14,0,0,1)</f>
        <v>#NAME?</v>
      </c>
      <c r="S146" s="42" t="e">
        <f ca="1">+_xlfn.XLOOKUP(MID($E146,7,LEN($E146)-6),[1]Acciones!$B$4:$B$14,[1]Acciones!G$4:G$14,0,0,1)</f>
        <v>#NAME?</v>
      </c>
      <c r="T146" s="42" t="e">
        <f ca="1">+_xlfn.XLOOKUP(MID($E146,7,LEN($E146)-6),[1]Acciones!$B$4:$B$14,[1]Acciones!H$4:H$14,0,0,1)</f>
        <v>#NAME?</v>
      </c>
      <c r="U146" s="45" t="e">
        <f ca="1">+_xlfn.XLOOKUP(MID($E146,7,LEN($E146)-6),[1]Acciones!$B$4:$B$14,[1]Acciones!I$4:I$14,0,0,1)</f>
        <v>#NAME?</v>
      </c>
      <c r="V146" s="45" t="e">
        <f ca="1">+_xlfn.XLOOKUP(MID($E146,7,LEN($E146)-6),[1]Acciones!$B$4:$B$14,[1]Acciones!J$4:J$14,0,0,1)</f>
        <v>#NAME?</v>
      </c>
      <c r="W146" s="45" t="e">
        <f ca="1">+_xlfn.XLOOKUP(MID($E146,7,LEN($E146)-6),[1]Acciones!$B$4:$B$14,[1]Acciones!K$4:K$14,0,0,1)</f>
        <v>#NAME?</v>
      </c>
      <c r="X146" s="45" t="e">
        <f ca="1">+_xlfn.XLOOKUP(MID($E146,7,LEN($E146)-6),[1]Acciones!$B$4:$B$14,[1]Acciones!L$4:L$14,0,0,1)</f>
        <v>#NAME?</v>
      </c>
      <c r="Y146" s="45" t="e">
        <f ca="1">+_xlfn.XLOOKUP(MID($E146,7,LEN($E146)-6),[1]Acciones!$B$4:$B$14,[1]Acciones!M$4:M$14,0,0,1)</f>
        <v>#NAME?</v>
      </c>
      <c r="Z146" s="45" t="e">
        <f ca="1">+_xlfn.XLOOKUP(MID($E146,7,LEN($E146)-6),[1]Acciones!$B$4:$B$14,[1]Acciones!N$4:N$14,0,0,1)</f>
        <v>#NAME?</v>
      </c>
      <c r="AA146" s="45" t="e">
        <f ca="1">+_xlfn.XLOOKUP(MID($E146,7,LEN($E146)-6),[1]Acciones!$B$4:$B$14,[1]Acciones!O$4:O$14,0,0,1)</f>
        <v>#NAME?</v>
      </c>
      <c r="AB146" s="45" t="e">
        <f ca="1">+_xlfn.XLOOKUP(MID($E146,7,LEN($E146)-6),[1]Acciones!$B$4:$B$14,[1]Acciones!P$4:P$14,0,0,1)</f>
        <v>#NAME?</v>
      </c>
      <c r="AC146" s="45" t="e">
        <f ca="1">+_xlfn.XLOOKUP(MID($E146,7,LEN($E146)-6),[1]Acciones!$B$4:$B$14,[1]Acciones!Q$4:Q$14,0,0,1)</f>
        <v>#NAME?</v>
      </c>
      <c r="AD146" s="45" t="e">
        <f ca="1">+_xlfn.XLOOKUP(MID($E146,7,LEN($E146)-6),[1]Acciones!$B$4:$B$14,[1]Acciones!R$4:R$14,0,0,1)</f>
        <v>#NAME?</v>
      </c>
      <c r="AE146" s="45" t="e">
        <f ca="1">+_xlfn.XLOOKUP(MID($E146,7,LEN($E146)-6),[1]Acciones!$B$4:$B$14,[1]Acciones!S$4:S$14,0,0,1)</f>
        <v>#NAME?</v>
      </c>
      <c r="AF146" s="42" t="e">
        <f ca="1">+_xlfn.XLOOKUP(MID($E146,7,LEN($E146)-6),[1]Acciones!$B$4:$B$14,[1]Acciones!T$4:T$14,0,0,1)</f>
        <v>#NAME?</v>
      </c>
      <c r="AG146" s="42" t="e">
        <f ca="1">+_xlfn.XLOOKUP(MID($E146,7,LEN($E146)-6),[1]Acciones!$B$4:$B$14,[1]Acciones!U$4:U$14,0,0,1)</f>
        <v>#NAME?</v>
      </c>
      <c r="AH146" s="42" t="e">
        <f ca="1">+_xlfn.XLOOKUP(MID($E146,7,LEN($E146)-6),[1]Acciones!$B$4:$B$14,[1]Acciones!V$4:V$14,0,0,1)</f>
        <v>#NAME?</v>
      </c>
      <c r="AI146" s="42" t="e">
        <f ca="1">+_xlfn.XLOOKUP(MID($E146,7,LEN($E146)-6),[1]Acciones!$B$4:$B$14,[1]Acciones!W$4:W$14,0,0,1)</f>
        <v>#NAME?</v>
      </c>
      <c r="AJ146" s="42" t="e">
        <f ca="1">+_xlfn.XLOOKUP(MID($E146,7,LEN($E146)-6),[1]Acciones!$B$4:$B$14,[1]Acciones!X$4:X$14,0,0,1)</f>
        <v>#NAME?</v>
      </c>
      <c r="AK146" s="42" t="e">
        <f ca="1">+_xlfn.XLOOKUP(MID($E146,7,LEN($E146)-6),[1]Acciones!$B$4:$B$14,[1]Acciones!Y$4:Y$14,0,0,1)</f>
        <v>#NAME?</v>
      </c>
      <c r="AL146" s="42" t="e">
        <f ca="1">+_xlfn.XLOOKUP(MID($E146,7,LEN($E146)-6),[1]Acciones!$B$4:$B$14,[1]Acciones!Z$4:Z$14,0,0,1)</f>
        <v>#NAME?</v>
      </c>
      <c r="AM146" s="42" t="e">
        <f ca="1">+_xlfn.XLOOKUP(MID($E146,7,LEN($E146)-6),[1]Acciones!$B$4:$B$14,[1]Acciones!AA$4:AA$14,0,0,1)</f>
        <v>#NAME?</v>
      </c>
      <c r="AN146" s="42" t="e">
        <f ca="1">+_xlfn.XLOOKUP(MID($E146,7,LEN($E146)-6),[1]Acciones!$B$4:$B$14,[1]Acciones!AB$4:AB$14,0,0,1)</f>
        <v>#NAME?</v>
      </c>
      <c r="AO146" s="42" t="e">
        <f ca="1">+_xlfn.XLOOKUP(MID($E146,7,LEN($E146)-6),[1]Acciones!$B$4:$B$14,[1]Acciones!AC$4:AC$14,0,0,1)</f>
        <v>#NAME?</v>
      </c>
      <c r="AP146" s="42" t="e">
        <f ca="1">+_xlfn.XLOOKUP(MID($E146,7,LEN($E146)-6),[1]Acciones!$B$4:$B$14,[1]Acciones!AD$4:AD$14,0,0,1)</f>
        <v>#NAME?</v>
      </c>
      <c r="AQ146" s="42" t="e">
        <f ca="1">+_xlfn.XLOOKUP(MID($E146,7,LEN($E146)-6),[1]Acciones!$B$4:$B$14,[1]Acciones!AE$4:AE$14,0,0,1)</f>
        <v>#NAME?</v>
      </c>
      <c r="AR146" s="42" t="e">
        <f ca="1">+_xlfn.XLOOKUP(MID($E146,7,LEN($E146)-6),[1]Acciones!$B$4:$B$14,[1]Acciones!AF$4:AF$14,0,0,1)</f>
        <v>#NAME?</v>
      </c>
      <c r="AS146" s="42" t="e">
        <f ca="1">+_xlfn.XLOOKUP(MID($E146,7,LEN($E146)-6),[1]Acciones!$B$4:$B$14,[1]Acciones!AG$4:AG$14,0,0,1)</f>
        <v>#NAME?</v>
      </c>
      <c r="AT146" s="42" t="e">
        <f ca="1">+_xlfn.XLOOKUP(MID($E146,7,LEN($E146)-6),[1]Acciones!$B$4:$B$14,[1]Acciones!AH$4:AH$14,0,0,1)</f>
        <v>#NAME?</v>
      </c>
      <c r="AU146" s="42" t="e">
        <f ca="1">+_xlfn.XLOOKUP(MID($E146,7,LEN($E146)-6),[1]Acciones!$B$4:$B$14,[1]Acciones!AI$4:AI$14,0,0,1)</f>
        <v>#NAME?</v>
      </c>
      <c r="AV146" s="42" t="e">
        <f ca="1">+_xlfn.XLOOKUP(MID($E146,7,LEN($E146)-6),[1]Acciones!$B$4:$B$14,[1]Acciones!AJ$4:AJ$14,0,0,1)</f>
        <v>#NAME?</v>
      </c>
      <c r="AW146" s="42" t="e">
        <f ca="1">+_xlfn.XLOOKUP(MID($E146,7,LEN($E146)-6),[1]Acciones!$B$4:$B$14,[1]Acciones!AK$4:AK$14,0,0,1)</f>
        <v>#NAME?</v>
      </c>
      <c r="AX146" s="42" t="e">
        <f ca="1">+_xlfn.XLOOKUP(MID($E146,7,LEN($E146)-6),[1]Acciones!$B$4:$B$14,[1]Acciones!AL$4:AL$14,0,0,1)</f>
        <v>#NAME?</v>
      </c>
      <c r="AY146" s="42" t="e">
        <f ca="1">+_xlfn.XLOOKUP(MID($E146,7,LEN($E146)-6),[1]Acciones!$B$4:$B$14,[1]Acciones!AM$4:AM$14,0,0,1)</f>
        <v>#NAME?</v>
      </c>
      <c r="AZ146" s="42" t="e">
        <f ca="1">+_xlfn.XLOOKUP(MID($E146,7,LEN($E146)-6),[1]Acciones!$B$4:$B$14,[1]Acciones!AN$4:AN$14,0,0,1)</f>
        <v>#NAME?</v>
      </c>
      <c r="BA146" s="42" t="e">
        <f ca="1">+_xlfn.XLOOKUP(MID($E146,7,LEN($E146)-6),[1]Acciones!$B$4:$B$14,[1]Acciones!AO$4:AO$14,0,0,1)</f>
        <v>#NAME?</v>
      </c>
      <c r="BB146" s="42" t="e">
        <f ca="1">+_xlfn.XLOOKUP(MID($E146,7,LEN($E146)-6),[1]Acciones!$B$4:$B$14,[1]Acciones!AP$4:AP$14,0,0,1)</f>
        <v>#NAME?</v>
      </c>
      <c r="BC146" s="42" t="e">
        <f ca="1">+_xlfn.XLOOKUP(MID($E146,7,LEN($E146)-6),[1]Acciones!$B$4:$B$14,[1]Acciones!AQ$4:AQ$14,0,0,1)</f>
        <v>#NAME?</v>
      </c>
      <c r="BD146" s="42" t="e">
        <f ca="1">+_xlfn.XLOOKUP(MID($E146,7,LEN($E146)-6),[1]Acciones!$B$4:$B$14,[1]Acciones!AR$4:AR$14,0,0,1)</f>
        <v>#NAME?</v>
      </c>
      <c r="BE146" s="42" t="e">
        <f ca="1">+_xlfn.XLOOKUP(MID($E146,7,LEN($E146)-6),[1]Acciones!$B$4:$B$14,[1]Acciones!AS$4:AS$14,0,0,1)</f>
        <v>#NAME?</v>
      </c>
      <c r="BF146" s="42" t="e">
        <f ca="1">+_xlfn.XLOOKUP(MID($E146,7,LEN($E146)-6),[1]Acciones!$B$4:$B$14,[1]Acciones!AT$4:AT$14,0,0,1)</f>
        <v>#NAME?</v>
      </c>
      <c r="BG146" s="42" t="e">
        <f ca="1">+_xlfn.XLOOKUP(MID($E146,7,LEN($E146)-6),[1]Acciones!$B$4:$B$14,[1]Acciones!AU$4:AU$14,0,0,1)</f>
        <v>#NAME?</v>
      </c>
      <c r="BH146" s="42" t="e">
        <f ca="1">+_xlfn.XLOOKUP(MID($E146,7,LEN($E146)-6),[1]Acciones!$B$4:$B$14,[1]Acciones!AV$4:AV$14,0,0,1)</f>
        <v>#NAME?</v>
      </c>
      <c r="BI146" s="42" t="e">
        <f ca="1">+_xlfn.XLOOKUP(MID($E146,7,LEN($E146)-6),[1]Acciones!$B$4:$B$14,[1]Acciones!AW$4:AW$14,0,0,1)</f>
        <v>#NAME?</v>
      </c>
      <c r="BJ146" s="42" t="e">
        <f ca="1">+_xlfn.XLOOKUP(MID($E146,7,LEN($E146)-6),[1]Acciones!$B$4:$B$14,[1]Acciones!AX$4:AX$14,0,0,1)</f>
        <v>#NAME?</v>
      </c>
      <c r="BK146" s="42" t="e">
        <f ca="1">+_xlfn.XLOOKUP(MID($E146,7,LEN($E146)-6),[1]Acciones!$B$4:$B$14,[1]Acciones!AY$4:AY$14,0,0,1)</f>
        <v>#NAME?</v>
      </c>
      <c r="BL146" s="42" t="e">
        <f ca="1">+_xlfn.XLOOKUP(MID($E146,7,LEN($E146)-6),[1]Acciones!$B$4:$B$14,[1]Acciones!AZ$4:AZ$14,0,0,1)</f>
        <v>#NAME?</v>
      </c>
      <c r="BM146" s="42" t="e">
        <f ca="1">+_xlfn.XLOOKUP(MID($E146,7,LEN($E146)-6),[1]Acciones!$B$4:$B$14,[1]Acciones!BA$4:BA$14,0,0,1)</f>
        <v>#NAME?</v>
      </c>
      <c r="BN146" s="42" t="e">
        <f ca="1">+_xlfn.XLOOKUP(MID($E146,7,LEN($E146)-6),[1]Acciones!$B$4:$B$14,[1]Acciones!BB$4:BB$14,0,0,1)</f>
        <v>#NAME?</v>
      </c>
      <c r="BO146" s="42" t="e">
        <f ca="1">+_xlfn.XLOOKUP(MID($E146,7,LEN($E146)-6),[1]Acciones!$B$4:$B$14,[1]Acciones!BC$4:BC$14,0,0,1)</f>
        <v>#NAME?</v>
      </c>
      <c r="BP146" s="42" t="e">
        <f ca="1">+_xlfn.XLOOKUP(MID($E146,7,LEN($E146)-6),[1]Acciones!$B$4:$B$14,[1]Acciones!BD$4:BD$14,0,0,1)</f>
        <v>#NAME?</v>
      </c>
      <c r="BQ146" s="42" t="e">
        <f ca="1">+_xlfn.XLOOKUP(MID($E146,7,LEN($E146)-6),[1]Acciones!$B$4:$B$14,[1]Acciones!BE$4:BE$14,0,0,1)</f>
        <v>#NAME?</v>
      </c>
      <c r="BR146" s="42" t="e">
        <f ca="1">+_xlfn.XLOOKUP(MID($E146,7,LEN($E146)-6),[1]Acciones!$B$4:$B$14,[1]Acciones!BF$4:BF$14,0,0,1)</f>
        <v>#NAME?</v>
      </c>
      <c r="BS146" s="42" t="e">
        <f ca="1">+_xlfn.XLOOKUP(MID($E146,7,LEN($E146)-6),[1]Acciones!$B$4:$B$14,[1]Acciones!BG$4:BG$14,0,0,1)</f>
        <v>#NAME?</v>
      </c>
      <c r="BT146" s="42" t="e">
        <f ca="1">+_xlfn.XLOOKUP(MID($E146,7,LEN($E146)-6),[1]Acciones!$B$4:$B$14,[1]Acciones!BH$4:BH$14,0,0,1)</f>
        <v>#NAME?</v>
      </c>
      <c r="BU146" s="42" t="e">
        <f ca="1">+_xlfn.XLOOKUP(MID($E146,7,LEN($E146)-6),[1]Acciones!$B$4:$B$14,[1]Acciones!BI$4:BI$14,0,0,1)</f>
        <v>#NAME?</v>
      </c>
      <c r="BV146" s="42" t="e">
        <f ca="1">+_xlfn.XLOOKUP(MID($E146,7,LEN($E146)-6),[1]Acciones!$B$4:$B$14,[1]Acciones!BJ$4:BJ$14,0,0,1)</f>
        <v>#NAME?</v>
      </c>
      <c r="BW146" s="42" t="e">
        <f ca="1">+_xlfn.XLOOKUP(MID($E146,7,LEN($E146)-6),[1]Acciones!$B$4:$B$14,[1]Acciones!BK$4:BK$14,0,0,1)</f>
        <v>#NAME?</v>
      </c>
      <c r="BX146" s="42" t="e">
        <f ca="1">+_xlfn.XLOOKUP(MID($E146,7,LEN($E146)-6),[1]Acciones!$B$4:$B$14,[1]Acciones!BL$4:BL$14,0,0,1)</f>
        <v>#NAME?</v>
      </c>
      <c r="BY146" s="42" t="e">
        <f ca="1">+_xlfn.XLOOKUP(MID($E146,7,LEN($E146)-6),[1]Acciones!$B$4:$B$14,[1]Acciones!BM$4:BM$14,0,0,1)</f>
        <v>#NAME?</v>
      </c>
      <c r="BZ146" s="42" t="e">
        <f ca="1">+_xlfn.XLOOKUP(MID($E146,7,LEN($E146)-6),[1]Acciones!$B$4:$B$14,[1]Acciones!BN$4:BN$14,0,0,1)</f>
        <v>#NAME?</v>
      </c>
      <c r="CA146" s="42" t="e">
        <f ca="1">+_xlfn.XLOOKUP(MID($E146,7,LEN($E146)-6),[1]Acciones!$B$4:$B$14,[1]Acciones!BO$4:BO$14,0,0,1)</f>
        <v>#NAME?</v>
      </c>
      <c r="CB146" s="42" t="e">
        <f ca="1">+_xlfn.XLOOKUP(MID($E146,7,LEN($E146)-6),[1]Acciones!$B$4:$B$14,[1]Acciones!BP$4:BP$14,0,0,1)</f>
        <v>#NAME?</v>
      </c>
      <c r="CC146" s="42" t="e">
        <f ca="1">+_xlfn.XLOOKUP(MID($E146,7,LEN($E146)-6),[1]Acciones!$B$4:$B$14,[1]Acciones!BQ$4:BQ$14,0,0,1)</f>
        <v>#NAME?</v>
      </c>
      <c r="CD146" s="42" t="e">
        <f ca="1">+_xlfn.XLOOKUP(MID($E146,7,LEN($E146)-6),[1]Acciones!$B$4:$B$14,[1]Acciones!BR$4:BR$14,0,0,1)</f>
        <v>#NAME?</v>
      </c>
      <c r="CE146" s="42" t="e">
        <f ca="1">+_xlfn.XLOOKUP(MID($E146,7,LEN($E146)-6),[1]Acciones!$B$4:$B$14,[1]Acciones!BS$4:BS$14,0,0,1)</f>
        <v>#NAME?</v>
      </c>
      <c r="CF146" s="42" t="e">
        <f ca="1">+_xlfn.XLOOKUP(MID($E146,7,LEN($E146)-6),[1]Acciones!$B$4:$B$14,[1]Acciones!BT$4:BT$14,0,0,1)</f>
        <v>#NAME?</v>
      </c>
      <c r="CG146" s="45">
        <v>0.05</v>
      </c>
      <c r="CH146" s="45" t="e">
        <f t="shared" ca="1" si="205"/>
        <v>#NAME?</v>
      </c>
      <c r="CI146" s="45" t="e">
        <f t="shared" ca="1" si="206"/>
        <v>#NAME?</v>
      </c>
      <c r="CJ146" s="42" t="e">
        <f t="shared" ca="1" si="207"/>
        <v>#NAME?</v>
      </c>
      <c r="CK146" s="45" t="e">
        <f t="shared" ca="1" si="208"/>
        <v>#NAME?</v>
      </c>
      <c r="CL146" s="46" t="e">
        <f t="shared" ca="1" si="211"/>
        <v>#NAME?</v>
      </c>
      <c r="CM146" s="45" t="e">
        <f t="shared" ca="1" si="212"/>
        <v>#NAME?</v>
      </c>
      <c r="CN146" s="47">
        <v>0.1</v>
      </c>
      <c r="CO146" s="45" t="e">
        <f t="shared" ca="1" si="219"/>
        <v>#NAME?</v>
      </c>
      <c r="CP146" s="45" t="e">
        <f t="shared" ca="1" si="220"/>
        <v>#NAME?</v>
      </c>
      <c r="CQ146" s="42" t="e">
        <f t="shared" ca="1" si="221"/>
        <v>#NAME?</v>
      </c>
      <c r="CR146" s="45" t="e">
        <f t="shared" ca="1" si="222"/>
        <v>#NAME?</v>
      </c>
      <c r="CS146" s="45" t="e">
        <f t="shared" ca="1" si="186"/>
        <v>#NAME?</v>
      </c>
      <c r="CT146" s="45" t="e">
        <f t="shared" ca="1" si="186"/>
        <v>#NAME?</v>
      </c>
      <c r="CU146" s="47">
        <v>0.15</v>
      </c>
      <c r="CV146" s="45">
        <v>0.5</v>
      </c>
      <c r="CW146" s="45" t="e">
        <f t="shared" ca="1" si="223"/>
        <v>#NAME?</v>
      </c>
      <c r="CX146" s="42" t="e">
        <f t="shared" ca="1" si="224"/>
        <v>#NAME?</v>
      </c>
      <c r="CY146" s="45" t="e">
        <f t="shared" ca="1" si="225"/>
        <v>#NAME?</v>
      </c>
      <c r="CZ146" s="45">
        <f t="shared" si="187"/>
        <v>9.0909090909090922E-3</v>
      </c>
      <c r="DA146" s="45" t="e">
        <f t="shared" ca="1" si="187"/>
        <v>#NAME?</v>
      </c>
      <c r="DB146" s="47">
        <v>0.2</v>
      </c>
      <c r="DC146" s="45" t="e">
        <f t="shared" ca="1" si="226"/>
        <v>#NAME?</v>
      </c>
      <c r="DD146" s="45" t="e">
        <f t="shared" ca="1" si="227"/>
        <v>#NAME?</v>
      </c>
      <c r="DE146" s="42" t="e">
        <f t="shared" ca="1" si="228"/>
        <v>#NAME?</v>
      </c>
      <c r="DF146" s="45" t="e">
        <f t="shared" ca="1" si="229"/>
        <v>#NAME?</v>
      </c>
      <c r="DG146" s="45" t="e">
        <f t="shared" ca="1" si="188"/>
        <v>#NAME?</v>
      </c>
      <c r="DH146" s="45" t="e">
        <f t="shared" ca="1" si="188"/>
        <v>#NAME?</v>
      </c>
      <c r="DI146" s="47">
        <v>0.25</v>
      </c>
      <c r="DJ146" s="45">
        <v>0.5</v>
      </c>
      <c r="DK146" s="45" t="e">
        <f t="shared" ca="1" si="230"/>
        <v>#NAME?</v>
      </c>
      <c r="DL146" s="42" t="e">
        <f t="shared" ca="1" si="231"/>
        <v>#NAME?</v>
      </c>
      <c r="DM146" s="45" t="e">
        <f t="shared" ca="1" si="232"/>
        <v>#NAME?</v>
      </c>
      <c r="DN146" s="45">
        <f t="shared" si="189"/>
        <v>9.0909090909090922E-3</v>
      </c>
      <c r="DO146" s="45" t="e">
        <f t="shared" ca="1" si="189"/>
        <v>#NAME?</v>
      </c>
      <c r="DP146" s="47">
        <v>0.3</v>
      </c>
      <c r="DQ146" s="45" t="e">
        <f t="shared" ca="1" si="233"/>
        <v>#NAME?</v>
      </c>
      <c r="DR146" s="45" t="e">
        <f t="shared" ca="1" si="234"/>
        <v>#NAME?</v>
      </c>
      <c r="DS146" s="42" t="e">
        <f t="shared" ca="1" si="235"/>
        <v>#NAME?</v>
      </c>
      <c r="DT146" s="45" t="e">
        <f t="shared" ca="1" si="236"/>
        <v>#NAME?</v>
      </c>
      <c r="DU146" s="45" t="e">
        <f t="shared" ca="1" si="190"/>
        <v>#NAME?</v>
      </c>
      <c r="DV146" s="45" t="e">
        <f t="shared" ca="1" si="190"/>
        <v>#NAME?</v>
      </c>
      <c r="DW146" s="47">
        <v>0.35</v>
      </c>
      <c r="DX146" s="45">
        <v>0.5</v>
      </c>
      <c r="DY146" s="45" t="e">
        <f t="shared" ca="1" si="237"/>
        <v>#NAME?</v>
      </c>
      <c r="DZ146" s="42" t="e">
        <f t="shared" ca="1" si="238"/>
        <v>#NAME?</v>
      </c>
      <c r="EA146" s="45" t="e">
        <f t="shared" ca="1" si="239"/>
        <v>#NAME?</v>
      </c>
      <c r="EB146" s="45">
        <f t="shared" si="191"/>
        <v>9.0909090909090922E-3</v>
      </c>
      <c r="EC146" s="45" t="e">
        <f t="shared" ca="1" si="191"/>
        <v>#NAME?</v>
      </c>
      <c r="ED146" s="47">
        <v>0.4</v>
      </c>
      <c r="EE146" s="45" t="e">
        <f t="shared" ca="1" si="240"/>
        <v>#NAME?</v>
      </c>
      <c r="EF146" s="45" t="e">
        <f t="shared" ca="1" si="241"/>
        <v>#NAME?</v>
      </c>
      <c r="EG146" s="42" t="e">
        <f t="shared" ca="1" si="242"/>
        <v>#NAME?</v>
      </c>
      <c r="EH146" s="45" t="e">
        <f t="shared" ca="1" si="243"/>
        <v>#NAME?</v>
      </c>
      <c r="EI146" s="45" t="e">
        <f t="shared" ca="1" si="192"/>
        <v>#NAME?</v>
      </c>
      <c r="EJ146" s="45" t="e">
        <f t="shared" ca="1" si="192"/>
        <v>#NAME?</v>
      </c>
      <c r="EK146" s="47">
        <v>0.45</v>
      </c>
      <c r="EL146" s="45">
        <v>0.5</v>
      </c>
      <c r="EM146" s="45" t="e">
        <f t="shared" ca="1" si="255"/>
        <v>#NAME?</v>
      </c>
      <c r="EN146" s="42" t="e">
        <f t="shared" ca="1" si="256"/>
        <v>#NAME?</v>
      </c>
      <c r="EO146" s="45" t="e">
        <f t="shared" ca="1" si="257"/>
        <v>#NAME?</v>
      </c>
      <c r="EP146" s="45">
        <f t="shared" si="193"/>
        <v>9.0909090909090922E-3</v>
      </c>
      <c r="EQ146" s="45" t="e">
        <f t="shared" ca="1" si="193"/>
        <v>#NAME?</v>
      </c>
      <c r="ER146" s="45">
        <v>0.5</v>
      </c>
      <c r="ES146" s="45">
        <v>0.5</v>
      </c>
      <c r="ET146" s="45" t="e">
        <f t="shared" ca="1" si="258"/>
        <v>#NAME?</v>
      </c>
      <c r="EU146" s="42" t="e">
        <f t="shared" ca="1" si="259"/>
        <v>#NAME?</v>
      </c>
      <c r="EV146" s="45" t="e">
        <f t="shared" ca="1" si="260"/>
        <v>#NAME?</v>
      </c>
      <c r="EW146" s="45">
        <f t="shared" si="194"/>
        <v>9.0909090909090922E-3</v>
      </c>
      <c r="EX146" s="45" t="e">
        <f t="shared" ca="1" si="194"/>
        <v>#NAME?</v>
      </c>
      <c r="EY146" s="47">
        <v>0.55000000000000004</v>
      </c>
      <c r="EZ146" s="45">
        <v>0.5</v>
      </c>
      <c r="FA146" s="45" t="e">
        <f t="shared" ca="1" si="261"/>
        <v>#NAME?</v>
      </c>
      <c r="FB146" s="42" t="e">
        <f t="shared" ca="1" si="262"/>
        <v>#NAME?</v>
      </c>
      <c r="FC146" s="45" t="e">
        <f t="shared" ca="1" si="263"/>
        <v>#NAME?</v>
      </c>
      <c r="FD146" s="45">
        <f t="shared" si="195"/>
        <v>9.0909090909090922E-3</v>
      </c>
      <c r="FE146" s="45" t="e">
        <f t="shared" ca="1" si="195"/>
        <v>#NAME?</v>
      </c>
      <c r="FF146" s="45">
        <v>0.6</v>
      </c>
      <c r="FG146" s="45">
        <v>1</v>
      </c>
      <c r="FH146" s="45" t="e">
        <f t="shared" ca="1" si="264"/>
        <v>#NAME?</v>
      </c>
      <c r="FI146" s="42" t="e">
        <f t="shared" ca="1" si="265"/>
        <v>#NAME?</v>
      </c>
      <c r="FJ146" s="45" t="e">
        <f t="shared" ca="1" si="266"/>
        <v>#NAME?</v>
      </c>
      <c r="FK146" s="45">
        <f t="shared" si="196"/>
        <v>1.8181818181818184E-2</v>
      </c>
      <c r="FL146" s="45" t="e">
        <f t="shared" ca="1" si="196"/>
        <v>#NAME?</v>
      </c>
      <c r="FM146" s="47">
        <v>0.65</v>
      </c>
      <c r="FN146" s="45">
        <v>0.5</v>
      </c>
      <c r="FO146" s="45" t="e">
        <f t="shared" ca="1" si="267"/>
        <v>#NAME?</v>
      </c>
      <c r="FP146" s="42" t="e">
        <f t="shared" ca="1" si="268"/>
        <v>#NAME?</v>
      </c>
      <c r="FQ146" s="45" t="e">
        <f t="shared" ca="1" si="269"/>
        <v>#NAME?</v>
      </c>
      <c r="FR146" s="45">
        <f t="shared" si="197"/>
        <v>9.0909090909090922E-3</v>
      </c>
      <c r="FS146" s="45" t="e">
        <f t="shared" ca="1" si="197"/>
        <v>#NAME?</v>
      </c>
      <c r="FT146" s="45">
        <v>0.7</v>
      </c>
      <c r="FU146" s="45">
        <v>1</v>
      </c>
      <c r="FV146" s="45" t="e">
        <f t="shared" ca="1" si="270"/>
        <v>#NAME?</v>
      </c>
      <c r="FW146" s="42" t="e">
        <f t="shared" ca="1" si="271"/>
        <v>#NAME?</v>
      </c>
      <c r="FX146" s="45" t="e">
        <f t="shared" ca="1" si="272"/>
        <v>#NAME?</v>
      </c>
      <c r="FY146" s="45">
        <f t="shared" si="198"/>
        <v>1.8181818181818184E-2</v>
      </c>
      <c r="FZ146" s="45" t="e">
        <f t="shared" ca="1" si="198"/>
        <v>#NAME?</v>
      </c>
      <c r="GA146" s="47">
        <v>0.75</v>
      </c>
      <c r="GB146" s="45">
        <v>0.5</v>
      </c>
      <c r="GC146" s="45" t="e">
        <f t="shared" ca="1" si="273"/>
        <v>#NAME?</v>
      </c>
      <c r="GD146" s="42" t="e">
        <f t="shared" ca="1" si="274"/>
        <v>#NAME?</v>
      </c>
      <c r="GE146" s="45" t="e">
        <f t="shared" ca="1" si="275"/>
        <v>#NAME?</v>
      </c>
      <c r="GF146" s="45">
        <f t="shared" si="199"/>
        <v>9.0909090909090922E-3</v>
      </c>
      <c r="GG146" s="45" t="e">
        <f t="shared" ca="1" si="199"/>
        <v>#NAME?</v>
      </c>
      <c r="GH146" s="45">
        <v>0.8</v>
      </c>
      <c r="GI146" s="45">
        <v>1</v>
      </c>
      <c r="GJ146" s="45" t="e">
        <f t="shared" ca="1" si="276"/>
        <v>#NAME?</v>
      </c>
      <c r="GK146" s="42" t="e">
        <f t="shared" ca="1" si="277"/>
        <v>#NAME?</v>
      </c>
      <c r="GL146" s="45" t="e">
        <f t="shared" ca="1" si="278"/>
        <v>#NAME?</v>
      </c>
      <c r="GM146" s="45">
        <f t="shared" si="200"/>
        <v>1.8181818181818184E-2</v>
      </c>
      <c r="GN146" s="45" t="e">
        <f t="shared" ca="1" si="200"/>
        <v>#NAME?</v>
      </c>
      <c r="GO146" s="47">
        <v>0.85</v>
      </c>
      <c r="GP146" s="45">
        <v>0.5</v>
      </c>
      <c r="GQ146" s="45" t="e">
        <f t="shared" ca="1" si="279"/>
        <v>#NAME?</v>
      </c>
      <c r="GR146" s="42" t="e">
        <f t="shared" ca="1" si="280"/>
        <v>#NAME?</v>
      </c>
      <c r="GS146" s="45" t="e">
        <f t="shared" ca="1" si="281"/>
        <v>#NAME?</v>
      </c>
      <c r="GT146" s="45">
        <f t="shared" si="201"/>
        <v>9.0909090909090922E-3</v>
      </c>
      <c r="GU146" s="45" t="e">
        <f t="shared" ca="1" si="201"/>
        <v>#NAME?</v>
      </c>
      <c r="GV146" s="45">
        <v>0.9</v>
      </c>
      <c r="GW146" s="45">
        <v>1</v>
      </c>
      <c r="GX146" s="45" t="e">
        <f t="shared" ca="1" si="282"/>
        <v>#NAME?</v>
      </c>
      <c r="GY146" s="42" t="e">
        <f t="shared" ca="1" si="283"/>
        <v>#NAME?</v>
      </c>
      <c r="GZ146" s="45" t="e">
        <f t="shared" ca="1" si="284"/>
        <v>#NAME?</v>
      </c>
      <c r="HA146" s="45">
        <f t="shared" si="202"/>
        <v>1.8181818181818184E-2</v>
      </c>
      <c r="HB146" s="45" t="e">
        <f t="shared" ca="1" si="202"/>
        <v>#NAME?</v>
      </c>
      <c r="HC146" s="47">
        <v>0.95</v>
      </c>
      <c r="HD146" s="45">
        <v>0.5</v>
      </c>
      <c r="HE146" s="45" t="e">
        <f t="shared" ca="1" si="285"/>
        <v>#NAME?</v>
      </c>
      <c r="HF146" s="42" t="e">
        <f t="shared" ca="1" si="286"/>
        <v>#NAME?</v>
      </c>
      <c r="HG146" s="45" t="e">
        <f t="shared" ca="1" si="287"/>
        <v>#NAME?</v>
      </c>
      <c r="HH146" s="45">
        <f t="shared" si="203"/>
        <v>9.0909090909090922E-3</v>
      </c>
      <c r="HI146" s="45" t="e">
        <f t="shared" ca="1" si="203"/>
        <v>#NAME?</v>
      </c>
      <c r="HJ146" s="47">
        <v>1</v>
      </c>
      <c r="HK146" s="47">
        <v>1</v>
      </c>
      <c r="HL146" s="45" t="e">
        <f t="shared" ca="1" si="288"/>
        <v>#NAME?</v>
      </c>
      <c r="HM146" s="42" t="e">
        <f t="shared" ca="1" si="289"/>
        <v>#NAME?</v>
      </c>
      <c r="HN146" s="45" t="e">
        <f t="shared" ca="1" si="290"/>
        <v>#NAME?</v>
      </c>
      <c r="HO146" s="45">
        <f t="shared" si="246"/>
        <v>1.8181818181818184E-2</v>
      </c>
      <c r="HP146" s="45" t="e">
        <f t="shared" ca="1" si="246"/>
        <v>#NAME?</v>
      </c>
    </row>
    <row r="147" spans="1:224" s="48" customFormat="1" ht="52">
      <c r="A147" s="42"/>
      <c r="B147" s="201"/>
      <c r="C147" s="201"/>
      <c r="D147" s="201"/>
      <c r="E147" s="41" t="str">
        <f>+_xlfn.CONCAT(MID($D141,1,3),".7 ",[1]Acciones!$B$10)</f>
        <v>4.2.7 Fortalecer las estrategias de gobernanza para la implementación de políticas de investigación e innovación orientadas por misiones en la ruta de innovación correspondiente</v>
      </c>
      <c r="F147" s="42" t="s">
        <v>89</v>
      </c>
      <c r="G147" s="49">
        <f t="shared" ref="G147" si="304">+G145</f>
        <v>3.0303030303030303E-3</v>
      </c>
      <c r="H147" s="42" t="str">
        <f t="shared" ref="H147" si="305">+_xlfn.CONCAT("Si,",MID(E141,1,5),",",MID(E142,1,5),",",MID(E143,1,5),",",MID(E144,1,5),",",MID(E145,1,5),",",MID(E146,1,5),",",MID(E148,1,5),",",MID(E149,1,5),",",MID(E150,1,6),",",MID(E151,1,6))</f>
        <v>Si,4.2.1,4.2.2,4.2.3,4.2.4,4.2.5,4.2.6,4.2.8,4.2.9,4.2.10,4.2.11</v>
      </c>
      <c r="I147" s="42" t="s">
        <v>89</v>
      </c>
      <c r="J147" s="42"/>
      <c r="K147" s="42"/>
      <c r="L147" s="42"/>
      <c r="M147" s="44" t="s">
        <v>90</v>
      </c>
      <c r="N147" s="44" t="s">
        <v>91</v>
      </c>
      <c r="O147" s="44" t="e">
        <f ca="1">+_xlfn.XLOOKUP(MID(E147,7,LEN(E147)-6),[1]Acciones!$B$4:$B$14,[1]Acciones!$C$4:$C$14,0,0,1)</f>
        <v>#NAME?</v>
      </c>
      <c r="P147" s="42" t="e">
        <f ca="1">+_xlfn.XLOOKUP(MID($E147,7,LEN($E147)-6),[1]Acciones!$B$4:$B$14,[1]Acciones!D$4:D$14,0,0,1)</f>
        <v>#NAME?</v>
      </c>
      <c r="Q147" s="42" t="e">
        <f ca="1">+_xlfn.XLOOKUP(MID($E147,7,LEN($E147)-6),[1]Acciones!$B$4:$B$14,[1]Acciones!E$4:E$14,0,0,1)</f>
        <v>#NAME?</v>
      </c>
      <c r="R147" s="42" t="e">
        <f ca="1">+_xlfn.XLOOKUP(MID($E147,7,LEN($E147)-6),[1]Acciones!$B$4:$B$14,[1]Acciones!F$4:F$14,0,0,1)</f>
        <v>#NAME?</v>
      </c>
      <c r="S147" s="42" t="e">
        <f ca="1">+_xlfn.XLOOKUP(MID($E147,7,LEN($E147)-6),[1]Acciones!$B$4:$B$14,[1]Acciones!G$4:G$14,0,0,1)</f>
        <v>#NAME?</v>
      </c>
      <c r="T147" s="42" t="e">
        <f ca="1">+_xlfn.XLOOKUP(MID($E147,7,LEN($E147)-6),[1]Acciones!$B$4:$B$14,[1]Acciones!H$4:H$14,0,0,1)</f>
        <v>#NAME?</v>
      </c>
      <c r="U147" s="45" t="e">
        <f ca="1">+_xlfn.XLOOKUP(MID($E147,7,LEN($E147)-6),[1]Acciones!$B$4:$B$14,[1]Acciones!I$4:I$14,0,0,1)</f>
        <v>#NAME?</v>
      </c>
      <c r="V147" s="45" t="e">
        <f ca="1">+_xlfn.XLOOKUP(MID($E147,7,LEN($E147)-6),[1]Acciones!$B$4:$B$14,[1]Acciones!J$4:J$14,0,0,1)</f>
        <v>#NAME?</v>
      </c>
      <c r="W147" s="45" t="e">
        <f ca="1">+_xlfn.XLOOKUP(MID($E147,7,LEN($E147)-6),[1]Acciones!$B$4:$B$14,[1]Acciones!K$4:K$14,0,0,1)</f>
        <v>#NAME?</v>
      </c>
      <c r="X147" s="45" t="e">
        <f ca="1">+_xlfn.XLOOKUP(MID($E147,7,LEN($E147)-6),[1]Acciones!$B$4:$B$14,[1]Acciones!L$4:L$14,0,0,1)</f>
        <v>#NAME?</v>
      </c>
      <c r="Y147" s="45" t="e">
        <f ca="1">+_xlfn.XLOOKUP(MID($E147,7,LEN($E147)-6),[1]Acciones!$B$4:$B$14,[1]Acciones!M$4:M$14,0,0,1)</f>
        <v>#NAME?</v>
      </c>
      <c r="Z147" s="45" t="e">
        <f ca="1">+_xlfn.XLOOKUP(MID($E147,7,LEN($E147)-6),[1]Acciones!$B$4:$B$14,[1]Acciones!N$4:N$14,0,0,1)</f>
        <v>#NAME?</v>
      </c>
      <c r="AA147" s="45" t="e">
        <f ca="1">+_xlfn.XLOOKUP(MID($E147,7,LEN($E147)-6),[1]Acciones!$B$4:$B$14,[1]Acciones!O$4:O$14,0,0,1)</f>
        <v>#NAME?</v>
      </c>
      <c r="AB147" s="45" t="e">
        <f ca="1">+_xlfn.XLOOKUP(MID($E147,7,LEN($E147)-6),[1]Acciones!$B$4:$B$14,[1]Acciones!P$4:P$14,0,0,1)</f>
        <v>#NAME?</v>
      </c>
      <c r="AC147" s="45" t="e">
        <f ca="1">+_xlfn.XLOOKUP(MID($E147,7,LEN($E147)-6),[1]Acciones!$B$4:$B$14,[1]Acciones!Q$4:Q$14,0,0,1)</f>
        <v>#NAME?</v>
      </c>
      <c r="AD147" s="45" t="e">
        <f ca="1">+_xlfn.XLOOKUP(MID($E147,7,LEN($E147)-6),[1]Acciones!$B$4:$B$14,[1]Acciones!R$4:R$14,0,0,1)</f>
        <v>#NAME?</v>
      </c>
      <c r="AE147" s="45" t="e">
        <f ca="1">+_xlfn.XLOOKUP(MID($E147,7,LEN($E147)-6),[1]Acciones!$B$4:$B$14,[1]Acciones!S$4:S$14,0,0,1)</f>
        <v>#NAME?</v>
      </c>
      <c r="AF147" s="42" t="e">
        <f ca="1">+_xlfn.XLOOKUP(MID($E147,7,LEN($E147)-6),[1]Acciones!$B$4:$B$14,[1]Acciones!T$4:T$14,0,0,1)</f>
        <v>#NAME?</v>
      </c>
      <c r="AG147" s="42" t="e">
        <f ca="1">+_xlfn.XLOOKUP(MID($E147,7,LEN($E147)-6),[1]Acciones!$B$4:$B$14,[1]Acciones!U$4:U$14,0,0,1)</f>
        <v>#NAME?</v>
      </c>
      <c r="AH147" s="42" t="e">
        <f ca="1">+_xlfn.XLOOKUP(MID($E147,7,LEN($E147)-6),[1]Acciones!$B$4:$B$14,[1]Acciones!V$4:V$14,0,0,1)</f>
        <v>#NAME?</v>
      </c>
      <c r="AI147" s="42" t="e">
        <f ca="1">+_xlfn.XLOOKUP(MID($E147,7,LEN($E147)-6),[1]Acciones!$B$4:$B$14,[1]Acciones!W$4:W$14,0,0,1)</f>
        <v>#NAME?</v>
      </c>
      <c r="AJ147" s="42" t="e">
        <f ca="1">+_xlfn.XLOOKUP(MID($E147,7,LEN($E147)-6),[1]Acciones!$B$4:$B$14,[1]Acciones!X$4:X$14,0,0,1)</f>
        <v>#NAME?</v>
      </c>
      <c r="AK147" s="42" t="e">
        <f ca="1">+_xlfn.XLOOKUP(MID($E147,7,LEN($E147)-6),[1]Acciones!$B$4:$B$14,[1]Acciones!Y$4:Y$14,0,0,1)</f>
        <v>#NAME?</v>
      </c>
      <c r="AL147" s="42" t="e">
        <f ca="1">+_xlfn.XLOOKUP(MID($E147,7,LEN($E147)-6),[1]Acciones!$B$4:$B$14,[1]Acciones!Z$4:Z$14,0,0,1)</f>
        <v>#NAME?</v>
      </c>
      <c r="AM147" s="42" t="e">
        <f ca="1">+_xlfn.XLOOKUP(MID($E147,7,LEN($E147)-6),[1]Acciones!$B$4:$B$14,[1]Acciones!AA$4:AA$14,0,0,1)</f>
        <v>#NAME?</v>
      </c>
      <c r="AN147" s="42" t="e">
        <f ca="1">+_xlfn.XLOOKUP(MID($E147,7,LEN($E147)-6),[1]Acciones!$B$4:$B$14,[1]Acciones!AB$4:AB$14,0,0,1)</f>
        <v>#NAME?</v>
      </c>
      <c r="AO147" s="42" t="e">
        <f ca="1">+_xlfn.XLOOKUP(MID($E147,7,LEN($E147)-6),[1]Acciones!$B$4:$B$14,[1]Acciones!AC$4:AC$14,0,0,1)</f>
        <v>#NAME?</v>
      </c>
      <c r="AP147" s="42" t="e">
        <f ca="1">+_xlfn.XLOOKUP(MID($E147,7,LEN($E147)-6),[1]Acciones!$B$4:$B$14,[1]Acciones!AD$4:AD$14,0,0,1)</f>
        <v>#NAME?</v>
      </c>
      <c r="AQ147" s="42" t="e">
        <f ca="1">+_xlfn.XLOOKUP(MID($E147,7,LEN($E147)-6),[1]Acciones!$B$4:$B$14,[1]Acciones!AE$4:AE$14,0,0,1)</f>
        <v>#NAME?</v>
      </c>
      <c r="AR147" s="42" t="e">
        <f ca="1">+_xlfn.XLOOKUP(MID($E147,7,LEN($E147)-6),[1]Acciones!$B$4:$B$14,[1]Acciones!AF$4:AF$14,0,0,1)</f>
        <v>#NAME?</v>
      </c>
      <c r="AS147" s="42" t="e">
        <f ca="1">+_xlfn.XLOOKUP(MID($E147,7,LEN($E147)-6),[1]Acciones!$B$4:$B$14,[1]Acciones!AG$4:AG$14,0,0,1)</f>
        <v>#NAME?</v>
      </c>
      <c r="AT147" s="42" t="e">
        <f ca="1">+_xlfn.XLOOKUP(MID($E147,7,LEN($E147)-6),[1]Acciones!$B$4:$B$14,[1]Acciones!AH$4:AH$14,0,0,1)</f>
        <v>#NAME?</v>
      </c>
      <c r="AU147" s="42" t="e">
        <f ca="1">+_xlfn.XLOOKUP(MID($E147,7,LEN($E147)-6),[1]Acciones!$B$4:$B$14,[1]Acciones!AI$4:AI$14,0,0,1)</f>
        <v>#NAME?</v>
      </c>
      <c r="AV147" s="42" t="e">
        <f ca="1">+_xlfn.XLOOKUP(MID($E147,7,LEN($E147)-6),[1]Acciones!$B$4:$B$14,[1]Acciones!AJ$4:AJ$14,0,0,1)</f>
        <v>#NAME?</v>
      </c>
      <c r="AW147" s="42" t="e">
        <f ca="1">+_xlfn.XLOOKUP(MID($E147,7,LEN($E147)-6),[1]Acciones!$B$4:$B$14,[1]Acciones!AK$4:AK$14,0,0,1)</f>
        <v>#NAME?</v>
      </c>
      <c r="AX147" s="42" t="e">
        <f ca="1">+_xlfn.XLOOKUP(MID($E147,7,LEN($E147)-6),[1]Acciones!$B$4:$B$14,[1]Acciones!AL$4:AL$14,0,0,1)</f>
        <v>#NAME?</v>
      </c>
      <c r="AY147" s="42" t="e">
        <f ca="1">+_xlfn.XLOOKUP(MID($E147,7,LEN($E147)-6),[1]Acciones!$B$4:$B$14,[1]Acciones!AM$4:AM$14,0,0,1)</f>
        <v>#NAME?</v>
      </c>
      <c r="AZ147" s="42" t="e">
        <f ca="1">+_xlfn.XLOOKUP(MID($E147,7,LEN($E147)-6),[1]Acciones!$B$4:$B$14,[1]Acciones!AN$4:AN$14,0,0,1)</f>
        <v>#NAME?</v>
      </c>
      <c r="BA147" s="42" t="e">
        <f ca="1">+_xlfn.XLOOKUP(MID($E147,7,LEN($E147)-6),[1]Acciones!$B$4:$B$14,[1]Acciones!AO$4:AO$14,0,0,1)</f>
        <v>#NAME?</v>
      </c>
      <c r="BB147" s="42" t="e">
        <f ca="1">+_xlfn.XLOOKUP(MID($E147,7,LEN($E147)-6),[1]Acciones!$B$4:$B$14,[1]Acciones!AP$4:AP$14,0,0,1)</f>
        <v>#NAME?</v>
      </c>
      <c r="BC147" s="42" t="e">
        <f ca="1">+_xlfn.XLOOKUP(MID($E147,7,LEN($E147)-6),[1]Acciones!$B$4:$B$14,[1]Acciones!AQ$4:AQ$14,0,0,1)</f>
        <v>#NAME?</v>
      </c>
      <c r="BD147" s="42" t="e">
        <f ca="1">+_xlfn.XLOOKUP(MID($E147,7,LEN($E147)-6),[1]Acciones!$B$4:$B$14,[1]Acciones!AR$4:AR$14,0,0,1)</f>
        <v>#NAME?</v>
      </c>
      <c r="BE147" s="42" t="e">
        <f ca="1">+_xlfn.XLOOKUP(MID($E147,7,LEN($E147)-6),[1]Acciones!$B$4:$B$14,[1]Acciones!AS$4:AS$14,0,0,1)</f>
        <v>#NAME?</v>
      </c>
      <c r="BF147" s="42" t="e">
        <f ca="1">+_xlfn.XLOOKUP(MID($E147,7,LEN($E147)-6),[1]Acciones!$B$4:$B$14,[1]Acciones!AT$4:AT$14,0,0,1)</f>
        <v>#NAME?</v>
      </c>
      <c r="BG147" s="42" t="e">
        <f ca="1">+_xlfn.XLOOKUP(MID($E147,7,LEN($E147)-6),[1]Acciones!$B$4:$B$14,[1]Acciones!AU$4:AU$14,0,0,1)</f>
        <v>#NAME?</v>
      </c>
      <c r="BH147" s="42" t="e">
        <f ca="1">+_xlfn.XLOOKUP(MID($E147,7,LEN($E147)-6),[1]Acciones!$B$4:$B$14,[1]Acciones!AV$4:AV$14,0,0,1)</f>
        <v>#NAME?</v>
      </c>
      <c r="BI147" s="42" t="e">
        <f ca="1">+_xlfn.XLOOKUP(MID($E147,7,LEN($E147)-6),[1]Acciones!$B$4:$B$14,[1]Acciones!AW$4:AW$14,0,0,1)</f>
        <v>#NAME?</v>
      </c>
      <c r="BJ147" s="42" t="e">
        <f ca="1">+_xlfn.XLOOKUP(MID($E147,7,LEN($E147)-6),[1]Acciones!$B$4:$B$14,[1]Acciones!AX$4:AX$14,0,0,1)</f>
        <v>#NAME?</v>
      </c>
      <c r="BK147" s="42" t="e">
        <f ca="1">+_xlfn.XLOOKUP(MID($E147,7,LEN($E147)-6),[1]Acciones!$B$4:$B$14,[1]Acciones!AY$4:AY$14,0,0,1)</f>
        <v>#NAME?</v>
      </c>
      <c r="BL147" s="42" t="e">
        <f ca="1">+_xlfn.XLOOKUP(MID($E147,7,LEN($E147)-6),[1]Acciones!$B$4:$B$14,[1]Acciones!AZ$4:AZ$14,0,0,1)</f>
        <v>#NAME?</v>
      </c>
      <c r="BM147" s="42" t="e">
        <f ca="1">+_xlfn.XLOOKUP(MID($E147,7,LEN($E147)-6),[1]Acciones!$B$4:$B$14,[1]Acciones!BA$4:BA$14,0,0,1)</f>
        <v>#NAME?</v>
      </c>
      <c r="BN147" s="42" t="e">
        <f ca="1">+_xlfn.XLOOKUP(MID($E147,7,LEN($E147)-6),[1]Acciones!$B$4:$B$14,[1]Acciones!BB$4:BB$14,0,0,1)</f>
        <v>#NAME?</v>
      </c>
      <c r="BO147" s="42" t="e">
        <f ca="1">+_xlfn.XLOOKUP(MID($E147,7,LEN($E147)-6),[1]Acciones!$B$4:$B$14,[1]Acciones!BC$4:BC$14,0,0,1)</f>
        <v>#NAME?</v>
      </c>
      <c r="BP147" s="42" t="e">
        <f ca="1">+_xlfn.XLOOKUP(MID($E147,7,LEN($E147)-6),[1]Acciones!$B$4:$B$14,[1]Acciones!BD$4:BD$14,0,0,1)</f>
        <v>#NAME?</v>
      </c>
      <c r="BQ147" s="42" t="e">
        <f ca="1">+_xlfn.XLOOKUP(MID($E147,7,LEN($E147)-6),[1]Acciones!$B$4:$B$14,[1]Acciones!BE$4:BE$14,0,0,1)</f>
        <v>#NAME?</v>
      </c>
      <c r="BR147" s="42" t="e">
        <f ca="1">+_xlfn.XLOOKUP(MID($E147,7,LEN($E147)-6),[1]Acciones!$B$4:$B$14,[1]Acciones!BF$4:BF$14,0,0,1)</f>
        <v>#NAME?</v>
      </c>
      <c r="BS147" s="42" t="e">
        <f ca="1">+_xlfn.XLOOKUP(MID($E147,7,LEN($E147)-6),[1]Acciones!$B$4:$B$14,[1]Acciones!BG$4:BG$14,0,0,1)</f>
        <v>#NAME?</v>
      </c>
      <c r="BT147" s="42" t="e">
        <f ca="1">+_xlfn.XLOOKUP(MID($E147,7,LEN($E147)-6),[1]Acciones!$B$4:$B$14,[1]Acciones!BH$4:BH$14,0,0,1)</f>
        <v>#NAME?</v>
      </c>
      <c r="BU147" s="42" t="e">
        <f ca="1">+_xlfn.XLOOKUP(MID($E147,7,LEN($E147)-6),[1]Acciones!$B$4:$B$14,[1]Acciones!BI$4:BI$14,0,0,1)</f>
        <v>#NAME?</v>
      </c>
      <c r="BV147" s="42" t="e">
        <f ca="1">+_xlfn.XLOOKUP(MID($E147,7,LEN($E147)-6),[1]Acciones!$B$4:$B$14,[1]Acciones!BJ$4:BJ$14,0,0,1)</f>
        <v>#NAME?</v>
      </c>
      <c r="BW147" s="42" t="e">
        <f ca="1">+_xlfn.XLOOKUP(MID($E147,7,LEN($E147)-6),[1]Acciones!$B$4:$B$14,[1]Acciones!BK$4:BK$14,0,0,1)</f>
        <v>#NAME?</v>
      </c>
      <c r="BX147" s="42" t="e">
        <f ca="1">+_xlfn.XLOOKUP(MID($E147,7,LEN($E147)-6),[1]Acciones!$B$4:$B$14,[1]Acciones!BL$4:BL$14,0,0,1)</f>
        <v>#NAME?</v>
      </c>
      <c r="BY147" s="42" t="e">
        <f ca="1">+_xlfn.XLOOKUP(MID($E147,7,LEN($E147)-6),[1]Acciones!$B$4:$B$14,[1]Acciones!BM$4:BM$14,0,0,1)</f>
        <v>#NAME?</v>
      </c>
      <c r="BZ147" s="42" t="e">
        <f ca="1">+_xlfn.XLOOKUP(MID($E147,7,LEN($E147)-6),[1]Acciones!$B$4:$B$14,[1]Acciones!BN$4:BN$14,0,0,1)</f>
        <v>#NAME?</v>
      </c>
      <c r="CA147" s="42" t="e">
        <f ca="1">+_xlfn.XLOOKUP(MID($E147,7,LEN($E147)-6),[1]Acciones!$B$4:$B$14,[1]Acciones!BO$4:BO$14,0,0,1)</f>
        <v>#NAME?</v>
      </c>
      <c r="CB147" s="42" t="e">
        <f ca="1">+_xlfn.XLOOKUP(MID($E147,7,LEN($E147)-6),[1]Acciones!$B$4:$B$14,[1]Acciones!BP$4:BP$14,0,0,1)</f>
        <v>#NAME?</v>
      </c>
      <c r="CC147" s="42" t="e">
        <f ca="1">+_xlfn.XLOOKUP(MID($E147,7,LEN($E147)-6),[1]Acciones!$B$4:$B$14,[1]Acciones!BQ$4:BQ$14,0,0,1)</f>
        <v>#NAME?</v>
      </c>
      <c r="CD147" s="42" t="e">
        <f ca="1">+_xlfn.XLOOKUP(MID($E147,7,LEN($E147)-6),[1]Acciones!$B$4:$B$14,[1]Acciones!BR$4:BR$14,0,0,1)</f>
        <v>#NAME?</v>
      </c>
      <c r="CE147" s="42" t="e">
        <f ca="1">+_xlfn.XLOOKUP(MID($E147,7,LEN($E147)-6),[1]Acciones!$B$4:$B$14,[1]Acciones!BS$4:BS$14,0,0,1)</f>
        <v>#NAME?</v>
      </c>
      <c r="CF147" s="42" t="e">
        <f ca="1">+_xlfn.XLOOKUP(MID($E147,7,LEN($E147)-6),[1]Acciones!$B$4:$B$14,[1]Acciones!BT$4:BT$14,0,0,1)</f>
        <v>#NAME?</v>
      </c>
      <c r="CG147" s="45">
        <v>0.05</v>
      </c>
      <c r="CH147" s="45" t="e">
        <f t="shared" ca="1" si="205"/>
        <v>#NAME?</v>
      </c>
      <c r="CI147" s="45" t="e">
        <f t="shared" ca="1" si="206"/>
        <v>#NAME?</v>
      </c>
      <c r="CJ147" s="42" t="e">
        <f t="shared" ca="1" si="207"/>
        <v>#NAME?</v>
      </c>
      <c r="CK147" s="45" t="e">
        <f t="shared" ca="1" si="208"/>
        <v>#NAME?</v>
      </c>
      <c r="CL147" s="46" t="e">
        <f t="shared" ca="1" si="211"/>
        <v>#NAME?</v>
      </c>
      <c r="CM147" s="45" t="e">
        <f t="shared" ca="1" si="212"/>
        <v>#NAME?</v>
      </c>
      <c r="CN147" s="47">
        <v>0.1</v>
      </c>
      <c r="CO147" s="45" t="e">
        <f t="shared" ca="1" si="219"/>
        <v>#NAME?</v>
      </c>
      <c r="CP147" s="45" t="e">
        <f t="shared" ca="1" si="220"/>
        <v>#NAME?</v>
      </c>
      <c r="CQ147" s="42" t="e">
        <f t="shared" ca="1" si="221"/>
        <v>#NAME?</v>
      </c>
      <c r="CR147" s="45" t="e">
        <f t="shared" ca="1" si="222"/>
        <v>#NAME?</v>
      </c>
      <c r="CS147" s="45" t="e">
        <f t="shared" ca="1" si="186"/>
        <v>#NAME?</v>
      </c>
      <c r="CT147" s="45" t="e">
        <f t="shared" ca="1" si="186"/>
        <v>#NAME?</v>
      </c>
      <c r="CU147" s="47">
        <v>0.15</v>
      </c>
      <c r="CV147" s="45">
        <v>0.5</v>
      </c>
      <c r="CW147" s="45" t="e">
        <f t="shared" ca="1" si="223"/>
        <v>#NAME?</v>
      </c>
      <c r="CX147" s="42" t="e">
        <f t="shared" ca="1" si="224"/>
        <v>#NAME?</v>
      </c>
      <c r="CY147" s="45" t="e">
        <f t="shared" ca="1" si="225"/>
        <v>#NAME?</v>
      </c>
      <c r="CZ147" s="45">
        <f t="shared" si="187"/>
        <v>9.0909090909090922E-3</v>
      </c>
      <c r="DA147" s="45" t="e">
        <f t="shared" ca="1" si="187"/>
        <v>#NAME?</v>
      </c>
      <c r="DB147" s="47">
        <v>0.2</v>
      </c>
      <c r="DC147" s="45" t="e">
        <f t="shared" ca="1" si="226"/>
        <v>#NAME?</v>
      </c>
      <c r="DD147" s="45" t="e">
        <f t="shared" ca="1" si="227"/>
        <v>#NAME?</v>
      </c>
      <c r="DE147" s="42" t="e">
        <f t="shared" ca="1" si="228"/>
        <v>#NAME?</v>
      </c>
      <c r="DF147" s="45" t="e">
        <f t="shared" ca="1" si="229"/>
        <v>#NAME?</v>
      </c>
      <c r="DG147" s="45" t="e">
        <f t="shared" ca="1" si="188"/>
        <v>#NAME?</v>
      </c>
      <c r="DH147" s="45" t="e">
        <f t="shared" ca="1" si="188"/>
        <v>#NAME?</v>
      </c>
      <c r="DI147" s="47">
        <v>0.25</v>
      </c>
      <c r="DJ147" s="45">
        <v>0.5</v>
      </c>
      <c r="DK147" s="45" t="e">
        <f t="shared" ca="1" si="230"/>
        <v>#NAME?</v>
      </c>
      <c r="DL147" s="42" t="e">
        <f t="shared" ca="1" si="231"/>
        <v>#NAME?</v>
      </c>
      <c r="DM147" s="45" t="e">
        <f t="shared" ca="1" si="232"/>
        <v>#NAME?</v>
      </c>
      <c r="DN147" s="45">
        <f t="shared" si="189"/>
        <v>9.0909090909090922E-3</v>
      </c>
      <c r="DO147" s="45" t="e">
        <f t="shared" ca="1" si="189"/>
        <v>#NAME?</v>
      </c>
      <c r="DP147" s="47">
        <v>0.3</v>
      </c>
      <c r="DQ147" s="45" t="e">
        <f t="shared" ca="1" si="233"/>
        <v>#NAME?</v>
      </c>
      <c r="DR147" s="45" t="e">
        <f t="shared" ca="1" si="234"/>
        <v>#NAME?</v>
      </c>
      <c r="DS147" s="42" t="e">
        <f t="shared" ca="1" si="235"/>
        <v>#NAME?</v>
      </c>
      <c r="DT147" s="45" t="e">
        <f t="shared" ca="1" si="236"/>
        <v>#NAME?</v>
      </c>
      <c r="DU147" s="45" t="e">
        <f t="shared" ca="1" si="190"/>
        <v>#NAME?</v>
      </c>
      <c r="DV147" s="45" t="e">
        <f t="shared" ca="1" si="190"/>
        <v>#NAME?</v>
      </c>
      <c r="DW147" s="47">
        <v>0.35</v>
      </c>
      <c r="DX147" s="45">
        <v>0.5</v>
      </c>
      <c r="DY147" s="45" t="e">
        <f t="shared" ca="1" si="237"/>
        <v>#NAME?</v>
      </c>
      <c r="DZ147" s="42" t="e">
        <f t="shared" ca="1" si="238"/>
        <v>#NAME?</v>
      </c>
      <c r="EA147" s="45" t="e">
        <f t="shared" ca="1" si="239"/>
        <v>#NAME?</v>
      </c>
      <c r="EB147" s="45">
        <f t="shared" si="191"/>
        <v>9.0909090909090922E-3</v>
      </c>
      <c r="EC147" s="45" t="e">
        <f t="shared" ca="1" si="191"/>
        <v>#NAME?</v>
      </c>
      <c r="ED147" s="47">
        <v>0.4</v>
      </c>
      <c r="EE147" s="45" t="e">
        <f t="shared" ca="1" si="240"/>
        <v>#NAME?</v>
      </c>
      <c r="EF147" s="45" t="e">
        <f t="shared" ca="1" si="241"/>
        <v>#NAME?</v>
      </c>
      <c r="EG147" s="42" t="e">
        <f t="shared" ca="1" si="242"/>
        <v>#NAME?</v>
      </c>
      <c r="EH147" s="45" t="e">
        <f t="shared" ca="1" si="243"/>
        <v>#NAME?</v>
      </c>
      <c r="EI147" s="45" t="e">
        <f t="shared" ca="1" si="192"/>
        <v>#NAME?</v>
      </c>
      <c r="EJ147" s="45" t="e">
        <f t="shared" ca="1" si="192"/>
        <v>#NAME?</v>
      </c>
      <c r="EK147" s="47">
        <v>0.45</v>
      </c>
      <c r="EL147" s="45">
        <v>0.5</v>
      </c>
      <c r="EM147" s="45" t="e">
        <f t="shared" ca="1" si="255"/>
        <v>#NAME?</v>
      </c>
      <c r="EN147" s="42" t="e">
        <f t="shared" ca="1" si="256"/>
        <v>#NAME?</v>
      </c>
      <c r="EO147" s="45" t="e">
        <f t="shared" ca="1" si="257"/>
        <v>#NAME?</v>
      </c>
      <c r="EP147" s="45">
        <f t="shared" si="193"/>
        <v>9.0909090909090922E-3</v>
      </c>
      <c r="EQ147" s="45" t="e">
        <f t="shared" ca="1" si="193"/>
        <v>#NAME?</v>
      </c>
      <c r="ER147" s="45">
        <v>0.5</v>
      </c>
      <c r="ES147" s="45">
        <v>0.5</v>
      </c>
      <c r="ET147" s="45" t="e">
        <f t="shared" ca="1" si="258"/>
        <v>#NAME?</v>
      </c>
      <c r="EU147" s="42" t="e">
        <f t="shared" ca="1" si="259"/>
        <v>#NAME?</v>
      </c>
      <c r="EV147" s="45" t="e">
        <f t="shared" ca="1" si="260"/>
        <v>#NAME?</v>
      </c>
      <c r="EW147" s="45">
        <f t="shared" si="194"/>
        <v>9.0909090909090922E-3</v>
      </c>
      <c r="EX147" s="45" t="e">
        <f t="shared" ca="1" si="194"/>
        <v>#NAME?</v>
      </c>
      <c r="EY147" s="47">
        <v>0.55000000000000004</v>
      </c>
      <c r="EZ147" s="45">
        <v>0.5</v>
      </c>
      <c r="FA147" s="45" t="e">
        <f t="shared" ca="1" si="261"/>
        <v>#NAME?</v>
      </c>
      <c r="FB147" s="42" t="e">
        <f t="shared" ca="1" si="262"/>
        <v>#NAME?</v>
      </c>
      <c r="FC147" s="45" t="e">
        <f t="shared" ca="1" si="263"/>
        <v>#NAME?</v>
      </c>
      <c r="FD147" s="45">
        <f t="shared" si="195"/>
        <v>9.0909090909090922E-3</v>
      </c>
      <c r="FE147" s="45" t="e">
        <f t="shared" ca="1" si="195"/>
        <v>#NAME?</v>
      </c>
      <c r="FF147" s="45">
        <v>0.6</v>
      </c>
      <c r="FG147" s="45">
        <v>1</v>
      </c>
      <c r="FH147" s="45" t="e">
        <f t="shared" ca="1" si="264"/>
        <v>#NAME?</v>
      </c>
      <c r="FI147" s="42" t="e">
        <f t="shared" ca="1" si="265"/>
        <v>#NAME?</v>
      </c>
      <c r="FJ147" s="45" t="e">
        <f t="shared" ca="1" si="266"/>
        <v>#NAME?</v>
      </c>
      <c r="FK147" s="45">
        <f t="shared" si="196"/>
        <v>1.8181818181818184E-2</v>
      </c>
      <c r="FL147" s="45" t="e">
        <f t="shared" ca="1" si="196"/>
        <v>#NAME?</v>
      </c>
      <c r="FM147" s="47">
        <v>0.65</v>
      </c>
      <c r="FN147" s="45">
        <v>0.5</v>
      </c>
      <c r="FO147" s="45" t="e">
        <f t="shared" ca="1" si="267"/>
        <v>#NAME?</v>
      </c>
      <c r="FP147" s="42" t="e">
        <f t="shared" ca="1" si="268"/>
        <v>#NAME?</v>
      </c>
      <c r="FQ147" s="45" t="e">
        <f t="shared" ca="1" si="269"/>
        <v>#NAME?</v>
      </c>
      <c r="FR147" s="45">
        <f t="shared" si="197"/>
        <v>9.0909090909090922E-3</v>
      </c>
      <c r="FS147" s="45" t="e">
        <f t="shared" ca="1" si="197"/>
        <v>#NAME?</v>
      </c>
      <c r="FT147" s="45">
        <v>0.7</v>
      </c>
      <c r="FU147" s="45">
        <v>1</v>
      </c>
      <c r="FV147" s="45" t="e">
        <f t="shared" ca="1" si="270"/>
        <v>#NAME?</v>
      </c>
      <c r="FW147" s="42" t="e">
        <f t="shared" ca="1" si="271"/>
        <v>#NAME?</v>
      </c>
      <c r="FX147" s="45" t="e">
        <f t="shared" ca="1" si="272"/>
        <v>#NAME?</v>
      </c>
      <c r="FY147" s="45">
        <f t="shared" si="198"/>
        <v>1.8181818181818184E-2</v>
      </c>
      <c r="FZ147" s="45" t="e">
        <f t="shared" ca="1" si="198"/>
        <v>#NAME?</v>
      </c>
      <c r="GA147" s="47">
        <v>0.75</v>
      </c>
      <c r="GB147" s="45">
        <v>0.5</v>
      </c>
      <c r="GC147" s="45" t="e">
        <f t="shared" ca="1" si="273"/>
        <v>#NAME?</v>
      </c>
      <c r="GD147" s="42" t="e">
        <f t="shared" ca="1" si="274"/>
        <v>#NAME?</v>
      </c>
      <c r="GE147" s="45" t="e">
        <f t="shared" ca="1" si="275"/>
        <v>#NAME?</v>
      </c>
      <c r="GF147" s="45">
        <f t="shared" si="199"/>
        <v>9.0909090909090922E-3</v>
      </c>
      <c r="GG147" s="45" t="e">
        <f t="shared" ca="1" si="199"/>
        <v>#NAME?</v>
      </c>
      <c r="GH147" s="45">
        <v>0.8</v>
      </c>
      <c r="GI147" s="45">
        <v>1</v>
      </c>
      <c r="GJ147" s="45" t="e">
        <f t="shared" ca="1" si="276"/>
        <v>#NAME?</v>
      </c>
      <c r="GK147" s="42" t="e">
        <f t="shared" ca="1" si="277"/>
        <v>#NAME?</v>
      </c>
      <c r="GL147" s="45" t="e">
        <f t="shared" ca="1" si="278"/>
        <v>#NAME?</v>
      </c>
      <c r="GM147" s="45">
        <f t="shared" si="200"/>
        <v>1.8181818181818184E-2</v>
      </c>
      <c r="GN147" s="45" t="e">
        <f t="shared" ca="1" si="200"/>
        <v>#NAME?</v>
      </c>
      <c r="GO147" s="47">
        <v>0.85</v>
      </c>
      <c r="GP147" s="45">
        <v>0.5</v>
      </c>
      <c r="GQ147" s="45" t="e">
        <f t="shared" ca="1" si="279"/>
        <v>#NAME?</v>
      </c>
      <c r="GR147" s="42" t="e">
        <f t="shared" ca="1" si="280"/>
        <v>#NAME?</v>
      </c>
      <c r="GS147" s="45" t="e">
        <f t="shared" ca="1" si="281"/>
        <v>#NAME?</v>
      </c>
      <c r="GT147" s="45">
        <f t="shared" si="201"/>
        <v>9.0909090909090922E-3</v>
      </c>
      <c r="GU147" s="45" t="e">
        <f t="shared" ca="1" si="201"/>
        <v>#NAME?</v>
      </c>
      <c r="GV147" s="45">
        <v>0.9</v>
      </c>
      <c r="GW147" s="45">
        <v>1</v>
      </c>
      <c r="GX147" s="45" t="e">
        <f t="shared" ca="1" si="282"/>
        <v>#NAME?</v>
      </c>
      <c r="GY147" s="42" t="e">
        <f t="shared" ca="1" si="283"/>
        <v>#NAME?</v>
      </c>
      <c r="GZ147" s="45" t="e">
        <f t="shared" ca="1" si="284"/>
        <v>#NAME?</v>
      </c>
      <c r="HA147" s="45">
        <f t="shared" si="202"/>
        <v>1.8181818181818184E-2</v>
      </c>
      <c r="HB147" s="45" t="e">
        <f t="shared" ca="1" si="202"/>
        <v>#NAME?</v>
      </c>
      <c r="HC147" s="47">
        <v>0.95</v>
      </c>
      <c r="HD147" s="45">
        <v>0.5</v>
      </c>
      <c r="HE147" s="45" t="e">
        <f t="shared" ca="1" si="285"/>
        <v>#NAME?</v>
      </c>
      <c r="HF147" s="42" t="e">
        <f t="shared" ca="1" si="286"/>
        <v>#NAME?</v>
      </c>
      <c r="HG147" s="45" t="e">
        <f t="shared" ca="1" si="287"/>
        <v>#NAME?</v>
      </c>
      <c r="HH147" s="45">
        <f t="shared" si="203"/>
        <v>9.0909090909090922E-3</v>
      </c>
      <c r="HI147" s="45" t="e">
        <f t="shared" ca="1" si="203"/>
        <v>#NAME?</v>
      </c>
      <c r="HJ147" s="47">
        <v>1</v>
      </c>
      <c r="HK147" s="47">
        <v>1</v>
      </c>
      <c r="HL147" s="45" t="e">
        <f t="shared" ca="1" si="288"/>
        <v>#NAME?</v>
      </c>
      <c r="HM147" s="42" t="e">
        <f t="shared" ca="1" si="289"/>
        <v>#NAME?</v>
      </c>
      <c r="HN147" s="45" t="e">
        <f t="shared" ca="1" si="290"/>
        <v>#NAME?</v>
      </c>
      <c r="HO147" s="45">
        <f t="shared" si="246"/>
        <v>1.8181818181818184E-2</v>
      </c>
      <c r="HP147" s="45" t="e">
        <f t="shared" ca="1" si="246"/>
        <v>#NAME?</v>
      </c>
    </row>
    <row r="148" spans="1:224" s="48" customFormat="1" ht="78">
      <c r="A148" s="42"/>
      <c r="B148" s="201"/>
      <c r="C148" s="201"/>
      <c r="D148" s="201"/>
      <c r="E148" s="41" t="str">
        <f>+_xlfn.CONCAT(MID($D141,1,3),".8 ",[1]Acciones!$B$11)</f>
        <v>4.2.8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48" s="42" t="s">
        <v>89</v>
      </c>
      <c r="G148" s="49">
        <f t="shared" ref="G148" si="306">+G147</f>
        <v>3.0303030303030303E-3</v>
      </c>
      <c r="H148" s="42" t="str">
        <f t="shared" ref="H148" si="307">+_xlfn.CONCAT("Si,",MID(E141,1,5),",",MID(E142,1,5),",",MID(E143,1,5),",",MID(E144,1,5),",",MID(E145,1,5),",",MID(E146,1,5),",",MID(E147,1,5),",",MID(E149,1,5),",",MID(E150,1,6),",",MID(E151,1,6))</f>
        <v>Si,4.2.1,4.2.2,4.2.3,4.2.4,4.2.5,4.2.6,4.2.7,4.2.9,4.2.10,4.2.11</v>
      </c>
      <c r="I148" s="42" t="s">
        <v>89</v>
      </c>
      <c r="J148" s="42"/>
      <c r="K148" s="42"/>
      <c r="L148" s="42"/>
      <c r="M148" s="44" t="s">
        <v>90</v>
      </c>
      <c r="N148" s="44" t="s">
        <v>91</v>
      </c>
      <c r="O148" s="44" t="e">
        <f ca="1">+_xlfn.XLOOKUP(MID(E148,7,LEN(E148)-6),[1]Acciones!$B$4:$B$14,[1]Acciones!$C$4:$C$14,0,0,1)</f>
        <v>#NAME?</v>
      </c>
      <c r="P148" s="42" t="e">
        <f ca="1">+_xlfn.XLOOKUP(MID($E148,7,LEN($E148)-6),[1]Acciones!$B$4:$B$14,[1]Acciones!D$4:D$14,0,0,1)</f>
        <v>#NAME?</v>
      </c>
      <c r="Q148" s="42" t="e">
        <f ca="1">+_xlfn.XLOOKUP(MID($E148,7,LEN($E148)-6),[1]Acciones!$B$4:$B$14,[1]Acciones!E$4:E$14,0,0,1)</f>
        <v>#NAME?</v>
      </c>
      <c r="R148" s="42" t="e">
        <f ca="1">+_xlfn.XLOOKUP(MID($E148,7,LEN($E148)-6),[1]Acciones!$B$4:$B$14,[1]Acciones!F$4:F$14,0,0,1)</f>
        <v>#NAME?</v>
      </c>
      <c r="S148" s="42" t="e">
        <f ca="1">+_xlfn.XLOOKUP(MID($E148,7,LEN($E148)-6),[1]Acciones!$B$4:$B$14,[1]Acciones!G$4:G$14,0,0,1)</f>
        <v>#NAME?</v>
      </c>
      <c r="T148" s="42" t="e">
        <f ca="1">+_xlfn.XLOOKUP(MID($E148,7,LEN($E148)-6),[1]Acciones!$B$4:$B$14,[1]Acciones!H$4:H$14,0,0,1)</f>
        <v>#NAME?</v>
      </c>
      <c r="U148" s="45" t="e">
        <f ca="1">+_xlfn.XLOOKUP(MID($E148,7,LEN($E148)-6),[1]Acciones!$B$4:$B$14,[1]Acciones!I$4:I$14,0,0,1)</f>
        <v>#NAME?</v>
      </c>
      <c r="V148" s="45" t="e">
        <f ca="1">+_xlfn.XLOOKUP(MID($E148,7,LEN($E148)-6),[1]Acciones!$B$4:$B$14,[1]Acciones!J$4:J$14,0,0,1)</f>
        <v>#NAME?</v>
      </c>
      <c r="W148" s="45" t="e">
        <f ca="1">+_xlfn.XLOOKUP(MID($E148,7,LEN($E148)-6),[1]Acciones!$B$4:$B$14,[1]Acciones!K$4:K$14,0,0,1)</f>
        <v>#NAME?</v>
      </c>
      <c r="X148" s="45" t="e">
        <f ca="1">+_xlfn.XLOOKUP(MID($E148,7,LEN($E148)-6),[1]Acciones!$B$4:$B$14,[1]Acciones!L$4:L$14,0,0,1)</f>
        <v>#NAME?</v>
      </c>
      <c r="Y148" s="45" t="e">
        <f ca="1">+_xlfn.XLOOKUP(MID($E148,7,LEN($E148)-6),[1]Acciones!$B$4:$B$14,[1]Acciones!M$4:M$14,0,0,1)</f>
        <v>#NAME?</v>
      </c>
      <c r="Z148" s="45" t="e">
        <f ca="1">+_xlfn.XLOOKUP(MID($E148,7,LEN($E148)-6),[1]Acciones!$B$4:$B$14,[1]Acciones!N$4:N$14,0,0,1)</f>
        <v>#NAME?</v>
      </c>
      <c r="AA148" s="45" t="e">
        <f ca="1">+_xlfn.XLOOKUP(MID($E148,7,LEN($E148)-6),[1]Acciones!$B$4:$B$14,[1]Acciones!O$4:O$14,0,0,1)</f>
        <v>#NAME?</v>
      </c>
      <c r="AB148" s="45" t="e">
        <f ca="1">+_xlfn.XLOOKUP(MID($E148,7,LEN($E148)-6),[1]Acciones!$B$4:$B$14,[1]Acciones!P$4:P$14,0,0,1)</f>
        <v>#NAME?</v>
      </c>
      <c r="AC148" s="45" t="e">
        <f ca="1">+_xlfn.XLOOKUP(MID($E148,7,LEN($E148)-6),[1]Acciones!$B$4:$B$14,[1]Acciones!Q$4:Q$14,0,0,1)</f>
        <v>#NAME?</v>
      </c>
      <c r="AD148" s="45" t="e">
        <f ca="1">+_xlfn.XLOOKUP(MID($E148,7,LEN($E148)-6),[1]Acciones!$B$4:$B$14,[1]Acciones!R$4:R$14,0,0,1)</f>
        <v>#NAME?</v>
      </c>
      <c r="AE148" s="45" t="e">
        <f ca="1">+_xlfn.XLOOKUP(MID($E148,7,LEN($E148)-6),[1]Acciones!$B$4:$B$14,[1]Acciones!S$4:S$14,0,0,1)</f>
        <v>#NAME?</v>
      </c>
      <c r="AF148" s="42" t="e">
        <f ca="1">+_xlfn.XLOOKUP(MID($E148,7,LEN($E148)-6),[1]Acciones!$B$4:$B$14,[1]Acciones!T$4:T$14,0,0,1)</f>
        <v>#NAME?</v>
      </c>
      <c r="AG148" s="42" t="e">
        <f ca="1">+_xlfn.XLOOKUP(MID($E148,7,LEN($E148)-6),[1]Acciones!$B$4:$B$14,[1]Acciones!U$4:U$14,0,0,1)</f>
        <v>#NAME?</v>
      </c>
      <c r="AH148" s="42" t="e">
        <f ca="1">+_xlfn.XLOOKUP(MID($E148,7,LEN($E148)-6),[1]Acciones!$B$4:$B$14,[1]Acciones!V$4:V$14,0,0,1)</f>
        <v>#NAME?</v>
      </c>
      <c r="AI148" s="42" t="e">
        <f ca="1">+_xlfn.XLOOKUP(MID($E148,7,LEN($E148)-6),[1]Acciones!$B$4:$B$14,[1]Acciones!W$4:W$14,0,0,1)</f>
        <v>#NAME?</v>
      </c>
      <c r="AJ148" s="42" t="e">
        <f ca="1">+_xlfn.XLOOKUP(MID($E148,7,LEN($E148)-6),[1]Acciones!$B$4:$B$14,[1]Acciones!X$4:X$14,0,0,1)</f>
        <v>#NAME?</v>
      </c>
      <c r="AK148" s="42" t="e">
        <f ca="1">+_xlfn.XLOOKUP(MID($E148,7,LEN($E148)-6),[1]Acciones!$B$4:$B$14,[1]Acciones!Y$4:Y$14,0,0,1)</f>
        <v>#NAME?</v>
      </c>
      <c r="AL148" s="42" t="e">
        <f ca="1">+_xlfn.XLOOKUP(MID($E148,7,LEN($E148)-6),[1]Acciones!$B$4:$B$14,[1]Acciones!Z$4:Z$14,0,0,1)</f>
        <v>#NAME?</v>
      </c>
      <c r="AM148" s="42" t="e">
        <f ca="1">+_xlfn.XLOOKUP(MID($E148,7,LEN($E148)-6),[1]Acciones!$B$4:$B$14,[1]Acciones!AA$4:AA$14,0,0,1)</f>
        <v>#NAME?</v>
      </c>
      <c r="AN148" s="42" t="e">
        <f ca="1">+_xlfn.XLOOKUP(MID($E148,7,LEN($E148)-6),[1]Acciones!$B$4:$B$14,[1]Acciones!AB$4:AB$14,0,0,1)</f>
        <v>#NAME?</v>
      </c>
      <c r="AO148" s="42" t="e">
        <f ca="1">+_xlfn.XLOOKUP(MID($E148,7,LEN($E148)-6),[1]Acciones!$B$4:$B$14,[1]Acciones!AC$4:AC$14,0,0,1)</f>
        <v>#NAME?</v>
      </c>
      <c r="AP148" s="42" t="e">
        <f ca="1">+_xlfn.XLOOKUP(MID($E148,7,LEN($E148)-6),[1]Acciones!$B$4:$B$14,[1]Acciones!AD$4:AD$14,0,0,1)</f>
        <v>#NAME?</v>
      </c>
      <c r="AQ148" s="42" t="e">
        <f ca="1">+_xlfn.XLOOKUP(MID($E148,7,LEN($E148)-6),[1]Acciones!$B$4:$B$14,[1]Acciones!AE$4:AE$14,0,0,1)</f>
        <v>#NAME?</v>
      </c>
      <c r="AR148" s="42" t="e">
        <f ca="1">+_xlfn.XLOOKUP(MID($E148,7,LEN($E148)-6),[1]Acciones!$B$4:$B$14,[1]Acciones!AF$4:AF$14,0,0,1)</f>
        <v>#NAME?</v>
      </c>
      <c r="AS148" s="42" t="e">
        <f ca="1">+_xlfn.XLOOKUP(MID($E148,7,LEN($E148)-6),[1]Acciones!$B$4:$B$14,[1]Acciones!AG$4:AG$14,0,0,1)</f>
        <v>#NAME?</v>
      </c>
      <c r="AT148" s="42" t="e">
        <f ca="1">+_xlfn.XLOOKUP(MID($E148,7,LEN($E148)-6),[1]Acciones!$B$4:$B$14,[1]Acciones!AH$4:AH$14,0,0,1)</f>
        <v>#NAME?</v>
      </c>
      <c r="AU148" s="42" t="e">
        <f ca="1">+_xlfn.XLOOKUP(MID($E148,7,LEN($E148)-6),[1]Acciones!$B$4:$B$14,[1]Acciones!AI$4:AI$14,0,0,1)</f>
        <v>#NAME?</v>
      </c>
      <c r="AV148" s="42" t="e">
        <f ca="1">+_xlfn.XLOOKUP(MID($E148,7,LEN($E148)-6),[1]Acciones!$B$4:$B$14,[1]Acciones!AJ$4:AJ$14,0,0,1)</f>
        <v>#NAME?</v>
      </c>
      <c r="AW148" s="42" t="e">
        <f ca="1">+_xlfn.XLOOKUP(MID($E148,7,LEN($E148)-6),[1]Acciones!$B$4:$B$14,[1]Acciones!AK$4:AK$14,0,0,1)</f>
        <v>#NAME?</v>
      </c>
      <c r="AX148" s="42" t="e">
        <f ca="1">+_xlfn.XLOOKUP(MID($E148,7,LEN($E148)-6),[1]Acciones!$B$4:$B$14,[1]Acciones!AL$4:AL$14,0,0,1)</f>
        <v>#NAME?</v>
      </c>
      <c r="AY148" s="42" t="e">
        <f ca="1">+_xlfn.XLOOKUP(MID($E148,7,LEN($E148)-6),[1]Acciones!$B$4:$B$14,[1]Acciones!AM$4:AM$14,0,0,1)</f>
        <v>#NAME?</v>
      </c>
      <c r="AZ148" s="42" t="e">
        <f ca="1">+_xlfn.XLOOKUP(MID($E148,7,LEN($E148)-6),[1]Acciones!$B$4:$B$14,[1]Acciones!AN$4:AN$14,0,0,1)</f>
        <v>#NAME?</v>
      </c>
      <c r="BA148" s="42" t="e">
        <f ca="1">+_xlfn.XLOOKUP(MID($E148,7,LEN($E148)-6),[1]Acciones!$B$4:$B$14,[1]Acciones!AO$4:AO$14,0,0,1)</f>
        <v>#NAME?</v>
      </c>
      <c r="BB148" s="42" t="e">
        <f ca="1">+_xlfn.XLOOKUP(MID($E148,7,LEN($E148)-6),[1]Acciones!$B$4:$B$14,[1]Acciones!AP$4:AP$14,0,0,1)</f>
        <v>#NAME?</v>
      </c>
      <c r="BC148" s="42" t="e">
        <f ca="1">+_xlfn.XLOOKUP(MID($E148,7,LEN($E148)-6),[1]Acciones!$B$4:$B$14,[1]Acciones!AQ$4:AQ$14,0,0,1)</f>
        <v>#NAME?</v>
      </c>
      <c r="BD148" s="42" t="e">
        <f ca="1">+_xlfn.XLOOKUP(MID($E148,7,LEN($E148)-6),[1]Acciones!$B$4:$B$14,[1]Acciones!AR$4:AR$14,0,0,1)</f>
        <v>#NAME?</v>
      </c>
      <c r="BE148" s="42" t="e">
        <f ca="1">+_xlfn.XLOOKUP(MID($E148,7,LEN($E148)-6),[1]Acciones!$B$4:$B$14,[1]Acciones!AS$4:AS$14,0,0,1)</f>
        <v>#NAME?</v>
      </c>
      <c r="BF148" s="42" t="e">
        <f ca="1">+_xlfn.XLOOKUP(MID($E148,7,LEN($E148)-6),[1]Acciones!$B$4:$B$14,[1]Acciones!AT$4:AT$14,0,0,1)</f>
        <v>#NAME?</v>
      </c>
      <c r="BG148" s="42" t="e">
        <f ca="1">+_xlfn.XLOOKUP(MID($E148,7,LEN($E148)-6),[1]Acciones!$B$4:$B$14,[1]Acciones!AU$4:AU$14,0,0,1)</f>
        <v>#NAME?</v>
      </c>
      <c r="BH148" s="42" t="e">
        <f ca="1">+_xlfn.XLOOKUP(MID($E148,7,LEN($E148)-6),[1]Acciones!$B$4:$B$14,[1]Acciones!AV$4:AV$14,0,0,1)</f>
        <v>#NAME?</v>
      </c>
      <c r="BI148" s="42" t="e">
        <f ca="1">+_xlfn.XLOOKUP(MID($E148,7,LEN($E148)-6),[1]Acciones!$B$4:$B$14,[1]Acciones!AW$4:AW$14,0,0,1)</f>
        <v>#NAME?</v>
      </c>
      <c r="BJ148" s="42" t="e">
        <f ca="1">+_xlfn.XLOOKUP(MID($E148,7,LEN($E148)-6),[1]Acciones!$B$4:$B$14,[1]Acciones!AX$4:AX$14,0,0,1)</f>
        <v>#NAME?</v>
      </c>
      <c r="BK148" s="42" t="e">
        <f ca="1">+_xlfn.XLOOKUP(MID($E148,7,LEN($E148)-6),[1]Acciones!$B$4:$B$14,[1]Acciones!AY$4:AY$14,0,0,1)</f>
        <v>#NAME?</v>
      </c>
      <c r="BL148" s="42" t="e">
        <f ca="1">+_xlfn.XLOOKUP(MID($E148,7,LEN($E148)-6),[1]Acciones!$B$4:$B$14,[1]Acciones!AZ$4:AZ$14,0,0,1)</f>
        <v>#NAME?</v>
      </c>
      <c r="BM148" s="42" t="e">
        <f ca="1">+_xlfn.XLOOKUP(MID($E148,7,LEN($E148)-6),[1]Acciones!$B$4:$B$14,[1]Acciones!BA$4:BA$14,0,0,1)</f>
        <v>#NAME?</v>
      </c>
      <c r="BN148" s="42" t="e">
        <f ca="1">+_xlfn.XLOOKUP(MID($E148,7,LEN($E148)-6),[1]Acciones!$B$4:$B$14,[1]Acciones!BB$4:BB$14,0,0,1)</f>
        <v>#NAME?</v>
      </c>
      <c r="BO148" s="42" t="e">
        <f ca="1">+_xlfn.XLOOKUP(MID($E148,7,LEN($E148)-6),[1]Acciones!$B$4:$B$14,[1]Acciones!BC$4:BC$14,0,0,1)</f>
        <v>#NAME?</v>
      </c>
      <c r="BP148" s="42" t="e">
        <f ca="1">+_xlfn.XLOOKUP(MID($E148,7,LEN($E148)-6),[1]Acciones!$B$4:$B$14,[1]Acciones!BD$4:BD$14,0,0,1)</f>
        <v>#NAME?</v>
      </c>
      <c r="BQ148" s="42" t="e">
        <f ca="1">+_xlfn.XLOOKUP(MID($E148,7,LEN($E148)-6),[1]Acciones!$B$4:$B$14,[1]Acciones!BE$4:BE$14,0,0,1)</f>
        <v>#NAME?</v>
      </c>
      <c r="BR148" s="42" t="e">
        <f ca="1">+_xlfn.XLOOKUP(MID($E148,7,LEN($E148)-6),[1]Acciones!$B$4:$B$14,[1]Acciones!BF$4:BF$14,0,0,1)</f>
        <v>#NAME?</v>
      </c>
      <c r="BS148" s="42" t="e">
        <f ca="1">+_xlfn.XLOOKUP(MID($E148,7,LEN($E148)-6),[1]Acciones!$B$4:$B$14,[1]Acciones!BG$4:BG$14,0,0,1)</f>
        <v>#NAME?</v>
      </c>
      <c r="BT148" s="42" t="e">
        <f ca="1">+_xlfn.XLOOKUP(MID($E148,7,LEN($E148)-6),[1]Acciones!$B$4:$B$14,[1]Acciones!BH$4:BH$14,0,0,1)</f>
        <v>#NAME?</v>
      </c>
      <c r="BU148" s="42" t="e">
        <f ca="1">+_xlfn.XLOOKUP(MID($E148,7,LEN($E148)-6),[1]Acciones!$B$4:$B$14,[1]Acciones!BI$4:BI$14,0,0,1)</f>
        <v>#NAME?</v>
      </c>
      <c r="BV148" s="42" t="e">
        <f ca="1">+_xlfn.XLOOKUP(MID($E148,7,LEN($E148)-6),[1]Acciones!$B$4:$B$14,[1]Acciones!BJ$4:BJ$14,0,0,1)</f>
        <v>#NAME?</v>
      </c>
      <c r="BW148" s="42" t="e">
        <f ca="1">+_xlfn.XLOOKUP(MID($E148,7,LEN($E148)-6),[1]Acciones!$B$4:$B$14,[1]Acciones!BK$4:BK$14,0,0,1)</f>
        <v>#NAME?</v>
      </c>
      <c r="BX148" s="42" t="e">
        <f ca="1">+_xlfn.XLOOKUP(MID($E148,7,LEN($E148)-6),[1]Acciones!$B$4:$B$14,[1]Acciones!BL$4:BL$14,0,0,1)</f>
        <v>#NAME?</v>
      </c>
      <c r="BY148" s="42" t="e">
        <f ca="1">+_xlfn.XLOOKUP(MID($E148,7,LEN($E148)-6),[1]Acciones!$B$4:$B$14,[1]Acciones!BM$4:BM$14,0,0,1)</f>
        <v>#NAME?</v>
      </c>
      <c r="BZ148" s="42" t="e">
        <f ca="1">+_xlfn.XLOOKUP(MID($E148,7,LEN($E148)-6),[1]Acciones!$B$4:$B$14,[1]Acciones!BN$4:BN$14,0,0,1)</f>
        <v>#NAME?</v>
      </c>
      <c r="CA148" s="42" t="e">
        <f ca="1">+_xlfn.XLOOKUP(MID($E148,7,LEN($E148)-6),[1]Acciones!$B$4:$B$14,[1]Acciones!BO$4:BO$14,0,0,1)</f>
        <v>#NAME?</v>
      </c>
      <c r="CB148" s="42" t="e">
        <f ca="1">+_xlfn.XLOOKUP(MID($E148,7,LEN($E148)-6),[1]Acciones!$B$4:$B$14,[1]Acciones!BP$4:BP$14,0,0,1)</f>
        <v>#NAME?</v>
      </c>
      <c r="CC148" s="42" t="e">
        <f ca="1">+_xlfn.XLOOKUP(MID($E148,7,LEN($E148)-6),[1]Acciones!$B$4:$B$14,[1]Acciones!BQ$4:BQ$14,0,0,1)</f>
        <v>#NAME?</v>
      </c>
      <c r="CD148" s="42" t="e">
        <f ca="1">+_xlfn.XLOOKUP(MID($E148,7,LEN($E148)-6),[1]Acciones!$B$4:$B$14,[1]Acciones!BR$4:BR$14,0,0,1)</f>
        <v>#NAME?</v>
      </c>
      <c r="CE148" s="42" t="e">
        <f ca="1">+_xlfn.XLOOKUP(MID($E148,7,LEN($E148)-6),[1]Acciones!$B$4:$B$14,[1]Acciones!BS$4:BS$14,0,0,1)</f>
        <v>#NAME?</v>
      </c>
      <c r="CF148" s="42" t="e">
        <f ca="1">+_xlfn.XLOOKUP(MID($E148,7,LEN($E148)-6),[1]Acciones!$B$4:$B$14,[1]Acciones!BT$4:BT$14,0,0,1)</f>
        <v>#NAME?</v>
      </c>
      <c r="CG148" s="45">
        <v>0.05</v>
      </c>
      <c r="CH148" s="45" t="e">
        <f t="shared" ca="1" si="205"/>
        <v>#NAME?</v>
      </c>
      <c r="CI148" s="45" t="e">
        <f t="shared" ca="1" si="206"/>
        <v>#NAME?</v>
      </c>
      <c r="CJ148" s="42" t="e">
        <f t="shared" ca="1" si="207"/>
        <v>#NAME?</v>
      </c>
      <c r="CK148" s="45" t="e">
        <f t="shared" ca="1" si="208"/>
        <v>#NAME?</v>
      </c>
      <c r="CL148" s="46" t="e">
        <f t="shared" ca="1" si="211"/>
        <v>#NAME?</v>
      </c>
      <c r="CM148" s="45" t="e">
        <f t="shared" ca="1" si="212"/>
        <v>#NAME?</v>
      </c>
      <c r="CN148" s="47">
        <v>0.1</v>
      </c>
      <c r="CO148" s="45" t="e">
        <f t="shared" ca="1" si="219"/>
        <v>#NAME?</v>
      </c>
      <c r="CP148" s="45" t="e">
        <f t="shared" ca="1" si="220"/>
        <v>#NAME?</v>
      </c>
      <c r="CQ148" s="42" t="e">
        <f t="shared" ca="1" si="221"/>
        <v>#NAME?</v>
      </c>
      <c r="CR148" s="45" t="e">
        <f t="shared" ca="1" si="222"/>
        <v>#NAME?</v>
      </c>
      <c r="CS148" s="45" t="e">
        <f t="shared" ca="1" si="186"/>
        <v>#NAME?</v>
      </c>
      <c r="CT148" s="45" t="e">
        <f t="shared" ca="1" si="186"/>
        <v>#NAME?</v>
      </c>
      <c r="CU148" s="47">
        <v>0.15</v>
      </c>
      <c r="CV148" s="45">
        <v>0.5</v>
      </c>
      <c r="CW148" s="45" t="e">
        <f t="shared" ca="1" si="223"/>
        <v>#NAME?</v>
      </c>
      <c r="CX148" s="42" t="e">
        <f t="shared" ca="1" si="224"/>
        <v>#NAME?</v>
      </c>
      <c r="CY148" s="45" t="e">
        <f t="shared" ca="1" si="225"/>
        <v>#NAME?</v>
      </c>
      <c r="CZ148" s="45">
        <f t="shared" si="187"/>
        <v>9.0909090909090922E-3</v>
      </c>
      <c r="DA148" s="45" t="e">
        <f t="shared" ca="1" si="187"/>
        <v>#NAME?</v>
      </c>
      <c r="DB148" s="47">
        <v>0.2</v>
      </c>
      <c r="DC148" s="45" t="e">
        <f t="shared" ca="1" si="226"/>
        <v>#NAME?</v>
      </c>
      <c r="DD148" s="45" t="e">
        <f t="shared" ca="1" si="227"/>
        <v>#NAME?</v>
      </c>
      <c r="DE148" s="42" t="e">
        <f t="shared" ca="1" si="228"/>
        <v>#NAME?</v>
      </c>
      <c r="DF148" s="45" t="e">
        <f t="shared" ca="1" si="229"/>
        <v>#NAME?</v>
      </c>
      <c r="DG148" s="45" t="e">
        <f t="shared" ca="1" si="188"/>
        <v>#NAME?</v>
      </c>
      <c r="DH148" s="45" t="e">
        <f t="shared" ca="1" si="188"/>
        <v>#NAME?</v>
      </c>
      <c r="DI148" s="47">
        <v>0.25</v>
      </c>
      <c r="DJ148" s="45">
        <v>0.5</v>
      </c>
      <c r="DK148" s="45" t="e">
        <f t="shared" ca="1" si="230"/>
        <v>#NAME?</v>
      </c>
      <c r="DL148" s="42" t="e">
        <f t="shared" ca="1" si="231"/>
        <v>#NAME?</v>
      </c>
      <c r="DM148" s="45" t="e">
        <f t="shared" ca="1" si="232"/>
        <v>#NAME?</v>
      </c>
      <c r="DN148" s="45">
        <f t="shared" si="189"/>
        <v>9.0909090909090922E-3</v>
      </c>
      <c r="DO148" s="45" t="e">
        <f t="shared" ca="1" si="189"/>
        <v>#NAME?</v>
      </c>
      <c r="DP148" s="47">
        <v>0.3</v>
      </c>
      <c r="DQ148" s="45" t="e">
        <f t="shared" ca="1" si="233"/>
        <v>#NAME?</v>
      </c>
      <c r="DR148" s="45" t="e">
        <f t="shared" ca="1" si="234"/>
        <v>#NAME?</v>
      </c>
      <c r="DS148" s="42" t="e">
        <f t="shared" ca="1" si="235"/>
        <v>#NAME?</v>
      </c>
      <c r="DT148" s="45" t="e">
        <f t="shared" ca="1" si="236"/>
        <v>#NAME?</v>
      </c>
      <c r="DU148" s="45" t="e">
        <f t="shared" ca="1" si="190"/>
        <v>#NAME?</v>
      </c>
      <c r="DV148" s="45" t="e">
        <f t="shared" ca="1" si="190"/>
        <v>#NAME?</v>
      </c>
      <c r="DW148" s="47">
        <v>0.35</v>
      </c>
      <c r="DX148" s="45">
        <v>0.5</v>
      </c>
      <c r="DY148" s="45" t="e">
        <f t="shared" ca="1" si="237"/>
        <v>#NAME?</v>
      </c>
      <c r="DZ148" s="42" t="e">
        <f t="shared" ca="1" si="238"/>
        <v>#NAME?</v>
      </c>
      <c r="EA148" s="45" t="e">
        <f t="shared" ca="1" si="239"/>
        <v>#NAME?</v>
      </c>
      <c r="EB148" s="45">
        <f t="shared" si="191"/>
        <v>9.0909090909090922E-3</v>
      </c>
      <c r="EC148" s="45" t="e">
        <f t="shared" ca="1" si="191"/>
        <v>#NAME?</v>
      </c>
      <c r="ED148" s="47">
        <v>0.4</v>
      </c>
      <c r="EE148" s="45" t="e">
        <f t="shared" ca="1" si="240"/>
        <v>#NAME?</v>
      </c>
      <c r="EF148" s="45" t="e">
        <f t="shared" ca="1" si="241"/>
        <v>#NAME?</v>
      </c>
      <c r="EG148" s="42" t="e">
        <f t="shared" ca="1" si="242"/>
        <v>#NAME?</v>
      </c>
      <c r="EH148" s="45" t="e">
        <f t="shared" ca="1" si="243"/>
        <v>#NAME?</v>
      </c>
      <c r="EI148" s="45" t="e">
        <f t="shared" ca="1" si="192"/>
        <v>#NAME?</v>
      </c>
      <c r="EJ148" s="45" t="e">
        <f t="shared" ca="1" si="192"/>
        <v>#NAME?</v>
      </c>
      <c r="EK148" s="47">
        <v>0.45</v>
      </c>
      <c r="EL148" s="45">
        <v>0.5</v>
      </c>
      <c r="EM148" s="45" t="e">
        <f t="shared" ca="1" si="255"/>
        <v>#NAME?</v>
      </c>
      <c r="EN148" s="42" t="e">
        <f t="shared" ca="1" si="256"/>
        <v>#NAME?</v>
      </c>
      <c r="EO148" s="45" t="e">
        <f t="shared" ca="1" si="257"/>
        <v>#NAME?</v>
      </c>
      <c r="EP148" s="45">
        <f t="shared" si="193"/>
        <v>9.0909090909090922E-3</v>
      </c>
      <c r="EQ148" s="45" t="e">
        <f t="shared" ca="1" si="193"/>
        <v>#NAME?</v>
      </c>
      <c r="ER148" s="45">
        <v>0.5</v>
      </c>
      <c r="ES148" s="45">
        <v>0.5</v>
      </c>
      <c r="ET148" s="45" t="e">
        <f t="shared" ca="1" si="258"/>
        <v>#NAME?</v>
      </c>
      <c r="EU148" s="42" t="e">
        <f t="shared" ca="1" si="259"/>
        <v>#NAME?</v>
      </c>
      <c r="EV148" s="45" t="e">
        <f t="shared" ca="1" si="260"/>
        <v>#NAME?</v>
      </c>
      <c r="EW148" s="45">
        <f t="shared" si="194"/>
        <v>9.0909090909090922E-3</v>
      </c>
      <c r="EX148" s="45" t="e">
        <f t="shared" ca="1" si="194"/>
        <v>#NAME?</v>
      </c>
      <c r="EY148" s="47">
        <v>0.55000000000000004</v>
      </c>
      <c r="EZ148" s="45">
        <v>0.5</v>
      </c>
      <c r="FA148" s="45" t="e">
        <f t="shared" ca="1" si="261"/>
        <v>#NAME?</v>
      </c>
      <c r="FB148" s="42" t="e">
        <f t="shared" ca="1" si="262"/>
        <v>#NAME?</v>
      </c>
      <c r="FC148" s="45" t="e">
        <f t="shared" ca="1" si="263"/>
        <v>#NAME?</v>
      </c>
      <c r="FD148" s="45">
        <f t="shared" si="195"/>
        <v>9.0909090909090922E-3</v>
      </c>
      <c r="FE148" s="45" t="e">
        <f t="shared" ca="1" si="195"/>
        <v>#NAME?</v>
      </c>
      <c r="FF148" s="45">
        <v>0.6</v>
      </c>
      <c r="FG148" s="45">
        <v>1</v>
      </c>
      <c r="FH148" s="45" t="e">
        <f t="shared" ca="1" si="264"/>
        <v>#NAME?</v>
      </c>
      <c r="FI148" s="42" t="e">
        <f t="shared" ca="1" si="265"/>
        <v>#NAME?</v>
      </c>
      <c r="FJ148" s="45" t="e">
        <f t="shared" ca="1" si="266"/>
        <v>#NAME?</v>
      </c>
      <c r="FK148" s="45">
        <f t="shared" si="196"/>
        <v>1.8181818181818184E-2</v>
      </c>
      <c r="FL148" s="45" t="e">
        <f t="shared" ca="1" si="196"/>
        <v>#NAME?</v>
      </c>
      <c r="FM148" s="47">
        <v>0.65</v>
      </c>
      <c r="FN148" s="45">
        <v>0.5</v>
      </c>
      <c r="FO148" s="45" t="e">
        <f t="shared" ca="1" si="267"/>
        <v>#NAME?</v>
      </c>
      <c r="FP148" s="42" t="e">
        <f t="shared" ca="1" si="268"/>
        <v>#NAME?</v>
      </c>
      <c r="FQ148" s="45" t="e">
        <f t="shared" ca="1" si="269"/>
        <v>#NAME?</v>
      </c>
      <c r="FR148" s="45">
        <f t="shared" si="197"/>
        <v>9.0909090909090922E-3</v>
      </c>
      <c r="FS148" s="45" t="e">
        <f t="shared" ca="1" si="197"/>
        <v>#NAME?</v>
      </c>
      <c r="FT148" s="45">
        <v>0.7</v>
      </c>
      <c r="FU148" s="45">
        <v>1</v>
      </c>
      <c r="FV148" s="45" t="e">
        <f t="shared" ca="1" si="270"/>
        <v>#NAME?</v>
      </c>
      <c r="FW148" s="42" t="e">
        <f t="shared" ca="1" si="271"/>
        <v>#NAME?</v>
      </c>
      <c r="FX148" s="45" t="e">
        <f t="shared" ca="1" si="272"/>
        <v>#NAME?</v>
      </c>
      <c r="FY148" s="45">
        <f t="shared" si="198"/>
        <v>1.8181818181818184E-2</v>
      </c>
      <c r="FZ148" s="45" t="e">
        <f t="shared" ca="1" si="198"/>
        <v>#NAME?</v>
      </c>
      <c r="GA148" s="47">
        <v>0.75</v>
      </c>
      <c r="GB148" s="45">
        <v>0.5</v>
      </c>
      <c r="GC148" s="45" t="e">
        <f t="shared" ca="1" si="273"/>
        <v>#NAME?</v>
      </c>
      <c r="GD148" s="42" t="e">
        <f t="shared" ca="1" si="274"/>
        <v>#NAME?</v>
      </c>
      <c r="GE148" s="45" t="e">
        <f t="shared" ca="1" si="275"/>
        <v>#NAME?</v>
      </c>
      <c r="GF148" s="45">
        <f t="shared" si="199"/>
        <v>9.0909090909090922E-3</v>
      </c>
      <c r="GG148" s="45" t="e">
        <f t="shared" ca="1" si="199"/>
        <v>#NAME?</v>
      </c>
      <c r="GH148" s="45">
        <v>0.8</v>
      </c>
      <c r="GI148" s="45">
        <v>1</v>
      </c>
      <c r="GJ148" s="45" t="e">
        <f t="shared" ca="1" si="276"/>
        <v>#NAME?</v>
      </c>
      <c r="GK148" s="42" t="e">
        <f t="shared" ca="1" si="277"/>
        <v>#NAME?</v>
      </c>
      <c r="GL148" s="45" t="e">
        <f t="shared" ca="1" si="278"/>
        <v>#NAME?</v>
      </c>
      <c r="GM148" s="45">
        <f t="shared" si="200"/>
        <v>1.8181818181818184E-2</v>
      </c>
      <c r="GN148" s="45" t="e">
        <f t="shared" ca="1" si="200"/>
        <v>#NAME?</v>
      </c>
      <c r="GO148" s="47">
        <v>0.85</v>
      </c>
      <c r="GP148" s="45">
        <v>0.5</v>
      </c>
      <c r="GQ148" s="45" t="e">
        <f t="shared" ca="1" si="279"/>
        <v>#NAME?</v>
      </c>
      <c r="GR148" s="42" t="e">
        <f t="shared" ca="1" si="280"/>
        <v>#NAME?</v>
      </c>
      <c r="GS148" s="45" t="e">
        <f t="shared" ca="1" si="281"/>
        <v>#NAME?</v>
      </c>
      <c r="GT148" s="45">
        <f t="shared" si="201"/>
        <v>9.0909090909090922E-3</v>
      </c>
      <c r="GU148" s="45" t="e">
        <f t="shared" ca="1" si="201"/>
        <v>#NAME?</v>
      </c>
      <c r="GV148" s="45">
        <v>0.9</v>
      </c>
      <c r="GW148" s="45">
        <v>1</v>
      </c>
      <c r="GX148" s="45" t="e">
        <f t="shared" ca="1" si="282"/>
        <v>#NAME?</v>
      </c>
      <c r="GY148" s="42" t="e">
        <f t="shared" ca="1" si="283"/>
        <v>#NAME?</v>
      </c>
      <c r="GZ148" s="45" t="e">
        <f t="shared" ca="1" si="284"/>
        <v>#NAME?</v>
      </c>
      <c r="HA148" s="45">
        <f t="shared" si="202"/>
        <v>1.8181818181818184E-2</v>
      </c>
      <c r="HB148" s="45" t="e">
        <f t="shared" ca="1" si="202"/>
        <v>#NAME?</v>
      </c>
      <c r="HC148" s="47">
        <v>0.95</v>
      </c>
      <c r="HD148" s="45">
        <v>0.5</v>
      </c>
      <c r="HE148" s="45" t="e">
        <f t="shared" ca="1" si="285"/>
        <v>#NAME?</v>
      </c>
      <c r="HF148" s="42" t="e">
        <f t="shared" ca="1" si="286"/>
        <v>#NAME?</v>
      </c>
      <c r="HG148" s="45" t="e">
        <f t="shared" ca="1" si="287"/>
        <v>#NAME?</v>
      </c>
      <c r="HH148" s="45">
        <f t="shared" si="203"/>
        <v>9.0909090909090922E-3</v>
      </c>
      <c r="HI148" s="45" t="e">
        <f t="shared" ca="1" si="203"/>
        <v>#NAME?</v>
      </c>
      <c r="HJ148" s="47">
        <v>1</v>
      </c>
      <c r="HK148" s="47">
        <v>1</v>
      </c>
      <c r="HL148" s="45" t="e">
        <f t="shared" ca="1" si="288"/>
        <v>#NAME?</v>
      </c>
      <c r="HM148" s="42" t="e">
        <f t="shared" ca="1" si="289"/>
        <v>#NAME?</v>
      </c>
      <c r="HN148" s="45" t="e">
        <f t="shared" ca="1" si="290"/>
        <v>#NAME?</v>
      </c>
      <c r="HO148" s="45">
        <f t="shared" si="246"/>
        <v>1.8181818181818184E-2</v>
      </c>
      <c r="HP148" s="45" t="e">
        <f t="shared" ca="1" si="246"/>
        <v>#NAME?</v>
      </c>
    </row>
    <row r="149" spans="1:224" s="48" customFormat="1" ht="78">
      <c r="A149" s="42"/>
      <c r="B149" s="201"/>
      <c r="C149" s="201"/>
      <c r="D149" s="201"/>
      <c r="E149" s="41" t="str">
        <f>+_xlfn.CONCAT(MID($D141,1,3),".9 ",[1]Acciones!$B$12)</f>
        <v>4.2.9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49" s="42" t="s">
        <v>89</v>
      </c>
      <c r="G149" s="49">
        <f t="shared" ref="G149" si="308">+G147</f>
        <v>3.0303030303030303E-3</v>
      </c>
      <c r="H149" s="42" t="str">
        <f t="shared" ref="H149" si="309">+_xlfn.CONCAT("Si,",MID(E141,1,5),",",MID(E142,1,5),",",MID(E143,1,5),",",MID(E144,1,5),",",MID(E145,1,5),",",MID(E146,1,5),",",MID(E147,1,5),",",MID(E148,1,5),",",MID(E150,1,6),",",MID(E151,1,6))</f>
        <v>Si,4.2.1,4.2.2,4.2.3,4.2.4,4.2.5,4.2.6,4.2.7,4.2.8,4.2.10,4.2.11</v>
      </c>
      <c r="I149" s="42" t="s">
        <v>89</v>
      </c>
      <c r="J149" s="42"/>
      <c r="K149" s="42"/>
      <c r="L149" s="42"/>
      <c r="M149" s="44" t="s">
        <v>90</v>
      </c>
      <c r="N149" s="44" t="s">
        <v>91</v>
      </c>
      <c r="O149" s="44" t="e">
        <f ca="1">+_xlfn.XLOOKUP(MID(E149,7,LEN(E149)-6),[1]Acciones!$B$4:$B$14,[1]Acciones!$C$4:$C$14,0,0,1)</f>
        <v>#NAME?</v>
      </c>
      <c r="P149" s="42" t="e">
        <f ca="1">+_xlfn.XLOOKUP(MID($E149,7,LEN($E149)-6),[1]Acciones!$B$4:$B$14,[1]Acciones!D$4:D$14,0,0,1)</f>
        <v>#NAME?</v>
      </c>
      <c r="Q149" s="42" t="e">
        <f ca="1">+_xlfn.XLOOKUP(MID($E149,7,LEN($E149)-6),[1]Acciones!$B$4:$B$14,[1]Acciones!E$4:E$14,0,0,1)</f>
        <v>#NAME?</v>
      </c>
      <c r="R149" s="42" t="e">
        <f ca="1">+_xlfn.XLOOKUP(MID($E149,7,LEN($E149)-6),[1]Acciones!$B$4:$B$14,[1]Acciones!F$4:F$14,0,0,1)</f>
        <v>#NAME?</v>
      </c>
      <c r="S149" s="42" t="e">
        <f ca="1">+_xlfn.XLOOKUP(MID($E149,7,LEN($E149)-6),[1]Acciones!$B$4:$B$14,[1]Acciones!G$4:G$14,0,0,1)</f>
        <v>#NAME?</v>
      </c>
      <c r="T149" s="42" t="e">
        <f ca="1">+_xlfn.XLOOKUP(MID($E149,7,LEN($E149)-6),[1]Acciones!$B$4:$B$14,[1]Acciones!H$4:H$14,0,0,1)</f>
        <v>#NAME?</v>
      </c>
      <c r="U149" s="45" t="e">
        <f ca="1">+_xlfn.XLOOKUP(MID($E149,7,LEN($E149)-6),[1]Acciones!$B$4:$B$14,[1]Acciones!I$4:I$14,0,0,1)</f>
        <v>#NAME?</v>
      </c>
      <c r="V149" s="45" t="e">
        <f ca="1">+_xlfn.XLOOKUP(MID($E149,7,LEN($E149)-6),[1]Acciones!$B$4:$B$14,[1]Acciones!J$4:J$14,0,0,1)</f>
        <v>#NAME?</v>
      </c>
      <c r="W149" s="45" t="e">
        <f ca="1">+_xlfn.XLOOKUP(MID($E149,7,LEN($E149)-6),[1]Acciones!$B$4:$B$14,[1]Acciones!K$4:K$14,0,0,1)</f>
        <v>#NAME?</v>
      </c>
      <c r="X149" s="45" t="e">
        <f ca="1">+_xlfn.XLOOKUP(MID($E149,7,LEN($E149)-6),[1]Acciones!$B$4:$B$14,[1]Acciones!L$4:L$14,0,0,1)</f>
        <v>#NAME?</v>
      </c>
      <c r="Y149" s="45" t="e">
        <f ca="1">+_xlfn.XLOOKUP(MID($E149,7,LEN($E149)-6),[1]Acciones!$B$4:$B$14,[1]Acciones!M$4:M$14,0,0,1)</f>
        <v>#NAME?</v>
      </c>
      <c r="Z149" s="45" t="e">
        <f ca="1">+_xlfn.XLOOKUP(MID($E149,7,LEN($E149)-6),[1]Acciones!$B$4:$B$14,[1]Acciones!N$4:N$14,0,0,1)</f>
        <v>#NAME?</v>
      </c>
      <c r="AA149" s="45" t="e">
        <f ca="1">+_xlfn.XLOOKUP(MID($E149,7,LEN($E149)-6),[1]Acciones!$B$4:$B$14,[1]Acciones!O$4:O$14,0,0,1)</f>
        <v>#NAME?</v>
      </c>
      <c r="AB149" s="45" t="e">
        <f ca="1">+_xlfn.XLOOKUP(MID($E149,7,LEN($E149)-6),[1]Acciones!$B$4:$B$14,[1]Acciones!P$4:P$14,0,0,1)</f>
        <v>#NAME?</v>
      </c>
      <c r="AC149" s="45" t="e">
        <f ca="1">+_xlfn.XLOOKUP(MID($E149,7,LEN($E149)-6),[1]Acciones!$B$4:$B$14,[1]Acciones!Q$4:Q$14,0,0,1)</f>
        <v>#NAME?</v>
      </c>
      <c r="AD149" s="45" t="e">
        <f ca="1">+_xlfn.XLOOKUP(MID($E149,7,LEN($E149)-6),[1]Acciones!$B$4:$B$14,[1]Acciones!R$4:R$14,0,0,1)</f>
        <v>#NAME?</v>
      </c>
      <c r="AE149" s="45" t="e">
        <f ca="1">+_xlfn.XLOOKUP(MID($E149,7,LEN($E149)-6),[1]Acciones!$B$4:$B$14,[1]Acciones!S$4:S$14,0,0,1)</f>
        <v>#NAME?</v>
      </c>
      <c r="AF149" s="42" t="e">
        <f ca="1">+_xlfn.XLOOKUP(MID($E149,7,LEN($E149)-6),[1]Acciones!$B$4:$B$14,[1]Acciones!T$4:T$14,0,0,1)</f>
        <v>#NAME?</v>
      </c>
      <c r="AG149" s="42" t="e">
        <f ca="1">+_xlfn.XLOOKUP(MID($E149,7,LEN($E149)-6),[1]Acciones!$B$4:$B$14,[1]Acciones!U$4:U$14,0,0,1)</f>
        <v>#NAME?</v>
      </c>
      <c r="AH149" s="42" t="e">
        <f ca="1">+_xlfn.XLOOKUP(MID($E149,7,LEN($E149)-6),[1]Acciones!$B$4:$B$14,[1]Acciones!V$4:V$14,0,0,1)</f>
        <v>#NAME?</v>
      </c>
      <c r="AI149" s="42" t="e">
        <f ca="1">+_xlfn.XLOOKUP(MID($E149,7,LEN($E149)-6),[1]Acciones!$B$4:$B$14,[1]Acciones!W$4:W$14,0,0,1)</f>
        <v>#NAME?</v>
      </c>
      <c r="AJ149" s="42" t="e">
        <f ca="1">+_xlfn.XLOOKUP(MID($E149,7,LEN($E149)-6),[1]Acciones!$B$4:$B$14,[1]Acciones!X$4:X$14,0,0,1)</f>
        <v>#NAME?</v>
      </c>
      <c r="AK149" s="42" t="e">
        <f ca="1">+_xlfn.XLOOKUP(MID($E149,7,LEN($E149)-6),[1]Acciones!$B$4:$B$14,[1]Acciones!Y$4:Y$14,0,0,1)</f>
        <v>#NAME?</v>
      </c>
      <c r="AL149" s="42" t="e">
        <f ca="1">+_xlfn.XLOOKUP(MID($E149,7,LEN($E149)-6),[1]Acciones!$B$4:$B$14,[1]Acciones!Z$4:Z$14,0,0,1)</f>
        <v>#NAME?</v>
      </c>
      <c r="AM149" s="42" t="e">
        <f ca="1">+_xlfn.XLOOKUP(MID($E149,7,LEN($E149)-6),[1]Acciones!$B$4:$B$14,[1]Acciones!AA$4:AA$14,0,0,1)</f>
        <v>#NAME?</v>
      </c>
      <c r="AN149" s="42" t="e">
        <f ca="1">+_xlfn.XLOOKUP(MID($E149,7,LEN($E149)-6),[1]Acciones!$B$4:$B$14,[1]Acciones!AB$4:AB$14,0,0,1)</f>
        <v>#NAME?</v>
      </c>
      <c r="AO149" s="42" t="e">
        <f ca="1">+_xlfn.XLOOKUP(MID($E149,7,LEN($E149)-6),[1]Acciones!$B$4:$B$14,[1]Acciones!AC$4:AC$14,0,0,1)</f>
        <v>#NAME?</v>
      </c>
      <c r="AP149" s="42" t="e">
        <f ca="1">+_xlfn.XLOOKUP(MID($E149,7,LEN($E149)-6),[1]Acciones!$B$4:$B$14,[1]Acciones!AD$4:AD$14,0,0,1)</f>
        <v>#NAME?</v>
      </c>
      <c r="AQ149" s="42" t="e">
        <f ca="1">+_xlfn.XLOOKUP(MID($E149,7,LEN($E149)-6),[1]Acciones!$B$4:$B$14,[1]Acciones!AE$4:AE$14,0,0,1)</f>
        <v>#NAME?</v>
      </c>
      <c r="AR149" s="42" t="e">
        <f ca="1">+_xlfn.XLOOKUP(MID($E149,7,LEN($E149)-6),[1]Acciones!$B$4:$B$14,[1]Acciones!AF$4:AF$14,0,0,1)</f>
        <v>#NAME?</v>
      </c>
      <c r="AS149" s="42" t="e">
        <f ca="1">+_xlfn.XLOOKUP(MID($E149,7,LEN($E149)-6),[1]Acciones!$B$4:$B$14,[1]Acciones!AG$4:AG$14,0,0,1)</f>
        <v>#NAME?</v>
      </c>
      <c r="AT149" s="42" t="e">
        <f ca="1">+_xlfn.XLOOKUP(MID($E149,7,LEN($E149)-6),[1]Acciones!$B$4:$B$14,[1]Acciones!AH$4:AH$14,0,0,1)</f>
        <v>#NAME?</v>
      </c>
      <c r="AU149" s="42" t="e">
        <f ca="1">+_xlfn.XLOOKUP(MID($E149,7,LEN($E149)-6),[1]Acciones!$B$4:$B$14,[1]Acciones!AI$4:AI$14,0,0,1)</f>
        <v>#NAME?</v>
      </c>
      <c r="AV149" s="42" t="e">
        <f ca="1">+_xlfn.XLOOKUP(MID($E149,7,LEN($E149)-6),[1]Acciones!$B$4:$B$14,[1]Acciones!AJ$4:AJ$14,0,0,1)</f>
        <v>#NAME?</v>
      </c>
      <c r="AW149" s="42" t="e">
        <f ca="1">+_xlfn.XLOOKUP(MID($E149,7,LEN($E149)-6),[1]Acciones!$B$4:$B$14,[1]Acciones!AK$4:AK$14,0,0,1)</f>
        <v>#NAME?</v>
      </c>
      <c r="AX149" s="42" t="e">
        <f ca="1">+_xlfn.XLOOKUP(MID($E149,7,LEN($E149)-6),[1]Acciones!$B$4:$B$14,[1]Acciones!AL$4:AL$14,0,0,1)</f>
        <v>#NAME?</v>
      </c>
      <c r="AY149" s="42" t="e">
        <f ca="1">+_xlfn.XLOOKUP(MID($E149,7,LEN($E149)-6),[1]Acciones!$B$4:$B$14,[1]Acciones!AM$4:AM$14,0,0,1)</f>
        <v>#NAME?</v>
      </c>
      <c r="AZ149" s="42" t="e">
        <f ca="1">+_xlfn.XLOOKUP(MID($E149,7,LEN($E149)-6),[1]Acciones!$B$4:$B$14,[1]Acciones!AN$4:AN$14,0,0,1)</f>
        <v>#NAME?</v>
      </c>
      <c r="BA149" s="42" t="e">
        <f ca="1">+_xlfn.XLOOKUP(MID($E149,7,LEN($E149)-6),[1]Acciones!$B$4:$B$14,[1]Acciones!AO$4:AO$14,0,0,1)</f>
        <v>#NAME?</v>
      </c>
      <c r="BB149" s="42" t="e">
        <f ca="1">+_xlfn.XLOOKUP(MID($E149,7,LEN($E149)-6),[1]Acciones!$B$4:$B$14,[1]Acciones!AP$4:AP$14,0,0,1)</f>
        <v>#NAME?</v>
      </c>
      <c r="BC149" s="42" t="e">
        <f ca="1">+_xlfn.XLOOKUP(MID($E149,7,LEN($E149)-6),[1]Acciones!$B$4:$B$14,[1]Acciones!AQ$4:AQ$14,0,0,1)</f>
        <v>#NAME?</v>
      </c>
      <c r="BD149" s="42" t="e">
        <f ca="1">+_xlfn.XLOOKUP(MID($E149,7,LEN($E149)-6),[1]Acciones!$B$4:$B$14,[1]Acciones!AR$4:AR$14,0,0,1)</f>
        <v>#NAME?</v>
      </c>
      <c r="BE149" s="42" t="e">
        <f ca="1">+_xlfn.XLOOKUP(MID($E149,7,LEN($E149)-6),[1]Acciones!$B$4:$B$14,[1]Acciones!AS$4:AS$14,0,0,1)</f>
        <v>#NAME?</v>
      </c>
      <c r="BF149" s="42" t="e">
        <f ca="1">+_xlfn.XLOOKUP(MID($E149,7,LEN($E149)-6),[1]Acciones!$B$4:$B$14,[1]Acciones!AT$4:AT$14,0,0,1)</f>
        <v>#NAME?</v>
      </c>
      <c r="BG149" s="42" t="e">
        <f ca="1">+_xlfn.XLOOKUP(MID($E149,7,LEN($E149)-6),[1]Acciones!$B$4:$B$14,[1]Acciones!AU$4:AU$14,0,0,1)</f>
        <v>#NAME?</v>
      </c>
      <c r="BH149" s="42" t="e">
        <f ca="1">+_xlfn.XLOOKUP(MID($E149,7,LEN($E149)-6),[1]Acciones!$B$4:$B$14,[1]Acciones!AV$4:AV$14,0,0,1)</f>
        <v>#NAME?</v>
      </c>
      <c r="BI149" s="42" t="e">
        <f ca="1">+_xlfn.XLOOKUP(MID($E149,7,LEN($E149)-6),[1]Acciones!$B$4:$B$14,[1]Acciones!AW$4:AW$14,0,0,1)</f>
        <v>#NAME?</v>
      </c>
      <c r="BJ149" s="42" t="e">
        <f ca="1">+_xlfn.XLOOKUP(MID($E149,7,LEN($E149)-6),[1]Acciones!$B$4:$B$14,[1]Acciones!AX$4:AX$14,0,0,1)</f>
        <v>#NAME?</v>
      </c>
      <c r="BK149" s="42" t="e">
        <f ca="1">+_xlfn.XLOOKUP(MID($E149,7,LEN($E149)-6),[1]Acciones!$B$4:$B$14,[1]Acciones!AY$4:AY$14,0,0,1)</f>
        <v>#NAME?</v>
      </c>
      <c r="BL149" s="42" t="e">
        <f ca="1">+_xlfn.XLOOKUP(MID($E149,7,LEN($E149)-6),[1]Acciones!$B$4:$B$14,[1]Acciones!AZ$4:AZ$14,0,0,1)</f>
        <v>#NAME?</v>
      </c>
      <c r="BM149" s="42" t="e">
        <f ca="1">+_xlfn.XLOOKUP(MID($E149,7,LEN($E149)-6),[1]Acciones!$B$4:$B$14,[1]Acciones!BA$4:BA$14,0,0,1)</f>
        <v>#NAME?</v>
      </c>
      <c r="BN149" s="42" t="e">
        <f ca="1">+_xlfn.XLOOKUP(MID($E149,7,LEN($E149)-6),[1]Acciones!$B$4:$B$14,[1]Acciones!BB$4:BB$14,0,0,1)</f>
        <v>#NAME?</v>
      </c>
      <c r="BO149" s="42" t="e">
        <f ca="1">+_xlfn.XLOOKUP(MID($E149,7,LEN($E149)-6),[1]Acciones!$B$4:$B$14,[1]Acciones!BC$4:BC$14,0,0,1)</f>
        <v>#NAME?</v>
      </c>
      <c r="BP149" s="42" t="e">
        <f ca="1">+_xlfn.XLOOKUP(MID($E149,7,LEN($E149)-6),[1]Acciones!$B$4:$B$14,[1]Acciones!BD$4:BD$14,0,0,1)</f>
        <v>#NAME?</v>
      </c>
      <c r="BQ149" s="42" t="e">
        <f ca="1">+_xlfn.XLOOKUP(MID($E149,7,LEN($E149)-6),[1]Acciones!$B$4:$B$14,[1]Acciones!BE$4:BE$14,0,0,1)</f>
        <v>#NAME?</v>
      </c>
      <c r="BR149" s="42" t="e">
        <f ca="1">+_xlfn.XLOOKUP(MID($E149,7,LEN($E149)-6),[1]Acciones!$B$4:$B$14,[1]Acciones!BF$4:BF$14,0,0,1)</f>
        <v>#NAME?</v>
      </c>
      <c r="BS149" s="42" t="e">
        <f ca="1">+_xlfn.XLOOKUP(MID($E149,7,LEN($E149)-6),[1]Acciones!$B$4:$B$14,[1]Acciones!BG$4:BG$14,0,0,1)</f>
        <v>#NAME?</v>
      </c>
      <c r="BT149" s="42" t="e">
        <f ca="1">+_xlfn.XLOOKUP(MID($E149,7,LEN($E149)-6),[1]Acciones!$B$4:$B$14,[1]Acciones!BH$4:BH$14,0,0,1)</f>
        <v>#NAME?</v>
      </c>
      <c r="BU149" s="42" t="e">
        <f ca="1">+_xlfn.XLOOKUP(MID($E149,7,LEN($E149)-6),[1]Acciones!$B$4:$B$14,[1]Acciones!BI$4:BI$14,0,0,1)</f>
        <v>#NAME?</v>
      </c>
      <c r="BV149" s="42" t="e">
        <f ca="1">+_xlfn.XLOOKUP(MID($E149,7,LEN($E149)-6),[1]Acciones!$B$4:$B$14,[1]Acciones!BJ$4:BJ$14,0,0,1)</f>
        <v>#NAME?</v>
      </c>
      <c r="BW149" s="42" t="e">
        <f ca="1">+_xlfn.XLOOKUP(MID($E149,7,LEN($E149)-6),[1]Acciones!$B$4:$B$14,[1]Acciones!BK$4:BK$14,0,0,1)</f>
        <v>#NAME?</v>
      </c>
      <c r="BX149" s="42" t="e">
        <f ca="1">+_xlfn.XLOOKUP(MID($E149,7,LEN($E149)-6),[1]Acciones!$B$4:$B$14,[1]Acciones!BL$4:BL$14,0,0,1)</f>
        <v>#NAME?</v>
      </c>
      <c r="BY149" s="42" t="e">
        <f ca="1">+_xlfn.XLOOKUP(MID($E149,7,LEN($E149)-6),[1]Acciones!$B$4:$B$14,[1]Acciones!BM$4:BM$14,0,0,1)</f>
        <v>#NAME?</v>
      </c>
      <c r="BZ149" s="42" t="e">
        <f ca="1">+_xlfn.XLOOKUP(MID($E149,7,LEN($E149)-6),[1]Acciones!$B$4:$B$14,[1]Acciones!BN$4:BN$14,0,0,1)</f>
        <v>#NAME?</v>
      </c>
      <c r="CA149" s="42" t="e">
        <f ca="1">+_xlfn.XLOOKUP(MID($E149,7,LEN($E149)-6),[1]Acciones!$B$4:$B$14,[1]Acciones!BO$4:BO$14,0,0,1)</f>
        <v>#NAME?</v>
      </c>
      <c r="CB149" s="42" t="e">
        <f ca="1">+_xlfn.XLOOKUP(MID($E149,7,LEN($E149)-6),[1]Acciones!$B$4:$B$14,[1]Acciones!BP$4:BP$14,0,0,1)</f>
        <v>#NAME?</v>
      </c>
      <c r="CC149" s="42" t="e">
        <f ca="1">+_xlfn.XLOOKUP(MID($E149,7,LEN($E149)-6),[1]Acciones!$B$4:$B$14,[1]Acciones!BQ$4:BQ$14,0,0,1)</f>
        <v>#NAME?</v>
      </c>
      <c r="CD149" s="42" t="e">
        <f ca="1">+_xlfn.XLOOKUP(MID($E149,7,LEN($E149)-6),[1]Acciones!$B$4:$B$14,[1]Acciones!BR$4:BR$14,0,0,1)</f>
        <v>#NAME?</v>
      </c>
      <c r="CE149" s="42" t="e">
        <f ca="1">+_xlfn.XLOOKUP(MID($E149,7,LEN($E149)-6),[1]Acciones!$B$4:$B$14,[1]Acciones!BS$4:BS$14,0,0,1)</f>
        <v>#NAME?</v>
      </c>
      <c r="CF149" s="42" t="e">
        <f ca="1">+_xlfn.XLOOKUP(MID($E149,7,LEN($E149)-6),[1]Acciones!$B$4:$B$14,[1]Acciones!BT$4:BT$14,0,0,1)</f>
        <v>#NAME?</v>
      </c>
      <c r="CG149" s="45">
        <v>0.05</v>
      </c>
      <c r="CH149" s="45" t="e">
        <f t="shared" ca="1" si="205"/>
        <v>#NAME?</v>
      </c>
      <c r="CI149" s="45" t="e">
        <f t="shared" ca="1" si="206"/>
        <v>#NAME?</v>
      </c>
      <c r="CJ149" s="42" t="e">
        <f t="shared" ca="1" si="207"/>
        <v>#NAME?</v>
      </c>
      <c r="CK149" s="45" t="e">
        <f t="shared" ca="1" si="208"/>
        <v>#NAME?</v>
      </c>
      <c r="CL149" s="46" t="e">
        <f t="shared" ca="1" si="211"/>
        <v>#NAME?</v>
      </c>
      <c r="CM149" s="45" t="e">
        <f t="shared" ca="1" si="212"/>
        <v>#NAME?</v>
      </c>
      <c r="CN149" s="47">
        <v>0.1</v>
      </c>
      <c r="CO149" s="45" t="e">
        <f t="shared" ca="1" si="219"/>
        <v>#NAME?</v>
      </c>
      <c r="CP149" s="45" t="e">
        <f t="shared" ca="1" si="220"/>
        <v>#NAME?</v>
      </c>
      <c r="CQ149" s="42" t="e">
        <f t="shared" ca="1" si="221"/>
        <v>#NAME?</v>
      </c>
      <c r="CR149" s="45" t="e">
        <f t="shared" ca="1" si="222"/>
        <v>#NAME?</v>
      </c>
      <c r="CS149" s="45" t="e">
        <f t="shared" ca="1" si="186"/>
        <v>#NAME?</v>
      </c>
      <c r="CT149" s="45" t="e">
        <f t="shared" ca="1" si="186"/>
        <v>#NAME?</v>
      </c>
      <c r="CU149" s="47">
        <v>0.15</v>
      </c>
      <c r="CV149" s="45">
        <v>0.5</v>
      </c>
      <c r="CW149" s="45" t="e">
        <f t="shared" ca="1" si="223"/>
        <v>#NAME?</v>
      </c>
      <c r="CX149" s="42" t="e">
        <f t="shared" ca="1" si="224"/>
        <v>#NAME?</v>
      </c>
      <c r="CY149" s="45" t="e">
        <f t="shared" ca="1" si="225"/>
        <v>#NAME?</v>
      </c>
      <c r="CZ149" s="45">
        <f t="shared" si="187"/>
        <v>9.0909090909090922E-3</v>
      </c>
      <c r="DA149" s="45" t="e">
        <f t="shared" ca="1" si="187"/>
        <v>#NAME?</v>
      </c>
      <c r="DB149" s="47">
        <v>0.2</v>
      </c>
      <c r="DC149" s="45" t="e">
        <f t="shared" ca="1" si="226"/>
        <v>#NAME?</v>
      </c>
      <c r="DD149" s="45" t="e">
        <f t="shared" ca="1" si="227"/>
        <v>#NAME?</v>
      </c>
      <c r="DE149" s="42" t="e">
        <f t="shared" ca="1" si="228"/>
        <v>#NAME?</v>
      </c>
      <c r="DF149" s="45" t="e">
        <f t="shared" ca="1" si="229"/>
        <v>#NAME?</v>
      </c>
      <c r="DG149" s="45" t="e">
        <f t="shared" ca="1" si="188"/>
        <v>#NAME?</v>
      </c>
      <c r="DH149" s="45" t="e">
        <f t="shared" ca="1" si="188"/>
        <v>#NAME?</v>
      </c>
      <c r="DI149" s="47">
        <v>0.25</v>
      </c>
      <c r="DJ149" s="45">
        <v>0.5</v>
      </c>
      <c r="DK149" s="45" t="e">
        <f t="shared" ca="1" si="230"/>
        <v>#NAME?</v>
      </c>
      <c r="DL149" s="42" t="e">
        <f t="shared" ca="1" si="231"/>
        <v>#NAME?</v>
      </c>
      <c r="DM149" s="45" t="e">
        <f t="shared" ca="1" si="232"/>
        <v>#NAME?</v>
      </c>
      <c r="DN149" s="45">
        <f t="shared" si="189"/>
        <v>9.0909090909090922E-3</v>
      </c>
      <c r="DO149" s="45" t="e">
        <f t="shared" ca="1" si="189"/>
        <v>#NAME?</v>
      </c>
      <c r="DP149" s="47">
        <v>0.3</v>
      </c>
      <c r="DQ149" s="45" t="e">
        <f t="shared" ca="1" si="233"/>
        <v>#NAME?</v>
      </c>
      <c r="DR149" s="45" t="e">
        <f t="shared" ca="1" si="234"/>
        <v>#NAME?</v>
      </c>
      <c r="DS149" s="42" t="e">
        <f t="shared" ca="1" si="235"/>
        <v>#NAME?</v>
      </c>
      <c r="DT149" s="45" t="e">
        <f t="shared" ca="1" si="236"/>
        <v>#NAME?</v>
      </c>
      <c r="DU149" s="45" t="e">
        <f t="shared" ca="1" si="190"/>
        <v>#NAME?</v>
      </c>
      <c r="DV149" s="45" t="e">
        <f t="shared" ca="1" si="190"/>
        <v>#NAME?</v>
      </c>
      <c r="DW149" s="47">
        <v>0.35</v>
      </c>
      <c r="DX149" s="45">
        <v>0.5</v>
      </c>
      <c r="DY149" s="45" t="e">
        <f t="shared" ca="1" si="237"/>
        <v>#NAME?</v>
      </c>
      <c r="DZ149" s="42" t="e">
        <f t="shared" ca="1" si="238"/>
        <v>#NAME?</v>
      </c>
      <c r="EA149" s="45" t="e">
        <f t="shared" ca="1" si="239"/>
        <v>#NAME?</v>
      </c>
      <c r="EB149" s="45">
        <f t="shared" si="191"/>
        <v>9.0909090909090922E-3</v>
      </c>
      <c r="EC149" s="45" t="e">
        <f t="shared" ca="1" si="191"/>
        <v>#NAME?</v>
      </c>
      <c r="ED149" s="47">
        <v>0.4</v>
      </c>
      <c r="EE149" s="45" t="e">
        <f t="shared" ca="1" si="240"/>
        <v>#NAME?</v>
      </c>
      <c r="EF149" s="45" t="e">
        <f t="shared" ca="1" si="241"/>
        <v>#NAME?</v>
      </c>
      <c r="EG149" s="42" t="e">
        <f t="shared" ca="1" si="242"/>
        <v>#NAME?</v>
      </c>
      <c r="EH149" s="45" t="e">
        <f t="shared" ca="1" si="243"/>
        <v>#NAME?</v>
      </c>
      <c r="EI149" s="45" t="e">
        <f t="shared" ca="1" si="192"/>
        <v>#NAME?</v>
      </c>
      <c r="EJ149" s="45" t="e">
        <f t="shared" ca="1" si="192"/>
        <v>#NAME?</v>
      </c>
      <c r="EK149" s="47">
        <v>0.45</v>
      </c>
      <c r="EL149" s="45">
        <v>0.5</v>
      </c>
      <c r="EM149" s="45" t="e">
        <f t="shared" ca="1" si="255"/>
        <v>#NAME?</v>
      </c>
      <c r="EN149" s="42" t="e">
        <f t="shared" ca="1" si="256"/>
        <v>#NAME?</v>
      </c>
      <c r="EO149" s="45" t="e">
        <f t="shared" ca="1" si="257"/>
        <v>#NAME?</v>
      </c>
      <c r="EP149" s="45">
        <f t="shared" si="193"/>
        <v>9.0909090909090922E-3</v>
      </c>
      <c r="EQ149" s="45" t="e">
        <f t="shared" ca="1" si="193"/>
        <v>#NAME?</v>
      </c>
      <c r="ER149" s="45">
        <v>0.5</v>
      </c>
      <c r="ES149" s="45">
        <v>0.5</v>
      </c>
      <c r="ET149" s="45" t="e">
        <f t="shared" ca="1" si="258"/>
        <v>#NAME?</v>
      </c>
      <c r="EU149" s="42" t="e">
        <f t="shared" ca="1" si="259"/>
        <v>#NAME?</v>
      </c>
      <c r="EV149" s="45" t="e">
        <f t="shared" ca="1" si="260"/>
        <v>#NAME?</v>
      </c>
      <c r="EW149" s="45">
        <f t="shared" si="194"/>
        <v>9.0909090909090922E-3</v>
      </c>
      <c r="EX149" s="45" t="e">
        <f t="shared" ca="1" si="194"/>
        <v>#NAME?</v>
      </c>
      <c r="EY149" s="47">
        <v>0.55000000000000004</v>
      </c>
      <c r="EZ149" s="45">
        <v>0.5</v>
      </c>
      <c r="FA149" s="45" t="e">
        <f t="shared" ca="1" si="261"/>
        <v>#NAME?</v>
      </c>
      <c r="FB149" s="42" t="e">
        <f t="shared" ca="1" si="262"/>
        <v>#NAME?</v>
      </c>
      <c r="FC149" s="45" t="e">
        <f t="shared" ca="1" si="263"/>
        <v>#NAME?</v>
      </c>
      <c r="FD149" s="45">
        <f t="shared" si="195"/>
        <v>9.0909090909090922E-3</v>
      </c>
      <c r="FE149" s="45" t="e">
        <f t="shared" ca="1" si="195"/>
        <v>#NAME?</v>
      </c>
      <c r="FF149" s="45">
        <v>0.6</v>
      </c>
      <c r="FG149" s="45">
        <v>1</v>
      </c>
      <c r="FH149" s="45" t="e">
        <f t="shared" ca="1" si="264"/>
        <v>#NAME?</v>
      </c>
      <c r="FI149" s="42" t="e">
        <f t="shared" ca="1" si="265"/>
        <v>#NAME?</v>
      </c>
      <c r="FJ149" s="45" t="e">
        <f t="shared" ca="1" si="266"/>
        <v>#NAME?</v>
      </c>
      <c r="FK149" s="45">
        <f t="shared" si="196"/>
        <v>1.8181818181818184E-2</v>
      </c>
      <c r="FL149" s="45" t="e">
        <f t="shared" ca="1" si="196"/>
        <v>#NAME?</v>
      </c>
      <c r="FM149" s="47">
        <v>0.65</v>
      </c>
      <c r="FN149" s="45">
        <v>0.5</v>
      </c>
      <c r="FO149" s="45" t="e">
        <f t="shared" ca="1" si="267"/>
        <v>#NAME?</v>
      </c>
      <c r="FP149" s="42" t="e">
        <f t="shared" ca="1" si="268"/>
        <v>#NAME?</v>
      </c>
      <c r="FQ149" s="45" t="e">
        <f t="shared" ca="1" si="269"/>
        <v>#NAME?</v>
      </c>
      <c r="FR149" s="45">
        <f t="shared" si="197"/>
        <v>9.0909090909090922E-3</v>
      </c>
      <c r="FS149" s="45" t="e">
        <f t="shared" ca="1" si="197"/>
        <v>#NAME?</v>
      </c>
      <c r="FT149" s="45">
        <v>0.7</v>
      </c>
      <c r="FU149" s="45">
        <v>1</v>
      </c>
      <c r="FV149" s="45" t="e">
        <f t="shared" ca="1" si="270"/>
        <v>#NAME?</v>
      </c>
      <c r="FW149" s="42" t="e">
        <f t="shared" ca="1" si="271"/>
        <v>#NAME?</v>
      </c>
      <c r="FX149" s="45" t="e">
        <f t="shared" ca="1" si="272"/>
        <v>#NAME?</v>
      </c>
      <c r="FY149" s="45">
        <f t="shared" si="198"/>
        <v>1.8181818181818184E-2</v>
      </c>
      <c r="FZ149" s="45" t="e">
        <f t="shared" ca="1" si="198"/>
        <v>#NAME?</v>
      </c>
      <c r="GA149" s="47">
        <v>0.75</v>
      </c>
      <c r="GB149" s="45">
        <v>0.5</v>
      </c>
      <c r="GC149" s="45" t="e">
        <f t="shared" ca="1" si="273"/>
        <v>#NAME?</v>
      </c>
      <c r="GD149" s="42" t="e">
        <f t="shared" ca="1" si="274"/>
        <v>#NAME?</v>
      </c>
      <c r="GE149" s="45" t="e">
        <f t="shared" ca="1" si="275"/>
        <v>#NAME?</v>
      </c>
      <c r="GF149" s="45">
        <f t="shared" si="199"/>
        <v>9.0909090909090922E-3</v>
      </c>
      <c r="GG149" s="45" t="e">
        <f t="shared" ca="1" si="199"/>
        <v>#NAME?</v>
      </c>
      <c r="GH149" s="45">
        <v>0.8</v>
      </c>
      <c r="GI149" s="45">
        <v>1</v>
      </c>
      <c r="GJ149" s="45" t="e">
        <f t="shared" ca="1" si="276"/>
        <v>#NAME?</v>
      </c>
      <c r="GK149" s="42" t="e">
        <f t="shared" ca="1" si="277"/>
        <v>#NAME?</v>
      </c>
      <c r="GL149" s="45" t="e">
        <f t="shared" ca="1" si="278"/>
        <v>#NAME?</v>
      </c>
      <c r="GM149" s="45">
        <f t="shared" si="200"/>
        <v>1.8181818181818184E-2</v>
      </c>
      <c r="GN149" s="45" t="e">
        <f t="shared" ca="1" si="200"/>
        <v>#NAME?</v>
      </c>
      <c r="GO149" s="47">
        <v>0.85</v>
      </c>
      <c r="GP149" s="45">
        <v>0.5</v>
      </c>
      <c r="GQ149" s="45" t="e">
        <f t="shared" ca="1" si="279"/>
        <v>#NAME?</v>
      </c>
      <c r="GR149" s="42" t="e">
        <f t="shared" ca="1" si="280"/>
        <v>#NAME?</v>
      </c>
      <c r="GS149" s="45" t="e">
        <f t="shared" ca="1" si="281"/>
        <v>#NAME?</v>
      </c>
      <c r="GT149" s="45">
        <f t="shared" si="201"/>
        <v>9.0909090909090922E-3</v>
      </c>
      <c r="GU149" s="45" t="e">
        <f t="shared" ca="1" si="201"/>
        <v>#NAME?</v>
      </c>
      <c r="GV149" s="45">
        <v>0.9</v>
      </c>
      <c r="GW149" s="45">
        <v>1</v>
      </c>
      <c r="GX149" s="45" t="e">
        <f t="shared" ca="1" si="282"/>
        <v>#NAME?</v>
      </c>
      <c r="GY149" s="42" t="e">
        <f t="shared" ca="1" si="283"/>
        <v>#NAME?</v>
      </c>
      <c r="GZ149" s="45" t="e">
        <f t="shared" ca="1" si="284"/>
        <v>#NAME?</v>
      </c>
      <c r="HA149" s="45">
        <f t="shared" si="202"/>
        <v>1.8181818181818184E-2</v>
      </c>
      <c r="HB149" s="45" t="e">
        <f t="shared" ca="1" si="202"/>
        <v>#NAME?</v>
      </c>
      <c r="HC149" s="47">
        <v>0.95</v>
      </c>
      <c r="HD149" s="45">
        <v>0.5</v>
      </c>
      <c r="HE149" s="45" t="e">
        <f t="shared" ca="1" si="285"/>
        <v>#NAME?</v>
      </c>
      <c r="HF149" s="42" t="e">
        <f t="shared" ca="1" si="286"/>
        <v>#NAME?</v>
      </c>
      <c r="HG149" s="45" t="e">
        <f t="shared" ca="1" si="287"/>
        <v>#NAME?</v>
      </c>
      <c r="HH149" s="45">
        <f t="shared" si="203"/>
        <v>9.0909090909090922E-3</v>
      </c>
      <c r="HI149" s="45" t="e">
        <f t="shared" ca="1" si="203"/>
        <v>#NAME?</v>
      </c>
      <c r="HJ149" s="47">
        <v>1</v>
      </c>
      <c r="HK149" s="47">
        <v>1</v>
      </c>
      <c r="HL149" s="45" t="e">
        <f t="shared" ca="1" si="288"/>
        <v>#NAME?</v>
      </c>
      <c r="HM149" s="42" t="e">
        <f t="shared" ca="1" si="289"/>
        <v>#NAME?</v>
      </c>
      <c r="HN149" s="45" t="e">
        <f t="shared" ca="1" si="290"/>
        <v>#NAME?</v>
      </c>
      <c r="HO149" s="45">
        <f t="shared" si="246"/>
        <v>1.8181818181818184E-2</v>
      </c>
      <c r="HP149" s="45" t="e">
        <f t="shared" ca="1" si="246"/>
        <v>#NAME?</v>
      </c>
    </row>
    <row r="150" spans="1:224" s="48" customFormat="1" ht="65">
      <c r="A150" s="42"/>
      <c r="B150" s="201"/>
      <c r="C150" s="201"/>
      <c r="D150" s="201"/>
      <c r="E150" s="41" t="str">
        <f>+_xlfn.CONCAT(MID($D141,1,3),".10 ",[1]Acciones!$B$13)</f>
        <v>4.2.10 PE4 Comunicación pública y divulgación de la CTeI en la ruta de innovación correspondiente, para promover proyectos, estrategias comunicativas, pedagógicas y divulgativas de alto impacto, incentivar; estimular; promover modelos abiertos y participativos de CTI.</v>
      </c>
      <c r="F150" s="42" t="s">
        <v>89</v>
      </c>
      <c r="G150" s="49">
        <f t="shared" ref="G150" si="310">+G149</f>
        <v>3.0303030303030303E-3</v>
      </c>
      <c r="H150" s="42" t="str">
        <f t="shared" ref="H150" si="311">+_xlfn.CONCAT("Si,",MID(E141,1,5),",",MID(E142,1,5),",",MID(E143,1,5),",",MID(E144,1,5),",",MID(E145,1,5),",",MID(E146,1,5),",",MID(E147,1,5),",",MID(E148,1,5),",",MID(E149,1,6),",",MID(E151,1,6))</f>
        <v>Si,4.2.1,4.2.2,4.2.3,4.2.4,4.2.5,4.2.6,4.2.7,4.2.8,4.2.9 ,4.2.11</v>
      </c>
      <c r="I150" s="42" t="s">
        <v>89</v>
      </c>
      <c r="J150" s="42"/>
      <c r="K150" s="42"/>
      <c r="L150" s="42"/>
      <c r="M150" s="44" t="s">
        <v>90</v>
      </c>
      <c r="N150" s="44" t="s">
        <v>91</v>
      </c>
      <c r="O150" s="44" t="e">
        <f ca="1">+_xlfn.XLOOKUP(MID(E150,8,LEN(E150)-7),[1]Acciones!$B$4:$B$14,[1]Acciones!$C$4:$C$14,0,0,1)</f>
        <v>#NAME?</v>
      </c>
      <c r="P150" s="42" t="e">
        <f ca="1">+_xlfn.XLOOKUP(MID($E150,8,LEN($E150)-7),[1]Acciones!$B$4:$B$14,[1]Acciones!D$4:D$14,0,0,1)</f>
        <v>#NAME?</v>
      </c>
      <c r="Q150" s="42" t="e">
        <f ca="1">+_xlfn.XLOOKUP(MID($E150,8,LEN($E150)-7),[1]Acciones!$B$4:$B$14,[1]Acciones!E$4:E$14,0,0,1)</f>
        <v>#NAME?</v>
      </c>
      <c r="R150" s="42" t="e">
        <f ca="1">+_xlfn.XLOOKUP(MID($E150,8,LEN($E150)-7),[1]Acciones!$B$4:$B$14,[1]Acciones!F$4:F$14,0,0,1)</f>
        <v>#NAME?</v>
      </c>
      <c r="S150" s="42" t="e">
        <f ca="1">+_xlfn.XLOOKUP(MID($E150,8,LEN($E150)-7),[1]Acciones!$B$4:$B$14,[1]Acciones!G$4:G$14,0,0,1)</f>
        <v>#NAME?</v>
      </c>
      <c r="T150" s="42" t="e">
        <f ca="1">+_xlfn.XLOOKUP(MID($E150,8,LEN($E150)-7),[1]Acciones!$B$4:$B$14,[1]Acciones!H$4:H$14,0,0,1)</f>
        <v>#NAME?</v>
      </c>
      <c r="U150" s="45" t="e">
        <f ca="1">+_xlfn.XLOOKUP(MID($E150,8,LEN($E150)-7),[1]Acciones!$B$4:$B$14,[1]Acciones!I$4:I$14,0,0,1)</f>
        <v>#NAME?</v>
      </c>
      <c r="V150" s="45" t="e">
        <f ca="1">+_xlfn.XLOOKUP(MID($E150,8,LEN($E150)-7),[1]Acciones!$B$4:$B$14,[1]Acciones!J$4:J$14,0,0,1)</f>
        <v>#NAME?</v>
      </c>
      <c r="W150" s="45" t="e">
        <f ca="1">+_xlfn.XLOOKUP(MID($E150,8,LEN($E150)-7),[1]Acciones!$B$4:$B$14,[1]Acciones!K$4:K$14,0,0,1)</f>
        <v>#NAME?</v>
      </c>
      <c r="X150" s="45" t="e">
        <f ca="1">+_xlfn.XLOOKUP(MID($E150,8,LEN($E150)-7),[1]Acciones!$B$4:$B$14,[1]Acciones!L$4:L$14,0,0,1)</f>
        <v>#NAME?</v>
      </c>
      <c r="Y150" s="45" t="e">
        <f ca="1">+_xlfn.XLOOKUP(MID($E150,8,LEN($E150)-7),[1]Acciones!$B$4:$B$14,[1]Acciones!M$4:M$14,0,0,1)</f>
        <v>#NAME?</v>
      </c>
      <c r="Z150" s="45" t="e">
        <f ca="1">+_xlfn.XLOOKUP(MID($E150,8,LEN($E150)-7),[1]Acciones!$B$4:$B$14,[1]Acciones!N$4:N$14,0,0,1)</f>
        <v>#NAME?</v>
      </c>
      <c r="AA150" s="45" t="e">
        <f ca="1">+_xlfn.XLOOKUP(MID($E150,8,LEN($E150)-7),[1]Acciones!$B$4:$B$14,[1]Acciones!O$4:O$14,0,0,1)</f>
        <v>#NAME?</v>
      </c>
      <c r="AB150" s="45" t="e">
        <f ca="1">+_xlfn.XLOOKUP(MID($E150,8,LEN($E150)-7),[1]Acciones!$B$4:$B$14,[1]Acciones!P$4:P$14,0,0,1)</f>
        <v>#NAME?</v>
      </c>
      <c r="AC150" s="45" t="e">
        <f ca="1">+_xlfn.XLOOKUP(MID($E150,8,LEN($E150)-7),[1]Acciones!$B$4:$B$14,[1]Acciones!Q$4:Q$14,0,0,1)</f>
        <v>#NAME?</v>
      </c>
      <c r="AD150" s="45" t="e">
        <f ca="1">+_xlfn.XLOOKUP(MID($E150,8,LEN($E150)-7),[1]Acciones!$B$4:$B$14,[1]Acciones!R$4:R$14,0,0,1)</f>
        <v>#NAME?</v>
      </c>
      <c r="AE150" s="45" t="e">
        <f ca="1">+_xlfn.XLOOKUP(MID($E150,8,LEN($E150)-7),[1]Acciones!$B$4:$B$14,[1]Acciones!S$4:S$14,0,0,1)</f>
        <v>#NAME?</v>
      </c>
      <c r="AF150" s="42" t="e">
        <f ca="1">+_xlfn.XLOOKUP(MID($E150,8,LEN($E150)-7),[1]Acciones!$B$4:$B$14,[1]Acciones!T$4:T$14,0,0,1)</f>
        <v>#NAME?</v>
      </c>
      <c r="AG150" s="42" t="e">
        <f ca="1">+_xlfn.XLOOKUP(MID($E150,8,LEN($E150)-7),[1]Acciones!$B$4:$B$14,[1]Acciones!U$4:U$14,0,0,1)</f>
        <v>#NAME?</v>
      </c>
      <c r="AH150" s="42" t="e">
        <f ca="1">+_xlfn.XLOOKUP(MID($E150,8,LEN($E150)-7),[1]Acciones!$B$4:$B$14,[1]Acciones!V$4:V$14,0,0,1)</f>
        <v>#NAME?</v>
      </c>
      <c r="AI150" s="42" t="e">
        <f ca="1">+_xlfn.XLOOKUP(MID($E150,8,LEN($E150)-7),[1]Acciones!$B$4:$B$14,[1]Acciones!W$4:W$14,0,0,1)</f>
        <v>#NAME?</v>
      </c>
      <c r="AJ150" s="42" t="e">
        <f ca="1">+_xlfn.XLOOKUP(MID($E150,8,LEN($E150)-7),[1]Acciones!$B$4:$B$14,[1]Acciones!X$4:X$14,0,0,1)</f>
        <v>#NAME?</v>
      </c>
      <c r="AK150" s="42" t="e">
        <f ca="1">+_xlfn.XLOOKUP(MID($E150,8,LEN($E150)-7),[1]Acciones!$B$4:$B$14,[1]Acciones!Y$4:Y$14,0,0,1)</f>
        <v>#NAME?</v>
      </c>
      <c r="AL150" s="42" t="e">
        <f ca="1">+_xlfn.XLOOKUP(MID($E150,8,LEN($E150)-7),[1]Acciones!$B$4:$B$14,[1]Acciones!Z$4:Z$14,0,0,1)</f>
        <v>#NAME?</v>
      </c>
      <c r="AM150" s="42" t="e">
        <f ca="1">+_xlfn.XLOOKUP(MID($E150,8,LEN($E150)-7),[1]Acciones!$B$4:$B$14,[1]Acciones!AA$4:AA$14,0,0,1)</f>
        <v>#NAME?</v>
      </c>
      <c r="AN150" s="42" t="e">
        <f ca="1">+_xlfn.XLOOKUP(MID($E150,8,LEN($E150)-7),[1]Acciones!$B$4:$B$14,[1]Acciones!AB$4:AB$14,0,0,1)</f>
        <v>#NAME?</v>
      </c>
      <c r="AO150" s="42" t="e">
        <f ca="1">+_xlfn.XLOOKUP(MID($E150,8,LEN($E150)-7),[1]Acciones!$B$4:$B$14,[1]Acciones!AC$4:AC$14,0,0,1)</f>
        <v>#NAME?</v>
      </c>
      <c r="AP150" s="42" t="e">
        <f ca="1">+_xlfn.XLOOKUP(MID($E150,8,LEN($E150)-7),[1]Acciones!$B$4:$B$14,[1]Acciones!AD$4:AD$14,0,0,1)</f>
        <v>#NAME?</v>
      </c>
      <c r="AQ150" s="42" t="e">
        <f ca="1">+_xlfn.XLOOKUP(MID($E150,8,LEN($E150)-7),[1]Acciones!$B$4:$B$14,[1]Acciones!AE$4:AE$14,0,0,1)</f>
        <v>#NAME?</v>
      </c>
      <c r="AR150" s="42" t="e">
        <f ca="1">+_xlfn.XLOOKUP(MID($E150,8,LEN($E150)-7),[1]Acciones!$B$4:$B$14,[1]Acciones!AF$4:AF$14,0,0,1)</f>
        <v>#NAME?</v>
      </c>
      <c r="AS150" s="42" t="e">
        <f ca="1">+_xlfn.XLOOKUP(MID($E150,8,LEN($E150)-7),[1]Acciones!$B$4:$B$14,[1]Acciones!AG$4:AG$14,0,0,1)</f>
        <v>#NAME?</v>
      </c>
      <c r="AT150" s="42" t="e">
        <f ca="1">+_xlfn.XLOOKUP(MID($E150,8,LEN($E150)-7),[1]Acciones!$B$4:$B$14,[1]Acciones!AH$4:AH$14,0,0,1)</f>
        <v>#NAME?</v>
      </c>
      <c r="AU150" s="42" t="e">
        <f ca="1">+_xlfn.XLOOKUP(MID($E150,8,LEN($E150)-7),[1]Acciones!$B$4:$B$14,[1]Acciones!AI$4:AI$14,0,0,1)</f>
        <v>#NAME?</v>
      </c>
      <c r="AV150" s="42" t="e">
        <f ca="1">+_xlfn.XLOOKUP(MID($E150,8,LEN($E150)-7),[1]Acciones!$B$4:$B$14,[1]Acciones!AJ$4:AJ$14,0,0,1)</f>
        <v>#NAME?</v>
      </c>
      <c r="AW150" s="42" t="e">
        <f ca="1">+_xlfn.XLOOKUP(MID($E150,8,LEN($E150)-7),[1]Acciones!$B$4:$B$14,[1]Acciones!AK$4:AK$14,0,0,1)</f>
        <v>#NAME?</v>
      </c>
      <c r="AX150" s="42" t="e">
        <f ca="1">+_xlfn.XLOOKUP(MID($E150,8,LEN($E150)-7),[1]Acciones!$B$4:$B$14,[1]Acciones!AL$4:AL$14,0,0,1)</f>
        <v>#NAME?</v>
      </c>
      <c r="AY150" s="42" t="e">
        <f ca="1">+_xlfn.XLOOKUP(MID($E150,8,LEN($E150)-7),[1]Acciones!$B$4:$B$14,[1]Acciones!AM$4:AM$14,0,0,1)</f>
        <v>#NAME?</v>
      </c>
      <c r="AZ150" s="42" t="e">
        <f ca="1">+_xlfn.XLOOKUP(MID($E150,8,LEN($E150)-7),[1]Acciones!$B$4:$B$14,[1]Acciones!AN$4:AN$14,0,0,1)</f>
        <v>#NAME?</v>
      </c>
      <c r="BA150" s="42" t="e">
        <f ca="1">+_xlfn.XLOOKUP(MID($E150,8,LEN($E150)-7),[1]Acciones!$B$4:$B$14,[1]Acciones!AO$4:AO$14,0,0,1)</f>
        <v>#NAME?</v>
      </c>
      <c r="BB150" s="42" t="e">
        <f ca="1">+_xlfn.XLOOKUP(MID($E150,8,LEN($E150)-7),[1]Acciones!$B$4:$B$14,[1]Acciones!AP$4:AP$14,0,0,1)</f>
        <v>#NAME?</v>
      </c>
      <c r="BC150" s="42" t="e">
        <f ca="1">+_xlfn.XLOOKUP(MID($E150,8,LEN($E150)-7),[1]Acciones!$B$4:$B$14,[1]Acciones!AQ$4:AQ$14,0,0,1)</f>
        <v>#NAME?</v>
      </c>
      <c r="BD150" s="42" t="e">
        <f ca="1">+_xlfn.XLOOKUP(MID($E150,8,LEN($E150)-7),[1]Acciones!$B$4:$B$14,[1]Acciones!AR$4:AR$14,0,0,1)</f>
        <v>#NAME?</v>
      </c>
      <c r="BE150" s="42" t="e">
        <f ca="1">+_xlfn.XLOOKUP(MID($E150,8,LEN($E150)-7),[1]Acciones!$B$4:$B$14,[1]Acciones!AS$4:AS$14,0,0,1)</f>
        <v>#NAME?</v>
      </c>
      <c r="BF150" s="42" t="e">
        <f ca="1">+_xlfn.XLOOKUP(MID($E150,8,LEN($E150)-7),[1]Acciones!$B$4:$B$14,[1]Acciones!AT$4:AT$14,0,0,1)</f>
        <v>#NAME?</v>
      </c>
      <c r="BG150" s="42" t="e">
        <f ca="1">+_xlfn.XLOOKUP(MID($E150,8,LEN($E150)-7),[1]Acciones!$B$4:$B$14,[1]Acciones!AU$4:AU$14,0,0,1)</f>
        <v>#NAME?</v>
      </c>
      <c r="BH150" s="42" t="e">
        <f ca="1">+_xlfn.XLOOKUP(MID($E150,8,LEN($E150)-7),[1]Acciones!$B$4:$B$14,[1]Acciones!AV$4:AV$14,0,0,1)</f>
        <v>#NAME?</v>
      </c>
      <c r="BI150" s="42" t="e">
        <f ca="1">+_xlfn.XLOOKUP(MID($E150,8,LEN($E150)-7),[1]Acciones!$B$4:$B$14,[1]Acciones!AW$4:AW$14,0,0,1)</f>
        <v>#NAME?</v>
      </c>
      <c r="BJ150" s="42" t="e">
        <f ca="1">+_xlfn.XLOOKUP(MID($E150,8,LEN($E150)-7),[1]Acciones!$B$4:$B$14,[1]Acciones!AX$4:AX$14,0,0,1)</f>
        <v>#NAME?</v>
      </c>
      <c r="BK150" s="42" t="e">
        <f ca="1">+_xlfn.XLOOKUP(MID($E150,8,LEN($E150)-7),[1]Acciones!$B$4:$B$14,[1]Acciones!AY$4:AY$14,0,0,1)</f>
        <v>#NAME?</v>
      </c>
      <c r="BL150" s="42" t="e">
        <f ca="1">+_xlfn.XLOOKUP(MID($E150,8,LEN($E150)-7),[1]Acciones!$B$4:$B$14,[1]Acciones!AZ$4:AZ$14,0,0,1)</f>
        <v>#NAME?</v>
      </c>
      <c r="BM150" s="42" t="e">
        <f ca="1">+_xlfn.XLOOKUP(MID($E150,8,LEN($E150)-7),[1]Acciones!$B$4:$B$14,[1]Acciones!BA$4:BA$14,0,0,1)</f>
        <v>#NAME?</v>
      </c>
      <c r="BN150" s="42" t="e">
        <f ca="1">+_xlfn.XLOOKUP(MID($E150,8,LEN($E150)-7),[1]Acciones!$B$4:$B$14,[1]Acciones!BB$4:BB$14,0,0,1)</f>
        <v>#NAME?</v>
      </c>
      <c r="BO150" s="42" t="e">
        <f ca="1">+_xlfn.XLOOKUP(MID($E150,8,LEN($E150)-7),[1]Acciones!$B$4:$B$14,[1]Acciones!BC$4:BC$14,0,0,1)</f>
        <v>#NAME?</v>
      </c>
      <c r="BP150" s="42" t="e">
        <f ca="1">+_xlfn.XLOOKUP(MID($E150,8,LEN($E150)-7),[1]Acciones!$B$4:$B$14,[1]Acciones!BD$4:BD$14,0,0,1)</f>
        <v>#NAME?</v>
      </c>
      <c r="BQ150" s="42" t="e">
        <f ca="1">+_xlfn.XLOOKUP(MID($E150,8,LEN($E150)-7),[1]Acciones!$B$4:$B$14,[1]Acciones!BE$4:BE$14,0,0,1)</f>
        <v>#NAME?</v>
      </c>
      <c r="BR150" s="42" t="e">
        <f ca="1">+_xlfn.XLOOKUP(MID($E150,8,LEN($E150)-7),[1]Acciones!$B$4:$B$14,[1]Acciones!BF$4:BF$14,0,0,1)</f>
        <v>#NAME?</v>
      </c>
      <c r="BS150" s="42" t="e">
        <f ca="1">+_xlfn.XLOOKUP(MID($E150,8,LEN($E150)-7),[1]Acciones!$B$4:$B$14,[1]Acciones!BG$4:BG$14,0,0,1)</f>
        <v>#NAME?</v>
      </c>
      <c r="BT150" s="42" t="e">
        <f ca="1">+_xlfn.XLOOKUP(MID($E150,8,LEN($E150)-7),[1]Acciones!$B$4:$B$14,[1]Acciones!BH$4:BH$14,0,0,1)</f>
        <v>#NAME?</v>
      </c>
      <c r="BU150" s="42" t="e">
        <f ca="1">+_xlfn.XLOOKUP(MID($E150,8,LEN($E150)-7),[1]Acciones!$B$4:$B$14,[1]Acciones!BI$4:BI$14,0,0,1)</f>
        <v>#NAME?</v>
      </c>
      <c r="BV150" s="42" t="e">
        <f ca="1">+_xlfn.XLOOKUP(MID($E150,8,LEN($E150)-7),[1]Acciones!$B$4:$B$14,[1]Acciones!BJ$4:BJ$14,0,0,1)</f>
        <v>#NAME?</v>
      </c>
      <c r="BW150" s="42" t="e">
        <f ca="1">+_xlfn.XLOOKUP(MID($E150,8,LEN($E150)-7),[1]Acciones!$B$4:$B$14,[1]Acciones!BK$4:BK$14,0,0,1)</f>
        <v>#NAME?</v>
      </c>
      <c r="BX150" s="42" t="e">
        <f ca="1">+_xlfn.XLOOKUP(MID($E150,8,LEN($E150)-7),[1]Acciones!$B$4:$B$14,[1]Acciones!BL$4:BL$14,0,0,1)</f>
        <v>#NAME?</v>
      </c>
      <c r="BY150" s="42" t="e">
        <f ca="1">+_xlfn.XLOOKUP(MID($E150,8,LEN($E150)-7),[1]Acciones!$B$4:$B$14,[1]Acciones!BM$4:BM$14,0,0,1)</f>
        <v>#NAME?</v>
      </c>
      <c r="BZ150" s="42" t="e">
        <f ca="1">+_xlfn.XLOOKUP(MID($E150,8,LEN($E150)-7),[1]Acciones!$B$4:$B$14,[1]Acciones!BN$4:BN$14,0,0,1)</f>
        <v>#NAME?</v>
      </c>
      <c r="CA150" s="42" t="e">
        <f ca="1">+_xlfn.XLOOKUP(MID($E150,8,LEN($E150)-7),[1]Acciones!$B$4:$B$14,[1]Acciones!BO$4:BO$14,0,0,1)</f>
        <v>#NAME?</v>
      </c>
      <c r="CB150" s="42" t="e">
        <f ca="1">+_xlfn.XLOOKUP(MID($E150,8,LEN($E150)-7),[1]Acciones!$B$4:$B$14,[1]Acciones!BP$4:BP$14,0,0,1)</f>
        <v>#NAME?</v>
      </c>
      <c r="CC150" s="42" t="e">
        <f ca="1">+_xlfn.XLOOKUP(MID($E150,8,LEN($E150)-7),[1]Acciones!$B$4:$B$14,[1]Acciones!BQ$4:BQ$14,0,0,1)</f>
        <v>#NAME?</v>
      </c>
      <c r="CD150" s="42" t="e">
        <f ca="1">+_xlfn.XLOOKUP(MID($E150,8,LEN($E150)-7),[1]Acciones!$B$4:$B$14,[1]Acciones!BR$4:BR$14,0,0,1)</f>
        <v>#NAME?</v>
      </c>
      <c r="CE150" s="42" t="e">
        <f ca="1">+_xlfn.XLOOKUP(MID($E150,8,LEN($E150)-7),[1]Acciones!$B$4:$B$14,[1]Acciones!BS$4:BS$14,0,0,1)</f>
        <v>#NAME?</v>
      </c>
      <c r="CF150" s="42" t="e">
        <f ca="1">+_xlfn.XLOOKUP(MID($E150,8,LEN($E150)-7),[1]Acciones!$B$4:$B$14,[1]Acciones!BT$4:BT$14,0,0,1)</f>
        <v>#NAME?</v>
      </c>
      <c r="CG150" s="45">
        <v>0.05</v>
      </c>
      <c r="CH150" s="45" t="e">
        <f ca="1">+CG150/U150</f>
        <v>#NAME?</v>
      </c>
      <c r="CI150" s="45" t="e">
        <f ca="1">+CG150/AE150</f>
        <v>#NAME?</v>
      </c>
      <c r="CJ150" s="42" t="e">
        <f ca="1">+AF150/2</f>
        <v>#NAME?</v>
      </c>
      <c r="CK150" s="42" t="e">
        <f ca="1">+CJ150/AF150</f>
        <v>#NAME?</v>
      </c>
      <c r="CL150" s="46" t="e">
        <f ca="1">+CH150*G150/C$10</f>
        <v>#NAME?</v>
      </c>
      <c r="CM150" s="45" t="e">
        <f ca="1">+CI150*G150/C$10</f>
        <v>#NAME?</v>
      </c>
      <c r="CN150" s="47">
        <v>1.1000000000000001</v>
      </c>
      <c r="CO150" s="45" t="e">
        <f ca="1">+CN150/U150</f>
        <v>#NAME?</v>
      </c>
      <c r="CP150" s="45" t="e">
        <f ca="1">+CN150/AE150</f>
        <v>#NAME?</v>
      </c>
      <c r="CQ150" s="42" t="e">
        <f ca="1">+AF150</f>
        <v>#NAME?</v>
      </c>
      <c r="CR150" s="45" t="e">
        <f ca="1">+CQ150/AF150</f>
        <v>#NAME?</v>
      </c>
      <c r="CS150" s="45" t="e">
        <f ca="1">+CO150*$G150/$C$10</f>
        <v>#NAME?</v>
      </c>
      <c r="CT150" s="45" t="e">
        <f ca="1">+CP150*$G150/$C$10</f>
        <v>#NAME?</v>
      </c>
      <c r="CU150" s="47">
        <v>1.1499999999999999</v>
      </c>
      <c r="CV150" s="45">
        <v>0.5</v>
      </c>
      <c r="CW150" s="45" t="e">
        <f ca="1">+CU150/AE150</f>
        <v>#NAME?</v>
      </c>
      <c r="CX150" s="42" t="e">
        <f ca="1">+AG150/2</f>
        <v>#NAME?</v>
      </c>
      <c r="CY150" s="45" t="e">
        <f ca="1">+CX150/AG150</f>
        <v>#NAME?</v>
      </c>
      <c r="CZ150" s="45">
        <f>+CV150*$G150/$C$10</f>
        <v>9.0909090909090922E-3</v>
      </c>
      <c r="DA150" s="45" t="e">
        <f ca="1">+CW150*$G150/$C$10</f>
        <v>#NAME?</v>
      </c>
      <c r="DB150" s="47">
        <v>1.2</v>
      </c>
      <c r="DC150" s="45" t="e">
        <f ca="1">+DB150/V150</f>
        <v>#NAME?</v>
      </c>
      <c r="DD150" s="45" t="e">
        <f ca="1">+DB150/AE150</f>
        <v>#NAME?</v>
      </c>
      <c r="DE150" s="42" t="e">
        <f ca="1">+AG150</f>
        <v>#NAME?</v>
      </c>
      <c r="DF150" s="45" t="e">
        <f ca="1">+DE150/AG150</f>
        <v>#NAME?</v>
      </c>
      <c r="DG150" s="45" t="e">
        <f ca="1">+DC150*$G150/$C$10</f>
        <v>#NAME?</v>
      </c>
      <c r="DH150" s="45" t="e">
        <f ca="1">+DD150*$G150/$C$10</f>
        <v>#NAME?</v>
      </c>
      <c r="DI150" s="47">
        <v>1.25</v>
      </c>
      <c r="DJ150" s="45">
        <v>0.5</v>
      </c>
      <c r="DK150" s="45" t="e">
        <f ca="1">+DI150/$AE150</f>
        <v>#NAME?</v>
      </c>
      <c r="DL150" s="42" t="e">
        <f ca="1">+AH150/2</f>
        <v>#NAME?</v>
      </c>
      <c r="DM150" s="45" t="e">
        <f ca="1">+DL150/AH150</f>
        <v>#NAME?</v>
      </c>
      <c r="DN150" s="45">
        <f>+DJ150*$G150/$C$10</f>
        <v>9.0909090909090922E-3</v>
      </c>
      <c r="DO150" s="45" t="e">
        <f ca="1">+DK150*$G150/$C$10</f>
        <v>#NAME?</v>
      </c>
      <c r="DP150" s="47">
        <v>1.3</v>
      </c>
      <c r="DQ150" s="45" t="e">
        <f ca="1">+DP150/W150</f>
        <v>#NAME?</v>
      </c>
      <c r="DR150" s="45" t="e">
        <f ca="1">+DP150/$AE150</f>
        <v>#NAME?</v>
      </c>
      <c r="DS150" s="42" t="e">
        <f ca="1">+AO150/2</f>
        <v>#NAME?</v>
      </c>
      <c r="DT150" s="45" t="e">
        <f ca="1">+DS150/AO150</f>
        <v>#NAME?</v>
      </c>
      <c r="DU150" s="45" t="e">
        <f ca="1">+DQ150*$G150/$C$10</f>
        <v>#NAME?</v>
      </c>
      <c r="DV150" s="45" t="e">
        <f ca="1">+DR150*$G150/$C$10</f>
        <v>#NAME?</v>
      </c>
      <c r="DW150" s="47">
        <v>1.35</v>
      </c>
      <c r="DX150" s="45">
        <v>0.5</v>
      </c>
      <c r="DY150" s="45" t="e">
        <f ca="1">+DW150/$AE150</f>
        <v>#NAME?</v>
      </c>
      <c r="DZ150" s="42" t="e">
        <f ca="1">+AI150/2</f>
        <v>#NAME?</v>
      </c>
      <c r="EA150" s="45" t="e">
        <f ca="1">+DZ150/AI150</f>
        <v>#NAME?</v>
      </c>
      <c r="EB150" s="45">
        <f>+DX150*$G150/$C$10</f>
        <v>9.0909090909090922E-3</v>
      </c>
      <c r="EC150" s="45" t="e">
        <f ca="1">+DY150*$G150/$C$10</f>
        <v>#NAME?</v>
      </c>
      <c r="ED150" s="47">
        <v>1.4</v>
      </c>
      <c r="EE150" s="45" t="e">
        <f ca="1">+ED150/X150</f>
        <v>#NAME?</v>
      </c>
      <c r="EF150" s="45" t="e">
        <f ca="1">+ED150/$AE150</f>
        <v>#NAME?</v>
      </c>
      <c r="EG150" s="42" t="e">
        <f ca="1">+AI150</f>
        <v>#NAME?</v>
      </c>
      <c r="EH150" s="45" t="e">
        <f ca="1">+EG150/AI150</f>
        <v>#NAME?</v>
      </c>
      <c r="EI150" s="45" t="e">
        <f ca="1">+EE150*$G150/$C$10</f>
        <v>#NAME?</v>
      </c>
      <c r="EJ150" s="45" t="e">
        <f ca="1">+EF150*$G150/$C$10</f>
        <v>#NAME?</v>
      </c>
      <c r="EK150" s="47">
        <v>0.45</v>
      </c>
      <c r="EL150" s="45">
        <v>0.5</v>
      </c>
      <c r="EM150" s="45" t="e">
        <f t="shared" ca="1" si="255"/>
        <v>#NAME?</v>
      </c>
      <c r="EN150" s="42" t="e">
        <f t="shared" ca="1" si="256"/>
        <v>#NAME?</v>
      </c>
      <c r="EO150" s="45" t="e">
        <f t="shared" ca="1" si="257"/>
        <v>#NAME?</v>
      </c>
      <c r="EP150" s="45">
        <f t="shared" si="193"/>
        <v>9.0909090909090922E-3</v>
      </c>
      <c r="EQ150" s="45" t="e">
        <f t="shared" ca="1" si="193"/>
        <v>#NAME?</v>
      </c>
      <c r="ER150" s="45">
        <v>0.5</v>
      </c>
      <c r="ES150" s="45">
        <v>0.5</v>
      </c>
      <c r="ET150" s="45" t="e">
        <f t="shared" ca="1" si="258"/>
        <v>#NAME?</v>
      </c>
      <c r="EU150" s="42" t="e">
        <f t="shared" ca="1" si="259"/>
        <v>#NAME?</v>
      </c>
      <c r="EV150" s="45" t="e">
        <f t="shared" ca="1" si="260"/>
        <v>#NAME?</v>
      </c>
      <c r="EW150" s="45">
        <f t="shared" si="194"/>
        <v>9.0909090909090922E-3</v>
      </c>
      <c r="EX150" s="45" t="e">
        <f t="shared" ca="1" si="194"/>
        <v>#NAME?</v>
      </c>
      <c r="EY150" s="47">
        <v>0.55000000000000004</v>
      </c>
      <c r="EZ150" s="45">
        <v>0.5</v>
      </c>
      <c r="FA150" s="45" t="e">
        <f t="shared" ca="1" si="261"/>
        <v>#NAME?</v>
      </c>
      <c r="FB150" s="42" t="e">
        <f t="shared" ca="1" si="262"/>
        <v>#NAME?</v>
      </c>
      <c r="FC150" s="45" t="e">
        <f t="shared" ca="1" si="263"/>
        <v>#NAME?</v>
      </c>
      <c r="FD150" s="45">
        <f t="shared" si="195"/>
        <v>9.0909090909090922E-3</v>
      </c>
      <c r="FE150" s="45" t="e">
        <f t="shared" ca="1" si="195"/>
        <v>#NAME?</v>
      </c>
      <c r="FF150" s="45">
        <v>0.6</v>
      </c>
      <c r="FG150" s="45">
        <v>1</v>
      </c>
      <c r="FH150" s="45" t="e">
        <f t="shared" ca="1" si="264"/>
        <v>#NAME?</v>
      </c>
      <c r="FI150" s="42" t="e">
        <f t="shared" ca="1" si="265"/>
        <v>#NAME?</v>
      </c>
      <c r="FJ150" s="45" t="e">
        <f t="shared" ca="1" si="266"/>
        <v>#NAME?</v>
      </c>
      <c r="FK150" s="45">
        <f t="shared" si="196"/>
        <v>1.8181818181818184E-2</v>
      </c>
      <c r="FL150" s="45" t="e">
        <f t="shared" ca="1" si="196"/>
        <v>#NAME?</v>
      </c>
      <c r="FM150" s="47">
        <v>0.65</v>
      </c>
      <c r="FN150" s="45">
        <v>0.5</v>
      </c>
      <c r="FO150" s="45" t="e">
        <f t="shared" ca="1" si="267"/>
        <v>#NAME?</v>
      </c>
      <c r="FP150" s="42" t="e">
        <f t="shared" ca="1" si="268"/>
        <v>#NAME?</v>
      </c>
      <c r="FQ150" s="45" t="e">
        <f t="shared" ca="1" si="269"/>
        <v>#NAME?</v>
      </c>
      <c r="FR150" s="45">
        <f t="shared" si="197"/>
        <v>9.0909090909090922E-3</v>
      </c>
      <c r="FS150" s="45" t="e">
        <f t="shared" ca="1" si="197"/>
        <v>#NAME?</v>
      </c>
      <c r="FT150" s="45">
        <v>0.7</v>
      </c>
      <c r="FU150" s="45">
        <v>1</v>
      </c>
      <c r="FV150" s="45" t="e">
        <f t="shared" ca="1" si="270"/>
        <v>#NAME?</v>
      </c>
      <c r="FW150" s="42" t="e">
        <f t="shared" ca="1" si="271"/>
        <v>#NAME?</v>
      </c>
      <c r="FX150" s="45" t="e">
        <f t="shared" ca="1" si="272"/>
        <v>#NAME?</v>
      </c>
      <c r="FY150" s="45">
        <f t="shared" si="198"/>
        <v>1.8181818181818184E-2</v>
      </c>
      <c r="FZ150" s="45" t="e">
        <f t="shared" ca="1" si="198"/>
        <v>#NAME?</v>
      </c>
      <c r="GA150" s="47">
        <v>0.75</v>
      </c>
      <c r="GB150" s="45">
        <v>0.5</v>
      </c>
      <c r="GC150" s="45" t="e">
        <f t="shared" ca="1" si="273"/>
        <v>#NAME?</v>
      </c>
      <c r="GD150" s="42" t="e">
        <f t="shared" ca="1" si="274"/>
        <v>#NAME?</v>
      </c>
      <c r="GE150" s="45" t="e">
        <f t="shared" ca="1" si="275"/>
        <v>#NAME?</v>
      </c>
      <c r="GF150" s="45">
        <f t="shared" si="199"/>
        <v>9.0909090909090922E-3</v>
      </c>
      <c r="GG150" s="45" t="e">
        <f t="shared" ca="1" si="199"/>
        <v>#NAME?</v>
      </c>
      <c r="GH150" s="45">
        <v>0.8</v>
      </c>
      <c r="GI150" s="45">
        <v>1</v>
      </c>
      <c r="GJ150" s="45" t="e">
        <f t="shared" ca="1" si="276"/>
        <v>#NAME?</v>
      </c>
      <c r="GK150" s="42" t="e">
        <f t="shared" ca="1" si="277"/>
        <v>#NAME?</v>
      </c>
      <c r="GL150" s="45" t="e">
        <f t="shared" ca="1" si="278"/>
        <v>#NAME?</v>
      </c>
      <c r="GM150" s="45">
        <f t="shared" si="200"/>
        <v>1.8181818181818184E-2</v>
      </c>
      <c r="GN150" s="45" t="e">
        <f t="shared" ca="1" si="200"/>
        <v>#NAME?</v>
      </c>
      <c r="GO150" s="47">
        <v>0.85</v>
      </c>
      <c r="GP150" s="45">
        <v>0.5</v>
      </c>
      <c r="GQ150" s="45" t="e">
        <f t="shared" ca="1" si="279"/>
        <v>#NAME?</v>
      </c>
      <c r="GR150" s="42" t="e">
        <f t="shared" ca="1" si="280"/>
        <v>#NAME?</v>
      </c>
      <c r="GS150" s="45" t="e">
        <f t="shared" ca="1" si="281"/>
        <v>#NAME?</v>
      </c>
      <c r="GT150" s="45">
        <f t="shared" si="201"/>
        <v>9.0909090909090922E-3</v>
      </c>
      <c r="GU150" s="45" t="e">
        <f t="shared" ca="1" si="201"/>
        <v>#NAME?</v>
      </c>
      <c r="GV150" s="45">
        <v>0.9</v>
      </c>
      <c r="GW150" s="45">
        <v>1</v>
      </c>
      <c r="GX150" s="45" t="e">
        <f t="shared" ca="1" si="282"/>
        <v>#NAME?</v>
      </c>
      <c r="GY150" s="42" t="e">
        <f t="shared" ca="1" si="283"/>
        <v>#NAME?</v>
      </c>
      <c r="GZ150" s="45" t="e">
        <f t="shared" ca="1" si="284"/>
        <v>#NAME?</v>
      </c>
      <c r="HA150" s="45">
        <f t="shared" si="202"/>
        <v>1.8181818181818184E-2</v>
      </c>
      <c r="HB150" s="45" t="e">
        <f t="shared" ca="1" si="202"/>
        <v>#NAME?</v>
      </c>
      <c r="HC150" s="47">
        <v>0.95</v>
      </c>
      <c r="HD150" s="45">
        <v>0.5</v>
      </c>
      <c r="HE150" s="45" t="e">
        <f t="shared" ca="1" si="285"/>
        <v>#NAME?</v>
      </c>
      <c r="HF150" s="42" t="e">
        <f t="shared" ca="1" si="286"/>
        <v>#NAME?</v>
      </c>
      <c r="HG150" s="45" t="e">
        <f t="shared" ca="1" si="287"/>
        <v>#NAME?</v>
      </c>
      <c r="HH150" s="45">
        <f t="shared" si="203"/>
        <v>9.0909090909090922E-3</v>
      </c>
      <c r="HI150" s="45" t="e">
        <f t="shared" ca="1" si="203"/>
        <v>#NAME?</v>
      </c>
      <c r="HJ150" s="47">
        <v>1</v>
      </c>
      <c r="HK150" s="47">
        <v>1</v>
      </c>
      <c r="HL150" s="45" t="e">
        <f t="shared" ca="1" si="288"/>
        <v>#NAME?</v>
      </c>
      <c r="HM150" s="42" t="e">
        <f t="shared" ca="1" si="289"/>
        <v>#NAME?</v>
      </c>
      <c r="HN150" s="45" t="e">
        <f t="shared" ca="1" si="290"/>
        <v>#NAME?</v>
      </c>
      <c r="HO150" s="45">
        <f t="shared" si="246"/>
        <v>1.8181818181818184E-2</v>
      </c>
      <c r="HP150" s="45" t="e">
        <f t="shared" ca="1" si="246"/>
        <v>#NAME?</v>
      </c>
    </row>
    <row r="151" spans="1:224" s="48" customFormat="1" ht="65">
      <c r="A151" s="42"/>
      <c r="B151" s="201"/>
      <c r="C151" s="201"/>
      <c r="D151" s="204"/>
      <c r="E151" s="41" t="str">
        <f>+_xlfn.CONCAT(MID($D141,1,3),".11 ",[1]Acciones!$B$14)</f>
        <v>4.2.11 PE5 Promover y fortalecer procesos de apropiación social del conocimiento y la innovación social en el territorio relacionado con la ruta de innovación correspondiente. (Estrategia 5.3.5 CONPES 4069)</v>
      </c>
      <c r="F151" s="42" t="s">
        <v>89</v>
      </c>
      <c r="G151" s="49">
        <f t="shared" ref="G151" si="312">+G149</f>
        <v>3.0303030303030303E-3</v>
      </c>
      <c r="H151" s="42" t="str">
        <f t="shared" ref="H151" si="313">+_xlfn.CONCAT("Si,",MID(E141,1,5),",",MID(E142,1,5),",",MID(E143,1,5),",",MID(E144,1,5),",",MID(E145,1,5),",",MID(E146,1,5),",",MID(E147,1,5),",",MID(E148,1,5),",",MID(E149,1,6),",",MID(E150,1,6))</f>
        <v>Si,4.2.1,4.2.2,4.2.3,4.2.4,4.2.5,4.2.6,4.2.7,4.2.8,4.2.9 ,4.2.10</v>
      </c>
      <c r="I151" s="42" t="s">
        <v>89</v>
      </c>
      <c r="J151" s="42"/>
      <c r="K151" s="42"/>
      <c r="L151" s="42"/>
      <c r="M151" s="44" t="s">
        <v>90</v>
      </c>
      <c r="N151" s="44" t="s">
        <v>91</v>
      </c>
      <c r="O151" s="44" t="e">
        <f ca="1">+_xlfn.XLOOKUP(MID(E151,8,LEN(E151)-7),[1]Acciones!$B$4:$B$14,[1]Acciones!$C$4:$C$14,0,0,1)</f>
        <v>#NAME?</v>
      </c>
      <c r="P151" s="42" t="e">
        <f ca="1">+_xlfn.XLOOKUP(MID($E151,8,LEN($E151)-7),[1]Acciones!$B$4:$B$14,[1]Acciones!D$4:D$14,0,0,1)</f>
        <v>#NAME?</v>
      </c>
      <c r="Q151" s="42" t="e">
        <f ca="1">+_xlfn.XLOOKUP(MID($E151,8,LEN($E151)-7),[1]Acciones!$B$4:$B$14,[1]Acciones!E$4:E$14,0,0,1)</f>
        <v>#NAME?</v>
      </c>
      <c r="R151" s="42" t="e">
        <f ca="1">+_xlfn.XLOOKUP(MID($E151,8,LEN($E151)-7),[1]Acciones!$B$4:$B$14,[1]Acciones!F$4:F$14,0,0,1)</f>
        <v>#NAME?</v>
      </c>
      <c r="S151" s="42" t="e">
        <f ca="1">+_xlfn.XLOOKUP(MID($E151,8,LEN($E151)-7),[1]Acciones!$B$4:$B$14,[1]Acciones!G$4:G$14,0,0,1)</f>
        <v>#NAME?</v>
      </c>
      <c r="T151" s="42" t="e">
        <f ca="1">+_xlfn.XLOOKUP(MID($E151,8,LEN($E151)-7),[1]Acciones!$B$4:$B$14,[1]Acciones!H$4:H$14,0,0,1)</f>
        <v>#NAME?</v>
      </c>
      <c r="U151" s="45" t="e">
        <f ca="1">+_xlfn.XLOOKUP(MID($E151,8,LEN($E151)-7),[1]Acciones!$B$4:$B$14,[1]Acciones!I$4:I$14,0,0,1)</f>
        <v>#NAME?</v>
      </c>
      <c r="V151" s="45" t="e">
        <f ca="1">+_xlfn.XLOOKUP(MID($E151,8,LEN($E151)-7),[1]Acciones!$B$4:$B$14,[1]Acciones!J$4:J$14,0,0,1)</f>
        <v>#NAME?</v>
      </c>
      <c r="W151" s="45" t="e">
        <f ca="1">+_xlfn.XLOOKUP(MID($E151,8,LEN($E151)-7),[1]Acciones!$B$4:$B$14,[1]Acciones!K$4:K$14,0,0,1)</f>
        <v>#NAME?</v>
      </c>
      <c r="X151" s="45" t="e">
        <f ca="1">+_xlfn.XLOOKUP(MID($E151,8,LEN($E151)-7),[1]Acciones!$B$4:$B$14,[1]Acciones!L$4:L$14,0,0,1)</f>
        <v>#NAME?</v>
      </c>
      <c r="Y151" s="45" t="e">
        <f ca="1">+_xlfn.XLOOKUP(MID($E151,8,LEN($E151)-7),[1]Acciones!$B$4:$B$14,[1]Acciones!M$4:M$14,0,0,1)</f>
        <v>#NAME?</v>
      </c>
      <c r="Z151" s="45" t="e">
        <f ca="1">+_xlfn.XLOOKUP(MID($E151,8,LEN($E151)-7),[1]Acciones!$B$4:$B$14,[1]Acciones!N$4:N$14,0,0,1)</f>
        <v>#NAME?</v>
      </c>
      <c r="AA151" s="45" t="e">
        <f ca="1">+_xlfn.XLOOKUP(MID($E151,8,LEN($E151)-7),[1]Acciones!$B$4:$B$14,[1]Acciones!O$4:O$14,0,0,1)</f>
        <v>#NAME?</v>
      </c>
      <c r="AB151" s="45" t="e">
        <f ca="1">+_xlfn.XLOOKUP(MID($E151,8,LEN($E151)-7),[1]Acciones!$B$4:$B$14,[1]Acciones!P$4:P$14,0,0,1)</f>
        <v>#NAME?</v>
      </c>
      <c r="AC151" s="45" t="e">
        <f ca="1">+_xlfn.XLOOKUP(MID($E151,8,LEN($E151)-7),[1]Acciones!$B$4:$B$14,[1]Acciones!Q$4:Q$14,0,0,1)</f>
        <v>#NAME?</v>
      </c>
      <c r="AD151" s="45" t="e">
        <f ca="1">+_xlfn.XLOOKUP(MID($E151,8,LEN($E151)-7),[1]Acciones!$B$4:$B$14,[1]Acciones!R$4:R$14,0,0,1)</f>
        <v>#NAME?</v>
      </c>
      <c r="AE151" s="45" t="e">
        <f ca="1">+_xlfn.XLOOKUP(MID($E151,8,LEN($E151)-7),[1]Acciones!$B$4:$B$14,[1]Acciones!S$4:S$14,0,0,1)</f>
        <v>#NAME?</v>
      </c>
      <c r="AF151" s="42" t="e">
        <f ca="1">+_xlfn.XLOOKUP(MID($E151,8,LEN($E151)-7),[1]Acciones!$B$4:$B$14,[1]Acciones!T$4:T$14,0,0,1)</f>
        <v>#NAME?</v>
      </c>
      <c r="AG151" s="42" t="e">
        <f ca="1">+_xlfn.XLOOKUP(MID($E151,8,LEN($E151)-7),[1]Acciones!$B$4:$B$14,[1]Acciones!U$4:U$14,0,0,1)</f>
        <v>#NAME?</v>
      </c>
      <c r="AH151" s="42" t="e">
        <f ca="1">+_xlfn.XLOOKUP(MID($E151,8,LEN($E151)-7),[1]Acciones!$B$4:$B$14,[1]Acciones!V$4:V$14,0,0,1)</f>
        <v>#NAME?</v>
      </c>
      <c r="AI151" s="42" t="e">
        <f ca="1">+_xlfn.XLOOKUP(MID($E151,8,LEN($E151)-7),[1]Acciones!$B$4:$B$14,[1]Acciones!W$4:W$14,0,0,1)</f>
        <v>#NAME?</v>
      </c>
      <c r="AJ151" s="42" t="e">
        <f ca="1">+_xlfn.XLOOKUP(MID($E151,8,LEN($E151)-7),[1]Acciones!$B$4:$B$14,[1]Acciones!X$4:X$14,0,0,1)</f>
        <v>#NAME?</v>
      </c>
      <c r="AK151" s="42" t="e">
        <f ca="1">+_xlfn.XLOOKUP(MID($E151,8,LEN($E151)-7),[1]Acciones!$B$4:$B$14,[1]Acciones!Y$4:Y$14,0,0,1)</f>
        <v>#NAME?</v>
      </c>
      <c r="AL151" s="42" t="e">
        <f ca="1">+_xlfn.XLOOKUP(MID($E151,8,LEN($E151)-7),[1]Acciones!$B$4:$B$14,[1]Acciones!Z$4:Z$14,0,0,1)</f>
        <v>#NAME?</v>
      </c>
      <c r="AM151" s="42" t="e">
        <f ca="1">+_xlfn.XLOOKUP(MID($E151,8,LEN($E151)-7),[1]Acciones!$B$4:$B$14,[1]Acciones!AA$4:AA$14,0,0,1)</f>
        <v>#NAME?</v>
      </c>
      <c r="AN151" s="42" t="e">
        <f ca="1">+_xlfn.XLOOKUP(MID($E151,8,LEN($E151)-7),[1]Acciones!$B$4:$B$14,[1]Acciones!AB$4:AB$14,0,0,1)</f>
        <v>#NAME?</v>
      </c>
      <c r="AO151" s="42" t="e">
        <f ca="1">+_xlfn.XLOOKUP(MID($E151,8,LEN($E151)-7),[1]Acciones!$B$4:$B$14,[1]Acciones!AC$4:AC$14,0,0,1)</f>
        <v>#NAME?</v>
      </c>
      <c r="AP151" s="42" t="e">
        <f ca="1">+_xlfn.XLOOKUP(MID($E151,8,LEN($E151)-7),[1]Acciones!$B$4:$B$14,[1]Acciones!AD$4:AD$14,0,0,1)</f>
        <v>#NAME?</v>
      </c>
      <c r="AQ151" s="42" t="e">
        <f ca="1">+_xlfn.XLOOKUP(MID($E151,8,LEN($E151)-7),[1]Acciones!$B$4:$B$14,[1]Acciones!AE$4:AE$14,0,0,1)</f>
        <v>#NAME?</v>
      </c>
      <c r="AR151" s="42" t="e">
        <f ca="1">+_xlfn.XLOOKUP(MID($E151,8,LEN($E151)-7),[1]Acciones!$B$4:$B$14,[1]Acciones!AF$4:AF$14,0,0,1)</f>
        <v>#NAME?</v>
      </c>
      <c r="AS151" s="42" t="e">
        <f ca="1">+_xlfn.XLOOKUP(MID($E151,8,LEN($E151)-7),[1]Acciones!$B$4:$B$14,[1]Acciones!AG$4:AG$14,0,0,1)</f>
        <v>#NAME?</v>
      </c>
      <c r="AT151" s="42" t="e">
        <f ca="1">+_xlfn.XLOOKUP(MID($E151,8,LEN($E151)-7),[1]Acciones!$B$4:$B$14,[1]Acciones!AH$4:AH$14,0,0,1)</f>
        <v>#NAME?</v>
      </c>
      <c r="AU151" s="42" t="e">
        <f ca="1">+_xlfn.XLOOKUP(MID($E151,8,LEN($E151)-7),[1]Acciones!$B$4:$B$14,[1]Acciones!AI$4:AI$14,0,0,1)</f>
        <v>#NAME?</v>
      </c>
      <c r="AV151" s="42" t="e">
        <f ca="1">+_xlfn.XLOOKUP(MID($E151,8,LEN($E151)-7),[1]Acciones!$B$4:$B$14,[1]Acciones!AJ$4:AJ$14,0,0,1)</f>
        <v>#NAME?</v>
      </c>
      <c r="AW151" s="42" t="e">
        <f ca="1">+_xlfn.XLOOKUP(MID($E151,8,LEN($E151)-7),[1]Acciones!$B$4:$B$14,[1]Acciones!AK$4:AK$14,0,0,1)</f>
        <v>#NAME?</v>
      </c>
      <c r="AX151" s="42" t="e">
        <f ca="1">+_xlfn.XLOOKUP(MID($E151,8,LEN($E151)-7),[1]Acciones!$B$4:$B$14,[1]Acciones!AL$4:AL$14,0,0,1)</f>
        <v>#NAME?</v>
      </c>
      <c r="AY151" s="42" t="e">
        <f ca="1">+_xlfn.XLOOKUP(MID($E151,8,LEN($E151)-7),[1]Acciones!$B$4:$B$14,[1]Acciones!AM$4:AM$14,0,0,1)</f>
        <v>#NAME?</v>
      </c>
      <c r="AZ151" s="42" t="e">
        <f ca="1">+_xlfn.XLOOKUP(MID($E151,8,LEN($E151)-7),[1]Acciones!$B$4:$B$14,[1]Acciones!AN$4:AN$14,0,0,1)</f>
        <v>#NAME?</v>
      </c>
      <c r="BA151" s="42" t="e">
        <f ca="1">+_xlfn.XLOOKUP(MID($E151,8,LEN($E151)-7),[1]Acciones!$B$4:$B$14,[1]Acciones!AO$4:AO$14,0,0,1)</f>
        <v>#NAME?</v>
      </c>
      <c r="BB151" s="42" t="e">
        <f ca="1">+_xlfn.XLOOKUP(MID($E151,8,LEN($E151)-7),[1]Acciones!$B$4:$B$14,[1]Acciones!AP$4:AP$14,0,0,1)</f>
        <v>#NAME?</v>
      </c>
      <c r="BC151" s="42" t="e">
        <f ca="1">+_xlfn.XLOOKUP(MID($E151,8,LEN($E151)-7),[1]Acciones!$B$4:$B$14,[1]Acciones!AQ$4:AQ$14,0,0,1)</f>
        <v>#NAME?</v>
      </c>
      <c r="BD151" s="42" t="e">
        <f ca="1">+_xlfn.XLOOKUP(MID($E151,8,LEN($E151)-7),[1]Acciones!$B$4:$B$14,[1]Acciones!AR$4:AR$14,0,0,1)</f>
        <v>#NAME?</v>
      </c>
      <c r="BE151" s="42" t="e">
        <f ca="1">+_xlfn.XLOOKUP(MID($E151,8,LEN($E151)-7),[1]Acciones!$B$4:$B$14,[1]Acciones!AS$4:AS$14,0,0,1)</f>
        <v>#NAME?</v>
      </c>
      <c r="BF151" s="42" t="e">
        <f ca="1">+_xlfn.XLOOKUP(MID($E151,8,LEN($E151)-7),[1]Acciones!$B$4:$B$14,[1]Acciones!AT$4:AT$14,0,0,1)</f>
        <v>#NAME?</v>
      </c>
      <c r="BG151" s="42" t="e">
        <f ca="1">+_xlfn.XLOOKUP(MID($E151,8,LEN($E151)-7),[1]Acciones!$B$4:$B$14,[1]Acciones!AU$4:AU$14,0,0,1)</f>
        <v>#NAME?</v>
      </c>
      <c r="BH151" s="42" t="e">
        <f ca="1">+_xlfn.XLOOKUP(MID($E151,8,LEN($E151)-7),[1]Acciones!$B$4:$B$14,[1]Acciones!AV$4:AV$14,0,0,1)</f>
        <v>#NAME?</v>
      </c>
      <c r="BI151" s="42" t="e">
        <f ca="1">+_xlfn.XLOOKUP(MID($E151,8,LEN($E151)-7),[1]Acciones!$B$4:$B$14,[1]Acciones!AW$4:AW$14,0,0,1)</f>
        <v>#NAME?</v>
      </c>
      <c r="BJ151" s="42" t="e">
        <f ca="1">+_xlfn.XLOOKUP(MID($E151,8,LEN($E151)-7),[1]Acciones!$B$4:$B$14,[1]Acciones!AX$4:AX$14,0,0,1)</f>
        <v>#NAME?</v>
      </c>
      <c r="BK151" s="42" t="e">
        <f ca="1">+_xlfn.XLOOKUP(MID($E151,8,LEN($E151)-7),[1]Acciones!$B$4:$B$14,[1]Acciones!AY$4:AY$14,0,0,1)</f>
        <v>#NAME?</v>
      </c>
      <c r="BL151" s="42" t="e">
        <f ca="1">+_xlfn.XLOOKUP(MID($E151,8,LEN($E151)-7),[1]Acciones!$B$4:$B$14,[1]Acciones!AZ$4:AZ$14,0,0,1)</f>
        <v>#NAME?</v>
      </c>
      <c r="BM151" s="42" t="e">
        <f ca="1">+_xlfn.XLOOKUP(MID($E151,8,LEN($E151)-7),[1]Acciones!$B$4:$B$14,[1]Acciones!BA$4:BA$14,0,0,1)</f>
        <v>#NAME?</v>
      </c>
      <c r="BN151" s="42" t="e">
        <f ca="1">+_xlfn.XLOOKUP(MID($E151,8,LEN($E151)-7),[1]Acciones!$B$4:$B$14,[1]Acciones!BB$4:BB$14,0,0,1)</f>
        <v>#NAME?</v>
      </c>
      <c r="BO151" s="42" t="e">
        <f ca="1">+_xlfn.XLOOKUP(MID($E151,8,LEN($E151)-7),[1]Acciones!$B$4:$B$14,[1]Acciones!BC$4:BC$14,0,0,1)</f>
        <v>#NAME?</v>
      </c>
      <c r="BP151" s="42" t="e">
        <f ca="1">+_xlfn.XLOOKUP(MID($E151,8,LEN($E151)-7),[1]Acciones!$B$4:$B$14,[1]Acciones!BD$4:BD$14,0,0,1)</f>
        <v>#NAME?</v>
      </c>
      <c r="BQ151" s="42" t="e">
        <f ca="1">+_xlfn.XLOOKUP(MID($E151,8,LEN($E151)-7),[1]Acciones!$B$4:$B$14,[1]Acciones!BE$4:BE$14,0,0,1)</f>
        <v>#NAME?</v>
      </c>
      <c r="BR151" s="42" t="e">
        <f ca="1">+_xlfn.XLOOKUP(MID($E151,8,LEN($E151)-7),[1]Acciones!$B$4:$B$14,[1]Acciones!BF$4:BF$14,0,0,1)</f>
        <v>#NAME?</v>
      </c>
      <c r="BS151" s="42" t="e">
        <f ca="1">+_xlfn.XLOOKUP(MID($E151,8,LEN($E151)-7),[1]Acciones!$B$4:$B$14,[1]Acciones!BG$4:BG$14,0,0,1)</f>
        <v>#NAME?</v>
      </c>
      <c r="BT151" s="42" t="e">
        <f ca="1">+_xlfn.XLOOKUP(MID($E151,8,LEN($E151)-7),[1]Acciones!$B$4:$B$14,[1]Acciones!BH$4:BH$14,0,0,1)</f>
        <v>#NAME?</v>
      </c>
      <c r="BU151" s="42" t="e">
        <f ca="1">+_xlfn.XLOOKUP(MID($E151,8,LEN($E151)-7),[1]Acciones!$B$4:$B$14,[1]Acciones!BI$4:BI$14,0,0,1)</f>
        <v>#NAME?</v>
      </c>
      <c r="BV151" s="42" t="e">
        <f ca="1">+_xlfn.XLOOKUP(MID($E151,8,LEN($E151)-7),[1]Acciones!$B$4:$B$14,[1]Acciones!BJ$4:BJ$14,0,0,1)</f>
        <v>#NAME?</v>
      </c>
      <c r="BW151" s="42" t="e">
        <f ca="1">+_xlfn.XLOOKUP(MID($E151,8,LEN($E151)-7),[1]Acciones!$B$4:$B$14,[1]Acciones!BK$4:BK$14,0,0,1)</f>
        <v>#NAME?</v>
      </c>
      <c r="BX151" s="42" t="e">
        <f ca="1">+_xlfn.XLOOKUP(MID($E151,8,LEN($E151)-7),[1]Acciones!$B$4:$B$14,[1]Acciones!BL$4:BL$14,0,0,1)</f>
        <v>#NAME?</v>
      </c>
      <c r="BY151" s="42" t="e">
        <f ca="1">+_xlfn.XLOOKUP(MID($E151,8,LEN($E151)-7),[1]Acciones!$B$4:$B$14,[1]Acciones!BM$4:BM$14,0,0,1)</f>
        <v>#NAME?</v>
      </c>
      <c r="BZ151" s="42" t="e">
        <f ca="1">+_xlfn.XLOOKUP(MID($E151,8,LEN($E151)-7),[1]Acciones!$B$4:$B$14,[1]Acciones!BN$4:BN$14,0,0,1)</f>
        <v>#NAME?</v>
      </c>
      <c r="CA151" s="42" t="e">
        <f ca="1">+_xlfn.XLOOKUP(MID($E151,8,LEN($E151)-7),[1]Acciones!$B$4:$B$14,[1]Acciones!BO$4:BO$14,0,0,1)</f>
        <v>#NAME?</v>
      </c>
      <c r="CB151" s="42" t="e">
        <f ca="1">+_xlfn.XLOOKUP(MID($E151,8,LEN($E151)-7),[1]Acciones!$B$4:$B$14,[1]Acciones!BP$4:BP$14,0,0,1)</f>
        <v>#NAME?</v>
      </c>
      <c r="CC151" s="42" t="e">
        <f ca="1">+_xlfn.XLOOKUP(MID($E151,8,LEN($E151)-7),[1]Acciones!$B$4:$B$14,[1]Acciones!BQ$4:BQ$14,0,0,1)</f>
        <v>#NAME?</v>
      </c>
      <c r="CD151" s="42" t="e">
        <f ca="1">+_xlfn.XLOOKUP(MID($E151,8,LEN($E151)-7),[1]Acciones!$B$4:$B$14,[1]Acciones!BR$4:BR$14,0,0,1)</f>
        <v>#NAME?</v>
      </c>
      <c r="CE151" s="42" t="e">
        <f ca="1">+_xlfn.XLOOKUP(MID($E151,8,LEN($E151)-7),[1]Acciones!$B$4:$B$14,[1]Acciones!BS$4:BS$14,0,0,1)</f>
        <v>#NAME?</v>
      </c>
      <c r="CF151" s="42" t="e">
        <f ca="1">+_xlfn.XLOOKUP(MID($E151,8,LEN($E151)-7),[1]Acciones!$B$4:$B$14,[1]Acciones!BT$4:BT$14,0,0,1)</f>
        <v>#NAME?</v>
      </c>
      <c r="CG151" s="45">
        <v>0.05</v>
      </c>
      <c r="CH151" s="45" t="e">
        <f ca="1">+CG151/U151</f>
        <v>#NAME?</v>
      </c>
      <c r="CI151" s="45" t="e">
        <f ca="1">+CG151/AE151</f>
        <v>#NAME?</v>
      </c>
      <c r="CJ151" s="42" t="e">
        <f ca="1">+AF151/2</f>
        <v>#NAME?</v>
      </c>
      <c r="CK151" s="42" t="e">
        <f ca="1">+CJ151/AF151</f>
        <v>#NAME?</v>
      </c>
      <c r="CL151" s="46" t="e">
        <f ca="1">+CH151*G151/C$10</f>
        <v>#NAME?</v>
      </c>
      <c r="CM151" s="45" t="e">
        <f ca="1">+CI151*G151/C$10</f>
        <v>#NAME?</v>
      </c>
      <c r="CN151" s="47">
        <v>2.1</v>
      </c>
      <c r="CO151" s="45" t="e">
        <f ca="1">+CN151/U151</f>
        <v>#NAME?</v>
      </c>
      <c r="CP151" s="45" t="e">
        <f ca="1">+CN151/AE151</f>
        <v>#NAME?</v>
      </c>
      <c r="CQ151" s="42" t="e">
        <f ca="1">+AF151</f>
        <v>#NAME?</v>
      </c>
      <c r="CR151" s="45" t="e">
        <f ca="1">+CQ151/AF151</f>
        <v>#NAME?</v>
      </c>
      <c r="CS151" s="45" t="e">
        <f ca="1">+CO151*$G151/$C$10</f>
        <v>#NAME?</v>
      </c>
      <c r="CT151" s="45" t="e">
        <f ca="1">+CP151*$G151/$C$10</f>
        <v>#NAME?</v>
      </c>
      <c r="CU151" s="47">
        <v>2.15</v>
      </c>
      <c r="CV151" s="45">
        <v>0.5</v>
      </c>
      <c r="CW151" s="45" t="e">
        <f ca="1">+CU151/AE151</f>
        <v>#NAME?</v>
      </c>
      <c r="CX151" s="42" t="e">
        <f ca="1">+AG151/2</f>
        <v>#NAME?</v>
      </c>
      <c r="CY151" s="45" t="e">
        <f ca="1">+CX151/AG151</f>
        <v>#NAME?</v>
      </c>
      <c r="CZ151" s="45">
        <f>+CV151*$G151/$C$10</f>
        <v>9.0909090909090922E-3</v>
      </c>
      <c r="DA151" s="45" t="e">
        <f ca="1">+CW151*$G151/$C$10</f>
        <v>#NAME?</v>
      </c>
      <c r="DB151" s="47">
        <v>2.2000000000000002</v>
      </c>
      <c r="DC151" s="45" t="e">
        <f ca="1">+DB151/V151</f>
        <v>#NAME?</v>
      </c>
      <c r="DD151" s="45" t="e">
        <f ca="1">+DB151/AE151</f>
        <v>#NAME?</v>
      </c>
      <c r="DE151" s="42" t="e">
        <f ca="1">+AG151</f>
        <v>#NAME?</v>
      </c>
      <c r="DF151" s="45" t="e">
        <f ca="1">+DE151/AG151</f>
        <v>#NAME?</v>
      </c>
      <c r="DG151" s="45" t="e">
        <f ca="1">+DC151*$G151/$C$10</f>
        <v>#NAME?</v>
      </c>
      <c r="DH151" s="45" t="e">
        <f ca="1">+DD151*$G151/$C$10</f>
        <v>#NAME?</v>
      </c>
      <c r="DI151" s="47">
        <v>2.25</v>
      </c>
      <c r="DJ151" s="45">
        <v>0.5</v>
      </c>
      <c r="DK151" s="45" t="e">
        <f ca="1">+DI151/$AE151</f>
        <v>#NAME?</v>
      </c>
      <c r="DL151" s="42" t="e">
        <f ca="1">+AH151/2</f>
        <v>#NAME?</v>
      </c>
      <c r="DM151" s="45" t="e">
        <f ca="1">+DL151/AH151</f>
        <v>#NAME?</v>
      </c>
      <c r="DN151" s="45">
        <f>+DJ151*$G151/$C$10</f>
        <v>9.0909090909090922E-3</v>
      </c>
      <c r="DO151" s="45" t="e">
        <f ca="1">+DK151*$G151/$C$10</f>
        <v>#NAME?</v>
      </c>
      <c r="DP151" s="47">
        <v>2.2999999999999998</v>
      </c>
      <c r="DQ151" s="45" t="e">
        <f ca="1">+DP151/W151</f>
        <v>#NAME?</v>
      </c>
      <c r="DR151" s="45" t="e">
        <f ca="1">+DP151/$AE151</f>
        <v>#NAME?</v>
      </c>
      <c r="DS151" s="42" t="e">
        <f ca="1">+AO151/2</f>
        <v>#NAME?</v>
      </c>
      <c r="DT151" s="45" t="e">
        <f ca="1">+DS151/AO151</f>
        <v>#NAME?</v>
      </c>
      <c r="DU151" s="45" t="e">
        <f ca="1">+DQ151*$G151/$C$10</f>
        <v>#NAME?</v>
      </c>
      <c r="DV151" s="45" t="e">
        <f ca="1">+DR151*$G151/$C$10</f>
        <v>#NAME?</v>
      </c>
      <c r="DW151" s="47">
        <v>2.35</v>
      </c>
      <c r="DX151" s="45">
        <v>0.5</v>
      </c>
      <c r="DY151" s="45" t="e">
        <f ca="1">+DW151/$AE151</f>
        <v>#NAME?</v>
      </c>
      <c r="DZ151" s="42" t="e">
        <f ca="1">+AI151/2</f>
        <v>#NAME?</v>
      </c>
      <c r="EA151" s="45" t="e">
        <f ca="1">+DZ151/AI151</f>
        <v>#NAME?</v>
      </c>
      <c r="EB151" s="45">
        <f>+DX151*$G151/$C$10</f>
        <v>9.0909090909090922E-3</v>
      </c>
      <c r="EC151" s="45" t="e">
        <f ca="1">+DY151*$G151/$C$10</f>
        <v>#NAME?</v>
      </c>
      <c r="ED151" s="47">
        <v>2.4</v>
      </c>
      <c r="EE151" s="45" t="e">
        <f ca="1">+ED151/X151</f>
        <v>#NAME?</v>
      </c>
      <c r="EF151" s="45" t="e">
        <f ca="1">+ED151/$AE151</f>
        <v>#NAME?</v>
      </c>
      <c r="EG151" s="42" t="e">
        <f ca="1">+AI151</f>
        <v>#NAME?</v>
      </c>
      <c r="EH151" s="45" t="e">
        <f ca="1">+EG151/AI151</f>
        <v>#NAME?</v>
      </c>
      <c r="EI151" s="45" t="e">
        <f ca="1">+EE151*$G151/$C$10</f>
        <v>#NAME?</v>
      </c>
      <c r="EJ151" s="45" t="e">
        <f ca="1">+EF151*$G151/$C$10</f>
        <v>#NAME?</v>
      </c>
      <c r="EK151" s="47">
        <v>0.45</v>
      </c>
      <c r="EL151" s="45">
        <v>0.5</v>
      </c>
      <c r="EM151" s="45" t="e">
        <f t="shared" ca="1" si="255"/>
        <v>#NAME?</v>
      </c>
      <c r="EN151" s="42" t="e">
        <f t="shared" ca="1" si="256"/>
        <v>#NAME?</v>
      </c>
      <c r="EO151" s="45" t="e">
        <f t="shared" ca="1" si="257"/>
        <v>#NAME?</v>
      </c>
      <c r="EP151" s="45">
        <f t="shared" si="193"/>
        <v>9.0909090909090922E-3</v>
      </c>
      <c r="EQ151" s="45" t="e">
        <f t="shared" ca="1" si="193"/>
        <v>#NAME?</v>
      </c>
      <c r="ER151" s="45">
        <v>0.5</v>
      </c>
      <c r="ES151" s="45">
        <v>0.5</v>
      </c>
      <c r="ET151" s="45" t="e">
        <f t="shared" ca="1" si="258"/>
        <v>#NAME?</v>
      </c>
      <c r="EU151" s="42" t="e">
        <f t="shared" ca="1" si="259"/>
        <v>#NAME?</v>
      </c>
      <c r="EV151" s="45" t="e">
        <f t="shared" ca="1" si="260"/>
        <v>#NAME?</v>
      </c>
      <c r="EW151" s="45">
        <f t="shared" si="194"/>
        <v>9.0909090909090922E-3</v>
      </c>
      <c r="EX151" s="45" t="e">
        <f t="shared" ca="1" si="194"/>
        <v>#NAME?</v>
      </c>
      <c r="EY151" s="47">
        <v>0.55000000000000004</v>
      </c>
      <c r="EZ151" s="45">
        <v>0.5</v>
      </c>
      <c r="FA151" s="45" t="e">
        <f t="shared" ca="1" si="261"/>
        <v>#NAME?</v>
      </c>
      <c r="FB151" s="42" t="e">
        <f t="shared" ca="1" si="262"/>
        <v>#NAME?</v>
      </c>
      <c r="FC151" s="45" t="e">
        <f t="shared" ca="1" si="263"/>
        <v>#NAME?</v>
      </c>
      <c r="FD151" s="45">
        <f t="shared" si="195"/>
        <v>9.0909090909090922E-3</v>
      </c>
      <c r="FE151" s="45" t="e">
        <f t="shared" ca="1" si="195"/>
        <v>#NAME?</v>
      </c>
      <c r="FF151" s="45">
        <v>0.6</v>
      </c>
      <c r="FG151" s="45">
        <v>1</v>
      </c>
      <c r="FH151" s="45" t="e">
        <f t="shared" ca="1" si="264"/>
        <v>#NAME?</v>
      </c>
      <c r="FI151" s="42" t="e">
        <f t="shared" ca="1" si="265"/>
        <v>#NAME?</v>
      </c>
      <c r="FJ151" s="45" t="e">
        <f t="shared" ca="1" si="266"/>
        <v>#NAME?</v>
      </c>
      <c r="FK151" s="45">
        <f t="shared" si="196"/>
        <v>1.8181818181818184E-2</v>
      </c>
      <c r="FL151" s="45" t="e">
        <f t="shared" ca="1" si="196"/>
        <v>#NAME?</v>
      </c>
      <c r="FM151" s="47">
        <v>0.65</v>
      </c>
      <c r="FN151" s="45">
        <v>0.5</v>
      </c>
      <c r="FO151" s="45" t="e">
        <f t="shared" ca="1" si="267"/>
        <v>#NAME?</v>
      </c>
      <c r="FP151" s="42" t="e">
        <f t="shared" ca="1" si="268"/>
        <v>#NAME?</v>
      </c>
      <c r="FQ151" s="45" t="e">
        <f t="shared" ca="1" si="269"/>
        <v>#NAME?</v>
      </c>
      <c r="FR151" s="45">
        <f t="shared" si="197"/>
        <v>9.0909090909090922E-3</v>
      </c>
      <c r="FS151" s="45" t="e">
        <f t="shared" ca="1" si="197"/>
        <v>#NAME?</v>
      </c>
      <c r="FT151" s="45">
        <v>0.7</v>
      </c>
      <c r="FU151" s="45">
        <v>1</v>
      </c>
      <c r="FV151" s="45" t="e">
        <f t="shared" ca="1" si="270"/>
        <v>#NAME?</v>
      </c>
      <c r="FW151" s="42" t="e">
        <f t="shared" ca="1" si="271"/>
        <v>#NAME?</v>
      </c>
      <c r="FX151" s="45" t="e">
        <f t="shared" ca="1" si="272"/>
        <v>#NAME?</v>
      </c>
      <c r="FY151" s="45">
        <f t="shared" si="198"/>
        <v>1.8181818181818184E-2</v>
      </c>
      <c r="FZ151" s="45" t="e">
        <f t="shared" ca="1" si="198"/>
        <v>#NAME?</v>
      </c>
      <c r="GA151" s="47">
        <v>0.75</v>
      </c>
      <c r="GB151" s="45">
        <v>0.5</v>
      </c>
      <c r="GC151" s="45" t="e">
        <f t="shared" ca="1" si="273"/>
        <v>#NAME?</v>
      </c>
      <c r="GD151" s="42" t="e">
        <f t="shared" ca="1" si="274"/>
        <v>#NAME?</v>
      </c>
      <c r="GE151" s="45" t="e">
        <f t="shared" ca="1" si="275"/>
        <v>#NAME?</v>
      </c>
      <c r="GF151" s="45">
        <f t="shared" si="199"/>
        <v>9.0909090909090922E-3</v>
      </c>
      <c r="GG151" s="45" t="e">
        <f t="shared" ca="1" si="199"/>
        <v>#NAME?</v>
      </c>
      <c r="GH151" s="45">
        <v>0.8</v>
      </c>
      <c r="GI151" s="45">
        <v>1</v>
      </c>
      <c r="GJ151" s="45" t="e">
        <f t="shared" ca="1" si="276"/>
        <v>#NAME?</v>
      </c>
      <c r="GK151" s="42" t="e">
        <f t="shared" ca="1" si="277"/>
        <v>#NAME?</v>
      </c>
      <c r="GL151" s="45" t="e">
        <f t="shared" ca="1" si="278"/>
        <v>#NAME?</v>
      </c>
      <c r="GM151" s="45">
        <f t="shared" si="200"/>
        <v>1.8181818181818184E-2</v>
      </c>
      <c r="GN151" s="45" t="e">
        <f t="shared" ca="1" si="200"/>
        <v>#NAME?</v>
      </c>
      <c r="GO151" s="47">
        <v>0.85</v>
      </c>
      <c r="GP151" s="45">
        <v>0.5</v>
      </c>
      <c r="GQ151" s="45" t="e">
        <f t="shared" ca="1" si="279"/>
        <v>#NAME?</v>
      </c>
      <c r="GR151" s="42" t="e">
        <f t="shared" ca="1" si="280"/>
        <v>#NAME?</v>
      </c>
      <c r="GS151" s="45" t="e">
        <f t="shared" ca="1" si="281"/>
        <v>#NAME?</v>
      </c>
      <c r="GT151" s="45">
        <f t="shared" si="201"/>
        <v>9.0909090909090922E-3</v>
      </c>
      <c r="GU151" s="45" t="e">
        <f t="shared" ca="1" si="201"/>
        <v>#NAME?</v>
      </c>
      <c r="GV151" s="45">
        <v>0.9</v>
      </c>
      <c r="GW151" s="45">
        <v>1</v>
      </c>
      <c r="GX151" s="45" t="e">
        <f t="shared" ca="1" si="282"/>
        <v>#NAME?</v>
      </c>
      <c r="GY151" s="42" t="e">
        <f t="shared" ca="1" si="283"/>
        <v>#NAME?</v>
      </c>
      <c r="GZ151" s="45" t="e">
        <f t="shared" ca="1" si="284"/>
        <v>#NAME?</v>
      </c>
      <c r="HA151" s="45">
        <f t="shared" si="202"/>
        <v>1.8181818181818184E-2</v>
      </c>
      <c r="HB151" s="45" t="e">
        <f t="shared" ca="1" si="202"/>
        <v>#NAME?</v>
      </c>
      <c r="HC151" s="47">
        <v>0.95</v>
      </c>
      <c r="HD151" s="45">
        <v>0.5</v>
      </c>
      <c r="HE151" s="45" t="e">
        <f t="shared" ca="1" si="285"/>
        <v>#NAME?</v>
      </c>
      <c r="HF151" s="42" t="e">
        <f t="shared" ca="1" si="286"/>
        <v>#NAME?</v>
      </c>
      <c r="HG151" s="45" t="e">
        <f t="shared" ca="1" si="287"/>
        <v>#NAME?</v>
      </c>
      <c r="HH151" s="45">
        <f t="shared" si="203"/>
        <v>9.0909090909090922E-3</v>
      </c>
      <c r="HI151" s="45" t="e">
        <f t="shared" ca="1" si="203"/>
        <v>#NAME?</v>
      </c>
      <c r="HJ151" s="47">
        <v>1</v>
      </c>
      <c r="HK151" s="47">
        <v>1</v>
      </c>
      <c r="HL151" s="45" t="e">
        <f t="shared" ca="1" si="288"/>
        <v>#NAME?</v>
      </c>
      <c r="HM151" s="42" t="e">
        <f t="shared" ca="1" si="289"/>
        <v>#NAME?</v>
      </c>
      <c r="HN151" s="45" t="e">
        <f t="shared" ca="1" si="290"/>
        <v>#NAME?</v>
      </c>
      <c r="HO151" s="45">
        <f t="shared" si="246"/>
        <v>1.8181818181818184E-2</v>
      </c>
      <c r="HP151" s="45" t="e">
        <f t="shared" ca="1" si="246"/>
        <v>#NAME?</v>
      </c>
    </row>
    <row r="152" spans="1:224" s="48" customFormat="1" ht="52">
      <c r="A152" s="42"/>
      <c r="B152" s="201"/>
      <c r="C152" s="201"/>
      <c r="D152" s="200" t="s">
        <v>108</v>
      </c>
      <c r="E152" s="41" t="str">
        <f>+_xlfn.CONCAT(MID($D152,1,3),".1 ",[1]Acciones!$B$4)</f>
        <v>4.3.1 Apoyo financiero para el desarrollo de Programas de I+D+i ejecutados por ecosistemas de investigación e innovación en la ruta de innovación correspondiente</v>
      </c>
      <c r="F152" s="42" t="s">
        <v>89</v>
      </c>
      <c r="G152" s="43">
        <f>C130/55</f>
        <v>3.0303030303030303E-3</v>
      </c>
      <c r="H152" s="44" t="str">
        <f t="shared" ref="H152" si="314">+_xlfn.CONCAT("Si,",MID(E153,1,5),",",MID(E154,1,5),",",MID(E155,1,5),",",MID(E156,1,5),",",MID(E157,1,5),",",MID(E158,1,5),",",MID(E159,1,5),",",MID(E160,1,5),",",MID(E161,1,6),",",MID(E162,1,6))</f>
        <v>Si,4.3.2,4.3.3,4.3.4,4.3.5,4.3.6,4.3.7,4.3.8,4.3.9,4.3.10,4.3.11</v>
      </c>
      <c r="I152" s="42" t="s">
        <v>89</v>
      </c>
      <c r="J152" s="42"/>
      <c r="K152" s="42"/>
      <c r="L152" s="42"/>
      <c r="M152" s="44" t="s">
        <v>90</v>
      </c>
      <c r="N152" s="44" t="s">
        <v>91</v>
      </c>
      <c r="O152" s="44" t="e">
        <f ca="1">+_xlfn.XLOOKUP(MID(E152,7,LEN(E152)-6),[1]Acciones!$B$4:$B$14,[1]Acciones!$C$4:$C$14,0,0,1)</f>
        <v>#NAME?</v>
      </c>
      <c r="P152" s="42" t="e">
        <f ca="1">+_xlfn.XLOOKUP(MID($E152,7,LEN($E152)-6),[1]Acciones!$B$4:$B$14,[1]Acciones!D$4:D$14,0,0,1)</f>
        <v>#NAME?</v>
      </c>
      <c r="Q152" s="42" t="e">
        <f ca="1">+_xlfn.XLOOKUP(MID($E152,7,LEN($E152)-6),[1]Acciones!$B$4:$B$14,[1]Acciones!E$4:E$14,0,0,1)</f>
        <v>#NAME?</v>
      </c>
      <c r="R152" s="42" t="e">
        <f ca="1">+_xlfn.XLOOKUP(MID($E152,7,LEN($E152)-6),[1]Acciones!$B$4:$B$14,[1]Acciones!F$4:F$14,0,0,1)</f>
        <v>#NAME?</v>
      </c>
      <c r="S152" s="42" t="e">
        <f ca="1">+_xlfn.XLOOKUP(MID($E152,7,LEN($E152)-6),[1]Acciones!$B$4:$B$14,[1]Acciones!G$4:G$14,0,0,1)</f>
        <v>#NAME?</v>
      </c>
      <c r="T152" s="42" t="e">
        <f ca="1">+_xlfn.XLOOKUP(MID($E152,7,LEN($E152)-6),[1]Acciones!$B$4:$B$14,[1]Acciones!H$4:H$14,0,0,1)</f>
        <v>#NAME?</v>
      </c>
      <c r="U152" s="45" t="e">
        <f ca="1">+_xlfn.XLOOKUP(MID($E152,7,LEN($E152)-6),[1]Acciones!$B$4:$B$14,[1]Acciones!I$4:I$14,0,0,1)</f>
        <v>#NAME?</v>
      </c>
      <c r="V152" s="45" t="e">
        <f ca="1">+_xlfn.XLOOKUP(MID($E152,7,LEN($E152)-6),[1]Acciones!$B$4:$B$14,[1]Acciones!J$4:J$14,0,0,1)</f>
        <v>#NAME?</v>
      </c>
      <c r="W152" s="45" t="e">
        <f ca="1">+_xlfn.XLOOKUP(MID($E152,7,LEN($E152)-6),[1]Acciones!$B$4:$B$14,[1]Acciones!K$4:K$14,0,0,1)</f>
        <v>#NAME?</v>
      </c>
      <c r="X152" s="45" t="e">
        <f ca="1">+_xlfn.XLOOKUP(MID($E152,7,LEN($E152)-6),[1]Acciones!$B$4:$B$14,[1]Acciones!L$4:L$14,0,0,1)</f>
        <v>#NAME?</v>
      </c>
      <c r="Y152" s="45" t="e">
        <f ca="1">+_xlfn.XLOOKUP(MID($E152,7,LEN($E152)-6),[1]Acciones!$B$4:$B$14,[1]Acciones!M$4:M$14,0,0,1)</f>
        <v>#NAME?</v>
      </c>
      <c r="Z152" s="45" t="e">
        <f ca="1">+_xlfn.XLOOKUP(MID($E152,7,LEN($E152)-6),[1]Acciones!$B$4:$B$14,[1]Acciones!N$4:N$14,0,0,1)</f>
        <v>#NAME?</v>
      </c>
      <c r="AA152" s="45" t="e">
        <f ca="1">+_xlfn.XLOOKUP(MID($E152,7,LEN($E152)-6),[1]Acciones!$B$4:$B$14,[1]Acciones!O$4:O$14,0,0,1)</f>
        <v>#NAME?</v>
      </c>
      <c r="AB152" s="45" t="e">
        <f ca="1">+_xlfn.XLOOKUP(MID($E152,7,LEN($E152)-6),[1]Acciones!$B$4:$B$14,[1]Acciones!P$4:P$14,0,0,1)</f>
        <v>#NAME?</v>
      </c>
      <c r="AC152" s="45" t="e">
        <f ca="1">+_xlfn.XLOOKUP(MID($E152,7,LEN($E152)-6),[1]Acciones!$B$4:$B$14,[1]Acciones!Q$4:Q$14,0,0,1)</f>
        <v>#NAME?</v>
      </c>
      <c r="AD152" s="45" t="e">
        <f ca="1">+_xlfn.XLOOKUP(MID($E152,7,LEN($E152)-6),[1]Acciones!$B$4:$B$14,[1]Acciones!R$4:R$14,0,0,1)</f>
        <v>#NAME?</v>
      </c>
      <c r="AE152" s="45" t="e">
        <f ca="1">+_xlfn.XLOOKUP(MID($E152,7,LEN($E152)-6),[1]Acciones!$B$4:$B$14,[1]Acciones!S$4:S$14,0,0,1)</f>
        <v>#NAME?</v>
      </c>
      <c r="AF152" s="42" t="e">
        <f ca="1">+_xlfn.XLOOKUP(MID($E152,7,LEN($E152)-6),[1]Acciones!$B$4:$B$14,[1]Acciones!T$4:T$14,0,0,1)</f>
        <v>#NAME?</v>
      </c>
      <c r="AG152" s="42" t="e">
        <f ca="1">+_xlfn.XLOOKUP(MID($E152,7,LEN($E152)-6),[1]Acciones!$B$4:$B$14,[1]Acciones!U$4:U$14,0,0,1)</f>
        <v>#NAME?</v>
      </c>
      <c r="AH152" s="42" t="e">
        <f ca="1">+_xlfn.XLOOKUP(MID($E152,7,LEN($E152)-6),[1]Acciones!$B$4:$B$14,[1]Acciones!V$4:V$14,0,0,1)</f>
        <v>#NAME?</v>
      </c>
      <c r="AI152" s="42" t="e">
        <f ca="1">+_xlfn.XLOOKUP(MID($E152,7,LEN($E152)-6),[1]Acciones!$B$4:$B$14,[1]Acciones!W$4:W$14,0,0,1)</f>
        <v>#NAME?</v>
      </c>
      <c r="AJ152" s="42" t="e">
        <f ca="1">+_xlfn.XLOOKUP(MID($E152,7,LEN($E152)-6),[1]Acciones!$B$4:$B$14,[1]Acciones!X$4:X$14,0,0,1)</f>
        <v>#NAME?</v>
      </c>
      <c r="AK152" s="42" t="e">
        <f ca="1">+_xlfn.XLOOKUP(MID($E152,7,LEN($E152)-6),[1]Acciones!$B$4:$B$14,[1]Acciones!Y$4:Y$14,0,0,1)</f>
        <v>#NAME?</v>
      </c>
      <c r="AL152" s="42" t="e">
        <f ca="1">+_xlfn.XLOOKUP(MID($E152,7,LEN($E152)-6),[1]Acciones!$B$4:$B$14,[1]Acciones!Z$4:Z$14,0,0,1)</f>
        <v>#NAME?</v>
      </c>
      <c r="AM152" s="42" t="e">
        <f ca="1">+_xlfn.XLOOKUP(MID($E152,7,LEN($E152)-6),[1]Acciones!$B$4:$B$14,[1]Acciones!AA$4:AA$14,0,0,1)</f>
        <v>#NAME?</v>
      </c>
      <c r="AN152" s="42" t="e">
        <f ca="1">+_xlfn.XLOOKUP(MID($E152,7,LEN($E152)-6),[1]Acciones!$B$4:$B$14,[1]Acciones!AB$4:AB$14,0,0,1)</f>
        <v>#NAME?</v>
      </c>
      <c r="AO152" s="42" t="e">
        <f ca="1">+_xlfn.XLOOKUP(MID($E152,7,LEN($E152)-6),[1]Acciones!$B$4:$B$14,[1]Acciones!AC$4:AC$14,0,0,1)</f>
        <v>#NAME?</v>
      </c>
      <c r="AP152" s="42" t="e">
        <f ca="1">+_xlfn.XLOOKUP(MID($E152,7,LEN($E152)-6),[1]Acciones!$B$4:$B$14,[1]Acciones!AD$4:AD$14,0,0,1)</f>
        <v>#NAME?</v>
      </c>
      <c r="AQ152" s="42" t="e">
        <f ca="1">+_xlfn.XLOOKUP(MID($E152,7,LEN($E152)-6),[1]Acciones!$B$4:$B$14,[1]Acciones!AE$4:AE$14,0,0,1)</f>
        <v>#NAME?</v>
      </c>
      <c r="AR152" s="42" t="e">
        <f ca="1">+_xlfn.XLOOKUP(MID($E152,7,LEN($E152)-6),[1]Acciones!$B$4:$B$14,[1]Acciones!AF$4:AF$14,0,0,1)</f>
        <v>#NAME?</v>
      </c>
      <c r="AS152" s="42" t="e">
        <f ca="1">+_xlfn.XLOOKUP(MID($E152,7,LEN($E152)-6),[1]Acciones!$B$4:$B$14,[1]Acciones!AG$4:AG$14,0,0,1)</f>
        <v>#NAME?</v>
      </c>
      <c r="AT152" s="42" t="e">
        <f ca="1">+_xlfn.XLOOKUP(MID($E152,7,LEN($E152)-6),[1]Acciones!$B$4:$B$14,[1]Acciones!AH$4:AH$14,0,0,1)</f>
        <v>#NAME?</v>
      </c>
      <c r="AU152" s="42" t="e">
        <f ca="1">+_xlfn.XLOOKUP(MID($E152,7,LEN($E152)-6),[1]Acciones!$B$4:$B$14,[1]Acciones!AI$4:AI$14,0,0,1)</f>
        <v>#NAME?</v>
      </c>
      <c r="AV152" s="42" t="e">
        <f ca="1">+_xlfn.XLOOKUP(MID($E152,7,LEN($E152)-6),[1]Acciones!$B$4:$B$14,[1]Acciones!AJ$4:AJ$14,0,0,1)</f>
        <v>#NAME?</v>
      </c>
      <c r="AW152" s="42" t="e">
        <f ca="1">+_xlfn.XLOOKUP(MID($E152,7,LEN($E152)-6),[1]Acciones!$B$4:$B$14,[1]Acciones!AK$4:AK$14,0,0,1)</f>
        <v>#NAME?</v>
      </c>
      <c r="AX152" s="42" t="e">
        <f ca="1">+_xlfn.XLOOKUP(MID($E152,7,LEN($E152)-6),[1]Acciones!$B$4:$B$14,[1]Acciones!AL$4:AL$14,0,0,1)</f>
        <v>#NAME?</v>
      </c>
      <c r="AY152" s="42" t="e">
        <f ca="1">+_xlfn.XLOOKUP(MID($E152,7,LEN($E152)-6),[1]Acciones!$B$4:$B$14,[1]Acciones!AM$4:AM$14,0,0,1)</f>
        <v>#NAME?</v>
      </c>
      <c r="AZ152" s="42" t="e">
        <f ca="1">+_xlfn.XLOOKUP(MID($E152,7,LEN($E152)-6),[1]Acciones!$B$4:$B$14,[1]Acciones!AN$4:AN$14,0,0,1)</f>
        <v>#NAME?</v>
      </c>
      <c r="BA152" s="42" t="e">
        <f ca="1">+_xlfn.XLOOKUP(MID($E152,7,LEN($E152)-6),[1]Acciones!$B$4:$B$14,[1]Acciones!AO$4:AO$14,0,0,1)</f>
        <v>#NAME?</v>
      </c>
      <c r="BB152" s="42" t="e">
        <f ca="1">+_xlfn.XLOOKUP(MID($E152,7,LEN($E152)-6),[1]Acciones!$B$4:$B$14,[1]Acciones!AP$4:AP$14,0,0,1)</f>
        <v>#NAME?</v>
      </c>
      <c r="BC152" s="42" t="e">
        <f ca="1">+_xlfn.XLOOKUP(MID($E152,7,LEN($E152)-6),[1]Acciones!$B$4:$B$14,[1]Acciones!AQ$4:AQ$14,0,0,1)</f>
        <v>#NAME?</v>
      </c>
      <c r="BD152" s="42" t="e">
        <f ca="1">+_xlfn.XLOOKUP(MID($E152,7,LEN($E152)-6),[1]Acciones!$B$4:$B$14,[1]Acciones!AR$4:AR$14,0,0,1)</f>
        <v>#NAME?</v>
      </c>
      <c r="BE152" s="42" t="e">
        <f ca="1">+_xlfn.XLOOKUP(MID($E152,7,LEN($E152)-6),[1]Acciones!$B$4:$B$14,[1]Acciones!AS$4:AS$14,0,0,1)</f>
        <v>#NAME?</v>
      </c>
      <c r="BF152" s="42" t="e">
        <f ca="1">+_xlfn.XLOOKUP(MID($E152,7,LEN($E152)-6),[1]Acciones!$B$4:$B$14,[1]Acciones!AT$4:AT$14,0,0,1)</f>
        <v>#NAME?</v>
      </c>
      <c r="BG152" s="42" t="e">
        <f ca="1">+_xlfn.XLOOKUP(MID($E152,7,LEN($E152)-6),[1]Acciones!$B$4:$B$14,[1]Acciones!AU$4:AU$14,0,0,1)</f>
        <v>#NAME?</v>
      </c>
      <c r="BH152" s="42" t="e">
        <f ca="1">+_xlfn.XLOOKUP(MID($E152,7,LEN($E152)-6),[1]Acciones!$B$4:$B$14,[1]Acciones!AV$4:AV$14,0,0,1)</f>
        <v>#NAME?</v>
      </c>
      <c r="BI152" s="42" t="e">
        <f ca="1">+_xlfn.XLOOKUP(MID($E152,7,LEN($E152)-6),[1]Acciones!$B$4:$B$14,[1]Acciones!AW$4:AW$14,0,0,1)</f>
        <v>#NAME?</v>
      </c>
      <c r="BJ152" s="42" t="e">
        <f ca="1">+_xlfn.XLOOKUP(MID($E152,7,LEN($E152)-6),[1]Acciones!$B$4:$B$14,[1]Acciones!AX$4:AX$14,0,0,1)</f>
        <v>#NAME?</v>
      </c>
      <c r="BK152" s="42" t="e">
        <f ca="1">+_xlfn.XLOOKUP(MID($E152,7,LEN($E152)-6),[1]Acciones!$B$4:$B$14,[1]Acciones!AY$4:AY$14,0,0,1)</f>
        <v>#NAME?</v>
      </c>
      <c r="BL152" s="42" t="e">
        <f ca="1">+_xlfn.XLOOKUP(MID($E152,7,LEN($E152)-6),[1]Acciones!$B$4:$B$14,[1]Acciones!AZ$4:AZ$14,0,0,1)</f>
        <v>#NAME?</v>
      </c>
      <c r="BM152" s="42" t="e">
        <f ca="1">+_xlfn.XLOOKUP(MID($E152,7,LEN($E152)-6),[1]Acciones!$B$4:$B$14,[1]Acciones!BA$4:BA$14,0,0,1)</f>
        <v>#NAME?</v>
      </c>
      <c r="BN152" s="42" t="e">
        <f ca="1">+_xlfn.XLOOKUP(MID($E152,7,LEN($E152)-6),[1]Acciones!$B$4:$B$14,[1]Acciones!BB$4:BB$14,0,0,1)</f>
        <v>#NAME?</v>
      </c>
      <c r="BO152" s="42" t="e">
        <f ca="1">+_xlfn.XLOOKUP(MID($E152,7,LEN($E152)-6),[1]Acciones!$B$4:$B$14,[1]Acciones!BC$4:BC$14,0,0,1)</f>
        <v>#NAME?</v>
      </c>
      <c r="BP152" s="42" t="e">
        <f ca="1">+_xlfn.XLOOKUP(MID($E152,7,LEN($E152)-6),[1]Acciones!$B$4:$B$14,[1]Acciones!BD$4:BD$14,0,0,1)</f>
        <v>#NAME?</v>
      </c>
      <c r="BQ152" s="42" t="e">
        <f ca="1">+_xlfn.XLOOKUP(MID($E152,7,LEN($E152)-6),[1]Acciones!$B$4:$B$14,[1]Acciones!BE$4:BE$14,0,0,1)</f>
        <v>#NAME?</v>
      </c>
      <c r="BR152" s="42" t="e">
        <f ca="1">+_xlfn.XLOOKUP(MID($E152,7,LEN($E152)-6),[1]Acciones!$B$4:$B$14,[1]Acciones!BF$4:BF$14,0,0,1)</f>
        <v>#NAME?</v>
      </c>
      <c r="BS152" s="42" t="e">
        <f ca="1">+_xlfn.XLOOKUP(MID($E152,7,LEN($E152)-6),[1]Acciones!$B$4:$B$14,[1]Acciones!BG$4:BG$14,0,0,1)</f>
        <v>#NAME?</v>
      </c>
      <c r="BT152" s="42" t="e">
        <f ca="1">+_xlfn.XLOOKUP(MID($E152,7,LEN($E152)-6),[1]Acciones!$B$4:$B$14,[1]Acciones!BH$4:BH$14,0,0,1)</f>
        <v>#NAME?</v>
      </c>
      <c r="BU152" s="42" t="e">
        <f ca="1">+_xlfn.XLOOKUP(MID($E152,7,LEN($E152)-6),[1]Acciones!$B$4:$B$14,[1]Acciones!BI$4:BI$14,0,0,1)</f>
        <v>#NAME?</v>
      </c>
      <c r="BV152" s="42" t="e">
        <f ca="1">+_xlfn.XLOOKUP(MID($E152,7,LEN($E152)-6),[1]Acciones!$B$4:$B$14,[1]Acciones!BJ$4:BJ$14,0,0,1)</f>
        <v>#NAME?</v>
      </c>
      <c r="BW152" s="42" t="e">
        <f ca="1">+_xlfn.XLOOKUP(MID($E152,7,LEN($E152)-6),[1]Acciones!$B$4:$B$14,[1]Acciones!BK$4:BK$14,0,0,1)</f>
        <v>#NAME?</v>
      </c>
      <c r="BX152" s="42" t="e">
        <f ca="1">+_xlfn.XLOOKUP(MID($E152,7,LEN($E152)-6),[1]Acciones!$B$4:$B$14,[1]Acciones!BL$4:BL$14,0,0,1)</f>
        <v>#NAME?</v>
      </c>
      <c r="BY152" s="42" t="e">
        <f ca="1">+_xlfn.XLOOKUP(MID($E152,7,LEN($E152)-6),[1]Acciones!$B$4:$B$14,[1]Acciones!BM$4:BM$14,0,0,1)</f>
        <v>#NAME?</v>
      </c>
      <c r="BZ152" s="42" t="e">
        <f ca="1">+_xlfn.XLOOKUP(MID($E152,7,LEN($E152)-6),[1]Acciones!$B$4:$B$14,[1]Acciones!BN$4:BN$14,0,0,1)</f>
        <v>#NAME?</v>
      </c>
      <c r="CA152" s="42" t="e">
        <f ca="1">+_xlfn.XLOOKUP(MID($E152,7,LEN($E152)-6),[1]Acciones!$B$4:$B$14,[1]Acciones!BO$4:BO$14,0,0,1)</f>
        <v>#NAME?</v>
      </c>
      <c r="CB152" s="42" t="e">
        <f ca="1">+_xlfn.XLOOKUP(MID($E152,7,LEN($E152)-6),[1]Acciones!$B$4:$B$14,[1]Acciones!BP$4:BP$14,0,0,1)</f>
        <v>#NAME?</v>
      </c>
      <c r="CC152" s="42" t="e">
        <f ca="1">+_xlfn.XLOOKUP(MID($E152,7,LEN($E152)-6),[1]Acciones!$B$4:$B$14,[1]Acciones!BQ$4:BQ$14,0,0,1)</f>
        <v>#NAME?</v>
      </c>
      <c r="CD152" s="42" t="e">
        <f ca="1">+_xlfn.XLOOKUP(MID($E152,7,LEN($E152)-6),[1]Acciones!$B$4:$B$14,[1]Acciones!BR$4:BR$14,0,0,1)</f>
        <v>#NAME?</v>
      </c>
      <c r="CE152" s="42" t="e">
        <f ca="1">+_xlfn.XLOOKUP(MID($E152,7,LEN($E152)-6),[1]Acciones!$B$4:$B$14,[1]Acciones!BS$4:BS$14,0,0,1)</f>
        <v>#NAME?</v>
      </c>
      <c r="CF152" s="42" t="e">
        <f ca="1">+_xlfn.XLOOKUP(MID($E152,7,LEN($E152)-6),[1]Acciones!$B$4:$B$14,[1]Acciones!BT$4:BT$14,0,0,1)</f>
        <v>#NAME?</v>
      </c>
      <c r="CG152" s="45">
        <v>0.05</v>
      </c>
      <c r="CH152" s="45" t="e">
        <f t="shared" ca="1" si="205"/>
        <v>#NAME?</v>
      </c>
      <c r="CI152" s="45" t="e">
        <f t="shared" ca="1" si="206"/>
        <v>#NAME?</v>
      </c>
      <c r="CJ152" s="42" t="e">
        <f t="shared" ca="1" si="207"/>
        <v>#NAME?</v>
      </c>
      <c r="CK152" s="45" t="e">
        <f t="shared" ca="1" si="208"/>
        <v>#NAME?</v>
      </c>
      <c r="CL152" s="46" t="e">
        <f t="shared" ca="1" si="211"/>
        <v>#NAME?</v>
      </c>
      <c r="CM152" s="45" t="e">
        <f t="shared" ca="1" si="212"/>
        <v>#NAME?</v>
      </c>
      <c r="CN152" s="47">
        <v>0.1</v>
      </c>
      <c r="CO152" s="45" t="e">
        <f t="shared" ca="1" si="219"/>
        <v>#NAME?</v>
      </c>
      <c r="CP152" s="45" t="e">
        <f t="shared" ca="1" si="220"/>
        <v>#NAME?</v>
      </c>
      <c r="CQ152" s="42" t="e">
        <f t="shared" ca="1" si="221"/>
        <v>#NAME?</v>
      </c>
      <c r="CR152" s="45" t="e">
        <f t="shared" ca="1" si="222"/>
        <v>#NAME?</v>
      </c>
      <c r="CS152" s="45" t="e">
        <f t="shared" ca="1" si="186"/>
        <v>#NAME?</v>
      </c>
      <c r="CT152" s="45" t="e">
        <f t="shared" ca="1" si="186"/>
        <v>#NAME?</v>
      </c>
      <c r="CU152" s="47">
        <v>0.15</v>
      </c>
      <c r="CV152" s="45">
        <v>0.5</v>
      </c>
      <c r="CW152" s="45" t="e">
        <f t="shared" ca="1" si="223"/>
        <v>#NAME?</v>
      </c>
      <c r="CX152" s="42" t="e">
        <f t="shared" ca="1" si="224"/>
        <v>#NAME?</v>
      </c>
      <c r="CY152" s="45" t="e">
        <f t="shared" ca="1" si="225"/>
        <v>#NAME?</v>
      </c>
      <c r="CZ152" s="45">
        <f t="shared" si="187"/>
        <v>9.0909090909090922E-3</v>
      </c>
      <c r="DA152" s="45" t="e">
        <f t="shared" ca="1" si="187"/>
        <v>#NAME?</v>
      </c>
      <c r="DB152" s="47">
        <v>0.2</v>
      </c>
      <c r="DC152" s="45" t="e">
        <f t="shared" ca="1" si="226"/>
        <v>#NAME?</v>
      </c>
      <c r="DD152" s="45" t="e">
        <f t="shared" ca="1" si="227"/>
        <v>#NAME?</v>
      </c>
      <c r="DE152" s="42" t="e">
        <f t="shared" ca="1" si="228"/>
        <v>#NAME?</v>
      </c>
      <c r="DF152" s="45" t="e">
        <f t="shared" ca="1" si="229"/>
        <v>#NAME?</v>
      </c>
      <c r="DG152" s="45" t="e">
        <f t="shared" ca="1" si="188"/>
        <v>#NAME?</v>
      </c>
      <c r="DH152" s="45" t="e">
        <f t="shared" ca="1" si="188"/>
        <v>#NAME?</v>
      </c>
      <c r="DI152" s="47">
        <v>0.25</v>
      </c>
      <c r="DJ152" s="45">
        <v>0.5</v>
      </c>
      <c r="DK152" s="45" t="e">
        <f t="shared" ca="1" si="230"/>
        <v>#NAME?</v>
      </c>
      <c r="DL152" s="42" t="e">
        <f t="shared" ca="1" si="231"/>
        <v>#NAME?</v>
      </c>
      <c r="DM152" s="45" t="e">
        <f t="shared" ca="1" si="232"/>
        <v>#NAME?</v>
      </c>
      <c r="DN152" s="45">
        <f t="shared" si="189"/>
        <v>9.0909090909090922E-3</v>
      </c>
      <c r="DO152" s="45" t="e">
        <f t="shared" ca="1" si="189"/>
        <v>#NAME?</v>
      </c>
      <c r="DP152" s="47">
        <v>0.3</v>
      </c>
      <c r="DQ152" s="45" t="e">
        <f t="shared" ca="1" si="233"/>
        <v>#NAME?</v>
      </c>
      <c r="DR152" s="45" t="e">
        <f t="shared" ca="1" si="234"/>
        <v>#NAME?</v>
      </c>
      <c r="DS152" s="42" t="e">
        <f t="shared" ca="1" si="235"/>
        <v>#NAME?</v>
      </c>
      <c r="DT152" s="45" t="e">
        <f t="shared" ca="1" si="236"/>
        <v>#NAME?</v>
      </c>
      <c r="DU152" s="45" t="e">
        <f t="shared" ca="1" si="190"/>
        <v>#NAME?</v>
      </c>
      <c r="DV152" s="45" t="e">
        <f t="shared" ca="1" si="190"/>
        <v>#NAME?</v>
      </c>
      <c r="DW152" s="47">
        <v>0.35</v>
      </c>
      <c r="DX152" s="45">
        <v>0.5</v>
      </c>
      <c r="DY152" s="45" t="e">
        <f t="shared" ca="1" si="237"/>
        <v>#NAME?</v>
      </c>
      <c r="DZ152" s="42" t="e">
        <f t="shared" ca="1" si="238"/>
        <v>#NAME?</v>
      </c>
      <c r="EA152" s="45" t="e">
        <f t="shared" ca="1" si="239"/>
        <v>#NAME?</v>
      </c>
      <c r="EB152" s="45">
        <f t="shared" si="191"/>
        <v>9.0909090909090922E-3</v>
      </c>
      <c r="EC152" s="45" t="e">
        <f t="shared" ca="1" si="191"/>
        <v>#NAME?</v>
      </c>
      <c r="ED152" s="47">
        <v>0.4</v>
      </c>
      <c r="EE152" s="45" t="e">
        <f t="shared" ca="1" si="240"/>
        <v>#NAME?</v>
      </c>
      <c r="EF152" s="45" t="e">
        <f t="shared" ca="1" si="241"/>
        <v>#NAME?</v>
      </c>
      <c r="EG152" s="42" t="e">
        <f t="shared" ca="1" si="242"/>
        <v>#NAME?</v>
      </c>
      <c r="EH152" s="45" t="e">
        <f t="shared" ca="1" si="243"/>
        <v>#NAME?</v>
      </c>
      <c r="EI152" s="45" t="e">
        <f t="shared" ca="1" si="192"/>
        <v>#NAME?</v>
      </c>
      <c r="EJ152" s="45" t="e">
        <f t="shared" ca="1" si="192"/>
        <v>#NAME?</v>
      </c>
      <c r="EK152" s="47">
        <v>0.45</v>
      </c>
      <c r="EL152" s="45">
        <v>0.5</v>
      </c>
      <c r="EM152" s="45" t="e">
        <f t="shared" ca="1" si="255"/>
        <v>#NAME?</v>
      </c>
      <c r="EN152" s="42" t="e">
        <f t="shared" ca="1" si="256"/>
        <v>#NAME?</v>
      </c>
      <c r="EO152" s="45" t="e">
        <f t="shared" ca="1" si="257"/>
        <v>#NAME?</v>
      </c>
      <c r="EP152" s="45">
        <f t="shared" si="193"/>
        <v>9.0909090909090922E-3</v>
      </c>
      <c r="EQ152" s="45" t="e">
        <f t="shared" ca="1" si="193"/>
        <v>#NAME?</v>
      </c>
      <c r="ER152" s="45">
        <v>0.5</v>
      </c>
      <c r="ES152" s="45">
        <v>0.5</v>
      </c>
      <c r="ET152" s="45" t="e">
        <f t="shared" ca="1" si="258"/>
        <v>#NAME?</v>
      </c>
      <c r="EU152" s="42" t="e">
        <f t="shared" ca="1" si="259"/>
        <v>#NAME?</v>
      </c>
      <c r="EV152" s="45" t="e">
        <f t="shared" ca="1" si="260"/>
        <v>#NAME?</v>
      </c>
      <c r="EW152" s="45">
        <f t="shared" si="194"/>
        <v>9.0909090909090922E-3</v>
      </c>
      <c r="EX152" s="45" t="e">
        <f t="shared" ca="1" si="194"/>
        <v>#NAME?</v>
      </c>
      <c r="EY152" s="47">
        <v>0.55000000000000004</v>
      </c>
      <c r="EZ152" s="45">
        <v>0.5</v>
      </c>
      <c r="FA152" s="45" t="e">
        <f t="shared" ca="1" si="261"/>
        <v>#NAME?</v>
      </c>
      <c r="FB152" s="42" t="e">
        <f t="shared" ca="1" si="262"/>
        <v>#NAME?</v>
      </c>
      <c r="FC152" s="45" t="e">
        <f t="shared" ca="1" si="263"/>
        <v>#NAME?</v>
      </c>
      <c r="FD152" s="45">
        <f t="shared" si="195"/>
        <v>9.0909090909090922E-3</v>
      </c>
      <c r="FE152" s="45" t="e">
        <f t="shared" ca="1" si="195"/>
        <v>#NAME?</v>
      </c>
      <c r="FF152" s="45">
        <v>0.6</v>
      </c>
      <c r="FG152" s="45">
        <v>1</v>
      </c>
      <c r="FH152" s="45" t="e">
        <f t="shared" ca="1" si="264"/>
        <v>#NAME?</v>
      </c>
      <c r="FI152" s="42" t="e">
        <f t="shared" ca="1" si="265"/>
        <v>#NAME?</v>
      </c>
      <c r="FJ152" s="45" t="e">
        <f t="shared" ca="1" si="266"/>
        <v>#NAME?</v>
      </c>
      <c r="FK152" s="45">
        <f t="shared" si="196"/>
        <v>1.8181818181818184E-2</v>
      </c>
      <c r="FL152" s="45" t="e">
        <f t="shared" ca="1" si="196"/>
        <v>#NAME?</v>
      </c>
      <c r="FM152" s="47">
        <v>0.65</v>
      </c>
      <c r="FN152" s="45">
        <v>0.5</v>
      </c>
      <c r="FO152" s="45" t="e">
        <f t="shared" ca="1" si="267"/>
        <v>#NAME?</v>
      </c>
      <c r="FP152" s="42" t="e">
        <f t="shared" ca="1" si="268"/>
        <v>#NAME?</v>
      </c>
      <c r="FQ152" s="45" t="e">
        <f t="shared" ca="1" si="269"/>
        <v>#NAME?</v>
      </c>
      <c r="FR152" s="45">
        <f t="shared" si="197"/>
        <v>9.0909090909090922E-3</v>
      </c>
      <c r="FS152" s="45" t="e">
        <f t="shared" ca="1" si="197"/>
        <v>#NAME?</v>
      </c>
      <c r="FT152" s="45">
        <v>0.7</v>
      </c>
      <c r="FU152" s="45">
        <v>1</v>
      </c>
      <c r="FV152" s="45" t="e">
        <f t="shared" ca="1" si="270"/>
        <v>#NAME?</v>
      </c>
      <c r="FW152" s="42" t="e">
        <f t="shared" ca="1" si="271"/>
        <v>#NAME?</v>
      </c>
      <c r="FX152" s="45" t="e">
        <f t="shared" ca="1" si="272"/>
        <v>#NAME?</v>
      </c>
      <c r="FY152" s="45">
        <f t="shared" si="198"/>
        <v>1.8181818181818184E-2</v>
      </c>
      <c r="FZ152" s="45" t="e">
        <f t="shared" ca="1" si="198"/>
        <v>#NAME?</v>
      </c>
      <c r="GA152" s="47">
        <v>0.75</v>
      </c>
      <c r="GB152" s="45">
        <v>0.5</v>
      </c>
      <c r="GC152" s="45" t="e">
        <f t="shared" ca="1" si="273"/>
        <v>#NAME?</v>
      </c>
      <c r="GD152" s="42" t="e">
        <f t="shared" ca="1" si="274"/>
        <v>#NAME?</v>
      </c>
      <c r="GE152" s="45" t="e">
        <f t="shared" ca="1" si="275"/>
        <v>#NAME?</v>
      </c>
      <c r="GF152" s="45">
        <f t="shared" si="199"/>
        <v>9.0909090909090922E-3</v>
      </c>
      <c r="GG152" s="45" t="e">
        <f t="shared" ca="1" si="199"/>
        <v>#NAME?</v>
      </c>
      <c r="GH152" s="45">
        <v>0.8</v>
      </c>
      <c r="GI152" s="45">
        <v>1</v>
      </c>
      <c r="GJ152" s="45" t="e">
        <f t="shared" ca="1" si="276"/>
        <v>#NAME?</v>
      </c>
      <c r="GK152" s="42" t="e">
        <f t="shared" ca="1" si="277"/>
        <v>#NAME?</v>
      </c>
      <c r="GL152" s="45" t="e">
        <f t="shared" ca="1" si="278"/>
        <v>#NAME?</v>
      </c>
      <c r="GM152" s="45">
        <f t="shared" si="200"/>
        <v>1.8181818181818184E-2</v>
      </c>
      <c r="GN152" s="45" t="e">
        <f t="shared" ca="1" si="200"/>
        <v>#NAME?</v>
      </c>
      <c r="GO152" s="47">
        <v>0.85</v>
      </c>
      <c r="GP152" s="45">
        <v>0.5</v>
      </c>
      <c r="GQ152" s="45" t="e">
        <f t="shared" ca="1" si="279"/>
        <v>#NAME?</v>
      </c>
      <c r="GR152" s="42" t="e">
        <f t="shared" ca="1" si="280"/>
        <v>#NAME?</v>
      </c>
      <c r="GS152" s="45" t="e">
        <f t="shared" ca="1" si="281"/>
        <v>#NAME?</v>
      </c>
      <c r="GT152" s="45">
        <f t="shared" si="201"/>
        <v>9.0909090909090922E-3</v>
      </c>
      <c r="GU152" s="45" t="e">
        <f t="shared" ca="1" si="201"/>
        <v>#NAME?</v>
      </c>
      <c r="GV152" s="45">
        <v>0.9</v>
      </c>
      <c r="GW152" s="45">
        <v>1</v>
      </c>
      <c r="GX152" s="45" t="e">
        <f t="shared" ca="1" si="282"/>
        <v>#NAME?</v>
      </c>
      <c r="GY152" s="42" t="e">
        <f t="shared" ca="1" si="283"/>
        <v>#NAME?</v>
      </c>
      <c r="GZ152" s="45" t="e">
        <f t="shared" ca="1" si="284"/>
        <v>#NAME?</v>
      </c>
      <c r="HA152" s="45">
        <f t="shared" si="202"/>
        <v>1.8181818181818184E-2</v>
      </c>
      <c r="HB152" s="45" t="e">
        <f t="shared" ca="1" si="202"/>
        <v>#NAME?</v>
      </c>
      <c r="HC152" s="47">
        <v>0.95</v>
      </c>
      <c r="HD152" s="45">
        <v>0.5</v>
      </c>
      <c r="HE152" s="45" t="e">
        <f t="shared" ca="1" si="285"/>
        <v>#NAME?</v>
      </c>
      <c r="HF152" s="42" t="e">
        <f t="shared" ca="1" si="286"/>
        <v>#NAME?</v>
      </c>
      <c r="HG152" s="45" t="e">
        <f t="shared" ca="1" si="287"/>
        <v>#NAME?</v>
      </c>
      <c r="HH152" s="45">
        <f t="shared" si="203"/>
        <v>9.0909090909090922E-3</v>
      </c>
      <c r="HI152" s="45" t="e">
        <f t="shared" ca="1" si="203"/>
        <v>#NAME?</v>
      </c>
      <c r="HJ152" s="47">
        <v>1</v>
      </c>
      <c r="HK152" s="47">
        <v>1</v>
      </c>
      <c r="HL152" s="45" t="e">
        <f t="shared" ca="1" si="288"/>
        <v>#NAME?</v>
      </c>
      <c r="HM152" s="42" t="e">
        <f t="shared" ca="1" si="289"/>
        <v>#NAME?</v>
      </c>
      <c r="HN152" s="45" t="e">
        <f t="shared" ca="1" si="290"/>
        <v>#NAME?</v>
      </c>
      <c r="HO152" s="45">
        <f t="shared" si="246"/>
        <v>1.8181818181818184E-2</v>
      </c>
      <c r="HP152" s="45" t="e">
        <f t="shared" ca="1" si="246"/>
        <v>#NAME?</v>
      </c>
    </row>
    <row r="153" spans="1:224" s="48" customFormat="1" ht="65">
      <c r="A153" s="42"/>
      <c r="B153" s="201"/>
      <c r="C153" s="201"/>
      <c r="D153" s="201"/>
      <c r="E153" s="41" t="str">
        <f>+_xlfn.CONCAT(MID($D152,1,3),".2 ",[1]Acciones!$B$5)</f>
        <v>4.3.2 Apoyo financiero a la creación y fortalecimiento de organizaciones del SNCTI que actúen en la interfase entre la generación de conocimiento y la innovación de alto impacto en la ruta de innovación correspondiente</v>
      </c>
      <c r="F153" s="42" t="s">
        <v>89</v>
      </c>
      <c r="G153" s="49">
        <f t="shared" ref="G153" si="315">+G152</f>
        <v>3.0303030303030303E-3</v>
      </c>
      <c r="H153" s="44" t="str">
        <f t="shared" ref="H153" si="316">+_xlfn.CONCAT("Si,",MID(E152,1,5),",",MID(E154,1,5),",",MID(E155,1,5),",",MID(E156,1,5),",",MID(E157,1,5),",",MID(E158,1,5),",",MID(E159,1,5),",",MID(E160,1,5),",",MID(E161,1,6),",",MID(E162,1,6))</f>
        <v>Si,4.3.1,4.3.3,4.3.4,4.3.5,4.3.6,4.3.7,4.3.8,4.3.9,4.3.10,4.3.11</v>
      </c>
      <c r="I153" s="42" t="s">
        <v>89</v>
      </c>
      <c r="J153" s="42"/>
      <c r="K153" s="42"/>
      <c r="L153" s="42"/>
      <c r="M153" s="44" t="s">
        <v>90</v>
      </c>
      <c r="N153" s="44" t="s">
        <v>91</v>
      </c>
      <c r="O153" s="44" t="e">
        <f ca="1">+_xlfn.XLOOKUP(MID(E153,7,LEN(E153)-6),[1]Acciones!$B$4:$B$14,[1]Acciones!$C$4:$C$14,0,0,1)</f>
        <v>#NAME?</v>
      </c>
      <c r="P153" s="42" t="e">
        <f ca="1">+_xlfn.XLOOKUP(MID($E153,7,LEN($E153)-6),[1]Acciones!$B$4:$B$14,[1]Acciones!D$4:D$14,0,0,1)</f>
        <v>#NAME?</v>
      </c>
      <c r="Q153" s="42" t="e">
        <f ca="1">+_xlfn.XLOOKUP(MID($E153,7,LEN($E153)-6),[1]Acciones!$B$4:$B$14,[1]Acciones!E$4:E$14,0,0,1)</f>
        <v>#NAME?</v>
      </c>
      <c r="R153" s="42" t="e">
        <f ca="1">+_xlfn.XLOOKUP(MID($E153,7,LEN($E153)-6),[1]Acciones!$B$4:$B$14,[1]Acciones!F$4:F$14,0,0,1)</f>
        <v>#NAME?</v>
      </c>
      <c r="S153" s="42" t="e">
        <f ca="1">+_xlfn.XLOOKUP(MID($E153,7,LEN($E153)-6),[1]Acciones!$B$4:$B$14,[1]Acciones!G$4:G$14,0,0,1)</f>
        <v>#NAME?</v>
      </c>
      <c r="T153" s="42" t="e">
        <f ca="1">+_xlfn.XLOOKUP(MID($E153,7,LEN($E153)-6),[1]Acciones!$B$4:$B$14,[1]Acciones!H$4:H$14,0,0,1)</f>
        <v>#NAME?</v>
      </c>
      <c r="U153" s="45" t="e">
        <f ca="1">+_xlfn.XLOOKUP(MID($E153,7,LEN($E153)-6),[1]Acciones!$B$4:$B$14,[1]Acciones!I$4:I$14,0,0,1)</f>
        <v>#NAME?</v>
      </c>
      <c r="V153" s="45" t="e">
        <f ca="1">+_xlfn.XLOOKUP(MID($E153,7,LEN($E153)-6),[1]Acciones!$B$4:$B$14,[1]Acciones!J$4:J$14,0,0,1)</f>
        <v>#NAME?</v>
      </c>
      <c r="W153" s="45" t="e">
        <f ca="1">+_xlfn.XLOOKUP(MID($E153,7,LEN($E153)-6),[1]Acciones!$B$4:$B$14,[1]Acciones!K$4:K$14,0,0,1)</f>
        <v>#NAME?</v>
      </c>
      <c r="X153" s="45" t="e">
        <f ca="1">+_xlfn.XLOOKUP(MID($E153,7,LEN($E153)-6),[1]Acciones!$B$4:$B$14,[1]Acciones!L$4:L$14,0,0,1)</f>
        <v>#NAME?</v>
      </c>
      <c r="Y153" s="45" t="e">
        <f ca="1">+_xlfn.XLOOKUP(MID($E153,7,LEN($E153)-6),[1]Acciones!$B$4:$B$14,[1]Acciones!M$4:M$14,0,0,1)</f>
        <v>#NAME?</v>
      </c>
      <c r="Z153" s="45" t="e">
        <f ca="1">+_xlfn.XLOOKUP(MID($E153,7,LEN($E153)-6),[1]Acciones!$B$4:$B$14,[1]Acciones!N$4:N$14,0,0,1)</f>
        <v>#NAME?</v>
      </c>
      <c r="AA153" s="45" t="e">
        <f ca="1">+_xlfn.XLOOKUP(MID($E153,7,LEN($E153)-6),[1]Acciones!$B$4:$B$14,[1]Acciones!O$4:O$14,0,0,1)</f>
        <v>#NAME?</v>
      </c>
      <c r="AB153" s="45" t="e">
        <f ca="1">+_xlfn.XLOOKUP(MID($E153,7,LEN($E153)-6),[1]Acciones!$B$4:$B$14,[1]Acciones!P$4:P$14,0,0,1)</f>
        <v>#NAME?</v>
      </c>
      <c r="AC153" s="45" t="e">
        <f ca="1">+_xlfn.XLOOKUP(MID($E153,7,LEN($E153)-6),[1]Acciones!$B$4:$B$14,[1]Acciones!Q$4:Q$14,0,0,1)</f>
        <v>#NAME?</v>
      </c>
      <c r="AD153" s="45" t="e">
        <f ca="1">+_xlfn.XLOOKUP(MID($E153,7,LEN($E153)-6),[1]Acciones!$B$4:$B$14,[1]Acciones!R$4:R$14,0,0,1)</f>
        <v>#NAME?</v>
      </c>
      <c r="AE153" s="45" t="e">
        <f ca="1">+_xlfn.XLOOKUP(MID($E153,7,LEN($E153)-6),[1]Acciones!$B$4:$B$14,[1]Acciones!S$4:S$14,0,0,1)</f>
        <v>#NAME?</v>
      </c>
      <c r="AF153" s="42" t="e">
        <f ca="1">+_xlfn.XLOOKUP(MID($E153,7,LEN($E153)-6),[1]Acciones!$B$4:$B$14,[1]Acciones!T$4:T$14,0,0,1)</f>
        <v>#NAME?</v>
      </c>
      <c r="AG153" s="42" t="e">
        <f ca="1">+_xlfn.XLOOKUP(MID($E153,7,LEN($E153)-6),[1]Acciones!$B$4:$B$14,[1]Acciones!U$4:U$14,0,0,1)</f>
        <v>#NAME?</v>
      </c>
      <c r="AH153" s="42" t="e">
        <f ca="1">+_xlfn.XLOOKUP(MID($E153,7,LEN($E153)-6),[1]Acciones!$B$4:$B$14,[1]Acciones!V$4:V$14,0,0,1)</f>
        <v>#NAME?</v>
      </c>
      <c r="AI153" s="42" t="e">
        <f ca="1">+_xlfn.XLOOKUP(MID($E153,7,LEN($E153)-6),[1]Acciones!$B$4:$B$14,[1]Acciones!W$4:W$14,0,0,1)</f>
        <v>#NAME?</v>
      </c>
      <c r="AJ153" s="42" t="e">
        <f ca="1">+_xlfn.XLOOKUP(MID($E153,7,LEN($E153)-6),[1]Acciones!$B$4:$B$14,[1]Acciones!X$4:X$14,0,0,1)</f>
        <v>#NAME?</v>
      </c>
      <c r="AK153" s="42" t="e">
        <f ca="1">+_xlfn.XLOOKUP(MID($E153,7,LEN($E153)-6),[1]Acciones!$B$4:$B$14,[1]Acciones!Y$4:Y$14,0,0,1)</f>
        <v>#NAME?</v>
      </c>
      <c r="AL153" s="42" t="e">
        <f ca="1">+_xlfn.XLOOKUP(MID($E153,7,LEN($E153)-6),[1]Acciones!$B$4:$B$14,[1]Acciones!Z$4:Z$14,0,0,1)</f>
        <v>#NAME?</v>
      </c>
      <c r="AM153" s="42" t="e">
        <f ca="1">+_xlfn.XLOOKUP(MID($E153,7,LEN($E153)-6),[1]Acciones!$B$4:$B$14,[1]Acciones!AA$4:AA$14,0,0,1)</f>
        <v>#NAME?</v>
      </c>
      <c r="AN153" s="42" t="e">
        <f ca="1">+_xlfn.XLOOKUP(MID($E153,7,LEN($E153)-6),[1]Acciones!$B$4:$B$14,[1]Acciones!AB$4:AB$14,0,0,1)</f>
        <v>#NAME?</v>
      </c>
      <c r="AO153" s="42" t="e">
        <f ca="1">+_xlfn.XLOOKUP(MID($E153,7,LEN($E153)-6),[1]Acciones!$B$4:$B$14,[1]Acciones!AC$4:AC$14,0,0,1)</f>
        <v>#NAME?</v>
      </c>
      <c r="AP153" s="42" t="e">
        <f ca="1">+_xlfn.XLOOKUP(MID($E153,7,LEN($E153)-6),[1]Acciones!$B$4:$B$14,[1]Acciones!AD$4:AD$14,0,0,1)</f>
        <v>#NAME?</v>
      </c>
      <c r="AQ153" s="42" t="e">
        <f ca="1">+_xlfn.XLOOKUP(MID($E153,7,LEN($E153)-6),[1]Acciones!$B$4:$B$14,[1]Acciones!AE$4:AE$14,0,0,1)</f>
        <v>#NAME?</v>
      </c>
      <c r="AR153" s="42" t="e">
        <f ca="1">+_xlfn.XLOOKUP(MID($E153,7,LEN($E153)-6),[1]Acciones!$B$4:$B$14,[1]Acciones!AF$4:AF$14,0,0,1)</f>
        <v>#NAME?</v>
      </c>
      <c r="AS153" s="42" t="e">
        <f ca="1">+_xlfn.XLOOKUP(MID($E153,7,LEN($E153)-6),[1]Acciones!$B$4:$B$14,[1]Acciones!AG$4:AG$14,0,0,1)</f>
        <v>#NAME?</v>
      </c>
      <c r="AT153" s="42" t="e">
        <f ca="1">+_xlfn.XLOOKUP(MID($E153,7,LEN($E153)-6),[1]Acciones!$B$4:$B$14,[1]Acciones!AH$4:AH$14,0,0,1)</f>
        <v>#NAME?</v>
      </c>
      <c r="AU153" s="42" t="e">
        <f ca="1">+_xlfn.XLOOKUP(MID($E153,7,LEN($E153)-6),[1]Acciones!$B$4:$B$14,[1]Acciones!AI$4:AI$14,0,0,1)</f>
        <v>#NAME?</v>
      </c>
      <c r="AV153" s="42" t="e">
        <f ca="1">+_xlfn.XLOOKUP(MID($E153,7,LEN($E153)-6),[1]Acciones!$B$4:$B$14,[1]Acciones!AJ$4:AJ$14,0,0,1)</f>
        <v>#NAME?</v>
      </c>
      <c r="AW153" s="42" t="e">
        <f ca="1">+_xlfn.XLOOKUP(MID($E153,7,LEN($E153)-6),[1]Acciones!$B$4:$B$14,[1]Acciones!AK$4:AK$14,0,0,1)</f>
        <v>#NAME?</v>
      </c>
      <c r="AX153" s="42" t="e">
        <f ca="1">+_xlfn.XLOOKUP(MID($E153,7,LEN($E153)-6),[1]Acciones!$B$4:$B$14,[1]Acciones!AL$4:AL$14,0,0,1)</f>
        <v>#NAME?</v>
      </c>
      <c r="AY153" s="42" t="e">
        <f ca="1">+_xlfn.XLOOKUP(MID($E153,7,LEN($E153)-6),[1]Acciones!$B$4:$B$14,[1]Acciones!AM$4:AM$14,0,0,1)</f>
        <v>#NAME?</v>
      </c>
      <c r="AZ153" s="42" t="e">
        <f ca="1">+_xlfn.XLOOKUP(MID($E153,7,LEN($E153)-6),[1]Acciones!$B$4:$B$14,[1]Acciones!AN$4:AN$14,0,0,1)</f>
        <v>#NAME?</v>
      </c>
      <c r="BA153" s="42" t="e">
        <f ca="1">+_xlfn.XLOOKUP(MID($E153,7,LEN($E153)-6),[1]Acciones!$B$4:$B$14,[1]Acciones!AO$4:AO$14,0,0,1)</f>
        <v>#NAME?</v>
      </c>
      <c r="BB153" s="42" t="e">
        <f ca="1">+_xlfn.XLOOKUP(MID($E153,7,LEN($E153)-6),[1]Acciones!$B$4:$B$14,[1]Acciones!AP$4:AP$14,0,0,1)</f>
        <v>#NAME?</v>
      </c>
      <c r="BC153" s="42" t="e">
        <f ca="1">+_xlfn.XLOOKUP(MID($E153,7,LEN($E153)-6),[1]Acciones!$B$4:$B$14,[1]Acciones!AQ$4:AQ$14,0,0,1)</f>
        <v>#NAME?</v>
      </c>
      <c r="BD153" s="42" t="e">
        <f ca="1">+_xlfn.XLOOKUP(MID($E153,7,LEN($E153)-6),[1]Acciones!$B$4:$B$14,[1]Acciones!AR$4:AR$14,0,0,1)</f>
        <v>#NAME?</v>
      </c>
      <c r="BE153" s="42" t="e">
        <f ca="1">+_xlfn.XLOOKUP(MID($E153,7,LEN($E153)-6),[1]Acciones!$B$4:$B$14,[1]Acciones!AS$4:AS$14,0,0,1)</f>
        <v>#NAME?</v>
      </c>
      <c r="BF153" s="42" t="e">
        <f ca="1">+_xlfn.XLOOKUP(MID($E153,7,LEN($E153)-6),[1]Acciones!$B$4:$B$14,[1]Acciones!AT$4:AT$14,0,0,1)</f>
        <v>#NAME?</v>
      </c>
      <c r="BG153" s="42" t="e">
        <f ca="1">+_xlfn.XLOOKUP(MID($E153,7,LEN($E153)-6),[1]Acciones!$B$4:$B$14,[1]Acciones!AU$4:AU$14,0,0,1)</f>
        <v>#NAME?</v>
      </c>
      <c r="BH153" s="42" t="e">
        <f ca="1">+_xlfn.XLOOKUP(MID($E153,7,LEN($E153)-6),[1]Acciones!$B$4:$B$14,[1]Acciones!AV$4:AV$14,0,0,1)</f>
        <v>#NAME?</v>
      </c>
      <c r="BI153" s="42" t="e">
        <f ca="1">+_xlfn.XLOOKUP(MID($E153,7,LEN($E153)-6),[1]Acciones!$B$4:$B$14,[1]Acciones!AW$4:AW$14,0,0,1)</f>
        <v>#NAME?</v>
      </c>
      <c r="BJ153" s="42" t="e">
        <f ca="1">+_xlfn.XLOOKUP(MID($E153,7,LEN($E153)-6),[1]Acciones!$B$4:$B$14,[1]Acciones!AX$4:AX$14,0,0,1)</f>
        <v>#NAME?</v>
      </c>
      <c r="BK153" s="42" t="e">
        <f ca="1">+_xlfn.XLOOKUP(MID($E153,7,LEN($E153)-6),[1]Acciones!$B$4:$B$14,[1]Acciones!AY$4:AY$14,0,0,1)</f>
        <v>#NAME?</v>
      </c>
      <c r="BL153" s="42" t="e">
        <f ca="1">+_xlfn.XLOOKUP(MID($E153,7,LEN($E153)-6),[1]Acciones!$B$4:$B$14,[1]Acciones!AZ$4:AZ$14,0,0,1)</f>
        <v>#NAME?</v>
      </c>
      <c r="BM153" s="42" t="e">
        <f ca="1">+_xlfn.XLOOKUP(MID($E153,7,LEN($E153)-6),[1]Acciones!$B$4:$B$14,[1]Acciones!BA$4:BA$14,0,0,1)</f>
        <v>#NAME?</v>
      </c>
      <c r="BN153" s="42" t="e">
        <f ca="1">+_xlfn.XLOOKUP(MID($E153,7,LEN($E153)-6),[1]Acciones!$B$4:$B$14,[1]Acciones!BB$4:BB$14,0,0,1)</f>
        <v>#NAME?</v>
      </c>
      <c r="BO153" s="42" t="e">
        <f ca="1">+_xlfn.XLOOKUP(MID($E153,7,LEN($E153)-6),[1]Acciones!$B$4:$B$14,[1]Acciones!BC$4:BC$14,0,0,1)</f>
        <v>#NAME?</v>
      </c>
      <c r="BP153" s="42" t="e">
        <f ca="1">+_xlfn.XLOOKUP(MID($E153,7,LEN($E153)-6),[1]Acciones!$B$4:$B$14,[1]Acciones!BD$4:BD$14,0,0,1)</f>
        <v>#NAME?</v>
      </c>
      <c r="BQ153" s="42" t="e">
        <f ca="1">+_xlfn.XLOOKUP(MID($E153,7,LEN($E153)-6),[1]Acciones!$B$4:$B$14,[1]Acciones!BE$4:BE$14,0,0,1)</f>
        <v>#NAME?</v>
      </c>
      <c r="BR153" s="42" t="e">
        <f ca="1">+_xlfn.XLOOKUP(MID($E153,7,LEN($E153)-6),[1]Acciones!$B$4:$B$14,[1]Acciones!BF$4:BF$14,0,0,1)</f>
        <v>#NAME?</v>
      </c>
      <c r="BS153" s="42" t="e">
        <f ca="1">+_xlfn.XLOOKUP(MID($E153,7,LEN($E153)-6),[1]Acciones!$B$4:$B$14,[1]Acciones!BG$4:BG$14,0,0,1)</f>
        <v>#NAME?</v>
      </c>
      <c r="BT153" s="42" t="e">
        <f ca="1">+_xlfn.XLOOKUP(MID($E153,7,LEN($E153)-6),[1]Acciones!$B$4:$B$14,[1]Acciones!BH$4:BH$14,0,0,1)</f>
        <v>#NAME?</v>
      </c>
      <c r="BU153" s="42" t="e">
        <f ca="1">+_xlfn.XLOOKUP(MID($E153,7,LEN($E153)-6),[1]Acciones!$B$4:$B$14,[1]Acciones!BI$4:BI$14,0,0,1)</f>
        <v>#NAME?</v>
      </c>
      <c r="BV153" s="42" t="e">
        <f ca="1">+_xlfn.XLOOKUP(MID($E153,7,LEN($E153)-6),[1]Acciones!$B$4:$B$14,[1]Acciones!BJ$4:BJ$14,0,0,1)</f>
        <v>#NAME?</v>
      </c>
      <c r="BW153" s="42" t="e">
        <f ca="1">+_xlfn.XLOOKUP(MID($E153,7,LEN($E153)-6),[1]Acciones!$B$4:$B$14,[1]Acciones!BK$4:BK$14,0,0,1)</f>
        <v>#NAME?</v>
      </c>
      <c r="BX153" s="42" t="e">
        <f ca="1">+_xlfn.XLOOKUP(MID($E153,7,LEN($E153)-6),[1]Acciones!$B$4:$B$14,[1]Acciones!BL$4:BL$14,0,0,1)</f>
        <v>#NAME?</v>
      </c>
      <c r="BY153" s="42" t="e">
        <f ca="1">+_xlfn.XLOOKUP(MID($E153,7,LEN($E153)-6),[1]Acciones!$B$4:$B$14,[1]Acciones!BM$4:BM$14,0,0,1)</f>
        <v>#NAME?</v>
      </c>
      <c r="BZ153" s="42" t="e">
        <f ca="1">+_xlfn.XLOOKUP(MID($E153,7,LEN($E153)-6),[1]Acciones!$B$4:$B$14,[1]Acciones!BN$4:BN$14,0,0,1)</f>
        <v>#NAME?</v>
      </c>
      <c r="CA153" s="42" t="e">
        <f ca="1">+_xlfn.XLOOKUP(MID($E153,7,LEN($E153)-6),[1]Acciones!$B$4:$B$14,[1]Acciones!BO$4:BO$14,0,0,1)</f>
        <v>#NAME?</v>
      </c>
      <c r="CB153" s="42" t="e">
        <f ca="1">+_xlfn.XLOOKUP(MID($E153,7,LEN($E153)-6),[1]Acciones!$B$4:$B$14,[1]Acciones!BP$4:BP$14,0,0,1)</f>
        <v>#NAME?</v>
      </c>
      <c r="CC153" s="42" t="e">
        <f ca="1">+_xlfn.XLOOKUP(MID($E153,7,LEN($E153)-6),[1]Acciones!$B$4:$B$14,[1]Acciones!BQ$4:BQ$14,0,0,1)</f>
        <v>#NAME?</v>
      </c>
      <c r="CD153" s="42" t="e">
        <f ca="1">+_xlfn.XLOOKUP(MID($E153,7,LEN($E153)-6),[1]Acciones!$B$4:$B$14,[1]Acciones!BR$4:BR$14,0,0,1)</f>
        <v>#NAME?</v>
      </c>
      <c r="CE153" s="42" t="e">
        <f ca="1">+_xlfn.XLOOKUP(MID($E153,7,LEN($E153)-6),[1]Acciones!$B$4:$B$14,[1]Acciones!BS$4:BS$14,0,0,1)</f>
        <v>#NAME?</v>
      </c>
      <c r="CF153" s="42" t="e">
        <f ca="1">+_xlfn.XLOOKUP(MID($E153,7,LEN($E153)-6),[1]Acciones!$B$4:$B$14,[1]Acciones!BT$4:BT$14,0,0,1)</f>
        <v>#NAME?</v>
      </c>
      <c r="CG153" s="45">
        <v>0.05</v>
      </c>
      <c r="CH153" s="45" t="e">
        <f t="shared" ca="1" si="205"/>
        <v>#NAME?</v>
      </c>
      <c r="CI153" s="45" t="e">
        <f t="shared" ca="1" si="206"/>
        <v>#NAME?</v>
      </c>
      <c r="CJ153" s="42" t="e">
        <f t="shared" ca="1" si="207"/>
        <v>#NAME?</v>
      </c>
      <c r="CK153" s="45" t="e">
        <f t="shared" ca="1" si="208"/>
        <v>#NAME?</v>
      </c>
      <c r="CL153" s="46" t="e">
        <f t="shared" ca="1" si="211"/>
        <v>#NAME?</v>
      </c>
      <c r="CM153" s="45" t="e">
        <f t="shared" ca="1" si="212"/>
        <v>#NAME?</v>
      </c>
      <c r="CN153" s="47">
        <v>0.1</v>
      </c>
      <c r="CO153" s="45" t="e">
        <f t="shared" ca="1" si="219"/>
        <v>#NAME?</v>
      </c>
      <c r="CP153" s="45" t="e">
        <f t="shared" ca="1" si="220"/>
        <v>#NAME?</v>
      </c>
      <c r="CQ153" s="42" t="e">
        <f t="shared" ca="1" si="221"/>
        <v>#NAME?</v>
      </c>
      <c r="CR153" s="45" t="e">
        <f t="shared" ca="1" si="222"/>
        <v>#NAME?</v>
      </c>
      <c r="CS153" s="45" t="e">
        <f t="shared" ca="1" si="186"/>
        <v>#NAME?</v>
      </c>
      <c r="CT153" s="45" t="e">
        <f t="shared" ca="1" si="186"/>
        <v>#NAME?</v>
      </c>
      <c r="CU153" s="47">
        <v>0.15</v>
      </c>
      <c r="CV153" s="45">
        <v>0.5</v>
      </c>
      <c r="CW153" s="45" t="e">
        <f t="shared" ca="1" si="223"/>
        <v>#NAME?</v>
      </c>
      <c r="CX153" s="42" t="e">
        <f t="shared" ca="1" si="224"/>
        <v>#NAME?</v>
      </c>
      <c r="CY153" s="45" t="e">
        <f t="shared" ca="1" si="225"/>
        <v>#NAME?</v>
      </c>
      <c r="CZ153" s="45">
        <f t="shared" si="187"/>
        <v>9.0909090909090922E-3</v>
      </c>
      <c r="DA153" s="45" t="e">
        <f t="shared" ca="1" si="187"/>
        <v>#NAME?</v>
      </c>
      <c r="DB153" s="47">
        <v>0.2</v>
      </c>
      <c r="DC153" s="45" t="e">
        <f t="shared" ca="1" si="226"/>
        <v>#NAME?</v>
      </c>
      <c r="DD153" s="45" t="e">
        <f t="shared" ca="1" si="227"/>
        <v>#NAME?</v>
      </c>
      <c r="DE153" s="42" t="e">
        <f t="shared" ca="1" si="228"/>
        <v>#NAME?</v>
      </c>
      <c r="DF153" s="45" t="e">
        <f t="shared" ca="1" si="229"/>
        <v>#NAME?</v>
      </c>
      <c r="DG153" s="45" t="e">
        <f t="shared" ca="1" si="188"/>
        <v>#NAME?</v>
      </c>
      <c r="DH153" s="45" t="e">
        <f t="shared" ca="1" si="188"/>
        <v>#NAME?</v>
      </c>
      <c r="DI153" s="47">
        <v>0.25</v>
      </c>
      <c r="DJ153" s="45">
        <v>0.5</v>
      </c>
      <c r="DK153" s="45" t="e">
        <f t="shared" ca="1" si="230"/>
        <v>#NAME?</v>
      </c>
      <c r="DL153" s="42" t="e">
        <f t="shared" ca="1" si="231"/>
        <v>#NAME?</v>
      </c>
      <c r="DM153" s="45" t="e">
        <f t="shared" ca="1" si="232"/>
        <v>#NAME?</v>
      </c>
      <c r="DN153" s="45">
        <f t="shared" si="189"/>
        <v>9.0909090909090922E-3</v>
      </c>
      <c r="DO153" s="45" t="e">
        <f t="shared" ca="1" si="189"/>
        <v>#NAME?</v>
      </c>
      <c r="DP153" s="47">
        <v>0.3</v>
      </c>
      <c r="DQ153" s="45" t="e">
        <f t="shared" ca="1" si="233"/>
        <v>#NAME?</v>
      </c>
      <c r="DR153" s="45" t="e">
        <f t="shared" ca="1" si="234"/>
        <v>#NAME?</v>
      </c>
      <c r="DS153" s="42" t="e">
        <f t="shared" ca="1" si="235"/>
        <v>#NAME?</v>
      </c>
      <c r="DT153" s="45" t="e">
        <f t="shared" ca="1" si="236"/>
        <v>#NAME?</v>
      </c>
      <c r="DU153" s="45" t="e">
        <f t="shared" ca="1" si="190"/>
        <v>#NAME?</v>
      </c>
      <c r="DV153" s="45" t="e">
        <f t="shared" ca="1" si="190"/>
        <v>#NAME?</v>
      </c>
      <c r="DW153" s="47">
        <v>0.35</v>
      </c>
      <c r="DX153" s="45">
        <v>0.5</v>
      </c>
      <c r="DY153" s="45" t="e">
        <f t="shared" ca="1" si="237"/>
        <v>#NAME?</v>
      </c>
      <c r="DZ153" s="42" t="e">
        <f t="shared" ca="1" si="238"/>
        <v>#NAME?</v>
      </c>
      <c r="EA153" s="45" t="e">
        <f t="shared" ca="1" si="239"/>
        <v>#NAME?</v>
      </c>
      <c r="EB153" s="45">
        <f t="shared" si="191"/>
        <v>9.0909090909090922E-3</v>
      </c>
      <c r="EC153" s="45" t="e">
        <f t="shared" ca="1" si="191"/>
        <v>#NAME?</v>
      </c>
      <c r="ED153" s="47">
        <v>0.4</v>
      </c>
      <c r="EE153" s="45" t="e">
        <f t="shared" ca="1" si="240"/>
        <v>#NAME?</v>
      </c>
      <c r="EF153" s="45" t="e">
        <f t="shared" ca="1" si="241"/>
        <v>#NAME?</v>
      </c>
      <c r="EG153" s="42" t="e">
        <f t="shared" ca="1" si="242"/>
        <v>#NAME?</v>
      </c>
      <c r="EH153" s="45" t="e">
        <f t="shared" ca="1" si="243"/>
        <v>#NAME?</v>
      </c>
      <c r="EI153" s="45" t="e">
        <f t="shared" ca="1" si="192"/>
        <v>#NAME?</v>
      </c>
      <c r="EJ153" s="45" t="e">
        <f t="shared" ca="1" si="192"/>
        <v>#NAME?</v>
      </c>
      <c r="EK153" s="47">
        <v>0.45</v>
      </c>
      <c r="EL153" s="45">
        <v>0.5</v>
      </c>
      <c r="EM153" s="45" t="e">
        <f t="shared" ca="1" si="255"/>
        <v>#NAME?</v>
      </c>
      <c r="EN153" s="42" t="e">
        <f t="shared" ca="1" si="256"/>
        <v>#NAME?</v>
      </c>
      <c r="EO153" s="45" t="e">
        <f t="shared" ca="1" si="257"/>
        <v>#NAME?</v>
      </c>
      <c r="EP153" s="45">
        <f t="shared" si="193"/>
        <v>9.0909090909090922E-3</v>
      </c>
      <c r="EQ153" s="45" t="e">
        <f t="shared" ca="1" si="193"/>
        <v>#NAME?</v>
      </c>
      <c r="ER153" s="45">
        <v>0.5</v>
      </c>
      <c r="ES153" s="45">
        <v>0.5</v>
      </c>
      <c r="ET153" s="45" t="e">
        <f t="shared" ca="1" si="258"/>
        <v>#NAME?</v>
      </c>
      <c r="EU153" s="42" t="e">
        <f t="shared" ca="1" si="259"/>
        <v>#NAME?</v>
      </c>
      <c r="EV153" s="45" t="e">
        <f t="shared" ca="1" si="260"/>
        <v>#NAME?</v>
      </c>
      <c r="EW153" s="45">
        <f t="shared" si="194"/>
        <v>9.0909090909090922E-3</v>
      </c>
      <c r="EX153" s="45" t="e">
        <f t="shared" ca="1" si="194"/>
        <v>#NAME?</v>
      </c>
      <c r="EY153" s="47">
        <v>0.55000000000000004</v>
      </c>
      <c r="EZ153" s="45">
        <v>0.5</v>
      </c>
      <c r="FA153" s="45" t="e">
        <f t="shared" ca="1" si="261"/>
        <v>#NAME?</v>
      </c>
      <c r="FB153" s="42" t="e">
        <f t="shared" ca="1" si="262"/>
        <v>#NAME?</v>
      </c>
      <c r="FC153" s="45" t="e">
        <f t="shared" ca="1" si="263"/>
        <v>#NAME?</v>
      </c>
      <c r="FD153" s="45">
        <f t="shared" si="195"/>
        <v>9.0909090909090922E-3</v>
      </c>
      <c r="FE153" s="45" t="e">
        <f t="shared" ca="1" si="195"/>
        <v>#NAME?</v>
      </c>
      <c r="FF153" s="45">
        <v>0.6</v>
      </c>
      <c r="FG153" s="45">
        <v>1</v>
      </c>
      <c r="FH153" s="45" t="e">
        <f t="shared" ca="1" si="264"/>
        <v>#NAME?</v>
      </c>
      <c r="FI153" s="42" t="e">
        <f t="shared" ca="1" si="265"/>
        <v>#NAME?</v>
      </c>
      <c r="FJ153" s="45" t="e">
        <f t="shared" ca="1" si="266"/>
        <v>#NAME?</v>
      </c>
      <c r="FK153" s="45">
        <f t="shared" si="196"/>
        <v>1.8181818181818184E-2</v>
      </c>
      <c r="FL153" s="45" t="e">
        <f t="shared" ca="1" si="196"/>
        <v>#NAME?</v>
      </c>
      <c r="FM153" s="47">
        <v>0.65</v>
      </c>
      <c r="FN153" s="45">
        <v>0.5</v>
      </c>
      <c r="FO153" s="45" t="e">
        <f t="shared" ca="1" si="267"/>
        <v>#NAME?</v>
      </c>
      <c r="FP153" s="42" t="e">
        <f t="shared" ca="1" si="268"/>
        <v>#NAME?</v>
      </c>
      <c r="FQ153" s="45" t="e">
        <f t="shared" ca="1" si="269"/>
        <v>#NAME?</v>
      </c>
      <c r="FR153" s="45">
        <f t="shared" si="197"/>
        <v>9.0909090909090922E-3</v>
      </c>
      <c r="FS153" s="45" t="e">
        <f t="shared" ca="1" si="197"/>
        <v>#NAME?</v>
      </c>
      <c r="FT153" s="45">
        <v>0.7</v>
      </c>
      <c r="FU153" s="45">
        <v>1</v>
      </c>
      <c r="FV153" s="45" t="e">
        <f t="shared" ca="1" si="270"/>
        <v>#NAME?</v>
      </c>
      <c r="FW153" s="42" t="e">
        <f t="shared" ca="1" si="271"/>
        <v>#NAME?</v>
      </c>
      <c r="FX153" s="45" t="e">
        <f t="shared" ca="1" si="272"/>
        <v>#NAME?</v>
      </c>
      <c r="FY153" s="45">
        <f t="shared" si="198"/>
        <v>1.8181818181818184E-2</v>
      </c>
      <c r="FZ153" s="45" t="e">
        <f t="shared" ca="1" si="198"/>
        <v>#NAME?</v>
      </c>
      <c r="GA153" s="47">
        <v>0.75</v>
      </c>
      <c r="GB153" s="45">
        <v>0.5</v>
      </c>
      <c r="GC153" s="45" t="e">
        <f t="shared" ca="1" si="273"/>
        <v>#NAME?</v>
      </c>
      <c r="GD153" s="42" t="e">
        <f t="shared" ca="1" si="274"/>
        <v>#NAME?</v>
      </c>
      <c r="GE153" s="45" t="e">
        <f t="shared" ca="1" si="275"/>
        <v>#NAME?</v>
      </c>
      <c r="GF153" s="45">
        <f t="shared" si="199"/>
        <v>9.0909090909090922E-3</v>
      </c>
      <c r="GG153" s="45" t="e">
        <f t="shared" ca="1" si="199"/>
        <v>#NAME?</v>
      </c>
      <c r="GH153" s="45">
        <v>0.8</v>
      </c>
      <c r="GI153" s="45">
        <v>1</v>
      </c>
      <c r="GJ153" s="45" t="e">
        <f t="shared" ca="1" si="276"/>
        <v>#NAME?</v>
      </c>
      <c r="GK153" s="42" t="e">
        <f t="shared" ca="1" si="277"/>
        <v>#NAME?</v>
      </c>
      <c r="GL153" s="45" t="e">
        <f t="shared" ca="1" si="278"/>
        <v>#NAME?</v>
      </c>
      <c r="GM153" s="45">
        <f t="shared" si="200"/>
        <v>1.8181818181818184E-2</v>
      </c>
      <c r="GN153" s="45" t="e">
        <f t="shared" ca="1" si="200"/>
        <v>#NAME?</v>
      </c>
      <c r="GO153" s="47">
        <v>0.85</v>
      </c>
      <c r="GP153" s="45">
        <v>0.5</v>
      </c>
      <c r="GQ153" s="45" t="e">
        <f t="shared" ca="1" si="279"/>
        <v>#NAME?</v>
      </c>
      <c r="GR153" s="42" t="e">
        <f t="shared" ca="1" si="280"/>
        <v>#NAME?</v>
      </c>
      <c r="GS153" s="45" t="e">
        <f t="shared" ca="1" si="281"/>
        <v>#NAME?</v>
      </c>
      <c r="GT153" s="45">
        <f t="shared" si="201"/>
        <v>9.0909090909090922E-3</v>
      </c>
      <c r="GU153" s="45" t="e">
        <f t="shared" ca="1" si="201"/>
        <v>#NAME?</v>
      </c>
      <c r="GV153" s="45">
        <v>0.9</v>
      </c>
      <c r="GW153" s="45">
        <v>1</v>
      </c>
      <c r="GX153" s="45" t="e">
        <f t="shared" ca="1" si="282"/>
        <v>#NAME?</v>
      </c>
      <c r="GY153" s="42" t="e">
        <f t="shared" ca="1" si="283"/>
        <v>#NAME?</v>
      </c>
      <c r="GZ153" s="45" t="e">
        <f t="shared" ca="1" si="284"/>
        <v>#NAME?</v>
      </c>
      <c r="HA153" s="45">
        <f t="shared" si="202"/>
        <v>1.8181818181818184E-2</v>
      </c>
      <c r="HB153" s="45" t="e">
        <f t="shared" ca="1" si="202"/>
        <v>#NAME?</v>
      </c>
      <c r="HC153" s="47">
        <v>0.95</v>
      </c>
      <c r="HD153" s="45">
        <v>0.5</v>
      </c>
      <c r="HE153" s="45" t="e">
        <f t="shared" ca="1" si="285"/>
        <v>#NAME?</v>
      </c>
      <c r="HF153" s="42" t="e">
        <f t="shared" ca="1" si="286"/>
        <v>#NAME?</v>
      </c>
      <c r="HG153" s="45" t="e">
        <f t="shared" ca="1" si="287"/>
        <v>#NAME?</v>
      </c>
      <c r="HH153" s="45">
        <f t="shared" si="203"/>
        <v>9.0909090909090922E-3</v>
      </c>
      <c r="HI153" s="45" t="e">
        <f t="shared" ca="1" si="203"/>
        <v>#NAME?</v>
      </c>
      <c r="HJ153" s="47">
        <v>1</v>
      </c>
      <c r="HK153" s="47">
        <v>1</v>
      </c>
      <c r="HL153" s="45" t="e">
        <f t="shared" ca="1" si="288"/>
        <v>#NAME?</v>
      </c>
      <c r="HM153" s="42" t="e">
        <f t="shared" ca="1" si="289"/>
        <v>#NAME?</v>
      </c>
      <c r="HN153" s="45" t="e">
        <f t="shared" ca="1" si="290"/>
        <v>#NAME?</v>
      </c>
      <c r="HO153" s="45">
        <f t="shared" si="246"/>
        <v>1.8181818181818184E-2</v>
      </c>
      <c r="HP153" s="45" t="e">
        <f t="shared" ca="1" si="246"/>
        <v>#NAME?</v>
      </c>
    </row>
    <row r="154" spans="1:224" s="48" customFormat="1" ht="78">
      <c r="A154" s="42"/>
      <c r="B154" s="201"/>
      <c r="C154" s="201"/>
      <c r="D154" s="201"/>
      <c r="E154" s="41" t="str">
        <f>+_xlfn.CONCAT(MID($D152,1,3),".3 ",[1]Acciones!$B$6)</f>
        <v>4.3.3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54" s="42" t="s">
        <v>89</v>
      </c>
      <c r="G154" s="49">
        <f t="shared" ref="G154" si="317">+G152</f>
        <v>3.0303030303030303E-3</v>
      </c>
      <c r="H154" s="44" t="str">
        <f t="shared" ref="H154" si="318">+_xlfn.CONCAT("Si,",MID(E152,1,5),",",MID(E153,1,5),",",MID(E155,1,5),",",MID(E156,1,5),",",MID(E157,1,5),",",MID(E158,1,5),",",MID(E159,1,5),",",MID(E160,1,5),",",MID(E161,1,6),",",MID(E162,1,6))</f>
        <v>Si,4.3.1,4.3.2,4.3.4,4.3.5,4.3.6,4.3.7,4.3.8,4.3.9,4.3.10,4.3.11</v>
      </c>
      <c r="I154" s="42" t="s">
        <v>89</v>
      </c>
      <c r="J154" s="42"/>
      <c r="K154" s="42"/>
      <c r="L154" s="42"/>
      <c r="M154" s="44" t="s">
        <v>90</v>
      </c>
      <c r="N154" s="44" t="s">
        <v>91</v>
      </c>
      <c r="O154" s="44" t="e">
        <f ca="1">+_xlfn.XLOOKUP(MID(E154,7,LEN(E154)-6),[1]Acciones!$B$4:$B$14,[1]Acciones!$C$4:$C$14,0,0,1)</f>
        <v>#NAME?</v>
      </c>
      <c r="P154" s="42" t="e">
        <f ca="1">+_xlfn.XLOOKUP(MID($E154,7,LEN($E154)-6),[1]Acciones!$B$4:$B$14,[1]Acciones!D$4:D$14,0,0,1)</f>
        <v>#NAME?</v>
      </c>
      <c r="Q154" s="42" t="e">
        <f ca="1">+_xlfn.XLOOKUP(MID($E154,7,LEN($E154)-6),[1]Acciones!$B$4:$B$14,[1]Acciones!E$4:E$14,0,0,1)</f>
        <v>#NAME?</v>
      </c>
      <c r="R154" s="42" t="e">
        <f ca="1">+_xlfn.XLOOKUP(MID($E154,7,LEN($E154)-6),[1]Acciones!$B$4:$B$14,[1]Acciones!F$4:F$14,0,0,1)</f>
        <v>#NAME?</v>
      </c>
      <c r="S154" s="42" t="e">
        <f ca="1">+_xlfn.XLOOKUP(MID($E154,7,LEN($E154)-6),[1]Acciones!$B$4:$B$14,[1]Acciones!G$4:G$14,0,0,1)</f>
        <v>#NAME?</v>
      </c>
      <c r="T154" s="42" t="e">
        <f ca="1">+_xlfn.XLOOKUP(MID($E154,7,LEN($E154)-6),[1]Acciones!$B$4:$B$14,[1]Acciones!H$4:H$14,0,0,1)</f>
        <v>#NAME?</v>
      </c>
      <c r="U154" s="45" t="e">
        <f ca="1">+_xlfn.XLOOKUP(MID($E154,7,LEN($E154)-6),[1]Acciones!$B$4:$B$14,[1]Acciones!I$4:I$14,0,0,1)</f>
        <v>#NAME?</v>
      </c>
      <c r="V154" s="45" t="e">
        <f ca="1">+_xlfn.XLOOKUP(MID($E154,7,LEN($E154)-6),[1]Acciones!$B$4:$B$14,[1]Acciones!J$4:J$14,0,0,1)</f>
        <v>#NAME?</v>
      </c>
      <c r="W154" s="45" t="e">
        <f ca="1">+_xlfn.XLOOKUP(MID($E154,7,LEN($E154)-6),[1]Acciones!$B$4:$B$14,[1]Acciones!K$4:K$14,0,0,1)</f>
        <v>#NAME?</v>
      </c>
      <c r="X154" s="45" t="e">
        <f ca="1">+_xlfn.XLOOKUP(MID($E154,7,LEN($E154)-6),[1]Acciones!$B$4:$B$14,[1]Acciones!L$4:L$14,0,0,1)</f>
        <v>#NAME?</v>
      </c>
      <c r="Y154" s="45" t="e">
        <f ca="1">+_xlfn.XLOOKUP(MID($E154,7,LEN($E154)-6),[1]Acciones!$B$4:$B$14,[1]Acciones!M$4:M$14,0,0,1)</f>
        <v>#NAME?</v>
      </c>
      <c r="Z154" s="45" t="e">
        <f ca="1">+_xlfn.XLOOKUP(MID($E154,7,LEN($E154)-6),[1]Acciones!$B$4:$B$14,[1]Acciones!N$4:N$14,0,0,1)</f>
        <v>#NAME?</v>
      </c>
      <c r="AA154" s="45" t="e">
        <f ca="1">+_xlfn.XLOOKUP(MID($E154,7,LEN($E154)-6),[1]Acciones!$B$4:$B$14,[1]Acciones!O$4:O$14,0,0,1)</f>
        <v>#NAME?</v>
      </c>
      <c r="AB154" s="45" t="e">
        <f ca="1">+_xlfn.XLOOKUP(MID($E154,7,LEN($E154)-6),[1]Acciones!$B$4:$B$14,[1]Acciones!P$4:P$14,0,0,1)</f>
        <v>#NAME?</v>
      </c>
      <c r="AC154" s="45" t="e">
        <f ca="1">+_xlfn.XLOOKUP(MID($E154,7,LEN($E154)-6),[1]Acciones!$B$4:$B$14,[1]Acciones!Q$4:Q$14,0,0,1)</f>
        <v>#NAME?</v>
      </c>
      <c r="AD154" s="45" t="e">
        <f ca="1">+_xlfn.XLOOKUP(MID($E154,7,LEN($E154)-6),[1]Acciones!$B$4:$B$14,[1]Acciones!R$4:R$14,0,0,1)</f>
        <v>#NAME?</v>
      </c>
      <c r="AE154" s="45" t="e">
        <f ca="1">+_xlfn.XLOOKUP(MID($E154,7,LEN($E154)-6),[1]Acciones!$B$4:$B$14,[1]Acciones!S$4:S$14,0,0,1)</f>
        <v>#NAME?</v>
      </c>
      <c r="AF154" s="42" t="e">
        <f ca="1">+_xlfn.XLOOKUP(MID($E154,7,LEN($E154)-6),[1]Acciones!$B$4:$B$14,[1]Acciones!T$4:T$14,0,0,1)</f>
        <v>#NAME?</v>
      </c>
      <c r="AG154" s="42" t="e">
        <f ca="1">+_xlfn.XLOOKUP(MID($E154,7,LEN($E154)-6),[1]Acciones!$B$4:$B$14,[1]Acciones!U$4:U$14,0,0,1)</f>
        <v>#NAME?</v>
      </c>
      <c r="AH154" s="42" t="e">
        <f ca="1">+_xlfn.XLOOKUP(MID($E154,7,LEN($E154)-6),[1]Acciones!$B$4:$B$14,[1]Acciones!V$4:V$14,0,0,1)</f>
        <v>#NAME?</v>
      </c>
      <c r="AI154" s="42" t="e">
        <f ca="1">+_xlfn.XLOOKUP(MID($E154,7,LEN($E154)-6),[1]Acciones!$B$4:$B$14,[1]Acciones!W$4:W$14,0,0,1)</f>
        <v>#NAME?</v>
      </c>
      <c r="AJ154" s="42" t="e">
        <f ca="1">+_xlfn.XLOOKUP(MID($E154,7,LEN($E154)-6),[1]Acciones!$B$4:$B$14,[1]Acciones!X$4:X$14,0,0,1)</f>
        <v>#NAME?</v>
      </c>
      <c r="AK154" s="42" t="e">
        <f ca="1">+_xlfn.XLOOKUP(MID($E154,7,LEN($E154)-6),[1]Acciones!$B$4:$B$14,[1]Acciones!Y$4:Y$14,0,0,1)</f>
        <v>#NAME?</v>
      </c>
      <c r="AL154" s="42" t="e">
        <f ca="1">+_xlfn.XLOOKUP(MID($E154,7,LEN($E154)-6),[1]Acciones!$B$4:$B$14,[1]Acciones!Z$4:Z$14,0,0,1)</f>
        <v>#NAME?</v>
      </c>
      <c r="AM154" s="42" t="e">
        <f ca="1">+_xlfn.XLOOKUP(MID($E154,7,LEN($E154)-6),[1]Acciones!$B$4:$B$14,[1]Acciones!AA$4:AA$14,0,0,1)</f>
        <v>#NAME?</v>
      </c>
      <c r="AN154" s="42" t="e">
        <f ca="1">+_xlfn.XLOOKUP(MID($E154,7,LEN($E154)-6),[1]Acciones!$B$4:$B$14,[1]Acciones!AB$4:AB$14,0,0,1)</f>
        <v>#NAME?</v>
      </c>
      <c r="AO154" s="42" t="e">
        <f ca="1">+_xlfn.XLOOKUP(MID($E154,7,LEN($E154)-6),[1]Acciones!$B$4:$B$14,[1]Acciones!AC$4:AC$14,0,0,1)</f>
        <v>#NAME?</v>
      </c>
      <c r="AP154" s="42" t="e">
        <f ca="1">+_xlfn.XLOOKUP(MID($E154,7,LEN($E154)-6),[1]Acciones!$B$4:$B$14,[1]Acciones!AD$4:AD$14,0,0,1)</f>
        <v>#NAME?</v>
      </c>
      <c r="AQ154" s="42" t="e">
        <f ca="1">+_xlfn.XLOOKUP(MID($E154,7,LEN($E154)-6),[1]Acciones!$B$4:$B$14,[1]Acciones!AE$4:AE$14,0,0,1)</f>
        <v>#NAME?</v>
      </c>
      <c r="AR154" s="42" t="e">
        <f ca="1">+_xlfn.XLOOKUP(MID($E154,7,LEN($E154)-6),[1]Acciones!$B$4:$B$14,[1]Acciones!AF$4:AF$14,0,0,1)</f>
        <v>#NAME?</v>
      </c>
      <c r="AS154" s="42" t="e">
        <f ca="1">+_xlfn.XLOOKUP(MID($E154,7,LEN($E154)-6),[1]Acciones!$B$4:$B$14,[1]Acciones!AG$4:AG$14,0,0,1)</f>
        <v>#NAME?</v>
      </c>
      <c r="AT154" s="42" t="e">
        <f ca="1">+_xlfn.XLOOKUP(MID($E154,7,LEN($E154)-6),[1]Acciones!$B$4:$B$14,[1]Acciones!AH$4:AH$14,0,0,1)</f>
        <v>#NAME?</v>
      </c>
      <c r="AU154" s="42" t="e">
        <f ca="1">+_xlfn.XLOOKUP(MID($E154,7,LEN($E154)-6),[1]Acciones!$B$4:$B$14,[1]Acciones!AI$4:AI$14,0,0,1)</f>
        <v>#NAME?</v>
      </c>
      <c r="AV154" s="42" t="e">
        <f ca="1">+_xlfn.XLOOKUP(MID($E154,7,LEN($E154)-6),[1]Acciones!$B$4:$B$14,[1]Acciones!AJ$4:AJ$14,0,0,1)</f>
        <v>#NAME?</v>
      </c>
      <c r="AW154" s="42" t="e">
        <f ca="1">+_xlfn.XLOOKUP(MID($E154,7,LEN($E154)-6),[1]Acciones!$B$4:$B$14,[1]Acciones!AK$4:AK$14,0,0,1)</f>
        <v>#NAME?</v>
      </c>
      <c r="AX154" s="42" t="e">
        <f ca="1">+_xlfn.XLOOKUP(MID($E154,7,LEN($E154)-6),[1]Acciones!$B$4:$B$14,[1]Acciones!AL$4:AL$14,0,0,1)</f>
        <v>#NAME?</v>
      </c>
      <c r="AY154" s="42" t="e">
        <f ca="1">+_xlfn.XLOOKUP(MID($E154,7,LEN($E154)-6),[1]Acciones!$B$4:$B$14,[1]Acciones!AM$4:AM$14,0,0,1)</f>
        <v>#NAME?</v>
      </c>
      <c r="AZ154" s="42" t="e">
        <f ca="1">+_xlfn.XLOOKUP(MID($E154,7,LEN($E154)-6),[1]Acciones!$B$4:$B$14,[1]Acciones!AN$4:AN$14,0,0,1)</f>
        <v>#NAME?</v>
      </c>
      <c r="BA154" s="42" t="e">
        <f ca="1">+_xlfn.XLOOKUP(MID($E154,7,LEN($E154)-6),[1]Acciones!$B$4:$B$14,[1]Acciones!AO$4:AO$14,0,0,1)</f>
        <v>#NAME?</v>
      </c>
      <c r="BB154" s="42" t="e">
        <f ca="1">+_xlfn.XLOOKUP(MID($E154,7,LEN($E154)-6),[1]Acciones!$B$4:$B$14,[1]Acciones!AP$4:AP$14,0,0,1)</f>
        <v>#NAME?</v>
      </c>
      <c r="BC154" s="42" t="e">
        <f ca="1">+_xlfn.XLOOKUP(MID($E154,7,LEN($E154)-6),[1]Acciones!$B$4:$B$14,[1]Acciones!AQ$4:AQ$14,0,0,1)</f>
        <v>#NAME?</v>
      </c>
      <c r="BD154" s="42" t="e">
        <f ca="1">+_xlfn.XLOOKUP(MID($E154,7,LEN($E154)-6),[1]Acciones!$B$4:$B$14,[1]Acciones!AR$4:AR$14,0,0,1)</f>
        <v>#NAME?</v>
      </c>
      <c r="BE154" s="42" t="e">
        <f ca="1">+_xlfn.XLOOKUP(MID($E154,7,LEN($E154)-6),[1]Acciones!$B$4:$B$14,[1]Acciones!AS$4:AS$14,0,0,1)</f>
        <v>#NAME?</v>
      </c>
      <c r="BF154" s="42" t="e">
        <f ca="1">+_xlfn.XLOOKUP(MID($E154,7,LEN($E154)-6),[1]Acciones!$B$4:$B$14,[1]Acciones!AT$4:AT$14,0,0,1)</f>
        <v>#NAME?</v>
      </c>
      <c r="BG154" s="42" t="e">
        <f ca="1">+_xlfn.XLOOKUP(MID($E154,7,LEN($E154)-6),[1]Acciones!$B$4:$B$14,[1]Acciones!AU$4:AU$14,0,0,1)</f>
        <v>#NAME?</v>
      </c>
      <c r="BH154" s="42" t="e">
        <f ca="1">+_xlfn.XLOOKUP(MID($E154,7,LEN($E154)-6),[1]Acciones!$B$4:$B$14,[1]Acciones!AV$4:AV$14,0,0,1)</f>
        <v>#NAME?</v>
      </c>
      <c r="BI154" s="42" t="e">
        <f ca="1">+_xlfn.XLOOKUP(MID($E154,7,LEN($E154)-6),[1]Acciones!$B$4:$B$14,[1]Acciones!AW$4:AW$14,0,0,1)</f>
        <v>#NAME?</v>
      </c>
      <c r="BJ154" s="42" t="e">
        <f ca="1">+_xlfn.XLOOKUP(MID($E154,7,LEN($E154)-6),[1]Acciones!$B$4:$B$14,[1]Acciones!AX$4:AX$14,0,0,1)</f>
        <v>#NAME?</v>
      </c>
      <c r="BK154" s="42" t="e">
        <f ca="1">+_xlfn.XLOOKUP(MID($E154,7,LEN($E154)-6),[1]Acciones!$B$4:$B$14,[1]Acciones!AY$4:AY$14,0,0,1)</f>
        <v>#NAME?</v>
      </c>
      <c r="BL154" s="42" t="e">
        <f ca="1">+_xlfn.XLOOKUP(MID($E154,7,LEN($E154)-6),[1]Acciones!$B$4:$B$14,[1]Acciones!AZ$4:AZ$14,0,0,1)</f>
        <v>#NAME?</v>
      </c>
      <c r="BM154" s="42" t="e">
        <f ca="1">+_xlfn.XLOOKUP(MID($E154,7,LEN($E154)-6),[1]Acciones!$B$4:$B$14,[1]Acciones!BA$4:BA$14,0,0,1)</f>
        <v>#NAME?</v>
      </c>
      <c r="BN154" s="42" t="e">
        <f ca="1">+_xlfn.XLOOKUP(MID($E154,7,LEN($E154)-6),[1]Acciones!$B$4:$B$14,[1]Acciones!BB$4:BB$14,0,0,1)</f>
        <v>#NAME?</v>
      </c>
      <c r="BO154" s="42" t="e">
        <f ca="1">+_xlfn.XLOOKUP(MID($E154,7,LEN($E154)-6),[1]Acciones!$B$4:$B$14,[1]Acciones!BC$4:BC$14,0,0,1)</f>
        <v>#NAME?</v>
      </c>
      <c r="BP154" s="42" t="e">
        <f ca="1">+_xlfn.XLOOKUP(MID($E154,7,LEN($E154)-6),[1]Acciones!$B$4:$B$14,[1]Acciones!BD$4:BD$14,0,0,1)</f>
        <v>#NAME?</v>
      </c>
      <c r="BQ154" s="42" t="e">
        <f ca="1">+_xlfn.XLOOKUP(MID($E154,7,LEN($E154)-6),[1]Acciones!$B$4:$B$14,[1]Acciones!BE$4:BE$14,0,0,1)</f>
        <v>#NAME?</v>
      </c>
      <c r="BR154" s="42" t="e">
        <f ca="1">+_xlfn.XLOOKUP(MID($E154,7,LEN($E154)-6),[1]Acciones!$B$4:$B$14,[1]Acciones!BF$4:BF$14,0,0,1)</f>
        <v>#NAME?</v>
      </c>
      <c r="BS154" s="42" t="e">
        <f ca="1">+_xlfn.XLOOKUP(MID($E154,7,LEN($E154)-6),[1]Acciones!$B$4:$B$14,[1]Acciones!BG$4:BG$14,0,0,1)</f>
        <v>#NAME?</v>
      </c>
      <c r="BT154" s="42" t="e">
        <f ca="1">+_xlfn.XLOOKUP(MID($E154,7,LEN($E154)-6),[1]Acciones!$B$4:$B$14,[1]Acciones!BH$4:BH$14,0,0,1)</f>
        <v>#NAME?</v>
      </c>
      <c r="BU154" s="42" t="e">
        <f ca="1">+_xlfn.XLOOKUP(MID($E154,7,LEN($E154)-6),[1]Acciones!$B$4:$B$14,[1]Acciones!BI$4:BI$14,0,0,1)</f>
        <v>#NAME?</v>
      </c>
      <c r="BV154" s="42" t="e">
        <f ca="1">+_xlfn.XLOOKUP(MID($E154,7,LEN($E154)-6),[1]Acciones!$B$4:$B$14,[1]Acciones!BJ$4:BJ$14,0,0,1)</f>
        <v>#NAME?</v>
      </c>
      <c r="BW154" s="42" t="e">
        <f ca="1">+_xlfn.XLOOKUP(MID($E154,7,LEN($E154)-6),[1]Acciones!$B$4:$B$14,[1]Acciones!BK$4:BK$14,0,0,1)</f>
        <v>#NAME?</v>
      </c>
      <c r="BX154" s="42" t="e">
        <f ca="1">+_xlfn.XLOOKUP(MID($E154,7,LEN($E154)-6),[1]Acciones!$B$4:$B$14,[1]Acciones!BL$4:BL$14,0,0,1)</f>
        <v>#NAME?</v>
      </c>
      <c r="BY154" s="42" t="e">
        <f ca="1">+_xlfn.XLOOKUP(MID($E154,7,LEN($E154)-6),[1]Acciones!$B$4:$B$14,[1]Acciones!BM$4:BM$14,0,0,1)</f>
        <v>#NAME?</v>
      </c>
      <c r="BZ154" s="42" t="e">
        <f ca="1">+_xlfn.XLOOKUP(MID($E154,7,LEN($E154)-6),[1]Acciones!$B$4:$B$14,[1]Acciones!BN$4:BN$14,0,0,1)</f>
        <v>#NAME?</v>
      </c>
      <c r="CA154" s="42" t="e">
        <f ca="1">+_xlfn.XLOOKUP(MID($E154,7,LEN($E154)-6),[1]Acciones!$B$4:$B$14,[1]Acciones!BO$4:BO$14,0,0,1)</f>
        <v>#NAME?</v>
      </c>
      <c r="CB154" s="42" t="e">
        <f ca="1">+_xlfn.XLOOKUP(MID($E154,7,LEN($E154)-6),[1]Acciones!$B$4:$B$14,[1]Acciones!BP$4:BP$14,0,0,1)</f>
        <v>#NAME?</v>
      </c>
      <c r="CC154" s="42" t="e">
        <f ca="1">+_xlfn.XLOOKUP(MID($E154,7,LEN($E154)-6),[1]Acciones!$B$4:$B$14,[1]Acciones!BQ$4:BQ$14,0,0,1)</f>
        <v>#NAME?</v>
      </c>
      <c r="CD154" s="42" t="e">
        <f ca="1">+_xlfn.XLOOKUP(MID($E154,7,LEN($E154)-6),[1]Acciones!$B$4:$B$14,[1]Acciones!BR$4:BR$14,0,0,1)</f>
        <v>#NAME?</v>
      </c>
      <c r="CE154" s="42" t="e">
        <f ca="1">+_xlfn.XLOOKUP(MID($E154,7,LEN($E154)-6),[1]Acciones!$B$4:$B$14,[1]Acciones!BS$4:BS$14,0,0,1)</f>
        <v>#NAME?</v>
      </c>
      <c r="CF154" s="42" t="e">
        <f ca="1">+_xlfn.XLOOKUP(MID($E154,7,LEN($E154)-6),[1]Acciones!$B$4:$B$14,[1]Acciones!BT$4:BT$14,0,0,1)</f>
        <v>#NAME?</v>
      </c>
      <c r="CG154" s="45">
        <v>0.05</v>
      </c>
      <c r="CH154" s="45" t="e">
        <f t="shared" ca="1" si="205"/>
        <v>#NAME?</v>
      </c>
      <c r="CI154" s="45" t="e">
        <f t="shared" ca="1" si="206"/>
        <v>#NAME?</v>
      </c>
      <c r="CJ154" s="42" t="e">
        <f t="shared" ca="1" si="207"/>
        <v>#NAME?</v>
      </c>
      <c r="CK154" s="45" t="e">
        <f t="shared" ca="1" si="208"/>
        <v>#NAME?</v>
      </c>
      <c r="CL154" s="46" t="e">
        <f t="shared" ca="1" si="211"/>
        <v>#NAME?</v>
      </c>
      <c r="CM154" s="45" t="e">
        <f t="shared" ca="1" si="212"/>
        <v>#NAME?</v>
      </c>
      <c r="CN154" s="47">
        <v>0.1</v>
      </c>
      <c r="CO154" s="45" t="e">
        <f t="shared" ca="1" si="219"/>
        <v>#NAME?</v>
      </c>
      <c r="CP154" s="45" t="e">
        <f t="shared" ca="1" si="220"/>
        <v>#NAME?</v>
      </c>
      <c r="CQ154" s="42" t="e">
        <f t="shared" ca="1" si="221"/>
        <v>#NAME?</v>
      </c>
      <c r="CR154" s="45" t="e">
        <f t="shared" ca="1" si="222"/>
        <v>#NAME?</v>
      </c>
      <c r="CS154" s="45" t="e">
        <f t="shared" ca="1" si="186"/>
        <v>#NAME?</v>
      </c>
      <c r="CT154" s="45" t="e">
        <f t="shared" ca="1" si="186"/>
        <v>#NAME?</v>
      </c>
      <c r="CU154" s="47">
        <v>0.15</v>
      </c>
      <c r="CV154" s="45">
        <v>0.5</v>
      </c>
      <c r="CW154" s="45" t="e">
        <f t="shared" ca="1" si="223"/>
        <v>#NAME?</v>
      </c>
      <c r="CX154" s="42" t="e">
        <f t="shared" ca="1" si="224"/>
        <v>#NAME?</v>
      </c>
      <c r="CY154" s="45" t="e">
        <f t="shared" ca="1" si="225"/>
        <v>#NAME?</v>
      </c>
      <c r="CZ154" s="45">
        <f t="shared" si="187"/>
        <v>9.0909090909090922E-3</v>
      </c>
      <c r="DA154" s="45" t="e">
        <f t="shared" ca="1" si="187"/>
        <v>#NAME?</v>
      </c>
      <c r="DB154" s="47">
        <v>0.2</v>
      </c>
      <c r="DC154" s="45" t="e">
        <f t="shared" ca="1" si="226"/>
        <v>#NAME?</v>
      </c>
      <c r="DD154" s="45" t="e">
        <f t="shared" ca="1" si="227"/>
        <v>#NAME?</v>
      </c>
      <c r="DE154" s="42" t="e">
        <f t="shared" ca="1" si="228"/>
        <v>#NAME?</v>
      </c>
      <c r="DF154" s="45" t="e">
        <f t="shared" ca="1" si="229"/>
        <v>#NAME?</v>
      </c>
      <c r="DG154" s="45" t="e">
        <f t="shared" ca="1" si="188"/>
        <v>#NAME?</v>
      </c>
      <c r="DH154" s="45" t="e">
        <f t="shared" ca="1" si="188"/>
        <v>#NAME?</v>
      </c>
      <c r="DI154" s="47">
        <v>0.25</v>
      </c>
      <c r="DJ154" s="45">
        <v>0.5</v>
      </c>
      <c r="DK154" s="45" t="e">
        <f t="shared" ca="1" si="230"/>
        <v>#NAME?</v>
      </c>
      <c r="DL154" s="42" t="e">
        <f t="shared" ca="1" si="231"/>
        <v>#NAME?</v>
      </c>
      <c r="DM154" s="45" t="e">
        <f t="shared" ca="1" si="232"/>
        <v>#NAME?</v>
      </c>
      <c r="DN154" s="45">
        <f t="shared" si="189"/>
        <v>9.0909090909090922E-3</v>
      </c>
      <c r="DO154" s="45" t="e">
        <f t="shared" ca="1" si="189"/>
        <v>#NAME?</v>
      </c>
      <c r="DP154" s="47">
        <v>0.3</v>
      </c>
      <c r="DQ154" s="45" t="e">
        <f t="shared" ca="1" si="233"/>
        <v>#NAME?</v>
      </c>
      <c r="DR154" s="45" t="e">
        <f t="shared" ca="1" si="234"/>
        <v>#NAME?</v>
      </c>
      <c r="DS154" s="42" t="e">
        <f t="shared" ca="1" si="235"/>
        <v>#NAME?</v>
      </c>
      <c r="DT154" s="45" t="e">
        <f t="shared" ca="1" si="236"/>
        <v>#NAME?</v>
      </c>
      <c r="DU154" s="45" t="e">
        <f t="shared" ca="1" si="190"/>
        <v>#NAME?</v>
      </c>
      <c r="DV154" s="45" t="e">
        <f t="shared" ca="1" si="190"/>
        <v>#NAME?</v>
      </c>
      <c r="DW154" s="47">
        <v>0.35</v>
      </c>
      <c r="DX154" s="45">
        <v>0.5</v>
      </c>
      <c r="DY154" s="45" t="e">
        <f t="shared" ca="1" si="237"/>
        <v>#NAME?</v>
      </c>
      <c r="DZ154" s="42" t="e">
        <f t="shared" ca="1" si="238"/>
        <v>#NAME?</v>
      </c>
      <c r="EA154" s="45" t="e">
        <f t="shared" ca="1" si="239"/>
        <v>#NAME?</v>
      </c>
      <c r="EB154" s="45">
        <f t="shared" si="191"/>
        <v>9.0909090909090922E-3</v>
      </c>
      <c r="EC154" s="45" t="e">
        <f t="shared" ca="1" si="191"/>
        <v>#NAME?</v>
      </c>
      <c r="ED154" s="47">
        <v>0.4</v>
      </c>
      <c r="EE154" s="45" t="e">
        <f t="shared" ca="1" si="240"/>
        <v>#NAME?</v>
      </c>
      <c r="EF154" s="45" t="e">
        <f t="shared" ca="1" si="241"/>
        <v>#NAME?</v>
      </c>
      <c r="EG154" s="42" t="e">
        <f t="shared" ca="1" si="242"/>
        <v>#NAME?</v>
      </c>
      <c r="EH154" s="45" t="e">
        <f t="shared" ca="1" si="243"/>
        <v>#NAME?</v>
      </c>
      <c r="EI154" s="45" t="e">
        <f t="shared" ca="1" si="192"/>
        <v>#NAME?</v>
      </c>
      <c r="EJ154" s="45" t="e">
        <f t="shared" ca="1" si="192"/>
        <v>#NAME?</v>
      </c>
      <c r="EK154" s="47">
        <v>0.45</v>
      </c>
      <c r="EL154" s="45">
        <v>0.5</v>
      </c>
      <c r="EM154" s="45" t="e">
        <f t="shared" ca="1" si="255"/>
        <v>#NAME?</v>
      </c>
      <c r="EN154" s="42" t="e">
        <f t="shared" ca="1" si="256"/>
        <v>#NAME?</v>
      </c>
      <c r="EO154" s="45" t="e">
        <f t="shared" ca="1" si="257"/>
        <v>#NAME?</v>
      </c>
      <c r="EP154" s="45">
        <f t="shared" si="193"/>
        <v>9.0909090909090922E-3</v>
      </c>
      <c r="EQ154" s="45" t="e">
        <f t="shared" ca="1" si="193"/>
        <v>#NAME?</v>
      </c>
      <c r="ER154" s="45">
        <v>0.5</v>
      </c>
      <c r="ES154" s="45">
        <v>0.5</v>
      </c>
      <c r="ET154" s="45" t="e">
        <f t="shared" ca="1" si="258"/>
        <v>#NAME?</v>
      </c>
      <c r="EU154" s="42" t="e">
        <f t="shared" ca="1" si="259"/>
        <v>#NAME?</v>
      </c>
      <c r="EV154" s="45" t="e">
        <f t="shared" ca="1" si="260"/>
        <v>#NAME?</v>
      </c>
      <c r="EW154" s="45">
        <f t="shared" si="194"/>
        <v>9.0909090909090922E-3</v>
      </c>
      <c r="EX154" s="45" t="e">
        <f t="shared" ca="1" si="194"/>
        <v>#NAME?</v>
      </c>
      <c r="EY154" s="47">
        <v>0.55000000000000004</v>
      </c>
      <c r="EZ154" s="45">
        <v>0.5</v>
      </c>
      <c r="FA154" s="45" t="e">
        <f t="shared" ca="1" si="261"/>
        <v>#NAME?</v>
      </c>
      <c r="FB154" s="42" t="e">
        <f t="shared" ca="1" si="262"/>
        <v>#NAME?</v>
      </c>
      <c r="FC154" s="45" t="e">
        <f t="shared" ca="1" si="263"/>
        <v>#NAME?</v>
      </c>
      <c r="FD154" s="45">
        <f t="shared" si="195"/>
        <v>9.0909090909090922E-3</v>
      </c>
      <c r="FE154" s="45" t="e">
        <f t="shared" ca="1" si="195"/>
        <v>#NAME?</v>
      </c>
      <c r="FF154" s="45">
        <v>0.6</v>
      </c>
      <c r="FG154" s="45">
        <v>1</v>
      </c>
      <c r="FH154" s="45" t="e">
        <f t="shared" ca="1" si="264"/>
        <v>#NAME?</v>
      </c>
      <c r="FI154" s="42" t="e">
        <f t="shared" ca="1" si="265"/>
        <v>#NAME?</v>
      </c>
      <c r="FJ154" s="45" t="e">
        <f t="shared" ca="1" si="266"/>
        <v>#NAME?</v>
      </c>
      <c r="FK154" s="45">
        <f t="shared" si="196"/>
        <v>1.8181818181818184E-2</v>
      </c>
      <c r="FL154" s="45" t="e">
        <f t="shared" ca="1" si="196"/>
        <v>#NAME?</v>
      </c>
      <c r="FM154" s="47">
        <v>0.65</v>
      </c>
      <c r="FN154" s="45">
        <v>0.5</v>
      </c>
      <c r="FO154" s="45" t="e">
        <f t="shared" ca="1" si="267"/>
        <v>#NAME?</v>
      </c>
      <c r="FP154" s="42" t="e">
        <f t="shared" ca="1" si="268"/>
        <v>#NAME?</v>
      </c>
      <c r="FQ154" s="45" t="e">
        <f t="shared" ca="1" si="269"/>
        <v>#NAME?</v>
      </c>
      <c r="FR154" s="45">
        <f t="shared" si="197"/>
        <v>9.0909090909090922E-3</v>
      </c>
      <c r="FS154" s="45" t="e">
        <f t="shared" ca="1" si="197"/>
        <v>#NAME?</v>
      </c>
      <c r="FT154" s="45">
        <v>0.7</v>
      </c>
      <c r="FU154" s="45">
        <v>1</v>
      </c>
      <c r="FV154" s="45" t="e">
        <f t="shared" ca="1" si="270"/>
        <v>#NAME?</v>
      </c>
      <c r="FW154" s="42" t="e">
        <f t="shared" ca="1" si="271"/>
        <v>#NAME?</v>
      </c>
      <c r="FX154" s="45" t="e">
        <f t="shared" ca="1" si="272"/>
        <v>#NAME?</v>
      </c>
      <c r="FY154" s="45">
        <f t="shared" si="198"/>
        <v>1.8181818181818184E-2</v>
      </c>
      <c r="FZ154" s="45" t="e">
        <f t="shared" ca="1" si="198"/>
        <v>#NAME?</v>
      </c>
      <c r="GA154" s="47">
        <v>0.75</v>
      </c>
      <c r="GB154" s="45">
        <v>0.5</v>
      </c>
      <c r="GC154" s="45" t="e">
        <f t="shared" ca="1" si="273"/>
        <v>#NAME?</v>
      </c>
      <c r="GD154" s="42" t="e">
        <f t="shared" ca="1" si="274"/>
        <v>#NAME?</v>
      </c>
      <c r="GE154" s="45" t="e">
        <f t="shared" ca="1" si="275"/>
        <v>#NAME?</v>
      </c>
      <c r="GF154" s="45">
        <f t="shared" si="199"/>
        <v>9.0909090909090922E-3</v>
      </c>
      <c r="GG154" s="45" t="e">
        <f t="shared" ca="1" si="199"/>
        <v>#NAME?</v>
      </c>
      <c r="GH154" s="45">
        <v>0.8</v>
      </c>
      <c r="GI154" s="45">
        <v>1</v>
      </c>
      <c r="GJ154" s="45" t="e">
        <f t="shared" ca="1" si="276"/>
        <v>#NAME?</v>
      </c>
      <c r="GK154" s="42" t="e">
        <f t="shared" ca="1" si="277"/>
        <v>#NAME?</v>
      </c>
      <c r="GL154" s="45" t="e">
        <f t="shared" ca="1" si="278"/>
        <v>#NAME?</v>
      </c>
      <c r="GM154" s="45">
        <f t="shared" si="200"/>
        <v>1.8181818181818184E-2</v>
      </c>
      <c r="GN154" s="45" t="e">
        <f t="shared" ca="1" si="200"/>
        <v>#NAME?</v>
      </c>
      <c r="GO154" s="47">
        <v>0.85</v>
      </c>
      <c r="GP154" s="45">
        <v>0.5</v>
      </c>
      <c r="GQ154" s="45" t="e">
        <f t="shared" ca="1" si="279"/>
        <v>#NAME?</v>
      </c>
      <c r="GR154" s="42" t="e">
        <f t="shared" ca="1" si="280"/>
        <v>#NAME?</v>
      </c>
      <c r="GS154" s="45" t="e">
        <f t="shared" ca="1" si="281"/>
        <v>#NAME?</v>
      </c>
      <c r="GT154" s="45">
        <f t="shared" si="201"/>
        <v>9.0909090909090922E-3</v>
      </c>
      <c r="GU154" s="45" t="e">
        <f t="shared" ca="1" si="201"/>
        <v>#NAME?</v>
      </c>
      <c r="GV154" s="45">
        <v>0.9</v>
      </c>
      <c r="GW154" s="45">
        <v>1</v>
      </c>
      <c r="GX154" s="45" t="e">
        <f t="shared" ca="1" si="282"/>
        <v>#NAME?</v>
      </c>
      <c r="GY154" s="42" t="e">
        <f t="shared" ca="1" si="283"/>
        <v>#NAME?</v>
      </c>
      <c r="GZ154" s="45" t="e">
        <f t="shared" ca="1" si="284"/>
        <v>#NAME?</v>
      </c>
      <c r="HA154" s="45">
        <f t="shared" si="202"/>
        <v>1.8181818181818184E-2</v>
      </c>
      <c r="HB154" s="45" t="e">
        <f t="shared" ca="1" si="202"/>
        <v>#NAME?</v>
      </c>
      <c r="HC154" s="47">
        <v>0.95</v>
      </c>
      <c r="HD154" s="45">
        <v>0.5</v>
      </c>
      <c r="HE154" s="45" t="e">
        <f t="shared" ca="1" si="285"/>
        <v>#NAME?</v>
      </c>
      <c r="HF154" s="42" t="e">
        <f t="shared" ca="1" si="286"/>
        <v>#NAME?</v>
      </c>
      <c r="HG154" s="45" t="e">
        <f t="shared" ca="1" si="287"/>
        <v>#NAME?</v>
      </c>
      <c r="HH154" s="45">
        <f t="shared" si="203"/>
        <v>9.0909090909090922E-3</v>
      </c>
      <c r="HI154" s="45" t="e">
        <f t="shared" ca="1" si="203"/>
        <v>#NAME?</v>
      </c>
      <c r="HJ154" s="47">
        <v>1</v>
      </c>
      <c r="HK154" s="47">
        <v>1</v>
      </c>
      <c r="HL154" s="45" t="e">
        <f t="shared" ca="1" si="288"/>
        <v>#NAME?</v>
      </c>
      <c r="HM154" s="42" t="e">
        <f t="shared" ca="1" si="289"/>
        <v>#NAME?</v>
      </c>
      <c r="HN154" s="45" t="e">
        <f t="shared" ca="1" si="290"/>
        <v>#NAME?</v>
      </c>
      <c r="HO154" s="45">
        <f t="shared" si="246"/>
        <v>1.8181818181818184E-2</v>
      </c>
      <c r="HP154" s="45" t="e">
        <f t="shared" ca="1" si="246"/>
        <v>#NAME?</v>
      </c>
    </row>
    <row r="155" spans="1:224" s="48" customFormat="1" ht="52">
      <c r="A155" s="42"/>
      <c r="B155" s="201"/>
      <c r="C155" s="201"/>
      <c r="D155" s="201"/>
      <c r="E155" s="41" t="str">
        <f>+_xlfn.CONCAT(MID($D152,1,3),".4 ",[1]Acciones!$B$7)</f>
        <v>4.3.4 Apoyo financiero de proyectos de investigación e innovación orientados por misiones que integren actores sociales a su diseño y desarrollo (Proyectos de innovación transformativa en nichos) en la ruta de innovación correspondiente</v>
      </c>
      <c r="F155" s="42" t="s">
        <v>89</v>
      </c>
      <c r="G155" s="49">
        <f t="shared" ref="G155" si="319">+G154</f>
        <v>3.0303030303030303E-3</v>
      </c>
      <c r="H155" s="44" t="str">
        <f t="shared" ref="H155" si="320">+_xlfn.CONCAT("Si,",MID(E152,1,5),",",MID(E153,1,5),",",MID(E154,1,5),",",MID(E156,1,5),",",MID(E157,1,5),",",MID(E158,1,5),",",MID(E159,1,5),",",MID(E160,1,5),",",MID(E161,1,6),",",MID(E162,1,6))</f>
        <v>Si,4.3.1,4.3.2,4.3.3,4.3.5,4.3.6,4.3.7,4.3.8,4.3.9,4.3.10,4.3.11</v>
      </c>
      <c r="I155" s="42" t="s">
        <v>89</v>
      </c>
      <c r="J155" s="42"/>
      <c r="K155" s="42"/>
      <c r="L155" s="42"/>
      <c r="M155" s="44" t="s">
        <v>90</v>
      </c>
      <c r="N155" s="44" t="s">
        <v>91</v>
      </c>
      <c r="O155" s="44" t="e">
        <f ca="1">+_xlfn.XLOOKUP(MID(E155,7,LEN(E155)-6),[1]Acciones!$B$4:$B$14,[1]Acciones!$C$4:$C$14,0,0,1)</f>
        <v>#NAME?</v>
      </c>
      <c r="P155" s="42" t="e">
        <f ca="1">+_xlfn.XLOOKUP(MID($E155,7,LEN($E155)-6),[1]Acciones!$B$4:$B$14,[1]Acciones!D$4:D$14,0,0,1)</f>
        <v>#NAME?</v>
      </c>
      <c r="Q155" s="42" t="e">
        <f ca="1">+_xlfn.XLOOKUP(MID($E155,7,LEN($E155)-6),[1]Acciones!$B$4:$B$14,[1]Acciones!E$4:E$14,0,0,1)</f>
        <v>#NAME?</v>
      </c>
      <c r="R155" s="42" t="e">
        <f ca="1">+_xlfn.XLOOKUP(MID($E155,7,LEN($E155)-6),[1]Acciones!$B$4:$B$14,[1]Acciones!F$4:F$14,0,0,1)</f>
        <v>#NAME?</v>
      </c>
      <c r="S155" s="42" t="e">
        <f ca="1">+_xlfn.XLOOKUP(MID($E155,7,LEN($E155)-6),[1]Acciones!$B$4:$B$14,[1]Acciones!G$4:G$14,0,0,1)</f>
        <v>#NAME?</v>
      </c>
      <c r="T155" s="42" t="e">
        <f ca="1">+_xlfn.XLOOKUP(MID($E155,7,LEN($E155)-6),[1]Acciones!$B$4:$B$14,[1]Acciones!H$4:H$14,0,0,1)</f>
        <v>#NAME?</v>
      </c>
      <c r="U155" s="45" t="e">
        <f ca="1">+_xlfn.XLOOKUP(MID($E155,7,LEN($E155)-6),[1]Acciones!$B$4:$B$14,[1]Acciones!I$4:I$14,0,0,1)</f>
        <v>#NAME?</v>
      </c>
      <c r="V155" s="45" t="e">
        <f ca="1">+_xlfn.XLOOKUP(MID($E155,7,LEN($E155)-6),[1]Acciones!$B$4:$B$14,[1]Acciones!J$4:J$14,0,0,1)</f>
        <v>#NAME?</v>
      </c>
      <c r="W155" s="45" t="e">
        <f ca="1">+_xlfn.XLOOKUP(MID($E155,7,LEN($E155)-6),[1]Acciones!$B$4:$B$14,[1]Acciones!K$4:K$14,0,0,1)</f>
        <v>#NAME?</v>
      </c>
      <c r="X155" s="45" t="e">
        <f ca="1">+_xlfn.XLOOKUP(MID($E155,7,LEN($E155)-6),[1]Acciones!$B$4:$B$14,[1]Acciones!L$4:L$14,0,0,1)</f>
        <v>#NAME?</v>
      </c>
      <c r="Y155" s="45" t="e">
        <f ca="1">+_xlfn.XLOOKUP(MID($E155,7,LEN($E155)-6),[1]Acciones!$B$4:$B$14,[1]Acciones!M$4:M$14,0,0,1)</f>
        <v>#NAME?</v>
      </c>
      <c r="Z155" s="45" t="e">
        <f ca="1">+_xlfn.XLOOKUP(MID($E155,7,LEN($E155)-6),[1]Acciones!$B$4:$B$14,[1]Acciones!N$4:N$14,0,0,1)</f>
        <v>#NAME?</v>
      </c>
      <c r="AA155" s="45" t="e">
        <f ca="1">+_xlfn.XLOOKUP(MID($E155,7,LEN($E155)-6),[1]Acciones!$B$4:$B$14,[1]Acciones!O$4:O$14,0,0,1)</f>
        <v>#NAME?</v>
      </c>
      <c r="AB155" s="45" t="e">
        <f ca="1">+_xlfn.XLOOKUP(MID($E155,7,LEN($E155)-6),[1]Acciones!$B$4:$B$14,[1]Acciones!P$4:P$14,0,0,1)</f>
        <v>#NAME?</v>
      </c>
      <c r="AC155" s="45" t="e">
        <f ca="1">+_xlfn.XLOOKUP(MID($E155,7,LEN($E155)-6),[1]Acciones!$B$4:$B$14,[1]Acciones!Q$4:Q$14,0,0,1)</f>
        <v>#NAME?</v>
      </c>
      <c r="AD155" s="45" t="e">
        <f ca="1">+_xlfn.XLOOKUP(MID($E155,7,LEN($E155)-6),[1]Acciones!$B$4:$B$14,[1]Acciones!R$4:R$14,0,0,1)</f>
        <v>#NAME?</v>
      </c>
      <c r="AE155" s="45" t="e">
        <f ca="1">+_xlfn.XLOOKUP(MID($E155,7,LEN($E155)-6),[1]Acciones!$B$4:$B$14,[1]Acciones!S$4:S$14,0,0,1)</f>
        <v>#NAME?</v>
      </c>
      <c r="AF155" s="42" t="e">
        <f ca="1">+_xlfn.XLOOKUP(MID($E155,7,LEN($E155)-6),[1]Acciones!$B$4:$B$14,[1]Acciones!T$4:T$14,0,0,1)</f>
        <v>#NAME?</v>
      </c>
      <c r="AG155" s="42" t="e">
        <f ca="1">+_xlfn.XLOOKUP(MID($E155,7,LEN($E155)-6),[1]Acciones!$B$4:$B$14,[1]Acciones!U$4:U$14,0,0,1)</f>
        <v>#NAME?</v>
      </c>
      <c r="AH155" s="42" t="e">
        <f ca="1">+_xlfn.XLOOKUP(MID($E155,7,LEN($E155)-6),[1]Acciones!$B$4:$B$14,[1]Acciones!V$4:V$14,0,0,1)</f>
        <v>#NAME?</v>
      </c>
      <c r="AI155" s="42" t="e">
        <f ca="1">+_xlfn.XLOOKUP(MID($E155,7,LEN($E155)-6),[1]Acciones!$B$4:$B$14,[1]Acciones!W$4:W$14,0,0,1)</f>
        <v>#NAME?</v>
      </c>
      <c r="AJ155" s="42" t="e">
        <f ca="1">+_xlfn.XLOOKUP(MID($E155,7,LEN($E155)-6),[1]Acciones!$B$4:$B$14,[1]Acciones!X$4:X$14,0,0,1)</f>
        <v>#NAME?</v>
      </c>
      <c r="AK155" s="42" t="e">
        <f ca="1">+_xlfn.XLOOKUP(MID($E155,7,LEN($E155)-6),[1]Acciones!$B$4:$B$14,[1]Acciones!Y$4:Y$14,0,0,1)</f>
        <v>#NAME?</v>
      </c>
      <c r="AL155" s="42" t="e">
        <f ca="1">+_xlfn.XLOOKUP(MID($E155,7,LEN($E155)-6),[1]Acciones!$B$4:$B$14,[1]Acciones!Z$4:Z$14,0,0,1)</f>
        <v>#NAME?</v>
      </c>
      <c r="AM155" s="42" t="e">
        <f ca="1">+_xlfn.XLOOKUP(MID($E155,7,LEN($E155)-6),[1]Acciones!$B$4:$B$14,[1]Acciones!AA$4:AA$14,0,0,1)</f>
        <v>#NAME?</v>
      </c>
      <c r="AN155" s="42" t="e">
        <f ca="1">+_xlfn.XLOOKUP(MID($E155,7,LEN($E155)-6),[1]Acciones!$B$4:$B$14,[1]Acciones!AB$4:AB$14,0,0,1)</f>
        <v>#NAME?</v>
      </c>
      <c r="AO155" s="42" t="e">
        <f ca="1">+_xlfn.XLOOKUP(MID($E155,7,LEN($E155)-6),[1]Acciones!$B$4:$B$14,[1]Acciones!AC$4:AC$14,0,0,1)</f>
        <v>#NAME?</v>
      </c>
      <c r="AP155" s="42" t="e">
        <f ca="1">+_xlfn.XLOOKUP(MID($E155,7,LEN($E155)-6),[1]Acciones!$B$4:$B$14,[1]Acciones!AD$4:AD$14,0,0,1)</f>
        <v>#NAME?</v>
      </c>
      <c r="AQ155" s="42" t="e">
        <f ca="1">+_xlfn.XLOOKUP(MID($E155,7,LEN($E155)-6),[1]Acciones!$B$4:$B$14,[1]Acciones!AE$4:AE$14,0,0,1)</f>
        <v>#NAME?</v>
      </c>
      <c r="AR155" s="42" t="e">
        <f ca="1">+_xlfn.XLOOKUP(MID($E155,7,LEN($E155)-6),[1]Acciones!$B$4:$B$14,[1]Acciones!AF$4:AF$14,0,0,1)</f>
        <v>#NAME?</v>
      </c>
      <c r="AS155" s="42" t="e">
        <f ca="1">+_xlfn.XLOOKUP(MID($E155,7,LEN($E155)-6),[1]Acciones!$B$4:$B$14,[1]Acciones!AG$4:AG$14,0,0,1)</f>
        <v>#NAME?</v>
      </c>
      <c r="AT155" s="42" t="e">
        <f ca="1">+_xlfn.XLOOKUP(MID($E155,7,LEN($E155)-6),[1]Acciones!$B$4:$B$14,[1]Acciones!AH$4:AH$14,0,0,1)</f>
        <v>#NAME?</v>
      </c>
      <c r="AU155" s="42" t="e">
        <f ca="1">+_xlfn.XLOOKUP(MID($E155,7,LEN($E155)-6),[1]Acciones!$B$4:$B$14,[1]Acciones!AI$4:AI$14,0,0,1)</f>
        <v>#NAME?</v>
      </c>
      <c r="AV155" s="42" t="e">
        <f ca="1">+_xlfn.XLOOKUP(MID($E155,7,LEN($E155)-6),[1]Acciones!$B$4:$B$14,[1]Acciones!AJ$4:AJ$14,0,0,1)</f>
        <v>#NAME?</v>
      </c>
      <c r="AW155" s="42" t="e">
        <f ca="1">+_xlfn.XLOOKUP(MID($E155,7,LEN($E155)-6),[1]Acciones!$B$4:$B$14,[1]Acciones!AK$4:AK$14,0,0,1)</f>
        <v>#NAME?</v>
      </c>
      <c r="AX155" s="42" t="e">
        <f ca="1">+_xlfn.XLOOKUP(MID($E155,7,LEN($E155)-6),[1]Acciones!$B$4:$B$14,[1]Acciones!AL$4:AL$14,0,0,1)</f>
        <v>#NAME?</v>
      </c>
      <c r="AY155" s="42" t="e">
        <f ca="1">+_xlfn.XLOOKUP(MID($E155,7,LEN($E155)-6),[1]Acciones!$B$4:$B$14,[1]Acciones!AM$4:AM$14,0,0,1)</f>
        <v>#NAME?</v>
      </c>
      <c r="AZ155" s="42" t="e">
        <f ca="1">+_xlfn.XLOOKUP(MID($E155,7,LEN($E155)-6),[1]Acciones!$B$4:$B$14,[1]Acciones!AN$4:AN$14,0,0,1)</f>
        <v>#NAME?</v>
      </c>
      <c r="BA155" s="42" t="e">
        <f ca="1">+_xlfn.XLOOKUP(MID($E155,7,LEN($E155)-6),[1]Acciones!$B$4:$B$14,[1]Acciones!AO$4:AO$14,0,0,1)</f>
        <v>#NAME?</v>
      </c>
      <c r="BB155" s="42" t="e">
        <f ca="1">+_xlfn.XLOOKUP(MID($E155,7,LEN($E155)-6),[1]Acciones!$B$4:$B$14,[1]Acciones!AP$4:AP$14,0,0,1)</f>
        <v>#NAME?</v>
      </c>
      <c r="BC155" s="42" t="e">
        <f ca="1">+_xlfn.XLOOKUP(MID($E155,7,LEN($E155)-6),[1]Acciones!$B$4:$B$14,[1]Acciones!AQ$4:AQ$14,0,0,1)</f>
        <v>#NAME?</v>
      </c>
      <c r="BD155" s="42" t="e">
        <f ca="1">+_xlfn.XLOOKUP(MID($E155,7,LEN($E155)-6),[1]Acciones!$B$4:$B$14,[1]Acciones!AR$4:AR$14,0,0,1)</f>
        <v>#NAME?</v>
      </c>
      <c r="BE155" s="42" t="e">
        <f ca="1">+_xlfn.XLOOKUP(MID($E155,7,LEN($E155)-6),[1]Acciones!$B$4:$B$14,[1]Acciones!AS$4:AS$14,0,0,1)</f>
        <v>#NAME?</v>
      </c>
      <c r="BF155" s="42" t="e">
        <f ca="1">+_xlfn.XLOOKUP(MID($E155,7,LEN($E155)-6),[1]Acciones!$B$4:$B$14,[1]Acciones!AT$4:AT$14,0,0,1)</f>
        <v>#NAME?</v>
      </c>
      <c r="BG155" s="42" t="e">
        <f ca="1">+_xlfn.XLOOKUP(MID($E155,7,LEN($E155)-6),[1]Acciones!$B$4:$B$14,[1]Acciones!AU$4:AU$14,0,0,1)</f>
        <v>#NAME?</v>
      </c>
      <c r="BH155" s="42" t="e">
        <f ca="1">+_xlfn.XLOOKUP(MID($E155,7,LEN($E155)-6),[1]Acciones!$B$4:$B$14,[1]Acciones!AV$4:AV$14,0,0,1)</f>
        <v>#NAME?</v>
      </c>
      <c r="BI155" s="42" t="e">
        <f ca="1">+_xlfn.XLOOKUP(MID($E155,7,LEN($E155)-6),[1]Acciones!$B$4:$B$14,[1]Acciones!AW$4:AW$14,0,0,1)</f>
        <v>#NAME?</v>
      </c>
      <c r="BJ155" s="42" t="e">
        <f ca="1">+_xlfn.XLOOKUP(MID($E155,7,LEN($E155)-6),[1]Acciones!$B$4:$B$14,[1]Acciones!AX$4:AX$14,0,0,1)</f>
        <v>#NAME?</v>
      </c>
      <c r="BK155" s="42" t="e">
        <f ca="1">+_xlfn.XLOOKUP(MID($E155,7,LEN($E155)-6),[1]Acciones!$B$4:$B$14,[1]Acciones!AY$4:AY$14,0,0,1)</f>
        <v>#NAME?</v>
      </c>
      <c r="BL155" s="42" t="e">
        <f ca="1">+_xlfn.XLOOKUP(MID($E155,7,LEN($E155)-6),[1]Acciones!$B$4:$B$14,[1]Acciones!AZ$4:AZ$14,0,0,1)</f>
        <v>#NAME?</v>
      </c>
      <c r="BM155" s="42" t="e">
        <f ca="1">+_xlfn.XLOOKUP(MID($E155,7,LEN($E155)-6),[1]Acciones!$B$4:$B$14,[1]Acciones!BA$4:BA$14,0,0,1)</f>
        <v>#NAME?</v>
      </c>
      <c r="BN155" s="42" t="e">
        <f ca="1">+_xlfn.XLOOKUP(MID($E155,7,LEN($E155)-6),[1]Acciones!$B$4:$B$14,[1]Acciones!BB$4:BB$14,0,0,1)</f>
        <v>#NAME?</v>
      </c>
      <c r="BO155" s="42" t="e">
        <f ca="1">+_xlfn.XLOOKUP(MID($E155,7,LEN($E155)-6),[1]Acciones!$B$4:$B$14,[1]Acciones!BC$4:BC$14,0,0,1)</f>
        <v>#NAME?</v>
      </c>
      <c r="BP155" s="42" t="e">
        <f ca="1">+_xlfn.XLOOKUP(MID($E155,7,LEN($E155)-6),[1]Acciones!$B$4:$B$14,[1]Acciones!BD$4:BD$14,0,0,1)</f>
        <v>#NAME?</v>
      </c>
      <c r="BQ155" s="42" t="e">
        <f ca="1">+_xlfn.XLOOKUP(MID($E155,7,LEN($E155)-6),[1]Acciones!$B$4:$B$14,[1]Acciones!BE$4:BE$14,0,0,1)</f>
        <v>#NAME?</v>
      </c>
      <c r="BR155" s="42" t="e">
        <f ca="1">+_xlfn.XLOOKUP(MID($E155,7,LEN($E155)-6),[1]Acciones!$B$4:$B$14,[1]Acciones!BF$4:BF$14,0,0,1)</f>
        <v>#NAME?</v>
      </c>
      <c r="BS155" s="42" t="e">
        <f ca="1">+_xlfn.XLOOKUP(MID($E155,7,LEN($E155)-6),[1]Acciones!$B$4:$B$14,[1]Acciones!BG$4:BG$14,0,0,1)</f>
        <v>#NAME?</v>
      </c>
      <c r="BT155" s="42" t="e">
        <f ca="1">+_xlfn.XLOOKUP(MID($E155,7,LEN($E155)-6),[1]Acciones!$B$4:$B$14,[1]Acciones!BH$4:BH$14,0,0,1)</f>
        <v>#NAME?</v>
      </c>
      <c r="BU155" s="42" t="e">
        <f ca="1">+_xlfn.XLOOKUP(MID($E155,7,LEN($E155)-6),[1]Acciones!$B$4:$B$14,[1]Acciones!BI$4:BI$14,0,0,1)</f>
        <v>#NAME?</v>
      </c>
      <c r="BV155" s="42" t="e">
        <f ca="1">+_xlfn.XLOOKUP(MID($E155,7,LEN($E155)-6),[1]Acciones!$B$4:$B$14,[1]Acciones!BJ$4:BJ$14,0,0,1)</f>
        <v>#NAME?</v>
      </c>
      <c r="BW155" s="42" t="e">
        <f ca="1">+_xlfn.XLOOKUP(MID($E155,7,LEN($E155)-6),[1]Acciones!$B$4:$B$14,[1]Acciones!BK$4:BK$14,0,0,1)</f>
        <v>#NAME?</v>
      </c>
      <c r="BX155" s="42" t="e">
        <f ca="1">+_xlfn.XLOOKUP(MID($E155,7,LEN($E155)-6),[1]Acciones!$B$4:$B$14,[1]Acciones!BL$4:BL$14,0,0,1)</f>
        <v>#NAME?</v>
      </c>
      <c r="BY155" s="42" t="e">
        <f ca="1">+_xlfn.XLOOKUP(MID($E155,7,LEN($E155)-6),[1]Acciones!$B$4:$B$14,[1]Acciones!BM$4:BM$14,0,0,1)</f>
        <v>#NAME?</v>
      </c>
      <c r="BZ155" s="42" t="e">
        <f ca="1">+_xlfn.XLOOKUP(MID($E155,7,LEN($E155)-6),[1]Acciones!$B$4:$B$14,[1]Acciones!BN$4:BN$14,0,0,1)</f>
        <v>#NAME?</v>
      </c>
      <c r="CA155" s="42" t="e">
        <f ca="1">+_xlfn.XLOOKUP(MID($E155,7,LEN($E155)-6),[1]Acciones!$B$4:$B$14,[1]Acciones!BO$4:BO$14,0,0,1)</f>
        <v>#NAME?</v>
      </c>
      <c r="CB155" s="42" t="e">
        <f ca="1">+_xlfn.XLOOKUP(MID($E155,7,LEN($E155)-6),[1]Acciones!$B$4:$B$14,[1]Acciones!BP$4:BP$14,0,0,1)</f>
        <v>#NAME?</v>
      </c>
      <c r="CC155" s="42" t="e">
        <f ca="1">+_xlfn.XLOOKUP(MID($E155,7,LEN($E155)-6),[1]Acciones!$B$4:$B$14,[1]Acciones!BQ$4:BQ$14,0,0,1)</f>
        <v>#NAME?</v>
      </c>
      <c r="CD155" s="42" t="e">
        <f ca="1">+_xlfn.XLOOKUP(MID($E155,7,LEN($E155)-6),[1]Acciones!$B$4:$B$14,[1]Acciones!BR$4:BR$14,0,0,1)</f>
        <v>#NAME?</v>
      </c>
      <c r="CE155" s="42" t="e">
        <f ca="1">+_xlfn.XLOOKUP(MID($E155,7,LEN($E155)-6),[1]Acciones!$B$4:$B$14,[1]Acciones!BS$4:BS$14,0,0,1)</f>
        <v>#NAME?</v>
      </c>
      <c r="CF155" s="42" t="e">
        <f ca="1">+_xlfn.XLOOKUP(MID($E155,7,LEN($E155)-6),[1]Acciones!$B$4:$B$14,[1]Acciones!BT$4:BT$14,0,0,1)</f>
        <v>#NAME?</v>
      </c>
      <c r="CG155" s="45">
        <v>0.05</v>
      </c>
      <c r="CH155" s="45" t="e">
        <f t="shared" ca="1" si="205"/>
        <v>#NAME?</v>
      </c>
      <c r="CI155" s="45" t="e">
        <f t="shared" ca="1" si="206"/>
        <v>#NAME?</v>
      </c>
      <c r="CJ155" s="42" t="e">
        <f t="shared" ca="1" si="207"/>
        <v>#NAME?</v>
      </c>
      <c r="CK155" s="45" t="e">
        <f t="shared" ca="1" si="208"/>
        <v>#NAME?</v>
      </c>
      <c r="CL155" s="46" t="e">
        <f t="shared" ca="1" si="211"/>
        <v>#NAME?</v>
      </c>
      <c r="CM155" s="45" t="e">
        <f t="shared" ca="1" si="212"/>
        <v>#NAME?</v>
      </c>
      <c r="CN155" s="47">
        <v>0.1</v>
      </c>
      <c r="CO155" s="45" t="e">
        <f t="shared" ca="1" si="219"/>
        <v>#NAME?</v>
      </c>
      <c r="CP155" s="45" t="e">
        <f t="shared" ca="1" si="220"/>
        <v>#NAME?</v>
      </c>
      <c r="CQ155" s="42" t="e">
        <f t="shared" ca="1" si="221"/>
        <v>#NAME?</v>
      </c>
      <c r="CR155" s="45" t="e">
        <f t="shared" ca="1" si="222"/>
        <v>#NAME?</v>
      </c>
      <c r="CS155" s="45" t="e">
        <f t="shared" ca="1" si="186"/>
        <v>#NAME?</v>
      </c>
      <c r="CT155" s="45" t="e">
        <f t="shared" ca="1" si="186"/>
        <v>#NAME?</v>
      </c>
      <c r="CU155" s="47">
        <v>0.15</v>
      </c>
      <c r="CV155" s="45">
        <v>0.5</v>
      </c>
      <c r="CW155" s="45" t="e">
        <f t="shared" ca="1" si="223"/>
        <v>#NAME?</v>
      </c>
      <c r="CX155" s="42" t="e">
        <f t="shared" ca="1" si="224"/>
        <v>#NAME?</v>
      </c>
      <c r="CY155" s="45" t="e">
        <f t="shared" ca="1" si="225"/>
        <v>#NAME?</v>
      </c>
      <c r="CZ155" s="45">
        <f t="shared" si="187"/>
        <v>9.0909090909090922E-3</v>
      </c>
      <c r="DA155" s="45" t="e">
        <f t="shared" ca="1" si="187"/>
        <v>#NAME?</v>
      </c>
      <c r="DB155" s="47">
        <v>0.2</v>
      </c>
      <c r="DC155" s="45" t="e">
        <f t="shared" ca="1" si="226"/>
        <v>#NAME?</v>
      </c>
      <c r="DD155" s="45" t="e">
        <f t="shared" ca="1" si="227"/>
        <v>#NAME?</v>
      </c>
      <c r="DE155" s="42" t="e">
        <f t="shared" ca="1" si="228"/>
        <v>#NAME?</v>
      </c>
      <c r="DF155" s="45" t="e">
        <f t="shared" ca="1" si="229"/>
        <v>#NAME?</v>
      </c>
      <c r="DG155" s="45" t="e">
        <f t="shared" ca="1" si="188"/>
        <v>#NAME?</v>
      </c>
      <c r="DH155" s="45" t="e">
        <f t="shared" ca="1" si="188"/>
        <v>#NAME?</v>
      </c>
      <c r="DI155" s="47">
        <v>0.25</v>
      </c>
      <c r="DJ155" s="45">
        <v>0.5</v>
      </c>
      <c r="DK155" s="45" t="e">
        <f t="shared" ca="1" si="230"/>
        <v>#NAME?</v>
      </c>
      <c r="DL155" s="42" t="e">
        <f t="shared" ca="1" si="231"/>
        <v>#NAME?</v>
      </c>
      <c r="DM155" s="45" t="e">
        <f t="shared" ca="1" si="232"/>
        <v>#NAME?</v>
      </c>
      <c r="DN155" s="45">
        <f t="shared" si="189"/>
        <v>9.0909090909090922E-3</v>
      </c>
      <c r="DO155" s="45" t="e">
        <f t="shared" ca="1" si="189"/>
        <v>#NAME?</v>
      </c>
      <c r="DP155" s="47">
        <v>0.3</v>
      </c>
      <c r="DQ155" s="45" t="e">
        <f t="shared" ca="1" si="233"/>
        <v>#NAME?</v>
      </c>
      <c r="DR155" s="45" t="e">
        <f t="shared" ca="1" si="234"/>
        <v>#NAME?</v>
      </c>
      <c r="DS155" s="42" t="e">
        <f t="shared" ca="1" si="235"/>
        <v>#NAME?</v>
      </c>
      <c r="DT155" s="45" t="e">
        <f t="shared" ca="1" si="236"/>
        <v>#NAME?</v>
      </c>
      <c r="DU155" s="45" t="e">
        <f t="shared" ca="1" si="190"/>
        <v>#NAME?</v>
      </c>
      <c r="DV155" s="45" t="e">
        <f t="shared" ca="1" si="190"/>
        <v>#NAME?</v>
      </c>
      <c r="DW155" s="47">
        <v>0.35</v>
      </c>
      <c r="DX155" s="45">
        <v>0.5</v>
      </c>
      <c r="DY155" s="45" t="e">
        <f t="shared" ca="1" si="237"/>
        <v>#NAME?</v>
      </c>
      <c r="DZ155" s="42" t="e">
        <f t="shared" ca="1" si="238"/>
        <v>#NAME?</v>
      </c>
      <c r="EA155" s="45" t="e">
        <f t="shared" ca="1" si="239"/>
        <v>#NAME?</v>
      </c>
      <c r="EB155" s="45">
        <f t="shared" si="191"/>
        <v>9.0909090909090922E-3</v>
      </c>
      <c r="EC155" s="45" t="e">
        <f t="shared" ca="1" si="191"/>
        <v>#NAME?</v>
      </c>
      <c r="ED155" s="47">
        <v>0.4</v>
      </c>
      <c r="EE155" s="45" t="e">
        <f t="shared" ca="1" si="240"/>
        <v>#NAME?</v>
      </c>
      <c r="EF155" s="45" t="e">
        <f t="shared" ca="1" si="241"/>
        <v>#NAME?</v>
      </c>
      <c r="EG155" s="42" t="e">
        <f t="shared" ca="1" si="242"/>
        <v>#NAME?</v>
      </c>
      <c r="EH155" s="45" t="e">
        <f t="shared" ca="1" si="243"/>
        <v>#NAME?</v>
      </c>
      <c r="EI155" s="45" t="e">
        <f t="shared" ca="1" si="192"/>
        <v>#NAME?</v>
      </c>
      <c r="EJ155" s="45" t="e">
        <f t="shared" ca="1" si="192"/>
        <v>#NAME?</v>
      </c>
      <c r="EK155" s="47">
        <v>0.45</v>
      </c>
      <c r="EL155" s="45">
        <v>0.5</v>
      </c>
      <c r="EM155" s="45" t="e">
        <f t="shared" ca="1" si="255"/>
        <v>#NAME?</v>
      </c>
      <c r="EN155" s="42" t="e">
        <f t="shared" ca="1" si="256"/>
        <v>#NAME?</v>
      </c>
      <c r="EO155" s="45" t="e">
        <f t="shared" ca="1" si="257"/>
        <v>#NAME?</v>
      </c>
      <c r="EP155" s="45">
        <f t="shared" si="193"/>
        <v>9.0909090909090922E-3</v>
      </c>
      <c r="EQ155" s="45" t="e">
        <f t="shared" ca="1" si="193"/>
        <v>#NAME?</v>
      </c>
      <c r="ER155" s="45">
        <v>0.5</v>
      </c>
      <c r="ES155" s="45">
        <v>0.5</v>
      </c>
      <c r="ET155" s="45" t="e">
        <f t="shared" ca="1" si="258"/>
        <v>#NAME?</v>
      </c>
      <c r="EU155" s="42" t="e">
        <f t="shared" ca="1" si="259"/>
        <v>#NAME?</v>
      </c>
      <c r="EV155" s="45" t="e">
        <f t="shared" ca="1" si="260"/>
        <v>#NAME?</v>
      </c>
      <c r="EW155" s="45">
        <f t="shared" si="194"/>
        <v>9.0909090909090922E-3</v>
      </c>
      <c r="EX155" s="45" t="e">
        <f t="shared" ca="1" si="194"/>
        <v>#NAME?</v>
      </c>
      <c r="EY155" s="47">
        <v>0.55000000000000004</v>
      </c>
      <c r="EZ155" s="45">
        <v>0.5</v>
      </c>
      <c r="FA155" s="45" t="e">
        <f t="shared" ca="1" si="261"/>
        <v>#NAME?</v>
      </c>
      <c r="FB155" s="42" t="e">
        <f t="shared" ca="1" si="262"/>
        <v>#NAME?</v>
      </c>
      <c r="FC155" s="45" t="e">
        <f t="shared" ca="1" si="263"/>
        <v>#NAME?</v>
      </c>
      <c r="FD155" s="45">
        <f t="shared" si="195"/>
        <v>9.0909090909090922E-3</v>
      </c>
      <c r="FE155" s="45" t="e">
        <f t="shared" ca="1" si="195"/>
        <v>#NAME?</v>
      </c>
      <c r="FF155" s="45">
        <v>0.6</v>
      </c>
      <c r="FG155" s="45">
        <v>1</v>
      </c>
      <c r="FH155" s="45" t="e">
        <f t="shared" ca="1" si="264"/>
        <v>#NAME?</v>
      </c>
      <c r="FI155" s="42" t="e">
        <f t="shared" ca="1" si="265"/>
        <v>#NAME?</v>
      </c>
      <c r="FJ155" s="45" t="e">
        <f t="shared" ca="1" si="266"/>
        <v>#NAME?</v>
      </c>
      <c r="FK155" s="45">
        <f t="shared" si="196"/>
        <v>1.8181818181818184E-2</v>
      </c>
      <c r="FL155" s="45" t="e">
        <f t="shared" ca="1" si="196"/>
        <v>#NAME?</v>
      </c>
      <c r="FM155" s="47">
        <v>0.65</v>
      </c>
      <c r="FN155" s="45">
        <v>0.5</v>
      </c>
      <c r="FO155" s="45" t="e">
        <f t="shared" ca="1" si="267"/>
        <v>#NAME?</v>
      </c>
      <c r="FP155" s="42" t="e">
        <f t="shared" ca="1" si="268"/>
        <v>#NAME?</v>
      </c>
      <c r="FQ155" s="45" t="e">
        <f t="shared" ca="1" si="269"/>
        <v>#NAME?</v>
      </c>
      <c r="FR155" s="45">
        <f t="shared" si="197"/>
        <v>9.0909090909090922E-3</v>
      </c>
      <c r="FS155" s="45" t="e">
        <f t="shared" ca="1" si="197"/>
        <v>#NAME?</v>
      </c>
      <c r="FT155" s="45">
        <v>0.7</v>
      </c>
      <c r="FU155" s="45">
        <v>1</v>
      </c>
      <c r="FV155" s="45" t="e">
        <f t="shared" ca="1" si="270"/>
        <v>#NAME?</v>
      </c>
      <c r="FW155" s="42" t="e">
        <f t="shared" ca="1" si="271"/>
        <v>#NAME?</v>
      </c>
      <c r="FX155" s="45" t="e">
        <f t="shared" ca="1" si="272"/>
        <v>#NAME?</v>
      </c>
      <c r="FY155" s="45">
        <f t="shared" si="198"/>
        <v>1.8181818181818184E-2</v>
      </c>
      <c r="FZ155" s="45" t="e">
        <f t="shared" ca="1" si="198"/>
        <v>#NAME?</v>
      </c>
      <c r="GA155" s="47">
        <v>0.75</v>
      </c>
      <c r="GB155" s="45">
        <v>0.5</v>
      </c>
      <c r="GC155" s="45" t="e">
        <f t="shared" ca="1" si="273"/>
        <v>#NAME?</v>
      </c>
      <c r="GD155" s="42" t="e">
        <f t="shared" ca="1" si="274"/>
        <v>#NAME?</v>
      </c>
      <c r="GE155" s="45" t="e">
        <f t="shared" ca="1" si="275"/>
        <v>#NAME?</v>
      </c>
      <c r="GF155" s="45">
        <f t="shared" si="199"/>
        <v>9.0909090909090922E-3</v>
      </c>
      <c r="GG155" s="45" t="e">
        <f t="shared" ca="1" si="199"/>
        <v>#NAME?</v>
      </c>
      <c r="GH155" s="45">
        <v>0.8</v>
      </c>
      <c r="GI155" s="45">
        <v>1</v>
      </c>
      <c r="GJ155" s="45" t="e">
        <f t="shared" ca="1" si="276"/>
        <v>#NAME?</v>
      </c>
      <c r="GK155" s="42" t="e">
        <f t="shared" ca="1" si="277"/>
        <v>#NAME?</v>
      </c>
      <c r="GL155" s="45" t="e">
        <f t="shared" ca="1" si="278"/>
        <v>#NAME?</v>
      </c>
      <c r="GM155" s="45">
        <f t="shared" si="200"/>
        <v>1.8181818181818184E-2</v>
      </c>
      <c r="GN155" s="45" t="e">
        <f t="shared" ca="1" si="200"/>
        <v>#NAME?</v>
      </c>
      <c r="GO155" s="47">
        <v>0.85</v>
      </c>
      <c r="GP155" s="45">
        <v>0.5</v>
      </c>
      <c r="GQ155" s="45" t="e">
        <f t="shared" ca="1" si="279"/>
        <v>#NAME?</v>
      </c>
      <c r="GR155" s="42" t="e">
        <f t="shared" ca="1" si="280"/>
        <v>#NAME?</v>
      </c>
      <c r="GS155" s="45" t="e">
        <f t="shared" ca="1" si="281"/>
        <v>#NAME?</v>
      </c>
      <c r="GT155" s="45">
        <f t="shared" si="201"/>
        <v>9.0909090909090922E-3</v>
      </c>
      <c r="GU155" s="45" t="e">
        <f t="shared" ca="1" si="201"/>
        <v>#NAME?</v>
      </c>
      <c r="GV155" s="45">
        <v>0.9</v>
      </c>
      <c r="GW155" s="45">
        <v>1</v>
      </c>
      <c r="GX155" s="45" t="e">
        <f t="shared" ca="1" si="282"/>
        <v>#NAME?</v>
      </c>
      <c r="GY155" s="42" t="e">
        <f t="shared" ca="1" si="283"/>
        <v>#NAME?</v>
      </c>
      <c r="GZ155" s="45" t="e">
        <f t="shared" ca="1" si="284"/>
        <v>#NAME?</v>
      </c>
      <c r="HA155" s="45">
        <f t="shared" si="202"/>
        <v>1.8181818181818184E-2</v>
      </c>
      <c r="HB155" s="45" t="e">
        <f t="shared" ca="1" si="202"/>
        <v>#NAME?</v>
      </c>
      <c r="HC155" s="47">
        <v>0.95</v>
      </c>
      <c r="HD155" s="45">
        <v>0.5</v>
      </c>
      <c r="HE155" s="45" t="e">
        <f t="shared" ca="1" si="285"/>
        <v>#NAME?</v>
      </c>
      <c r="HF155" s="42" t="e">
        <f t="shared" ca="1" si="286"/>
        <v>#NAME?</v>
      </c>
      <c r="HG155" s="45" t="e">
        <f t="shared" ca="1" si="287"/>
        <v>#NAME?</v>
      </c>
      <c r="HH155" s="45">
        <f t="shared" si="203"/>
        <v>9.0909090909090922E-3</v>
      </c>
      <c r="HI155" s="45" t="e">
        <f t="shared" ca="1" si="203"/>
        <v>#NAME?</v>
      </c>
      <c r="HJ155" s="47">
        <v>1</v>
      </c>
      <c r="HK155" s="47">
        <v>1</v>
      </c>
      <c r="HL155" s="45" t="e">
        <f t="shared" ca="1" si="288"/>
        <v>#NAME?</v>
      </c>
      <c r="HM155" s="42" t="e">
        <f t="shared" ca="1" si="289"/>
        <v>#NAME?</v>
      </c>
      <c r="HN155" s="45" t="e">
        <f t="shared" ca="1" si="290"/>
        <v>#NAME?</v>
      </c>
      <c r="HO155" s="45">
        <f t="shared" si="246"/>
        <v>1.8181818181818184E-2</v>
      </c>
      <c r="HP155" s="45" t="e">
        <f t="shared" ca="1" si="246"/>
        <v>#NAME?</v>
      </c>
    </row>
    <row r="156" spans="1:224" s="48" customFormat="1" ht="52">
      <c r="A156" s="42"/>
      <c r="B156" s="201"/>
      <c r="C156" s="201"/>
      <c r="D156" s="201"/>
      <c r="E156" s="41" t="str">
        <f>+_xlfn.CONCAT(MID($D152,1,3),".5 ",[1]Acciones!$B$8)</f>
        <v>4.3.5 Apoyo financiero al desarrollo de estrategias para promoción de la integración de actores del SNCTI mediante redes, según la ruta de innovación correspondiente, para dar respuesta a demandas de innovación social con enfoque diferencial</v>
      </c>
      <c r="F156" s="42" t="s">
        <v>89</v>
      </c>
      <c r="G156" s="49">
        <f t="shared" ref="G156" si="321">+G154</f>
        <v>3.0303030303030303E-3</v>
      </c>
      <c r="H156" s="42" t="str">
        <f t="shared" ref="H156" si="322">+_xlfn.CONCAT("Si,",MID(E152,1,5),",",MID(E153,1,5),",",MID(E154,1,5),",",MID(E155,1,5),",",MID(E157,1,5),",",MID(E158,1,5),",",MID(E159,1,5),",",MID(E160,1,5),",",MID(E161,1,6),",",MID(E162,1,6))</f>
        <v>Si,4.3.1,4.3.2,4.3.3,4.3.4,4.3.6,4.3.7,4.3.8,4.3.9,4.3.10,4.3.11</v>
      </c>
      <c r="I156" s="42" t="s">
        <v>89</v>
      </c>
      <c r="J156" s="42"/>
      <c r="K156" s="42"/>
      <c r="L156" s="42"/>
      <c r="M156" s="44" t="s">
        <v>90</v>
      </c>
      <c r="N156" s="44" t="s">
        <v>91</v>
      </c>
      <c r="O156" s="44" t="e">
        <f ca="1">+_xlfn.XLOOKUP(MID(E156,7,LEN(E156)-6),[1]Acciones!$B$4:$B$14,[1]Acciones!$C$4:$C$14,0,0,1)</f>
        <v>#NAME?</v>
      </c>
      <c r="P156" s="42" t="e">
        <f ca="1">+_xlfn.XLOOKUP(MID($E156,7,LEN($E156)-6),[1]Acciones!$B$4:$B$14,[1]Acciones!D$4:D$14,0,0,1)</f>
        <v>#NAME?</v>
      </c>
      <c r="Q156" s="42" t="e">
        <f ca="1">+_xlfn.XLOOKUP(MID($E156,7,LEN($E156)-6),[1]Acciones!$B$4:$B$14,[1]Acciones!E$4:E$14,0,0,1)</f>
        <v>#NAME?</v>
      </c>
      <c r="R156" s="42" t="e">
        <f ca="1">+_xlfn.XLOOKUP(MID($E156,7,LEN($E156)-6),[1]Acciones!$B$4:$B$14,[1]Acciones!F$4:F$14,0,0,1)</f>
        <v>#NAME?</v>
      </c>
      <c r="S156" s="42" t="e">
        <f ca="1">+_xlfn.XLOOKUP(MID($E156,7,LEN($E156)-6),[1]Acciones!$B$4:$B$14,[1]Acciones!G$4:G$14,0,0,1)</f>
        <v>#NAME?</v>
      </c>
      <c r="T156" s="42" t="e">
        <f ca="1">+_xlfn.XLOOKUP(MID($E156,7,LEN($E156)-6),[1]Acciones!$B$4:$B$14,[1]Acciones!H$4:H$14,0,0,1)</f>
        <v>#NAME?</v>
      </c>
      <c r="U156" s="45" t="e">
        <f ca="1">+_xlfn.XLOOKUP(MID($E156,7,LEN($E156)-6),[1]Acciones!$B$4:$B$14,[1]Acciones!I$4:I$14,0,0,1)</f>
        <v>#NAME?</v>
      </c>
      <c r="V156" s="45" t="e">
        <f ca="1">+_xlfn.XLOOKUP(MID($E156,7,LEN($E156)-6),[1]Acciones!$B$4:$B$14,[1]Acciones!J$4:J$14,0,0,1)</f>
        <v>#NAME?</v>
      </c>
      <c r="W156" s="45" t="e">
        <f ca="1">+_xlfn.XLOOKUP(MID($E156,7,LEN($E156)-6),[1]Acciones!$B$4:$B$14,[1]Acciones!K$4:K$14,0,0,1)</f>
        <v>#NAME?</v>
      </c>
      <c r="X156" s="45" t="e">
        <f ca="1">+_xlfn.XLOOKUP(MID($E156,7,LEN($E156)-6),[1]Acciones!$B$4:$B$14,[1]Acciones!L$4:L$14,0,0,1)</f>
        <v>#NAME?</v>
      </c>
      <c r="Y156" s="45" t="e">
        <f ca="1">+_xlfn.XLOOKUP(MID($E156,7,LEN($E156)-6),[1]Acciones!$B$4:$B$14,[1]Acciones!M$4:M$14,0,0,1)</f>
        <v>#NAME?</v>
      </c>
      <c r="Z156" s="45" t="e">
        <f ca="1">+_xlfn.XLOOKUP(MID($E156,7,LEN($E156)-6),[1]Acciones!$B$4:$B$14,[1]Acciones!N$4:N$14,0,0,1)</f>
        <v>#NAME?</v>
      </c>
      <c r="AA156" s="45" t="e">
        <f ca="1">+_xlfn.XLOOKUP(MID($E156,7,LEN($E156)-6),[1]Acciones!$B$4:$B$14,[1]Acciones!O$4:O$14,0,0,1)</f>
        <v>#NAME?</v>
      </c>
      <c r="AB156" s="45" t="e">
        <f ca="1">+_xlfn.XLOOKUP(MID($E156,7,LEN($E156)-6),[1]Acciones!$B$4:$B$14,[1]Acciones!P$4:P$14,0,0,1)</f>
        <v>#NAME?</v>
      </c>
      <c r="AC156" s="45" t="e">
        <f ca="1">+_xlfn.XLOOKUP(MID($E156,7,LEN($E156)-6),[1]Acciones!$B$4:$B$14,[1]Acciones!Q$4:Q$14,0,0,1)</f>
        <v>#NAME?</v>
      </c>
      <c r="AD156" s="45" t="e">
        <f ca="1">+_xlfn.XLOOKUP(MID($E156,7,LEN($E156)-6),[1]Acciones!$B$4:$B$14,[1]Acciones!R$4:R$14,0,0,1)</f>
        <v>#NAME?</v>
      </c>
      <c r="AE156" s="45" t="e">
        <f ca="1">+_xlfn.XLOOKUP(MID($E156,7,LEN($E156)-6),[1]Acciones!$B$4:$B$14,[1]Acciones!S$4:S$14,0,0,1)</f>
        <v>#NAME?</v>
      </c>
      <c r="AF156" s="42" t="e">
        <f ca="1">+_xlfn.XLOOKUP(MID($E156,7,LEN($E156)-6),[1]Acciones!$B$4:$B$14,[1]Acciones!T$4:T$14,0,0,1)</f>
        <v>#NAME?</v>
      </c>
      <c r="AG156" s="42" t="e">
        <f ca="1">+_xlfn.XLOOKUP(MID($E156,7,LEN($E156)-6),[1]Acciones!$B$4:$B$14,[1]Acciones!U$4:U$14,0,0,1)</f>
        <v>#NAME?</v>
      </c>
      <c r="AH156" s="42" t="e">
        <f ca="1">+_xlfn.XLOOKUP(MID($E156,7,LEN($E156)-6),[1]Acciones!$B$4:$B$14,[1]Acciones!V$4:V$14,0,0,1)</f>
        <v>#NAME?</v>
      </c>
      <c r="AI156" s="42" t="e">
        <f ca="1">+_xlfn.XLOOKUP(MID($E156,7,LEN($E156)-6),[1]Acciones!$B$4:$B$14,[1]Acciones!W$4:W$14,0,0,1)</f>
        <v>#NAME?</v>
      </c>
      <c r="AJ156" s="42" t="e">
        <f ca="1">+_xlfn.XLOOKUP(MID($E156,7,LEN($E156)-6),[1]Acciones!$B$4:$B$14,[1]Acciones!X$4:X$14,0,0,1)</f>
        <v>#NAME?</v>
      </c>
      <c r="AK156" s="42" t="e">
        <f ca="1">+_xlfn.XLOOKUP(MID($E156,7,LEN($E156)-6),[1]Acciones!$B$4:$B$14,[1]Acciones!Y$4:Y$14,0,0,1)</f>
        <v>#NAME?</v>
      </c>
      <c r="AL156" s="42" t="e">
        <f ca="1">+_xlfn.XLOOKUP(MID($E156,7,LEN($E156)-6),[1]Acciones!$B$4:$B$14,[1]Acciones!Z$4:Z$14,0,0,1)</f>
        <v>#NAME?</v>
      </c>
      <c r="AM156" s="42" t="e">
        <f ca="1">+_xlfn.XLOOKUP(MID($E156,7,LEN($E156)-6),[1]Acciones!$B$4:$B$14,[1]Acciones!AA$4:AA$14,0,0,1)</f>
        <v>#NAME?</v>
      </c>
      <c r="AN156" s="42" t="e">
        <f ca="1">+_xlfn.XLOOKUP(MID($E156,7,LEN($E156)-6),[1]Acciones!$B$4:$B$14,[1]Acciones!AB$4:AB$14,0,0,1)</f>
        <v>#NAME?</v>
      </c>
      <c r="AO156" s="42" t="e">
        <f ca="1">+_xlfn.XLOOKUP(MID($E156,7,LEN($E156)-6),[1]Acciones!$B$4:$B$14,[1]Acciones!AC$4:AC$14,0,0,1)</f>
        <v>#NAME?</v>
      </c>
      <c r="AP156" s="42" t="e">
        <f ca="1">+_xlfn.XLOOKUP(MID($E156,7,LEN($E156)-6),[1]Acciones!$B$4:$B$14,[1]Acciones!AD$4:AD$14,0,0,1)</f>
        <v>#NAME?</v>
      </c>
      <c r="AQ156" s="42" t="e">
        <f ca="1">+_xlfn.XLOOKUP(MID($E156,7,LEN($E156)-6),[1]Acciones!$B$4:$B$14,[1]Acciones!AE$4:AE$14,0,0,1)</f>
        <v>#NAME?</v>
      </c>
      <c r="AR156" s="42" t="e">
        <f ca="1">+_xlfn.XLOOKUP(MID($E156,7,LEN($E156)-6),[1]Acciones!$B$4:$B$14,[1]Acciones!AF$4:AF$14,0,0,1)</f>
        <v>#NAME?</v>
      </c>
      <c r="AS156" s="42" t="e">
        <f ca="1">+_xlfn.XLOOKUP(MID($E156,7,LEN($E156)-6),[1]Acciones!$B$4:$B$14,[1]Acciones!AG$4:AG$14,0,0,1)</f>
        <v>#NAME?</v>
      </c>
      <c r="AT156" s="42" t="e">
        <f ca="1">+_xlfn.XLOOKUP(MID($E156,7,LEN($E156)-6),[1]Acciones!$B$4:$B$14,[1]Acciones!AH$4:AH$14,0,0,1)</f>
        <v>#NAME?</v>
      </c>
      <c r="AU156" s="42" t="e">
        <f ca="1">+_xlfn.XLOOKUP(MID($E156,7,LEN($E156)-6),[1]Acciones!$B$4:$B$14,[1]Acciones!AI$4:AI$14,0,0,1)</f>
        <v>#NAME?</v>
      </c>
      <c r="AV156" s="42" t="e">
        <f ca="1">+_xlfn.XLOOKUP(MID($E156,7,LEN($E156)-6),[1]Acciones!$B$4:$B$14,[1]Acciones!AJ$4:AJ$14,0,0,1)</f>
        <v>#NAME?</v>
      </c>
      <c r="AW156" s="42" t="e">
        <f ca="1">+_xlfn.XLOOKUP(MID($E156,7,LEN($E156)-6),[1]Acciones!$B$4:$B$14,[1]Acciones!AK$4:AK$14,0,0,1)</f>
        <v>#NAME?</v>
      </c>
      <c r="AX156" s="42" t="e">
        <f ca="1">+_xlfn.XLOOKUP(MID($E156,7,LEN($E156)-6),[1]Acciones!$B$4:$B$14,[1]Acciones!AL$4:AL$14,0,0,1)</f>
        <v>#NAME?</v>
      </c>
      <c r="AY156" s="42" t="e">
        <f ca="1">+_xlfn.XLOOKUP(MID($E156,7,LEN($E156)-6),[1]Acciones!$B$4:$B$14,[1]Acciones!AM$4:AM$14,0,0,1)</f>
        <v>#NAME?</v>
      </c>
      <c r="AZ156" s="42" t="e">
        <f ca="1">+_xlfn.XLOOKUP(MID($E156,7,LEN($E156)-6),[1]Acciones!$B$4:$B$14,[1]Acciones!AN$4:AN$14,0,0,1)</f>
        <v>#NAME?</v>
      </c>
      <c r="BA156" s="42" t="e">
        <f ca="1">+_xlfn.XLOOKUP(MID($E156,7,LEN($E156)-6),[1]Acciones!$B$4:$B$14,[1]Acciones!AO$4:AO$14,0,0,1)</f>
        <v>#NAME?</v>
      </c>
      <c r="BB156" s="42" t="e">
        <f ca="1">+_xlfn.XLOOKUP(MID($E156,7,LEN($E156)-6),[1]Acciones!$B$4:$B$14,[1]Acciones!AP$4:AP$14,0,0,1)</f>
        <v>#NAME?</v>
      </c>
      <c r="BC156" s="42" t="e">
        <f ca="1">+_xlfn.XLOOKUP(MID($E156,7,LEN($E156)-6),[1]Acciones!$B$4:$B$14,[1]Acciones!AQ$4:AQ$14,0,0,1)</f>
        <v>#NAME?</v>
      </c>
      <c r="BD156" s="42" t="e">
        <f ca="1">+_xlfn.XLOOKUP(MID($E156,7,LEN($E156)-6),[1]Acciones!$B$4:$B$14,[1]Acciones!AR$4:AR$14,0,0,1)</f>
        <v>#NAME?</v>
      </c>
      <c r="BE156" s="42" t="e">
        <f ca="1">+_xlfn.XLOOKUP(MID($E156,7,LEN($E156)-6),[1]Acciones!$B$4:$B$14,[1]Acciones!AS$4:AS$14,0,0,1)</f>
        <v>#NAME?</v>
      </c>
      <c r="BF156" s="42" t="e">
        <f ca="1">+_xlfn.XLOOKUP(MID($E156,7,LEN($E156)-6),[1]Acciones!$B$4:$B$14,[1]Acciones!AT$4:AT$14,0,0,1)</f>
        <v>#NAME?</v>
      </c>
      <c r="BG156" s="42" t="e">
        <f ca="1">+_xlfn.XLOOKUP(MID($E156,7,LEN($E156)-6),[1]Acciones!$B$4:$B$14,[1]Acciones!AU$4:AU$14,0,0,1)</f>
        <v>#NAME?</v>
      </c>
      <c r="BH156" s="42" t="e">
        <f ca="1">+_xlfn.XLOOKUP(MID($E156,7,LEN($E156)-6),[1]Acciones!$B$4:$B$14,[1]Acciones!AV$4:AV$14,0,0,1)</f>
        <v>#NAME?</v>
      </c>
      <c r="BI156" s="42" t="e">
        <f ca="1">+_xlfn.XLOOKUP(MID($E156,7,LEN($E156)-6),[1]Acciones!$B$4:$B$14,[1]Acciones!AW$4:AW$14,0,0,1)</f>
        <v>#NAME?</v>
      </c>
      <c r="BJ156" s="42" t="e">
        <f ca="1">+_xlfn.XLOOKUP(MID($E156,7,LEN($E156)-6),[1]Acciones!$B$4:$B$14,[1]Acciones!AX$4:AX$14,0,0,1)</f>
        <v>#NAME?</v>
      </c>
      <c r="BK156" s="42" t="e">
        <f ca="1">+_xlfn.XLOOKUP(MID($E156,7,LEN($E156)-6),[1]Acciones!$B$4:$B$14,[1]Acciones!AY$4:AY$14,0,0,1)</f>
        <v>#NAME?</v>
      </c>
      <c r="BL156" s="42" t="e">
        <f ca="1">+_xlfn.XLOOKUP(MID($E156,7,LEN($E156)-6),[1]Acciones!$B$4:$B$14,[1]Acciones!AZ$4:AZ$14,0,0,1)</f>
        <v>#NAME?</v>
      </c>
      <c r="BM156" s="42" t="e">
        <f ca="1">+_xlfn.XLOOKUP(MID($E156,7,LEN($E156)-6),[1]Acciones!$B$4:$B$14,[1]Acciones!BA$4:BA$14,0,0,1)</f>
        <v>#NAME?</v>
      </c>
      <c r="BN156" s="42" t="e">
        <f ca="1">+_xlfn.XLOOKUP(MID($E156,7,LEN($E156)-6),[1]Acciones!$B$4:$B$14,[1]Acciones!BB$4:BB$14,0,0,1)</f>
        <v>#NAME?</v>
      </c>
      <c r="BO156" s="42" t="e">
        <f ca="1">+_xlfn.XLOOKUP(MID($E156,7,LEN($E156)-6),[1]Acciones!$B$4:$B$14,[1]Acciones!BC$4:BC$14,0,0,1)</f>
        <v>#NAME?</v>
      </c>
      <c r="BP156" s="42" t="e">
        <f ca="1">+_xlfn.XLOOKUP(MID($E156,7,LEN($E156)-6),[1]Acciones!$B$4:$B$14,[1]Acciones!BD$4:BD$14,0,0,1)</f>
        <v>#NAME?</v>
      </c>
      <c r="BQ156" s="42" t="e">
        <f ca="1">+_xlfn.XLOOKUP(MID($E156,7,LEN($E156)-6),[1]Acciones!$B$4:$B$14,[1]Acciones!BE$4:BE$14,0,0,1)</f>
        <v>#NAME?</v>
      </c>
      <c r="BR156" s="42" t="e">
        <f ca="1">+_xlfn.XLOOKUP(MID($E156,7,LEN($E156)-6),[1]Acciones!$B$4:$B$14,[1]Acciones!BF$4:BF$14,0,0,1)</f>
        <v>#NAME?</v>
      </c>
      <c r="BS156" s="42" t="e">
        <f ca="1">+_xlfn.XLOOKUP(MID($E156,7,LEN($E156)-6),[1]Acciones!$B$4:$B$14,[1]Acciones!BG$4:BG$14,0,0,1)</f>
        <v>#NAME?</v>
      </c>
      <c r="BT156" s="42" t="e">
        <f ca="1">+_xlfn.XLOOKUP(MID($E156,7,LEN($E156)-6),[1]Acciones!$B$4:$B$14,[1]Acciones!BH$4:BH$14,0,0,1)</f>
        <v>#NAME?</v>
      </c>
      <c r="BU156" s="42" t="e">
        <f ca="1">+_xlfn.XLOOKUP(MID($E156,7,LEN($E156)-6),[1]Acciones!$B$4:$B$14,[1]Acciones!BI$4:BI$14,0,0,1)</f>
        <v>#NAME?</v>
      </c>
      <c r="BV156" s="42" t="e">
        <f ca="1">+_xlfn.XLOOKUP(MID($E156,7,LEN($E156)-6),[1]Acciones!$B$4:$B$14,[1]Acciones!BJ$4:BJ$14,0,0,1)</f>
        <v>#NAME?</v>
      </c>
      <c r="BW156" s="42" t="e">
        <f ca="1">+_xlfn.XLOOKUP(MID($E156,7,LEN($E156)-6),[1]Acciones!$B$4:$B$14,[1]Acciones!BK$4:BK$14,0,0,1)</f>
        <v>#NAME?</v>
      </c>
      <c r="BX156" s="42" t="e">
        <f ca="1">+_xlfn.XLOOKUP(MID($E156,7,LEN($E156)-6),[1]Acciones!$B$4:$B$14,[1]Acciones!BL$4:BL$14,0,0,1)</f>
        <v>#NAME?</v>
      </c>
      <c r="BY156" s="42" t="e">
        <f ca="1">+_xlfn.XLOOKUP(MID($E156,7,LEN($E156)-6),[1]Acciones!$B$4:$B$14,[1]Acciones!BM$4:BM$14,0,0,1)</f>
        <v>#NAME?</v>
      </c>
      <c r="BZ156" s="42" t="e">
        <f ca="1">+_xlfn.XLOOKUP(MID($E156,7,LEN($E156)-6),[1]Acciones!$B$4:$B$14,[1]Acciones!BN$4:BN$14,0,0,1)</f>
        <v>#NAME?</v>
      </c>
      <c r="CA156" s="42" t="e">
        <f ca="1">+_xlfn.XLOOKUP(MID($E156,7,LEN($E156)-6),[1]Acciones!$B$4:$B$14,[1]Acciones!BO$4:BO$14,0,0,1)</f>
        <v>#NAME?</v>
      </c>
      <c r="CB156" s="42" t="e">
        <f ca="1">+_xlfn.XLOOKUP(MID($E156,7,LEN($E156)-6),[1]Acciones!$B$4:$B$14,[1]Acciones!BP$4:BP$14,0,0,1)</f>
        <v>#NAME?</v>
      </c>
      <c r="CC156" s="42" t="e">
        <f ca="1">+_xlfn.XLOOKUP(MID($E156,7,LEN($E156)-6),[1]Acciones!$B$4:$B$14,[1]Acciones!BQ$4:BQ$14,0,0,1)</f>
        <v>#NAME?</v>
      </c>
      <c r="CD156" s="42" t="e">
        <f ca="1">+_xlfn.XLOOKUP(MID($E156,7,LEN($E156)-6),[1]Acciones!$B$4:$B$14,[1]Acciones!BR$4:BR$14,0,0,1)</f>
        <v>#NAME?</v>
      </c>
      <c r="CE156" s="42" t="e">
        <f ca="1">+_xlfn.XLOOKUP(MID($E156,7,LEN($E156)-6),[1]Acciones!$B$4:$B$14,[1]Acciones!BS$4:BS$14,0,0,1)</f>
        <v>#NAME?</v>
      </c>
      <c r="CF156" s="42" t="e">
        <f ca="1">+_xlfn.XLOOKUP(MID($E156,7,LEN($E156)-6),[1]Acciones!$B$4:$B$14,[1]Acciones!BT$4:BT$14,0,0,1)</f>
        <v>#NAME?</v>
      </c>
      <c r="CG156" s="45">
        <v>0.05</v>
      </c>
      <c r="CH156" s="45" t="e">
        <f t="shared" ca="1" si="205"/>
        <v>#NAME?</v>
      </c>
      <c r="CI156" s="45" t="e">
        <f t="shared" ca="1" si="206"/>
        <v>#NAME?</v>
      </c>
      <c r="CJ156" s="42" t="e">
        <f t="shared" ca="1" si="207"/>
        <v>#NAME?</v>
      </c>
      <c r="CK156" s="45" t="e">
        <f t="shared" ca="1" si="208"/>
        <v>#NAME?</v>
      </c>
      <c r="CL156" s="46" t="e">
        <f t="shared" ca="1" si="211"/>
        <v>#NAME?</v>
      </c>
      <c r="CM156" s="45" t="e">
        <f t="shared" ca="1" si="212"/>
        <v>#NAME?</v>
      </c>
      <c r="CN156" s="47">
        <v>0.1</v>
      </c>
      <c r="CO156" s="45" t="e">
        <f t="shared" ca="1" si="219"/>
        <v>#NAME?</v>
      </c>
      <c r="CP156" s="45" t="e">
        <f t="shared" ca="1" si="220"/>
        <v>#NAME?</v>
      </c>
      <c r="CQ156" s="42" t="e">
        <f t="shared" ca="1" si="221"/>
        <v>#NAME?</v>
      </c>
      <c r="CR156" s="45" t="e">
        <f t="shared" ca="1" si="222"/>
        <v>#NAME?</v>
      </c>
      <c r="CS156" s="45" t="e">
        <f t="shared" ca="1" si="186"/>
        <v>#NAME?</v>
      </c>
      <c r="CT156" s="45" t="e">
        <f t="shared" ca="1" si="186"/>
        <v>#NAME?</v>
      </c>
      <c r="CU156" s="47">
        <v>0.15</v>
      </c>
      <c r="CV156" s="45">
        <v>0.5</v>
      </c>
      <c r="CW156" s="45" t="e">
        <f t="shared" ca="1" si="223"/>
        <v>#NAME?</v>
      </c>
      <c r="CX156" s="42" t="e">
        <f t="shared" ca="1" si="224"/>
        <v>#NAME?</v>
      </c>
      <c r="CY156" s="45" t="e">
        <f t="shared" ca="1" si="225"/>
        <v>#NAME?</v>
      </c>
      <c r="CZ156" s="45">
        <f t="shared" si="187"/>
        <v>9.0909090909090922E-3</v>
      </c>
      <c r="DA156" s="45" t="e">
        <f t="shared" ca="1" si="187"/>
        <v>#NAME?</v>
      </c>
      <c r="DB156" s="47">
        <v>0.2</v>
      </c>
      <c r="DC156" s="45" t="e">
        <f t="shared" ca="1" si="226"/>
        <v>#NAME?</v>
      </c>
      <c r="DD156" s="45" t="e">
        <f t="shared" ca="1" si="227"/>
        <v>#NAME?</v>
      </c>
      <c r="DE156" s="42" t="e">
        <f t="shared" ca="1" si="228"/>
        <v>#NAME?</v>
      </c>
      <c r="DF156" s="45" t="e">
        <f t="shared" ca="1" si="229"/>
        <v>#NAME?</v>
      </c>
      <c r="DG156" s="45" t="e">
        <f t="shared" ca="1" si="188"/>
        <v>#NAME?</v>
      </c>
      <c r="DH156" s="45" t="e">
        <f t="shared" ca="1" si="188"/>
        <v>#NAME?</v>
      </c>
      <c r="DI156" s="47">
        <v>0.25</v>
      </c>
      <c r="DJ156" s="45">
        <v>0.5</v>
      </c>
      <c r="DK156" s="45" t="e">
        <f t="shared" ca="1" si="230"/>
        <v>#NAME?</v>
      </c>
      <c r="DL156" s="42" t="e">
        <f t="shared" ca="1" si="231"/>
        <v>#NAME?</v>
      </c>
      <c r="DM156" s="45" t="e">
        <f t="shared" ca="1" si="232"/>
        <v>#NAME?</v>
      </c>
      <c r="DN156" s="45">
        <f t="shared" si="189"/>
        <v>9.0909090909090922E-3</v>
      </c>
      <c r="DO156" s="45" t="e">
        <f t="shared" ca="1" si="189"/>
        <v>#NAME?</v>
      </c>
      <c r="DP156" s="47">
        <v>0.3</v>
      </c>
      <c r="DQ156" s="45" t="e">
        <f t="shared" ca="1" si="233"/>
        <v>#NAME?</v>
      </c>
      <c r="DR156" s="45" t="e">
        <f t="shared" ca="1" si="234"/>
        <v>#NAME?</v>
      </c>
      <c r="DS156" s="42" t="e">
        <f t="shared" ca="1" si="235"/>
        <v>#NAME?</v>
      </c>
      <c r="DT156" s="45" t="e">
        <f t="shared" ca="1" si="236"/>
        <v>#NAME?</v>
      </c>
      <c r="DU156" s="45" t="e">
        <f t="shared" ca="1" si="190"/>
        <v>#NAME?</v>
      </c>
      <c r="DV156" s="45" t="e">
        <f t="shared" ca="1" si="190"/>
        <v>#NAME?</v>
      </c>
      <c r="DW156" s="47">
        <v>0.35</v>
      </c>
      <c r="DX156" s="45">
        <v>0.5</v>
      </c>
      <c r="DY156" s="45" t="e">
        <f t="shared" ca="1" si="237"/>
        <v>#NAME?</v>
      </c>
      <c r="DZ156" s="42" t="e">
        <f t="shared" ca="1" si="238"/>
        <v>#NAME?</v>
      </c>
      <c r="EA156" s="45" t="e">
        <f t="shared" ca="1" si="239"/>
        <v>#NAME?</v>
      </c>
      <c r="EB156" s="45">
        <f t="shared" si="191"/>
        <v>9.0909090909090922E-3</v>
      </c>
      <c r="EC156" s="45" t="e">
        <f t="shared" ca="1" si="191"/>
        <v>#NAME?</v>
      </c>
      <c r="ED156" s="47">
        <v>0.4</v>
      </c>
      <c r="EE156" s="45" t="e">
        <f t="shared" ca="1" si="240"/>
        <v>#NAME?</v>
      </c>
      <c r="EF156" s="45" t="e">
        <f t="shared" ca="1" si="241"/>
        <v>#NAME?</v>
      </c>
      <c r="EG156" s="42" t="e">
        <f t="shared" ca="1" si="242"/>
        <v>#NAME?</v>
      </c>
      <c r="EH156" s="45" t="e">
        <f t="shared" ca="1" si="243"/>
        <v>#NAME?</v>
      </c>
      <c r="EI156" s="45" t="e">
        <f t="shared" ca="1" si="192"/>
        <v>#NAME?</v>
      </c>
      <c r="EJ156" s="45" t="e">
        <f t="shared" ca="1" si="192"/>
        <v>#NAME?</v>
      </c>
      <c r="EK156" s="47">
        <v>0.45</v>
      </c>
      <c r="EL156" s="45">
        <v>0.5</v>
      </c>
      <c r="EM156" s="45" t="e">
        <f t="shared" ca="1" si="255"/>
        <v>#NAME?</v>
      </c>
      <c r="EN156" s="42" t="e">
        <f t="shared" ca="1" si="256"/>
        <v>#NAME?</v>
      </c>
      <c r="EO156" s="45" t="e">
        <f t="shared" ca="1" si="257"/>
        <v>#NAME?</v>
      </c>
      <c r="EP156" s="45">
        <f t="shared" si="193"/>
        <v>9.0909090909090922E-3</v>
      </c>
      <c r="EQ156" s="45" t="e">
        <f t="shared" ca="1" si="193"/>
        <v>#NAME?</v>
      </c>
      <c r="ER156" s="45">
        <v>0.5</v>
      </c>
      <c r="ES156" s="45">
        <v>0.5</v>
      </c>
      <c r="ET156" s="45" t="e">
        <f t="shared" ca="1" si="258"/>
        <v>#NAME?</v>
      </c>
      <c r="EU156" s="42" t="e">
        <f t="shared" ca="1" si="259"/>
        <v>#NAME?</v>
      </c>
      <c r="EV156" s="45" t="e">
        <f t="shared" ca="1" si="260"/>
        <v>#NAME?</v>
      </c>
      <c r="EW156" s="45">
        <f t="shared" si="194"/>
        <v>9.0909090909090922E-3</v>
      </c>
      <c r="EX156" s="45" t="e">
        <f t="shared" ca="1" si="194"/>
        <v>#NAME?</v>
      </c>
      <c r="EY156" s="47">
        <v>0.55000000000000004</v>
      </c>
      <c r="EZ156" s="45">
        <v>0.5</v>
      </c>
      <c r="FA156" s="45" t="e">
        <f t="shared" ca="1" si="261"/>
        <v>#NAME?</v>
      </c>
      <c r="FB156" s="42" t="e">
        <f t="shared" ca="1" si="262"/>
        <v>#NAME?</v>
      </c>
      <c r="FC156" s="45" t="e">
        <f t="shared" ca="1" si="263"/>
        <v>#NAME?</v>
      </c>
      <c r="FD156" s="45">
        <f t="shared" si="195"/>
        <v>9.0909090909090922E-3</v>
      </c>
      <c r="FE156" s="45" t="e">
        <f t="shared" ca="1" si="195"/>
        <v>#NAME?</v>
      </c>
      <c r="FF156" s="45">
        <v>0.6</v>
      </c>
      <c r="FG156" s="45">
        <v>1</v>
      </c>
      <c r="FH156" s="45" t="e">
        <f t="shared" ca="1" si="264"/>
        <v>#NAME?</v>
      </c>
      <c r="FI156" s="42" t="e">
        <f t="shared" ca="1" si="265"/>
        <v>#NAME?</v>
      </c>
      <c r="FJ156" s="45" t="e">
        <f t="shared" ca="1" si="266"/>
        <v>#NAME?</v>
      </c>
      <c r="FK156" s="45">
        <f t="shared" si="196"/>
        <v>1.8181818181818184E-2</v>
      </c>
      <c r="FL156" s="45" t="e">
        <f t="shared" ca="1" si="196"/>
        <v>#NAME?</v>
      </c>
      <c r="FM156" s="47">
        <v>0.65</v>
      </c>
      <c r="FN156" s="45">
        <v>0.5</v>
      </c>
      <c r="FO156" s="45" t="e">
        <f t="shared" ca="1" si="267"/>
        <v>#NAME?</v>
      </c>
      <c r="FP156" s="42" t="e">
        <f t="shared" ca="1" si="268"/>
        <v>#NAME?</v>
      </c>
      <c r="FQ156" s="45" t="e">
        <f t="shared" ca="1" si="269"/>
        <v>#NAME?</v>
      </c>
      <c r="FR156" s="45">
        <f t="shared" si="197"/>
        <v>9.0909090909090922E-3</v>
      </c>
      <c r="FS156" s="45" t="e">
        <f t="shared" ca="1" si="197"/>
        <v>#NAME?</v>
      </c>
      <c r="FT156" s="45">
        <v>0.7</v>
      </c>
      <c r="FU156" s="45">
        <v>1</v>
      </c>
      <c r="FV156" s="45" t="e">
        <f t="shared" ca="1" si="270"/>
        <v>#NAME?</v>
      </c>
      <c r="FW156" s="42" t="e">
        <f t="shared" ca="1" si="271"/>
        <v>#NAME?</v>
      </c>
      <c r="FX156" s="45" t="e">
        <f t="shared" ca="1" si="272"/>
        <v>#NAME?</v>
      </c>
      <c r="FY156" s="45">
        <f t="shared" si="198"/>
        <v>1.8181818181818184E-2</v>
      </c>
      <c r="FZ156" s="45" t="e">
        <f t="shared" ca="1" si="198"/>
        <v>#NAME?</v>
      </c>
      <c r="GA156" s="47">
        <v>0.75</v>
      </c>
      <c r="GB156" s="45">
        <v>0.5</v>
      </c>
      <c r="GC156" s="45" t="e">
        <f t="shared" ca="1" si="273"/>
        <v>#NAME?</v>
      </c>
      <c r="GD156" s="42" t="e">
        <f t="shared" ca="1" si="274"/>
        <v>#NAME?</v>
      </c>
      <c r="GE156" s="45" t="e">
        <f t="shared" ca="1" si="275"/>
        <v>#NAME?</v>
      </c>
      <c r="GF156" s="45">
        <f t="shared" si="199"/>
        <v>9.0909090909090922E-3</v>
      </c>
      <c r="GG156" s="45" t="e">
        <f t="shared" ca="1" si="199"/>
        <v>#NAME?</v>
      </c>
      <c r="GH156" s="45">
        <v>0.8</v>
      </c>
      <c r="GI156" s="45">
        <v>1</v>
      </c>
      <c r="GJ156" s="45" t="e">
        <f t="shared" ca="1" si="276"/>
        <v>#NAME?</v>
      </c>
      <c r="GK156" s="42" t="e">
        <f t="shared" ca="1" si="277"/>
        <v>#NAME?</v>
      </c>
      <c r="GL156" s="45" t="e">
        <f t="shared" ca="1" si="278"/>
        <v>#NAME?</v>
      </c>
      <c r="GM156" s="45">
        <f t="shared" si="200"/>
        <v>1.8181818181818184E-2</v>
      </c>
      <c r="GN156" s="45" t="e">
        <f t="shared" ca="1" si="200"/>
        <v>#NAME?</v>
      </c>
      <c r="GO156" s="47">
        <v>0.85</v>
      </c>
      <c r="GP156" s="45">
        <v>0.5</v>
      </c>
      <c r="GQ156" s="45" t="e">
        <f t="shared" ca="1" si="279"/>
        <v>#NAME?</v>
      </c>
      <c r="GR156" s="42" t="e">
        <f t="shared" ca="1" si="280"/>
        <v>#NAME?</v>
      </c>
      <c r="GS156" s="45" t="e">
        <f t="shared" ca="1" si="281"/>
        <v>#NAME?</v>
      </c>
      <c r="GT156" s="45">
        <f t="shared" si="201"/>
        <v>9.0909090909090922E-3</v>
      </c>
      <c r="GU156" s="45" t="e">
        <f t="shared" ca="1" si="201"/>
        <v>#NAME?</v>
      </c>
      <c r="GV156" s="45">
        <v>0.9</v>
      </c>
      <c r="GW156" s="45">
        <v>1</v>
      </c>
      <c r="GX156" s="45" t="e">
        <f t="shared" ca="1" si="282"/>
        <v>#NAME?</v>
      </c>
      <c r="GY156" s="42" t="e">
        <f t="shared" ca="1" si="283"/>
        <v>#NAME?</v>
      </c>
      <c r="GZ156" s="45" t="e">
        <f t="shared" ca="1" si="284"/>
        <v>#NAME?</v>
      </c>
      <c r="HA156" s="45">
        <f t="shared" si="202"/>
        <v>1.8181818181818184E-2</v>
      </c>
      <c r="HB156" s="45" t="e">
        <f t="shared" ca="1" si="202"/>
        <v>#NAME?</v>
      </c>
      <c r="HC156" s="47">
        <v>0.95</v>
      </c>
      <c r="HD156" s="45">
        <v>0.5</v>
      </c>
      <c r="HE156" s="45" t="e">
        <f t="shared" ca="1" si="285"/>
        <v>#NAME?</v>
      </c>
      <c r="HF156" s="42" t="e">
        <f t="shared" ca="1" si="286"/>
        <v>#NAME?</v>
      </c>
      <c r="HG156" s="45" t="e">
        <f t="shared" ca="1" si="287"/>
        <v>#NAME?</v>
      </c>
      <c r="HH156" s="45">
        <f t="shared" si="203"/>
        <v>9.0909090909090922E-3</v>
      </c>
      <c r="HI156" s="45" t="e">
        <f t="shared" ca="1" si="203"/>
        <v>#NAME?</v>
      </c>
      <c r="HJ156" s="47">
        <v>1</v>
      </c>
      <c r="HK156" s="47">
        <v>1</v>
      </c>
      <c r="HL156" s="45" t="e">
        <f t="shared" ca="1" si="288"/>
        <v>#NAME?</v>
      </c>
      <c r="HM156" s="42" t="e">
        <f t="shared" ca="1" si="289"/>
        <v>#NAME?</v>
      </c>
      <c r="HN156" s="45" t="e">
        <f t="shared" ca="1" si="290"/>
        <v>#NAME?</v>
      </c>
      <c r="HO156" s="45">
        <f t="shared" si="246"/>
        <v>1.8181818181818184E-2</v>
      </c>
      <c r="HP156" s="45" t="e">
        <f t="shared" ca="1" si="246"/>
        <v>#NAME?</v>
      </c>
    </row>
    <row r="157" spans="1:224" s="48" customFormat="1" ht="65">
      <c r="A157" s="42"/>
      <c r="B157" s="201"/>
      <c r="C157" s="201"/>
      <c r="D157" s="201"/>
      <c r="E157" s="41" t="str">
        <f>+_xlfn.CONCAT(MID($D152,1,3),".6 ",[1]Acciones!$B$9)</f>
        <v>4.3.6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57" s="42" t="s">
        <v>89</v>
      </c>
      <c r="G157" s="49">
        <f t="shared" ref="G157" si="323">+G156</f>
        <v>3.0303030303030303E-3</v>
      </c>
      <c r="H157" s="42" t="str">
        <f t="shared" ref="H157" si="324">+_xlfn.CONCAT("Si,",MID(E152,1,5),",",MID(E153,1,5),",",MID(E154,1,5),",",MID(E155,1,5),",",MID(E156,1,5),",",MID(E158,1,5),",",MID(E159,1,5),",",MID(E160,1,5),",",MID(E161,1,6),",",MID(E162,1,6))</f>
        <v>Si,4.3.1,4.3.2,4.3.3,4.3.4,4.3.5,4.3.7,4.3.8,4.3.9,4.3.10,4.3.11</v>
      </c>
      <c r="I157" s="42" t="s">
        <v>89</v>
      </c>
      <c r="J157" s="42"/>
      <c r="K157" s="42"/>
      <c r="L157" s="42"/>
      <c r="M157" s="44" t="s">
        <v>90</v>
      </c>
      <c r="N157" s="44" t="s">
        <v>91</v>
      </c>
      <c r="O157" s="44" t="e">
        <f ca="1">+_xlfn.XLOOKUP(MID(E157,7,LEN(E157)-6),[1]Acciones!$B$4:$B$14,[1]Acciones!$C$4:$C$14,0,0,1)</f>
        <v>#NAME?</v>
      </c>
      <c r="P157" s="42" t="e">
        <f ca="1">+_xlfn.XLOOKUP(MID($E157,7,LEN($E157)-6),[1]Acciones!$B$4:$B$14,[1]Acciones!D$4:D$14,0,0,1)</f>
        <v>#NAME?</v>
      </c>
      <c r="Q157" s="42" t="e">
        <f ca="1">+_xlfn.XLOOKUP(MID($E157,7,LEN($E157)-6),[1]Acciones!$B$4:$B$14,[1]Acciones!E$4:E$14,0,0,1)</f>
        <v>#NAME?</v>
      </c>
      <c r="R157" s="42" t="e">
        <f ca="1">+_xlfn.XLOOKUP(MID($E157,7,LEN($E157)-6),[1]Acciones!$B$4:$B$14,[1]Acciones!F$4:F$14,0,0,1)</f>
        <v>#NAME?</v>
      </c>
      <c r="S157" s="42" t="e">
        <f ca="1">+_xlfn.XLOOKUP(MID($E157,7,LEN($E157)-6),[1]Acciones!$B$4:$B$14,[1]Acciones!G$4:G$14,0,0,1)</f>
        <v>#NAME?</v>
      </c>
      <c r="T157" s="42" t="e">
        <f ca="1">+_xlfn.XLOOKUP(MID($E157,7,LEN($E157)-6),[1]Acciones!$B$4:$B$14,[1]Acciones!H$4:H$14,0,0,1)</f>
        <v>#NAME?</v>
      </c>
      <c r="U157" s="45" t="e">
        <f ca="1">+_xlfn.XLOOKUP(MID($E157,7,LEN($E157)-6),[1]Acciones!$B$4:$B$14,[1]Acciones!I$4:I$14,0,0,1)</f>
        <v>#NAME?</v>
      </c>
      <c r="V157" s="45" t="e">
        <f ca="1">+_xlfn.XLOOKUP(MID($E157,7,LEN($E157)-6),[1]Acciones!$B$4:$B$14,[1]Acciones!J$4:J$14,0,0,1)</f>
        <v>#NAME?</v>
      </c>
      <c r="W157" s="45" t="e">
        <f ca="1">+_xlfn.XLOOKUP(MID($E157,7,LEN($E157)-6),[1]Acciones!$B$4:$B$14,[1]Acciones!K$4:K$14,0,0,1)</f>
        <v>#NAME?</v>
      </c>
      <c r="X157" s="45" t="e">
        <f ca="1">+_xlfn.XLOOKUP(MID($E157,7,LEN($E157)-6),[1]Acciones!$B$4:$B$14,[1]Acciones!L$4:L$14,0,0,1)</f>
        <v>#NAME?</v>
      </c>
      <c r="Y157" s="45" t="e">
        <f ca="1">+_xlfn.XLOOKUP(MID($E157,7,LEN($E157)-6),[1]Acciones!$B$4:$B$14,[1]Acciones!M$4:M$14,0,0,1)</f>
        <v>#NAME?</v>
      </c>
      <c r="Z157" s="45" t="e">
        <f ca="1">+_xlfn.XLOOKUP(MID($E157,7,LEN($E157)-6),[1]Acciones!$B$4:$B$14,[1]Acciones!N$4:N$14,0,0,1)</f>
        <v>#NAME?</v>
      </c>
      <c r="AA157" s="45" t="e">
        <f ca="1">+_xlfn.XLOOKUP(MID($E157,7,LEN($E157)-6),[1]Acciones!$B$4:$B$14,[1]Acciones!O$4:O$14,0,0,1)</f>
        <v>#NAME?</v>
      </c>
      <c r="AB157" s="45" t="e">
        <f ca="1">+_xlfn.XLOOKUP(MID($E157,7,LEN($E157)-6),[1]Acciones!$B$4:$B$14,[1]Acciones!P$4:P$14,0,0,1)</f>
        <v>#NAME?</v>
      </c>
      <c r="AC157" s="45" t="e">
        <f ca="1">+_xlfn.XLOOKUP(MID($E157,7,LEN($E157)-6),[1]Acciones!$B$4:$B$14,[1]Acciones!Q$4:Q$14,0,0,1)</f>
        <v>#NAME?</v>
      </c>
      <c r="AD157" s="45" t="e">
        <f ca="1">+_xlfn.XLOOKUP(MID($E157,7,LEN($E157)-6),[1]Acciones!$B$4:$B$14,[1]Acciones!R$4:R$14,0,0,1)</f>
        <v>#NAME?</v>
      </c>
      <c r="AE157" s="45" t="e">
        <f ca="1">+_xlfn.XLOOKUP(MID($E157,7,LEN($E157)-6),[1]Acciones!$B$4:$B$14,[1]Acciones!S$4:S$14,0,0,1)</f>
        <v>#NAME?</v>
      </c>
      <c r="AF157" s="42" t="e">
        <f ca="1">+_xlfn.XLOOKUP(MID($E157,7,LEN($E157)-6),[1]Acciones!$B$4:$B$14,[1]Acciones!T$4:T$14,0,0,1)</f>
        <v>#NAME?</v>
      </c>
      <c r="AG157" s="42" t="e">
        <f ca="1">+_xlfn.XLOOKUP(MID($E157,7,LEN($E157)-6),[1]Acciones!$B$4:$B$14,[1]Acciones!U$4:U$14,0,0,1)</f>
        <v>#NAME?</v>
      </c>
      <c r="AH157" s="42" t="e">
        <f ca="1">+_xlfn.XLOOKUP(MID($E157,7,LEN($E157)-6),[1]Acciones!$B$4:$B$14,[1]Acciones!V$4:V$14,0,0,1)</f>
        <v>#NAME?</v>
      </c>
      <c r="AI157" s="42" t="e">
        <f ca="1">+_xlfn.XLOOKUP(MID($E157,7,LEN($E157)-6),[1]Acciones!$B$4:$B$14,[1]Acciones!W$4:W$14,0,0,1)</f>
        <v>#NAME?</v>
      </c>
      <c r="AJ157" s="42" t="e">
        <f ca="1">+_xlfn.XLOOKUP(MID($E157,7,LEN($E157)-6),[1]Acciones!$B$4:$B$14,[1]Acciones!X$4:X$14,0,0,1)</f>
        <v>#NAME?</v>
      </c>
      <c r="AK157" s="42" t="e">
        <f ca="1">+_xlfn.XLOOKUP(MID($E157,7,LEN($E157)-6),[1]Acciones!$B$4:$B$14,[1]Acciones!Y$4:Y$14,0,0,1)</f>
        <v>#NAME?</v>
      </c>
      <c r="AL157" s="42" t="e">
        <f ca="1">+_xlfn.XLOOKUP(MID($E157,7,LEN($E157)-6),[1]Acciones!$B$4:$B$14,[1]Acciones!Z$4:Z$14,0,0,1)</f>
        <v>#NAME?</v>
      </c>
      <c r="AM157" s="42" t="e">
        <f ca="1">+_xlfn.XLOOKUP(MID($E157,7,LEN($E157)-6),[1]Acciones!$B$4:$B$14,[1]Acciones!AA$4:AA$14,0,0,1)</f>
        <v>#NAME?</v>
      </c>
      <c r="AN157" s="42" t="e">
        <f ca="1">+_xlfn.XLOOKUP(MID($E157,7,LEN($E157)-6),[1]Acciones!$B$4:$B$14,[1]Acciones!AB$4:AB$14,0,0,1)</f>
        <v>#NAME?</v>
      </c>
      <c r="AO157" s="42" t="e">
        <f ca="1">+_xlfn.XLOOKUP(MID($E157,7,LEN($E157)-6),[1]Acciones!$B$4:$B$14,[1]Acciones!AC$4:AC$14,0,0,1)</f>
        <v>#NAME?</v>
      </c>
      <c r="AP157" s="42" t="e">
        <f ca="1">+_xlfn.XLOOKUP(MID($E157,7,LEN($E157)-6),[1]Acciones!$B$4:$B$14,[1]Acciones!AD$4:AD$14,0,0,1)</f>
        <v>#NAME?</v>
      </c>
      <c r="AQ157" s="42" t="e">
        <f ca="1">+_xlfn.XLOOKUP(MID($E157,7,LEN($E157)-6),[1]Acciones!$B$4:$B$14,[1]Acciones!AE$4:AE$14,0,0,1)</f>
        <v>#NAME?</v>
      </c>
      <c r="AR157" s="42" t="e">
        <f ca="1">+_xlfn.XLOOKUP(MID($E157,7,LEN($E157)-6),[1]Acciones!$B$4:$B$14,[1]Acciones!AF$4:AF$14,0,0,1)</f>
        <v>#NAME?</v>
      </c>
      <c r="AS157" s="42" t="e">
        <f ca="1">+_xlfn.XLOOKUP(MID($E157,7,LEN($E157)-6),[1]Acciones!$B$4:$B$14,[1]Acciones!AG$4:AG$14,0,0,1)</f>
        <v>#NAME?</v>
      </c>
      <c r="AT157" s="42" t="e">
        <f ca="1">+_xlfn.XLOOKUP(MID($E157,7,LEN($E157)-6),[1]Acciones!$B$4:$B$14,[1]Acciones!AH$4:AH$14,0,0,1)</f>
        <v>#NAME?</v>
      </c>
      <c r="AU157" s="42" t="e">
        <f ca="1">+_xlfn.XLOOKUP(MID($E157,7,LEN($E157)-6),[1]Acciones!$B$4:$B$14,[1]Acciones!AI$4:AI$14,0,0,1)</f>
        <v>#NAME?</v>
      </c>
      <c r="AV157" s="42" t="e">
        <f ca="1">+_xlfn.XLOOKUP(MID($E157,7,LEN($E157)-6),[1]Acciones!$B$4:$B$14,[1]Acciones!AJ$4:AJ$14,0,0,1)</f>
        <v>#NAME?</v>
      </c>
      <c r="AW157" s="42" t="e">
        <f ca="1">+_xlfn.XLOOKUP(MID($E157,7,LEN($E157)-6),[1]Acciones!$B$4:$B$14,[1]Acciones!AK$4:AK$14,0,0,1)</f>
        <v>#NAME?</v>
      </c>
      <c r="AX157" s="42" t="e">
        <f ca="1">+_xlfn.XLOOKUP(MID($E157,7,LEN($E157)-6),[1]Acciones!$B$4:$B$14,[1]Acciones!AL$4:AL$14,0,0,1)</f>
        <v>#NAME?</v>
      </c>
      <c r="AY157" s="42" t="e">
        <f ca="1">+_xlfn.XLOOKUP(MID($E157,7,LEN($E157)-6),[1]Acciones!$B$4:$B$14,[1]Acciones!AM$4:AM$14,0,0,1)</f>
        <v>#NAME?</v>
      </c>
      <c r="AZ157" s="42" t="e">
        <f ca="1">+_xlfn.XLOOKUP(MID($E157,7,LEN($E157)-6),[1]Acciones!$B$4:$B$14,[1]Acciones!AN$4:AN$14,0,0,1)</f>
        <v>#NAME?</v>
      </c>
      <c r="BA157" s="42" t="e">
        <f ca="1">+_xlfn.XLOOKUP(MID($E157,7,LEN($E157)-6),[1]Acciones!$B$4:$B$14,[1]Acciones!AO$4:AO$14,0,0,1)</f>
        <v>#NAME?</v>
      </c>
      <c r="BB157" s="42" t="e">
        <f ca="1">+_xlfn.XLOOKUP(MID($E157,7,LEN($E157)-6),[1]Acciones!$B$4:$B$14,[1]Acciones!AP$4:AP$14,0,0,1)</f>
        <v>#NAME?</v>
      </c>
      <c r="BC157" s="42" t="e">
        <f ca="1">+_xlfn.XLOOKUP(MID($E157,7,LEN($E157)-6),[1]Acciones!$B$4:$B$14,[1]Acciones!AQ$4:AQ$14,0,0,1)</f>
        <v>#NAME?</v>
      </c>
      <c r="BD157" s="42" t="e">
        <f ca="1">+_xlfn.XLOOKUP(MID($E157,7,LEN($E157)-6),[1]Acciones!$B$4:$B$14,[1]Acciones!AR$4:AR$14,0,0,1)</f>
        <v>#NAME?</v>
      </c>
      <c r="BE157" s="42" t="e">
        <f ca="1">+_xlfn.XLOOKUP(MID($E157,7,LEN($E157)-6),[1]Acciones!$B$4:$B$14,[1]Acciones!AS$4:AS$14,0,0,1)</f>
        <v>#NAME?</v>
      </c>
      <c r="BF157" s="42" t="e">
        <f ca="1">+_xlfn.XLOOKUP(MID($E157,7,LEN($E157)-6),[1]Acciones!$B$4:$B$14,[1]Acciones!AT$4:AT$14,0,0,1)</f>
        <v>#NAME?</v>
      </c>
      <c r="BG157" s="42" t="e">
        <f ca="1">+_xlfn.XLOOKUP(MID($E157,7,LEN($E157)-6),[1]Acciones!$B$4:$B$14,[1]Acciones!AU$4:AU$14,0,0,1)</f>
        <v>#NAME?</v>
      </c>
      <c r="BH157" s="42" t="e">
        <f ca="1">+_xlfn.XLOOKUP(MID($E157,7,LEN($E157)-6),[1]Acciones!$B$4:$B$14,[1]Acciones!AV$4:AV$14,0,0,1)</f>
        <v>#NAME?</v>
      </c>
      <c r="BI157" s="42" t="e">
        <f ca="1">+_xlfn.XLOOKUP(MID($E157,7,LEN($E157)-6),[1]Acciones!$B$4:$B$14,[1]Acciones!AW$4:AW$14,0,0,1)</f>
        <v>#NAME?</v>
      </c>
      <c r="BJ157" s="42" t="e">
        <f ca="1">+_xlfn.XLOOKUP(MID($E157,7,LEN($E157)-6),[1]Acciones!$B$4:$B$14,[1]Acciones!AX$4:AX$14,0,0,1)</f>
        <v>#NAME?</v>
      </c>
      <c r="BK157" s="42" t="e">
        <f ca="1">+_xlfn.XLOOKUP(MID($E157,7,LEN($E157)-6),[1]Acciones!$B$4:$B$14,[1]Acciones!AY$4:AY$14,0,0,1)</f>
        <v>#NAME?</v>
      </c>
      <c r="BL157" s="42" t="e">
        <f ca="1">+_xlfn.XLOOKUP(MID($E157,7,LEN($E157)-6),[1]Acciones!$B$4:$B$14,[1]Acciones!AZ$4:AZ$14,0,0,1)</f>
        <v>#NAME?</v>
      </c>
      <c r="BM157" s="42" t="e">
        <f ca="1">+_xlfn.XLOOKUP(MID($E157,7,LEN($E157)-6),[1]Acciones!$B$4:$B$14,[1]Acciones!BA$4:BA$14,0,0,1)</f>
        <v>#NAME?</v>
      </c>
      <c r="BN157" s="42" t="e">
        <f ca="1">+_xlfn.XLOOKUP(MID($E157,7,LEN($E157)-6),[1]Acciones!$B$4:$B$14,[1]Acciones!BB$4:BB$14,0,0,1)</f>
        <v>#NAME?</v>
      </c>
      <c r="BO157" s="42" t="e">
        <f ca="1">+_xlfn.XLOOKUP(MID($E157,7,LEN($E157)-6),[1]Acciones!$B$4:$B$14,[1]Acciones!BC$4:BC$14,0,0,1)</f>
        <v>#NAME?</v>
      </c>
      <c r="BP157" s="42" t="e">
        <f ca="1">+_xlfn.XLOOKUP(MID($E157,7,LEN($E157)-6),[1]Acciones!$B$4:$B$14,[1]Acciones!BD$4:BD$14,0,0,1)</f>
        <v>#NAME?</v>
      </c>
      <c r="BQ157" s="42" t="e">
        <f ca="1">+_xlfn.XLOOKUP(MID($E157,7,LEN($E157)-6),[1]Acciones!$B$4:$B$14,[1]Acciones!BE$4:BE$14,0,0,1)</f>
        <v>#NAME?</v>
      </c>
      <c r="BR157" s="42" t="e">
        <f ca="1">+_xlfn.XLOOKUP(MID($E157,7,LEN($E157)-6),[1]Acciones!$B$4:$B$14,[1]Acciones!BF$4:BF$14,0,0,1)</f>
        <v>#NAME?</v>
      </c>
      <c r="BS157" s="42" t="e">
        <f ca="1">+_xlfn.XLOOKUP(MID($E157,7,LEN($E157)-6),[1]Acciones!$B$4:$B$14,[1]Acciones!BG$4:BG$14,0,0,1)</f>
        <v>#NAME?</v>
      </c>
      <c r="BT157" s="42" t="e">
        <f ca="1">+_xlfn.XLOOKUP(MID($E157,7,LEN($E157)-6),[1]Acciones!$B$4:$B$14,[1]Acciones!BH$4:BH$14,0,0,1)</f>
        <v>#NAME?</v>
      </c>
      <c r="BU157" s="42" t="e">
        <f ca="1">+_xlfn.XLOOKUP(MID($E157,7,LEN($E157)-6),[1]Acciones!$B$4:$B$14,[1]Acciones!BI$4:BI$14,0,0,1)</f>
        <v>#NAME?</v>
      </c>
      <c r="BV157" s="42" t="e">
        <f ca="1">+_xlfn.XLOOKUP(MID($E157,7,LEN($E157)-6),[1]Acciones!$B$4:$B$14,[1]Acciones!BJ$4:BJ$14,0,0,1)</f>
        <v>#NAME?</v>
      </c>
      <c r="BW157" s="42" t="e">
        <f ca="1">+_xlfn.XLOOKUP(MID($E157,7,LEN($E157)-6),[1]Acciones!$B$4:$B$14,[1]Acciones!BK$4:BK$14,0,0,1)</f>
        <v>#NAME?</v>
      </c>
      <c r="BX157" s="42" t="e">
        <f ca="1">+_xlfn.XLOOKUP(MID($E157,7,LEN($E157)-6),[1]Acciones!$B$4:$B$14,[1]Acciones!BL$4:BL$14,0,0,1)</f>
        <v>#NAME?</v>
      </c>
      <c r="BY157" s="42" t="e">
        <f ca="1">+_xlfn.XLOOKUP(MID($E157,7,LEN($E157)-6),[1]Acciones!$B$4:$B$14,[1]Acciones!BM$4:BM$14,0,0,1)</f>
        <v>#NAME?</v>
      </c>
      <c r="BZ157" s="42" t="e">
        <f ca="1">+_xlfn.XLOOKUP(MID($E157,7,LEN($E157)-6),[1]Acciones!$B$4:$B$14,[1]Acciones!BN$4:BN$14,0,0,1)</f>
        <v>#NAME?</v>
      </c>
      <c r="CA157" s="42" t="e">
        <f ca="1">+_xlfn.XLOOKUP(MID($E157,7,LEN($E157)-6),[1]Acciones!$B$4:$B$14,[1]Acciones!BO$4:BO$14,0,0,1)</f>
        <v>#NAME?</v>
      </c>
      <c r="CB157" s="42" t="e">
        <f ca="1">+_xlfn.XLOOKUP(MID($E157,7,LEN($E157)-6),[1]Acciones!$B$4:$B$14,[1]Acciones!BP$4:BP$14,0,0,1)</f>
        <v>#NAME?</v>
      </c>
      <c r="CC157" s="42" t="e">
        <f ca="1">+_xlfn.XLOOKUP(MID($E157,7,LEN($E157)-6),[1]Acciones!$B$4:$B$14,[1]Acciones!BQ$4:BQ$14,0,0,1)</f>
        <v>#NAME?</v>
      </c>
      <c r="CD157" s="42" t="e">
        <f ca="1">+_xlfn.XLOOKUP(MID($E157,7,LEN($E157)-6),[1]Acciones!$B$4:$B$14,[1]Acciones!BR$4:BR$14,0,0,1)</f>
        <v>#NAME?</v>
      </c>
      <c r="CE157" s="42" t="e">
        <f ca="1">+_xlfn.XLOOKUP(MID($E157,7,LEN($E157)-6),[1]Acciones!$B$4:$B$14,[1]Acciones!BS$4:BS$14,0,0,1)</f>
        <v>#NAME?</v>
      </c>
      <c r="CF157" s="42" t="e">
        <f ca="1">+_xlfn.XLOOKUP(MID($E157,7,LEN($E157)-6),[1]Acciones!$B$4:$B$14,[1]Acciones!BT$4:BT$14,0,0,1)</f>
        <v>#NAME?</v>
      </c>
      <c r="CG157" s="45">
        <v>0.05</v>
      </c>
      <c r="CH157" s="45" t="e">
        <f t="shared" ca="1" si="205"/>
        <v>#NAME?</v>
      </c>
      <c r="CI157" s="45" t="e">
        <f t="shared" ca="1" si="206"/>
        <v>#NAME?</v>
      </c>
      <c r="CJ157" s="42" t="e">
        <f t="shared" ca="1" si="207"/>
        <v>#NAME?</v>
      </c>
      <c r="CK157" s="45" t="e">
        <f t="shared" ca="1" si="208"/>
        <v>#NAME?</v>
      </c>
      <c r="CL157" s="46" t="e">
        <f t="shared" ca="1" si="211"/>
        <v>#NAME?</v>
      </c>
      <c r="CM157" s="45" t="e">
        <f t="shared" ca="1" si="212"/>
        <v>#NAME?</v>
      </c>
      <c r="CN157" s="47">
        <v>0.1</v>
      </c>
      <c r="CO157" s="45" t="e">
        <f t="shared" ca="1" si="219"/>
        <v>#NAME?</v>
      </c>
      <c r="CP157" s="45" t="e">
        <f t="shared" ca="1" si="220"/>
        <v>#NAME?</v>
      </c>
      <c r="CQ157" s="42" t="e">
        <f t="shared" ca="1" si="221"/>
        <v>#NAME?</v>
      </c>
      <c r="CR157" s="45" t="e">
        <f t="shared" ca="1" si="222"/>
        <v>#NAME?</v>
      </c>
      <c r="CS157" s="45" t="e">
        <f t="shared" ca="1" si="186"/>
        <v>#NAME?</v>
      </c>
      <c r="CT157" s="45" t="e">
        <f t="shared" ca="1" si="186"/>
        <v>#NAME?</v>
      </c>
      <c r="CU157" s="47">
        <v>0.15</v>
      </c>
      <c r="CV157" s="45">
        <v>0.5</v>
      </c>
      <c r="CW157" s="45" t="e">
        <f t="shared" ca="1" si="223"/>
        <v>#NAME?</v>
      </c>
      <c r="CX157" s="42" t="e">
        <f t="shared" ca="1" si="224"/>
        <v>#NAME?</v>
      </c>
      <c r="CY157" s="45" t="e">
        <f t="shared" ca="1" si="225"/>
        <v>#NAME?</v>
      </c>
      <c r="CZ157" s="45">
        <f t="shared" si="187"/>
        <v>9.0909090909090922E-3</v>
      </c>
      <c r="DA157" s="45" t="e">
        <f t="shared" ca="1" si="187"/>
        <v>#NAME?</v>
      </c>
      <c r="DB157" s="47">
        <v>0.2</v>
      </c>
      <c r="DC157" s="45" t="e">
        <f t="shared" ca="1" si="226"/>
        <v>#NAME?</v>
      </c>
      <c r="DD157" s="45" t="e">
        <f t="shared" ca="1" si="227"/>
        <v>#NAME?</v>
      </c>
      <c r="DE157" s="42" t="e">
        <f t="shared" ca="1" si="228"/>
        <v>#NAME?</v>
      </c>
      <c r="DF157" s="45" t="e">
        <f t="shared" ca="1" si="229"/>
        <v>#NAME?</v>
      </c>
      <c r="DG157" s="45" t="e">
        <f t="shared" ca="1" si="188"/>
        <v>#NAME?</v>
      </c>
      <c r="DH157" s="45" t="e">
        <f t="shared" ca="1" si="188"/>
        <v>#NAME?</v>
      </c>
      <c r="DI157" s="47">
        <v>0.25</v>
      </c>
      <c r="DJ157" s="45">
        <v>0.5</v>
      </c>
      <c r="DK157" s="45" t="e">
        <f t="shared" ca="1" si="230"/>
        <v>#NAME?</v>
      </c>
      <c r="DL157" s="42" t="e">
        <f t="shared" ca="1" si="231"/>
        <v>#NAME?</v>
      </c>
      <c r="DM157" s="45" t="e">
        <f t="shared" ca="1" si="232"/>
        <v>#NAME?</v>
      </c>
      <c r="DN157" s="45">
        <f t="shared" si="189"/>
        <v>9.0909090909090922E-3</v>
      </c>
      <c r="DO157" s="45" t="e">
        <f t="shared" ca="1" si="189"/>
        <v>#NAME?</v>
      </c>
      <c r="DP157" s="47">
        <v>0.3</v>
      </c>
      <c r="DQ157" s="45" t="e">
        <f t="shared" ca="1" si="233"/>
        <v>#NAME?</v>
      </c>
      <c r="DR157" s="45" t="e">
        <f t="shared" ca="1" si="234"/>
        <v>#NAME?</v>
      </c>
      <c r="DS157" s="42" t="e">
        <f t="shared" ca="1" si="235"/>
        <v>#NAME?</v>
      </c>
      <c r="DT157" s="45" t="e">
        <f t="shared" ca="1" si="236"/>
        <v>#NAME?</v>
      </c>
      <c r="DU157" s="45" t="e">
        <f t="shared" ca="1" si="190"/>
        <v>#NAME?</v>
      </c>
      <c r="DV157" s="45" t="e">
        <f t="shared" ca="1" si="190"/>
        <v>#NAME?</v>
      </c>
      <c r="DW157" s="47">
        <v>0.35</v>
      </c>
      <c r="DX157" s="45">
        <v>0.5</v>
      </c>
      <c r="DY157" s="45" t="e">
        <f t="shared" ca="1" si="237"/>
        <v>#NAME?</v>
      </c>
      <c r="DZ157" s="42" t="e">
        <f t="shared" ca="1" si="238"/>
        <v>#NAME?</v>
      </c>
      <c r="EA157" s="45" t="e">
        <f t="shared" ca="1" si="239"/>
        <v>#NAME?</v>
      </c>
      <c r="EB157" s="45">
        <f t="shared" si="191"/>
        <v>9.0909090909090922E-3</v>
      </c>
      <c r="EC157" s="45" t="e">
        <f t="shared" ca="1" si="191"/>
        <v>#NAME?</v>
      </c>
      <c r="ED157" s="47">
        <v>0.4</v>
      </c>
      <c r="EE157" s="45" t="e">
        <f t="shared" ca="1" si="240"/>
        <v>#NAME?</v>
      </c>
      <c r="EF157" s="45" t="e">
        <f t="shared" ca="1" si="241"/>
        <v>#NAME?</v>
      </c>
      <c r="EG157" s="42" t="e">
        <f t="shared" ca="1" si="242"/>
        <v>#NAME?</v>
      </c>
      <c r="EH157" s="45" t="e">
        <f t="shared" ca="1" si="243"/>
        <v>#NAME?</v>
      </c>
      <c r="EI157" s="45" t="e">
        <f t="shared" ca="1" si="192"/>
        <v>#NAME?</v>
      </c>
      <c r="EJ157" s="45" t="e">
        <f t="shared" ca="1" si="192"/>
        <v>#NAME?</v>
      </c>
      <c r="EK157" s="47">
        <v>0.45</v>
      </c>
      <c r="EL157" s="45">
        <v>0.5</v>
      </c>
      <c r="EM157" s="45" t="e">
        <f t="shared" ca="1" si="255"/>
        <v>#NAME?</v>
      </c>
      <c r="EN157" s="42" t="e">
        <f t="shared" ca="1" si="256"/>
        <v>#NAME?</v>
      </c>
      <c r="EO157" s="45" t="e">
        <f t="shared" ca="1" si="257"/>
        <v>#NAME?</v>
      </c>
      <c r="EP157" s="45">
        <f t="shared" si="193"/>
        <v>9.0909090909090922E-3</v>
      </c>
      <c r="EQ157" s="45" t="e">
        <f t="shared" ca="1" si="193"/>
        <v>#NAME?</v>
      </c>
      <c r="ER157" s="45">
        <v>0.5</v>
      </c>
      <c r="ES157" s="45">
        <v>0.5</v>
      </c>
      <c r="ET157" s="45" t="e">
        <f t="shared" ca="1" si="258"/>
        <v>#NAME?</v>
      </c>
      <c r="EU157" s="42" t="e">
        <f t="shared" ca="1" si="259"/>
        <v>#NAME?</v>
      </c>
      <c r="EV157" s="45" t="e">
        <f t="shared" ca="1" si="260"/>
        <v>#NAME?</v>
      </c>
      <c r="EW157" s="45">
        <f t="shared" si="194"/>
        <v>9.0909090909090922E-3</v>
      </c>
      <c r="EX157" s="45" t="e">
        <f t="shared" ca="1" si="194"/>
        <v>#NAME?</v>
      </c>
      <c r="EY157" s="47">
        <v>0.55000000000000004</v>
      </c>
      <c r="EZ157" s="45">
        <v>0.5</v>
      </c>
      <c r="FA157" s="45" t="e">
        <f t="shared" ca="1" si="261"/>
        <v>#NAME?</v>
      </c>
      <c r="FB157" s="42" t="e">
        <f t="shared" ca="1" si="262"/>
        <v>#NAME?</v>
      </c>
      <c r="FC157" s="45" t="e">
        <f t="shared" ca="1" si="263"/>
        <v>#NAME?</v>
      </c>
      <c r="FD157" s="45">
        <f t="shared" si="195"/>
        <v>9.0909090909090922E-3</v>
      </c>
      <c r="FE157" s="45" t="e">
        <f t="shared" ca="1" si="195"/>
        <v>#NAME?</v>
      </c>
      <c r="FF157" s="45">
        <v>0.6</v>
      </c>
      <c r="FG157" s="45">
        <v>1</v>
      </c>
      <c r="FH157" s="45" t="e">
        <f t="shared" ca="1" si="264"/>
        <v>#NAME?</v>
      </c>
      <c r="FI157" s="42" t="e">
        <f t="shared" ca="1" si="265"/>
        <v>#NAME?</v>
      </c>
      <c r="FJ157" s="45" t="e">
        <f t="shared" ca="1" si="266"/>
        <v>#NAME?</v>
      </c>
      <c r="FK157" s="45">
        <f t="shared" si="196"/>
        <v>1.8181818181818184E-2</v>
      </c>
      <c r="FL157" s="45" t="e">
        <f t="shared" ca="1" si="196"/>
        <v>#NAME?</v>
      </c>
      <c r="FM157" s="47">
        <v>0.65</v>
      </c>
      <c r="FN157" s="45">
        <v>0.5</v>
      </c>
      <c r="FO157" s="45" t="e">
        <f t="shared" ca="1" si="267"/>
        <v>#NAME?</v>
      </c>
      <c r="FP157" s="42" t="e">
        <f t="shared" ca="1" si="268"/>
        <v>#NAME?</v>
      </c>
      <c r="FQ157" s="45" t="e">
        <f t="shared" ca="1" si="269"/>
        <v>#NAME?</v>
      </c>
      <c r="FR157" s="45">
        <f t="shared" si="197"/>
        <v>9.0909090909090922E-3</v>
      </c>
      <c r="FS157" s="45" t="e">
        <f t="shared" ca="1" si="197"/>
        <v>#NAME?</v>
      </c>
      <c r="FT157" s="45">
        <v>0.7</v>
      </c>
      <c r="FU157" s="45">
        <v>1</v>
      </c>
      <c r="FV157" s="45" t="e">
        <f t="shared" ca="1" si="270"/>
        <v>#NAME?</v>
      </c>
      <c r="FW157" s="42" t="e">
        <f t="shared" ca="1" si="271"/>
        <v>#NAME?</v>
      </c>
      <c r="FX157" s="45" t="e">
        <f t="shared" ca="1" si="272"/>
        <v>#NAME?</v>
      </c>
      <c r="FY157" s="45">
        <f t="shared" si="198"/>
        <v>1.8181818181818184E-2</v>
      </c>
      <c r="FZ157" s="45" t="e">
        <f t="shared" ca="1" si="198"/>
        <v>#NAME?</v>
      </c>
      <c r="GA157" s="47">
        <v>0.75</v>
      </c>
      <c r="GB157" s="45">
        <v>0.5</v>
      </c>
      <c r="GC157" s="45" t="e">
        <f t="shared" ca="1" si="273"/>
        <v>#NAME?</v>
      </c>
      <c r="GD157" s="42" t="e">
        <f t="shared" ca="1" si="274"/>
        <v>#NAME?</v>
      </c>
      <c r="GE157" s="45" t="e">
        <f t="shared" ca="1" si="275"/>
        <v>#NAME?</v>
      </c>
      <c r="GF157" s="45">
        <f t="shared" si="199"/>
        <v>9.0909090909090922E-3</v>
      </c>
      <c r="GG157" s="45" t="e">
        <f t="shared" ca="1" si="199"/>
        <v>#NAME?</v>
      </c>
      <c r="GH157" s="45">
        <v>0.8</v>
      </c>
      <c r="GI157" s="45">
        <v>1</v>
      </c>
      <c r="GJ157" s="45" t="e">
        <f t="shared" ca="1" si="276"/>
        <v>#NAME?</v>
      </c>
      <c r="GK157" s="42" t="e">
        <f t="shared" ca="1" si="277"/>
        <v>#NAME?</v>
      </c>
      <c r="GL157" s="45" t="e">
        <f t="shared" ca="1" si="278"/>
        <v>#NAME?</v>
      </c>
      <c r="GM157" s="45">
        <f t="shared" si="200"/>
        <v>1.8181818181818184E-2</v>
      </c>
      <c r="GN157" s="45" t="e">
        <f t="shared" ca="1" si="200"/>
        <v>#NAME?</v>
      </c>
      <c r="GO157" s="47">
        <v>0.85</v>
      </c>
      <c r="GP157" s="45">
        <v>0.5</v>
      </c>
      <c r="GQ157" s="45" t="e">
        <f t="shared" ca="1" si="279"/>
        <v>#NAME?</v>
      </c>
      <c r="GR157" s="42" t="e">
        <f t="shared" ca="1" si="280"/>
        <v>#NAME?</v>
      </c>
      <c r="GS157" s="45" t="e">
        <f t="shared" ca="1" si="281"/>
        <v>#NAME?</v>
      </c>
      <c r="GT157" s="45">
        <f t="shared" si="201"/>
        <v>9.0909090909090922E-3</v>
      </c>
      <c r="GU157" s="45" t="e">
        <f t="shared" ca="1" si="201"/>
        <v>#NAME?</v>
      </c>
      <c r="GV157" s="45">
        <v>0.9</v>
      </c>
      <c r="GW157" s="45">
        <v>1</v>
      </c>
      <c r="GX157" s="45" t="e">
        <f t="shared" ca="1" si="282"/>
        <v>#NAME?</v>
      </c>
      <c r="GY157" s="42" t="e">
        <f t="shared" ca="1" si="283"/>
        <v>#NAME?</v>
      </c>
      <c r="GZ157" s="45" t="e">
        <f t="shared" ca="1" si="284"/>
        <v>#NAME?</v>
      </c>
      <c r="HA157" s="45">
        <f t="shared" si="202"/>
        <v>1.8181818181818184E-2</v>
      </c>
      <c r="HB157" s="45" t="e">
        <f t="shared" ca="1" si="202"/>
        <v>#NAME?</v>
      </c>
      <c r="HC157" s="47">
        <v>0.95</v>
      </c>
      <c r="HD157" s="45">
        <v>0.5</v>
      </c>
      <c r="HE157" s="45" t="e">
        <f t="shared" ca="1" si="285"/>
        <v>#NAME?</v>
      </c>
      <c r="HF157" s="42" t="e">
        <f t="shared" ca="1" si="286"/>
        <v>#NAME?</v>
      </c>
      <c r="HG157" s="45" t="e">
        <f t="shared" ca="1" si="287"/>
        <v>#NAME?</v>
      </c>
      <c r="HH157" s="45">
        <f t="shared" si="203"/>
        <v>9.0909090909090922E-3</v>
      </c>
      <c r="HI157" s="45" t="e">
        <f t="shared" ca="1" si="203"/>
        <v>#NAME?</v>
      </c>
      <c r="HJ157" s="47">
        <v>1</v>
      </c>
      <c r="HK157" s="47">
        <v>1</v>
      </c>
      <c r="HL157" s="45" t="e">
        <f t="shared" ca="1" si="288"/>
        <v>#NAME?</v>
      </c>
      <c r="HM157" s="42" t="e">
        <f t="shared" ca="1" si="289"/>
        <v>#NAME?</v>
      </c>
      <c r="HN157" s="45" t="e">
        <f t="shared" ca="1" si="290"/>
        <v>#NAME?</v>
      </c>
      <c r="HO157" s="45">
        <f t="shared" si="246"/>
        <v>1.8181818181818184E-2</v>
      </c>
      <c r="HP157" s="45" t="e">
        <f t="shared" ca="1" si="246"/>
        <v>#NAME?</v>
      </c>
    </row>
    <row r="158" spans="1:224" s="48" customFormat="1" ht="52">
      <c r="A158" s="42"/>
      <c r="B158" s="201"/>
      <c r="C158" s="201"/>
      <c r="D158" s="201"/>
      <c r="E158" s="41" t="str">
        <f>+_xlfn.CONCAT(MID($D152,1,3),".7 ",[1]Acciones!$B$10)</f>
        <v>4.3.7 Fortalecer las estrategias de gobernanza para la implementación de políticas de investigación e innovación orientadas por misiones en la ruta de innovación correspondiente</v>
      </c>
      <c r="F158" s="42" t="s">
        <v>89</v>
      </c>
      <c r="G158" s="49">
        <f t="shared" ref="G158" si="325">+G156</f>
        <v>3.0303030303030303E-3</v>
      </c>
      <c r="H158" s="42" t="str">
        <f t="shared" ref="H158" si="326">+_xlfn.CONCAT("Si,",MID(E152,1,5),",",MID(E153,1,5),",",MID(E154,1,5),",",MID(E155,1,5),",",MID(E156,1,5),",",MID(E157,1,5),",",MID(E159,1,5),",",MID(E160,1,5),",",MID(E161,1,6),",",MID(E162,1,6))</f>
        <v>Si,4.3.1,4.3.2,4.3.3,4.3.4,4.3.5,4.3.6,4.3.8,4.3.9,4.3.10,4.3.11</v>
      </c>
      <c r="I158" s="42" t="s">
        <v>89</v>
      </c>
      <c r="J158" s="42"/>
      <c r="K158" s="42"/>
      <c r="L158" s="42"/>
      <c r="M158" s="44" t="s">
        <v>90</v>
      </c>
      <c r="N158" s="44" t="s">
        <v>91</v>
      </c>
      <c r="O158" s="44" t="e">
        <f ca="1">+_xlfn.XLOOKUP(MID(E158,7,LEN(E158)-6),[1]Acciones!$B$4:$B$14,[1]Acciones!$C$4:$C$14,0,0,1)</f>
        <v>#NAME?</v>
      </c>
      <c r="P158" s="42" t="e">
        <f ca="1">+_xlfn.XLOOKUP(MID($E158,7,LEN($E158)-6),[1]Acciones!$B$4:$B$14,[1]Acciones!D$4:D$14,0,0,1)</f>
        <v>#NAME?</v>
      </c>
      <c r="Q158" s="42" t="e">
        <f ca="1">+_xlfn.XLOOKUP(MID($E158,7,LEN($E158)-6),[1]Acciones!$B$4:$B$14,[1]Acciones!E$4:E$14,0,0,1)</f>
        <v>#NAME?</v>
      </c>
      <c r="R158" s="42" t="e">
        <f ca="1">+_xlfn.XLOOKUP(MID($E158,7,LEN($E158)-6),[1]Acciones!$B$4:$B$14,[1]Acciones!F$4:F$14,0,0,1)</f>
        <v>#NAME?</v>
      </c>
      <c r="S158" s="42" t="e">
        <f ca="1">+_xlfn.XLOOKUP(MID($E158,7,LEN($E158)-6),[1]Acciones!$B$4:$B$14,[1]Acciones!G$4:G$14,0,0,1)</f>
        <v>#NAME?</v>
      </c>
      <c r="T158" s="42" t="e">
        <f ca="1">+_xlfn.XLOOKUP(MID($E158,7,LEN($E158)-6),[1]Acciones!$B$4:$B$14,[1]Acciones!H$4:H$14,0,0,1)</f>
        <v>#NAME?</v>
      </c>
      <c r="U158" s="45" t="e">
        <f ca="1">+_xlfn.XLOOKUP(MID($E158,7,LEN($E158)-6),[1]Acciones!$B$4:$B$14,[1]Acciones!I$4:I$14,0,0,1)</f>
        <v>#NAME?</v>
      </c>
      <c r="V158" s="45" t="e">
        <f ca="1">+_xlfn.XLOOKUP(MID($E158,7,LEN($E158)-6),[1]Acciones!$B$4:$B$14,[1]Acciones!J$4:J$14,0,0,1)</f>
        <v>#NAME?</v>
      </c>
      <c r="W158" s="45" t="e">
        <f ca="1">+_xlfn.XLOOKUP(MID($E158,7,LEN($E158)-6),[1]Acciones!$B$4:$B$14,[1]Acciones!K$4:K$14,0,0,1)</f>
        <v>#NAME?</v>
      </c>
      <c r="X158" s="45" t="e">
        <f ca="1">+_xlfn.XLOOKUP(MID($E158,7,LEN($E158)-6),[1]Acciones!$B$4:$B$14,[1]Acciones!L$4:L$14,0,0,1)</f>
        <v>#NAME?</v>
      </c>
      <c r="Y158" s="45" t="e">
        <f ca="1">+_xlfn.XLOOKUP(MID($E158,7,LEN($E158)-6),[1]Acciones!$B$4:$B$14,[1]Acciones!M$4:M$14,0,0,1)</f>
        <v>#NAME?</v>
      </c>
      <c r="Z158" s="45" t="e">
        <f ca="1">+_xlfn.XLOOKUP(MID($E158,7,LEN($E158)-6),[1]Acciones!$B$4:$B$14,[1]Acciones!N$4:N$14,0,0,1)</f>
        <v>#NAME?</v>
      </c>
      <c r="AA158" s="45" t="e">
        <f ca="1">+_xlfn.XLOOKUP(MID($E158,7,LEN($E158)-6),[1]Acciones!$B$4:$B$14,[1]Acciones!O$4:O$14,0,0,1)</f>
        <v>#NAME?</v>
      </c>
      <c r="AB158" s="45" t="e">
        <f ca="1">+_xlfn.XLOOKUP(MID($E158,7,LEN($E158)-6),[1]Acciones!$B$4:$B$14,[1]Acciones!P$4:P$14,0,0,1)</f>
        <v>#NAME?</v>
      </c>
      <c r="AC158" s="45" t="e">
        <f ca="1">+_xlfn.XLOOKUP(MID($E158,7,LEN($E158)-6),[1]Acciones!$B$4:$B$14,[1]Acciones!Q$4:Q$14,0,0,1)</f>
        <v>#NAME?</v>
      </c>
      <c r="AD158" s="45" t="e">
        <f ca="1">+_xlfn.XLOOKUP(MID($E158,7,LEN($E158)-6),[1]Acciones!$B$4:$B$14,[1]Acciones!R$4:R$14,0,0,1)</f>
        <v>#NAME?</v>
      </c>
      <c r="AE158" s="45" t="e">
        <f ca="1">+_xlfn.XLOOKUP(MID($E158,7,LEN($E158)-6),[1]Acciones!$B$4:$B$14,[1]Acciones!S$4:S$14,0,0,1)</f>
        <v>#NAME?</v>
      </c>
      <c r="AF158" s="42" t="e">
        <f ca="1">+_xlfn.XLOOKUP(MID($E158,7,LEN($E158)-6),[1]Acciones!$B$4:$B$14,[1]Acciones!T$4:T$14,0,0,1)</f>
        <v>#NAME?</v>
      </c>
      <c r="AG158" s="42" t="e">
        <f ca="1">+_xlfn.XLOOKUP(MID($E158,7,LEN($E158)-6),[1]Acciones!$B$4:$B$14,[1]Acciones!U$4:U$14,0,0,1)</f>
        <v>#NAME?</v>
      </c>
      <c r="AH158" s="42" t="e">
        <f ca="1">+_xlfn.XLOOKUP(MID($E158,7,LEN($E158)-6),[1]Acciones!$B$4:$B$14,[1]Acciones!V$4:V$14,0,0,1)</f>
        <v>#NAME?</v>
      </c>
      <c r="AI158" s="42" t="e">
        <f ca="1">+_xlfn.XLOOKUP(MID($E158,7,LEN($E158)-6),[1]Acciones!$B$4:$B$14,[1]Acciones!W$4:W$14,0,0,1)</f>
        <v>#NAME?</v>
      </c>
      <c r="AJ158" s="42" t="e">
        <f ca="1">+_xlfn.XLOOKUP(MID($E158,7,LEN($E158)-6),[1]Acciones!$B$4:$B$14,[1]Acciones!X$4:X$14,0,0,1)</f>
        <v>#NAME?</v>
      </c>
      <c r="AK158" s="42" t="e">
        <f ca="1">+_xlfn.XLOOKUP(MID($E158,7,LEN($E158)-6),[1]Acciones!$B$4:$B$14,[1]Acciones!Y$4:Y$14,0,0,1)</f>
        <v>#NAME?</v>
      </c>
      <c r="AL158" s="42" t="e">
        <f ca="1">+_xlfn.XLOOKUP(MID($E158,7,LEN($E158)-6),[1]Acciones!$B$4:$B$14,[1]Acciones!Z$4:Z$14,0,0,1)</f>
        <v>#NAME?</v>
      </c>
      <c r="AM158" s="42" t="e">
        <f ca="1">+_xlfn.XLOOKUP(MID($E158,7,LEN($E158)-6),[1]Acciones!$B$4:$B$14,[1]Acciones!AA$4:AA$14,0,0,1)</f>
        <v>#NAME?</v>
      </c>
      <c r="AN158" s="42" t="e">
        <f ca="1">+_xlfn.XLOOKUP(MID($E158,7,LEN($E158)-6),[1]Acciones!$B$4:$B$14,[1]Acciones!AB$4:AB$14,0,0,1)</f>
        <v>#NAME?</v>
      </c>
      <c r="AO158" s="42" t="e">
        <f ca="1">+_xlfn.XLOOKUP(MID($E158,7,LEN($E158)-6),[1]Acciones!$B$4:$B$14,[1]Acciones!AC$4:AC$14,0,0,1)</f>
        <v>#NAME?</v>
      </c>
      <c r="AP158" s="42" t="e">
        <f ca="1">+_xlfn.XLOOKUP(MID($E158,7,LEN($E158)-6),[1]Acciones!$B$4:$B$14,[1]Acciones!AD$4:AD$14,0,0,1)</f>
        <v>#NAME?</v>
      </c>
      <c r="AQ158" s="42" t="e">
        <f ca="1">+_xlfn.XLOOKUP(MID($E158,7,LEN($E158)-6),[1]Acciones!$B$4:$B$14,[1]Acciones!AE$4:AE$14,0,0,1)</f>
        <v>#NAME?</v>
      </c>
      <c r="AR158" s="42" t="e">
        <f ca="1">+_xlfn.XLOOKUP(MID($E158,7,LEN($E158)-6),[1]Acciones!$B$4:$B$14,[1]Acciones!AF$4:AF$14,0,0,1)</f>
        <v>#NAME?</v>
      </c>
      <c r="AS158" s="42" t="e">
        <f ca="1">+_xlfn.XLOOKUP(MID($E158,7,LEN($E158)-6),[1]Acciones!$B$4:$B$14,[1]Acciones!AG$4:AG$14,0,0,1)</f>
        <v>#NAME?</v>
      </c>
      <c r="AT158" s="42" t="e">
        <f ca="1">+_xlfn.XLOOKUP(MID($E158,7,LEN($E158)-6),[1]Acciones!$B$4:$B$14,[1]Acciones!AH$4:AH$14,0,0,1)</f>
        <v>#NAME?</v>
      </c>
      <c r="AU158" s="42" t="e">
        <f ca="1">+_xlfn.XLOOKUP(MID($E158,7,LEN($E158)-6),[1]Acciones!$B$4:$B$14,[1]Acciones!AI$4:AI$14,0,0,1)</f>
        <v>#NAME?</v>
      </c>
      <c r="AV158" s="42" t="e">
        <f ca="1">+_xlfn.XLOOKUP(MID($E158,7,LEN($E158)-6),[1]Acciones!$B$4:$B$14,[1]Acciones!AJ$4:AJ$14,0,0,1)</f>
        <v>#NAME?</v>
      </c>
      <c r="AW158" s="42" t="e">
        <f ca="1">+_xlfn.XLOOKUP(MID($E158,7,LEN($E158)-6),[1]Acciones!$B$4:$B$14,[1]Acciones!AK$4:AK$14,0,0,1)</f>
        <v>#NAME?</v>
      </c>
      <c r="AX158" s="42" t="e">
        <f ca="1">+_xlfn.XLOOKUP(MID($E158,7,LEN($E158)-6),[1]Acciones!$B$4:$B$14,[1]Acciones!AL$4:AL$14,0,0,1)</f>
        <v>#NAME?</v>
      </c>
      <c r="AY158" s="42" t="e">
        <f ca="1">+_xlfn.XLOOKUP(MID($E158,7,LEN($E158)-6),[1]Acciones!$B$4:$B$14,[1]Acciones!AM$4:AM$14,0,0,1)</f>
        <v>#NAME?</v>
      </c>
      <c r="AZ158" s="42" t="e">
        <f ca="1">+_xlfn.XLOOKUP(MID($E158,7,LEN($E158)-6),[1]Acciones!$B$4:$B$14,[1]Acciones!AN$4:AN$14,0,0,1)</f>
        <v>#NAME?</v>
      </c>
      <c r="BA158" s="42" t="e">
        <f ca="1">+_xlfn.XLOOKUP(MID($E158,7,LEN($E158)-6),[1]Acciones!$B$4:$B$14,[1]Acciones!AO$4:AO$14,0,0,1)</f>
        <v>#NAME?</v>
      </c>
      <c r="BB158" s="42" t="e">
        <f ca="1">+_xlfn.XLOOKUP(MID($E158,7,LEN($E158)-6),[1]Acciones!$B$4:$B$14,[1]Acciones!AP$4:AP$14,0,0,1)</f>
        <v>#NAME?</v>
      </c>
      <c r="BC158" s="42" t="e">
        <f ca="1">+_xlfn.XLOOKUP(MID($E158,7,LEN($E158)-6),[1]Acciones!$B$4:$B$14,[1]Acciones!AQ$4:AQ$14,0,0,1)</f>
        <v>#NAME?</v>
      </c>
      <c r="BD158" s="42" t="e">
        <f ca="1">+_xlfn.XLOOKUP(MID($E158,7,LEN($E158)-6),[1]Acciones!$B$4:$B$14,[1]Acciones!AR$4:AR$14,0,0,1)</f>
        <v>#NAME?</v>
      </c>
      <c r="BE158" s="42" t="e">
        <f ca="1">+_xlfn.XLOOKUP(MID($E158,7,LEN($E158)-6),[1]Acciones!$B$4:$B$14,[1]Acciones!AS$4:AS$14,0,0,1)</f>
        <v>#NAME?</v>
      </c>
      <c r="BF158" s="42" t="e">
        <f ca="1">+_xlfn.XLOOKUP(MID($E158,7,LEN($E158)-6),[1]Acciones!$B$4:$B$14,[1]Acciones!AT$4:AT$14,0,0,1)</f>
        <v>#NAME?</v>
      </c>
      <c r="BG158" s="42" t="e">
        <f ca="1">+_xlfn.XLOOKUP(MID($E158,7,LEN($E158)-6),[1]Acciones!$B$4:$B$14,[1]Acciones!AU$4:AU$14,0,0,1)</f>
        <v>#NAME?</v>
      </c>
      <c r="BH158" s="42" t="e">
        <f ca="1">+_xlfn.XLOOKUP(MID($E158,7,LEN($E158)-6),[1]Acciones!$B$4:$B$14,[1]Acciones!AV$4:AV$14,0,0,1)</f>
        <v>#NAME?</v>
      </c>
      <c r="BI158" s="42" t="e">
        <f ca="1">+_xlfn.XLOOKUP(MID($E158,7,LEN($E158)-6),[1]Acciones!$B$4:$B$14,[1]Acciones!AW$4:AW$14,0,0,1)</f>
        <v>#NAME?</v>
      </c>
      <c r="BJ158" s="42" t="e">
        <f ca="1">+_xlfn.XLOOKUP(MID($E158,7,LEN($E158)-6),[1]Acciones!$B$4:$B$14,[1]Acciones!AX$4:AX$14,0,0,1)</f>
        <v>#NAME?</v>
      </c>
      <c r="BK158" s="42" t="e">
        <f ca="1">+_xlfn.XLOOKUP(MID($E158,7,LEN($E158)-6),[1]Acciones!$B$4:$B$14,[1]Acciones!AY$4:AY$14,0,0,1)</f>
        <v>#NAME?</v>
      </c>
      <c r="BL158" s="42" t="e">
        <f ca="1">+_xlfn.XLOOKUP(MID($E158,7,LEN($E158)-6),[1]Acciones!$B$4:$B$14,[1]Acciones!AZ$4:AZ$14,0,0,1)</f>
        <v>#NAME?</v>
      </c>
      <c r="BM158" s="42" t="e">
        <f ca="1">+_xlfn.XLOOKUP(MID($E158,7,LEN($E158)-6),[1]Acciones!$B$4:$B$14,[1]Acciones!BA$4:BA$14,0,0,1)</f>
        <v>#NAME?</v>
      </c>
      <c r="BN158" s="42" t="e">
        <f ca="1">+_xlfn.XLOOKUP(MID($E158,7,LEN($E158)-6),[1]Acciones!$B$4:$B$14,[1]Acciones!BB$4:BB$14,0,0,1)</f>
        <v>#NAME?</v>
      </c>
      <c r="BO158" s="42" t="e">
        <f ca="1">+_xlfn.XLOOKUP(MID($E158,7,LEN($E158)-6),[1]Acciones!$B$4:$B$14,[1]Acciones!BC$4:BC$14,0,0,1)</f>
        <v>#NAME?</v>
      </c>
      <c r="BP158" s="42" t="e">
        <f ca="1">+_xlfn.XLOOKUP(MID($E158,7,LEN($E158)-6),[1]Acciones!$B$4:$B$14,[1]Acciones!BD$4:BD$14,0,0,1)</f>
        <v>#NAME?</v>
      </c>
      <c r="BQ158" s="42" t="e">
        <f ca="1">+_xlfn.XLOOKUP(MID($E158,7,LEN($E158)-6),[1]Acciones!$B$4:$B$14,[1]Acciones!BE$4:BE$14,0,0,1)</f>
        <v>#NAME?</v>
      </c>
      <c r="BR158" s="42" t="e">
        <f ca="1">+_xlfn.XLOOKUP(MID($E158,7,LEN($E158)-6),[1]Acciones!$B$4:$B$14,[1]Acciones!BF$4:BF$14,0,0,1)</f>
        <v>#NAME?</v>
      </c>
      <c r="BS158" s="42" t="e">
        <f ca="1">+_xlfn.XLOOKUP(MID($E158,7,LEN($E158)-6),[1]Acciones!$B$4:$B$14,[1]Acciones!BG$4:BG$14,0,0,1)</f>
        <v>#NAME?</v>
      </c>
      <c r="BT158" s="42" t="e">
        <f ca="1">+_xlfn.XLOOKUP(MID($E158,7,LEN($E158)-6),[1]Acciones!$B$4:$B$14,[1]Acciones!BH$4:BH$14,0,0,1)</f>
        <v>#NAME?</v>
      </c>
      <c r="BU158" s="42" t="e">
        <f ca="1">+_xlfn.XLOOKUP(MID($E158,7,LEN($E158)-6),[1]Acciones!$B$4:$B$14,[1]Acciones!BI$4:BI$14,0,0,1)</f>
        <v>#NAME?</v>
      </c>
      <c r="BV158" s="42" t="e">
        <f ca="1">+_xlfn.XLOOKUP(MID($E158,7,LEN($E158)-6),[1]Acciones!$B$4:$B$14,[1]Acciones!BJ$4:BJ$14,0,0,1)</f>
        <v>#NAME?</v>
      </c>
      <c r="BW158" s="42" t="e">
        <f ca="1">+_xlfn.XLOOKUP(MID($E158,7,LEN($E158)-6),[1]Acciones!$B$4:$B$14,[1]Acciones!BK$4:BK$14,0,0,1)</f>
        <v>#NAME?</v>
      </c>
      <c r="BX158" s="42" t="e">
        <f ca="1">+_xlfn.XLOOKUP(MID($E158,7,LEN($E158)-6),[1]Acciones!$B$4:$B$14,[1]Acciones!BL$4:BL$14,0,0,1)</f>
        <v>#NAME?</v>
      </c>
      <c r="BY158" s="42" t="e">
        <f ca="1">+_xlfn.XLOOKUP(MID($E158,7,LEN($E158)-6),[1]Acciones!$B$4:$B$14,[1]Acciones!BM$4:BM$14,0,0,1)</f>
        <v>#NAME?</v>
      </c>
      <c r="BZ158" s="42" t="e">
        <f ca="1">+_xlfn.XLOOKUP(MID($E158,7,LEN($E158)-6),[1]Acciones!$B$4:$B$14,[1]Acciones!BN$4:BN$14,0,0,1)</f>
        <v>#NAME?</v>
      </c>
      <c r="CA158" s="42" t="e">
        <f ca="1">+_xlfn.XLOOKUP(MID($E158,7,LEN($E158)-6),[1]Acciones!$B$4:$B$14,[1]Acciones!BO$4:BO$14,0,0,1)</f>
        <v>#NAME?</v>
      </c>
      <c r="CB158" s="42" t="e">
        <f ca="1">+_xlfn.XLOOKUP(MID($E158,7,LEN($E158)-6),[1]Acciones!$B$4:$B$14,[1]Acciones!BP$4:BP$14,0,0,1)</f>
        <v>#NAME?</v>
      </c>
      <c r="CC158" s="42" t="e">
        <f ca="1">+_xlfn.XLOOKUP(MID($E158,7,LEN($E158)-6),[1]Acciones!$B$4:$B$14,[1]Acciones!BQ$4:BQ$14,0,0,1)</f>
        <v>#NAME?</v>
      </c>
      <c r="CD158" s="42" t="e">
        <f ca="1">+_xlfn.XLOOKUP(MID($E158,7,LEN($E158)-6),[1]Acciones!$B$4:$B$14,[1]Acciones!BR$4:BR$14,0,0,1)</f>
        <v>#NAME?</v>
      </c>
      <c r="CE158" s="42" t="e">
        <f ca="1">+_xlfn.XLOOKUP(MID($E158,7,LEN($E158)-6),[1]Acciones!$B$4:$B$14,[1]Acciones!BS$4:BS$14,0,0,1)</f>
        <v>#NAME?</v>
      </c>
      <c r="CF158" s="42" t="e">
        <f ca="1">+_xlfn.XLOOKUP(MID($E158,7,LEN($E158)-6),[1]Acciones!$B$4:$B$14,[1]Acciones!BT$4:BT$14,0,0,1)</f>
        <v>#NAME?</v>
      </c>
      <c r="CG158" s="45">
        <v>0.05</v>
      </c>
      <c r="CH158" s="45" t="e">
        <f t="shared" ca="1" si="205"/>
        <v>#NAME?</v>
      </c>
      <c r="CI158" s="45" t="e">
        <f t="shared" ca="1" si="206"/>
        <v>#NAME?</v>
      </c>
      <c r="CJ158" s="42" t="e">
        <f t="shared" ca="1" si="207"/>
        <v>#NAME?</v>
      </c>
      <c r="CK158" s="45" t="e">
        <f t="shared" ca="1" si="208"/>
        <v>#NAME?</v>
      </c>
      <c r="CL158" s="46" t="e">
        <f t="shared" ca="1" si="211"/>
        <v>#NAME?</v>
      </c>
      <c r="CM158" s="45" t="e">
        <f t="shared" ca="1" si="212"/>
        <v>#NAME?</v>
      </c>
      <c r="CN158" s="47">
        <v>0.1</v>
      </c>
      <c r="CO158" s="45" t="e">
        <f t="shared" ca="1" si="219"/>
        <v>#NAME?</v>
      </c>
      <c r="CP158" s="45" t="e">
        <f t="shared" ca="1" si="220"/>
        <v>#NAME?</v>
      </c>
      <c r="CQ158" s="42" t="e">
        <f t="shared" ca="1" si="221"/>
        <v>#NAME?</v>
      </c>
      <c r="CR158" s="45" t="e">
        <f t="shared" ca="1" si="222"/>
        <v>#NAME?</v>
      </c>
      <c r="CS158" s="45" t="e">
        <f t="shared" ca="1" si="186"/>
        <v>#NAME?</v>
      </c>
      <c r="CT158" s="45" t="e">
        <f t="shared" ca="1" si="186"/>
        <v>#NAME?</v>
      </c>
      <c r="CU158" s="47">
        <v>0.15</v>
      </c>
      <c r="CV158" s="45">
        <v>0.5</v>
      </c>
      <c r="CW158" s="45" t="e">
        <f t="shared" ca="1" si="223"/>
        <v>#NAME?</v>
      </c>
      <c r="CX158" s="42" t="e">
        <f t="shared" ca="1" si="224"/>
        <v>#NAME?</v>
      </c>
      <c r="CY158" s="45" t="e">
        <f t="shared" ca="1" si="225"/>
        <v>#NAME?</v>
      </c>
      <c r="CZ158" s="45">
        <f t="shared" si="187"/>
        <v>9.0909090909090922E-3</v>
      </c>
      <c r="DA158" s="45" t="e">
        <f t="shared" ca="1" si="187"/>
        <v>#NAME?</v>
      </c>
      <c r="DB158" s="47">
        <v>0.2</v>
      </c>
      <c r="DC158" s="45" t="e">
        <f t="shared" ca="1" si="226"/>
        <v>#NAME?</v>
      </c>
      <c r="DD158" s="45" t="e">
        <f t="shared" ca="1" si="227"/>
        <v>#NAME?</v>
      </c>
      <c r="DE158" s="42" t="e">
        <f t="shared" ca="1" si="228"/>
        <v>#NAME?</v>
      </c>
      <c r="DF158" s="45" t="e">
        <f t="shared" ca="1" si="229"/>
        <v>#NAME?</v>
      </c>
      <c r="DG158" s="45" t="e">
        <f t="shared" ca="1" si="188"/>
        <v>#NAME?</v>
      </c>
      <c r="DH158" s="45" t="e">
        <f t="shared" ca="1" si="188"/>
        <v>#NAME?</v>
      </c>
      <c r="DI158" s="47">
        <v>0.25</v>
      </c>
      <c r="DJ158" s="45">
        <v>0.5</v>
      </c>
      <c r="DK158" s="45" t="e">
        <f t="shared" ca="1" si="230"/>
        <v>#NAME?</v>
      </c>
      <c r="DL158" s="42" t="e">
        <f t="shared" ca="1" si="231"/>
        <v>#NAME?</v>
      </c>
      <c r="DM158" s="45" t="e">
        <f t="shared" ca="1" si="232"/>
        <v>#NAME?</v>
      </c>
      <c r="DN158" s="45">
        <f t="shared" si="189"/>
        <v>9.0909090909090922E-3</v>
      </c>
      <c r="DO158" s="45" t="e">
        <f t="shared" ca="1" si="189"/>
        <v>#NAME?</v>
      </c>
      <c r="DP158" s="47">
        <v>0.3</v>
      </c>
      <c r="DQ158" s="45" t="e">
        <f t="shared" ca="1" si="233"/>
        <v>#NAME?</v>
      </c>
      <c r="DR158" s="45" t="e">
        <f t="shared" ca="1" si="234"/>
        <v>#NAME?</v>
      </c>
      <c r="DS158" s="42" t="e">
        <f t="shared" ca="1" si="235"/>
        <v>#NAME?</v>
      </c>
      <c r="DT158" s="45" t="e">
        <f t="shared" ca="1" si="236"/>
        <v>#NAME?</v>
      </c>
      <c r="DU158" s="45" t="e">
        <f t="shared" ca="1" si="190"/>
        <v>#NAME?</v>
      </c>
      <c r="DV158" s="45" t="e">
        <f t="shared" ca="1" si="190"/>
        <v>#NAME?</v>
      </c>
      <c r="DW158" s="47">
        <v>0.35</v>
      </c>
      <c r="DX158" s="45">
        <v>0.5</v>
      </c>
      <c r="DY158" s="45" t="e">
        <f t="shared" ca="1" si="237"/>
        <v>#NAME?</v>
      </c>
      <c r="DZ158" s="42" t="e">
        <f t="shared" ca="1" si="238"/>
        <v>#NAME?</v>
      </c>
      <c r="EA158" s="45" t="e">
        <f t="shared" ca="1" si="239"/>
        <v>#NAME?</v>
      </c>
      <c r="EB158" s="45">
        <f t="shared" si="191"/>
        <v>9.0909090909090922E-3</v>
      </c>
      <c r="EC158" s="45" t="e">
        <f t="shared" ca="1" si="191"/>
        <v>#NAME?</v>
      </c>
      <c r="ED158" s="47">
        <v>0.4</v>
      </c>
      <c r="EE158" s="45" t="e">
        <f t="shared" ca="1" si="240"/>
        <v>#NAME?</v>
      </c>
      <c r="EF158" s="45" t="e">
        <f t="shared" ca="1" si="241"/>
        <v>#NAME?</v>
      </c>
      <c r="EG158" s="42" t="e">
        <f t="shared" ca="1" si="242"/>
        <v>#NAME?</v>
      </c>
      <c r="EH158" s="45" t="e">
        <f t="shared" ca="1" si="243"/>
        <v>#NAME?</v>
      </c>
      <c r="EI158" s="45" t="e">
        <f t="shared" ca="1" si="192"/>
        <v>#NAME?</v>
      </c>
      <c r="EJ158" s="45" t="e">
        <f t="shared" ca="1" si="192"/>
        <v>#NAME?</v>
      </c>
      <c r="EK158" s="47">
        <v>0.45</v>
      </c>
      <c r="EL158" s="45">
        <v>0.5</v>
      </c>
      <c r="EM158" s="45" t="e">
        <f t="shared" ca="1" si="255"/>
        <v>#NAME?</v>
      </c>
      <c r="EN158" s="42" t="e">
        <f t="shared" ca="1" si="256"/>
        <v>#NAME?</v>
      </c>
      <c r="EO158" s="45" t="e">
        <f t="shared" ca="1" si="257"/>
        <v>#NAME?</v>
      </c>
      <c r="EP158" s="45">
        <f t="shared" si="193"/>
        <v>9.0909090909090922E-3</v>
      </c>
      <c r="EQ158" s="45" t="e">
        <f t="shared" ca="1" si="193"/>
        <v>#NAME?</v>
      </c>
      <c r="ER158" s="45">
        <v>0.5</v>
      </c>
      <c r="ES158" s="45">
        <v>0.5</v>
      </c>
      <c r="ET158" s="45" t="e">
        <f t="shared" ca="1" si="258"/>
        <v>#NAME?</v>
      </c>
      <c r="EU158" s="42" t="e">
        <f t="shared" ca="1" si="259"/>
        <v>#NAME?</v>
      </c>
      <c r="EV158" s="45" t="e">
        <f t="shared" ca="1" si="260"/>
        <v>#NAME?</v>
      </c>
      <c r="EW158" s="45">
        <f t="shared" si="194"/>
        <v>9.0909090909090922E-3</v>
      </c>
      <c r="EX158" s="45" t="e">
        <f t="shared" ca="1" si="194"/>
        <v>#NAME?</v>
      </c>
      <c r="EY158" s="47">
        <v>0.55000000000000004</v>
      </c>
      <c r="EZ158" s="45">
        <v>0.5</v>
      </c>
      <c r="FA158" s="45" t="e">
        <f t="shared" ca="1" si="261"/>
        <v>#NAME?</v>
      </c>
      <c r="FB158" s="42" t="e">
        <f t="shared" ca="1" si="262"/>
        <v>#NAME?</v>
      </c>
      <c r="FC158" s="45" t="e">
        <f t="shared" ca="1" si="263"/>
        <v>#NAME?</v>
      </c>
      <c r="FD158" s="45">
        <f t="shared" si="195"/>
        <v>9.0909090909090922E-3</v>
      </c>
      <c r="FE158" s="45" t="e">
        <f t="shared" ca="1" si="195"/>
        <v>#NAME?</v>
      </c>
      <c r="FF158" s="45">
        <v>0.6</v>
      </c>
      <c r="FG158" s="45">
        <v>1</v>
      </c>
      <c r="FH158" s="45" t="e">
        <f t="shared" ca="1" si="264"/>
        <v>#NAME?</v>
      </c>
      <c r="FI158" s="42" t="e">
        <f t="shared" ca="1" si="265"/>
        <v>#NAME?</v>
      </c>
      <c r="FJ158" s="45" t="e">
        <f t="shared" ca="1" si="266"/>
        <v>#NAME?</v>
      </c>
      <c r="FK158" s="45">
        <f t="shared" si="196"/>
        <v>1.8181818181818184E-2</v>
      </c>
      <c r="FL158" s="45" t="e">
        <f t="shared" ca="1" si="196"/>
        <v>#NAME?</v>
      </c>
      <c r="FM158" s="47">
        <v>0.65</v>
      </c>
      <c r="FN158" s="45">
        <v>0.5</v>
      </c>
      <c r="FO158" s="45" t="e">
        <f t="shared" ca="1" si="267"/>
        <v>#NAME?</v>
      </c>
      <c r="FP158" s="42" t="e">
        <f t="shared" ca="1" si="268"/>
        <v>#NAME?</v>
      </c>
      <c r="FQ158" s="45" t="e">
        <f t="shared" ca="1" si="269"/>
        <v>#NAME?</v>
      </c>
      <c r="FR158" s="45">
        <f t="shared" si="197"/>
        <v>9.0909090909090922E-3</v>
      </c>
      <c r="FS158" s="45" t="e">
        <f t="shared" ca="1" si="197"/>
        <v>#NAME?</v>
      </c>
      <c r="FT158" s="45">
        <v>0.7</v>
      </c>
      <c r="FU158" s="45">
        <v>1</v>
      </c>
      <c r="FV158" s="45" t="e">
        <f t="shared" ca="1" si="270"/>
        <v>#NAME?</v>
      </c>
      <c r="FW158" s="42" t="e">
        <f t="shared" ca="1" si="271"/>
        <v>#NAME?</v>
      </c>
      <c r="FX158" s="45" t="e">
        <f t="shared" ca="1" si="272"/>
        <v>#NAME?</v>
      </c>
      <c r="FY158" s="45">
        <f t="shared" si="198"/>
        <v>1.8181818181818184E-2</v>
      </c>
      <c r="FZ158" s="45" t="e">
        <f t="shared" ca="1" si="198"/>
        <v>#NAME?</v>
      </c>
      <c r="GA158" s="47">
        <v>0.75</v>
      </c>
      <c r="GB158" s="45">
        <v>0.5</v>
      </c>
      <c r="GC158" s="45" t="e">
        <f t="shared" ca="1" si="273"/>
        <v>#NAME?</v>
      </c>
      <c r="GD158" s="42" t="e">
        <f t="shared" ca="1" si="274"/>
        <v>#NAME?</v>
      </c>
      <c r="GE158" s="45" t="e">
        <f t="shared" ca="1" si="275"/>
        <v>#NAME?</v>
      </c>
      <c r="GF158" s="45">
        <f t="shared" si="199"/>
        <v>9.0909090909090922E-3</v>
      </c>
      <c r="GG158" s="45" t="e">
        <f t="shared" ca="1" si="199"/>
        <v>#NAME?</v>
      </c>
      <c r="GH158" s="45">
        <v>0.8</v>
      </c>
      <c r="GI158" s="45">
        <v>1</v>
      </c>
      <c r="GJ158" s="45" t="e">
        <f t="shared" ca="1" si="276"/>
        <v>#NAME?</v>
      </c>
      <c r="GK158" s="42" t="e">
        <f t="shared" ca="1" si="277"/>
        <v>#NAME?</v>
      </c>
      <c r="GL158" s="45" t="e">
        <f t="shared" ca="1" si="278"/>
        <v>#NAME?</v>
      </c>
      <c r="GM158" s="45">
        <f t="shared" si="200"/>
        <v>1.8181818181818184E-2</v>
      </c>
      <c r="GN158" s="45" t="e">
        <f t="shared" ca="1" si="200"/>
        <v>#NAME?</v>
      </c>
      <c r="GO158" s="47">
        <v>0.85</v>
      </c>
      <c r="GP158" s="45">
        <v>0.5</v>
      </c>
      <c r="GQ158" s="45" t="e">
        <f t="shared" ca="1" si="279"/>
        <v>#NAME?</v>
      </c>
      <c r="GR158" s="42" t="e">
        <f t="shared" ca="1" si="280"/>
        <v>#NAME?</v>
      </c>
      <c r="GS158" s="45" t="e">
        <f t="shared" ca="1" si="281"/>
        <v>#NAME?</v>
      </c>
      <c r="GT158" s="45">
        <f t="shared" si="201"/>
        <v>9.0909090909090922E-3</v>
      </c>
      <c r="GU158" s="45" t="e">
        <f t="shared" ca="1" si="201"/>
        <v>#NAME?</v>
      </c>
      <c r="GV158" s="45">
        <v>0.9</v>
      </c>
      <c r="GW158" s="45">
        <v>1</v>
      </c>
      <c r="GX158" s="45" t="e">
        <f t="shared" ca="1" si="282"/>
        <v>#NAME?</v>
      </c>
      <c r="GY158" s="42" t="e">
        <f t="shared" ca="1" si="283"/>
        <v>#NAME?</v>
      </c>
      <c r="GZ158" s="45" t="e">
        <f t="shared" ca="1" si="284"/>
        <v>#NAME?</v>
      </c>
      <c r="HA158" s="45">
        <f t="shared" si="202"/>
        <v>1.8181818181818184E-2</v>
      </c>
      <c r="HB158" s="45" t="e">
        <f t="shared" ca="1" si="202"/>
        <v>#NAME?</v>
      </c>
      <c r="HC158" s="47">
        <v>0.95</v>
      </c>
      <c r="HD158" s="45">
        <v>0.5</v>
      </c>
      <c r="HE158" s="45" t="e">
        <f t="shared" ca="1" si="285"/>
        <v>#NAME?</v>
      </c>
      <c r="HF158" s="42" t="e">
        <f t="shared" ca="1" si="286"/>
        <v>#NAME?</v>
      </c>
      <c r="HG158" s="45" t="e">
        <f t="shared" ca="1" si="287"/>
        <v>#NAME?</v>
      </c>
      <c r="HH158" s="45">
        <f t="shared" si="203"/>
        <v>9.0909090909090922E-3</v>
      </c>
      <c r="HI158" s="45" t="e">
        <f t="shared" ca="1" si="203"/>
        <v>#NAME?</v>
      </c>
      <c r="HJ158" s="47">
        <v>1</v>
      </c>
      <c r="HK158" s="47">
        <v>1</v>
      </c>
      <c r="HL158" s="45" t="e">
        <f t="shared" ca="1" si="288"/>
        <v>#NAME?</v>
      </c>
      <c r="HM158" s="42" t="e">
        <f t="shared" ca="1" si="289"/>
        <v>#NAME?</v>
      </c>
      <c r="HN158" s="45" t="e">
        <f t="shared" ca="1" si="290"/>
        <v>#NAME?</v>
      </c>
      <c r="HO158" s="45">
        <f t="shared" si="246"/>
        <v>1.8181818181818184E-2</v>
      </c>
      <c r="HP158" s="45" t="e">
        <f t="shared" ca="1" si="246"/>
        <v>#NAME?</v>
      </c>
    </row>
    <row r="159" spans="1:224" s="48" customFormat="1" ht="78">
      <c r="A159" s="42"/>
      <c r="B159" s="201"/>
      <c r="C159" s="201"/>
      <c r="D159" s="201"/>
      <c r="E159" s="41" t="str">
        <f>+_xlfn.CONCAT(MID($D152,1,3),".8 ",[1]Acciones!$B$11)</f>
        <v>4.3.8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59" s="42" t="s">
        <v>89</v>
      </c>
      <c r="G159" s="49">
        <f t="shared" ref="G159" si="327">+G158</f>
        <v>3.0303030303030303E-3</v>
      </c>
      <c r="H159" s="42" t="str">
        <f t="shared" ref="H159" si="328">+_xlfn.CONCAT("Si,",MID(E152,1,5),",",MID(E153,1,5),",",MID(E154,1,5),",",MID(E155,1,5),",",MID(E156,1,5),",",MID(E157,1,5),",",MID(E158,1,5),",",MID(E160,1,5),",",MID(E161,1,6),",",MID(E162,1,6))</f>
        <v>Si,4.3.1,4.3.2,4.3.3,4.3.4,4.3.5,4.3.6,4.3.7,4.3.9,4.3.10,4.3.11</v>
      </c>
      <c r="I159" s="42" t="s">
        <v>89</v>
      </c>
      <c r="J159" s="42"/>
      <c r="K159" s="42"/>
      <c r="L159" s="42"/>
      <c r="M159" s="44" t="s">
        <v>90</v>
      </c>
      <c r="N159" s="44" t="s">
        <v>91</v>
      </c>
      <c r="O159" s="44" t="e">
        <f ca="1">+_xlfn.XLOOKUP(MID(E159,7,LEN(E159)-6),[1]Acciones!$B$4:$B$14,[1]Acciones!$C$4:$C$14,0,0,1)</f>
        <v>#NAME?</v>
      </c>
      <c r="P159" s="42" t="e">
        <f ca="1">+_xlfn.XLOOKUP(MID($E159,7,LEN($E159)-6),[1]Acciones!$B$4:$B$14,[1]Acciones!D$4:D$14,0,0,1)</f>
        <v>#NAME?</v>
      </c>
      <c r="Q159" s="42" t="e">
        <f ca="1">+_xlfn.XLOOKUP(MID($E159,7,LEN($E159)-6),[1]Acciones!$B$4:$B$14,[1]Acciones!E$4:E$14,0,0,1)</f>
        <v>#NAME?</v>
      </c>
      <c r="R159" s="42" t="e">
        <f ca="1">+_xlfn.XLOOKUP(MID($E159,7,LEN($E159)-6),[1]Acciones!$B$4:$B$14,[1]Acciones!F$4:F$14,0,0,1)</f>
        <v>#NAME?</v>
      </c>
      <c r="S159" s="42" t="e">
        <f ca="1">+_xlfn.XLOOKUP(MID($E159,7,LEN($E159)-6),[1]Acciones!$B$4:$B$14,[1]Acciones!G$4:G$14,0,0,1)</f>
        <v>#NAME?</v>
      </c>
      <c r="T159" s="42" t="e">
        <f ca="1">+_xlfn.XLOOKUP(MID($E159,7,LEN($E159)-6),[1]Acciones!$B$4:$B$14,[1]Acciones!H$4:H$14,0,0,1)</f>
        <v>#NAME?</v>
      </c>
      <c r="U159" s="45" t="e">
        <f ca="1">+_xlfn.XLOOKUP(MID($E159,7,LEN($E159)-6),[1]Acciones!$B$4:$B$14,[1]Acciones!I$4:I$14,0,0,1)</f>
        <v>#NAME?</v>
      </c>
      <c r="V159" s="45" t="e">
        <f ca="1">+_xlfn.XLOOKUP(MID($E159,7,LEN($E159)-6),[1]Acciones!$B$4:$B$14,[1]Acciones!J$4:J$14,0,0,1)</f>
        <v>#NAME?</v>
      </c>
      <c r="W159" s="45" t="e">
        <f ca="1">+_xlfn.XLOOKUP(MID($E159,7,LEN($E159)-6),[1]Acciones!$B$4:$B$14,[1]Acciones!K$4:K$14,0,0,1)</f>
        <v>#NAME?</v>
      </c>
      <c r="X159" s="45" t="e">
        <f ca="1">+_xlfn.XLOOKUP(MID($E159,7,LEN($E159)-6),[1]Acciones!$B$4:$B$14,[1]Acciones!L$4:L$14,0,0,1)</f>
        <v>#NAME?</v>
      </c>
      <c r="Y159" s="45" t="e">
        <f ca="1">+_xlfn.XLOOKUP(MID($E159,7,LEN($E159)-6),[1]Acciones!$B$4:$B$14,[1]Acciones!M$4:M$14,0,0,1)</f>
        <v>#NAME?</v>
      </c>
      <c r="Z159" s="45" t="e">
        <f ca="1">+_xlfn.XLOOKUP(MID($E159,7,LEN($E159)-6),[1]Acciones!$B$4:$B$14,[1]Acciones!N$4:N$14,0,0,1)</f>
        <v>#NAME?</v>
      </c>
      <c r="AA159" s="45" t="e">
        <f ca="1">+_xlfn.XLOOKUP(MID($E159,7,LEN($E159)-6),[1]Acciones!$B$4:$B$14,[1]Acciones!O$4:O$14,0,0,1)</f>
        <v>#NAME?</v>
      </c>
      <c r="AB159" s="45" t="e">
        <f ca="1">+_xlfn.XLOOKUP(MID($E159,7,LEN($E159)-6),[1]Acciones!$B$4:$B$14,[1]Acciones!P$4:P$14,0,0,1)</f>
        <v>#NAME?</v>
      </c>
      <c r="AC159" s="45" t="e">
        <f ca="1">+_xlfn.XLOOKUP(MID($E159,7,LEN($E159)-6),[1]Acciones!$B$4:$B$14,[1]Acciones!Q$4:Q$14,0,0,1)</f>
        <v>#NAME?</v>
      </c>
      <c r="AD159" s="45" t="e">
        <f ca="1">+_xlfn.XLOOKUP(MID($E159,7,LEN($E159)-6),[1]Acciones!$B$4:$B$14,[1]Acciones!R$4:R$14,0,0,1)</f>
        <v>#NAME?</v>
      </c>
      <c r="AE159" s="45" t="e">
        <f ca="1">+_xlfn.XLOOKUP(MID($E159,7,LEN($E159)-6),[1]Acciones!$B$4:$B$14,[1]Acciones!S$4:S$14,0,0,1)</f>
        <v>#NAME?</v>
      </c>
      <c r="AF159" s="42" t="e">
        <f ca="1">+_xlfn.XLOOKUP(MID($E159,7,LEN($E159)-6),[1]Acciones!$B$4:$B$14,[1]Acciones!T$4:T$14,0,0,1)</f>
        <v>#NAME?</v>
      </c>
      <c r="AG159" s="42" t="e">
        <f ca="1">+_xlfn.XLOOKUP(MID($E159,7,LEN($E159)-6),[1]Acciones!$B$4:$B$14,[1]Acciones!U$4:U$14,0,0,1)</f>
        <v>#NAME?</v>
      </c>
      <c r="AH159" s="42" t="e">
        <f ca="1">+_xlfn.XLOOKUP(MID($E159,7,LEN($E159)-6),[1]Acciones!$B$4:$B$14,[1]Acciones!V$4:V$14,0,0,1)</f>
        <v>#NAME?</v>
      </c>
      <c r="AI159" s="42" t="e">
        <f ca="1">+_xlfn.XLOOKUP(MID($E159,7,LEN($E159)-6),[1]Acciones!$B$4:$B$14,[1]Acciones!W$4:W$14,0,0,1)</f>
        <v>#NAME?</v>
      </c>
      <c r="AJ159" s="42" t="e">
        <f ca="1">+_xlfn.XLOOKUP(MID($E159,7,LEN($E159)-6),[1]Acciones!$B$4:$B$14,[1]Acciones!X$4:X$14,0,0,1)</f>
        <v>#NAME?</v>
      </c>
      <c r="AK159" s="42" t="e">
        <f ca="1">+_xlfn.XLOOKUP(MID($E159,7,LEN($E159)-6),[1]Acciones!$B$4:$B$14,[1]Acciones!Y$4:Y$14,0,0,1)</f>
        <v>#NAME?</v>
      </c>
      <c r="AL159" s="42" t="e">
        <f ca="1">+_xlfn.XLOOKUP(MID($E159,7,LEN($E159)-6),[1]Acciones!$B$4:$B$14,[1]Acciones!Z$4:Z$14,0,0,1)</f>
        <v>#NAME?</v>
      </c>
      <c r="AM159" s="42" t="e">
        <f ca="1">+_xlfn.XLOOKUP(MID($E159,7,LEN($E159)-6),[1]Acciones!$B$4:$B$14,[1]Acciones!AA$4:AA$14,0,0,1)</f>
        <v>#NAME?</v>
      </c>
      <c r="AN159" s="42" t="e">
        <f ca="1">+_xlfn.XLOOKUP(MID($E159,7,LEN($E159)-6),[1]Acciones!$B$4:$B$14,[1]Acciones!AB$4:AB$14,0,0,1)</f>
        <v>#NAME?</v>
      </c>
      <c r="AO159" s="42" t="e">
        <f ca="1">+_xlfn.XLOOKUP(MID($E159,7,LEN($E159)-6),[1]Acciones!$B$4:$B$14,[1]Acciones!AC$4:AC$14,0,0,1)</f>
        <v>#NAME?</v>
      </c>
      <c r="AP159" s="42" t="e">
        <f ca="1">+_xlfn.XLOOKUP(MID($E159,7,LEN($E159)-6),[1]Acciones!$B$4:$B$14,[1]Acciones!AD$4:AD$14,0,0,1)</f>
        <v>#NAME?</v>
      </c>
      <c r="AQ159" s="42" t="e">
        <f ca="1">+_xlfn.XLOOKUP(MID($E159,7,LEN($E159)-6),[1]Acciones!$B$4:$B$14,[1]Acciones!AE$4:AE$14,0,0,1)</f>
        <v>#NAME?</v>
      </c>
      <c r="AR159" s="42" t="e">
        <f ca="1">+_xlfn.XLOOKUP(MID($E159,7,LEN($E159)-6),[1]Acciones!$B$4:$B$14,[1]Acciones!AF$4:AF$14,0,0,1)</f>
        <v>#NAME?</v>
      </c>
      <c r="AS159" s="42" t="e">
        <f ca="1">+_xlfn.XLOOKUP(MID($E159,7,LEN($E159)-6),[1]Acciones!$B$4:$B$14,[1]Acciones!AG$4:AG$14,0,0,1)</f>
        <v>#NAME?</v>
      </c>
      <c r="AT159" s="42" t="e">
        <f ca="1">+_xlfn.XLOOKUP(MID($E159,7,LEN($E159)-6),[1]Acciones!$B$4:$B$14,[1]Acciones!AH$4:AH$14,0,0,1)</f>
        <v>#NAME?</v>
      </c>
      <c r="AU159" s="42" t="e">
        <f ca="1">+_xlfn.XLOOKUP(MID($E159,7,LEN($E159)-6),[1]Acciones!$B$4:$B$14,[1]Acciones!AI$4:AI$14,0,0,1)</f>
        <v>#NAME?</v>
      </c>
      <c r="AV159" s="42" t="e">
        <f ca="1">+_xlfn.XLOOKUP(MID($E159,7,LEN($E159)-6),[1]Acciones!$B$4:$B$14,[1]Acciones!AJ$4:AJ$14,0,0,1)</f>
        <v>#NAME?</v>
      </c>
      <c r="AW159" s="42" t="e">
        <f ca="1">+_xlfn.XLOOKUP(MID($E159,7,LEN($E159)-6),[1]Acciones!$B$4:$B$14,[1]Acciones!AK$4:AK$14,0,0,1)</f>
        <v>#NAME?</v>
      </c>
      <c r="AX159" s="42" t="e">
        <f ca="1">+_xlfn.XLOOKUP(MID($E159,7,LEN($E159)-6),[1]Acciones!$B$4:$B$14,[1]Acciones!AL$4:AL$14,0,0,1)</f>
        <v>#NAME?</v>
      </c>
      <c r="AY159" s="42" t="e">
        <f ca="1">+_xlfn.XLOOKUP(MID($E159,7,LEN($E159)-6),[1]Acciones!$B$4:$B$14,[1]Acciones!AM$4:AM$14,0,0,1)</f>
        <v>#NAME?</v>
      </c>
      <c r="AZ159" s="42" t="e">
        <f ca="1">+_xlfn.XLOOKUP(MID($E159,7,LEN($E159)-6),[1]Acciones!$B$4:$B$14,[1]Acciones!AN$4:AN$14,0,0,1)</f>
        <v>#NAME?</v>
      </c>
      <c r="BA159" s="42" t="e">
        <f ca="1">+_xlfn.XLOOKUP(MID($E159,7,LEN($E159)-6),[1]Acciones!$B$4:$B$14,[1]Acciones!AO$4:AO$14,0,0,1)</f>
        <v>#NAME?</v>
      </c>
      <c r="BB159" s="42" t="e">
        <f ca="1">+_xlfn.XLOOKUP(MID($E159,7,LEN($E159)-6),[1]Acciones!$B$4:$B$14,[1]Acciones!AP$4:AP$14,0,0,1)</f>
        <v>#NAME?</v>
      </c>
      <c r="BC159" s="42" t="e">
        <f ca="1">+_xlfn.XLOOKUP(MID($E159,7,LEN($E159)-6),[1]Acciones!$B$4:$B$14,[1]Acciones!AQ$4:AQ$14,0,0,1)</f>
        <v>#NAME?</v>
      </c>
      <c r="BD159" s="42" t="e">
        <f ca="1">+_xlfn.XLOOKUP(MID($E159,7,LEN($E159)-6),[1]Acciones!$B$4:$B$14,[1]Acciones!AR$4:AR$14,0,0,1)</f>
        <v>#NAME?</v>
      </c>
      <c r="BE159" s="42" t="e">
        <f ca="1">+_xlfn.XLOOKUP(MID($E159,7,LEN($E159)-6),[1]Acciones!$B$4:$B$14,[1]Acciones!AS$4:AS$14,0,0,1)</f>
        <v>#NAME?</v>
      </c>
      <c r="BF159" s="42" t="e">
        <f ca="1">+_xlfn.XLOOKUP(MID($E159,7,LEN($E159)-6),[1]Acciones!$B$4:$B$14,[1]Acciones!AT$4:AT$14,0,0,1)</f>
        <v>#NAME?</v>
      </c>
      <c r="BG159" s="42" t="e">
        <f ca="1">+_xlfn.XLOOKUP(MID($E159,7,LEN($E159)-6),[1]Acciones!$B$4:$B$14,[1]Acciones!AU$4:AU$14,0,0,1)</f>
        <v>#NAME?</v>
      </c>
      <c r="BH159" s="42" t="e">
        <f ca="1">+_xlfn.XLOOKUP(MID($E159,7,LEN($E159)-6),[1]Acciones!$B$4:$B$14,[1]Acciones!AV$4:AV$14,0,0,1)</f>
        <v>#NAME?</v>
      </c>
      <c r="BI159" s="42" t="e">
        <f ca="1">+_xlfn.XLOOKUP(MID($E159,7,LEN($E159)-6),[1]Acciones!$B$4:$B$14,[1]Acciones!AW$4:AW$14,0,0,1)</f>
        <v>#NAME?</v>
      </c>
      <c r="BJ159" s="42" t="e">
        <f ca="1">+_xlfn.XLOOKUP(MID($E159,7,LEN($E159)-6),[1]Acciones!$B$4:$B$14,[1]Acciones!AX$4:AX$14,0,0,1)</f>
        <v>#NAME?</v>
      </c>
      <c r="BK159" s="42" t="e">
        <f ca="1">+_xlfn.XLOOKUP(MID($E159,7,LEN($E159)-6),[1]Acciones!$B$4:$B$14,[1]Acciones!AY$4:AY$14,0,0,1)</f>
        <v>#NAME?</v>
      </c>
      <c r="BL159" s="42" t="e">
        <f ca="1">+_xlfn.XLOOKUP(MID($E159,7,LEN($E159)-6),[1]Acciones!$B$4:$B$14,[1]Acciones!AZ$4:AZ$14,0,0,1)</f>
        <v>#NAME?</v>
      </c>
      <c r="BM159" s="42" t="e">
        <f ca="1">+_xlfn.XLOOKUP(MID($E159,7,LEN($E159)-6),[1]Acciones!$B$4:$B$14,[1]Acciones!BA$4:BA$14,0,0,1)</f>
        <v>#NAME?</v>
      </c>
      <c r="BN159" s="42" t="e">
        <f ca="1">+_xlfn.XLOOKUP(MID($E159,7,LEN($E159)-6),[1]Acciones!$B$4:$B$14,[1]Acciones!BB$4:BB$14,0,0,1)</f>
        <v>#NAME?</v>
      </c>
      <c r="BO159" s="42" t="e">
        <f ca="1">+_xlfn.XLOOKUP(MID($E159,7,LEN($E159)-6),[1]Acciones!$B$4:$B$14,[1]Acciones!BC$4:BC$14,0,0,1)</f>
        <v>#NAME?</v>
      </c>
      <c r="BP159" s="42" t="e">
        <f ca="1">+_xlfn.XLOOKUP(MID($E159,7,LEN($E159)-6),[1]Acciones!$B$4:$B$14,[1]Acciones!BD$4:BD$14,0,0,1)</f>
        <v>#NAME?</v>
      </c>
      <c r="BQ159" s="42" t="e">
        <f ca="1">+_xlfn.XLOOKUP(MID($E159,7,LEN($E159)-6),[1]Acciones!$B$4:$B$14,[1]Acciones!BE$4:BE$14,0,0,1)</f>
        <v>#NAME?</v>
      </c>
      <c r="BR159" s="42" t="e">
        <f ca="1">+_xlfn.XLOOKUP(MID($E159,7,LEN($E159)-6),[1]Acciones!$B$4:$B$14,[1]Acciones!BF$4:BF$14,0,0,1)</f>
        <v>#NAME?</v>
      </c>
      <c r="BS159" s="42" t="e">
        <f ca="1">+_xlfn.XLOOKUP(MID($E159,7,LEN($E159)-6),[1]Acciones!$B$4:$B$14,[1]Acciones!BG$4:BG$14,0,0,1)</f>
        <v>#NAME?</v>
      </c>
      <c r="BT159" s="42" t="e">
        <f ca="1">+_xlfn.XLOOKUP(MID($E159,7,LEN($E159)-6),[1]Acciones!$B$4:$B$14,[1]Acciones!BH$4:BH$14,0,0,1)</f>
        <v>#NAME?</v>
      </c>
      <c r="BU159" s="42" t="e">
        <f ca="1">+_xlfn.XLOOKUP(MID($E159,7,LEN($E159)-6),[1]Acciones!$B$4:$B$14,[1]Acciones!BI$4:BI$14,0,0,1)</f>
        <v>#NAME?</v>
      </c>
      <c r="BV159" s="42" t="e">
        <f ca="1">+_xlfn.XLOOKUP(MID($E159,7,LEN($E159)-6),[1]Acciones!$B$4:$B$14,[1]Acciones!BJ$4:BJ$14,0,0,1)</f>
        <v>#NAME?</v>
      </c>
      <c r="BW159" s="42" t="e">
        <f ca="1">+_xlfn.XLOOKUP(MID($E159,7,LEN($E159)-6),[1]Acciones!$B$4:$B$14,[1]Acciones!BK$4:BK$14,0,0,1)</f>
        <v>#NAME?</v>
      </c>
      <c r="BX159" s="42" t="e">
        <f ca="1">+_xlfn.XLOOKUP(MID($E159,7,LEN($E159)-6),[1]Acciones!$B$4:$B$14,[1]Acciones!BL$4:BL$14,0,0,1)</f>
        <v>#NAME?</v>
      </c>
      <c r="BY159" s="42" t="e">
        <f ca="1">+_xlfn.XLOOKUP(MID($E159,7,LEN($E159)-6),[1]Acciones!$B$4:$B$14,[1]Acciones!BM$4:BM$14,0,0,1)</f>
        <v>#NAME?</v>
      </c>
      <c r="BZ159" s="42" t="e">
        <f ca="1">+_xlfn.XLOOKUP(MID($E159,7,LEN($E159)-6),[1]Acciones!$B$4:$B$14,[1]Acciones!BN$4:BN$14,0,0,1)</f>
        <v>#NAME?</v>
      </c>
      <c r="CA159" s="42" t="e">
        <f ca="1">+_xlfn.XLOOKUP(MID($E159,7,LEN($E159)-6),[1]Acciones!$B$4:$B$14,[1]Acciones!BO$4:BO$14,0,0,1)</f>
        <v>#NAME?</v>
      </c>
      <c r="CB159" s="42" t="e">
        <f ca="1">+_xlfn.XLOOKUP(MID($E159,7,LEN($E159)-6),[1]Acciones!$B$4:$B$14,[1]Acciones!BP$4:BP$14,0,0,1)</f>
        <v>#NAME?</v>
      </c>
      <c r="CC159" s="42" t="e">
        <f ca="1">+_xlfn.XLOOKUP(MID($E159,7,LEN($E159)-6),[1]Acciones!$B$4:$B$14,[1]Acciones!BQ$4:BQ$14,0,0,1)</f>
        <v>#NAME?</v>
      </c>
      <c r="CD159" s="42" t="e">
        <f ca="1">+_xlfn.XLOOKUP(MID($E159,7,LEN($E159)-6),[1]Acciones!$B$4:$B$14,[1]Acciones!BR$4:BR$14,0,0,1)</f>
        <v>#NAME?</v>
      </c>
      <c r="CE159" s="42" t="e">
        <f ca="1">+_xlfn.XLOOKUP(MID($E159,7,LEN($E159)-6),[1]Acciones!$B$4:$B$14,[1]Acciones!BS$4:BS$14,0,0,1)</f>
        <v>#NAME?</v>
      </c>
      <c r="CF159" s="42" t="e">
        <f ca="1">+_xlfn.XLOOKUP(MID($E159,7,LEN($E159)-6),[1]Acciones!$B$4:$B$14,[1]Acciones!BT$4:BT$14,0,0,1)</f>
        <v>#NAME?</v>
      </c>
      <c r="CG159" s="45">
        <v>0.05</v>
      </c>
      <c r="CH159" s="45" t="e">
        <f t="shared" ca="1" si="205"/>
        <v>#NAME?</v>
      </c>
      <c r="CI159" s="45" t="e">
        <f t="shared" ca="1" si="206"/>
        <v>#NAME?</v>
      </c>
      <c r="CJ159" s="42" t="e">
        <f t="shared" ca="1" si="207"/>
        <v>#NAME?</v>
      </c>
      <c r="CK159" s="45" t="e">
        <f t="shared" ca="1" si="208"/>
        <v>#NAME?</v>
      </c>
      <c r="CL159" s="46" t="e">
        <f t="shared" ca="1" si="211"/>
        <v>#NAME?</v>
      </c>
      <c r="CM159" s="45" t="e">
        <f t="shared" ca="1" si="212"/>
        <v>#NAME?</v>
      </c>
      <c r="CN159" s="47">
        <v>0.1</v>
      </c>
      <c r="CO159" s="45" t="e">
        <f t="shared" ca="1" si="219"/>
        <v>#NAME?</v>
      </c>
      <c r="CP159" s="45" t="e">
        <f t="shared" ca="1" si="220"/>
        <v>#NAME?</v>
      </c>
      <c r="CQ159" s="42" t="e">
        <f t="shared" ca="1" si="221"/>
        <v>#NAME?</v>
      </c>
      <c r="CR159" s="45" t="e">
        <f t="shared" ca="1" si="222"/>
        <v>#NAME?</v>
      </c>
      <c r="CS159" s="45" t="e">
        <f t="shared" ca="1" si="186"/>
        <v>#NAME?</v>
      </c>
      <c r="CT159" s="45" t="e">
        <f t="shared" ca="1" si="186"/>
        <v>#NAME?</v>
      </c>
      <c r="CU159" s="47">
        <v>0.15</v>
      </c>
      <c r="CV159" s="45">
        <v>0.5</v>
      </c>
      <c r="CW159" s="45" t="e">
        <f t="shared" ca="1" si="223"/>
        <v>#NAME?</v>
      </c>
      <c r="CX159" s="42" t="e">
        <f t="shared" ca="1" si="224"/>
        <v>#NAME?</v>
      </c>
      <c r="CY159" s="45" t="e">
        <f t="shared" ca="1" si="225"/>
        <v>#NAME?</v>
      </c>
      <c r="CZ159" s="45">
        <f t="shared" si="187"/>
        <v>9.0909090909090922E-3</v>
      </c>
      <c r="DA159" s="45" t="e">
        <f t="shared" ca="1" si="187"/>
        <v>#NAME?</v>
      </c>
      <c r="DB159" s="47">
        <v>0.2</v>
      </c>
      <c r="DC159" s="45" t="e">
        <f t="shared" ca="1" si="226"/>
        <v>#NAME?</v>
      </c>
      <c r="DD159" s="45" t="e">
        <f t="shared" ca="1" si="227"/>
        <v>#NAME?</v>
      </c>
      <c r="DE159" s="42" t="e">
        <f t="shared" ca="1" si="228"/>
        <v>#NAME?</v>
      </c>
      <c r="DF159" s="45" t="e">
        <f t="shared" ca="1" si="229"/>
        <v>#NAME?</v>
      </c>
      <c r="DG159" s="45" t="e">
        <f t="shared" ca="1" si="188"/>
        <v>#NAME?</v>
      </c>
      <c r="DH159" s="45" t="e">
        <f t="shared" ca="1" si="188"/>
        <v>#NAME?</v>
      </c>
      <c r="DI159" s="47">
        <v>0.25</v>
      </c>
      <c r="DJ159" s="45">
        <v>0.5</v>
      </c>
      <c r="DK159" s="45" t="e">
        <f t="shared" ca="1" si="230"/>
        <v>#NAME?</v>
      </c>
      <c r="DL159" s="42" t="e">
        <f t="shared" ca="1" si="231"/>
        <v>#NAME?</v>
      </c>
      <c r="DM159" s="45" t="e">
        <f t="shared" ca="1" si="232"/>
        <v>#NAME?</v>
      </c>
      <c r="DN159" s="45">
        <f t="shared" si="189"/>
        <v>9.0909090909090922E-3</v>
      </c>
      <c r="DO159" s="45" t="e">
        <f t="shared" ca="1" si="189"/>
        <v>#NAME?</v>
      </c>
      <c r="DP159" s="47">
        <v>0.3</v>
      </c>
      <c r="DQ159" s="45" t="e">
        <f t="shared" ca="1" si="233"/>
        <v>#NAME?</v>
      </c>
      <c r="DR159" s="45" t="e">
        <f t="shared" ca="1" si="234"/>
        <v>#NAME?</v>
      </c>
      <c r="DS159" s="42" t="e">
        <f t="shared" ca="1" si="235"/>
        <v>#NAME?</v>
      </c>
      <c r="DT159" s="45" t="e">
        <f t="shared" ca="1" si="236"/>
        <v>#NAME?</v>
      </c>
      <c r="DU159" s="45" t="e">
        <f t="shared" ca="1" si="190"/>
        <v>#NAME?</v>
      </c>
      <c r="DV159" s="45" t="e">
        <f t="shared" ca="1" si="190"/>
        <v>#NAME?</v>
      </c>
      <c r="DW159" s="47">
        <v>0.35</v>
      </c>
      <c r="DX159" s="45">
        <v>0.5</v>
      </c>
      <c r="DY159" s="45" t="e">
        <f t="shared" ca="1" si="237"/>
        <v>#NAME?</v>
      </c>
      <c r="DZ159" s="42" t="e">
        <f t="shared" ca="1" si="238"/>
        <v>#NAME?</v>
      </c>
      <c r="EA159" s="45" t="e">
        <f t="shared" ca="1" si="239"/>
        <v>#NAME?</v>
      </c>
      <c r="EB159" s="45">
        <f t="shared" si="191"/>
        <v>9.0909090909090922E-3</v>
      </c>
      <c r="EC159" s="45" t="e">
        <f t="shared" ca="1" si="191"/>
        <v>#NAME?</v>
      </c>
      <c r="ED159" s="47">
        <v>0.4</v>
      </c>
      <c r="EE159" s="45" t="e">
        <f t="shared" ca="1" si="240"/>
        <v>#NAME?</v>
      </c>
      <c r="EF159" s="45" t="e">
        <f t="shared" ca="1" si="241"/>
        <v>#NAME?</v>
      </c>
      <c r="EG159" s="42" t="e">
        <f t="shared" ca="1" si="242"/>
        <v>#NAME?</v>
      </c>
      <c r="EH159" s="45" t="e">
        <f t="shared" ca="1" si="243"/>
        <v>#NAME?</v>
      </c>
      <c r="EI159" s="45" t="e">
        <f t="shared" ca="1" si="192"/>
        <v>#NAME?</v>
      </c>
      <c r="EJ159" s="45" t="e">
        <f t="shared" ca="1" si="192"/>
        <v>#NAME?</v>
      </c>
      <c r="EK159" s="47">
        <v>0.45</v>
      </c>
      <c r="EL159" s="45">
        <v>0.5</v>
      </c>
      <c r="EM159" s="45" t="e">
        <f t="shared" ca="1" si="255"/>
        <v>#NAME?</v>
      </c>
      <c r="EN159" s="42" t="e">
        <f t="shared" ca="1" si="256"/>
        <v>#NAME?</v>
      </c>
      <c r="EO159" s="45" t="e">
        <f t="shared" ca="1" si="257"/>
        <v>#NAME?</v>
      </c>
      <c r="EP159" s="45">
        <f t="shared" si="193"/>
        <v>9.0909090909090922E-3</v>
      </c>
      <c r="EQ159" s="45" t="e">
        <f t="shared" ca="1" si="193"/>
        <v>#NAME?</v>
      </c>
      <c r="ER159" s="45">
        <v>0.5</v>
      </c>
      <c r="ES159" s="45">
        <v>0.5</v>
      </c>
      <c r="ET159" s="45" t="e">
        <f t="shared" ca="1" si="258"/>
        <v>#NAME?</v>
      </c>
      <c r="EU159" s="42" t="e">
        <f t="shared" ca="1" si="259"/>
        <v>#NAME?</v>
      </c>
      <c r="EV159" s="45" t="e">
        <f t="shared" ca="1" si="260"/>
        <v>#NAME?</v>
      </c>
      <c r="EW159" s="45">
        <f t="shared" si="194"/>
        <v>9.0909090909090922E-3</v>
      </c>
      <c r="EX159" s="45" t="e">
        <f t="shared" ca="1" si="194"/>
        <v>#NAME?</v>
      </c>
      <c r="EY159" s="47">
        <v>0.55000000000000004</v>
      </c>
      <c r="EZ159" s="45">
        <v>0.5</v>
      </c>
      <c r="FA159" s="45" t="e">
        <f t="shared" ca="1" si="261"/>
        <v>#NAME?</v>
      </c>
      <c r="FB159" s="42" t="e">
        <f t="shared" ca="1" si="262"/>
        <v>#NAME?</v>
      </c>
      <c r="FC159" s="45" t="e">
        <f t="shared" ca="1" si="263"/>
        <v>#NAME?</v>
      </c>
      <c r="FD159" s="45">
        <f t="shared" si="195"/>
        <v>9.0909090909090922E-3</v>
      </c>
      <c r="FE159" s="45" t="e">
        <f t="shared" ca="1" si="195"/>
        <v>#NAME?</v>
      </c>
      <c r="FF159" s="45">
        <v>0.6</v>
      </c>
      <c r="FG159" s="45">
        <v>1</v>
      </c>
      <c r="FH159" s="45" t="e">
        <f t="shared" ca="1" si="264"/>
        <v>#NAME?</v>
      </c>
      <c r="FI159" s="42" t="e">
        <f t="shared" ca="1" si="265"/>
        <v>#NAME?</v>
      </c>
      <c r="FJ159" s="45" t="e">
        <f t="shared" ca="1" si="266"/>
        <v>#NAME?</v>
      </c>
      <c r="FK159" s="45">
        <f t="shared" si="196"/>
        <v>1.8181818181818184E-2</v>
      </c>
      <c r="FL159" s="45" t="e">
        <f t="shared" ca="1" si="196"/>
        <v>#NAME?</v>
      </c>
      <c r="FM159" s="47">
        <v>0.65</v>
      </c>
      <c r="FN159" s="45">
        <v>0.5</v>
      </c>
      <c r="FO159" s="45" t="e">
        <f t="shared" ca="1" si="267"/>
        <v>#NAME?</v>
      </c>
      <c r="FP159" s="42" t="e">
        <f t="shared" ca="1" si="268"/>
        <v>#NAME?</v>
      </c>
      <c r="FQ159" s="45" t="e">
        <f t="shared" ca="1" si="269"/>
        <v>#NAME?</v>
      </c>
      <c r="FR159" s="45">
        <f t="shared" si="197"/>
        <v>9.0909090909090922E-3</v>
      </c>
      <c r="FS159" s="45" t="e">
        <f t="shared" ca="1" si="197"/>
        <v>#NAME?</v>
      </c>
      <c r="FT159" s="45">
        <v>0.7</v>
      </c>
      <c r="FU159" s="45">
        <v>1</v>
      </c>
      <c r="FV159" s="45" t="e">
        <f t="shared" ca="1" si="270"/>
        <v>#NAME?</v>
      </c>
      <c r="FW159" s="42" t="e">
        <f t="shared" ca="1" si="271"/>
        <v>#NAME?</v>
      </c>
      <c r="FX159" s="45" t="e">
        <f t="shared" ca="1" si="272"/>
        <v>#NAME?</v>
      </c>
      <c r="FY159" s="45">
        <f t="shared" si="198"/>
        <v>1.8181818181818184E-2</v>
      </c>
      <c r="FZ159" s="45" t="e">
        <f t="shared" ca="1" si="198"/>
        <v>#NAME?</v>
      </c>
      <c r="GA159" s="47">
        <v>0.75</v>
      </c>
      <c r="GB159" s="45">
        <v>0.5</v>
      </c>
      <c r="GC159" s="45" t="e">
        <f t="shared" ca="1" si="273"/>
        <v>#NAME?</v>
      </c>
      <c r="GD159" s="42" t="e">
        <f t="shared" ca="1" si="274"/>
        <v>#NAME?</v>
      </c>
      <c r="GE159" s="45" t="e">
        <f t="shared" ca="1" si="275"/>
        <v>#NAME?</v>
      </c>
      <c r="GF159" s="45">
        <f t="shared" si="199"/>
        <v>9.0909090909090922E-3</v>
      </c>
      <c r="GG159" s="45" t="e">
        <f t="shared" ca="1" si="199"/>
        <v>#NAME?</v>
      </c>
      <c r="GH159" s="45">
        <v>0.8</v>
      </c>
      <c r="GI159" s="45">
        <v>1</v>
      </c>
      <c r="GJ159" s="45" t="e">
        <f t="shared" ca="1" si="276"/>
        <v>#NAME?</v>
      </c>
      <c r="GK159" s="42" t="e">
        <f t="shared" ca="1" si="277"/>
        <v>#NAME?</v>
      </c>
      <c r="GL159" s="45" t="e">
        <f t="shared" ca="1" si="278"/>
        <v>#NAME?</v>
      </c>
      <c r="GM159" s="45">
        <f t="shared" si="200"/>
        <v>1.8181818181818184E-2</v>
      </c>
      <c r="GN159" s="45" t="e">
        <f t="shared" ca="1" si="200"/>
        <v>#NAME?</v>
      </c>
      <c r="GO159" s="47">
        <v>0.85</v>
      </c>
      <c r="GP159" s="45">
        <v>0.5</v>
      </c>
      <c r="GQ159" s="45" t="e">
        <f t="shared" ca="1" si="279"/>
        <v>#NAME?</v>
      </c>
      <c r="GR159" s="42" t="e">
        <f t="shared" ca="1" si="280"/>
        <v>#NAME?</v>
      </c>
      <c r="GS159" s="45" t="e">
        <f t="shared" ca="1" si="281"/>
        <v>#NAME?</v>
      </c>
      <c r="GT159" s="45">
        <f t="shared" si="201"/>
        <v>9.0909090909090922E-3</v>
      </c>
      <c r="GU159" s="45" t="e">
        <f t="shared" ca="1" si="201"/>
        <v>#NAME?</v>
      </c>
      <c r="GV159" s="45">
        <v>0.9</v>
      </c>
      <c r="GW159" s="45">
        <v>1</v>
      </c>
      <c r="GX159" s="45" t="e">
        <f t="shared" ca="1" si="282"/>
        <v>#NAME?</v>
      </c>
      <c r="GY159" s="42" t="e">
        <f t="shared" ca="1" si="283"/>
        <v>#NAME?</v>
      </c>
      <c r="GZ159" s="45" t="e">
        <f t="shared" ca="1" si="284"/>
        <v>#NAME?</v>
      </c>
      <c r="HA159" s="45">
        <f t="shared" si="202"/>
        <v>1.8181818181818184E-2</v>
      </c>
      <c r="HB159" s="45" t="e">
        <f t="shared" ca="1" si="202"/>
        <v>#NAME?</v>
      </c>
      <c r="HC159" s="47">
        <v>0.95</v>
      </c>
      <c r="HD159" s="45">
        <v>0.5</v>
      </c>
      <c r="HE159" s="45" t="e">
        <f t="shared" ca="1" si="285"/>
        <v>#NAME?</v>
      </c>
      <c r="HF159" s="42" t="e">
        <f t="shared" ca="1" si="286"/>
        <v>#NAME?</v>
      </c>
      <c r="HG159" s="45" t="e">
        <f t="shared" ca="1" si="287"/>
        <v>#NAME?</v>
      </c>
      <c r="HH159" s="45">
        <f t="shared" si="203"/>
        <v>9.0909090909090922E-3</v>
      </c>
      <c r="HI159" s="45" t="e">
        <f t="shared" ca="1" si="203"/>
        <v>#NAME?</v>
      </c>
      <c r="HJ159" s="47">
        <v>1</v>
      </c>
      <c r="HK159" s="47">
        <v>1</v>
      </c>
      <c r="HL159" s="45" t="e">
        <f t="shared" ca="1" si="288"/>
        <v>#NAME?</v>
      </c>
      <c r="HM159" s="42" t="e">
        <f t="shared" ca="1" si="289"/>
        <v>#NAME?</v>
      </c>
      <c r="HN159" s="45" t="e">
        <f t="shared" ca="1" si="290"/>
        <v>#NAME?</v>
      </c>
      <c r="HO159" s="45">
        <f t="shared" si="246"/>
        <v>1.8181818181818184E-2</v>
      </c>
      <c r="HP159" s="45" t="e">
        <f t="shared" ca="1" si="246"/>
        <v>#NAME?</v>
      </c>
    </row>
    <row r="160" spans="1:224" s="48" customFormat="1" ht="78">
      <c r="A160" s="42"/>
      <c r="B160" s="201"/>
      <c r="C160" s="201"/>
      <c r="D160" s="201"/>
      <c r="E160" s="41" t="str">
        <f>+_xlfn.CONCAT(MID($D152,1,3),".9 ",[1]Acciones!$B$12)</f>
        <v>4.3.9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60" s="42" t="s">
        <v>89</v>
      </c>
      <c r="G160" s="49">
        <f t="shared" ref="G160" si="329">+G158</f>
        <v>3.0303030303030303E-3</v>
      </c>
      <c r="H160" s="42" t="str">
        <f t="shared" ref="H160" si="330">+_xlfn.CONCAT("Si,",MID(E152,1,5),",",MID(E153,1,5),",",MID(E154,1,5),",",MID(E155,1,5),",",MID(E156,1,5),",",MID(E157,1,5),",",MID(E158,1,5),",",MID(E159,1,5),",",MID(E161,1,6),",",MID(E162,1,6))</f>
        <v>Si,4.3.1,4.3.2,4.3.3,4.3.4,4.3.5,4.3.6,4.3.7,4.3.8,4.3.10,4.3.11</v>
      </c>
      <c r="I160" s="42" t="s">
        <v>89</v>
      </c>
      <c r="J160" s="42"/>
      <c r="K160" s="42"/>
      <c r="L160" s="42"/>
      <c r="M160" s="44" t="s">
        <v>90</v>
      </c>
      <c r="N160" s="44" t="s">
        <v>91</v>
      </c>
      <c r="O160" s="44" t="e">
        <f ca="1">+_xlfn.XLOOKUP(MID(E160,7,LEN(E160)-6),[1]Acciones!$B$4:$B$14,[1]Acciones!$C$4:$C$14,0,0,1)</f>
        <v>#NAME?</v>
      </c>
      <c r="P160" s="42" t="e">
        <f ca="1">+_xlfn.XLOOKUP(MID($E160,7,LEN($E160)-6),[1]Acciones!$B$4:$B$14,[1]Acciones!D$4:D$14,0,0,1)</f>
        <v>#NAME?</v>
      </c>
      <c r="Q160" s="42" t="e">
        <f ca="1">+_xlfn.XLOOKUP(MID($E160,7,LEN($E160)-6),[1]Acciones!$B$4:$B$14,[1]Acciones!E$4:E$14,0,0,1)</f>
        <v>#NAME?</v>
      </c>
      <c r="R160" s="42" t="e">
        <f ca="1">+_xlfn.XLOOKUP(MID($E160,7,LEN($E160)-6),[1]Acciones!$B$4:$B$14,[1]Acciones!F$4:F$14,0,0,1)</f>
        <v>#NAME?</v>
      </c>
      <c r="S160" s="42" t="e">
        <f ca="1">+_xlfn.XLOOKUP(MID($E160,7,LEN($E160)-6),[1]Acciones!$B$4:$B$14,[1]Acciones!G$4:G$14,0,0,1)</f>
        <v>#NAME?</v>
      </c>
      <c r="T160" s="42" t="e">
        <f ca="1">+_xlfn.XLOOKUP(MID($E160,7,LEN($E160)-6),[1]Acciones!$B$4:$B$14,[1]Acciones!H$4:H$14,0,0,1)</f>
        <v>#NAME?</v>
      </c>
      <c r="U160" s="45" t="e">
        <f ca="1">+_xlfn.XLOOKUP(MID($E160,7,LEN($E160)-6),[1]Acciones!$B$4:$B$14,[1]Acciones!I$4:I$14,0,0,1)</f>
        <v>#NAME?</v>
      </c>
      <c r="V160" s="45" t="e">
        <f ca="1">+_xlfn.XLOOKUP(MID($E160,7,LEN($E160)-6),[1]Acciones!$B$4:$B$14,[1]Acciones!J$4:J$14,0,0,1)</f>
        <v>#NAME?</v>
      </c>
      <c r="W160" s="45" t="e">
        <f ca="1">+_xlfn.XLOOKUP(MID($E160,7,LEN($E160)-6),[1]Acciones!$B$4:$B$14,[1]Acciones!K$4:K$14,0,0,1)</f>
        <v>#NAME?</v>
      </c>
      <c r="X160" s="45" t="e">
        <f ca="1">+_xlfn.XLOOKUP(MID($E160,7,LEN($E160)-6),[1]Acciones!$B$4:$B$14,[1]Acciones!L$4:L$14,0,0,1)</f>
        <v>#NAME?</v>
      </c>
      <c r="Y160" s="45" t="e">
        <f ca="1">+_xlfn.XLOOKUP(MID($E160,7,LEN($E160)-6),[1]Acciones!$B$4:$B$14,[1]Acciones!M$4:M$14,0,0,1)</f>
        <v>#NAME?</v>
      </c>
      <c r="Z160" s="45" t="e">
        <f ca="1">+_xlfn.XLOOKUP(MID($E160,7,LEN($E160)-6),[1]Acciones!$B$4:$B$14,[1]Acciones!N$4:N$14,0,0,1)</f>
        <v>#NAME?</v>
      </c>
      <c r="AA160" s="45" t="e">
        <f ca="1">+_xlfn.XLOOKUP(MID($E160,7,LEN($E160)-6),[1]Acciones!$B$4:$B$14,[1]Acciones!O$4:O$14,0,0,1)</f>
        <v>#NAME?</v>
      </c>
      <c r="AB160" s="45" t="e">
        <f ca="1">+_xlfn.XLOOKUP(MID($E160,7,LEN($E160)-6),[1]Acciones!$B$4:$B$14,[1]Acciones!P$4:P$14,0,0,1)</f>
        <v>#NAME?</v>
      </c>
      <c r="AC160" s="45" t="e">
        <f ca="1">+_xlfn.XLOOKUP(MID($E160,7,LEN($E160)-6),[1]Acciones!$B$4:$B$14,[1]Acciones!Q$4:Q$14,0,0,1)</f>
        <v>#NAME?</v>
      </c>
      <c r="AD160" s="45" t="e">
        <f ca="1">+_xlfn.XLOOKUP(MID($E160,7,LEN($E160)-6),[1]Acciones!$B$4:$B$14,[1]Acciones!R$4:R$14,0,0,1)</f>
        <v>#NAME?</v>
      </c>
      <c r="AE160" s="45" t="e">
        <f ca="1">+_xlfn.XLOOKUP(MID($E160,7,LEN($E160)-6),[1]Acciones!$B$4:$B$14,[1]Acciones!S$4:S$14,0,0,1)</f>
        <v>#NAME?</v>
      </c>
      <c r="AF160" s="42" t="e">
        <f ca="1">+_xlfn.XLOOKUP(MID($E160,7,LEN($E160)-6),[1]Acciones!$B$4:$B$14,[1]Acciones!T$4:T$14,0,0,1)</f>
        <v>#NAME?</v>
      </c>
      <c r="AG160" s="42" t="e">
        <f ca="1">+_xlfn.XLOOKUP(MID($E160,7,LEN($E160)-6),[1]Acciones!$B$4:$B$14,[1]Acciones!U$4:U$14,0,0,1)</f>
        <v>#NAME?</v>
      </c>
      <c r="AH160" s="42" t="e">
        <f ca="1">+_xlfn.XLOOKUP(MID($E160,7,LEN($E160)-6),[1]Acciones!$B$4:$B$14,[1]Acciones!V$4:V$14,0,0,1)</f>
        <v>#NAME?</v>
      </c>
      <c r="AI160" s="42" t="e">
        <f ca="1">+_xlfn.XLOOKUP(MID($E160,7,LEN($E160)-6),[1]Acciones!$B$4:$B$14,[1]Acciones!W$4:W$14,0,0,1)</f>
        <v>#NAME?</v>
      </c>
      <c r="AJ160" s="42" t="e">
        <f ca="1">+_xlfn.XLOOKUP(MID($E160,7,LEN($E160)-6),[1]Acciones!$B$4:$B$14,[1]Acciones!X$4:X$14,0,0,1)</f>
        <v>#NAME?</v>
      </c>
      <c r="AK160" s="42" t="e">
        <f ca="1">+_xlfn.XLOOKUP(MID($E160,7,LEN($E160)-6),[1]Acciones!$B$4:$B$14,[1]Acciones!Y$4:Y$14,0,0,1)</f>
        <v>#NAME?</v>
      </c>
      <c r="AL160" s="42" t="e">
        <f ca="1">+_xlfn.XLOOKUP(MID($E160,7,LEN($E160)-6),[1]Acciones!$B$4:$B$14,[1]Acciones!Z$4:Z$14,0,0,1)</f>
        <v>#NAME?</v>
      </c>
      <c r="AM160" s="42" t="e">
        <f ca="1">+_xlfn.XLOOKUP(MID($E160,7,LEN($E160)-6),[1]Acciones!$B$4:$B$14,[1]Acciones!AA$4:AA$14,0,0,1)</f>
        <v>#NAME?</v>
      </c>
      <c r="AN160" s="42" t="e">
        <f ca="1">+_xlfn.XLOOKUP(MID($E160,7,LEN($E160)-6),[1]Acciones!$B$4:$B$14,[1]Acciones!AB$4:AB$14,0,0,1)</f>
        <v>#NAME?</v>
      </c>
      <c r="AO160" s="42" t="e">
        <f ca="1">+_xlfn.XLOOKUP(MID($E160,7,LEN($E160)-6),[1]Acciones!$B$4:$B$14,[1]Acciones!AC$4:AC$14,0,0,1)</f>
        <v>#NAME?</v>
      </c>
      <c r="AP160" s="42" t="e">
        <f ca="1">+_xlfn.XLOOKUP(MID($E160,7,LEN($E160)-6),[1]Acciones!$B$4:$B$14,[1]Acciones!AD$4:AD$14,0,0,1)</f>
        <v>#NAME?</v>
      </c>
      <c r="AQ160" s="42" t="e">
        <f ca="1">+_xlfn.XLOOKUP(MID($E160,7,LEN($E160)-6),[1]Acciones!$B$4:$B$14,[1]Acciones!AE$4:AE$14,0,0,1)</f>
        <v>#NAME?</v>
      </c>
      <c r="AR160" s="42" t="e">
        <f ca="1">+_xlfn.XLOOKUP(MID($E160,7,LEN($E160)-6),[1]Acciones!$B$4:$B$14,[1]Acciones!AF$4:AF$14,0,0,1)</f>
        <v>#NAME?</v>
      </c>
      <c r="AS160" s="42" t="e">
        <f ca="1">+_xlfn.XLOOKUP(MID($E160,7,LEN($E160)-6),[1]Acciones!$B$4:$B$14,[1]Acciones!AG$4:AG$14,0,0,1)</f>
        <v>#NAME?</v>
      </c>
      <c r="AT160" s="42" t="e">
        <f ca="1">+_xlfn.XLOOKUP(MID($E160,7,LEN($E160)-6),[1]Acciones!$B$4:$B$14,[1]Acciones!AH$4:AH$14,0,0,1)</f>
        <v>#NAME?</v>
      </c>
      <c r="AU160" s="42" t="e">
        <f ca="1">+_xlfn.XLOOKUP(MID($E160,7,LEN($E160)-6),[1]Acciones!$B$4:$B$14,[1]Acciones!AI$4:AI$14,0,0,1)</f>
        <v>#NAME?</v>
      </c>
      <c r="AV160" s="42" t="e">
        <f ca="1">+_xlfn.XLOOKUP(MID($E160,7,LEN($E160)-6),[1]Acciones!$B$4:$B$14,[1]Acciones!AJ$4:AJ$14,0,0,1)</f>
        <v>#NAME?</v>
      </c>
      <c r="AW160" s="42" t="e">
        <f ca="1">+_xlfn.XLOOKUP(MID($E160,7,LEN($E160)-6),[1]Acciones!$B$4:$B$14,[1]Acciones!AK$4:AK$14,0,0,1)</f>
        <v>#NAME?</v>
      </c>
      <c r="AX160" s="42" t="e">
        <f ca="1">+_xlfn.XLOOKUP(MID($E160,7,LEN($E160)-6),[1]Acciones!$B$4:$B$14,[1]Acciones!AL$4:AL$14,0,0,1)</f>
        <v>#NAME?</v>
      </c>
      <c r="AY160" s="42" t="e">
        <f ca="1">+_xlfn.XLOOKUP(MID($E160,7,LEN($E160)-6),[1]Acciones!$B$4:$B$14,[1]Acciones!AM$4:AM$14,0,0,1)</f>
        <v>#NAME?</v>
      </c>
      <c r="AZ160" s="42" t="e">
        <f ca="1">+_xlfn.XLOOKUP(MID($E160,7,LEN($E160)-6),[1]Acciones!$B$4:$B$14,[1]Acciones!AN$4:AN$14,0,0,1)</f>
        <v>#NAME?</v>
      </c>
      <c r="BA160" s="42" t="e">
        <f ca="1">+_xlfn.XLOOKUP(MID($E160,7,LEN($E160)-6),[1]Acciones!$B$4:$B$14,[1]Acciones!AO$4:AO$14,0,0,1)</f>
        <v>#NAME?</v>
      </c>
      <c r="BB160" s="42" t="e">
        <f ca="1">+_xlfn.XLOOKUP(MID($E160,7,LEN($E160)-6),[1]Acciones!$B$4:$B$14,[1]Acciones!AP$4:AP$14,0,0,1)</f>
        <v>#NAME?</v>
      </c>
      <c r="BC160" s="42" t="e">
        <f ca="1">+_xlfn.XLOOKUP(MID($E160,7,LEN($E160)-6),[1]Acciones!$B$4:$B$14,[1]Acciones!AQ$4:AQ$14,0,0,1)</f>
        <v>#NAME?</v>
      </c>
      <c r="BD160" s="42" t="e">
        <f ca="1">+_xlfn.XLOOKUP(MID($E160,7,LEN($E160)-6),[1]Acciones!$B$4:$B$14,[1]Acciones!AR$4:AR$14,0,0,1)</f>
        <v>#NAME?</v>
      </c>
      <c r="BE160" s="42" t="e">
        <f ca="1">+_xlfn.XLOOKUP(MID($E160,7,LEN($E160)-6),[1]Acciones!$B$4:$B$14,[1]Acciones!AS$4:AS$14,0,0,1)</f>
        <v>#NAME?</v>
      </c>
      <c r="BF160" s="42" t="e">
        <f ca="1">+_xlfn.XLOOKUP(MID($E160,7,LEN($E160)-6),[1]Acciones!$B$4:$B$14,[1]Acciones!AT$4:AT$14,0,0,1)</f>
        <v>#NAME?</v>
      </c>
      <c r="BG160" s="42" t="e">
        <f ca="1">+_xlfn.XLOOKUP(MID($E160,7,LEN($E160)-6),[1]Acciones!$B$4:$B$14,[1]Acciones!AU$4:AU$14,0,0,1)</f>
        <v>#NAME?</v>
      </c>
      <c r="BH160" s="42" t="e">
        <f ca="1">+_xlfn.XLOOKUP(MID($E160,7,LEN($E160)-6),[1]Acciones!$B$4:$B$14,[1]Acciones!AV$4:AV$14,0,0,1)</f>
        <v>#NAME?</v>
      </c>
      <c r="BI160" s="42" t="e">
        <f ca="1">+_xlfn.XLOOKUP(MID($E160,7,LEN($E160)-6),[1]Acciones!$B$4:$B$14,[1]Acciones!AW$4:AW$14,0,0,1)</f>
        <v>#NAME?</v>
      </c>
      <c r="BJ160" s="42" t="e">
        <f ca="1">+_xlfn.XLOOKUP(MID($E160,7,LEN($E160)-6),[1]Acciones!$B$4:$B$14,[1]Acciones!AX$4:AX$14,0,0,1)</f>
        <v>#NAME?</v>
      </c>
      <c r="BK160" s="42" t="e">
        <f ca="1">+_xlfn.XLOOKUP(MID($E160,7,LEN($E160)-6),[1]Acciones!$B$4:$B$14,[1]Acciones!AY$4:AY$14,0,0,1)</f>
        <v>#NAME?</v>
      </c>
      <c r="BL160" s="42" t="e">
        <f ca="1">+_xlfn.XLOOKUP(MID($E160,7,LEN($E160)-6),[1]Acciones!$B$4:$B$14,[1]Acciones!AZ$4:AZ$14,0,0,1)</f>
        <v>#NAME?</v>
      </c>
      <c r="BM160" s="42" t="e">
        <f ca="1">+_xlfn.XLOOKUP(MID($E160,7,LEN($E160)-6),[1]Acciones!$B$4:$B$14,[1]Acciones!BA$4:BA$14,0,0,1)</f>
        <v>#NAME?</v>
      </c>
      <c r="BN160" s="42" t="e">
        <f ca="1">+_xlfn.XLOOKUP(MID($E160,7,LEN($E160)-6),[1]Acciones!$B$4:$B$14,[1]Acciones!BB$4:BB$14,0,0,1)</f>
        <v>#NAME?</v>
      </c>
      <c r="BO160" s="42" t="e">
        <f ca="1">+_xlfn.XLOOKUP(MID($E160,7,LEN($E160)-6),[1]Acciones!$B$4:$B$14,[1]Acciones!BC$4:BC$14,0,0,1)</f>
        <v>#NAME?</v>
      </c>
      <c r="BP160" s="42" t="e">
        <f ca="1">+_xlfn.XLOOKUP(MID($E160,7,LEN($E160)-6),[1]Acciones!$B$4:$B$14,[1]Acciones!BD$4:BD$14,0,0,1)</f>
        <v>#NAME?</v>
      </c>
      <c r="BQ160" s="42" t="e">
        <f ca="1">+_xlfn.XLOOKUP(MID($E160,7,LEN($E160)-6),[1]Acciones!$B$4:$B$14,[1]Acciones!BE$4:BE$14,0,0,1)</f>
        <v>#NAME?</v>
      </c>
      <c r="BR160" s="42" t="e">
        <f ca="1">+_xlfn.XLOOKUP(MID($E160,7,LEN($E160)-6),[1]Acciones!$B$4:$B$14,[1]Acciones!BF$4:BF$14,0,0,1)</f>
        <v>#NAME?</v>
      </c>
      <c r="BS160" s="42" t="e">
        <f ca="1">+_xlfn.XLOOKUP(MID($E160,7,LEN($E160)-6),[1]Acciones!$B$4:$B$14,[1]Acciones!BG$4:BG$14,0,0,1)</f>
        <v>#NAME?</v>
      </c>
      <c r="BT160" s="42" t="e">
        <f ca="1">+_xlfn.XLOOKUP(MID($E160,7,LEN($E160)-6),[1]Acciones!$B$4:$B$14,[1]Acciones!BH$4:BH$14,0,0,1)</f>
        <v>#NAME?</v>
      </c>
      <c r="BU160" s="42" t="e">
        <f ca="1">+_xlfn.XLOOKUP(MID($E160,7,LEN($E160)-6),[1]Acciones!$B$4:$B$14,[1]Acciones!BI$4:BI$14,0,0,1)</f>
        <v>#NAME?</v>
      </c>
      <c r="BV160" s="42" t="e">
        <f ca="1">+_xlfn.XLOOKUP(MID($E160,7,LEN($E160)-6),[1]Acciones!$B$4:$B$14,[1]Acciones!BJ$4:BJ$14,0,0,1)</f>
        <v>#NAME?</v>
      </c>
      <c r="BW160" s="42" t="e">
        <f ca="1">+_xlfn.XLOOKUP(MID($E160,7,LEN($E160)-6),[1]Acciones!$B$4:$B$14,[1]Acciones!BK$4:BK$14,0,0,1)</f>
        <v>#NAME?</v>
      </c>
      <c r="BX160" s="42" t="e">
        <f ca="1">+_xlfn.XLOOKUP(MID($E160,7,LEN($E160)-6),[1]Acciones!$B$4:$B$14,[1]Acciones!BL$4:BL$14,0,0,1)</f>
        <v>#NAME?</v>
      </c>
      <c r="BY160" s="42" t="e">
        <f ca="1">+_xlfn.XLOOKUP(MID($E160,7,LEN($E160)-6),[1]Acciones!$B$4:$B$14,[1]Acciones!BM$4:BM$14,0,0,1)</f>
        <v>#NAME?</v>
      </c>
      <c r="BZ160" s="42" t="e">
        <f ca="1">+_xlfn.XLOOKUP(MID($E160,7,LEN($E160)-6),[1]Acciones!$B$4:$B$14,[1]Acciones!BN$4:BN$14,0,0,1)</f>
        <v>#NAME?</v>
      </c>
      <c r="CA160" s="42" t="e">
        <f ca="1">+_xlfn.XLOOKUP(MID($E160,7,LEN($E160)-6),[1]Acciones!$B$4:$B$14,[1]Acciones!BO$4:BO$14,0,0,1)</f>
        <v>#NAME?</v>
      </c>
      <c r="CB160" s="42" t="e">
        <f ca="1">+_xlfn.XLOOKUP(MID($E160,7,LEN($E160)-6),[1]Acciones!$B$4:$B$14,[1]Acciones!BP$4:BP$14,0,0,1)</f>
        <v>#NAME?</v>
      </c>
      <c r="CC160" s="42" t="e">
        <f ca="1">+_xlfn.XLOOKUP(MID($E160,7,LEN($E160)-6),[1]Acciones!$B$4:$B$14,[1]Acciones!BQ$4:BQ$14,0,0,1)</f>
        <v>#NAME?</v>
      </c>
      <c r="CD160" s="42" t="e">
        <f ca="1">+_xlfn.XLOOKUP(MID($E160,7,LEN($E160)-6),[1]Acciones!$B$4:$B$14,[1]Acciones!BR$4:BR$14,0,0,1)</f>
        <v>#NAME?</v>
      </c>
      <c r="CE160" s="42" t="e">
        <f ca="1">+_xlfn.XLOOKUP(MID($E160,7,LEN($E160)-6),[1]Acciones!$B$4:$B$14,[1]Acciones!BS$4:BS$14,0,0,1)</f>
        <v>#NAME?</v>
      </c>
      <c r="CF160" s="42" t="e">
        <f ca="1">+_xlfn.XLOOKUP(MID($E160,7,LEN($E160)-6),[1]Acciones!$B$4:$B$14,[1]Acciones!BT$4:BT$14,0,0,1)</f>
        <v>#NAME?</v>
      </c>
      <c r="CG160" s="45">
        <v>0.05</v>
      </c>
      <c r="CH160" s="45" t="e">
        <f t="shared" ca="1" si="205"/>
        <v>#NAME?</v>
      </c>
      <c r="CI160" s="45" t="e">
        <f t="shared" ca="1" si="206"/>
        <v>#NAME?</v>
      </c>
      <c r="CJ160" s="42" t="e">
        <f t="shared" ca="1" si="207"/>
        <v>#NAME?</v>
      </c>
      <c r="CK160" s="45" t="e">
        <f t="shared" ca="1" si="208"/>
        <v>#NAME?</v>
      </c>
      <c r="CL160" s="46" t="e">
        <f t="shared" ca="1" si="211"/>
        <v>#NAME?</v>
      </c>
      <c r="CM160" s="45" t="e">
        <f t="shared" ca="1" si="212"/>
        <v>#NAME?</v>
      </c>
      <c r="CN160" s="47">
        <v>0.1</v>
      </c>
      <c r="CO160" s="45" t="e">
        <f t="shared" ca="1" si="219"/>
        <v>#NAME?</v>
      </c>
      <c r="CP160" s="45" t="e">
        <f t="shared" ca="1" si="220"/>
        <v>#NAME?</v>
      </c>
      <c r="CQ160" s="42" t="e">
        <f t="shared" ca="1" si="221"/>
        <v>#NAME?</v>
      </c>
      <c r="CR160" s="45" t="e">
        <f t="shared" ca="1" si="222"/>
        <v>#NAME?</v>
      </c>
      <c r="CS160" s="45" t="e">
        <f t="shared" ca="1" si="186"/>
        <v>#NAME?</v>
      </c>
      <c r="CT160" s="45" t="e">
        <f t="shared" ca="1" si="186"/>
        <v>#NAME?</v>
      </c>
      <c r="CU160" s="47">
        <v>0.15</v>
      </c>
      <c r="CV160" s="45">
        <v>0.5</v>
      </c>
      <c r="CW160" s="45" t="e">
        <f t="shared" ca="1" si="223"/>
        <v>#NAME?</v>
      </c>
      <c r="CX160" s="42" t="e">
        <f t="shared" ca="1" si="224"/>
        <v>#NAME?</v>
      </c>
      <c r="CY160" s="45" t="e">
        <f t="shared" ca="1" si="225"/>
        <v>#NAME?</v>
      </c>
      <c r="CZ160" s="45">
        <f t="shared" si="187"/>
        <v>9.0909090909090922E-3</v>
      </c>
      <c r="DA160" s="45" t="e">
        <f t="shared" ca="1" si="187"/>
        <v>#NAME?</v>
      </c>
      <c r="DB160" s="47">
        <v>0.2</v>
      </c>
      <c r="DC160" s="45" t="e">
        <f t="shared" ca="1" si="226"/>
        <v>#NAME?</v>
      </c>
      <c r="DD160" s="45" t="e">
        <f t="shared" ca="1" si="227"/>
        <v>#NAME?</v>
      </c>
      <c r="DE160" s="42" t="e">
        <f t="shared" ca="1" si="228"/>
        <v>#NAME?</v>
      </c>
      <c r="DF160" s="45" t="e">
        <f t="shared" ca="1" si="229"/>
        <v>#NAME?</v>
      </c>
      <c r="DG160" s="45" t="e">
        <f t="shared" ca="1" si="188"/>
        <v>#NAME?</v>
      </c>
      <c r="DH160" s="45" t="e">
        <f t="shared" ca="1" si="188"/>
        <v>#NAME?</v>
      </c>
      <c r="DI160" s="47">
        <v>0.25</v>
      </c>
      <c r="DJ160" s="45">
        <v>0.5</v>
      </c>
      <c r="DK160" s="45" t="e">
        <f t="shared" ca="1" si="230"/>
        <v>#NAME?</v>
      </c>
      <c r="DL160" s="42" t="e">
        <f t="shared" ca="1" si="231"/>
        <v>#NAME?</v>
      </c>
      <c r="DM160" s="45" t="e">
        <f t="shared" ca="1" si="232"/>
        <v>#NAME?</v>
      </c>
      <c r="DN160" s="45">
        <f t="shared" si="189"/>
        <v>9.0909090909090922E-3</v>
      </c>
      <c r="DO160" s="45" t="e">
        <f t="shared" ca="1" si="189"/>
        <v>#NAME?</v>
      </c>
      <c r="DP160" s="47">
        <v>0.3</v>
      </c>
      <c r="DQ160" s="45" t="e">
        <f t="shared" ca="1" si="233"/>
        <v>#NAME?</v>
      </c>
      <c r="DR160" s="45" t="e">
        <f t="shared" ca="1" si="234"/>
        <v>#NAME?</v>
      </c>
      <c r="DS160" s="42" t="e">
        <f t="shared" ca="1" si="235"/>
        <v>#NAME?</v>
      </c>
      <c r="DT160" s="45" t="e">
        <f t="shared" ca="1" si="236"/>
        <v>#NAME?</v>
      </c>
      <c r="DU160" s="45" t="e">
        <f t="shared" ca="1" si="190"/>
        <v>#NAME?</v>
      </c>
      <c r="DV160" s="45" t="e">
        <f t="shared" ca="1" si="190"/>
        <v>#NAME?</v>
      </c>
      <c r="DW160" s="47">
        <v>0.35</v>
      </c>
      <c r="DX160" s="45">
        <v>0.5</v>
      </c>
      <c r="DY160" s="45" t="e">
        <f t="shared" ca="1" si="237"/>
        <v>#NAME?</v>
      </c>
      <c r="DZ160" s="42" t="e">
        <f t="shared" ca="1" si="238"/>
        <v>#NAME?</v>
      </c>
      <c r="EA160" s="45" t="e">
        <f t="shared" ca="1" si="239"/>
        <v>#NAME?</v>
      </c>
      <c r="EB160" s="45">
        <f t="shared" si="191"/>
        <v>9.0909090909090922E-3</v>
      </c>
      <c r="EC160" s="45" t="e">
        <f t="shared" ca="1" si="191"/>
        <v>#NAME?</v>
      </c>
      <c r="ED160" s="47">
        <v>0.4</v>
      </c>
      <c r="EE160" s="45" t="e">
        <f t="shared" ca="1" si="240"/>
        <v>#NAME?</v>
      </c>
      <c r="EF160" s="45" t="e">
        <f t="shared" ca="1" si="241"/>
        <v>#NAME?</v>
      </c>
      <c r="EG160" s="42" t="e">
        <f t="shared" ca="1" si="242"/>
        <v>#NAME?</v>
      </c>
      <c r="EH160" s="45" t="e">
        <f t="shared" ca="1" si="243"/>
        <v>#NAME?</v>
      </c>
      <c r="EI160" s="45" t="e">
        <f t="shared" ca="1" si="192"/>
        <v>#NAME?</v>
      </c>
      <c r="EJ160" s="45" t="e">
        <f t="shared" ca="1" si="192"/>
        <v>#NAME?</v>
      </c>
      <c r="EK160" s="47">
        <v>0.45</v>
      </c>
      <c r="EL160" s="45">
        <v>0.5</v>
      </c>
      <c r="EM160" s="45" t="e">
        <f t="shared" ca="1" si="255"/>
        <v>#NAME?</v>
      </c>
      <c r="EN160" s="42" t="e">
        <f t="shared" ca="1" si="256"/>
        <v>#NAME?</v>
      </c>
      <c r="EO160" s="45" t="e">
        <f t="shared" ca="1" si="257"/>
        <v>#NAME?</v>
      </c>
      <c r="EP160" s="45">
        <f t="shared" si="193"/>
        <v>9.0909090909090922E-3</v>
      </c>
      <c r="EQ160" s="45" t="e">
        <f t="shared" ca="1" si="193"/>
        <v>#NAME?</v>
      </c>
      <c r="ER160" s="45">
        <v>0.5</v>
      </c>
      <c r="ES160" s="45">
        <v>0.5</v>
      </c>
      <c r="ET160" s="45" t="e">
        <f t="shared" ca="1" si="258"/>
        <v>#NAME?</v>
      </c>
      <c r="EU160" s="42" t="e">
        <f t="shared" ca="1" si="259"/>
        <v>#NAME?</v>
      </c>
      <c r="EV160" s="45" t="e">
        <f t="shared" ca="1" si="260"/>
        <v>#NAME?</v>
      </c>
      <c r="EW160" s="45">
        <f t="shared" si="194"/>
        <v>9.0909090909090922E-3</v>
      </c>
      <c r="EX160" s="45" t="e">
        <f t="shared" ca="1" si="194"/>
        <v>#NAME?</v>
      </c>
      <c r="EY160" s="47">
        <v>0.55000000000000004</v>
      </c>
      <c r="EZ160" s="45">
        <v>0.5</v>
      </c>
      <c r="FA160" s="45" t="e">
        <f t="shared" ca="1" si="261"/>
        <v>#NAME?</v>
      </c>
      <c r="FB160" s="42" t="e">
        <f t="shared" ca="1" si="262"/>
        <v>#NAME?</v>
      </c>
      <c r="FC160" s="45" t="e">
        <f t="shared" ca="1" si="263"/>
        <v>#NAME?</v>
      </c>
      <c r="FD160" s="45">
        <f t="shared" si="195"/>
        <v>9.0909090909090922E-3</v>
      </c>
      <c r="FE160" s="45" t="e">
        <f t="shared" ca="1" si="195"/>
        <v>#NAME?</v>
      </c>
      <c r="FF160" s="45">
        <v>0.6</v>
      </c>
      <c r="FG160" s="45">
        <v>1</v>
      </c>
      <c r="FH160" s="45" t="e">
        <f t="shared" ca="1" si="264"/>
        <v>#NAME?</v>
      </c>
      <c r="FI160" s="42" t="e">
        <f t="shared" ca="1" si="265"/>
        <v>#NAME?</v>
      </c>
      <c r="FJ160" s="45" t="e">
        <f t="shared" ca="1" si="266"/>
        <v>#NAME?</v>
      </c>
      <c r="FK160" s="45">
        <f t="shared" si="196"/>
        <v>1.8181818181818184E-2</v>
      </c>
      <c r="FL160" s="45" t="e">
        <f t="shared" ca="1" si="196"/>
        <v>#NAME?</v>
      </c>
      <c r="FM160" s="47">
        <v>0.65</v>
      </c>
      <c r="FN160" s="45">
        <v>0.5</v>
      </c>
      <c r="FO160" s="45" t="e">
        <f t="shared" ca="1" si="267"/>
        <v>#NAME?</v>
      </c>
      <c r="FP160" s="42" t="e">
        <f t="shared" ca="1" si="268"/>
        <v>#NAME?</v>
      </c>
      <c r="FQ160" s="45" t="e">
        <f t="shared" ca="1" si="269"/>
        <v>#NAME?</v>
      </c>
      <c r="FR160" s="45">
        <f t="shared" si="197"/>
        <v>9.0909090909090922E-3</v>
      </c>
      <c r="FS160" s="45" t="e">
        <f t="shared" ca="1" si="197"/>
        <v>#NAME?</v>
      </c>
      <c r="FT160" s="45">
        <v>0.7</v>
      </c>
      <c r="FU160" s="45">
        <v>1</v>
      </c>
      <c r="FV160" s="45" t="e">
        <f t="shared" ca="1" si="270"/>
        <v>#NAME?</v>
      </c>
      <c r="FW160" s="42" t="e">
        <f t="shared" ca="1" si="271"/>
        <v>#NAME?</v>
      </c>
      <c r="FX160" s="45" t="e">
        <f t="shared" ca="1" si="272"/>
        <v>#NAME?</v>
      </c>
      <c r="FY160" s="45">
        <f t="shared" si="198"/>
        <v>1.8181818181818184E-2</v>
      </c>
      <c r="FZ160" s="45" t="e">
        <f t="shared" ca="1" si="198"/>
        <v>#NAME?</v>
      </c>
      <c r="GA160" s="47">
        <v>0.75</v>
      </c>
      <c r="GB160" s="45">
        <v>0.5</v>
      </c>
      <c r="GC160" s="45" t="e">
        <f t="shared" ca="1" si="273"/>
        <v>#NAME?</v>
      </c>
      <c r="GD160" s="42" t="e">
        <f t="shared" ca="1" si="274"/>
        <v>#NAME?</v>
      </c>
      <c r="GE160" s="45" t="e">
        <f t="shared" ca="1" si="275"/>
        <v>#NAME?</v>
      </c>
      <c r="GF160" s="45">
        <f t="shared" si="199"/>
        <v>9.0909090909090922E-3</v>
      </c>
      <c r="GG160" s="45" t="e">
        <f t="shared" ca="1" si="199"/>
        <v>#NAME?</v>
      </c>
      <c r="GH160" s="45">
        <v>0.8</v>
      </c>
      <c r="GI160" s="45">
        <v>1</v>
      </c>
      <c r="GJ160" s="45" t="e">
        <f t="shared" ca="1" si="276"/>
        <v>#NAME?</v>
      </c>
      <c r="GK160" s="42" t="e">
        <f t="shared" ca="1" si="277"/>
        <v>#NAME?</v>
      </c>
      <c r="GL160" s="45" t="e">
        <f t="shared" ca="1" si="278"/>
        <v>#NAME?</v>
      </c>
      <c r="GM160" s="45">
        <f t="shared" si="200"/>
        <v>1.8181818181818184E-2</v>
      </c>
      <c r="GN160" s="45" t="e">
        <f t="shared" ca="1" si="200"/>
        <v>#NAME?</v>
      </c>
      <c r="GO160" s="47">
        <v>0.85</v>
      </c>
      <c r="GP160" s="45">
        <v>0.5</v>
      </c>
      <c r="GQ160" s="45" t="e">
        <f t="shared" ca="1" si="279"/>
        <v>#NAME?</v>
      </c>
      <c r="GR160" s="42" t="e">
        <f t="shared" ca="1" si="280"/>
        <v>#NAME?</v>
      </c>
      <c r="GS160" s="45" t="e">
        <f t="shared" ca="1" si="281"/>
        <v>#NAME?</v>
      </c>
      <c r="GT160" s="45">
        <f t="shared" si="201"/>
        <v>9.0909090909090922E-3</v>
      </c>
      <c r="GU160" s="45" t="e">
        <f t="shared" ca="1" si="201"/>
        <v>#NAME?</v>
      </c>
      <c r="GV160" s="45">
        <v>0.9</v>
      </c>
      <c r="GW160" s="45">
        <v>1</v>
      </c>
      <c r="GX160" s="45" t="e">
        <f t="shared" ca="1" si="282"/>
        <v>#NAME?</v>
      </c>
      <c r="GY160" s="42" t="e">
        <f t="shared" ca="1" si="283"/>
        <v>#NAME?</v>
      </c>
      <c r="GZ160" s="45" t="e">
        <f t="shared" ca="1" si="284"/>
        <v>#NAME?</v>
      </c>
      <c r="HA160" s="45">
        <f t="shared" si="202"/>
        <v>1.8181818181818184E-2</v>
      </c>
      <c r="HB160" s="45" t="e">
        <f t="shared" ca="1" si="202"/>
        <v>#NAME?</v>
      </c>
      <c r="HC160" s="47">
        <v>0.95</v>
      </c>
      <c r="HD160" s="45">
        <v>0.5</v>
      </c>
      <c r="HE160" s="45" t="e">
        <f t="shared" ca="1" si="285"/>
        <v>#NAME?</v>
      </c>
      <c r="HF160" s="42" t="e">
        <f t="shared" ca="1" si="286"/>
        <v>#NAME?</v>
      </c>
      <c r="HG160" s="45" t="e">
        <f t="shared" ca="1" si="287"/>
        <v>#NAME?</v>
      </c>
      <c r="HH160" s="45">
        <f t="shared" si="203"/>
        <v>9.0909090909090922E-3</v>
      </c>
      <c r="HI160" s="45" t="e">
        <f t="shared" ca="1" si="203"/>
        <v>#NAME?</v>
      </c>
      <c r="HJ160" s="47">
        <v>1</v>
      </c>
      <c r="HK160" s="47">
        <v>1</v>
      </c>
      <c r="HL160" s="45" t="e">
        <f t="shared" ca="1" si="288"/>
        <v>#NAME?</v>
      </c>
      <c r="HM160" s="42" t="e">
        <f t="shared" ca="1" si="289"/>
        <v>#NAME?</v>
      </c>
      <c r="HN160" s="45" t="e">
        <f t="shared" ca="1" si="290"/>
        <v>#NAME?</v>
      </c>
      <c r="HO160" s="45">
        <f t="shared" si="246"/>
        <v>1.8181818181818184E-2</v>
      </c>
      <c r="HP160" s="45" t="e">
        <f t="shared" ca="1" si="246"/>
        <v>#NAME?</v>
      </c>
    </row>
    <row r="161" spans="1:224" s="48" customFormat="1" ht="65">
      <c r="A161" s="42"/>
      <c r="B161" s="201"/>
      <c r="C161" s="201"/>
      <c r="D161" s="201"/>
      <c r="E161" s="41" t="str">
        <f>+_xlfn.CONCAT(MID($D152,1,3),".10 ",[1]Acciones!$B$13)</f>
        <v>4.3.10 PE4 Comunicación pública y divulgación de la CTeI en la ruta de innovación correspondiente, para promover proyectos, estrategias comunicativas, pedagógicas y divulgativas de alto impacto, incentivar; estimular; promover modelos abiertos y participativos de CTI.</v>
      </c>
      <c r="F161" s="42" t="s">
        <v>89</v>
      </c>
      <c r="G161" s="49">
        <f t="shared" ref="G161" si="331">+G160</f>
        <v>3.0303030303030303E-3</v>
      </c>
      <c r="H161" s="42" t="str">
        <f t="shared" ref="H161" si="332">+_xlfn.CONCAT("Si,",MID(E152,1,5),",",MID(E153,1,5),",",MID(E154,1,5),",",MID(E155,1,5),",",MID(E156,1,5),",",MID(E157,1,5),",",MID(E158,1,5),",",MID(E159,1,5),",",MID(E160,1,6),",",MID(E162,1,6))</f>
        <v>Si,4.3.1,4.3.2,4.3.3,4.3.4,4.3.5,4.3.6,4.3.7,4.3.8,4.3.9 ,4.3.11</v>
      </c>
      <c r="I161" s="42" t="s">
        <v>89</v>
      </c>
      <c r="J161" s="42"/>
      <c r="K161" s="42"/>
      <c r="L161" s="42"/>
      <c r="M161" s="44" t="s">
        <v>90</v>
      </c>
      <c r="N161" s="44" t="s">
        <v>91</v>
      </c>
      <c r="O161" s="44" t="e">
        <f ca="1">+_xlfn.XLOOKUP(MID(E161,8,LEN(E161)-7),[1]Acciones!$B$4:$B$14,[1]Acciones!$C$4:$C$14,0,0,1)</f>
        <v>#NAME?</v>
      </c>
      <c r="P161" s="42" t="e">
        <f ca="1">+_xlfn.XLOOKUP(MID($E161,8,LEN($E161)-7),[1]Acciones!$B$4:$B$14,[1]Acciones!D$4:D$14,0,0,1)</f>
        <v>#NAME?</v>
      </c>
      <c r="Q161" s="42" t="e">
        <f ca="1">+_xlfn.XLOOKUP(MID($E161,8,LEN($E161)-7),[1]Acciones!$B$4:$B$14,[1]Acciones!E$4:E$14,0,0,1)</f>
        <v>#NAME?</v>
      </c>
      <c r="R161" s="42" t="e">
        <f ca="1">+_xlfn.XLOOKUP(MID($E161,8,LEN($E161)-7),[1]Acciones!$B$4:$B$14,[1]Acciones!F$4:F$14,0,0,1)</f>
        <v>#NAME?</v>
      </c>
      <c r="S161" s="42" t="e">
        <f ca="1">+_xlfn.XLOOKUP(MID($E161,8,LEN($E161)-7),[1]Acciones!$B$4:$B$14,[1]Acciones!G$4:G$14,0,0,1)</f>
        <v>#NAME?</v>
      </c>
      <c r="T161" s="42" t="e">
        <f ca="1">+_xlfn.XLOOKUP(MID($E161,8,LEN($E161)-7),[1]Acciones!$B$4:$B$14,[1]Acciones!H$4:H$14,0,0,1)</f>
        <v>#NAME?</v>
      </c>
      <c r="U161" s="45" t="e">
        <f ca="1">+_xlfn.XLOOKUP(MID($E161,8,LEN($E161)-7),[1]Acciones!$B$4:$B$14,[1]Acciones!I$4:I$14,0,0,1)</f>
        <v>#NAME?</v>
      </c>
      <c r="V161" s="45" t="e">
        <f ca="1">+_xlfn.XLOOKUP(MID($E161,8,LEN($E161)-7),[1]Acciones!$B$4:$B$14,[1]Acciones!J$4:J$14,0,0,1)</f>
        <v>#NAME?</v>
      </c>
      <c r="W161" s="45" t="e">
        <f ca="1">+_xlfn.XLOOKUP(MID($E161,8,LEN($E161)-7),[1]Acciones!$B$4:$B$14,[1]Acciones!K$4:K$14,0,0,1)</f>
        <v>#NAME?</v>
      </c>
      <c r="X161" s="45" t="e">
        <f ca="1">+_xlfn.XLOOKUP(MID($E161,8,LEN($E161)-7),[1]Acciones!$B$4:$B$14,[1]Acciones!L$4:L$14,0,0,1)</f>
        <v>#NAME?</v>
      </c>
      <c r="Y161" s="45" t="e">
        <f ca="1">+_xlfn.XLOOKUP(MID($E161,8,LEN($E161)-7),[1]Acciones!$B$4:$B$14,[1]Acciones!M$4:M$14,0,0,1)</f>
        <v>#NAME?</v>
      </c>
      <c r="Z161" s="45" t="e">
        <f ca="1">+_xlfn.XLOOKUP(MID($E161,8,LEN($E161)-7),[1]Acciones!$B$4:$B$14,[1]Acciones!N$4:N$14,0,0,1)</f>
        <v>#NAME?</v>
      </c>
      <c r="AA161" s="45" t="e">
        <f ca="1">+_xlfn.XLOOKUP(MID($E161,8,LEN($E161)-7),[1]Acciones!$B$4:$B$14,[1]Acciones!O$4:O$14,0,0,1)</f>
        <v>#NAME?</v>
      </c>
      <c r="AB161" s="45" t="e">
        <f ca="1">+_xlfn.XLOOKUP(MID($E161,8,LEN($E161)-7),[1]Acciones!$B$4:$B$14,[1]Acciones!P$4:P$14,0,0,1)</f>
        <v>#NAME?</v>
      </c>
      <c r="AC161" s="45" t="e">
        <f ca="1">+_xlfn.XLOOKUP(MID($E161,8,LEN($E161)-7),[1]Acciones!$B$4:$B$14,[1]Acciones!Q$4:Q$14,0,0,1)</f>
        <v>#NAME?</v>
      </c>
      <c r="AD161" s="45" t="e">
        <f ca="1">+_xlfn.XLOOKUP(MID($E161,8,LEN($E161)-7),[1]Acciones!$B$4:$B$14,[1]Acciones!R$4:R$14,0,0,1)</f>
        <v>#NAME?</v>
      </c>
      <c r="AE161" s="45" t="e">
        <f ca="1">+_xlfn.XLOOKUP(MID($E161,8,LEN($E161)-7),[1]Acciones!$B$4:$B$14,[1]Acciones!S$4:S$14,0,0,1)</f>
        <v>#NAME?</v>
      </c>
      <c r="AF161" s="42" t="e">
        <f ca="1">+_xlfn.XLOOKUP(MID($E161,8,LEN($E161)-7),[1]Acciones!$B$4:$B$14,[1]Acciones!T$4:T$14,0,0,1)</f>
        <v>#NAME?</v>
      </c>
      <c r="AG161" s="42" t="e">
        <f ca="1">+_xlfn.XLOOKUP(MID($E161,8,LEN($E161)-7),[1]Acciones!$B$4:$B$14,[1]Acciones!U$4:U$14,0,0,1)</f>
        <v>#NAME?</v>
      </c>
      <c r="AH161" s="42" t="e">
        <f ca="1">+_xlfn.XLOOKUP(MID($E161,8,LEN($E161)-7),[1]Acciones!$B$4:$B$14,[1]Acciones!V$4:V$14,0,0,1)</f>
        <v>#NAME?</v>
      </c>
      <c r="AI161" s="42" t="e">
        <f ca="1">+_xlfn.XLOOKUP(MID($E161,8,LEN($E161)-7),[1]Acciones!$B$4:$B$14,[1]Acciones!W$4:W$14,0,0,1)</f>
        <v>#NAME?</v>
      </c>
      <c r="AJ161" s="42" t="e">
        <f ca="1">+_xlfn.XLOOKUP(MID($E161,8,LEN($E161)-7),[1]Acciones!$B$4:$B$14,[1]Acciones!X$4:X$14,0,0,1)</f>
        <v>#NAME?</v>
      </c>
      <c r="AK161" s="42" t="e">
        <f ca="1">+_xlfn.XLOOKUP(MID($E161,8,LEN($E161)-7),[1]Acciones!$B$4:$B$14,[1]Acciones!Y$4:Y$14,0,0,1)</f>
        <v>#NAME?</v>
      </c>
      <c r="AL161" s="42" t="e">
        <f ca="1">+_xlfn.XLOOKUP(MID($E161,8,LEN($E161)-7),[1]Acciones!$B$4:$B$14,[1]Acciones!Z$4:Z$14,0,0,1)</f>
        <v>#NAME?</v>
      </c>
      <c r="AM161" s="42" t="e">
        <f ca="1">+_xlfn.XLOOKUP(MID($E161,8,LEN($E161)-7),[1]Acciones!$B$4:$B$14,[1]Acciones!AA$4:AA$14,0,0,1)</f>
        <v>#NAME?</v>
      </c>
      <c r="AN161" s="42" t="e">
        <f ca="1">+_xlfn.XLOOKUP(MID($E161,8,LEN($E161)-7),[1]Acciones!$B$4:$B$14,[1]Acciones!AB$4:AB$14,0,0,1)</f>
        <v>#NAME?</v>
      </c>
      <c r="AO161" s="42" t="e">
        <f ca="1">+_xlfn.XLOOKUP(MID($E161,8,LEN($E161)-7),[1]Acciones!$B$4:$B$14,[1]Acciones!AC$4:AC$14,0,0,1)</f>
        <v>#NAME?</v>
      </c>
      <c r="AP161" s="42" t="e">
        <f ca="1">+_xlfn.XLOOKUP(MID($E161,8,LEN($E161)-7),[1]Acciones!$B$4:$B$14,[1]Acciones!AD$4:AD$14,0,0,1)</f>
        <v>#NAME?</v>
      </c>
      <c r="AQ161" s="42" t="e">
        <f ca="1">+_xlfn.XLOOKUP(MID($E161,8,LEN($E161)-7),[1]Acciones!$B$4:$B$14,[1]Acciones!AE$4:AE$14,0,0,1)</f>
        <v>#NAME?</v>
      </c>
      <c r="AR161" s="42" t="e">
        <f ca="1">+_xlfn.XLOOKUP(MID($E161,8,LEN($E161)-7),[1]Acciones!$B$4:$B$14,[1]Acciones!AF$4:AF$14,0,0,1)</f>
        <v>#NAME?</v>
      </c>
      <c r="AS161" s="42" t="e">
        <f ca="1">+_xlfn.XLOOKUP(MID($E161,8,LEN($E161)-7),[1]Acciones!$B$4:$B$14,[1]Acciones!AG$4:AG$14,0,0,1)</f>
        <v>#NAME?</v>
      </c>
      <c r="AT161" s="42" t="e">
        <f ca="1">+_xlfn.XLOOKUP(MID($E161,8,LEN($E161)-7),[1]Acciones!$B$4:$B$14,[1]Acciones!AH$4:AH$14,0,0,1)</f>
        <v>#NAME?</v>
      </c>
      <c r="AU161" s="42" t="e">
        <f ca="1">+_xlfn.XLOOKUP(MID($E161,8,LEN($E161)-7),[1]Acciones!$B$4:$B$14,[1]Acciones!AI$4:AI$14,0,0,1)</f>
        <v>#NAME?</v>
      </c>
      <c r="AV161" s="42" t="e">
        <f ca="1">+_xlfn.XLOOKUP(MID($E161,8,LEN($E161)-7),[1]Acciones!$B$4:$B$14,[1]Acciones!AJ$4:AJ$14,0,0,1)</f>
        <v>#NAME?</v>
      </c>
      <c r="AW161" s="42" t="e">
        <f ca="1">+_xlfn.XLOOKUP(MID($E161,8,LEN($E161)-7),[1]Acciones!$B$4:$B$14,[1]Acciones!AK$4:AK$14,0,0,1)</f>
        <v>#NAME?</v>
      </c>
      <c r="AX161" s="42" t="e">
        <f ca="1">+_xlfn.XLOOKUP(MID($E161,8,LEN($E161)-7),[1]Acciones!$B$4:$B$14,[1]Acciones!AL$4:AL$14,0,0,1)</f>
        <v>#NAME?</v>
      </c>
      <c r="AY161" s="42" t="e">
        <f ca="1">+_xlfn.XLOOKUP(MID($E161,8,LEN($E161)-7),[1]Acciones!$B$4:$B$14,[1]Acciones!AM$4:AM$14,0,0,1)</f>
        <v>#NAME?</v>
      </c>
      <c r="AZ161" s="42" t="e">
        <f ca="1">+_xlfn.XLOOKUP(MID($E161,8,LEN($E161)-7),[1]Acciones!$B$4:$B$14,[1]Acciones!AN$4:AN$14,0,0,1)</f>
        <v>#NAME?</v>
      </c>
      <c r="BA161" s="42" t="e">
        <f ca="1">+_xlfn.XLOOKUP(MID($E161,8,LEN($E161)-7),[1]Acciones!$B$4:$B$14,[1]Acciones!AO$4:AO$14,0,0,1)</f>
        <v>#NAME?</v>
      </c>
      <c r="BB161" s="42" t="e">
        <f ca="1">+_xlfn.XLOOKUP(MID($E161,8,LEN($E161)-7),[1]Acciones!$B$4:$B$14,[1]Acciones!AP$4:AP$14,0,0,1)</f>
        <v>#NAME?</v>
      </c>
      <c r="BC161" s="42" t="e">
        <f ca="1">+_xlfn.XLOOKUP(MID($E161,8,LEN($E161)-7),[1]Acciones!$B$4:$B$14,[1]Acciones!AQ$4:AQ$14,0,0,1)</f>
        <v>#NAME?</v>
      </c>
      <c r="BD161" s="42" t="e">
        <f ca="1">+_xlfn.XLOOKUP(MID($E161,8,LEN($E161)-7),[1]Acciones!$B$4:$B$14,[1]Acciones!AR$4:AR$14,0,0,1)</f>
        <v>#NAME?</v>
      </c>
      <c r="BE161" s="42" t="e">
        <f ca="1">+_xlfn.XLOOKUP(MID($E161,8,LEN($E161)-7),[1]Acciones!$B$4:$B$14,[1]Acciones!AS$4:AS$14,0,0,1)</f>
        <v>#NAME?</v>
      </c>
      <c r="BF161" s="42" t="e">
        <f ca="1">+_xlfn.XLOOKUP(MID($E161,8,LEN($E161)-7),[1]Acciones!$B$4:$B$14,[1]Acciones!AT$4:AT$14,0,0,1)</f>
        <v>#NAME?</v>
      </c>
      <c r="BG161" s="42" t="e">
        <f ca="1">+_xlfn.XLOOKUP(MID($E161,8,LEN($E161)-7),[1]Acciones!$B$4:$B$14,[1]Acciones!AU$4:AU$14,0,0,1)</f>
        <v>#NAME?</v>
      </c>
      <c r="BH161" s="42" t="e">
        <f ca="1">+_xlfn.XLOOKUP(MID($E161,8,LEN($E161)-7),[1]Acciones!$B$4:$B$14,[1]Acciones!AV$4:AV$14,0,0,1)</f>
        <v>#NAME?</v>
      </c>
      <c r="BI161" s="42" t="e">
        <f ca="1">+_xlfn.XLOOKUP(MID($E161,8,LEN($E161)-7),[1]Acciones!$B$4:$B$14,[1]Acciones!AW$4:AW$14,0,0,1)</f>
        <v>#NAME?</v>
      </c>
      <c r="BJ161" s="42" t="e">
        <f ca="1">+_xlfn.XLOOKUP(MID($E161,8,LEN($E161)-7),[1]Acciones!$B$4:$B$14,[1]Acciones!AX$4:AX$14,0,0,1)</f>
        <v>#NAME?</v>
      </c>
      <c r="BK161" s="42" t="e">
        <f ca="1">+_xlfn.XLOOKUP(MID($E161,8,LEN($E161)-7),[1]Acciones!$B$4:$B$14,[1]Acciones!AY$4:AY$14,0,0,1)</f>
        <v>#NAME?</v>
      </c>
      <c r="BL161" s="42" t="e">
        <f ca="1">+_xlfn.XLOOKUP(MID($E161,8,LEN($E161)-7),[1]Acciones!$B$4:$B$14,[1]Acciones!AZ$4:AZ$14,0,0,1)</f>
        <v>#NAME?</v>
      </c>
      <c r="BM161" s="42" t="e">
        <f ca="1">+_xlfn.XLOOKUP(MID($E161,8,LEN($E161)-7),[1]Acciones!$B$4:$B$14,[1]Acciones!BA$4:BA$14,0,0,1)</f>
        <v>#NAME?</v>
      </c>
      <c r="BN161" s="42" t="e">
        <f ca="1">+_xlfn.XLOOKUP(MID($E161,8,LEN($E161)-7),[1]Acciones!$B$4:$B$14,[1]Acciones!BB$4:BB$14,0,0,1)</f>
        <v>#NAME?</v>
      </c>
      <c r="BO161" s="42" t="e">
        <f ca="1">+_xlfn.XLOOKUP(MID($E161,8,LEN($E161)-7),[1]Acciones!$B$4:$B$14,[1]Acciones!BC$4:BC$14,0,0,1)</f>
        <v>#NAME?</v>
      </c>
      <c r="BP161" s="42" t="e">
        <f ca="1">+_xlfn.XLOOKUP(MID($E161,8,LEN($E161)-7),[1]Acciones!$B$4:$B$14,[1]Acciones!BD$4:BD$14,0,0,1)</f>
        <v>#NAME?</v>
      </c>
      <c r="BQ161" s="42" t="e">
        <f ca="1">+_xlfn.XLOOKUP(MID($E161,8,LEN($E161)-7),[1]Acciones!$B$4:$B$14,[1]Acciones!BE$4:BE$14,0,0,1)</f>
        <v>#NAME?</v>
      </c>
      <c r="BR161" s="42" t="e">
        <f ca="1">+_xlfn.XLOOKUP(MID($E161,8,LEN($E161)-7),[1]Acciones!$B$4:$B$14,[1]Acciones!BF$4:BF$14,0,0,1)</f>
        <v>#NAME?</v>
      </c>
      <c r="BS161" s="42" t="e">
        <f ca="1">+_xlfn.XLOOKUP(MID($E161,8,LEN($E161)-7),[1]Acciones!$B$4:$B$14,[1]Acciones!BG$4:BG$14,0,0,1)</f>
        <v>#NAME?</v>
      </c>
      <c r="BT161" s="42" t="e">
        <f ca="1">+_xlfn.XLOOKUP(MID($E161,8,LEN($E161)-7),[1]Acciones!$B$4:$B$14,[1]Acciones!BH$4:BH$14,0,0,1)</f>
        <v>#NAME?</v>
      </c>
      <c r="BU161" s="42" t="e">
        <f ca="1">+_xlfn.XLOOKUP(MID($E161,8,LEN($E161)-7),[1]Acciones!$B$4:$B$14,[1]Acciones!BI$4:BI$14,0,0,1)</f>
        <v>#NAME?</v>
      </c>
      <c r="BV161" s="42" t="e">
        <f ca="1">+_xlfn.XLOOKUP(MID($E161,8,LEN($E161)-7),[1]Acciones!$B$4:$B$14,[1]Acciones!BJ$4:BJ$14,0,0,1)</f>
        <v>#NAME?</v>
      </c>
      <c r="BW161" s="42" t="e">
        <f ca="1">+_xlfn.XLOOKUP(MID($E161,8,LEN($E161)-7),[1]Acciones!$B$4:$B$14,[1]Acciones!BK$4:BK$14,0,0,1)</f>
        <v>#NAME?</v>
      </c>
      <c r="BX161" s="42" t="e">
        <f ca="1">+_xlfn.XLOOKUP(MID($E161,8,LEN($E161)-7),[1]Acciones!$B$4:$B$14,[1]Acciones!BL$4:BL$14,0,0,1)</f>
        <v>#NAME?</v>
      </c>
      <c r="BY161" s="42" t="e">
        <f ca="1">+_xlfn.XLOOKUP(MID($E161,8,LEN($E161)-7),[1]Acciones!$B$4:$B$14,[1]Acciones!BM$4:BM$14,0,0,1)</f>
        <v>#NAME?</v>
      </c>
      <c r="BZ161" s="42" t="e">
        <f ca="1">+_xlfn.XLOOKUP(MID($E161,8,LEN($E161)-7),[1]Acciones!$B$4:$B$14,[1]Acciones!BN$4:BN$14,0,0,1)</f>
        <v>#NAME?</v>
      </c>
      <c r="CA161" s="42" t="e">
        <f ca="1">+_xlfn.XLOOKUP(MID($E161,8,LEN($E161)-7),[1]Acciones!$B$4:$B$14,[1]Acciones!BO$4:BO$14,0,0,1)</f>
        <v>#NAME?</v>
      </c>
      <c r="CB161" s="42" t="e">
        <f ca="1">+_xlfn.XLOOKUP(MID($E161,8,LEN($E161)-7),[1]Acciones!$B$4:$B$14,[1]Acciones!BP$4:BP$14,0,0,1)</f>
        <v>#NAME?</v>
      </c>
      <c r="CC161" s="42" t="e">
        <f ca="1">+_xlfn.XLOOKUP(MID($E161,8,LEN($E161)-7),[1]Acciones!$B$4:$B$14,[1]Acciones!BQ$4:BQ$14,0,0,1)</f>
        <v>#NAME?</v>
      </c>
      <c r="CD161" s="42" t="e">
        <f ca="1">+_xlfn.XLOOKUP(MID($E161,8,LEN($E161)-7),[1]Acciones!$B$4:$B$14,[1]Acciones!BR$4:BR$14,0,0,1)</f>
        <v>#NAME?</v>
      </c>
      <c r="CE161" s="42" t="e">
        <f ca="1">+_xlfn.XLOOKUP(MID($E161,8,LEN($E161)-7),[1]Acciones!$B$4:$B$14,[1]Acciones!BS$4:BS$14,0,0,1)</f>
        <v>#NAME?</v>
      </c>
      <c r="CF161" s="42" t="e">
        <f ca="1">+_xlfn.XLOOKUP(MID($E161,8,LEN($E161)-7),[1]Acciones!$B$4:$B$14,[1]Acciones!BT$4:BT$14,0,0,1)</f>
        <v>#NAME?</v>
      </c>
      <c r="CG161" s="45">
        <v>0.05</v>
      </c>
      <c r="CH161" s="45" t="e">
        <f ca="1">+CG161/U161</f>
        <v>#NAME?</v>
      </c>
      <c r="CI161" s="45" t="e">
        <f ca="1">+CG161/AE161</f>
        <v>#NAME?</v>
      </c>
      <c r="CJ161" s="42" t="e">
        <f ca="1">+AF161/2</f>
        <v>#NAME?</v>
      </c>
      <c r="CK161" s="42" t="e">
        <f ca="1">+CJ161/AF161</f>
        <v>#NAME?</v>
      </c>
      <c r="CL161" s="46" t="e">
        <f ca="1">+CH161*G161/C$10</f>
        <v>#NAME?</v>
      </c>
      <c r="CM161" s="45" t="e">
        <f ca="1">+CI161*G161/C$10</f>
        <v>#NAME?</v>
      </c>
      <c r="CN161" s="47">
        <v>1.1000000000000001</v>
      </c>
      <c r="CO161" s="45" t="e">
        <f ca="1">+CN161/U161</f>
        <v>#NAME?</v>
      </c>
      <c r="CP161" s="45" t="e">
        <f ca="1">+CN161/AE161</f>
        <v>#NAME?</v>
      </c>
      <c r="CQ161" s="42" t="e">
        <f ca="1">+AF161</f>
        <v>#NAME?</v>
      </c>
      <c r="CR161" s="45" t="e">
        <f ca="1">+CQ161/AF161</f>
        <v>#NAME?</v>
      </c>
      <c r="CS161" s="45" t="e">
        <f ca="1">+CO161*$G161/$C$10</f>
        <v>#NAME?</v>
      </c>
      <c r="CT161" s="45" t="e">
        <f ca="1">+CP161*$G161/$C$10</f>
        <v>#NAME?</v>
      </c>
      <c r="CU161" s="47">
        <v>1.1499999999999999</v>
      </c>
      <c r="CV161" s="45">
        <v>0.5</v>
      </c>
      <c r="CW161" s="45" t="e">
        <f ca="1">+CU161/AE161</f>
        <v>#NAME?</v>
      </c>
      <c r="CX161" s="42" t="e">
        <f ca="1">+AG161/2</f>
        <v>#NAME?</v>
      </c>
      <c r="CY161" s="45" t="e">
        <f ca="1">+CX161/AG161</f>
        <v>#NAME?</v>
      </c>
      <c r="CZ161" s="45">
        <f>+CV161*$G161/$C$10</f>
        <v>9.0909090909090922E-3</v>
      </c>
      <c r="DA161" s="45" t="e">
        <f ca="1">+CW161*$G161/$C$10</f>
        <v>#NAME?</v>
      </c>
      <c r="DB161" s="47">
        <v>1.2</v>
      </c>
      <c r="DC161" s="45" t="e">
        <f ca="1">+DB161/V161</f>
        <v>#NAME?</v>
      </c>
      <c r="DD161" s="45" t="e">
        <f ca="1">+DB161/AE161</f>
        <v>#NAME?</v>
      </c>
      <c r="DE161" s="42" t="e">
        <f ca="1">+AG161</f>
        <v>#NAME?</v>
      </c>
      <c r="DF161" s="45" t="e">
        <f ca="1">+DE161/AG161</f>
        <v>#NAME?</v>
      </c>
      <c r="DG161" s="45" t="e">
        <f ca="1">+DC161*$G161/$C$10</f>
        <v>#NAME?</v>
      </c>
      <c r="DH161" s="45" t="e">
        <f ca="1">+DD161*$G161/$C$10</f>
        <v>#NAME?</v>
      </c>
      <c r="DI161" s="47">
        <v>1.25</v>
      </c>
      <c r="DJ161" s="45">
        <v>0.5</v>
      </c>
      <c r="DK161" s="45" t="e">
        <f ca="1">+DI161/$AE161</f>
        <v>#NAME?</v>
      </c>
      <c r="DL161" s="42" t="e">
        <f ca="1">+AH161/2</f>
        <v>#NAME?</v>
      </c>
      <c r="DM161" s="45" t="e">
        <f ca="1">+DL161/AH161</f>
        <v>#NAME?</v>
      </c>
      <c r="DN161" s="45">
        <f>+DJ161*$G161/$C$10</f>
        <v>9.0909090909090922E-3</v>
      </c>
      <c r="DO161" s="45" t="e">
        <f ca="1">+DK161*$G161/$C$10</f>
        <v>#NAME?</v>
      </c>
      <c r="DP161" s="47">
        <v>1.3</v>
      </c>
      <c r="DQ161" s="45" t="e">
        <f ca="1">+DP161/W161</f>
        <v>#NAME?</v>
      </c>
      <c r="DR161" s="45" t="e">
        <f ca="1">+DP161/$AE161</f>
        <v>#NAME?</v>
      </c>
      <c r="DS161" s="42" t="e">
        <f ca="1">+AO161/2</f>
        <v>#NAME?</v>
      </c>
      <c r="DT161" s="45" t="e">
        <f ca="1">+DS161/AO161</f>
        <v>#NAME?</v>
      </c>
      <c r="DU161" s="45" t="e">
        <f ca="1">+DQ161*$G161/$C$10</f>
        <v>#NAME?</v>
      </c>
      <c r="DV161" s="45" t="e">
        <f ca="1">+DR161*$G161/$C$10</f>
        <v>#NAME?</v>
      </c>
      <c r="DW161" s="47">
        <v>1.35</v>
      </c>
      <c r="DX161" s="45">
        <v>0.5</v>
      </c>
      <c r="DY161" s="45" t="e">
        <f ca="1">+DW161/$AE161</f>
        <v>#NAME?</v>
      </c>
      <c r="DZ161" s="42" t="e">
        <f ca="1">+AI161/2</f>
        <v>#NAME?</v>
      </c>
      <c r="EA161" s="45" t="e">
        <f ca="1">+DZ161/AI161</f>
        <v>#NAME?</v>
      </c>
      <c r="EB161" s="45">
        <f>+DX161*$G161/$C$10</f>
        <v>9.0909090909090922E-3</v>
      </c>
      <c r="EC161" s="45" t="e">
        <f ca="1">+DY161*$G161/$C$10</f>
        <v>#NAME?</v>
      </c>
      <c r="ED161" s="47">
        <v>1.4</v>
      </c>
      <c r="EE161" s="45" t="e">
        <f ca="1">+ED161/X161</f>
        <v>#NAME?</v>
      </c>
      <c r="EF161" s="45" t="e">
        <f ca="1">+ED161/$AE161</f>
        <v>#NAME?</v>
      </c>
      <c r="EG161" s="42" t="e">
        <f ca="1">+AI161</f>
        <v>#NAME?</v>
      </c>
      <c r="EH161" s="45" t="e">
        <f ca="1">+EG161/AI161</f>
        <v>#NAME?</v>
      </c>
      <c r="EI161" s="45" t="e">
        <f ca="1">+EE161*$G161/$C$10</f>
        <v>#NAME?</v>
      </c>
      <c r="EJ161" s="45" t="e">
        <f ca="1">+EF161*$G161/$C$10</f>
        <v>#NAME?</v>
      </c>
      <c r="EK161" s="47">
        <v>0.45</v>
      </c>
      <c r="EL161" s="45">
        <v>0.5</v>
      </c>
      <c r="EM161" s="45" t="e">
        <f t="shared" ca="1" si="255"/>
        <v>#NAME?</v>
      </c>
      <c r="EN161" s="42" t="e">
        <f t="shared" ca="1" si="256"/>
        <v>#NAME?</v>
      </c>
      <c r="EO161" s="45" t="e">
        <f t="shared" ca="1" si="257"/>
        <v>#NAME?</v>
      </c>
      <c r="EP161" s="45">
        <f t="shared" si="193"/>
        <v>9.0909090909090922E-3</v>
      </c>
      <c r="EQ161" s="45" t="e">
        <f t="shared" ca="1" si="193"/>
        <v>#NAME?</v>
      </c>
      <c r="ER161" s="45">
        <v>0.5</v>
      </c>
      <c r="ES161" s="45">
        <v>0.5</v>
      </c>
      <c r="ET161" s="45" t="e">
        <f t="shared" ca="1" si="258"/>
        <v>#NAME?</v>
      </c>
      <c r="EU161" s="42" t="e">
        <f t="shared" ca="1" si="259"/>
        <v>#NAME?</v>
      </c>
      <c r="EV161" s="45" t="e">
        <f t="shared" ca="1" si="260"/>
        <v>#NAME?</v>
      </c>
      <c r="EW161" s="45">
        <f t="shared" si="194"/>
        <v>9.0909090909090922E-3</v>
      </c>
      <c r="EX161" s="45" t="e">
        <f t="shared" ca="1" si="194"/>
        <v>#NAME?</v>
      </c>
      <c r="EY161" s="47">
        <v>0.55000000000000004</v>
      </c>
      <c r="EZ161" s="45">
        <v>0.5</v>
      </c>
      <c r="FA161" s="45" t="e">
        <f t="shared" ca="1" si="261"/>
        <v>#NAME?</v>
      </c>
      <c r="FB161" s="42" t="e">
        <f t="shared" ca="1" si="262"/>
        <v>#NAME?</v>
      </c>
      <c r="FC161" s="45" t="e">
        <f t="shared" ca="1" si="263"/>
        <v>#NAME?</v>
      </c>
      <c r="FD161" s="45">
        <f t="shared" si="195"/>
        <v>9.0909090909090922E-3</v>
      </c>
      <c r="FE161" s="45" t="e">
        <f t="shared" ca="1" si="195"/>
        <v>#NAME?</v>
      </c>
      <c r="FF161" s="45">
        <v>0.6</v>
      </c>
      <c r="FG161" s="45">
        <v>1</v>
      </c>
      <c r="FH161" s="45" t="e">
        <f t="shared" ca="1" si="264"/>
        <v>#NAME?</v>
      </c>
      <c r="FI161" s="42" t="e">
        <f t="shared" ca="1" si="265"/>
        <v>#NAME?</v>
      </c>
      <c r="FJ161" s="45" t="e">
        <f t="shared" ca="1" si="266"/>
        <v>#NAME?</v>
      </c>
      <c r="FK161" s="45">
        <f t="shared" si="196"/>
        <v>1.8181818181818184E-2</v>
      </c>
      <c r="FL161" s="45" t="e">
        <f t="shared" ca="1" si="196"/>
        <v>#NAME?</v>
      </c>
      <c r="FM161" s="47">
        <v>0.65</v>
      </c>
      <c r="FN161" s="45">
        <v>0.5</v>
      </c>
      <c r="FO161" s="45" t="e">
        <f t="shared" ca="1" si="267"/>
        <v>#NAME?</v>
      </c>
      <c r="FP161" s="42" t="e">
        <f t="shared" ca="1" si="268"/>
        <v>#NAME?</v>
      </c>
      <c r="FQ161" s="45" t="e">
        <f t="shared" ca="1" si="269"/>
        <v>#NAME?</v>
      </c>
      <c r="FR161" s="45">
        <f t="shared" si="197"/>
        <v>9.0909090909090922E-3</v>
      </c>
      <c r="FS161" s="45" t="e">
        <f t="shared" ca="1" si="197"/>
        <v>#NAME?</v>
      </c>
      <c r="FT161" s="45">
        <v>0.7</v>
      </c>
      <c r="FU161" s="45">
        <v>1</v>
      </c>
      <c r="FV161" s="45" t="e">
        <f t="shared" ca="1" si="270"/>
        <v>#NAME?</v>
      </c>
      <c r="FW161" s="42" t="e">
        <f t="shared" ca="1" si="271"/>
        <v>#NAME?</v>
      </c>
      <c r="FX161" s="45" t="e">
        <f t="shared" ca="1" si="272"/>
        <v>#NAME?</v>
      </c>
      <c r="FY161" s="45">
        <f t="shared" si="198"/>
        <v>1.8181818181818184E-2</v>
      </c>
      <c r="FZ161" s="45" t="e">
        <f t="shared" ca="1" si="198"/>
        <v>#NAME?</v>
      </c>
      <c r="GA161" s="47">
        <v>0.75</v>
      </c>
      <c r="GB161" s="45">
        <v>0.5</v>
      </c>
      <c r="GC161" s="45" t="e">
        <f t="shared" ca="1" si="273"/>
        <v>#NAME?</v>
      </c>
      <c r="GD161" s="42" t="e">
        <f t="shared" ca="1" si="274"/>
        <v>#NAME?</v>
      </c>
      <c r="GE161" s="45" t="e">
        <f t="shared" ca="1" si="275"/>
        <v>#NAME?</v>
      </c>
      <c r="GF161" s="45">
        <f t="shared" si="199"/>
        <v>9.0909090909090922E-3</v>
      </c>
      <c r="GG161" s="45" t="e">
        <f t="shared" ca="1" si="199"/>
        <v>#NAME?</v>
      </c>
      <c r="GH161" s="45">
        <v>0.8</v>
      </c>
      <c r="GI161" s="45">
        <v>1</v>
      </c>
      <c r="GJ161" s="45" t="e">
        <f t="shared" ca="1" si="276"/>
        <v>#NAME?</v>
      </c>
      <c r="GK161" s="42" t="e">
        <f t="shared" ca="1" si="277"/>
        <v>#NAME?</v>
      </c>
      <c r="GL161" s="45" t="e">
        <f t="shared" ca="1" si="278"/>
        <v>#NAME?</v>
      </c>
      <c r="GM161" s="45">
        <f t="shared" si="200"/>
        <v>1.8181818181818184E-2</v>
      </c>
      <c r="GN161" s="45" t="e">
        <f t="shared" ca="1" si="200"/>
        <v>#NAME?</v>
      </c>
      <c r="GO161" s="47">
        <v>0.85</v>
      </c>
      <c r="GP161" s="45">
        <v>0.5</v>
      </c>
      <c r="GQ161" s="45" t="e">
        <f t="shared" ca="1" si="279"/>
        <v>#NAME?</v>
      </c>
      <c r="GR161" s="42" t="e">
        <f t="shared" ca="1" si="280"/>
        <v>#NAME?</v>
      </c>
      <c r="GS161" s="45" t="e">
        <f t="shared" ca="1" si="281"/>
        <v>#NAME?</v>
      </c>
      <c r="GT161" s="45">
        <f t="shared" si="201"/>
        <v>9.0909090909090922E-3</v>
      </c>
      <c r="GU161" s="45" t="e">
        <f t="shared" ca="1" si="201"/>
        <v>#NAME?</v>
      </c>
      <c r="GV161" s="45">
        <v>0.9</v>
      </c>
      <c r="GW161" s="45">
        <v>1</v>
      </c>
      <c r="GX161" s="45" t="e">
        <f t="shared" ca="1" si="282"/>
        <v>#NAME?</v>
      </c>
      <c r="GY161" s="42" t="e">
        <f t="shared" ca="1" si="283"/>
        <v>#NAME?</v>
      </c>
      <c r="GZ161" s="45" t="e">
        <f t="shared" ca="1" si="284"/>
        <v>#NAME?</v>
      </c>
      <c r="HA161" s="45">
        <f t="shared" si="202"/>
        <v>1.8181818181818184E-2</v>
      </c>
      <c r="HB161" s="45" t="e">
        <f t="shared" ca="1" si="202"/>
        <v>#NAME?</v>
      </c>
      <c r="HC161" s="47">
        <v>0.95</v>
      </c>
      <c r="HD161" s="45">
        <v>0.5</v>
      </c>
      <c r="HE161" s="45" t="e">
        <f t="shared" ca="1" si="285"/>
        <v>#NAME?</v>
      </c>
      <c r="HF161" s="42" t="e">
        <f t="shared" ca="1" si="286"/>
        <v>#NAME?</v>
      </c>
      <c r="HG161" s="45" t="e">
        <f t="shared" ca="1" si="287"/>
        <v>#NAME?</v>
      </c>
      <c r="HH161" s="45">
        <f t="shared" si="203"/>
        <v>9.0909090909090922E-3</v>
      </c>
      <c r="HI161" s="45" t="e">
        <f t="shared" ca="1" si="203"/>
        <v>#NAME?</v>
      </c>
      <c r="HJ161" s="47">
        <v>1</v>
      </c>
      <c r="HK161" s="47">
        <v>1</v>
      </c>
      <c r="HL161" s="45" t="e">
        <f t="shared" ca="1" si="288"/>
        <v>#NAME?</v>
      </c>
      <c r="HM161" s="42" t="e">
        <f t="shared" ca="1" si="289"/>
        <v>#NAME?</v>
      </c>
      <c r="HN161" s="45" t="e">
        <f t="shared" ca="1" si="290"/>
        <v>#NAME?</v>
      </c>
      <c r="HO161" s="45">
        <f t="shared" si="246"/>
        <v>1.8181818181818184E-2</v>
      </c>
      <c r="HP161" s="45" t="e">
        <f t="shared" ca="1" si="246"/>
        <v>#NAME?</v>
      </c>
    </row>
    <row r="162" spans="1:224" s="48" customFormat="1" ht="65">
      <c r="A162" s="42"/>
      <c r="B162" s="201"/>
      <c r="C162" s="201"/>
      <c r="D162" s="204"/>
      <c r="E162" s="41" t="str">
        <f>+_xlfn.CONCAT(MID($D152,1,3),".11 ",[1]Acciones!$B$14)</f>
        <v>4.3.11 PE5 Promover y fortalecer procesos de apropiación social del conocimiento y la innovación social en el territorio relacionado con la ruta de innovación correspondiente. (Estrategia 5.3.5 CONPES 4069)</v>
      </c>
      <c r="F162" s="42" t="s">
        <v>89</v>
      </c>
      <c r="G162" s="49">
        <f t="shared" ref="G162" si="333">+G160</f>
        <v>3.0303030303030303E-3</v>
      </c>
      <c r="H162" s="42" t="str">
        <f t="shared" ref="H162" si="334">+_xlfn.CONCAT("Si,",MID(E152,1,5),",",MID(E153,1,5),",",MID(E154,1,5),",",MID(E155,1,5),",",MID(E156,1,5),",",MID(E157,1,5),",",MID(E158,1,5),",",MID(E159,1,5),",",MID(E160,1,6),",",MID(E161,1,6))</f>
        <v>Si,4.3.1,4.3.2,4.3.3,4.3.4,4.3.5,4.3.6,4.3.7,4.3.8,4.3.9 ,4.3.10</v>
      </c>
      <c r="I162" s="42" t="s">
        <v>89</v>
      </c>
      <c r="J162" s="42"/>
      <c r="K162" s="42"/>
      <c r="L162" s="42"/>
      <c r="M162" s="44" t="s">
        <v>90</v>
      </c>
      <c r="N162" s="44" t="s">
        <v>91</v>
      </c>
      <c r="O162" s="44" t="e">
        <f ca="1">+_xlfn.XLOOKUP(MID(E162,8,LEN(E162)-7),[1]Acciones!$B$4:$B$14,[1]Acciones!$C$4:$C$14,0,0,1)</f>
        <v>#NAME?</v>
      </c>
      <c r="P162" s="42" t="e">
        <f ca="1">+_xlfn.XLOOKUP(MID($E162,8,LEN($E162)-7),[1]Acciones!$B$4:$B$14,[1]Acciones!D$4:D$14,0,0,1)</f>
        <v>#NAME?</v>
      </c>
      <c r="Q162" s="42" t="e">
        <f ca="1">+_xlfn.XLOOKUP(MID($E162,8,LEN($E162)-7),[1]Acciones!$B$4:$B$14,[1]Acciones!E$4:E$14,0,0,1)</f>
        <v>#NAME?</v>
      </c>
      <c r="R162" s="42" t="e">
        <f ca="1">+_xlfn.XLOOKUP(MID($E162,8,LEN($E162)-7),[1]Acciones!$B$4:$B$14,[1]Acciones!F$4:F$14,0,0,1)</f>
        <v>#NAME?</v>
      </c>
      <c r="S162" s="42" t="e">
        <f ca="1">+_xlfn.XLOOKUP(MID($E162,8,LEN($E162)-7),[1]Acciones!$B$4:$B$14,[1]Acciones!G$4:G$14,0,0,1)</f>
        <v>#NAME?</v>
      </c>
      <c r="T162" s="42" t="e">
        <f ca="1">+_xlfn.XLOOKUP(MID($E162,8,LEN($E162)-7),[1]Acciones!$B$4:$B$14,[1]Acciones!H$4:H$14,0,0,1)</f>
        <v>#NAME?</v>
      </c>
      <c r="U162" s="45" t="e">
        <f ca="1">+_xlfn.XLOOKUP(MID($E162,8,LEN($E162)-7),[1]Acciones!$B$4:$B$14,[1]Acciones!I$4:I$14,0,0,1)</f>
        <v>#NAME?</v>
      </c>
      <c r="V162" s="45" t="e">
        <f ca="1">+_xlfn.XLOOKUP(MID($E162,8,LEN($E162)-7),[1]Acciones!$B$4:$B$14,[1]Acciones!J$4:J$14,0,0,1)</f>
        <v>#NAME?</v>
      </c>
      <c r="W162" s="45" t="e">
        <f ca="1">+_xlfn.XLOOKUP(MID($E162,8,LEN($E162)-7),[1]Acciones!$B$4:$B$14,[1]Acciones!K$4:K$14,0,0,1)</f>
        <v>#NAME?</v>
      </c>
      <c r="X162" s="45" t="e">
        <f ca="1">+_xlfn.XLOOKUP(MID($E162,8,LEN($E162)-7),[1]Acciones!$B$4:$B$14,[1]Acciones!L$4:L$14,0,0,1)</f>
        <v>#NAME?</v>
      </c>
      <c r="Y162" s="45" t="e">
        <f ca="1">+_xlfn.XLOOKUP(MID($E162,8,LEN($E162)-7),[1]Acciones!$B$4:$B$14,[1]Acciones!M$4:M$14,0,0,1)</f>
        <v>#NAME?</v>
      </c>
      <c r="Z162" s="45" t="e">
        <f ca="1">+_xlfn.XLOOKUP(MID($E162,8,LEN($E162)-7),[1]Acciones!$B$4:$B$14,[1]Acciones!N$4:N$14,0,0,1)</f>
        <v>#NAME?</v>
      </c>
      <c r="AA162" s="45" t="e">
        <f ca="1">+_xlfn.XLOOKUP(MID($E162,8,LEN($E162)-7),[1]Acciones!$B$4:$B$14,[1]Acciones!O$4:O$14,0,0,1)</f>
        <v>#NAME?</v>
      </c>
      <c r="AB162" s="45" t="e">
        <f ca="1">+_xlfn.XLOOKUP(MID($E162,8,LEN($E162)-7),[1]Acciones!$B$4:$B$14,[1]Acciones!P$4:P$14,0,0,1)</f>
        <v>#NAME?</v>
      </c>
      <c r="AC162" s="45" t="e">
        <f ca="1">+_xlfn.XLOOKUP(MID($E162,8,LEN($E162)-7),[1]Acciones!$B$4:$B$14,[1]Acciones!Q$4:Q$14,0,0,1)</f>
        <v>#NAME?</v>
      </c>
      <c r="AD162" s="45" t="e">
        <f ca="1">+_xlfn.XLOOKUP(MID($E162,8,LEN($E162)-7),[1]Acciones!$B$4:$B$14,[1]Acciones!R$4:R$14,0,0,1)</f>
        <v>#NAME?</v>
      </c>
      <c r="AE162" s="45" t="e">
        <f ca="1">+_xlfn.XLOOKUP(MID($E162,8,LEN($E162)-7),[1]Acciones!$B$4:$B$14,[1]Acciones!S$4:S$14,0,0,1)</f>
        <v>#NAME?</v>
      </c>
      <c r="AF162" s="42" t="e">
        <f ca="1">+_xlfn.XLOOKUP(MID($E162,8,LEN($E162)-7),[1]Acciones!$B$4:$B$14,[1]Acciones!T$4:T$14,0,0,1)</f>
        <v>#NAME?</v>
      </c>
      <c r="AG162" s="42" t="e">
        <f ca="1">+_xlfn.XLOOKUP(MID($E162,8,LEN($E162)-7),[1]Acciones!$B$4:$B$14,[1]Acciones!U$4:U$14,0,0,1)</f>
        <v>#NAME?</v>
      </c>
      <c r="AH162" s="42" t="e">
        <f ca="1">+_xlfn.XLOOKUP(MID($E162,8,LEN($E162)-7),[1]Acciones!$B$4:$B$14,[1]Acciones!V$4:V$14,0,0,1)</f>
        <v>#NAME?</v>
      </c>
      <c r="AI162" s="42" t="e">
        <f ca="1">+_xlfn.XLOOKUP(MID($E162,8,LEN($E162)-7),[1]Acciones!$B$4:$B$14,[1]Acciones!W$4:W$14,0,0,1)</f>
        <v>#NAME?</v>
      </c>
      <c r="AJ162" s="42" t="e">
        <f ca="1">+_xlfn.XLOOKUP(MID($E162,8,LEN($E162)-7),[1]Acciones!$B$4:$B$14,[1]Acciones!X$4:X$14,0,0,1)</f>
        <v>#NAME?</v>
      </c>
      <c r="AK162" s="42" t="e">
        <f ca="1">+_xlfn.XLOOKUP(MID($E162,8,LEN($E162)-7),[1]Acciones!$B$4:$B$14,[1]Acciones!Y$4:Y$14,0,0,1)</f>
        <v>#NAME?</v>
      </c>
      <c r="AL162" s="42" t="e">
        <f ca="1">+_xlfn.XLOOKUP(MID($E162,8,LEN($E162)-7),[1]Acciones!$B$4:$B$14,[1]Acciones!Z$4:Z$14,0,0,1)</f>
        <v>#NAME?</v>
      </c>
      <c r="AM162" s="42" t="e">
        <f ca="1">+_xlfn.XLOOKUP(MID($E162,8,LEN($E162)-7),[1]Acciones!$B$4:$B$14,[1]Acciones!AA$4:AA$14,0,0,1)</f>
        <v>#NAME?</v>
      </c>
      <c r="AN162" s="42" t="e">
        <f ca="1">+_xlfn.XLOOKUP(MID($E162,8,LEN($E162)-7),[1]Acciones!$B$4:$B$14,[1]Acciones!AB$4:AB$14,0,0,1)</f>
        <v>#NAME?</v>
      </c>
      <c r="AO162" s="42" t="e">
        <f ca="1">+_xlfn.XLOOKUP(MID($E162,8,LEN($E162)-7),[1]Acciones!$B$4:$B$14,[1]Acciones!AC$4:AC$14,0,0,1)</f>
        <v>#NAME?</v>
      </c>
      <c r="AP162" s="42" t="e">
        <f ca="1">+_xlfn.XLOOKUP(MID($E162,8,LEN($E162)-7),[1]Acciones!$B$4:$B$14,[1]Acciones!AD$4:AD$14,0,0,1)</f>
        <v>#NAME?</v>
      </c>
      <c r="AQ162" s="42" t="e">
        <f ca="1">+_xlfn.XLOOKUP(MID($E162,8,LEN($E162)-7),[1]Acciones!$B$4:$B$14,[1]Acciones!AE$4:AE$14,0,0,1)</f>
        <v>#NAME?</v>
      </c>
      <c r="AR162" s="42" t="e">
        <f ca="1">+_xlfn.XLOOKUP(MID($E162,8,LEN($E162)-7),[1]Acciones!$B$4:$B$14,[1]Acciones!AF$4:AF$14,0,0,1)</f>
        <v>#NAME?</v>
      </c>
      <c r="AS162" s="42" t="e">
        <f ca="1">+_xlfn.XLOOKUP(MID($E162,8,LEN($E162)-7),[1]Acciones!$B$4:$B$14,[1]Acciones!AG$4:AG$14,0,0,1)</f>
        <v>#NAME?</v>
      </c>
      <c r="AT162" s="42" t="e">
        <f ca="1">+_xlfn.XLOOKUP(MID($E162,8,LEN($E162)-7),[1]Acciones!$B$4:$B$14,[1]Acciones!AH$4:AH$14,0,0,1)</f>
        <v>#NAME?</v>
      </c>
      <c r="AU162" s="42" t="e">
        <f ca="1">+_xlfn.XLOOKUP(MID($E162,8,LEN($E162)-7),[1]Acciones!$B$4:$B$14,[1]Acciones!AI$4:AI$14,0,0,1)</f>
        <v>#NAME?</v>
      </c>
      <c r="AV162" s="42" t="e">
        <f ca="1">+_xlfn.XLOOKUP(MID($E162,8,LEN($E162)-7),[1]Acciones!$B$4:$B$14,[1]Acciones!AJ$4:AJ$14,0,0,1)</f>
        <v>#NAME?</v>
      </c>
      <c r="AW162" s="42" t="e">
        <f ca="1">+_xlfn.XLOOKUP(MID($E162,8,LEN($E162)-7),[1]Acciones!$B$4:$B$14,[1]Acciones!AK$4:AK$14,0,0,1)</f>
        <v>#NAME?</v>
      </c>
      <c r="AX162" s="42" t="e">
        <f ca="1">+_xlfn.XLOOKUP(MID($E162,8,LEN($E162)-7),[1]Acciones!$B$4:$B$14,[1]Acciones!AL$4:AL$14,0,0,1)</f>
        <v>#NAME?</v>
      </c>
      <c r="AY162" s="42" t="e">
        <f ca="1">+_xlfn.XLOOKUP(MID($E162,8,LEN($E162)-7),[1]Acciones!$B$4:$B$14,[1]Acciones!AM$4:AM$14,0,0,1)</f>
        <v>#NAME?</v>
      </c>
      <c r="AZ162" s="42" t="e">
        <f ca="1">+_xlfn.XLOOKUP(MID($E162,8,LEN($E162)-7),[1]Acciones!$B$4:$B$14,[1]Acciones!AN$4:AN$14,0,0,1)</f>
        <v>#NAME?</v>
      </c>
      <c r="BA162" s="42" t="e">
        <f ca="1">+_xlfn.XLOOKUP(MID($E162,8,LEN($E162)-7),[1]Acciones!$B$4:$B$14,[1]Acciones!AO$4:AO$14,0,0,1)</f>
        <v>#NAME?</v>
      </c>
      <c r="BB162" s="42" t="e">
        <f ca="1">+_xlfn.XLOOKUP(MID($E162,8,LEN($E162)-7),[1]Acciones!$B$4:$B$14,[1]Acciones!AP$4:AP$14,0,0,1)</f>
        <v>#NAME?</v>
      </c>
      <c r="BC162" s="42" t="e">
        <f ca="1">+_xlfn.XLOOKUP(MID($E162,8,LEN($E162)-7),[1]Acciones!$B$4:$B$14,[1]Acciones!AQ$4:AQ$14,0,0,1)</f>
        <v>#NAME?</v>
      </c>
      <c r="BD162" s="42" t="e">
        <f ca="1">+_xlfn.XLOOKUP(MID($E162,8,LEN($E162)-7),[1]Acciones!$B$4:$B$14,[1]Acciones!AR$4:AR$14,0,0,1)</f>
        <v>#NAME?</v>
      </c>
      <c r="BE162" s="42" t="e">
        <f ca="1">+_xlfn.XLOOKUP(MID($E162,8,LEN($E162)-7),[1]Acciones!$B$4:$B$14,[1]Acciones!AS$4:AS$14,0,0,1)</f>
        <v>#NAME?</v>
      </c>
      <c r="BF162" s="42" t="e">
        <f ca="1">+_xlfn.XLOOKUP(MID($E162,8,LEN($E162)-7),[1]Acciones!$B$4:$B$14,[1]Acciones!AT$4:AT$14,0,0,1)</f>
        <v>#NAME?</v>
      </c>
      <c r="BG162" s="42" t="e">
        <f ca="1">+_xlfn.XLOOKUP(MID($E162,8,LEN($E162)-7),[1]Acciones!$B$4:$B$14,[1]Acciones!AU$4:AU$14,0,0,1)</f>
        <v>#NAME?</v>
      </c>
      <c r="BH162" s="42" t="e">
        <f ca="1">+_xlfn.XLOOKUP(MID($E162,8,LEN($E162)-7),[1]Acciones!$B$4:$B$14,[1]Acciones!AV$4:AV$14,0,0,1)</f>
        <v>#NAME?</v>
      </c>
      <c r="BI162" s="42" t="e">
        <f ca="1">+_xlfn.XLOOKUP(MID($E162,8,LEN($E162)-7),[1]Acciones!$B$4:$B$14,[1]Acciones!AW$4:AW$14,0,0,1)</f>
        <v>#NAME?</v>
      </c>
      <c r="BJ162" s="42" t="e">
        <f ca="1">+_xlfn.XLOOKUP(MID($E162,8,LEN($E162)-7),[1]Acciones!$B$4:$B$14,[1]Acciones!AX$4:AX$14,0,0,1)</f>
        <v>#NAME?</v>
      </c>
      <c r="BK162" s="42" t="e">
        <f ca="1">+_xlfn.XLOOKUP(MID($E162,8,LEN($E162)-7),[1]Acciones!$B$4:$B$14,[1]Acciones!AY$4:AY$14,0,0,1)</f>
        <v>#NAME?</v>
      </c>
      <c r="BL162" s="42" t="e">
        <f ca="1">+_xlfn.XLOOKUP(MID($E162,8,LEN($E162)-7),[1]Acciones!$B$4:$B$14,[1]Acciones!AZ$4:AZ$14,0,0,1)</f>
        <v>#NAME?</v>
      </c>
      <c r="BM162" s="42" t="e">
        <f ca="1">+_xlfn.XLOOKUP(MID($E162,8,LEN($E162)-7),[1]Acciones!$B$4:$B$14,[1]Acciones!BA$4:BA$14,0,0,1)</f>
        <v>#NAME?</v>
      </c>
      <c r="BN162" s="42" t="e">
        <f ca="1">+_xlfn.XLOOKUP(MID($E162,8,LEN($E162)-7),[1]Acciones!$B$4:$B$14,[1]Acciones!BB$4:BB$14,0,0,1)</f>
        <v>#NAME?</v>
      </c>
      <c r="BO162" s="42" t="e">
        <f ca="1">+_xlfn.XLOOKUP(MID($E162,8,LEN($E162)-7),[1]Acciones!$B$4:$B$14,[1]Acciones!BC$4:BC$14,0,0,1)</f>
        <v>#NAME?</v>
      </c>
      <c r="BP162" s="42" t="e">
        <f ca="1">+_xlfn.XLOOKUP(MID($E162,8,LEN($E162)-7),[1]Acciones!$B$4:$B$14,[1]Acciones!BD$4:BD$14,0,0,1)</f>
        <v>#NAME?</v>
      </c>
      <c r="BQ162" s="42" t="e">
        <f ca="1">+_xlfn.XLOOKUP(MID($E162,8,LEN($E162)-7),[1]Acciones!$B$4:$B$14,[1]Acciones!BE$4:BE$14,0,0,1)</f>
        <v>#NAME?</v>
      </c>
      <c r="BR162" s="42" t="e">
        <f ca="1">+_xlfn.XLOOKUP(MID($E162,8,LEN($E162)-7),[1]Acciones!$B$4:$B$14,[1]Acciones!BF$4:BF$14,0,0,1)</f>
        <v>#NAME?</v>
      </c>
      <c r="BS162" s="42" t="e">
        <f ca="1">+_xlfn.XLOOKUP(MID($E162,8,LEN($E162)-7),[1]Acciones!$B$4:$B$14,[1]Acciones!BG$4:BG$14,0,0,1)</f>
        <v>#NAME?</v>
      </c>
      <c r="BT162" s="42" t="e">
        <f ca="1">+_xlfn.XLOOKUP(MID($E162,8,LEN($E162)-7),[1]Acciones!$B$4:$B$14,[1]Acciones!BH$4:BH$14,0,0,1)</f>
        <v>#NAME?</v>
      </c>
      <c r="BU162" s="42" t="e">
        <f ca="1">+_xlfn.XLOOKUP(MID($E162,8,LEN($E162)-7),[1]Acciones!$B$4:$B$14,[1]Acciones!BI$4:BI$14,0,0,1)</f>
        <v>#NAME?</v>
      </c>
      <c r="BV162" s="42" t="e">
        <f ca="1">+_xlfn.XLOOKUP(MID($E162,8,LEN($E162)-7),[1]Acciones!$B$4:$B$14,[1]Acciones!BJ$4:BJ$14,0,0,1)</f>
        <v>#NAME?</v>
      </c>
      <c r="BW162" s="42" t="e">
        <f ca="1">+_xlfn.XLOOKUP(MID($E162,8,LEN($E162)-7),[1]Acciones!$B$4:$B$14,[1]Acciones!BK$4:BK$14,0,0,1)</f>
        <v>#NAME?</v>
      </c>
      <c r="BX162" s="42" t="e">
        <f ca="1">+_xlfn.XLOOKUP(MID($E162,8,LEN($E162)-7),[1]Acciones!$B$4:$B$14,[1]Acciones!BL$4:BL$14,0,0,1)</f>
        <v>#NAME?</v>
      </c>
      <c r="BY162" s="42" t="e">
        <f ca="1">+_xlfn.XLOOKUP(MID($E162,8,LEN($E162)-7),[1]Acciones!$B$4:$B$14,[1]Acciones!BM$4:BM$14,0,0,1)</f>
        <v>#NAME?</v>
      </c>
      <c r="BZ162" s="42" t="e">
        <f ca="1">+_xlfn.XLOOKUP(MID($E162,8,LEN($E162)-7),[1]Acciones!$B$4:$B$14,[1]Acciones!BN$4:BN$14,0,0,1)</f>
        <v>#NAME?</v>
      </c>
      <c r="CA162" s="42" t="e">
        <f ca="1">+_xlfn.XLOOKUP(MID($E162,8,LEN($E162)-7),[1]Acciones!$B$4:$B$14,[1]Acciones!BO$4:BO$14,0,0,1)</f>
        <v>#NAME?</v>
      </c>
      <c r="CB162" s="42" t="e">
        <f ca="1">+_xlfn.XLOOKUP(MID($E162,8,LEN($E162)-7),[1]Acciones!$B$4:$B$14,[1]Acciones!BP$4:BP$14,0,0,1)</f>
        <v>#NAME?</v>
      </c>
      <c r="CC162" s="42" t="e">
        <f ca="1">+_xlfn.XLOOKUP(MID($E162,8,LEN($E162)-7),[1]Acciones!$B$4:$B$14,[1]Acciones!BQ$4:BQ$14,0,0,1)</f>
        <v>#NAME?</v>
      </c>
      <c r="CD162" s="42" t="e">
        <f ca="1">+_xlfn.XLOOKUP(MID($E162,8,LEN($E162)-7),[1]Acciones!$B$4:$B$14,[1]Acciones!BR$4:BR$14,0,0,1)</f>
        <v>#NAME?</v>
      </c>
      <c r="CE162" s="42" t="e">
        <f ca="1">+_xlfn.XLOOKUP(MID($E162,8,LEN($E162)-7),[1]Acciones!$B$4:$B$14,[1]Acciones!BS$4:BS$14,0,0,1)</f>
        <v>#NAME?</v>
      </c>
      <c r="CF162" s="42" t="e">
        <f ca="1">+_xlfn.XLOOKUP(MID($E162,8,LEN($E162)-7),[1]Acciones!$B$4:$B$14,[1]Acciones!BT$4:BT$14,0,0,1)</f>
        <v>#NAME?</v>
      </c>
      <c r="CG162" s="45">
        <v>0.05</v>
      </c>
      <c r="CH162" s="45" t="e">
        <f ca="1">+CG162/U162</f>
        <v>#NAME?</v>
      </c>
      <c r="CI162" s="45" t="e">
        <f ca="1">+CG162/AE162</f>
        <v>#NAME?</v>
      </c>
      <c r="CJ162" s="42" t="e">
        <f ca="1">+AF162/2</f>
        <v>#NAME?</v>
      </c>
      <c r="CK162" s="42" t="e">
        <f ca="1">+CJ162/AF162</f>
        <v>#NAME?</v>
      </c>
      <c r="CL162" s="46" t="e">
        <f ca="1">+CH162*G162/C$10</f>
        <v>#NAME?</v>
      </c>
      <c r="CM162" s="45" t="e">
        <f ca="1">+CI162*G162/C$10</f>
        <v>#NAME?</v>
      </c>
      <c r="CN162" s="47">
        <v>2.1</v>
      </c>
      <c r="CO162" s="45" t="e">
        <f ca="1">+CN162/U162</f>
        <v>#NAME?</v>
      </c>
      <c r="CP162" s="45" t="e">
        <f ca="1">+CN162/AE162</f>
        <v>#NAME?</v>
      </c>
      <c r="CQ162" s="42" t="e">
        <f ca="1">+AF162</f>
        <v>#NAME?</v>
      </c>
      <c r="CR162" s="45" t="e">
        <f ca="1">+CQ162/AF162</f>
        <v>#NAME?</v>
      </c>
      <c r="CS162" s="45" t="e">
        <f ca="1">+CO162*$G162/$C$10</f>
        <v>#NAME?</v>
      </c>
      <c r="CT162" s="45" t="e">
        <f ca="1">+CP162*$G162/$C$10</f>
        <v>#NAME?</v>
      </c>
      <c r="CU162" s="47">
        <v>2.15</v>
      </c>
      <c r="CV162" s="45">
        <v>0.5</v>
      </c>
      <c r="CW162" s="45" t="e">
        <f ca="1">+CU162/AE162</f>
        <v>#NAME?</v>
      </c>
      <c r="CX162" s="42" t="e">
        <f ca="1">+AG162/2</f>
        <v>#NAME?</v>
      </c>
      <c r="CY162" s="45" t="e">
        <f ca="1">+CX162/AG162</f>
        <v>#NAME?</v>
      </c>
      <c r="CZ162" s="45">
        <f>+CV162*$G162/$C$10</f>
        <v>9.0909090909090922E-3</v>
      </c>
      <c r="DA162" s="45" t="e">
        <f ca="1">+CW162*$G162/$C$10</f>
        <v>#NAME?</v>
      </c>
      <c r="DB162" s="47">
        <v>2.2000000000000002</v>
      </c>
      <c r="DC162" s="45" t="e">
        <f ca="1">+DB162/V162</f>
        <v>#NAME?</v>
      </c>
      <c r="DD162" s="45" t="e">
        <f ca="1">+DB162/AE162</f>
        <v>#NAME?</v>
      </c>
      <c r="DE162" s="42" t="e">
        <f ca="1">+AG162</f>
        <v>#NAME?</v>
      </c>
      <c r="DF162" s="45" t="e">
        <f ca="1">+DE162/AG162</f>
        <v>#NAME?</v>
      </c>
      <c r="DG162" s="45" t="e">
        <f ca="1">+DC162*$G162/$C$10</f>
        <v>#NAME?</v>
      </c>
      <c r="DH162" s="45" t="e">
        <f ca="1">+DD162*$G162/$C$10</f>
        <v>#NAME?</v>
      </c>
      <c r="DI162" s="47">
        <v>2.25</v>
      </c>
      <c r="DJ162" s="45">
        <v>0.5</v>
      </c>
      <c r="DK162" s="45" t="e">
        <f ca="1">+DI162/$AE162</f>
        <v>#NAME?</v>
      </c>
      <c r="DL162" s="42" t="e">
        <f ca="1">+AH162/2</f>
        <v>#NAME?</v>
      </c>
      <c r="DM162" s="45" t="e">
        <f ca="1">+DL162/AH162</f>
        <v>#NAME?</v>
      </c>
      <c r="DN162" s="45">
        <f>+DJ162*$G162/$C$10</f>
        <v>9.0909090909090922E-3</v>
      </c>
      <c r="DO162" s="45" t="e">
        <f ca="1">+DK162*$G162/$C$10</f>
        <v>#NAME?</v>
      </c>
      <c r="DP162" s="47">
        <v>2.2999999999999998</v>
      </c>
      <c r="DQ162" s="45" t="e">
        <f ca="1">+DP162/W162</f>
        <v>#NAME?</v>
      </c>
      <c r="DR162" s="45" t="e">
        <f ca="1">+DP162/$AE162</f>
        <v>#NAME?</v>
      </c>
      <c r="DS162" s="42" t="e">
        <f ca="1">+AO162/2</f>
        <v>#NAME?</v>
      </c>
      <c r="DT162" s="45" t="e">
        <f ca="1">+DS162/AO162</f>
        <v>#NAME?</v>
      </c>
      <c r="DU162" s="45" t="e">
        <f ca="1">+DQ162*$G162/$C$10</f>
        <v>#NAME?</v>
      </c>
      <c r="DV162" s="45" t="e">
        <f ca="1">+DR162*$G162/$C$10</f>
        <v>#NAME?</v>
      </c>
      <c r="DW162" s="47">
        <v>2.35</v>
      </c>
      <c r="DX162" s="45">
        <v>0.5</v>
      </c>
      <c r="DY162" s="45" t="e">
        <f ca="1">+DW162/$AE162</f>
        <v>#NAME?</v>
      </c>
      <c r="DZ162" s="42" t="e">
        <f ca="1">+AI162/2</f>
        <v>#NAME?</v>
      </c>
      <c r="EA162" s="45" t="e">
        <f ca="1">+DZ162/AI162</f>
        <v>#NAME?</v>
      </c>
      <c r="EB162" s="45">
        <f>+DX162*$G162/$C$10</f>
        <v>9.0909090909090922E-3</v>
      </c>
      <c r="EC162" s="45" t="e">
        <f ca="1">+DY162*$G162/$C$10</f>
        <v>#NAME?</v>
      </c>
      <c r="ED162" s="47">
        <v>2.4</v>
      </c>
      <c r="EE162" s="45" t="e">
        <f ca="1">+ED162/X162</f>
        <v>#NAME?</v>
      </c>
      <c r="EF162" s="45" t="e">
        <f ca="1">+ED162/$AE162</f>
        <v>#NAME?</v>
      </c>
      <c r="EG162" s="42" t="e">
        <f ca="1">+AI162</f>
        <v>#NAME?</v>
      </c>
      <c r="EH162" s="45" t="e">
        <f ca="1">+EG162/AI162</f>
        <v>#NAME?</v>
      </c>
      <c r="EI162" s="45" t="e">
        <f ca="1">+EE162*$G162/$C$10</f>
        <v>#NAME?</v>
      </c>
      <c r="EJ162" s="45" t="e">
        <f ca="1">+EF162*$G162/$C$10</f>
        <v>#NAME?</v>
      </c>
      <c r="EK162" s="47">
        <v>0.45</v>
      </c>
      <c r="EL162" s="45">
        <v>0.5</v>
      </c>
      <c r="EM162" s="45" t="e">
        <f t="shared" ca="1" si="255"/>
        <v>#NAME?</v>
      </c>
      <c r="EN162" s="42" t="e">
        <f t="shared" ca="1" si="256"/>
        <v>#NAME?</v>
      </c>
      <c r="EO162" s="45" t="e">
        <f t="shared" ca="1" si="257"/>
        <v>#NAME?</v>
      </c>
      <c r="EP162" s="45">
        <f t="shared" si="193"/>
        <v>9.0909090909090922E-3</v>
      </c>
      <c r="EQ162" s="45" t="e">
        <f t="shared" ca="1" si="193"/>
        <v>#NAME?</v>
      </c>
      <c r="ER162" s="45">
        <v>0.5</v>
      </c>
      <c r="ES162" s="45">
        <v>0.5</v>
      </c>
      <c r="ET162" s="45" t="e">
        <f t="shared" ca="1" si="258"/>
        <v>#NAME?</v>
      </c>
      <c r="EU162" s="42" t="e">
        <f t="shared" ca="1" si="259"/>
        <v>#NAME?</v>
      </c>
      <c r="EV162" s="45" t="e">
        <f t="shared" ca="1" si="260"/>
        <v>#NAME?</v>
      </c>
      <c r="EW162" s="45">
        <f t="shared" si="194"/>
        <v>9.0909090909090922E-3</v>
      </c>
      <c r="EX162" s="45" t="e">
        <f t="shared" ca="1" si="194"/>
        <v>#NAME?</v>
      </c>
      <c r="EY162" s="47">
        <v>0.55000000000000004</v>
      </c>
      <c r="EZ162" s="45">
        <v>0.5</v>
      </c>
      <c r="FA162" s="45" t="e">
        <f t="shared" ca="1" si="261"/>
        <v>#NAME?</v>
      </c>
      <c r="FB162" s="42" t="e">
        <f t="shared" ca="1" si="262"/>
        <v>#NAME?</v>
      </c>
      <c r="FC162" s="45" t="e">
        <f t="shared" ca="1" si="263"/>
        <v>#NAME?</v>
      </c>
      <c r="FD162" s="45">
        <f t="shared" si="195"/>
        <v>9.0909090909090922E-3</v>
      </c>
      <c r="FE162" s="45" t="e">
        <f t="shared" ca="1" si="195"/>
        <v>#NAME?</v>
      </c>
      <c r="FF162" s="45">
        <v>0.6</v>
      </c>
      <c r="FG162" s="45">
        <v>1</v>
      </c>
      <c r="FH162" s="45" t="e">
        <f t="shared" ca="1" si="264"/>
        <v>#NAME?</v>
      </c>
      <c r="FI162" s="42" t="e">
        <f t="shared" ca="1" si="265"/>
        <v>#NAME?</v>
      </c>
      <c r="FJ162" s="45" t="e">
        <f t="shared" ca="1" si="266"/>
        <v>#NAME?</v>
      </c>
      <c r="FK162" s="45">
        <f t="shared" si="196"/>
        <v>1.8181818181818184E-2</v>
      </c>
      <c r="FL162" s="45" t="e">
        <f t="shared" ca="1" si="196"/>
        <v>#NAME?</v>
      </c>
      <c r="FM162" s="47">
        <v>0.65</v>
      </c>
      <c r="FN162" s="45">
        <v>0.5</v>
      </c>
      <c r="FO162" s="45" t="e">
        <f t="shared" ca="1" si="267"/>
        <v>#NAME?</v>
      </c>
      <c r="FP162" s="42" t="e">
        <f t="shared" ca="1" si="268"/>
        <v>#NAME?</v>
      </c>
      <c r="FQ162" s="45" t="e">
        <f t="shared" ca="1" si="269"/>
        <v>#NAME?</v>
      </c>
      <c r="FR162" s="45">
        <f t="shared" si="197"/>
        <v>9.0909090909090922E-3</v>
      </c>
      <c r="FS162" s="45" t="e">
        <f t="shared" ca="1" si="197"/>
        <v>#NAME?</v>
      </c>
      <c r="FT162" s="45">
        <v>0.7</v>
      </c>
      <c r="FU162" s="45">
        <v>1</v>
      </c>
      <c r="FV162" s="45" t="e">
        <f t="shared" ca="1" si="270"/>
        <v>#NAME?</v>
      </c>
      <c r="FW162" s="42" t="e">
        <f t="shared" ca="1" si="271"/>
        <v>#NAME?</v>
      </c>
      <c r="FX162" s="45" t="e">
        <f t="shared" ca="1" si="272"/>
        <v>#NAME?</v>
      </c>
      <c r="FY162" s="45">
        <f t="shared" si="198"/>
        <v>1.8181818181818184E-2</v>
      </c>
      <c r="FZ162" s="45" t="e">
        <f t="shared" ca="1" si="198"/>
        <v>#NAME?</v>
      </c>
      <c r="GA162" s="47">
        <v>0.75</v>
      </c>
      <c r="GB162" s="45">
        <v>0.5</v>
      </c>
      <c r="GC162" s="45" t="e">
        <f t="shared" ca="1" si="273"/>
        <v>#NAME?</v>
      </c>
      <c r="GD162" s="42" t="e">
        <f t="shared" ca="1" si="274"/>
        <v>#NAME?</v>
      </c>
      <c r="GE162" s="45" t="e">
        <f t="shared" ca="1" si="275"/>
        <v>#NAME?</v>
      </c>
      <c r="GF162" s="45">
        <f t="shared" si="199"/>
        <v>9.0909090909090922E-3</v>
      </c>
      <c r="GG162" s="45" t="e">
        <f t="shared" ca="1" si="199"/>
        <v>#NAME?</v>
      </c>
      <c r="GH162" s="45">
        <v>0.8</v>
      </c>
      <c r="GI162" s="45">
        <v>1</v>
      </c>
      <c r="GJ162" s="45" t="e">
        <f t="shared" ca="1" si="276"/>
        <v>#NAME?</v>
      </c>
      <c r="GK162" s="42" t="e">
        <f t="shared" ca="1" si="277"/>
        <v>#NAME?</v>
      </c>
      <c r="GL162" s="45" t="e">
        <f t="shared" ca="1" si="278"/>
        <v>#NAME?</v>
      </c>
      <c r="GM162" s="45">
        <f t="shared" si="200"/>
        <v>1.8181818181818184E-2</v>
      </c>
      <c r="GN162" s="45" t="e">
        <f t="shared" ca="1" si="200"/>
        <v>#NAME?</v>
      </c>
      <c r="GO162" s="47">
        <v>0.85</v>
      </c>
      <c r="GP162" s="45">
        <v>0.5</v>
      </c>
      <c r="GQ162" s="45" t="e">
        <f t="shared" ca="1" si="279"/>
        <v>#NAME?</v>
      </c>
      <c r="GR162" s="42" t="e">
        <f t="shared" ca="1" si="280"/>
        <v>#NAME?</v>
      </c>
      <c r="GS162" s="45" t="e">
        <f t="shared" ca="1" si="281"/>
        <v>#NAME?</v>
      </c>
      <c r="GT162" s="45">
        <f t="shared" si="201"/>
        <v>9.0909090909090922E-3</v>
      </c>
      <c r="GU162" s="45" t="e">
        <f t="shared" ca="1" si="201"/>
        <v>#NAME?</v>
      </c>
      <c r="GV162" s="45">
        <v>0.9</v>
      </c>
      <c r="GW162" s="45">
        <v>1</v>
      </c>
      <c r="GX162" s="45" t="e">
        <f t="shared" ca="1" si="282"/>
        <v>#NAME?</v>
      </c>
      <c r="GY162" s="42" t="e">
        <f t="shared" ca="1" si="283"/>
        <v>#NAME?</v>
      </c>
      <c r="GZ162" s="45" t="e">
        <f t="shared" ca="1" si="284"/>
        <v>#NAME?</v>
      </c>
      <c r="HA162" s="45">
        <f t="shared" si="202"/>
        <v>1.8181818181818184E-2</v>
      </c>
      <c r="HB162" s="45" t="e">
        <f t="shared" ca="1" si="202"/>
        <v>#NAME?</v>
      </c>
      <c r="HC162" s="47">
        <v>0.95</v>
      </c>
      <c r="HD162" s="45">
        <v>0.5</v>
      </c>
      <c r="HE162" s="45" t="e">
        <f t="shared" ca="1" si="285"/>
        <v>#NAME?</v>
      </c>
      <c r="HF162" s="42" t="e">
        <f t="shared" ca="1" si="286"/>
        <v>#NAME?</v>
      </c>
      <c r="HG162" s="45" t="e">
        <f t="shared" ca="1" si="287"/>
        <v>#NAME?</v>
      </c>
      <c r="HH162" s="45">
        <f t="shared" si="203"/>
        <v>9.0909090909090922E-3</v>
      </c>
      <c r="HI162" s="45" t="e">
        <f t="shared" ca="1" si="203"/>
        <v>#NAME?</v>
      </c>
      <c r="HJ162" s="47">
        <v>1</v>
      </c>
      <c r="HK162" s="47">
        <v>1</v>
      </c>
      <c r="HL162" s="45" t="e">
        <f t="shared" ca="1" si="288"/>
        <v>#NAME?</v>
      </c>
      <c r="HM162" s="42" t="e">
        <f t="shared" ca="1" si="289"/>
        <v>#NAME?</v>
      </c>
      <c r="HN162" s="45" t="e">
        <f t="shared" ca="1" si="290"/>
        <v>#NAME?</v>
      </c>
      <c r="HO162" s="45">
        <f t="shared" si="246"/>
        <v>1.8181818181818184E-2</v>
      </c>
      <c r="HP162" s="45" t="e">
        <f t="shared" ca="1" si="246"/>
        <v>#NAME?</v>
      </c>
    </row>
    <row r="163" spans="1:224" s="48" customFormat="1" ht="52">
      <c r="A163" s="42"/>
      <c r="B163" s="201"/>
      <c r="C163" s="201"/>
      <c r="D163" s="200" t="s">
        <v>109</v>
      </c>
      <c r="E163" s="41" t="str">
        <f>+_xlfn.CONCAT(MID($D163,1,3),".1 ",[1]Acciones!$B$4)</f>
        <v>4.4.1 Apoyo financiero para el desarrollo de Programas de I+D+i ejecutados por ecosistemas de investigación e innovación en la ruta de innovación correspondiente</v>
      </c>
      <c r="F163" s="42" t="s">
        <v>89</v>
      </c>
      <c r="G163" s="43">
        <f>C130/55</f>
        <v>3.0303030303030303E-3</v>
      </c>
      <c r="H163" s="44" t="str">
        <f t="shared" ref="H163" si="335">+_xlfn.CONCAT("Si,",MID(E164,1,5),",",MID(E165,1,5),",",MID(E166,1,5),",",MID(E167,1,5),",",MID(E168,1,5),",",MID(E169,1,5),",",MID(E170,1,5),",",MID(E171,1,5),",",MID(E172,1,6),",",MID(E173,1,6))</f>
        <v>Si,4.4.2,4.4.3,4.4.4,4.4.5,4.4.6,4.4.7,4.4.8,4.4.9,4.4.10,4.4.11</v>
      </c>
      <c r="I163" s="42" t="s">
        <v>89</v>
      </c>
      <c r="J163" s="42"/>
      <c r="K163" s="42"/>
      <c r="L163" s="42"/>
      <c r="M163" s="44" t="s">
        <v>90</v>
      </c>
      <c r="N163" s="44" t="s">
        <v>91</v>
      </c>
      <c r="O163" s="44" t="e">
        <f ca="1">+_xlfn.XLOOKUP(MID(E163,7,LEN(E163)-6),[1]Acciones!$B$4:$B$14,[1]Acciones!$C$4:$C$14,0,0,1)</f>
        <v>#NAME?</v>
      </c>
      <c r="P163" s="42" t="e">
        <f ca="1">+_xlfn.XLOOKUP(MID($E163,7,LEN($E163)-6),[1]Acciones!$B$4:$B$14,[1]Acciones!D$4:D$14,0,0,1)</f>
        <v>#NAME?</v>
      </c>
      <c r="Q163" s="42" t="e">
        <f ca="1">+_xlfn.XLOOKUP(MID($E163,7,LEN($E163)-6),[1]Acciones!$B$4:$B$14,[1]Acciones!E$4:E$14,0,0,1)</f>
        <v>#NAME?</v>
      </c>
      <c r="R163" s="42" t="e">
        <f ca="1">+_xlfn.XLOOKUP(MID($E163,7,LEN($E163)-6),[1]Acciones!$B$4:$B$14,[1]Acciones!F$4:F$14,0,0,1)</f>
        <v>#NAME?</v>
      </c>
      <c r="S163" s="42" t="e">
        <f ca="1">+_xlfn.XLOOKUP(MID($E163,7,LEN($E163)-6),[1]Acciones!$B$4:$B$14,[1]Acciones!G$4:G$14,0,0,1)</f>
        <v>#NAME?</v>
      </c>
      <c r="T163" s="42" t="e">
        <f ca="1">+_xlfn.XLOOKUP(MID($E163,7,LEN($E163)-6),[1]Acciones!$B$4:$B$14,[1]Acciones!H$4:H$14,0,0,1)</f>
        <v>#NAME?</v>
      </c>
      <c r="U163" s="45" t="e">
        <f ca="1">+_xlfn.XLOOKUP(MID($E163,7,LEN($E163)-6),[1]Acciones!$B$4:$B$14,[1]Acciones!I$4:I$14,0,0,1)</f>
        <v>#NAME?</v>
      </c>
      <c r="V163" s="45" t="e">
        <f ca="1">+_xlfn.XLOOKUP(MID($E163,7,LEN($E163)-6),[1]Acciones!$B$4:$B$14,[1]Acciones!J$4:J$14,0,0,1)</f>
        <v>#NAME?</v>
      </c>
      <c r="W163" s="45" t="e">
        <f ca="1">+_xlfn.XLOOKUP(MID($E163,7,LEN($E163)-6),[1]Acciones!$B$4:$B$14,[1]Acciones!K$4:K$14,0,0,1)</f>
        <v>#NAME?</v>
      </c>
      <c r="X163" s="45" t="e">
        <f ca="1">+_xlfn.XLOOKUP(MID($E163,7,LEN($E163)-6),[1]Acciones!$B$4:$B$14,[1]Acciones!L$4:L$14,0,0,1)</f>
        <v>#NAME?</v>
      </c>
      <c r="Y163" s="45" t="e">
        <f ca="1">+_xlfn.XLOOKUP(MID($E163,7,LEN($E163)-6),[1]Acciones!$B$4:$B$14,[1]Acciones!M$4:M$14,0,0,1)</f>
        <v>#NAME?</v>
      </c>
      <c r="Z163" s="45" t="e">
        <f ca="1">+_xlfn.XLOOKUP(MID($E163,7,LEN($E163)-6),[1]Acciones!$B$4:$B$14,[1]Acciones!N$4:N$14,0,0,1)</f>
        <v>#NAME?</v>
      </c>
      <c r="AA163" s="45" t="e">
        <f ca="1">+_xlfn.XLOOKUP(MID($E163,7,LEN($E163)-6),[1]Acciones!$B$4:$B$14,[1]Acciones!O$4:O$14,0,0,1)</f>
        <v>#NAME?</v>
      </c>
      <c r="AB163" s="45" t="e">
        <f ca="1">+_xlfn.XLOOKUP(MID($E163,7,LEN($E163)-6),[1]Acciones!$B$4:$B$14,[1]Acciones!P$4:P$14,0,0,1)</f>
        <v>#NAME?</v>
      </c>
      <c r="AC163" s="45" t="e">
        <f ca="1">+_xlfn.XLOOKUP(MID($E163,7,LEN($E163)-6),[1]Acciones!$B$4:$B$14,[1]Acciones!Q$4:Q$14,0,0,1)</f>
        <v>#NAME?</v>
      </c>
      <c r="AD163" s="45" t="e">
        <f ca="1">+_xlfn.XLOOKUP(MID($E163,7,LEN($E163)-6),[1]Acciones!$B$4:$B$14,[1]Acciones!R$4:R$14,0,0,1)</f>
        <v>#NAME?</v>
      </c>
      <c r="AE163" s="45" t="e">
        <f ca="1">+_xlfn.XLOOKUP(MID($E163,7,LEN($E163)-6),[1]Acciones!$B$4:$B$14,[1]Acciones!S$4:S$14,0,0,1)</f>
        <v>#NAME?</v>
      </c>
      <c r="AF163" s="42" t="e">
        <f ca="1">+_xlfn.XLOOKUP(MID($E163,7,LEN($E163)-6),[1]Acciones!$B$4:$B$14,[1]Acciones!T$4:T$14,0,0,1)</f>
        <v>#NAME?</v>
      </c>
      <c r="AG163" s="42" t="e">
        <f ca="1">+_xlfn.XLOOKUP(MID($E163,7,LEN($E163)-6),[1]Acciones!$B$4:$B$14,[1]Acciones!U$4:U$14,0,0,1)</f>
        <v>#NAME?</v>
      </c>
      <c r="AH163" s="42" t="e">
        <f ca="1">+_xlfn.XLOOKUP(MID($E163,7,LEN($E163)-6),[1]Acciones!$B$4:$B$14,[1]Acciones!V$4:V$14,0,0,1)</f>
        <v>#NAME?</v>
      </c>
      <c r="AI163" s="42" t="e">
        <f ca="1">+_xlfn.XLOOKUP(MID($E163,7,LEN($E163)-6),[1]Acciones!$B$4:$B$14,[1]Acciones!W$4:W$14,0,0,1)</f>
        <v>#NAME?</v>
      </c>
      <c r="AJ163" s="42" t="e">
        <f ca="1">+_xlfn.XLOOKUP(MID($E163,7,LEN($E163)-6),[1]Acciones!$B$4:$B$14,[1]Acciones!X$4:X$14,0,0,1)</f>
        <v>#NAME?</v>
      </c>
      <c r="AK163" s="42" t="e">
        <f ca="1">+_xlfn.XLOOKUP(MID($E163,7,LEN($E163)-6),[1]Acciones!$B$4:$B$14,[1]Acciones!Y$4:Y$14,0,0,1)</f>
        <v>#NAME?</v>
      </c>
      <c r="AL163" s="42" t="e">
        <f ca="1">+_xlfn.XLOOKUP(MID($E163,7,LEN($E163)-6),[1]Acciones!$B$4:$B$14,[1]Acciones!Z$4:Z$14,0,0,1)</f>
        <v>#NAME?</v>
      </c>
      <c r="AM163" s="42" t="e">
        <f ca="1">+_xlfn.XLOOKUP(MID($E163,7,LEN($E163)-6),[1]Acciones!$B$4:$B$14,[1]Acciones!AA$4:AA$14,0,0,1)</f>
        <v>#NAME?</v>
      </c>
      <c r="AN163" s="42" t="e">
        <f ca="1">+_xlfn.XLOOKUP(MID($E163,7,LEN($E163)-6),[1]Acciones!$B$4:$B$14,[1]Acciones!AB$4:AB$14,0,0,1)</f>
        <v>#NAME?</v>
      </c>
      <c r="AO163" s="42" t="e">
        <f ca="1">+_xlfn.XLOOKUP(MID($E163,7,LEN($E163)-6),[1]Acciones!$B$4:$B$14,[1]Acciones!AC$4:AC$14,0,0,1)</f>
        <v>#NAME?</v>
      </c>
      <c r="AP163" s="42" t="e">
        <f ca="1">+_xlfn.XLOOKUP(MID($E163,7,LEN($E163)-6),[1]Acciones!$B$4:$B$14,[1]Acciones!AD$4:AD$14,0,0,1)</f>
        <v>#NAME?</v>
      </c>
      <c r="AQ163" s="42" t="e">
        <f ca="1">+_xlfn.XLOOKUP(MID($E163,7,LEN($E163)-6),[1]Acciones!$B$4:$B$14,[1]Acciones!AE$4:AE$14,0,0,1)</f>
        <v>#NAME?</v>
      </c>
      <c r="AR163" s="42" t="e">
        <f ca="1">+_xlfn.XLOOKUP(MID($E163,7,LEN($E163)-6),[1]Acciones!$B$4:$B$14,[1]Acciones!AF$4:AF$14,0,0,1)</f>
        <v>#NAME?</v>
      </c>
      <c r="AS163" s="42" t="e">
        <f ca="1">+_xlfn.XLOOKUP(MID($E163,7,LEN($E163)-6),[1]Acciones!$B$4:$B$14,[1]Acciones!AG$4:AG$14,0,0,1)</f>
        <v>#NAME?</v>
      </c>
      <c r="AT163" s="42" t="e">
        <f ca="1">+_xlfn.XLOOKUP(MID($E163,7,LEN($E163)-6),[1]Acciones!$B$4:$B$14,[1]Acciones!AH$4:AH$14,0,0,1)</f>
        <v>#NAME?</v>
      </c>
      <c r="AU163" s="42" t="e">
        <f ca="1">+_xlfn.XLOOKUP(MID($E163,7,LEN($E163)-6),[1]Acciones!$B$4:$B$14,[1]Acciones!AI$4:AI$14,0,0,1)</f>
        <v>#NAME?</v>
      </c>
      <c r="AV163" s="42" t="e">
        <f ca="1">+_xlfn.XLOOKUP(MID($E163,7,LEN($E163)-6),[1]Acciones!$B$4:$B$14,[1]Acciones!AJ$4:AJ$14,0,0,1)</f>
        <v>#NAME?</v>
      </c>
      <c r="AW163" s="42" t="e">
        <f ca="1">+_xlfn.XLOOKUP(MID($E163,7,LEN($E163)-6),[1]Acciones!$B$4:$B$14,[1]Acciones!AK$4:AK$14,0,0,1)</f>
        <v>#NAME?</v>
      </c>
      <c r="AX163" s="42" t="e">
        <f ca="1">+_xlfn.XLOOKUP(MID($E163,7,LEN($E163)-6),[1]Acciones!$B$4:$B$14,[1]Acciones!AL$4:AL$14,0,0,1)</f>
        <v>#NAME?</v>
      </c>
      <c r="AY163" s="42" t="e">
        <f ca="1">+_xlfn.XLOOKUP(MID($E163,7,LEN($E163)-6),[1]Acciones!$B$4:$B$14,[1]Acciones!AM$4:AM$14,0,0,1)</f>
        <v>#NAME?</v>
      </c>
      <c r="AZ163" s="42" t="e">
        <f ca="1">+_xlfn.XLOOKUP(MID($E163,7,LEN($E163)-6),[1]Acciones!$B$4:$B$14,[1]Acciones!AN$4:AN$14,0,0,1)</f>
        <v>#NAME?</v>
      </c>
      <c r="BA163" s="42" t="e">
        <f ca="1">+_xlfn.XLOOKUP(MID($E163,7,LEN($E163)-6),[1]Acciones!$B$4:$B$14,[1]Acciones!AO$4:AO$14,0,0,1)</f>
        <v>#NAME?</v>
      </c>
      <c r="BB163" s="42" t="e">
        <f ca="1">+_xlfn.XLOOKUP(MID($E163,7,LEN($E163)-6),[1]Acciones!$B$4:$B$14,[1]Acciones!AP$4:AP$14,0,0,1)</f>
        <v>#NAME?</v>
      </c>
      <c r="BC163" s="42" t="e">
        <f ca="1">+_xlfn.XLOOKUP(MID($E163,7,LEN($E163)-6),[1]Acciones!$B$4:$B$14,[1]Acciones!AQ$4:AQ$14,0,0,1)</f>
        <v>#NAME?</v>
      </c>
      <c r="BD163" s="42" t="e">
        <f ca="1">+_xlfn.XLOOKUP(MID($E163,7,LEN($E163)-6),[1]Acciones!$B$4:$B$14,[1]Acciones!AR$4:AR$14,0,0,1)</f>
        <v>#NAME?</v>
      </c>
      <c r="BE163" s="42" t="e">
        <f ca="1">+_xlfn.XLOOKUP(MID($E163,7,LEN($E163)-6),[1]Acciones!$B$4:$B$14,[1]Acciones!AS$4:AS$14,0,0,1)</f>
        <v>#NAME?</v>
      </c>
      <c r="BF163" s="42" t="e">
        <f ca="1">+_xlfn.XLOOKUP(MID($E163,7,LEN($E163)-6),[1]Acciones!$B$4:$B$14,[1]Acciones!AT$4:AT$14,0,0,1)</f>
        <v>#NAME?</v>
      </c>
      <c r="BG163" s="42" t="e">
        <f ca="1">+_xlfn.XLOOKUP(MID($E163,7,LEN($E163)-6),[1]Acciones!$B$4:$B$14,[1]Acciones!AU$4:AU$14,0,0,1)</f>
        <v>#NAME?</v>
      </c>
      <c r="BH163" s="42" t="e">
        <f ca="1">+_xlfn.XLOOKUP(MID($E163,7,LEN($E163)-6),[1]Acciones!$B$4:$B$14,[1]Acciones!AV$4:AV$14,0,0,1)</f>
        <v>#NAME?</v>
      </c>
      <c r="BI163" s="42" t="e">
        <f ca="1">+_xlfn.XLOOKUP(MID($E163,7,LEN($E163)-6),[1]Acciones!$B$4:$B$14,[1]Acciones!AW$4:AW$14,0,0,1)</f>
        <v>#NAME?</v>
      </c>
      <c r="BJ163" s="42" t="e">
        <f ca="1">+_xlfn.XLOOKUP(MID($E163,7,LEN($E163)-6),[1]Acciones!$B$4:$B$14,[1]Acciones!AX$4:AX$14,0,0,1)</f>
        <v>#NAME?</v>
      </c>
      <c r="BK163" s="42" t="e">
        <f ca="1">+_xlfn.XLOOKUP(MID($E163,7,LEN($E163)-6),[1]Acciones!$B$4:$B$14,[1]Acciones!AY$4:AY$14,0,0,1)</f>
        <v>#NAME?</v>
      </c>
      <c r="BL163" s="42" t="e">
        <f ca="1">+_xlfn.XLOOKUP(MID($E163,7,LEN($E163)-6),[1]Acciones!$B$4:$B$14,[1]Acciones!AZ$4:AZ$14,0,0,1)</f>
        <v>#NAME?</v>
      </c>
      <c r="BM163" s="42" t="e">
        <f ca="1">+_xlfn.XLOOKUP(MID($E163,7,LEN($E163)-6),[1]Acciones!$B$4:$B$14,[1]Acciones!BA$4:BA$14,0,0,1)</f>
        <v>#NAME?</v>
      </c>
      <c r="BN163" s="42" t="e">
        <f ca="1">+_xlfn.XLOOKUP(MID($E163,7,LEN($E163)-6),[1]Acciones!$B$4:$B$14,[1]Acciones!BB$4:BB$14,0,0,1)</f>
        <v>#NAME?</v>
      </c>
      <c r="BO163" s="42" t="e">
        <f ca="1">+_xlfn.XLOOKUP(MID($E163,7,LEN($E163)-6),[1]Acciones!$B$4:$B$14,[1]Acciones!BC$4:BC$14,0,0,1)</f>
        <v>#NAME?</v>
      </c>
      <c r="BP163" s="42" t="e">
        <f ca="1">+_xlfn.XLOOKUP(MID($E163,7,LEN($E163)-6),[1]Acciones!$B$4:$B$14,[1]Acciones!BD$4:BD$14,0,0,1)</f>
        <v>#NAME?</v>
      </c>
      <c r="BQ163" s="42" t="e">
        <f ca="1">+_xlfn.XLOOKUP(MID($E163,7,LEN($E163)-6),[1]Acciones!$B$4:$B$14,[1]Acciones!BE$4:BE$14,0,0,1)</f>
        <v>#NAME?</v>
      </c>
      <c r="BR163" s="42" t="e">
        <f ca="1">+_xlfn.XLOOKUP(MID($E163,7,LEN($E163)-6),[1]Acciones!$B$4:$B$14,[1]Acciones!BF$4:BF$14,0,0,1)</f>
        <v>#NAME?</v>
      </c>
      <c r="BS163" s="42" t="e">
        <f ca="1">+_xlfn.XLOOKUP(MID($E163,7,LEN($E163)-6),[1]Acciones!$B$4:$B$14,[1]Acciones!BG$4:BG$14,0,0,1)</f>
        <v>#NAME?</v>
      </c>
      <c r="BT163" s="42" t="e">
        <f ca="1">+_xlfn.XLOOKUP(MID($E163,7,LEN($E163)-6),[1]Acciones!$B$4:$B$14,[1]Acciones!BH$4:BH$14,0,0,1)</f>
        <v>#NAME?</v>
      </c>
      <c r="BU163" s="42" t="e">
        <f ca="1">+_xlfn.XLOOKUP(MID($E163,7,LEN($E163)-6),[1]Acciones!$B$4:$B$14,[1]Acciones!BI$4:BI$14,0,0,1)</f>
        <v>#NAME?</v>
      </c>
      <c r="BV163" s="42" t="e">
        <f ca="1">+_xlfn.XLOOKUP(MID($E163,7,LEN($E163)-6),[1]Acciones!$B$4:$B$14,[1]Acciones!BJ$4:BJ$14,0,0,1)</f>
        <v>#NAME?</v>
      </c>
      <c r="BW163" s="42" t="e">
        <f ca="1">+_xlfn.XLOOKUP(MID($E163,7,LEN($E163)-6),[1]Acciones!$B$4:$B$14,[1]Acciones!BK$4:BK$14,0,0,1)</f>
        <v>#NAME?</v>
      </c>
      <c r="BX163" s="42" t="e">
        <f ca="1">+_xlfn.XLOOKUP(MID($E163,7,LEN($E163)-6),[1]Acciones!$B$4:$B$14,[1]Acciones!BL$4:BL$14,0,0,1)</f>
        <v>#NAME?</v>
      </c>
      <c r="BY163" s="42" t="e">
        <f ca="1">+_xlfn.XLOOKUP(MID($E163,7,LEN($E163)-6),[1]Acciones!$B$4:$B$14,[1]Acciones!BM$4:BM$14,0,0,1)</f>
        <v>#NAME?</v>
      </c>
      <c r="BZ163" s="42" t="e">
        <f ca="1">+_xlfn.XLOOKUP(MID($E163,7,LEN($E163)-6),[1]Acciones!$B$4:$B$14,[1]Acciones!BN$4:BN$14,0,0,1)</f>
        <v>#NAME?</v>
      </c>
      <c r="CA163" s="42" t="e">
        <f ca="1">+_xlfn.XLOOKUP(MID($E163,7,LEN($E163)-6),[1]Acciones!$B$4:$B$14,[1]Acciones!BO$4:BO$14,0,0,1)</f>
        <v>#NAME?</v>
      </c>
      <c r="CB163" s="42" t="e">
        <f ca="1">+_xlfn.XLOOKUP(MID($E163,7,LEN($E163)-6),[1]Acciones!$B$4:$B$14,[1]Acciones!BP$4:BP$14,0,0,1)</f>
        <v>#NAME?</v>
      </c>
      <c r="CC163" s="42" t="e">
        <f ca="1">+_xlfn.XLOOKUP(MID($E163,7,LEN($E163)-6),[1]Acciones!$B$4:$B$14,[1]Acciones!BQ$4:BQ$14,0,0,1)</f>
        <v>#NAME?</v>
      </c>
      <c r="CD163" s="42" t="e">
        <f ca="1">+_xlfn.XLOOKUP(MID($E163,7,LEN($E163)-6),[1]Acciones!$B$4:$B$14,[1]Acciones!BR$4:BR$14,0,0,1)</f>
        <v>#NAME?</v>
      </c>
      <c r="CE163" s="42" t="e">
        <f ca="1">+_xlfn.XLOOKUP(MID($E163,7,LEN($E163)-6),[1]Acciones!$B$4:$B$14,[1]Acciones!BS$4:BS$14,0,0,1)</f>
        <v>#NAME?</v>
      </c>
      <c r="CF163" s="42" t="e">
        <f ca="1">+_xlfn.XLOOKUP(MID($E163,7,LEN($E163)-6),[1]Acciones!$B$4:$B$14,[1]Acciones!BT$4:BT$14,0,0,1)</f>
        <v>#NAME?</v>
      </c>
      <c r="CG163" s="45">
        <v>0.05</v>
      </c>
      <c r="CH163" s="45" t="e">
        <f t="shared" ca="1" si="205"/>
        <v>#NAME?</v>
      </c>
      <c r="CI163" s="45" t="e">
        <f t="shared" ca="1" si="206"/>
        <v>#NAME?</v>
      </c>
      <c r="CJ163" s="42" t="e">
        <f t="shared" ca="1" si="207"/>
        <v>#NAME?</v>
      </c>
      <c r="CK163" s="45" t="e">
        <f t="shared" ca="1" si="208"/>
        <v>#NAME?</v>
      </c>
      <c r="CL163" s="46" t="e">
        <f t="shared" ca="1" si="211"/>
        <v>#NAME?</v>
      </c>
      <c r="CM163" s="45" t="e">
        <f t="shared" ca="1" si="212"/>
        <v>#NAME?</v>
      </c>
      <c r="CN163" s="47">
        <v>0.1</v>
      </c>
      <c r="CO163" s="45" t="e">
        <f t="shared" ca="1" si="219"/>
        <v>#NAME?</v>
      </c>
      <c r="CP163" s="45" t="e">
        <f t="shared" ca="1" si="220"/>
        <v>#NAME?</v>
      </c>
      <c r="CQ163" s="42" t="e">
        <f t="shared" ca="1" si="221"/>
        <v>#NAME?</v>
      </c>
      <c r="CR163" s="45" t="e">
        <f t="shared" ca="1" si="222"/>
        <v>#NAME?</v>
      </c>
      <c r="CS163" s="45" t="e">
        <f t="shared" ca="1" si="186"/>
        <v>#NAME?</v>
      </c>
      <c r="CT163" s="45" t="e">
        <f t="shared" ca="1" si="186"/>
        <v>#NAME?</v>
      </c>
      <c r="CU163" s="47">
        <v>0.15</v>
      </c>
      <c r="CV163" s="45">
        <v>0.5</v>
      </c>
      <c r="CW163" s="45" t="e">
        <f t="shared" ca="1" si="223"/>
        <v>#NAME?</v>
      </c>
      <c r="CX163" s="42" t="e">
        <f t="shared" ca="1" si="224"/>
        <v>#NAME?</v>
      </c>
      <c r="CY163" s="45" t="e">
        <f t="shared" ca="1" si="225"/>
        <v>#NAME?</v>
      </c>
      <c r="CZ163" s="45">
        <f t="shared" si="187"/>
        <v>9.0909090909090922E-3</v>
      </c>
      <c r="DA163" s="45" t="e">
        <f t="shared" ca="1" si="187"/>
        <v>#NAME?</v>
      </c>
      <c r="DB163" s="47">
        <v>0.2</v>
      </c>
      <c r="DC163" s="45" t="e">
        <f t="shared" ca="1" si="226"/>
        <v>#NAME?</v>
      </c>
      <c r="DD163" s="45" t="e">
        <f t="shared" ca="1" si="227"/>
        <v>#NAME?</v>
      </c>
      <c r="DE163" s="42" t="e">
        <f t="shared" ca="1" si="228"/>
        <v>#NAME?</v>
      </c>
      <c r="DF163" s="45" t="e">
        <f t="shared" ca="1" si="229"/>
        <v>#NAME?</v>
      </c>
      <c r="DG163" s="45" t="e">
        <f t="shared" ca="1" si="188"/>
        <v>#NAME?</v>
      </c>
      <c r="DH163" s="45" t="e">
        <f t="shared" ca="1" si="188"/>
        <v>#NAME?</v>
      </c>
      <c r="DI163" s="47">
        <v>0.25</v>
      </c>
      <c r="DJ163" s="45">
        <v>0.5</v>
      </c>
      <c r="DK163" s="45" t="e">
        <f t="shared" ca="1" si="230"/>
        <v>#NAME?</v>
      </c>
      <c r="DL163" s="42" t="e">
        <f t="shared" ca="1" si="231"/>
        <v>#NAME?</v>
      </c>
      <c r="DM163" s="45" t="e">
        <f t="shared" ca="1" si="232"/>
        <v>#NAME?</v>
      </c>
      <c r="DN163" s="45">
        <f t="shared" si="189"/>
        <v>9.0909090909090922E-3</v>
      </c>
      <c r="DO163" s="45" t="e">
        <f t="shared" ca="1" si="189"/>
        <v>#NAME?</v>
      </c>
      <c r="DP163" s="47">
        <v>0.3</v>
      </c>
      <c r="DQ163" s="45" t="e">
        <f t="shared" ca="1" si="233"/>
        <v>#NAME?</v>
      </c>
      <c r="DR163" s="45" t="e">
        <f t="shared" ca="1" si="234"/>
        <v>#NAME?</v>
      </c>
      <c r="DS163" s="42" t="e">
        <f t="shared" ca="1" si="235"/>
        <v>#NAME?</v>
      </c>
      <c r="DT163" s="45" t="e">
        <f t="shared" ca="1" si="236"/>
        <v>#NAME?</v>
      </c>
      <c r="DU163" s="45" t="e">
        <f t="shared" ca="1" si="190"/>
        <v>#NAME?</v>
      </c>
      <c r="DV163" s="45" t="e">
        <f t="shared" ca="1" si="190"/>
        <v>#NAME?</v>
      </c>
      <c r="DW163" s="47">
        <v>0.35</v>
      </c>
      <c r="DX163" s="45">
        <v>0.5</v>
      </c>
      <c r="DY163" s="45" t="e">
        <f t="shared" ca="1" si="237"/>
        <v>#NAME?</v>
      </c>
      <c r="DZ163" s="42" t="e">
        <f t="shared" ca="1" si="238"/>
        <v>#NAME?</v>
      </c>
      <c r="EA163" s="45" t="e">
        <f t="shared" ca="1" si="239"/>
        <v>#NAME?</v>
      </c>
      <c r="EB163" s="45">
        <f t="shared" si="191"/>
        <v>9.0909090909090922E-3</v>
      </c>
      <c r="EC163" s="45" t="e">
        <f t="shared" ca="1" si="191"/>
        <v>#NAME?</v>
      </c>
      <c r="ED163" s="47">
        <v>0.4</v>
      </c>
      <c r="EE163" s="45" t="e">
        <f t="shared" ca="1" si="240"/>
        <v>#NAME?</v>
      </c>
      <c r="EF163" s="45" t="e">
        <f t="shared" ca="1" si="241"/>
        <v>#NAME?</v>
      </c>
      <c r="EG163" s="42" t="e">
        <f t="shared" ca="1" si="242"/>
        <v>#NAME?</v>
      </c>
      <c r="EH163" s="45" t="e">
        <f t="shared" ca="1" si="243"/>
        <v>#NAME?</v>
      </c>
      <c r="EI163" s="45" t="e">
        <f t="shared" ca="1" si="192"/>
        <v>#NAME?</v>
      </c>
      <c r="EJ163" s="45" t="e">
        <f t="shared" ca="1" si="192"/>
        <v>#NAME?</v>
      </c>
      <c r="EK163" s="47">
        <v>0.45</v>
      </c>
      <c r="EL163" s="45">
        <v>0.5</v>
      </c>
      <c r="EM163" s="45" t="e">
        <f t="shared" ca="1" si="255"/>
        <v>#NAME?</v>
      </c>
      <c r="EN163" s="42" t="e">
        <f t="shared" ca="1" si="256"/>
        <v>#NAME?</v>
      </c>
      <c r="EO163" s="45" t="e">
        <f t="shared" ca="1" si="257"/>
        <v>#NAME?</v>
      </c>
      <c r="EP163" s="45">
        <f t="shared" si="193"/>
        <v>9.0909090909090922E-3</v>
      </c>
      <c r="EQ163" s="45" t="e">
        <f t="shared" ca="1" si="193"/>
        <v>#NAME?</v>
      </c>
      <c r="ER163" s="45">
        <v>0.5</v>
      </c>
      <c r="ES163" s="45">
        <v>0.5</v>
      </c>
      <c r="ET163" s="45" t="e">
        <f t="shared" ca="1" si="258"/>
        <v>#NAME?</v>
      </c>
      <c r="EU163" s="42" t="e">
        <f t="shared" ca="1" si="259"/>
        <v>#NAME?</v>
      </c>
      <c r="EV163" s="45" t="e">
        <f t="shared" ca="1" si="260"/>
        <v>#NAME?</v>
      </c>
      <c r="EW163" s="45">
        <f t="shared" si="194"/>
        <v>9.0909090909090922E-3</v>
      </c>
      <c r="EX163" s="45" t="e">
        <f t="shared" ca="1" si="194"/>
        <v>#NAME?</v>
      </c>
      <c r="EY163" s="47">
        <v>0.55000000000000004</v>
      </c>
      <c r="EZ163" s="45">
        <v>0.5</v>
      </c>
      <c r="FA163" s="45" t="e">
        <f t="shared" ca="1" si="261"/>
        <v>#NAME?</v>
      </c>
      <c r="FB163" s="42" t="e">
        <f t="shared" ca="1" si="262"/>
        <v>#NAME?</v>
      </c>
      <c r="FC163" s="45" t="e">
        <f t="shared" ca="1" si="263"/>
        <v>#NAME?</v>
      </c>
      <c r="FD163" s="45">
        <f t="shared" si="195"/>
        <v>9.0909090909090922E-3</v>
      </c>
      <c r="FE163" s="45" t="e">
        <f t="shared" ca="1" si="195"/>
        <v>#NAME?</v>
      </c>
      <c r="FF163" s="45">
        <v>0.6</v>
      </c>
      <c r="FG163" s="45">
        <v>1</v>
      </c>
      <c r="FH163" s="45" t="e">
        <f t="shared" ca="1" si="264"/>
        <v>#NAME?</v>
      </c>
      <c r="FI163" s="42" t="e">
        <f t="shared" ca="1" si="265"/>
        <v>#NAME?</v>
      </c>
      <c r="FJ163" s="45" t="e">
        <f t="shared" ca="1" si="266"/>
        <v>#NAME?</v>
      </c>
      <c r="FK163" s="45">
        <f t="shared" si="196"/>
        <v>1.8181818181818184E-2</v>
      </c>
      <c r="FL163" s="45" t="e">
        <f t="shared" ca="1" si="196"/>
        <v>#NAME?</v>
      </c>
      <c r="FM163" s="47">
        <v>0.65</v>
      </c>
      <c r="FN163" s="45">
        <v>0.5</v>
      </c>
      <c r="FO163" s="45" t="e">
        <f t="shared" ca="1" si="267"/>
        <v>#NAME?</v>
      </c>
      <c r="FP163" s="42" t="e">
        <f t="shared" ca="1" si="268"/>
        <v>#NAME?</v>
      </c>
      <c r="FQ163" s="45" t="e">
        <f t="shared" ca="1" si="269"/>
        <v>#NAME?</v>
      </c>
      <c r="FR163" s="45">
        <f t="shared" si="197"/>
        <v>9.0909090909090922E-3</v>
      </c>
      <c r="FS163" s="45" t="e">
        <f t="shared" ca="1" si="197"/>
        <v>#NAME?</v>
      </c>
      <c r="FT163" s="45">
        <v>0.7</v>
      </c>
      <c r="FU163" s="45">
        <v>1</v>
      </c>
      <c r="FV163" s="45" t="e">
        <f t="shared" ca="1" si="270"/>
        <v>#NAME?</v>
      </c>
      <c r="FW163" s="42" t="e">
        <f t="shared" ca="1" si="271"/>
        <v>#NAME?</v>
      </c>
      <c r="FX163" s="45" t="e">
        <f t="shared" ca="1" si="272"/>
        <v>#NAME?</v>
      </c>
      <c r="FY163" s="45">
        <f t="shared" si="198"/>
        <v>1.8181818181818184E-2</v>
      </c>
      <c r="FZ163" s="45" t="e">
        <f t="shared" ca="1" si="198"/>
        <v>#NAME?</v>
      </c>
      <c r="GA163" s="47">
        <v>0.75</v>
      </c>
      <c r="GB163" s="45">
        <v>0.5</v>
      </c>
      <c r="GC163" s="45" t="e">
        <f t="shared" ca="1" si="273"/>
        <v>#NAME?</v>
      </c>
      <c r="GD163" s="42" t="e">
        <f t="shared" ca="1" si="274"/>
        <v>#NAME?</v>
      </c>
      <c r="GE163" s="45" t="e">
        <f t="shared" ca="1" si="275"/>
        <v>#NAME?</v>
      </c>
      <c r="GF163" s="45">
        <f t="shared" si="199"/>
        <v>9.0909090909090922E-3</v>
      </c>
      <c r="GG163" s="45" t="e">
        <f t="shared" ca="1" si="199"/>
        <v>#NAME?</v>
      </c>
      <c r="GH163" s="45">
        <v>0.8</v>
      </c>
      <c r="GI163" s="45">
        <v>1</v>
      </c>
      <c r="GJ163" s="45" t="e">
        <f t="shared" ca="1" si="276"/>
        <v>#NAME?</v>
      </c>
      <c r="GK163" s="42" t="e">
        <f t="shared" ca="1" si="277"/>
        <v>#NAME?</v>
      </c>
      <c r="GL163" s="45" t="e">
        <f t="shared" ca="1" si="278"/>
        <v>#NAME?</v>
      </c>
      <c r="GM163" s="45">
        <f t="shared" si="200"/>
        <v>1.8181818181818184E-2</v>
      </c>
      <c r="GN163" s="45" t="e">
        <f t="shared" ca="1" si="200"/>
        <v>#NAME?</v>
      </c>
      <c r="GO163" s="47">
        <v>0.85</v>
      </c>
      <c r="GP163" s="45">
        <v>0.5</v>
      </c>
      <c r="GQ163" s="45" t="e">
        <f t="shared" ca="1" si="279"/>
        <v>#NAME?</v>
      </c>
      <c r="GR163" s="42" t="e">
        <f t="shared" ca="1" si="280"/>
        <v>#NAME?</v>
      </c>
      <c r="GS163" s="45" t="e">
        <f t="shared" ca="1" si="281"/>
        <v>#NAME?</v>
      </c>
      <c r="GT163" s="45">
        <f t="shared" si="201"/>
        <v>9.0909090909090922E-3</v>
      </c>
      <c r="GU163" s="45" t="e">
        <f t="shared" ca="1" si="201"/>
        <v>#NAME?</v>
      </c>
      <c r="GV163" s="45">
        <v>0.9</v>
      </c>
      <c r="GW163" s="45">
        <v>1</v>
      </c>
      <c r="GX163" s="45" t="e">
        <f t="shared" ca="1" si="282"/>
        <v>#NAME?</v>
      </c>
      <c r="GY163" s="42" t="e">
        <f t="shared" ca="1" si="283"/>
        <v>#NAME?</v>
      </c>
      <c r="GZ163" s="45" t="e">
        <f t="shared" ca="1" si="284"/>
        <v>#NAME?</v>
      </c>
      <c r="HA163" s="45">
        <f t="shared" si="202"/>
        <v>1.8181818181818184E-2</v>
      </c>
      <c r="HB163" s="45" t="e">
        <f t="shared" ca="1" si="202"/>
        <v>#NAME?</v>
      </c>
      <c r="HC163" s="47">
        <v>0.95</v>
      </c>
      <c r="HD163" s="45">
        <v>0.5</v>
      </c>
      <c r="HE163" s="45" t="e">
        <f t="shared" ca="1" si="285"/>
        <v>#NAME?</v>
      </c>
      <c r="HF163" s="42" t="e">
        <f t="shared" ca="1" si="286"/>
        <v>#NAME?</v>
      </c>
      <c r="HG163" s="45" t="e">
        <f t="shared" ca="1" si="287"/>
        <v>#NAME?</v>
      </c>
      <c r="HH163" s="45">
        <f t="shared" si="203"/>
        <v>9.0909090909090922E-3</v>
      </c>
      <c r="HI163" s="45" t="e">
        <f t="shared" ca="1" si="203"/>
        <v>#NAME?</v>
      </c>
      <c r="HJ163" s="47">
        <v>1</v>
      </c>
      <c r="HK163" s="47">
        <v>1</v>
      </c>
      <c r="HL163" s="45" t="e">
        <f t="shared" ca="1" si="288"/>
        <v>#NAME?</v>
      </c>
      <c r="HM163" s="42" t="e">
        <f t="shared" ca="1" si="289"/>
        <v>#NAME?</v>
      </c>
      <c r="HN163" s="45" t="e">
        <f t="shared" ca="1" si="290"/>
        <v>#NAME?</v>
      </c>
      <c r="HO163" s="45">
        <f t="shared" si="246"/>
        <v>1.8181818181818184E-2</v>
      </c>
      <c r="HP163" s="45" t="e">
        <f t="shared" ca="1" si="246"/>
        <v>#NAME?</v>
      </c>
    </row>
    <row r="164" spans="1:224" s="48" customFormat="1" ht="65">
      <c r="A164" s="42"/>
      <c r="B164" s="201"/>
      <c r="C164" s="201"/>
      <c r="D164" s="201"/>
      <c r="E164" s="41" t="str">
        <f>+_xlfn.CONCAT(MID($D163,1,3),".2 ",[1]Acciones!$B$5)</f>
        <v>4.4.2 Apoyo financiero a la creación y fortalecimiento de organizaciones del SNCTI que actúen en la interfase entre la generación de conocimiento y la innovación de alto impacto en la ruta de innovación correspondiente</v>
      </c>
      <c r="F164" s="42" t="s">
        <v>89</v>
      </c>
      <c r="G164" s="49">
        <f t="shared" ref="G164" si="336">+G163</f>
        <v>3.0303030303030303E-3</v>
      </c>
      <c r="H164" s="44" t="str">
        <f t="shared" ref="H164" si="337">+_xlfn.CONCAT("Si,",MID(E163,1,5),",",MID(E165,1,5),",",MID(E166,1,5),",",MID(E167,1,5),",",MID(E168,1,5),",",MID(E169,1,5),",",MID(E170,1,5),",",MID(E171,1,5),",",MID(E172,1,6),",",MID(E173,1,6))</f>
        <v>Si,4.4.1,4.4.3,4.4.4,4.4.5,4.4.6,4.4.7,4.4.8,4.4.9,4.4.10,4.4.11</v>
      </c>
      <c r="I164" s="42" t="s">
        <v>89</v>
      </c>
      <c r="J164" s="42"/>
      <c r="K164" s="42"/>
      <c r="L164" s="42"/>
      <c r="M164" s="44" t="s">
        <v>90</v>
      </c>
      <c r="N164" s="44" t="s">
        <v>91</v>
      </c>
      <c r="O164" s="44" t="e">
        <f ca="1">+_xlfn.XLOOKUP(MID(E164,7,LEN(E164)-6),[1]Acciones!$B$4:$B$14,[1]Acciones!$C$4:$C$14,0,0,1)</f>
        <v>#NAME?</v>
      </c>
      <c r="P164" s="42" t="e">
        <f ca="1">+_xlfn.XLOOKUP(MID($E164,7,LEN($E164)-6),[1]Acciones!$B$4:$B$14,[1]Acciones!D$4:D$14,0,0,1)</f>
        <v>#NAME?</v>
      </c>
      <c r="Q164" s="42" t="e">
        <f ca="1">+_xlfn.XLOOKUP(MID($E164,7,LEN($E164)-6),[1]Acciones!$B$4:$B$14,[1]Acciones!E$4:E$14,0,0,1)</f>
        <v>#NAME?</v>
      </c>
      <c r="R164" s="42" t="e">
        <f ca="1">+_xlfn.XLOOKUP(MID($E164,7,LEN($E164)-6),[1]Acciones!$B$4:$B$14,[1]Acciones!F$4:F$14,0,0,1)</f>
        <v>#NAME?</v>
      </c>
      <c r="S164" s="42" t="e">
        <f ca="1">+_xlfn.XLOOKUP(MID($E164,7,LEN($E164)-6),[1]Acciones!$B$4:$B$14,[1]Acciones!G$4:G$14,0,0,1)</f>
        <v>#NAME?</v>
      </c>
      <c r="T164" s="42" t="e">
        <f ca="1">+_xlfn.XLOOKUP(MID($E164,7,LEN($E164)-6),[1]Acciones!$B$4:$B$14,[1]Acciones!H$4:H$14,0,0,1)</f>
        <v>#NAME?</v>
      </c>
      <c r="U164" s="45" t="e">
        <f ca="1">+_xlfn.XLOOKUP(MID($E164,7,LEN($E164)-6),[1]Acciones!$B$4:$B$14,[1]Acciones!I$4:I$14,0,0,1)</f>
        <v>#NAME?</v>
      </c>
      <c r="V164" s="45" t="e">
        <f ca="1">+_xlfn.XLOOKUP(MID($E164,7,LEN($E164)-6),[1]Acciones!$B$4:$B$14,[1]Acciones!J$4:J$14,0,0,1)</f>
        <v>#NAME?</v>
      </c>
      <c r="W164" s="45" t="e">
        <f ca="1">+_xlfn.XLOOKUP(MID($E164,7,LEN($E164)-6),[1]Acciones!$B$4:$B$14,[1]Acciones!K$4:K$14,0,0,1)</f>
        <v>#NAME?</v>
      </c>
      <c r="X164" s="45" t="e">
        <f ca="1">+_xlfn.XLOOKUP(MID($E164,7,LEN($E164)-6),[1]Acciones!$B$4:$B$14,[1]Acciones!L$4:L$14,0,0,1)</f>
        <v>#NAME?</v>
      </c>
      <c r="Y164" s="45" t="e">
        <f ca="1">+_xlfn.XLOOKUP(MID($E164,7,LEN($E164)-6),[1]Acciones!$B$4:$B$14,[1]Acciones!M$4:M$14,0,0,1)</f>
        <v>#NAME?</v>
      </c>
      <c r="Z164" s="45" t="e">
        <f ca="1">+_xlfn.XLOOKUP(MID($E164,7,LEN($E164)-6),[1]Acciones!$B$4:$B$14,[1]Acciones!N$4:N$14,0,0,1)</f>
        <v>#NAME?</v>
      </c>
      <c r="AA164" s="45" t="e">
        <f ca="1">+_xlfn.XLOOKUP(MID($E164,7,LEN($E164)-6),[1]Acciones!$B$4:$B$14,[1]Acciones!O$4:O$14,0,0,1)</f>
        <v>#NAME?</v>
      </c>
      <c r="AB164" s="45" t="e">
        <f ca="1">+_xlfn.XLOOKUP(MID($E164,7,LEN($E164)-6),[1]Acciones!$B$4:$B$14,[1]Acciones!P$4:P$14,0,0,1)</f>
        <v>#NAME?</v>
      </c>
      <c r="AC164" s="45" t="e">
        <f ca="1">+_xlfn.XLOOKUP(MID($E164,7,LEN($E164)-6),[1]Acciones!$B$4:$B$14,[1]Acciones!Q$4:Q$14,0,0,1)</f>
        <v>#NAME?</v>
      </c>
      <c r="AD164" s="45" t="e">
        <f ca="1">+_xlfn.XLOOKUP(MID($E164,7,LEN($E164)-6),[1]Acciones!$B$4:$B$14,[1]Acciones!R$4:R$14,0,0,1)</f>
        <v>#NAME?</v>
      </c>
      <c r="AE164" s="45" t="e">
        <f ca="1">+_xlfn.XLOOKUP(MID($E164,7,LEN($E164)-6),[1]Acciones!$B$4:$B$14,[1]Acciones!S$4:S$14,0,0,1)</f>
        <v>#NAME?</v>
      </c>
      <c r="AF164" s="42" t="e">
        <f ca="1">+_xlfn.XLOOKUP(MID($E164,7,LEN($E164)-6),[1]Acciones!$B$4:$B$14,[1]Acciones!T$4:T$14,0,0,1)</f>
        <v>#NAME?</v>
      </c>
      <c r="AG164" s="42" t="e">
        <f ca="1">+_xlfn.XLOOKUP(MID($E164,7,LEN($E164)-6),[1]Acciones!$B$4:$B$14,[1]Acciones!U$4:U$14,0,0,1)</f>
        <v>#NAME?</v>
      </c>
      <c r="AH164" s="42" t="e">
        <f ca="1">+_xlfn.XLOOKUP(MID($E164,7,LEN($E164)-6),[1]Acciones!$B$4:$B$14,[1]Acciones!V$4:V$14,0,0,1)</f>
        <v>#NAME?</v>
      </c>
      <c r="AI164" s="42" t="e">
        <f ca="1">+_xlfn.XLOOKUP(MID($E164,7,LEN($E164)-6),[1]Acciones!$B$4:$B$14,[1]Acciones!W$4:W$14,0,0,1)</f>
        <v>#NAME?</v>
      </c>
      <c r="AJ164" s="42" t="e">
        <f ca="1">+_xlfn.XLOOKUP(MID($E164,7,LEN($E164)-6),[1]Acciones!$B$4:$B$14,[1]Acciones!X$4:X$14,0,0,1)</f>
        <v>#NAME?</v>
      </c>
      <c r="AK164" s="42" t="e">
        <f ca="1">+_xlfn.XLOOKUP(MID($E164,7,LEN($E164)-6),[1]Acciones!$B$4:$B$14,[1]Acciones!Y$4:Y$14,0,0,1)</f>
        <v>#NAME?</v>
      </c>
      <c r="AL164" s="42" t="e">
        <f ca="1">+_xlfn.XLOOKUP(MID($E164,7,LEN($E164)-6),[1]Acciones!$B$4:$B$14,[1]Acciones!Z$4:Z$14,0,0,1)</f>
        <v>#NAME?</v>
      </c>
      <c r="AM164" s="42" t="e">
        <f ca="1">+_xlfn.XLOOKUP(MID($E164,7,LEN($E164)-6),[1]Acciones!$B$4:$B$14,[1]Acciones!AA$4:AA$14,0,0,1)</f>
        <v>#NAME?</v>
      </c>
      <c r="AN164" s="42" t="e">
        <f ca="1">+_xlfn.XLOOKUP(MID($E164,7,LEN($E164)-6),[1]Acciones!$B$4:$B$14,[1]Acciones!AB$4:AB$14,0,0,1)</f>
        <v>#NAME?</v>
      </c>
      <c r="AO164" s="42" t="e">
        <f ca="1">+_xlfn.XLOOKUP(MID($E164,7,LEN($E164)-6),[1]Acciones!$B$4:$B$14,[1]Acciones!AC$4:AC$14,0,0,1)</f>
        <v>#NAME?</v>
      </c>
      <c r="AP164" s="42" t="e">
        <f ca="1">+_xlfn.XLOOKUP(MID($E164,7,LEN($E164)-6),[1]Acciones!$B$4:$B$14,[1]Acciones!AD$4:AD$14,0,0,1)</f>
        <v>#NAME?</v>
      </c>
      <c r="AQ164" s="42" t="e">
        <f ca="1">+_xlfn.XLOOKUP(MID($E164,7,LEN($E164)-6),[1]Acciones!$B$4:$B$14,[1]Acciones!AE$4:AE$14,0,0,1)</f>
        <v>#NAME?</v>
      </c>
      <c r="AR164" s="42" t="e">
        <f ca="1">+_xlfn.XLOOKUP(MID($E164,7,LEN($E164)-6),[1]Acciones!$B$4:$B$14,[1]Acciones!AF$4:AF$14,0,0,1)</f>
        <v>#NAME?</v>
      </c>
      <c r="AS164" s="42" t="e">
        <f ca="1">+_xlfn.XLOOKUP(MID($E164,7,LEN($E164)-6),[1]Acciones!$B$4:$B$14,[1]Acciones!AG$4:AG$14,0,0,1)</f>
        <v>#NAME?</v>
      </c>
      <c r="AT164" s="42" t="e">
        <f ca="1">+_xlfn.XLOOKUP(MID($E164,7,LEN($E164)-6),[1]Acciones!$B$4:$B$14,[1]Acciones!AH$4:AH$14,0,0,1)</f>
        <v>#NAME?</v>
      </c>
      <c r="AU164" s="42" t="e">
        <f ca="1">+_xlfn.XLOOKUP(MID($E164,7,LEN($E164)-6),[1]Acciones!$B$4:$B$14,[1]Acciones!AI$4:AI$14,0,0,1)</f>
        <v>#NAME?</v>
      </c>
      <c r="AV164" s="42" t="e">
        <f ca="1">+_xlfn.XLOOKUP(MID($E164,7,LEN($E164)-6),[1]Acciones!$B$4:$B$14,[1]Acciones!AJ$4:AJ$14,0,0,1)</f>
        <v>#NAME?</v>
      </c>
      <c r="AW164" s="42" t="e">
        <f ca="1">+_xlfn.XLOOKUP(MID($E164,7,LEN($E164)-6),[1]Acciones!$B$4:$B$14,[1]Acciones!AK$4:AK$14,0,0,1)</f>
        <v>#NAME?</v>
      </c>
      <c r="AX164" s="42" t="e">
        <f ca="1">+_xlfn.XLOOKUP(MID($E164,7,LEN($E164)-6),[1]Acciones!$B$4:$B$14,[1]Acciones!AL$4:AL$14,0,0,1)</f>
        <v>#NAME?</v>
      </c>
      <c r="AY164" s="42" t="e">
        <f ca="1">+_xlfn.XLOOKUP(MID($E164,7,LEN($E164)-6),[1]Acciones!$B$4:$B$14,[1]Acciones!AM$4:AM$14,0,0,1)</f>
        <v>#NAME?</v>
      </c>
      <c r="AZ164" s="42" t="e">
        <f ca="1">+_xlfn.XLOOKUP(MID($E164,7,LEN($E164)-6),[1]Acciones!$B$4:$B$14,[1]Acciones!AN$4:AN$14,0,0,1)</f>
        <v>#NAME?</v>
      </c>
      <c r="BA164" s="42" t="e">
        <f ca="1">+_xlfn.XLOOKUP(MID($E164,7,LEN($E164)-6),[1]Acciones!$B$4:$B$14,[1]Acciones!AO$4:AO$14,0,0,1)</f>
        <v>#NAME?</v>
      </c>
      <c r="BB164" s="42" t="e">
        <f ca="1">+_xlfn.XLOOKUP(MID($E164,7,LEN($E164)-6),[1]Acciones!$B$4:$B$14,[1]Acciones!AP$4:AP$14,0,0,1)</f>
        <v>#NAME?</v>
      </c>
      <c r="BC164" s="42" t="e">
        <f ca="1">+_xlfn.XLOOKUP(MID($E164,7,LEN($E164)-6),[1]Acciones!$B$4:$B$14,[1]Acciones!AQ$4:AQ$14,0,0,1)</f>
        <v>#NAME?</v>
      </c>
      <c r="BD164" s="42" t="e">
        <f ca="1">+_xlfn.XLOOKUP(MID($E164,7,LEN($E164)-6),[1]Acciones!$B$4:$B$14,[1]Acciones!AR$4:AR$14,0,0,1)</f>
        <v>#NAME?</v>
      </c>
      <c r="BE164" s="42" t="e">
        <f ca="1">+_xlfn.XLOOKUP(MID($E164,7,LEN($E164)-6),[1]Acciones!$B$4:$B$14,[1]Acciones!AS$4:AS$14,0,0,1)</f>
        <v>#NAME?</v>
      </c>
      <c r="BF164" s="42" t="e">
        <f ca="1">+_xlfn.XLOOKUP(MID($E164,7,LEN($E164)-6),[1]Acciones!$B$4:$B$14,[1]Acciones!AT$4:AT$14,0,0,1)</f>
        <v>#NAME?</v>
      </c>
      <c r="BG164" s="42" t="e">
        <f ca="1">+_xlfn.XLOOKUP(MID($E164,7,LEN($E164)-6),[1]Acciones!$B$4:$B$14,[1]Acciones!AU$4:AU$14,0,0,1)</f>
        <v>#NAME?</v>
      </c>
      <c r="BH164" s="42" t="e">
        <f ca="1">+_xlfn.XLOOKUP(MID($E164,7,LEN($E164)-6),[1]Acciones!$B$4:$B$14,[1]Acciones!AV$4:AV$14,0,0,1)</f>
        <v>#NAME?</v>
      </c>
      <c r="BI164" s="42" t="e">
        <f ca="1">+_xlfn.XLOOKUP(MID($E164,7,LEN($E164)-6),[1]Acciones!$B$4:$B$14,[1]Acciones!AW$4:AW$14,0,0,1)</f>
        <v>#NAME?</v>
      </c>
      <c r="BJ164" s="42" t="e">
        <f ca="1">+_xlfn.XLOOKUP(MID($E164,7,LEN($E164)-6),[1]Acciones!$B$4:$B$14,[1]Acciones!AX$4:AX$14,0,0,1)</f>
        <v>#NAME?</v>
      </c>
      <c r="BK164" s="42" t="e">
        <f ca="1">+_xlfn.XLOOKUP(MID($E164,7,LEN($E164)-6),[1]Acciones!$B$4:$B$14,[1]Acciones!AY$4:AY$14,0,0,1)</f>
        <v>#NAME?</v>
      </c>
      <c r="BL164" s="42" t="e">
        <f ca="1">+_xlfn.XLOOKUP(MID($E164,7,LEN($E164)-6),[1]Acciones!$B$4:$B$14,[1]Acciones!AZ$4:AZ$14,0,0,1)</f>
        <v>#NAME?</v>
      </c>
      <c r="BM164" s="42" t="e">
        <f ca="1">+_xlfn.XLOOKUP(MID($E164,7,LEN($E164)-6),[1]Acciones!$B$4:$B$14,[1]Acciones!BA$4:BA$14,0,0,1)</f>
        <v>#NAME?</v>
      </c>
      <c r="BN164" s="42" t="e">
        <f ca="1">+_xlfn.XLOOKUP(MID($E164,7,LEN($E164)-6),[1]Acciones!$B$4:$B$14,[1]Acciones!BB$4:BB$14,0,0,1)</f>
        <v>#NAME?</v>
      </c>
      <c r="BO164" s="42" t="e">
        <f ca="1">+_xlfn.XLOOKUP(MID($E164,7,LEN($E164)-6),[1]Acciones!$B$4:$B$14,[1]Acciones!BC$4:BC$14,0,0,1)</f>
        <v>#NAME?</v>
      </c>
      <c r="BP164" s="42" t="e">
        <f ca="1">+_xlfn.XLOOKUP(MID($E164,7,LEN($E164)-6),[1]Acciones!$B$4:$B$14,[1]Acciones!BD$4:BD$14,0,0,1)</f>
        <v>#NAME?</v>
      </c>
      <c r="BQ164" s="42" t="e">
        <f ca="1">+_xlfn.XLOOKUP(MID($E164,7,LEN($E164)-6),[1]Acciones!$B$4:$B$14,[1]Acciones!BE$4:BE$14,0,0,1)</f>
        <v>#NAME?</v>
      </c>
      <c r="BR164" s="42" t="e">
        <f ca="1">+_xlfn.XLOOKUP(MID($E164,7,LEN($E164)-6),[1]Acciones!$B$4:$B$14,[1]Acciones!BF$4:BF$14,0,0,1)</f>
        <v>#NAME?</v>
      </c>
      <c r="BS164" s="42" t="e">
        <f ca="1">+_xlfn.XLOOKUP(MID($E164,7,LEN($E164)-6),[1]Acciones!$B$4:$B$14,[1]Acciones!BG$4:BG$14,0,0,1)</f>
        <v>#NAME?</v>
      </c>
      <c r="BT164" s="42" t="e">
        <f ca="1">+_xlfn.XLOOKUP(MID($E164,7,LEN($E164)-6),[1]Acciones!$B$4:$B$14,[1]Acciones!BH$4:BH$14,0,0,1)</f>
        <v>#NAME?</v>
      </c>
      <c r="BU164" s="42" t="e">
        <f ca="1">+_xlfn.XLOOKUP(MID($E164,7,LEN($E164)-6),[1]Acciones!$B$4:$B$14,[1]Acciones!BI$4:BI$14,0,0,1)</f>
        <v>#NAME?</v>
      </c>
      <c r="BV164" s="42" t="e">
        <f ca="1">+_xlfn.XLOOKUP(MID($E164,7,LEN($E164)-6),[1]Acciones!$B$4:$B$14,[1]Acciones!BJ$4:BJ$14,0,0,1)</f>
        <v>#NAME?</v>
      </c>
      <c r="BW164" s="42" t="e">
        <f ca="1">+_xlfn.XLOOKUP(MID($E164,7,LEN($E164)-6),[1]Acciones!$B$4:$B$14,[1]Acciones!BK$4:BK$14,0,0,1)</f>
        <v>#NAME?</v>
      </c>
      <c r="BX164" s="42" t="e">
        <f ca="1">+_xlfn.XLOOKUP(MID($E164,7,LEN($E164)-6),[1]Acciones!$B$4:$B$14,[1]Acciones!BL$4:BL$14,0,0,1)</f>
        <v>#NAME?</v>
      </c>
      <c r="BY164" s="42" t="e">
        <f ca="1">+_xlfn.XLOOKUP(MID($E164,7,LEN($E164)-6),[1]Acciones!$B$4:$B$14,[1]Acciones!BM$4:BM$14,0,0,1)</f>
        <v>#NAME?</v>
      </c>
      <c r="BZ164" s="42" t="e">
        <f ca="1">+_xlfn.XLOOKUP(MID($E164,7,LEN($E164)-6),[1]Acciones!$B$4:$B$14,[1]Acciones!BN$4:BN$14,0,0,1)</f>
        <v>#NAME?</v>
      </c>
      <c r="CA164" s="42" t="e">
        <f ca="1">+_xlfn.XLOOKUP(MID($E164,7,LEN($E164)-6),[1]Acciones!$B$4:$B$14,[1]Acciones!BO$4:BO$14,0,0,1)</f>
        <v>#NAME?</v>
      </c>
      <c r="CB164" s="42" t="e">
        <f ca="1">+_xlfn.XLOOKUP(MID($E164,7,LEN($E164)-6),[1]Acciones!$B$4:$B$14,[1]Acciones!BP$4:BP$14,0,0,1)</f>
        <v>#NAME?</v>
      </c>
      <c r="CC164" s="42" t="e">
        <f ca="1">+_xlfn.XLOOKUP(MID($E164,7,LEN($E164)-6),[1]Acciones!$B$4:$B$14,[1]Acciones!BQ$4:BQ$14,0,0,1)</f>
        <v>#NAME?</v>
      </c>
      <c r="CD164" s="42" t="e">
        <f ca="1">+_xlfn.XLOOKUP(MID($E164,7,LEN($E164)-6),[1]Acciones!$B$4:$B$14,[1]Acciones!BR$4:BR$14,0,0,1)</f>
        <v>#NAME?</v>
      </c>
      <c r="CE164" s="42" t="e">
        <f ca="1">+_xlfn.XLOOKUP(MID($E164,7,LEN($E164)-6),[1]Acciones!$B$4:$B$14,[1]Acciones!BS$4:BS$14,0,0,1)</f>
        <v>#NAME?</v>
      </c>
      <c r="CF164" s="42" t="e">
        <f ca="1">+_xlfn.XLOOKUP(MID($E164,7,LEN($E164)-6),[1]Acciones!$B$4:$B$14,[1]Acciones!BT$4:BT$14,0,0,1)</f>
        <v>#NAME?</v>
      </c>
      <c r="CG164" s="45">
        <v>0.05</v>
      </c>
      <c r="CH164" s="45" t="e">
        <f t="shared" ca="1" si="205"/>
        <v>#NAME?</v>
      </c>
      <c r="CI164" s="45" t="e">
        <f t="shared" ca="1" si="206"/>
        <v>#NAME?</v>
      </c>
      <c r="CJ164" s="42" t="e">
        <f t="shared" ca="1" si="207"/>
        <v>#NAME?</v>
      </c>
      <c r="CK164" s="45" t="e">
        <f t="shared" ca="1" si="208"/>
        <v>#NAME?</v>
      </c>
      <c r="CL164" s="46" t="e">
        <f t="shared" ca="1" si="211"/>
        <v>#NAME?</v>
      </c>
      <c r="CM164" s="45" t="e">
        <f t="shared" ca="1" si="212"/>
        <v>#NAME?</v>
      </c>
      <c r="CN164" s="47">
        <v>0.1</v>
      </c>
      <c r="CO164" s="45" t="e">
        <f t="shared" ca="1" si="219"/>
        <v>#NAME?</v>
      </c>
      <c r="CP164" s="45" t="e">
        <f t="shared" ca="1" si="220"/>
        <v>#NAME?</v>
      </c>
      <c r="CQ164" s="42" t="e">
        <f t="shared" ca="1" si="221"/>
        <v>#NAME?</v>
      </c>
      <c r="CR164" s="45" t="e">
        <f t="shared" ca="1" si="222"/>
        <v>#NAME?</v>
      </c>
      <c r="CS164" s="45" t="e">
        <f t="shared" ca="1" si="186"/>
        <v>#NAME?</v>
      </c>
      <c r="CT164" s="45" t="e">
        <f t="shared" ca="1" si="186"/>
        <v>#NAME?</v>
      </c>
      <c r="CU164" s="47">
        <v>0.15</v>
      </c>
      <c r="CV164" s="45">
        <v>0.5</v>
      </c>
      <c r="CW164" s="45" t="e">
        <f t="shared" ca="1" si="223"/>
        <v>#NAME?</v>
      </c>
      <c r="CX164" s="42" t="e">
        <f t="shared" ca="1" si="224"/>
        <v>#NAME?</v>
      </c>
      <c r="CY164" s="45" t="e">
        <f t="shared" ca="1" si="225"/>
        <v>#NAME?</v>
      </c>
      <c r="CZ164" s="45">
        <f t="shared" si="187"/>
        <v>9.0909090909090922E-3</v>
      </c>
      <c r="DA164" s="45" t="e">
        <f t="shared" ca="1" si="187"/>
        <v>#NAME?</v>
      </c>
      <c r="DB164" s="47">
        <v>0.2</v>
      </c>
      <c r="DC164" s="45" t="e">
        <f t="shared" ca="1" si="226"/>
        <v>#NAME?</v>
      </c>
      <c r="DD164" s="45" t="e">
        <f t="shared" ca="1" si="227"/>
        <v>#NAME?</v>
      </c>
      <c r="DE164" s="42" t="e">
        <f t="shared" ca="1" si="228"/>
        <v>#NAME?</v>
      </c>
      <c r="DF164" s="45" t="e">
        <f t="shared" ca="1" si="229"/>
        <v>#NAME?</v>
      </c>
      <c r="DG164" s="45" t="e">
        <f t="shared" ca="1" si="188"/>
        <v>#NAME?</v>
      </c>
      <c r="DH164" s="45" t="e">
        <f t="shared" ca="1" si="188"/>
        <v>#NAME?</v>
      </c>
      <c r="DI164" s="47">
        <v>0.25</v>
      </c>
      <c r="DJ164" s="45">
        <v>0.5</v>
      </c>
      <c r="DK164" s="45" t="e">
        <f t="shared" ca="1" si="230"/>
        <v>#NAME?</v>
      </c>
      <c r="DL164" s="42" t="e">
        <f t="shared" ca="1" si="231"/>
        <v>#NAME?</v>
      </c>
      <c r="DM164" s="45" t="e">
        <f t="shared" ca="1" si="232"/>
        <v>#NAME?</v>
      </c>
      <c r="DN164" s="45">
        <f t="shared" si="189"/>
        <v>9.0909090909090922E-3</v>
      </c>
      <c r="DO164" s="45" t="e">
        <f t="shared" ca="1" si="189"/>
        <v>#NAME?</v>
      </c>
      <c r="DP164" s="47">
        <v>0.3</v>
      </c>
      <c r="DQ164" s="45" t="e">
        <f t="shared" ca="1" si="233"/>
        <v>#NAME?</v>
      </c>
      <c r="DR164" s="45" t="e">
        <f t="shared" ca="1" si="234"/>
        <v>#NAME?</v>
      </c>
      <c r="DS164" s="42" t="e">
        <f t="shared" ca="1" si="235"/>
        <v>#NAME?</v>
      </c>
      <c r="DT164" s="45" t="e">
        <f t="shared" ca="1" si="236"/>
        <v>#NAME?</v>
      </c>
      <c r="DU164" s="45" t="e">
        <f t="shared" ca="1" si="190"/>
        <v>#NAME?</v>
      </c>
      <c r="DV164" s="45" t="e">
        <f t="shared" ca="1" si="190"/>
        <v>#NAME?</v>
      </c>
      <c r="DW164" s="47">
        <v>0.35</v>
      </c>
      <c r="DX164" s="45">
        <v>0.5</v>
      </c>
      <c r="DY164" s="45" t="e">
        <f t="shared" ca="1" si="237"/>
        <v>#NAME?</v>
      </c>
      <c r="DZ164" s="42" t="e">
        <f t="shared" ca="1" si="238"/>
        <v>#NAME?</v>
      </c>
      <c r="EA164" s="45" t="e">
        <f t="shared" ca="1" si="239"/>
        <v>#NAME?</v>
      </c>
      <c r="EB164" s="45">
        <f t="shared" si="191"/>
        <v>9.0909090909090922E-3</v>
      </c>
      <c r="EC164" s="45" t="e">
        <f t="shared" ca="1" si="191"/>
        <v>#NAME?</v>
      </c>
      <c r="ED164" s="47">
        <v>0.4</v>
      </c>
      <c r="EE164" s="45" t="e">
        <f t="shared" ca="1" si="240"/>
        <v>#NAME?</v>
      </c>
      <c r="EF164" s="45" t="e">
        <f t="shared" ca="1" si="241"/>
        <v>#NAME?</v>
      </c>
      <c r="EG164" s="42" t="e">
        <f t="shared" ca="1" si="242"/>
        <v>#NAME?</v>
      </c>
      <c r="EH164" s="45" t="e">
        <f t="shared" ca="1" si="243"/>
        <v>#NAME?</v>
      </c>
      <c r="EI164" s="45" t="e">
        <f t="shared" ca="1" si="192"/>
        <v>#NAME?</v>
      </c>
      <c r="EJ164" s="45" t="e">
        <f t="shared" ca="1" si="192"/>
        <v>#NAME?</v>
      </c>
      <c r="EK164" s="47">
        <v>0.45</v>
      </c>
      <c r="EL164" s="45">
        <v>0.5</v>
      </c>
      <c r="EM164" s="45" t="e">
        <f t="shared" ca="1" si="255"/>
        <v>#NAME?</v>
      </c>
      <c r="EN164" s="42" t="e">
        <f t="shared" ca="1" si="256"/>
        <v>#NAME?</v>
      </c>
      <c r="EO164" s="45" t="e">
        <f t="shared" ca="1" si="257"/>
        <v>#NAME?</v>
      </c>
      <c r="EP164" s="45">
        <f t="shared" si="193"/>
        <v>9.0909090909090922E-3</v>
      </c>
      <c r="EQ164" s="45" t="e">
        <f t="shared" ca="1" si="193"/>
        <v>#NAME?</v>
      </c>
      <c r="ER164" s="45">
        <v>0.5</v>
      </c>
      <c r="ES164" s="45">
        <v>0.5</v>
      </c>
      <c r="ET164" s="45" t="e">
        <f t="shared" ca="1" si="258"/>
        <v>#NAME?</v>
      </c>
      <c r="EU164" s="42" t="e">
        <f t="shared" ca="1" si="259"/>
        <v>#NAME?</v>
      </c>
      <c r="EV164" s="45" t="e">
        <f t="shared" ca="1" si="260"/>
        <v>#NAME?</v>
      </c>
      <c r="EW164" s="45">
        <f t="shared" si="194"/>
        <v>9.0909090909090922E-3</v>
      </c>
      <c r="EX164" s="45" t="e">
        <f t="shared" ca="1" si="194"/>
        <v>#NAME?</v>
      </c>
      <c r="EY164" s="47">
        <v>0.55000000000000004</v>
      </c>
      <c r="EZ164" s="45">
        <v>0.5</v>
      </c>
      <c r="FA164" s="45" t="e">
        <f t="shared" ca="1" si="261"/>
        <v>#NAME?</v>
      </c>
      <c r="FB164" s="42" t="e">
        <f t="shared" ca="1" si="262"/>
        <v>#NAME?</v>
      </c>
      <c r="FC164" s="45" t="e">
        <f t="shared" ca="1" si="263"/>
        <v>#NAME?</v>
      </c>
      <c r="FD164" s="45">
        <f t="shared" si="195"/>
        <v>9.0909090909090922E-3</v>
      </c>
      <c r="FE164" s="45" t="e">
        <f t="shared" ca="1" si="195"/>
        <v>#NAME?</v>
      </c>
      <c r="FF164" s="45">
        <v>0.6</v>
      </c>
      <c r="FG164" s="45">
        <v>1</v>
      </c>
      <c r="FH164" s="45" t="e">
        <f t="shared" ca="1" si="264"/>
        <v>#NAME?</v>
      </c>
      <c r="FI164" s="42" t="e">
        <f t="shared" ca="1" si="265"/>
        <v>#NAME?</v>
      </c>
      <c r="FJ164" s="45" t="e">
        <f t="shared" ca="1" si="266"/>
        <v>#NAME?</v>
      </c>
      <c r="FK164" s="45">
        <f t="shared" si="196"/>
        <v>1.8181818181818184E-2</v>
      </c>
      <c r="FL164" s="45" t="e">
        <f t="shared" ca="1" si="196"/>
        <v>#NAME?</v>
      </c>
      <c r="FM164" s="47">
        <v>0.65</v>
      </c>
      <c r="FN164" s="45">
        <v>0.5</v>
      </c>
      <c r="FO164" s="45" t="e">
        <f t="shared" ca="1" si="267"/>
        <v>#NAME?</v>
      </c>
      <c r="FP164" s="42" t="e">
        <f t="shared" ca="1" si="268"/>
        <v>#NAME?</v>
      </c>
      <c r="FQ164" s="45" t="e">
        <f t="shared" ca="1" si="269"/>
        <v>#NAME?</v>
      </c>
      <c r="FR164" s="45">
        <f t="shared" si="197"/>
        <v>9.0909090909090922E-3</v>
      </c>
      <c r="FS164" s="45" t="e">
        <f t="shared" ca="1" si="197"/>
        <v>#NAME?</v>
      </c>
      <c r="FT164" s="45">
        <v>0.7</v>
      </c>
      <c r="FU164" s="45">
        <v>1</v>
      </c>
      <c r="FV164" s="45" t="e">
        <f t="shared" ca="1" si="270"/>
        <v>#NAME?</v>
      </c>
      <c r="FW164" s="42" t="e">
        <f t="shared" ca="1" si="271"/>
        <v>#NAME?</v>
      </c>
      <c r="FX164" s="45" t="e">
        <f t="shared" ca="1" si="272"/>
        <v>#NAME?</v>
      </c>
      <c r="FY164" s="45">
        <f t="shared" si="198"/>
        <v>1.8181818181818184E-2</v>
      </c>
      <c r="FZ164" s="45" t="e">
        <f t="shared" ca="1" si="198"/>
        <v>#NAME?</v>
      </c>
      <c r="GA164" s="47">
        <v>0.75</v>
      </c>
      <c r="GB164" s="45">
        <v>0.5</v>
      </c>
      <c r="GC164" s="45" t="e">
        <f t="shared" ca="1" si="273"/>
        <v>#NAME?</v>
      </c>
      <c r="GD164" s="42" t="e">
        <f t="shared" ca="1" si="274"/>
        <v>#NAME?</v>
      </c>
      <c r="GE164" s="45" t="e">
        <f t="shared" ca="1" si="275"/>
        <v>#NAME?</v>
      </c>
      <c r="GF164" s="45">
        <f t="shared" si="199"/>
        <v>9.0909090909090922E-3</v>
      </c>
      <c r="GG164" s="45" t="e">
        <f t="shared" ca="1" si="199"/>
        <v>#NAME?</v>
      </c>
      <c r="GH164" s="45">
        <v>0.8</v>
      </c>
      <c r="GI164" s="45">
        <v>1</v>
      </c>
      <c r="GJ164" s="45" t="e">
        <f t="shared" ca="1" si="276"/>
        <v>#NAME?</v>
      </c>
      <c r="GK164" s="42" t="e">
        <f t="shared" ca="1" si="277"/>
        <v>#NAME?</v>
      </c>
      <c r="GL164" s="45" t="e">
        <f t="shared" ca="1" si="278"/>
        <v>#NAME?</v>
      </c>
      <c r="GM164" s="45">
        <f t="shared" si="200"/>
        <v>1.8181818181818184E-2</v>
      </c>
      <c r="GN164" s="45" t="e">
        <f t="shared" ca="1" si="200"/>
        <v>#NAME?</v>
      </c>
      <c r="GO164" s="47">
        <v>0.85</v>
      </c>
      <c r="GP164" s="45">
        <v>0.5</v>
      </c>
      <c r="GQ164" s="45" t="e">
        <f t="shared" ca="1" si="279"/>
        <v>#NAME?</v>
      </c>
      <c r="GR164" s="42" t="e">
        <f t="shared" ca="1" si="280"/>
        <v>#NAME?</v>
      </c>
      <c r="GS164" s="45" t="e">
        <f t="shared" ca="1" si="281"/>
        <v>#NAME?</v>
      </c>
      <c r="GT164" s="45">
        <f t="shared" si="201"/>
        <v>9.0909090909090922E-3</v>
      </c>
      <c r="GU164" s="45" t="e">
        <f t="shared" ca="1" si="201"/>
        <v>#NAME?</v>
      </c>
      <c r="GV164" s="45">
        <v>0.9</v>
      </c>
      <c r="GW164" s="45">
        <v>1</v>
      </c>
      <c r="GX164" s="45" t="e">
        <f t="shared" ca="1" si="282"/>
        <v>#NAME?</v>
      </c>
      <c r="GY164" s="42" t="e">
        <f t="shared" ca="1" si="283"/>
        <v>#NAME?</v>
      </c>
      <c r="GZ164" s="45" t="e">
        <f t="shared" ca="1" si="284"/>
        <v>#NAME?</v>
      </c>
      <c r="HA164" s="45">
        <f t="shared" si="202"/>
        <v>1.8181818181818184E-2</v>
      </c>
      <c r="HB164" s="45" t="e">
        <f t="shared" ca="1" si="202"/>
        <v>#NAME?</v>
      </c>
      <c r="HC164" s="47">
        <v>0.95</v>
      </c>
      <c r="HD164" s="45">
        <v>0.5</v>
      </c>
      <c r="HE164" s="45" t="e">
        <f t="shared" ca="1" si="285"/>
        <v>#NAME?</v>
      </c>
      <c r="HF164" s="42" t="e">
        <f t="shared" ca="1" si="286"/>
        <v>#NAME?</v>
      </c>
      <c r="HG164" s="45" t="e">
        <f t="shared" ca="1" si="287"/>
        <v>#NAME?</v>
      </c>
      <c r="HH164" s="45">
        <f t="shared" si="203"/>
        <v>9.0909090909090922E-3</v>
      </c>
      <c r="HI164" s="45" t="e">
        <f t="shared" ca="1" si="203"/>
        <v>#NAME?</v>
      </c>
      <c r="HJ164" s="47">
        <v>1</v>
      </c>
      <c r="HK164" s="47">
        <v>1</v>
      </c>
      <c r="HL164" s="45" t="e">
        <f t="shared" ca="1" si="288"/>
        <v>#NAME?</v>
      </c>
      <c r="HM164" s="42" t="e">
        <f t="shared" ca="1" si="289"/>
        <v>#NAME?</v>
      </c>
      <c r="HN164" s="45" t="e">
        <f t="shared" ca="1" si="290"/>
        <v>#NAME?</v>
      </c>
      <c r="HO164" s="45">
        <f t="shared" si="246"/>
        <v>1.8181818181818184E-2</v>
      </c>
      <c r="HP164" s="45" t="e">
        <f t="shared" ca="1" si="246"/>
        <v>#NAME?</v>
      </c>
    </row>
    <row r="165" spans="1:224" s="48" customFormat="1" ht="78">
      <c r="A165" s="42"/>
      <c r="B165" s="201"/>
      <c r="C165" s="201"/>
      <c r="D165" s="201"/>
      <c r="E165" s="41" t="str">
        <f>+_xlfn.CONCAT(MID($D163,1,3),".3 ",[1]Acciones!$B$6)</f>
        <v>4.4.3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65" s="42" t="s">
        <v>89</v>
      </c>
      <c r="G165" s="49">
        <f t="shared" ref="G165" si="338">+G163</f>
        <v>3.0303030303030303E-3</v>
      </c>
      <c r="H165" s="44" t="str">
        <f t="shared" ref="H165" si="339">+_xlfn.CONCAT("Si,",MID(E163,1,5),",",MID(E164,1,5),",",MID(E166,1,5),",",MID(E167,1,5),",",MID(E168,1,5),",",MID(E169,1,5),",",MID(E170,1,5),",",MID(E171,1,5),",",MID(E172,1,6),",",MID(E173,1,6))</f>
        <v>Si,4.4.1,4.4.2,4.4.4,4.4.5,4.4.6,4.4.7,4.4.8,4.4.9,4.4.10,4.4.11</v>
      </c>
      <c r="I165" s="42" t="s">
        <v>89</v>
      </c>
      <c r="J165" s="42"/>
      <c r="K165" s="42"/>
      <c r="L165" s="42"/>
      <c r="M165" s="44" t="s">
        <v>90</v>
      </c>
      <c r="N165" s="44" t="s">
        <v>91</v>
      </c>
      <c r="O165" s="44" t="e">
        <f ca="1">+_xlfn.XLOOKUP(MID(E165,7,LEN(E165)-6),[1]Acciones!$B$4:$B$14,[1]Acciones!$C$4:$C$14,0,0,1)</f>
        <v>#NAME?</v>
      </c>
      <c r="P165" s="42" t="e">
        <f ca="1">+_xlfn.XLOOKUP(MID($E165,7,LEN($E165)-6),[1]Acciones!$B$4:$B$14,[1]Acciones!D$4:D$14,0,0,1)</f>
        <v>#NAME?</v>
      </c>
      <c r="Q165" s="42" t="e">
        <f ca="1">+_xlfn.XLOOKUP(MID($E165,7,LEN($E165)-6),[1]Acciones!$B$4:$B$14,[1]Acciones!E$4:E$14,0,0,1)</f>
        <v>#NAME?</v>
      </c>
      <c r="R165" s="42" t="e">
        <f ca="1">+_xlfn.XLOOKUP(MID($E165,7,LEN($E165)-6),[1]Acciones!$B$4:$B$14,[1]Acciones!F$4:F$14,0,0,1)</f>
        <v>#NAME?</v>
      </c>
      <c r="S165" s="42" t="e">
        <f ca="1">+_xlfn.XLOOKUP(MID($E165,7,LEN($E165)-6),[1]Acciones!$B$4:$B$14,[1]Acciones!G$4:G$14,0,0,1)</f>
        <v>#NAME?</v>
      </c>
      <c r="T165" s="42" t="e">
        <f ca="1">+_xlfn.XLOOKUP(MID($E165,7,LEN($E165)-6),[1]Acciones!$B$4:$B$14,[1]Acciones!H$4:H$14,0,0,1)</f>
        <v>#NAME?</v>
      </c>
      <c r="U165" s="45" t="e">
        <f ca="1">+_xlfn.XLOOKUP(MID($E165,7,LEN($E165)-6),[1]Acciones!$B$4:$B$14,[1]Acciones!I$4:I$14,0,0,1)</f>
        <v>#NAME?</v>
      </c>
      <c r="V165" s="45" t="e">
        <f ca="1">+_xlfn.XLOOKUP(MID($E165,7,LEN($E165)-6),[1]Acciones!$B$4:$B$14,[1]Acciones!J$4:J$14,0,0,1)</f>
        <v>#NAME?</v>
      </c>
      <c r="W165" s="45" t="e">
        <f ca="1">+_xlfn.XLOOKUP(MID($E165,7,LEN($E165)-6),[1]Acciones!$B$4:$B$14,[1]Acciones!K$4:K$14,0,0,1)</f>
        <v>#NAME?</v>
      </c>
      <c r="X165" s="45" t="e">
        <f ca="1">+_xlfn.XLOOKUP(MID($E165,7,LEN($E165)-6),[1]Acciones!$B$4:$B$14,[1]Acciones!L$4:L$14,0,0,1)</f>
        <v>#NAME?</v>
      </c>
      <c r="Y165" s="45" t="e">
        <f ca="1">+_xlfn.XLOOKUP(MID($E165,7,LEN($E165)-6),[1]Acciones!$B$4:$B$14,[1]Acciones!M$4:M$14,0,0,1)</f>
        <v>#NAME?</v>
      </c>
      <c r="Z165" s="45" t="e">
        <f ca="1">+_xlfn.XLOOKUP(MID($E165,7,LEN($E165)-6),[1]Acciones!$B$4:$B$14,[1]Acciones!N$4:N$14,0,0,1)</f>
        <v>#NAME?</v>
      </c>
      <c r="AA165" s="45" t="e">
        <f ca="1">+_xlfn.XLOOKUP(MID($E165,7,LEN($E165)-6),[1]Acciones!$B$4:$B$14,[1]Acciones!O$4:O$14,0,0,1)</f>
        <v>#NAME?</v>
      </c>
      <c r="AB165" s="45" t="e">
        <f ca="1">+_xlfn.XLOOKUP(MID($E165,7,LEN($E165)-6),[1]Acciones!$B$4:$B$14,[1]Acciones!P$4:P$14,0,0,1)</f>
        <v>#NAME?</v>
      </c>
      <c r="AC165" s="45" t="e">
        <f ca="1">+_xlfn.XLOOKUP(MID($E165,7,LEN($E165)-6),[1]Acciones!$B$4:$B$14,[1]Acciones!Q$4:Q$14,0,0,1)</f>
        <v>#NAME?</v>
      </c>
      <c r="AD165" s="45" t="e">
        <f ca="1">+_xlfn.XLOOKUP(MID($E165,7,LEN($E165)-6),[1]Acciones!$B$4:$B$14,[1]Acciones!R$4:R$14,0,0,1)</f>
        <v>#NAME?</v>
      </c>
      <c r="AE165" s="45" t="e">
        <f ca="1">+_xlfn.XLOOKUP(MID($E165,7,LEN($E165)-6),[1]Acciones!$B$4:$B$14,[1]Acciones!S$4:S$14,0,0,1)</f>
        <v>#NAME?</v>
      </c>
      <c r="AF165" s="42" t="e">
        <f ca="1">+_xlfn.XLOOKUP(MID($E165,7,LEN($E165)-6),[1]Acciones!$B$4:$B$14,[1]Acciones!T$4:T$14,0,0,1)</f>
        <v>#NAME?</v>
      </c>
      <c r="AG165" s="42" t="e">
        <f ca="1">+_xlfn.XLOOKUP(MID($E165,7,LEN($E165)-6),[1]Acciones!$B$4:$B$14,[1]Acciones!U$4:U$14,0,0,1)</f>
        <v>#NAME?</v>
      </c>
      <c r="AH165" s="42" t="e">
        <f ca="1">+_xlfn.XLOOKUP(MID($E165,7,LEN($E165)-6),[1]Acciones!$B$4:$B$14,[1]Acciones!V$4:V$14,0,0,1)</f>
        <v>#NAME?</v>
      </c>
      <c r="AI165" s="42" t="e">
        <f ca="1">+_xlfn.XLOOKUP(MID($E165,7,LEN($E165)-6),[1]Acciones!$B$4:$B$14,[1]Acciones!W$4:W$14,0,0,1)</f>
        <v>#NAME?</v>
      </c>
      <c r="AJ165" s="42" t="e">
        <f ca="1">+_xlfn.XLOOKUP(MID($E165,7,LEN($E165)-6),[1]Acciones!$B$4:$B$14,[1]Acciones!X$4:X$14,0,0,1)</f>
        <v>#NAME?</v>
      </c>
      <c r="AK165" s="42" t="e">
        <f ca="1">+_xlfn.XLOOKUP(MID($E165,7,LEN($E165)-6),[1]Acciones!$B$4:$B$14,[1]Acciones!Y$4:Y$14,0,0,1)</f>
        <v>#NAME?</v>
      </c>
      <c r="AL165" s="42" t="e">
        <f ca="1">+_xlfn.XLOOKUP(MID($E165,7,LEN($E165)-6),[1]Acciones!$B$4:$B$14,[1]Acciones!Z$4:Z$14,0,0,1)</f>
        <v>#NAME?</v>
      </c>
      <c r="AM165" s="42" t="e">
        <f ca="1">+_xlfn.XLOOKUP(MID($E165,7,LEN($E165)-6),[1]Acciones!$B$4:$B$14,[1]Acciones!AA$4:AA$14,0,0,1)</f>
        <v>#NAME?</v>
      </c>
      <c r="AN165" s="42" t="e">
        <f ca="1">+_xlfn.XLOOKUP(MID($E165,7,LEN($E165)-6),[1]Acciones!$B$4:$B$14,[1]Acciones!AB$4:AB$14,0,0,1)</f>
        <v>#NAME?</v>
      </c>
      <c r="AO165" s="42" t="e">
        <f ca="1">+_xlfn.XLOOKUP(MID($E165,7,LEN($E165)-6),[1]Acciones!$B$4:$B$14,[1]Acciones!AC$4:AC$14,0,0,1)</f>
        <v>#NAME?</v>
      </c>
      <c r="AP165" s="42" t="e">
        <f ca="1">+_xlfn.XLOOKUP(MID($E165,7,LEN($E165)-6),[1]Acciones!$B$4:$B$14,[1]Acciones!AD$4:AD$14,0,0,1)</f>
        <v>#NAME?</v>
      </c>
      <c r="AQ165" s="42" t="e">
        <f ca="1">+_xlfn.XLOOKUP(MID($E165,7,LEN($E165)-6),[1]Acciones!$B$4:$B$14,[1]Acciones!AE$4:AE$14,0,0,1)</f>
        <v>#NAME?</v>
      </c>
      <c r="AR165" s="42" t="e">
        <f ca="1">+_xlfn.XLOOKUP(MID($E165,7,LEN($E165)-6),[1]Acciones!$B$4:$B$14,[1]Acciones!AF$4:AF$14,0,0,1)</f>
        <v>#NAME?</v>
      </c>
      <c r="AS165" s="42" t="e">
        <f ca="1">+_xlfn.XLOOKUP(MID($E165,7,LEN($E165)-6),[1]Acciones!$B$4:$B$14,[1]Acciones!AG$4:AG$14,0,0,1)</f>
        <v>#NAME?</v>
      </c>
      <c r="AT165" s="42" t="e">
        <f ca="1">+_xlfn.XLOOKUP(MID($E165,7,LEN($E165)-6),[1]Acciones!$B$4:$B$14,[1]Acciones!AH$4:AH$14,0,0,1)</f>
        <v>#NAME?</v>
      </c>
      <c r="AU165" s="42" t="e">
        <f ca="1">+_xlfn.XLOOKUP(MID($E165,7,LEN($E165)-6),[1]Acciones!$B$4:$B$14,[1]Acciones!AI$4:AI$14,0,0,1)</f>
        <v>#NAME?</v>
      </c>
      <c r="AV165" s="42" t="e">
        <f ca="1">+_xlfn.XLOOKUP(MID($E165,7,LEN($E165)-6),[1]Acciones!$B$4:$B$14,[1]Acciones!AJ$4:AJ$14,0,0,1)</f>
        <v>#NAME?</v>
      </c>
      <c r="AW165" s="42" t="e">
        <f ca="1">+_xlfn.XLOOKUP(MID($E165,7,LEN($E165)-6),[1]Acciones!$B$4:$B$14,[1]Acciones!AK$4:AK$14,0,0,1)</f>
        <v>#NAME?</v>
      </c>
      <c r="AX165" s="42" t="e">
        <f ca="1">+_xlfn.XLOOKUP(MID($E165,7,LEN($E165)-6),[1]Acciones!$B$4:$B$14,[1]Acciones!AL$4:AL$14,0,0,1)</f>
        <v>#NAME?</v>
      </c>
      <c r="AY165" s="42" t="e">
        <f ca="1">+_xlfn.XLOOKUP(MID($E165,7,LEN($E165)-6),[1]Acciones!$B$4:$B$14,[1]Acciones!AM$4:AM$14,0,0,1)</f>
        <v>#NAME?</v>
      </c>
      <c r="AZ165" s="42" t="e">
        <f ca="1">+_xlfn.XLOOKUP(MID($E165,7,LEN($E165)-6),[1]Acciones!$B$4:$B$14,[1]Acciones!AN$4:AN$14,0,0,1)</f>
        <v>#NAME?</v>
      </c>
      <c r="BA165" s="42" t="e">
        <f ca="1">+_xlfn.XLOOKUP(MID($E165,7,LEN($E165)-6),[1]Acciones!$B$4:$B$14,[1]Acciones!AO$4:AO$14,0,0,1)</f>
        <v>#NAME?</v>
      </c>
      <c r="BB165" s="42" t="e">
        <f ca="1">+_xlfn.XLOOKUP(MID($E165,7,LEN($E165)-6),[1]Acciones!$B$4:$B$14,[1]Acciones!AP$4:AP$14,0,0,1)</f>
        <v>#NAME?</v>
      </c>
      <c r="BC165" s="42" t="e">
        <f ca="1">+_xlfn.XLOOKUP(MID($E165,7,LEN($E165)-6),[1]Acciones!$B$4:$B$14,[1]Acciones!AQ$4:AQ$14,0,0,1)</f>
        <v>#NAME?</v>
      </c>
      <c r="BD165" s="42" t="e">
        <f ca="1">+_xlfn.XLOOKUP(MID($E165,7,LEN($E165)-6),[1]Acciones!$B$4:$B$14,[1]Acciones!AR$4:AR$14,0,0,1)</f>
        <v>#NAME?</v>
      </c>
      <c r="BE165" s="42" t="e">
        <f ca="1">+_xlfn.XLOOKUP(MID($E165,7,LEN($E165)-6),[1]Acciones!$B$4:$B$14,[1]Acciones!AS$4:AS$14,0,0,1)</f>
        <v>#NAME?</v>
      </c>
      <c r="BF165" s="42" t="e">
        <f ca="1">+_xlfn.XLOOKUP(MID($E165,7,LEN($E165)-6),[1]Acciones!$B$4:$B$14,[1]Acciones!AT$4:AT$14,0,0,1)</f>
        <v>#NAME?</v>
      </c>
      <c r="BG165" s="42" t="e">
        <f ca="1">+_xlfn.XLOOKUP(MID($E165,7,LEN($E165)-6),[1]Acciones!$B$4:$B$14,[1]Acciones!AU$4:AU$14,0,0,1)</f>
        <v>#NAME?</v>
      </c>
      <c r="BH165" s="42" t="e">
        <f ca="1">+_xlfn.XLOOKUP(MID($E165,7,LEN($E165)-6),[1]Acciones!$B$4:$B$14,[1]Acciones!AV$4:AV$14,0,0,1)</f>
        <v>#NAME?</v>
      </c>
      <c r="BI165" s="42" t="e">
        <f ca="1">+_xlfn.XLOOKUP(MID($E165,7,LEN($E165)-6),[1]Acciones!$B$4:$B$14,[1]Acciones!AW$4:AW$14,0,0,1)</f>
        <v>#NAME?</v>
      </c>
      <c r="BJ165" s="42" t="e">
        <f ca="1">+_xlfn.XLOOKUP(MID($E165,7,LEN($E165)-6),[1]Acciones!$B$4:$B$14,[1]Acciones!AX$4:AX$14,0,0,1)</f>
        <v>#NAME?</v>
      </c>
      <c r="BK165" s="42" t="e">
        <f ca="1">+_xlfn.XLOOKUP(MID($E165,7,LEN($E165)-6),[1]Acciones!$B$4:$B$14,[1]Acciones!AY$4:AY$14,0,0,1)</f>
        <v>#NAME?</v>
      </c>
      <c r="BL165" s="42" t="e">
        <f ca="1">+_xlfn.XLOOKUP(MID($E165,7,LEN($E165)-6),[1]Acciones!$B$4:$B$14,[1]Acciones!AZ$4:AZ$14,0,0,1)</f>
        <v>#NAME?</v>
      </c>
      <c r="BM165" s="42" t="e">
        <f ca="1">+_xlfn.XLOOKUP(MID($E165,7,LEN($E165)-6),[1]Acciones!$B$4:$B$14,[1]Acciones!BA$4:BA$14,0,0,1)</f>
        <v>#NAME?</v>
      </c>
      <c r="BN165" s="42" t="e">
        <f ca="1">+_xlfn.XLOOKUP(MID($E165,7,LEN($E165)-6),[1]Acciones!$B$4:$B$14,[1]Acciones!BB$4:BB$14,0,0,1)</f>
        <v>#NAME?</v>
      </c>
      <c r="BO165" s="42" t="e">
        <f ca="1">+_xlfn.XLOOKUP(MID($E165,7,LEN($E165)-6),[1]Acciones!$B$4:$B$14,[1]Acciones!BC$4:BC$14,0,0,1)</f>
        <v>#NAME?</v>
      </c>
      <c r="BP165" s="42" t="e">
        <f ca="1">+_xlfn.XLOOKUP(MID($E165,7,LEN($E165)-6),[1]Acciones!$B$4:$B$14,[1]Acciones!BD$4:BD$14,0,0,1)</f>
        <v>#NAME?</v>
      </c>
      <c r="BQ165" s="42" t="e">
        <f ca="1">+_xlfn.XLOOKUP(MID($E165,7,LEN($E165)-6),[1]Acciones!$B$4:$B$14,[1]Acciones!BE$4:BE$14,0,0,1)</f>
        <v>#NAME?</v>
      </c>
      <c r="BR165" s="42" t="e">
        <f ca="1">+_xlfn.XLOOKUP(MID($E165,7,LEN($E165)-6),[1]Acciones!$B$4:$B$14,[1]Acciones!BF$4:BF$14,0,0,1)</f>
        <v>#NAME?</v>
      </c>
      <c r="BS165" s="42" t="e">
        <f ca="1">+_xlfn.XLOOKUP(MID($E165,7,LEN($E165)-6),[1]Acciones!$B$4:$B$14,[1]Acciones!BG$4:BG$14,0,0,1)</f>
        <v>#NAME?</v>
      </c>
      <c r="BT165" s="42" t="e">
        <f ca="1">+_xlfn.XLOOKUP(MID($E165,7,LEN($E165)-6),[1]Acciones!$B$4:$B$14,[1]Acciones!BH$4:BH$14,0,0,1)</f>
        <v>#NAME?</v>
      </c>
      <c r="BU165" s="42" t="e">
        <f ca="1">+_xlfn.XLOOKUP(MID($E165,7,LEN($E165)-6),[1]Acciones!$B$4:$B$14,[1]Acciones!BI$4:BI$14,0,0,1)</f>
        <v>#NAME?</v>
      </c>
      <c r="BV165" s="42" t="e">
        <f ca="1">+_xlfn.XLOOKUP(MID($E165,7,LEN($E165)-6),[1]Acciones!$B$4:$B$14,[1]Acciones!BJ$4:BJ$14,0,0,1)</f>
        <v>#NAME?</v>
      </c>
      <c r="BW165" s="42" t="e">
        <f ca="1">+_xlfn.XLOOKUP(MID($E165,7,LEN($E165)-6),[1]Acciones!$B$4:$B$14,[1]Acciones!BK$4:BK$14,0,0,1)</f>
        <v>#NAME?</v>
      </c>
      <c r="BX165" s="42" t="e">
        <f ca="1">+_xlfn.XLOOKUP(MID($E165,7,LEN($E165)-6),[1]Acciones!$B$4:$B$14,[1]Acciones!BL$4:BL$14,0,0,1)</f>
        <v>#NAME?</v>
      </c>
      <c r="BY165" s="42" t="e">
        <f ca="1">+_xlfn.XLOOKUP(MID($E165,7,LEN($E165)-6),[1]Acciones!$B$4:$B$14,[1]Acciones!BM$4:BM$14,0,0,1)</f>
        <v>#NAME?</v>
      </c>
      <c r="BZ165" s="42" t="e">
        <f ca="1">+_xlfn.XLOOKUP(MID($E165,7,LEN($E165)-6),[1]Acciones!$B$4:$B$14,[1]Acciones!BN$4:BN$14,0,0,1)</f>
        <v>#NAME?</v>
      </c>
      <c r="CA165" s="42" t="e">
        <f ca="1">+_xlfn.XLOOKUP(MID($E165,7,LEN($E165)-6),[1]Acciones!$B$4:$B$14,[1]Acciones!BO$4:BO$14,0,0,1)</f>
        <v>#NAME?</v>
      </c>
      <c r="CB165" s="42" t="e">
        <f ca="1">+_xlfn.XLOOKUP(MID($E165,7,LEN($E165)-6),[1]Acciones!$B$4:$B$14,[1]Acciones!BP$4:BP$14,0,0,1)</f>
        <v>#NAME?</v>
      </c>
      <c r="CC165" s="42" t="e">
        <f ca="1">+_xlfn.XLOOKUP(MID($E165,7,LEN($E165)-6),[1]Acciones!$B$4:$B$14,[1]Acciones!BQ$4:BQ$14,0,0,1)</f>
        <v>#NAME?</v>
      </c>
      <c r="CD165" s="42" t="e">
        <f ca="1">+_xlfn.XLOOKUP(MID($E165,7,LEN($E165)-6),[1]Acciones!$B$4:$B$14,[1]Acciones!BR$4:BR$14,0,0,1)</f>
        <v>#NAME?</v>
      </c>
      <c r="CE165" s="42" t="e">
        <f ca="1">+_xlfn.XLOOKUP(MID($E165,7,LEN($E165)-6),[1]Acciones!$B$4:$B$14,[1]Acciones!BS$4:BS$14,0,0,1)</f>
        <v>#NAME?</v>
      </c>
      <c r="CF165" s="42" t="e">
        <f ca="1">+_xlfn.XLOOKUP(MID($E165,7,LEN($E165)-6),[1]Acciones!$B$4:$B$14,[1]Acciones!BT$4:BT$14,0,0,1)</f>
        <v>#NAME?</v>
      </c>
      <c r="CG165" s="45">
        <v>0.05</v>
      </c>
      <c r="CH165" s="45" t="e">
        <f t="shared" ca="1" si="205"/>
        <v>#NAME?</v>
      </c>
      <c r="CI165" s="45" t="e">
        <f t="shared" ca="1" si="206"/>
        <v>#NAME?</v>
      </c>
      <c r="CJ165" s="42" t="e">
        <f t="shared" ca="1" si="207"/>
        <v>#NAME?</v>
      </c>
      <c r="CK165" s="45" t="e">
        <f t="shared" ca="1" si="208"/>
        <v>#NAME?</v>
      </c>
      <c r="CL165" s="46" t="e">
        <f t="shared" ca="1" si="211"/>
        <v>#NAME?</v>
      </c>
      <c r="CM165" s="45" t="e">
        <f t="shared" ca="1" si="212"/>
        <v>#NAME?</v>
      </c>
      <c r="CN165" s="47">
        <v>0.1</v>
      </c>
      <c r="CO165" s="45" t="e">
        <f t="shared" ca="1" si="219"/>
        <v>#NAME?</v>
      </c>
      <c r="CP165" s="45" t="e">
        <f t="shared" ca="1" si="220"/>
        <v>#NAME?</v>
      </c>
      <c r="CQ165" s="42" t="e">
        <f t="shared" ca="1" si="221"/>
        <v>#NAME?</v>
      </c>
      <c r="CR165" s="45" t="e">
        <f t="shared" ca="1" si="222"/>
        <v>#NAME?</v>
      </c>
      <c r="CS165" s="45" t="e">
        <f t="shared" ca="1" si="186"/>
        <v>#NAME?</v>
      </c>
      <c r="CT165" s="45" t="e">
        <f t="shared" ca="1" si="186"/>
        <v>#NAME?</v>
      </c>
      <c r="CU165" s="47">
        <v>0.15</v>
      </c>
      <c r="CV165" s="45">
        <v>0.5</v>
      </c>
      <c r="CW165" s="45" t="e">
        <f t="shared" ca="1" si="223"/>
        <v>#NAME?</v>
      </c>
      <c r="CX165" s="42" t="e">
        <f t="shared" ca="1" si="224"/>
        <v>#NAME?</v>
      </c>
      <c r="CY165" s="45" t="e">
        <f t="shared" ca="1" si="225"/>
        <v>#NAME?</v>
      </c>
      <c r="CZ165" s="45">
        <f t="shared" si="187"/>
        <v>9.0909090909090922E-3</v>
      </c>
      <c r="DA165" s="45" t="e">
        <f t="shared" ca="1" si="187"/>
        <v>#NAME?</v>
      </c>
      <c r="DB165" s="47">
        <v>0.2</v>
      </c>
      <c r="DC165" s="45" t="e">
        <f t="shared" ca="1" si="226"/>
        <v>#NAME?</v>
      </c>
      <c r="DD165" s="45" t="e">
        <f t="shared" ca="1" si="227"/>
        <v>#NAME?</v>
      </c>
      <c r="DE165" s="42" t="e">
        <f t="shared" ca="1" si="228"/>
        <v>#NAME?</v>
      </c>
      <c r="DF165" s="45" t="e">
        <f t="shared" ca="1" si="229"/>
        <v>#NAME?</v>
      </c>
      <c r="DG165" s="45" t="e">
        <f t="shared" ca="1" si="188"/>
        <v>#NAME?</v>
      </c>
      <c r="DH165" s="45" t="e">
        <f t="shared" ca="1" si="188"/>
        <v>#NAME?</v>
      </c>
      <c r="DI165" s="47">
        <v>0.25</v>
      </c>
      <c r="DJ165" s="45">
        <v>0.5</v>
      </c>
      <c r="DK165" s="45" t="e">
        <f t="shared" ca="1" si="230"/>
        <v>#NAME?</v>
      </c>
      <c r="DL165" s="42" t="e">
        <f t="shared" ca="1" si="231"/>
        <v>#NAME?</v>
      </c>
      <c r="DM165" s="45" t="e">
        <f t="shared" ca="1" si="232"/>
        <v>#NAME?</v>
      </c>
      <c r="DN165" s="45">
        <f t="shared" si="189"/>
        <v>9.0909090909090922E-3</v>
      </c>
      <c r="DO165" s="45" t="e">
        <f t="shared" ca="1" si="189"/>
        <v>#NAME?</v>
      </c>
      <c r="DP165" s="47">
        <v>0.3</v>
      </c>
      <c r="DQ165" s="45" t="e">
        <f t="shared" ca="1" si="233"/>
        <v>#NAME?</v>
      </c>
      <c r="DR165" s="45" t="e">
        <f t="shared" ca="1" si="234"/>
        <v>#NAME?</v>
      </c>
      <c r="DS165" s="42" t="e">
        <f t="shared" ca="1" si="235"/>
        <v>#NAME?</v>
      </c>
      <c r="DT165" s="45" t="e">
        <f t="shared" ca="1" si="236"/>
        <v>#NAME?</v>
      </c>
      <c r="DU165" s="45" t="e">
        <f t="shared" ca="1" si="190"/>
        <v>#NAME?</v>
      </c>
      <c r="DV165" s="45" t="e">
        <f t="shared" ca="1" si="190"/>
        <v>#NAME?</v>
      </c>
      <c r="DW165" s="47">
        <v>0.35</v>
      </c>
      <c r="DX165" s="45">
        <v>0.5</v>
      </c>
      <c r="DY165" s="45" t="e">
        <f t="shared" ca="1" si="237"/>
        <v>#NAME?</v>
      </c>
      <c r="DZ165" s="42" t="e">
        <f t="shared" ca="1" si="238"/>
        <v>#NAME?</v>
      </c>
      <c r="EA165" s="45" t="e">
        <f t="shared" ca="1" si="239"/>
        <v>#NAME?</v>
      </c>
      <c r="EB165" s="45">
        <f t="shared" si="191"/>
        <v>9.0909090909090922E-3</v>
      </c>
      <c r="EC165" s="45" t="e">
        <f t="shared" ca="1" si="191"/>
        <v>#NAME?</v>
      </c>
      <c r="ED165" s="47">
        <v>0.4</v>
      </c>
      <c r="EE165" s="45" t="e">
        <f t="shared" ca="1" si="240"/>
        <v>#NAME?</v>
      </c>
      <c r="EF165" s="45" t="e">
        <f t="shared" ca="1" si="241"/>
        <v>#NAME?</v>
      </c>
      <c r="EG165" s="42" t="e">
        <f t="shared" ca="1" si="242"/>
        <v>#NAME?</v>
      </c>
      <c r="EH165" s="45" t="e">
        <f t="shared" ca="1" si="243"/>
        <v>#NAME?</v>
      </c>
      <c r="EI165" s="45" t="e">
        <f t="shared" ca="1" si="192"/>
        <v>#NAME?</v>
      </c>
      <c r="EJ165" s="45" t="e">
        <f t="shared" ca="1" si="192"/>
        <v>#NAME?</v>
      </c>
      <c r="EK165" s="47">
        <v>0.45</v>
      </c>
      <c r="EL165" s="45">
        <v>0.5</v>
      </c>
      <c r="EM165" s="45" t="e">
        <f t="shared" ca="1" si="255"/>
        <v>#NAME?</v>
      </c>
      <c r="EN165" s="42" t="e">
        <f t="shared" ca="1" si="256"/>
        <v>#NAME?</v>
      </c>
      <c r="EO165" s="45" t="e">
        <f t="shared" ca="1" si="257"/>
        <v>#NAME?</v>
      </c>
      <c r="EP165" s="45">
        <f t="shared" si="193"/>
        <v>9.0909090909090922E-3</v>
      </c>
      <c r="EQ165" s="45" t="e">
        <f t="shared" ca="1" si="193"/>
        <v>#NAME?</v>
      </c>
      <c r="ER165" s="45">
        <v>0.5</v>
      </c>
      <c r="ES165" s="45">
        <v>0.5</v>
      </c>
      <c r="ET165" s="45" t="e">
        <f t="shared" ca="1" si="258"/>
        <v>#NAME?</v>
      </c>
      <c r="EU165" s="42" t="e">
        <f t="shared" ca="1" si="259"/>
        <v>#NAME?</v>
      </c>
      <c r="EV165" s="45" t="e">
        <f t="shared" ca="1" si="260"/>
        <v>#NAME?</v>
      </c>
      <c r="EW165" s="45">
        <f t="shared" si="194"/>
        <v>9.0909090909090922E-3</v>
      </c>
      <c r="EX165" s="45" t="e">
        <f t="shared" ca="1" si="194"/>
        <v>#NAME?</v>
      </c>
      <c r="EY165" s="47">
        <v>0.55000000000000004</v>
      </c>
      <c r="EZ165" s="45">
        <v>0.5</v>
      </c>
      <c r="FA165" s="45" t="e">
        <f t="shared" ca="1" si="261"/>
        <v>#NAME?</v>
      </c>
      <c r="FB165" s="42" t="e">
        <f t="shared" ca="1" si="262"/>
        <v>#NAME?</v>
      </c>
      <c r="FC165" s="45" t="e">
        <f t="shared" ca="1" si="263"/>
        <v>#NAME?</v>
      </c>
      <c r="FD165" s="45">
        <f t="shared" si="195"/>
        <v>9.0909090909090922E-3</v>
      </c>
      <c r="FE165" s="45" t="e">
        <f t="shared" ca="1" si="195"/>
        <v>#NAME?</v>
      </c>
      <c r="FF165" s="45">
        <v>0.6</v>
      </c>
      <c r="FG165" s="45">
        <v>1</v>
      </c>
      <c r="FH165" s="45" t="e">
        <f t="shared" ca="1" si="264"/>
        <v>#NAME?</v>
      </c>
      <c r="FI165" s="42" t="e">
        <f t="shared" ca="1" si="265"/>
        <v>#NAME?</v>
      </c>
      <c r="FJ165" s="45" t="e">
        <f t="shared" ca="1" si="266"/>
        <v>#NAME?</v>
      </c>
      <c r="FK165" s="45">
        <f t="shared" si="196"/>
        <v>1.8181818181818184E-2</v>
      </c>
      <c r="FL165" s="45" t="e">
        <f t="shared" ca="1" si="196"/>
        <v>#NAME?</v>
      </c>
      <c r="FM165" s="47">
        <v>0.65</v>
      </c>
      <c r="FN165" s="45">
        <v>0.5</v>
      </c>
      <c r="FO165" s="45" t="e">
        <f t="shared" ca="1" si="267"/>
        <v>#NAME?</v>
      </c>
      <c r="FP165" s="42" t="e">
        <f t="shared" ca="1" si="268"/>
        <v>#NAME?</v>
      </c>
      <c r="FQ165" s="45" t="e">
        <f t="shared" ca="1" si="269"/>
        <v>#NAME?</v>
      </c>
      <c r="FR165" s="45">
        <f t="shared" si="197"/>
        <v>9.0909090909090922E-3</v>
      </c>
      <c r="FS165" s="45" t="e">
        <f t="shared" ca="1" si="197"/>
        <v>#NAME?</v>
      </c>
      <c r="FT165" s="45">
        <v>0.7</v>
      </c>
      <c r="FU165" s="45">
        <v>1</v>
      </c>
      <c r="FV165" s="45" t="e">
        <f t="shared" ca="1" si="270"/>
        <v>#NAME?</v>
      </c>
      <c r="FW165" s="42" t="e">
        <f t="shared" ca="1" si="271"/>
        <v>#NAME?</v>
      </c>
      <c r="FX165" s="45" t="e">
        <f t="shared" ca="1" si="272"/>
        <v>#NAME?</v>
      </c>
      <c r="FY165" s="45">
        <f t="shared" si="198"/>
        <v>1.8181818181818184E-2</v>
      </c>
      <c r="FZ165" s="45" t="e">
        <f t="shared" ca="1" si="198"/>
        <v>#NAME?</v>
      </c>
      <c r="GA165" s="47">
        <v>0.75</v>
      </c>
      <c r="GB165" s="45">
        <v>0.5</v>
      </c>
      <c r="GC165" s="45" t="e">
        <f t="shared" ca="1" si="273"/>
        <v>#NAME?</v>
      </c>
      <c r="GD165" s="42" t="e">
        <f t="shared" ca="1" si="274"/>
        <v>#NAME?</v>
      </c>
      <c r="GE165" s="45" t="e">
        <f t="shared" ca="1" si="275"/>
        <v>#NAME?</v>
      </c>
      <c r="GF165" s="45">
        <f t="shared" si="199"/>
        <v>9.0909090909090922E-3</v>
      </c>
      <c r="GG165" s="45" t="e">
        <f t="shared" ca="1" si="199"/>
        <v>#NAME?</v>
      </c>
      <c r="GH165" s="45">
        <v>0.8</v>
      </c>
      <c r="GI165" s="45">
        <v>1</v>
      </c>
      <c r="GJ165" s="45" t="e">
        <f t="shared" ca="1" si="276"/>
        <v>#NAME?</v>
      </c>
      <c r="GK165" s="42" t="e">
        <f t="shared" ca="1" si="277"/>
        <v>#NAME?</v>
      </c>
      <c r="GL165" s="45" t="e">
        <f t="shared" ca="1" si="278"/>
        <v>#NAME?</v>
      </c>
      <c r="GM165" s="45">
        <f t="shared" si="200"/>
        <v>1.8181818181818184E-2</v>
      </c>
      <c r="GN165" s="45" t="e">
        <f t="shared" ca="1" si="200"/>
        <v>#NAME?</v>
      </c>
      <c r="GO165" s="47">
        <v>0.85</v>
      </c>
      <c r="GP165" s="45">
        <v>0.5</v>
      </c>
      <c r="GQ165" s="45" t="e">
        <f t="shared" ca="1" si="279"/>
        <v>#NAME?</v>
      </c>
      <c r="GR165" s="42" t="e">
        <f t="shared" ca="1" si="280"/>
        <v>#NAME?</v>
      </c>
      <c r="GS165" s="45" t="e">
        <f t="shared" ca="1" si="281"/>
        <v>#NAME?</v>
      </c>
      <c r="GT165" s="45">
        <f t="shared" si="201"/>
        <v>9.0909090909090922E-3</v>
      </c>
      <c r="GU165" s="45" t="e">
        <f t="shared" ca="1" si="201"/>
        <v>#NAME?</v>
      </c>
      <c r="GV165" s="45">
        <v>0.9</v>
      </c>
      <c r="GW165" s="45">
        <v>1</v>
      </c>
      <c r="GX165" s="45" t="e">
        <f t="shared" ca="1" si="282"/>
        <v>#NAME?</v>
      </c>
      <c r="GY165" s="42" t="e">
        <f t="shared" ca="1" si="283"/>
        <v>#NAME?</v>
      </c>
      <c r="GZ165" s="45" t="e">
        <f t="shared" ca="1" si="284"/>
        <v>#NAME?</v>
      </c>
      <c r="HA165" s="45">
        <f t="shared" si="202"/>
        <v>1.8181818181818184E-2</v>
      </c>
      <c r="HB165" s="45" t="e">
        <f t="shared" ca="1" si="202"/>
        <v>#NAME?</v>
      </c>
      <c r="HC165" s="47">
        <v>0.95</v>
      </c>
      <c r="HD165" s="45">
        <v>0.5</v>
      </c>
      <c r="HE165" s="45" t="e">
        <f t="shared" ca="1" si="285"/>
        <v>#NAME?</v>
      </c>
      <c r="HF165" s="42" t="e">
        <f t="shared" ca="1" si="286"/>
        <v>#NAME?</v>
      </c>
      <c r="HG165" s="45" t="e">
        <f t="shared" ca="1" si="287"/>
        <v>#NAME?</v>
      </c>
      <c r="HH165" s="45">
        <f t="shared" si="203"/>
        <v>9.0909090909090922E-3</v>
      </c>
      <c r="HI165" s="45" t="e">
        <f t="shared" ca="1" si="203"/>
        <v>#NAME?</v>
      </c>
      <c r="HJ165" s="47">
        <v>1</v>
      </c>
      <c r="HK165" s="47">
        <v>1</v>
      </c>
      <c r="HL165" s="45" t="e">
        <f t="shared" ca="1" si="288"/>
        <v>#NAME?</v>
      </c>
      <c r="HM165" s="42" t="e">
        <f t="shared" ca="1" si="289"/>
        <v>#NAME?</v>
      </c>
      <c r="HN165" s="45" t="e">
        <f t="shared" ca="1" si="290"/>
        <v>#NAME?</v>
      </c>
      <c r="HO165" s="45">
        <f t="shared" si="246"/>
        <v>1.8181818181818184E-2</v>
      </c>
      <c r="HP165" s="45" t="e">
        <f t="shared" ca="1" si="246"/>
        <v>#NAME?</v>
      </c>
    </row>
    <row r="166" spans="1:224" s="48" customFormat="1" ht="52">
      <c r="A166" s="42"/>
      <c r="B166" s="201"/>
      <c r="C166" s="201"/>
      <c r="D166" s="201"/>
      <c r="E166" s="41" t="str">
        <f>+_xlfn.CONCAT(MID($D163,1,3),".4 ",[1]Acciones!$B$7)</f>
        <v>4.4.4 Apoyo financiero de proyectos de investigación e innovación orientados por misiones que integren actores sociales a su diseño y desarrollo (Proyectos de innovación transformativa en nichos) en la ruta de innovación correspondiente</v>
      </c>
      <c r="F166" s="42" t="s">
        <v>89</v>
      </c>
      <c r="G166" s="49">
        <f t="shared" ref="G166" si="340">+G165</f>
        <v>3.0303030303030303E-3</v>
      </c>
      <c r="H166" s="44" t="str">
        <f t="shared" ref="H166" si="341">+_xlfn.CONCAT("Si,",MID(E163,1,5),",",MID(E164,1,5),",",MID(E165,1,5),",",MID(E167,1,5),",",MID(E168,1,5),",",MID(E169,1,5),",",MID(E170,1,5),",",MID(E171,1,5),",",MID(E172,1,6),",",MID(E173,1,6))</f>
        <v>Si,4.4.1,4.4.2,4.4.3,4.4.5,4.4.6,4.4.7,4.4.8,4.4.9,4.4.10,4.4.11</v>
      </c>
      <c r="I166" s="42" t="s">
        <v>89</v>
      </c>
      <c r="J166" s="42"/>
      <c r="K166" s="42"/>
      <c r="L166" s="42"/>
      <c r="M166" s="44" t="s">
        <v>90</v>
      </c>
      <c r="N166" s="44" t="s">
        <v>91</v>
      </c>
      <c r="O166" s="44" t="e">
        <f ca="1">+_xlfn.XLOOKUP(MID(E166,7,LEN(E166)-6),[1]Acciones!$B$4:$B$14,[1]Acciones!$C$4:$C$14,0,0,1)</f>
        <v>#NAME?</v>
      </c>
      <c r="P166" s="42" t="e">
        <f ca="1">+_xlfn.XLOOKUP(MID($E166,7,LEN($E166)-6),[1]Acciones!$B$4:$B$14,[1]Acciones!D$4:D$14,0,0,1)</f>
        <v>#NAME?</v>
      </c>
      <c r="Q166" s="42" t="e">
        <f ca="1">+_xlfn.XLOOKUP(MID($E166,7,LEN($E166)-6),[1]Acciones!$B$4:$B$14,[1]Acciones!E$4:E$14,0,0,1)</f>
        <v>#NAME?</v>
      </c>
      <c r="R166" s="42" t="e">
        <f ca="1">+_xlfn.XLOOKUP(MID($E166,7,LEN($E166)-6),[1]Acciones!$B$4:$B$14,[1]Acciones!F$4:F$14,0,0,1)</f>
        <v>#NAME?</v>
      </c>
      <c r="S166" s="42" t="e">
        <f ca="1">+_xlfn.XLOOKUP(MID($E166,7,LEN($E166)-6),[1]Acciones!$B$4:$B$14,[1]Acciones!G$4:G$14,0,0,1)</f>
        <v>#NAME?</v>
      </c>
      <c r="T166" s="42" t="e">
        <f ca="1">+_xlfn.XLOOKUP(MID($E166,7,LEN($E166)-6),[1]Acciones!$B$4:$B$14,[1]Acciones!H$4:H$14,0,0,1)</f>
        <v>#NAME?</v>
      </c>
      <c r="U166" s="45" t="e">
        <f ca="1">+_xlfn.XLOOKUP(MID($E166,7,LEN($E166)-6),[1]Acciones!$B$4:$B$14,[1]Acciones!I$4:I$14,0,0,1)</f>
        <v>#NAME?</v>
      </c>
      <c r="V166" s="45" t="e">
        <f ca="1">+_xlfn.XLOOKUP(MID($E166,7,LEN($E166)-6),[1]Acciones!$B$4:$B$14,[1]Acciones!J$4:J$14,0,0,1)</f>
        <v>#NAME?</v>
      </c>
      <c r="W166" s="45" t="e">
        <f ca="1">+_xlfn.XLOOKUP(MID($E166,7,LEN($E166)-6),[1]Acciones!$B$4:$B$14,[1]Acciones!K$4:K$14,0,0,1)</f>
        <v>#NAME?</v>
      </c>
      <c r="X166" s="45" t="e">
        <f ca="1">+_xlfn.XLOOKUP(MID($E166,7,LEN($E166)-6),[1]Acciones!$B$4:$B$14,[1]Acciones!L$4:L$14,0,0,1)</f>
        <v>#NAME?</v>
      </c>
      <c r="Y166" s="45" t="e">
        <f ca="1">+_xlfn.XLOOKUP(MID($E166,7,LEN($E166)-6),[1]Acciones!$B$4:$B$14,[1]Acciones!M$4:M$14,0,0,1)</f>
        <v>#NAME?</v>
      </c>
      <c r="Z166" s="45" t="e">
        <f ca="1">+_xlfn.XLOOKUP(MID($E166,7,LEN($E166)-6),[1]Acciones!$B$4:$B$14,[1]Acciones!N$4:N$14,0,0,1)</f>
        <v>#NAME?</v>
      </c>
      <c r="AA166" s="45" t="e">
        <f ca="1">+_xlfn.XLOOKUP(MID($E166,7,LEN($E166)-6),[1]Acciones!$B$4:$B$14,[1]Acciones!O$4:O$14,0,0,1)</f>
        <v>#NAME?</v>
      </c>
      <c r="AB166" s="45" t="e">
        <f ca="1">+_xlfn.XLOOKUP(MID($E166,7,LEN($E166)-6),[1]Acciones!$B$4:$B$14,[1]Acciones!P$4:P$14,0,0,1)</f>
        <v>#NAME?</v>
      </c>
      <c r="AC166" s="45" t="e">
        <f ca="1">+_xlfn.XLOOKUP(MID($E166,7,LEN($E166)-6),[1]Acciones!$B$4:$B$14,[1]Acciones!Q$4:Q$14,0,0,1)</f>
        <v>#NAME?</v>
      </c>
      <c r="AD166" s="45" t="e">
        <f ca="1">+_xlfn.XLOOKUP(MID($E166,7,LEN($E166)-6),[1]Acciones!$B$4:$B$14,[1]Acciones!R$4:R$14,0,0,1)</f>
        <v>#NAME?</v>
      </c>
      <c r="AE166" s="45" t="e">
        <f ca="1">+_xlfn.XLOOKUP(MID($E166,7,LEN($E166)-6),[1]Acciones!$B$4:$B$14,[1]Acciones!S$4:S$14,0,0,1)</f>
        <v>#NAME?</v>
      </c>
      <c r="AF166" s="42" t="e">
        <f ca="1">+_xlfn.XLOOKUP(MID($E166,7,LEN($E166)-6),[1]Acciones!$B$4:$B$14,[1]Acciones!T$4:T$14,0,0,1)</f>
        <v>#NAME?</v>
      </c>
      <c r="AG166" s="42" t="e">
        <f ca="1">+_xlfn.XLOOKUP(MID($E166,7,LEN($E166)-6),[1]Acciones!$B$4:$B$14,[1]Acciones!U$4:U$14,0,0,1)</f>
        <v>#NAME?</v>
      </c>
      <c r="AH166" s="42" t="e">
        <f ca="1">+_xlfn.XLOOKUP(MID($E166,7,LEN($E166)-6),[1]Acciones!$B$4:$B$14,[1]Acciones!V$4:V$14,0,0,1)</f>
        <v>#NAME?</v>
      </c>
      <c r="AI166" s="42" t="e">
        <f ca="1">+_xlfn.XLOOKUP(MID($E166,7,LEN($E166)-6),[1]Acciones!$B$4:$B$14,[1]Acciones!W$4:W$14,0,0,1)</f>
        <v>#NAME?</v>
      </c>
      <c r="AJ166" s="42" t="e">
        <f ca="1">+_xlfn.XLOOKUP(MID($E166,7,LEN($E166)-6),[1]Acciones!$B$4:$B$14,[1]Acciones!X$4:X$14,0,0,1)</f>
        <v>#NAME?</v>
      </c>
      <c r="AK166" s="42" t="e">
        <f ca="1">+_xlfn.XLOOKUP(MID($E166,7,LEN($E166)-6),[1]Acciones!$B$4:$B$14,[1]Acciones!Y$4:Y$14,0,0,1)</f>
        <v>#NAME?</v>
      </c>
      <c r="AL166" s="42" t="e">
        <f ca="1">+_xlfn.XLOOKUP(MID($E166,7,LEN($E166)-6),[1]Acciones!$B$4:$B$14,[1]Acciones!Z$4:Z$14,0,0,1)</f>
        <v>#NAME?</v>
      </c>
      <c r="AM166" s="42" t="e">
        <f ca="1">+_xlfn.XLOOKUP(MID($E166,7,LEN($E166)-6),[1]Acciones!$B$4:$B$14,[1]Acciones!AA$4:AA$14,0,0,1)</f>
        <v>#NAME?</v>
      </c>
      <c r="AN166" s="42" t="e">
        <f ca="1">+_xlfn.XLOOKUP(MID($E166,7,LEN($E166)-6),[1]Acciones!$B$4:$B$14,[1]Acciones!AB$4:AB$14,0,0,1)</f>
        <v>#NAME?</v>
      </c>
      <c r="AO166" s="42" t="e">
        <f ca="1">+_xlfn.XLOOKUP(MID($E166,7,LEN($E166)-6),[1]Acciones!$B$4:$B$14,[1]Acciones!AC$4:AC$14,0,0,1)</f>
        <v>#NAME?</v>
      </c>
      <c r="AP166" s="42" t="e">
        <f ca="1">+_xlfn.XLOOKUP(MID($E166,7,LEN($E166)-6),[1]Acciones!$B$4:$B$14,[1]Acciones!AD$4:AD$14,0,0,1)</f>
        <v>#NAME?</v>
      </c>
      <c r="AQ166" s="42" t="e">
        <f ca="1">+_xlfn.XLOOKUP(MID($E166,7,LEN($E166)-6),[1]Acciones!$B$4:$B$14,[1]Acciones!AE$4:AE$14,0,0,1)</f>
        <v>#NAME?</v>
      </c>
      <c r="AR166" s="42" t="e">
        <f ca="1">+_xlfn.XLOOKUP(MID($E166,7,LEN($E166)-6),[1]Acciones!$B$4:$B$14,[1]Acciones!AF$4:AF$14,0,0,1)</f>
        <v>#NAME?</v>
      </c>
      <c r="AS166" s="42" t="e">
        <f ca="1">+_xlfn.XLOOKUP(MID($E166,7,LEN($E166)-6),[1]Acciones!$B$4:$B$14,[1]Acciones!AG$4:AG$14,0,0,1)</f>
        <v>#NAME?</v>
      </c>
      <c r="AT166" s="42" t="e">
        <f ca="1">+_xlfn.XLOOKUP(MID($E166,7,LEN($E166)-6),[1]Acciones!$B$4:$B$14,[1]Acciones!AH$4:AH$14,0,0,1)</f>
        <v>#NAME?</v>
      </c>
      <c r="AU166" s="42" t="e">
        <f ca="1">+_xlfn.XLOOKUP(MID($E166,7,LEN($E166)-6),[1]Acciones!$B$4:$B$14,[1]Acciones!AI$4:AI$14,0,0,1)</f>
        <v>#NAME?</v>
      </c>
      <c r="AV166" s="42" t="e">
        <f ca="1">+_xlfn.XLOOKUP(MID($E166,7,LEN($E166)-6),[1]Acciones!$B$4:$B$14,[1]Acciones!AJ$4:AJ$14,0,0,1)</f>
        <v>#NAME?</v>
      </c>
      <c r="AW166" s="42" t="e">
        <f ca="1">+_xlfn.XLOOKUP(MID($E166,7,LEN($E166)-6),[1]Acciones!$B$4:$B$14,[1]Acciones!AK$4:AK$14,0,0,1)</f>
        <v>#NAME?</v>
      </c>
      <c r="AX166" s="42" t="e">
        <f ca="1">+_xlfn.XLOOKUP(MID($E166,7,LEN($E166)-6),[1]Acciones!$B$4:$B$14,[1]Acciones!AL$4:AL$14,0,0,1)</f>
        <v>#NAME?</v>
      </c>
      <c r="AY166" s="42" t="e">
        <f ca="1">+_xlfn.XLOOKUP(MID($E166,7,LEN($E166)-6),[1]Acciones!$B$4:$B$14,[1]Acciones!AM$4:AM$14,0,0,1)</f>
        <v>#NAME?</v>
      </c>
      <c r="AZ166" s="42" t="e">
        <f ca="1">+_xlfn.XLOOKUP(MID($E166,7,LEN($E166)-6),[1]Acciones!$B$4:$B$14,[1]Acciones!AN$4:AN$14,0,0,1)</f>
        <v>#NAME?</v>
      </c>
      <c r="BA166" s="42" t="e">
        <f ca="1">+_xlfn.XLOOKUP(MID($E166,7,LEN($E166)-6),[1]Acciones!$B$4:$B$14,[1]Acciones!AO$4:AO$14,0,0,1)</f>
        <v>#NAME?</v>
      </c>
      <c r="BB166" s="42" t="e">
        <f ca="1">+_xlfn.XLOOKUP(MID($E166,7,LEN($E166)-6),[1]Acciones!$B$4:$B$14,[1]Acciones!AP$4:AP$14,0,0,1)</f>
        <v>#NAME?</v>
      </c>
      <c r="BC166" s="42" t="e">
        <f ca="1">+_xlfn.XLOOKUP(MID($E166,7,LEN($E166)-6),[1]Acciones!$B$4:$B$14,[1]Acciones!AQ$4:AQ$14,0,0,1)</f>
        <v>#NAME?</v>
      </c>
      <c r="BD166" s="42" t="e">
        <f ca="1">+_xlfn.XLOOKUP(MID($E166,7,LEN($E166)-6),[1]Acciones!$B$4:$B$14,[1]Acciones!AR$4:AR$14,0,0,1)</f>
        <v>#NAME?</v>
      </c>
      <c r="BE166" s="42" t="e">
        <f ca="1">+_xlfn.XLOOKUP(MID($E166,7,LEN($E166)-6),[1]Acciones!$B$4:$B$14,[1]Acciones!AS$4:AS$14,0,0,1)</f>
        <v>#NAME?</v>
      </c>
      <c r="BF166" s="42" t="e">
        <f ca="1">+_xlfn.XLOOKUP(MID($E166,7,LEN($E166)-6),[1]Acciones!$B$4:$B$14,[1]Acciones!AT$4:AT$14,0,0,1)</f>
        <v>#NAME?</v>
      </c>
      <c r="BG166" s="42" t="e">
        <f ca="1">+_xlfn.XLOOKUP(MID($E166,7,LEN($E166)-6),[1]Acciones!$B$4:$B$14,[1]Acciones!AU$4:AU$14,0,0,1)</f>
        <v>#NAME?</v>
      </c>
      <c r="BH166" s="42" t="e">
        <f ca="1">+_xlfn.XLOOKUP(MID($E166,7,LEN($E166)-6),[1]Acciones!$B$4:$B$14,[1]Acciones!AV$4:AV$14,0,0,1)</f>
        <v>#NAME?</v>
      </c>
      <c r="BI166" s="42" t="e">
        <f ca="1">+_xlfn.XLOOKUP(MID($E166,7,LEN($E166)-6),[1]Acciones!$B$4:$B$14,[1]Acciones!AW$4:AW$14,0,0,1)</f>
        <v>#NAME?</v>
      </c>
      <c r="BJ166" s="42" t="e">
        <f ca="1">+_xlfn.XLOOKUP(MID($E166,7,LEN($E166)-6),[1]Acciones!$B$4:$B$14,[1]Acciones!AX$4:AX$14,0,0,1)</f>
        <v>#NAME?</v>
      </c>
      <c r="BK166" s="42" t="e">
        <f ca="1">+_xlfn.XLOOKUP(MID($E166,7,LEN($E166)-6),[1]Acciones!$B$4:$B$14,[1]Acciones!AY$4:AY$14,0,0,1)</f>
        <v>#NAME?</v>
      </c>
      <c r="BL166" s="42" t="e">
        <f ca="1">+_xlfn.XLOOKUP(MID($E166,7,LEN($E166)-6),[1]Acciones!$B$4:$B$14,[1]Acciones!AZ$4:AZ$14,0,0,1)</f>
        <v>#NAME?</v>
      </c>
      <c r="BM166" s="42" t="e">
        <f ca="1">+_xlfn.XLOOKUP(MID($E166,7,LEN($E166)-6),[1]Acciones!$B$4:$B$14,[1]Acciones!BA$4:BA$14,0,0,1)</f>
        <v>#NAME?</v>
      </c>
      <c r="BN166" s="42" t="e">
        <f ca="1">+_xlfn.XLOOKUP(MID($E166,7,LEN($E166)-6),[1]Acciones!$B$4:$B$14,[1]Acciones!BB$4:BB$14,0,0,1)</f>
        <v>#NAME?</v>
      </c>
      <c r="BO166" s="42" t="e">
        <f ca="1">+_xlfn.XLOOKUP(MID($E166,7,LEN($E166)-6),[1]Acciones!$B$4:$B$14,[1]Acciones!BC$4:BC$14,0,0,1)</f>
        <v>#NAME?</v>
      </c>
      <c r="BP166" s="42" t="e">
        <f ca="1">+_xlfn.XLOOKUP(MID($E166,7,LEN($E166)-6),[1]Acciones!$B$4:$B$14,[1]Acciones!BD$4:BD$14,0,0,1)</f>
        <v>#NAME?</v>
      </c>
      <c r="BQ166" s="42" t="e">
        <f ca="1">+_xlfn.XLOOKUP(MID($E166,7,LEN($E166)-6),[1]Acciones!$B$4:$B$14,[1]Acciones!BE$4:BE$14,0,0,1)</f>
        <v>#NAME?</v>
      </c>
      <c r="BR166" s="42" t="e">
        <f ca="1">+_xlfn.XLOOKUP(MID($E166,7,LEN($E166)-6),[1]Acciones!$B$4:$B$14,[1]Acciones!BF$4:BF$14,0,0,1)</f>
        <v>#NAME?</v>
      </c>
      <c r="BS166" s="42" t="e">
        <f ca="1">+_xlfn.XLOOKUP(MID($E166,7,LEN($E166)-6),[1]Acciones!$B$4:$B$14,[1]Acciones!BG$4:BG$14,0,0,1)</f>
        <v>#NAME?</v>
      </c>
      <c r="BT166" s="42" t="e">
        <f ca="1">+_xlfn.XLOOKUP(MID($E166,7,LEN($E166)-6),[1]Acciones!$B$4:$B$14,[1]Acciones!BH$4:BH$14,0,0,1)</f>
        <v>#NAME?</v>
      </c>
      <c r="BU166" s="42" t="e">
        <f ca="1">+_xlfn.XLOOKUP(MID($E166,7,LEN($E166)-6),[1]Acciones!$B$4:$B$14,[1]Acciones!BI$4:BI$14,0,0,1)</f>
        <v>#NAME?</v>
      </c>
      <c r="BV166" s="42" t="e">
        <f ca="1">+_xlfn.XLOOKUP(MID($E166,7,LEN($E166)-6),[1]Acciones!$B$4:$B$14,[1]Acciones!BJ$4:BJ$14,0,0,1)</f>
        <v>#NAME?</v>
      </c>
      <c r="BW166" s="42" t="e">
        <f ca="1">+_xlfn.XLOOKUP(MID($E166,7,LEN($E166)-6),[1]Acciones!$B$4:$B$14,[1]Acciones!BK$4:BK$14,0,0,1)</f>
        <v>#NAME?</v>
      </c>
      <c r="BX166" s="42" t="e">
        <f ca="1">+_xlfn.XLOOKUP(MID($E166,7,LEN($E166)-6),[1]Acciones!$B$4:$B$14,[1]Acciones!BL$4:BL$14,0,0,1)</f>
        <v>#NAME?</v>
      </c>
      <c r="BY166" s="42" t="e">
        <f ca="1">+_xlfn.XLOOKUP(MID($E166,7,LEN($E166)-6),[1]Acciones!$B$4:$B$14,[1]Acciones!BM$4:BM$14,0,0,1)</f>
        <v>#NAME?</v>
      </c>
      <c r="BZ166" s="42" t="e">
        <f ca="1">+_xlfn.XLOOKUP(MID($E166,7,LEN($E166)-6),[1]Acciones!$B$4:$B$14,[1]Acciones!BN$4:BN$14,0,0,1)</f>
        <v>#NAME?</v>
      </c>
      <c r="CA166" s="42" t="e">
        <f ca="1">+_xlfn.XLOOKUP(MID($E166,7,LEN($E166)-6),[1]Acciones!$B$4:$B$14,[1]Acciones!BO$4:BO$14,0,0,1)</f>
        <v>#NAME?</v>
      </c>
      <c r="CB166" s="42" t="e">
        <f ca="1">+_xlfn.XLOOKUP(MID($E166,7,LEN($E166)-6),[1]Acciones!$B$4:$B$14,[1]Acciones!BP$4:BP$14,0,0,1)</f>
        <v>#NAME?</v>
      </c>
      <c r="CC166" s="42" t="e">
        <f ca="1">+_xlfn.XLOOKUP(MID($E166,7,LEN($E166)-6),[1]Acciones!$B$4:$B$14,[1]Acciones!BQ$4:BQ$14,0,0,1)</f>
        <v>#NAME?</v>
      </c>
      <c r="CD166" s="42" t="e">
        <f ca="1">+_xlfn.XLOOKUP(MID($E166,7,LEN($E166)-6),[1]Acciones!$B$4:$B$14,[1]Acciones!BR$4:BR$14,0,0,1)</f>
        <v>#NAME?</v>
      </c>
      <c r="CE166" s="42" t="e">
        <f ca="1">+_xlfn.XLOOKUP(MID($E166,7,LEN($E166)-6),[1]Acciones!$B$4:$B$14,[1]Acciones!BS$4:BS$14,0,0,1)</f>
        <v>#NAME?</v>
      </c>
      <c r="CF166" s="42" t="e">
        <f ca="1">+_xlfn.XLOOKUP(MID($E166,7,LEN($E166)-6),[1]Acciones!$B$4:$B$14,[1]Acciones!BT$4:BT$14,0,0,1)</f>
        <v>#NAME?</v>
      </c>
      <c r="CG166" s="45">
        <v>0.05</v>
      </c>
      <c r="CH166" s="45" t="e">
        <f t="shared" ca="1" si="205"/>
        <v>#NAME?</v>
      </c>
      <c r="CI166" s="45" t="e">
        <f t="shared" ca="1" si="206"/>
        <v>#NAME?</v>
      </c>
      <c r="CJ166" s="42" t="e">
        <f t="shared" ca="1" si="207"/>
        <v>#NAME?</v>
      </c>
      <c r="CK166" s="45" t="e">
        <f t="shared" ca="1" si="208"/>
        <v>#NAME?</v>
      </c>
      <c r="CL166" s="46" t="e">
        <f t="shared" ca="1" si="211"/>
        <v>#NAME?</v>
      </c>
      <c r="CM166" s="45" t="e">
        <f t="shared" ca="1" si="212"/>
        <v>#NAME?</v>
      </c>
      <c r="CN166" s="47">
        <v>0.1</v>
      </c>
      <c r="CO166" s="45" t="e">
        <f t="shared" ca="1" si="219"/>
        <v>#NAME?</v>
      </c>
      <c r="CP166" s="45" t="e">
        <f t="shared" ca="1" si="220"/>
        <v>#NAME?</v>
      </c>
      <c r="CQ166" s="42" t="e">
        <f t="shared" ca="1" si="221"/>
        <v>#NAME?</v>
      </c>
      <c r="CR166" s="45" t="e">
        <f t="shared" ca="1" si="222"/>
        <v>#NAME?</v>
      </c>
      <c r="CS166" s="45" t="e">
        <f t="shared" ca="1" si="186"/>
        <v>#NAME?</v>
      </c>
      <c r="CT166" s="45" t="e">
        <f t="shared" ca="1" si="186"/>
        <v>#NAME?</v>
      </c>
      <c r="CU166" s="47">
        <v>0.15</v>
      </c>
      <c r="CV166" s="45">
        <v>0.5</v>
      </c>
      <c r="CW166" s="45" t="e">
        <f t="shared" ca="1" si="223"/>
        <v>#NAME?</v>
      </c>
      <c r="CX166" s="42" t="e">
        <f t="shared" ca="1" si="224"/>
        <v>#NAME?</v>
      </c>
      <c r="CY166" s="45" t="e">
        <f t="shared" ca="1" si="225"/>
        <v>#NAME?</v>
      </c>
      <c r="CZ166" s="45">
        <f t="shared" si="187"/>
        <v>9.0909090909090922E-3</v>
      </c>
      <c r="DA166" s="45" t="e">
        <f t="shared" ca="1" si="187"/>
        <v>#NAME?</v>
      </c>
      <c r="DB166" s="47">
        <v>0.2</v>
      </c>
      <c r="DC166" s="45" t="e">
        <f t="shared" ca="1" si="226"/>
        <v>#NAME?</v>
      </c>
      <c r="DD166" s="45" t="e">
        <f t="shared" ca="1" si="227"/>
        <v>#NAME?</v>
      </c>
      <c r="DE166" s="42" t="e">
        <f t="shared" ca="1" si="228"/>
        <v>#NAME?</v>
      </c>
      <c r="DF166" s="45" t="e">
        <f t="shared" ca="1" si="229"/>
        <v>#NAME?</v>
      </c>
      <c r="DG166" s="45" t="e">
        <f t="shared" ca="1" si="188"/>
        <v>#NAME?</v>
      </c>
      <c r="DH166" s="45" t="e">
        <f t="shared" ca="1" si="188"/>
        <v>#NAME?</v>
      </c>
      <c r="DI166" s="47">
        <v>0.25</v>
      </c>
      <c r="DJ166" s="45">
        <v>0.5</v>
      </c>
      <c r="DK166" s="45" t="e">
        <f t="shared" ca="1" si="230"/>
        <v>#NAME?</v>
      </c>
      <c r="DL166" s="42" t="e">
        <f t="shared" ca="1" si="231"/>
        <v>#NAME?</v>
      </c>
      <c r="DM166" s="45" t="e">
        <f t="shared" ca="1" si="232"/>
        <v>#NAME?</v>
      </c>
      <c r="DN166" s="45">
        <f t="shared" si="189"/>
        <v>9.0909090909090922E-3</v>
      </c>
      <c r="DO166" s="45" t="e">
        <f t="shared" ca="1" si="189"/>
        <v>#NAME?</v>
      </c>
      <c r="DP166" s="47">
        <v>0.3</v>
      </c>
      <c r="DQ166" s="45" t="e">
        <f t="shared" ca="1" si="233"/>
        <v>#NAME?</v>
      </c>
      <c r="DR166" s="45" t="e">
        <f t="shared" ca="1" si="234"/>
        <v>#NAME?</v>
      </c>
      <c r="DS166" s="42" t="e">
        <f t="shared" ca="1" si="235"/>
        <v>#NAME?</v>
      </c>
      <c r="DT166" s="45" t="e">
        <f t="shared" ca="1" si="236"/>
        <v>#NAME?</v>
      </c>
      <c r="DU166" s="45" t="e">
        <f t="shared" ca="1" si="190"/>
        <v>#NAME?</v>
      </c>
      <c r="DV166" s="45" t="e">
        <f t="shared" ca="1" si="190"/>
        <v>#NAME?</v>
      </c>
      <c r="DW166" s="47">
        <v>0.35</v>
      </c>
      <c r="DX166" s="45">
        <v>0.5</v>
      </c>
      <c r="DY166" s="45" t="e">
        <f t="shared" ca="1" si="237"/>
        <v>#NAME?</v>
      </c>
      <c r="DZ166" s="42" t="e">
        <f t="shared" ca="1" si="238"/>
        <v>#NAME?</v>
      </c>
      <c r="EA166" s="45" t="e">
        <f t="shared" ca="1" si="239"/>
        <v>#NAME?</v>
      </c>
      <c r="EB166" s="45">
        <f t="shared" si="191"/>
        <v>9.0909090909090922E-3</v>
      </c>
      <c r="EC166" s="45" t="e">
        <f t="shared" ca="1" si="191"/>
        <v>#NAME?</v>
      </c>
      <c r="ED166" s="47">
        <v>0.4</v>
      </c>
      <c r="EE166" s="45" t="e">
        <f t="shared" ca="1" si="240"/>
        <v>#NAME?</v>
      </c>
      <c r="EF166" s="45" t="e">
        <f t="shared" ca="1" si="241"/>
        <v>#NAME?</v>
      </c>
      <c r="EG166" s="42" t="e">
        <f t="shared" ca="1" si="242"/>
        <v>#NAME?</v>
      </c>
      <c r="EH166" s="45" t="e">
        <f t="shared" ca="1" si="243"/>
        <v>#NAME?</v>
      </c>
      <c r="EI166" s="45" t="e">
        <f t="shared" ca="1" si="192"/>
        <v>#NAME?</v>
      </c>
      <c r="EJ166" s="45" t="e">
        <f t="shared" ca="1" si="192"/>
        <v>#NAME?</v>
      </c>
      <c r="EK166" s="47">
        <v>0.45</v>
      </c>
      <c r="EL166" s="45">
        <v>0.5</v>
      </c>
      <c r="EM166" s="45" t="e">
        <f t="shared" ca="1" si="255"/>
        <v>#NAME?</v>
      </c>
      <c r="EN166" s="42" t="e">
        <f t="shared" ca="1" si="256"/>
        <v>#NAME?</v>
      </c>
      <c r="EO166" s="45" t="e">
        <f t="shared" ca="1" si="257"/>
        <v>#NAME?</v>
      </c>
      <c r="EP166" s="45">
        <f t="shared" si="193"/>
        <v>9.0909090909090922E-3</v>
      </c>
      <c r="EQ166" s="45" t="e">
        <f t="shared" ca="1" si="193"/>
        <v>#NAME?</v>
      </c>
      <c r="ER166" s="45">
        <v>0.5</v>
      </c>
      <c r="ES166" s="45">
        <v>0.5</v>
      </c>
      <c r="ET166" s="45" t="e">
        <f t="shared" ca="1" si="258"/>
        <v>#NAME?</v>
      </c>
      <c r="EU166" s="42" t="e">
        <f t="shared" ca="1" si="259"/>
        <v>#NAME?</v>
      </c>
      <c r="EV166" s="45" t="e">
        <f t="shared" ca="1" si="260"/>
        <v>#NAME?</v>
      </c>
      <c r="EW166" s="45">
        <f t="shared" si="194"/>
        <v>9.0909090909090922E-3</v>
      </c>
      <c r="EX166" s="45" t="e">
        <f t="shared" ca="1" si="194"/>
        <v>#NAME?</v>
      </c>
      <c r="EY166" s="47">
        <v>0.55000000000000004</v>
      </c>
      <c r="EZ166" s="45">
        <v>0.5</v>
      </c>
      <c r="FA166" s="45" t="e">
        <f t="shared" ca="1" si="261"/>
        <v>#NAME?</v>
      </c>
      <c r="FB166" s="42" t="e">
        <f t="shared" ca="1" si="262"/>
        <v>#NAME?</v>
      </c>
      <c r="FC166" s="45" t="e">
        <f t="shared" ca="1" si="263"/>
        <v>#NAME?</v>
      </c>
      <c r="FD166" s="45">
        <f t="shared" si="195"/>
        <v>9.0909090909090922E-3</v>
      </c>
      <c r="FE166" s="45" t="e">
        <f t="shared" ca="1" si="195"/>
        <v>#NAME?</v>
      </c>
      <c r="FF166" s="45">
        <v>0.6</v>
      </c>
      <c r="FG166" s="45">
        <v>1</v>
      </c>
      <c r="FH166" s="45" t="e">
        <f t="shared" ca="1" si="264"/>
        <v>#NAME?</v>
      </c>
      <c r="FI166" s="42" t="e">
        <f t="shared" ca="1" si="265"/>
        <v>#NAME?</v>
      </c>
      <c r="FJ166" s="45" t="e">
        <f t="shared" ca="1" si="266"/>
        <v>#NAME?</v>
      </c>
      <c r="FK166" s="45">
        <f t="shared" si="196"/>
        <v>1.8181818181818184E-2</v>
      </c>
      <c r="FL166" s="45" t="e">
        <f t="shared" ca="1" si="196"/>
        <v>#NAME?</v>
      </c>
      <c r="FM166" s="47">
        <v>0.65</v>
      </c>
      <c r="FN166" s="45">
        <v>0.5</v>
      </c>
      <c r="FO166" s="45" t="e">
        <f t="shared" ca="1" si="267"/>
        <v>#NAME?</v>
      </c>
      <c r="FP166" s="42" t="e">
        <f t="shared" ca="1" si="268"/>
        <v>#NAME?</v>
      </c>
      <c r="FQ166" s="45" t="e">
        <f t="shared" ca="1" si="269"/>
        <v>#NAME?</v>
      </c>
      <c r="FR166" s="45">
        <f t="shared" si="197"/>
        <v>9.0909090909090922E-3</v>
      </c>
      <c r="FS166" s="45" t="e">
        <f t="shared" ca="1" si="197"/>
        <v>#NAME?</v>
      </c>
      <c r="FT166" s="45">
        <v>0.7</v>
      </c>
      <c r="FU166" s="45">
        <v>1</v>
      </c>
      <c r="FV166" s="45" t="e">
        <f t="shared" ca="1" si="270"/>
        <v>#NAME?</v>
      </c>
      <c r="FW166" s="42" t="e">
        <f t="shared" ca="1" si="271"/>
        <v>#NAME?</v>
      </c>
      <c r="FX166" s="45" t="e">
        <f t="shared" ca="1" si="272"/>
        <v>#NAME?</v>
      </c>
      <c r="FY166" s="45">
        <f t="shared" si="198"/>
        <v>1.8181818181818184E-2</v>
      </c>
      <c r="FZ166" s="45" t="e">
        <f t="shared" ca="1" si="198"/>
        <v>#NAME?</v>
      </c>
      <c r="GA166" s="47">
        <v>0.75</v>
      </c>
      <c r="GB166" s="45">
        <v>0.5</v>
      </c>
      <c r="GC166" s="45" t="e">
        <f t="shared" ca="1" si="273"/>
        <v>#NAME?</v>
      </c>
      <c r="GD166" s="42" t="e">
        <f t="shared" ca="1" si="274"/>
        <v>#NAME?</v>
      </c>
      <c r="GE166" s="45" t="e">
        <f t="shared" ca="1" si="275"/>
        <v>#NAME?</v>
      </c>
      <c r="GF166" s="45">
        <f t="shared" si="199"/>
        <v>9.0909090909090922E-3</v>
      </c>
      <c r="GG166" s="45" t="e">
        <f t="shared" ca="1" si="199"/>
        <v>#NAME?</v>
      </c>
      <c r="GH166" s="45">
        <v>0.8</v>
      </c>
      <c r="GI166" s="45">
        <v>1</v>
      </c>
      <c r="GJ166" s="45" t="e">
        <f t="shared" ca="1" si="276"/>
        <v>#NAME?</v>
      </c>
      <c r="GK166" s="42" t="e">
        <f t="shared" ca="1" si="277"/>
        <v>#NAME?</v>
      </c>
      <c r="GL166" s="45" t="e">
        <f t="shared" ca="1" si="278"/>
        <v>#NAME?</v>
      </c>
      <c r="GM166" s="45">
        <f t="shared" si="200"/>
        <v>1.8181818181818184E-2</v>
      </c>
      <c r="GN166" s="45" t="e">
        <f t="shared" ca="1" si="200"/>
        <v>#NAME?</v>
      </c>
      <c r="GO166" s="47">
        <v>0.85</v>
      </c>
      <c r="GP166" s="45">
        <v>0.5</v>
      </c>
      <c r="GQ166" s="45" t="e">
        <f t="shared" ca="1" si="279"/>
        <v>#NAME?</v>
      </c>
      <c r="GR166" s="42" t="e">
        <f t="shared" ca="1" si="280"/>
        <v>#NAME?</v>
      </c>
      <c r="GS166" s="45" t="e">
        <f t="shared" ca="1" si="281"/>
        <v>#NAME?</v>
      </c>
      <c r="GT166" s="45">
        <f t="shared" si="201"/>
        <v>9.0909090909090922E-3</v>
      </c>
      <c r="GU166" s="45" t="e">
        <f t="shared" ca="1" si="201"/>
        <v>#NAME?</v>
      </c>
      <c r="GV166" s="45">
        <v>0.9</v>
      </c>
      <c r="GW166" s="45">
        <v>1</v>
      </c>
      <c r="GX166" s="45" t="e">
        <f t="shared" ca="1" si="282"/>
        <v>#NAME?</v>
      </c>
      <c r="GY166" s="42" t="e">
        <f t="shared" ca="1" si="283"/>
        <v>#NAME?</v>
      </c>
      <c r="GZ166" s="45" t="e">
        <f t="shared" ca="1" si="284"/>
        <v>#NAME?</v>
      </c>
      <c r="HA166" s="45">
        <f t="shared" si="202"/>
        <v>1.8181818181818184E-2</v>
      </c>
      <c r="HB166" s="45" t="e">
        <f t="shared" ca="1" si="202"/>
        <v>#NAME?</v>
      </c>
      <c r="HC166" s="47">
        <v>0.95</v>
      </c>
      <c r="HD166" s="45">
        <v>0.5</v>
      </c>
      <c r="HE166" s="45" t="e">
        <f t="shared" ca="1" si="285"/>
        <v>#NAME?</v>
      </c>
      <c r="HF166" s="42" t="e">
        <f t="shared" ca="1" si="286"/>
        <v>#NAME?</v>
      </c>
      <c r="HG166" s="45" t="e">
        <f t="shared" ca="1" si="287"/>
        <v>#NAME?</v>
      </c>
      <c r="HH166" s="45">
        <f t="shared" si="203"/>
        <v>9.0909090909090922E-3</v>
      </c>
      <c r="HI166" s="45" t="e">
        <f t="shared" ca="1" si="203"/>
        <v>#NAME?</v>
      </c>
      <c r="HJ166" s="47">
        <v>1</v>
      </c>
      <c r="HK166" s="47">
        <v>1</v>
      </c>
      <c r="HL166" s="45" t="e">
        <f t="shared" ca="1" si="288"/>
        <v>#NAME?</v>
      </c>
      <c r="HM166" s="42" t="e">
        <f t="shared" ca="1" si="289"/>
        <v>#NAME?</v>
      </c>
      <c r="HN166" s="45" t="e">
        <f t="shared" ca="1" si="290"/>
        <v>#NAME?</v>
      </c>
      <c r="HO166" s="45">
        <f t="shared" si="246"/>
        <v>1.8181818181818184E-2</v>
      </c>
      <c r="HP166" s="45" t="e">
        <f t="shared" ca="1" si="246"/>
        <v>#NAME?</v>
      </c>
    </row>
    <row r="167" spans="1:224" s="48" customFormat="1" ht="52">
      <c r="A167" s="42"/>
      <c r="B167" s="201"/>
      <c r="C167" s="201"/>
      <c r="D167" s="201"/>
      <c r="E167" s="41" t="str">
        <f>+_xlfn.CONCAT(MID($D163,1,3),".5 ",[1]Acciones!$B$8)</f>
        <v>4.4.5 Apoyo financiero al desarrollo de estrategias para promoción de la integración de actores del SNCTI mediante redes, según la ruta de innovación correspondiente, para dar respuesta a demandas de innovación social con enfoque diferencial</v>
      </c>
      <c r="F167" s="42" t="s">
        <v>89</v>
      </c>
      <c r="G167" s="49">
        <f t="shared" ref="G167" si="342">+G165</f>
        <v>3.0303030303030303E-3</v>
      </c>
      <c r="H167" s="42" t="str">
        <f t="shared" ref="H167" si="343">+_xlfn.CONCAT("Si,",MID(E163,1,5),",",MID(E164,1,5),",",MID(E165,1,5),",",MID(E166,1,5),",",MID(E168,1,5),",",MID(E169,1,5),",",MID(E170,1,5),",",MID(E171,1,5),",",MID(E172,1,6),",",MID(E173,1,6))</f>
        <v>Si,4.4.1,4.4.2,4.4.3,4.4.4,4.4.6,4.4.7,4.4.8,4.4.9,4.4.10,4.4.11</v>
      </c>
      <c r="I167" s="42" t="s">
        <v>89</v>
      </c>
      <c r="J167" s="42"/>
      <c r="K167" s="42"/>
      <c r="L167" s="42"/>
      <c r="M167" s="44" t="s">
        <v>90</v>
      </c>
      <c r="N167" s="44" t="s">
        <v>91</v>
      </c>
      <c r="O167" s="44" t="e">
        <f ca="1">+_xlfn.XLOOKUP(MID(E167,7,LEN(E167)-6),[1]Acciones!$B$4:$B$14,[1]Acciones!$C$4:$C$14,0,0,1)</f>
        <v>#NAME?</v>
      </c>
      <c r="P167" s="42" t="e">
        <f ca="1">+_xlfn.XLOOKUP(MID($E167,7,LEN($E167)-6),[1]Acciones!$B$4:$B$14,[1]Acciones!D$4:D$14,0,0,1)</f>
        <v>#NAME?</v>
      </c>
      <c r="Q167" s="42" t="e">
        <f ca="1">+_xlfn.XLOOKUP(MID($E167,7,LEN($E167)-6),[1]Acciones!$B$4:$B$14,[1]Acciones!E$4:E$14,0,0,1)</f>
        <v>#NAME?</v>
      </c>
      <c r="R167" s="42" t="e">
        <f ca="1">+_xlfn.XLOOKUP(MID($E167,7,LEN($E167)-6),[1]Acciones!$B$4:$B$14,[1]Acciones!F$4:F$14,0,0,1)</f>
        <v>#NAME?</v>
      </c>
      <c r="S167" s="42" t="e">
        <f ca="1">+_xlfn.XLOOKUP(MID($E167,7,LEN($E167)-6),[1]Acciones!$B$4:$B$14,[1]Acciones!G$4:G$14,0,0,1)</f>
        <v>#NAME?</v>
      </c>
      <c r="T167" s="42" t="e">
        <f ca="1">+_xlfn.XLOOKUP(MID($E167,7,LEN($E167)-6),[1]Acciones!$B$4:$B$14,[1]Acciones!H$4:H$14,0,0,1)</f>
        <v>#NAME?</v>
      </c>
      <c r="U167" s="45" t="e">
        <f ca="1">+_xlfn.XLOOKUP(MID($E167,7,LEN($E167)-6),[1]Acciones!$B$4:$B$14,[1]Acciones!I$4:I$14,0,0,1)</f>
        <v>#NAME?</v>
      </c>
      <c r="V167" s="45" t="e">
        <f ca="1">+_xlfn.XLOOKUP(MID($E167,7,LEN($E167)-6),[1]Acciones!$B$4:$B$14,[1]Acciones!J$4:J$14,0,0,1)</f>
        <v>#NAME?</v>
      </c>
      <c r="W167" s="45" t="e">
        <f ca="1">+_xlfn.XLOOKUP(MID($E167,7,LEN($E167)-6),[1]Acciones!$B$4:$B$14,[1]Acciones!K$4:K$14,0,0,1)</f>
        <v>#NAME?</v>
      </c>
      <c r="X167" s="45" t="e">
        <f ca="1">+_xlfn.XLOOKUP(MID($E167,7,LEN($E167)-6),[1]Acciones!$B$4:$B$14,[1]Acciones!L$4:L$14,0,0,1)</f>
        <v>#NAME?</v>
      </c>
      <c r="Y167" s="45" t="e">
        <f ca="1">+_xlfn.XLOOKUP(MID($E167,7,LEN($E167)-6),[1]Acciones!$B$4:$B$14,[1]Acciones!M$4:M$14,0,0,1)</f>
        <v>#NAME?</v>
      </c>
      <c r="Z167" s="45" t="e">
        <f ca="1">+_xlfn.XLOOKUP(MID($E167,7,LEN($E167)-6),[1]Acciones!$B$4:$B$14,[1]Acciones!N$4:N$14,0,0,1)</f>
        <v>#NAME?</v>
      </c>
      <c r="AA167" s="45" t="e">
        <f ca="1">+_xlfn.XLOOKUP(MID($E167,7,LEN($E167)-6),[1]Acciones!$B$4:$B$14,[1]Acciones!O$4:O$14,0,0,1)</f>
        <v>#NAME?</v>
      </c>
      <c r="AB167" s="45" t="e">
        <f ca="1">+_xlfn.XLOOKUP(MID($E167,7,LEN($E167)-6),[1]Acciones!$B$4:$B$14,[1]Acciones!P$4:P$14,0,0,1)</f>
        <v>#NAME?</v>
      </c>
      <c r="AC167" s="45" t="e">
        <f ca="1">+_xlfn.XLOOKUP(MID($E167,7,LEN($E167)-6),[1]Acciones!$B$4:$B$14,[1]Acciones!Q$4:Q$14,0,0,1)</f>
        <v>#NAME?</v>
      </c>
      <c r="AD167" s="45" t="e">
        <f ca="1">+_xlfn.XLOOKUP(MID($E167,7,LEN($E167)-6),[1]Acciones!$B$4:$B$14,[1]Acciones!R$4:R$14,0,0,1)</f>
        <v>#NAME?</v>
      </c>
      <c r="AE167" s="45" t="e">
        <f ca="1">+_xlfn.XLOOKUP(MID($E167,7,LEN($E167)-6),[1]Acciones!$B$4:$B$14,[1]Acciones!S$4:S$14,0,0,1)</f>
        <v>#NAME?</v>
      </c>
      <c r="AF167" s="42" t="e">
        <f ca="1">+_xlfn.XLOOKUP(MID($E167,7,LEN($E167)-6),[1]Acciones!$B$4:$B$14,[1]Acciones!T$4:T$14,0,0,1)</f>
        <v>#NAME?</v>
      </c>
      <c r="AG167" s="42" t="e">
        <f ca="1">+_xlfn.XLOOKUP(MID($E167,7,LEN($E167)-6),[1]Acciones!$B$4:$B$14,[1]Acciones!U$4:U$14,0,0,1)</f>
        <v>#NAME?</v>
      </c>
      <c r="AH167" s="42" t="e">
        <f ca="1">+_xlfn.XLOOKUP(MID($E167,7,LEN($E167)-6),[1]Acciones!$B$4:$B$14,[1]Acciones!V$4:V$14,0,0,1)</f>
        <v>#NAME?</v>
      </c>
      <c r="AI167" s="42" t="e">
        <f ca="1">+_xlfn.XLOOKUP(MID($E167,7,LEN($E167)-6),[1]Acciones!$B$4:$B$14,[1]Acciones!W$4:W$14,0,0,1)</f>
        <v>#NAME?</v>
      </c>
      <c r="AJ167" s="42" t="e">
        <f ca="1">+_xlfn.XLOOKUP(MID($E167,7,LEN($E167)-6),[1]Acciones!$B$4:$B$14,[1]Acciones!X$4:X$14,0,0,1)</f>
        <v>#NAME?</v>
      </c>
      <c r="AK167" s="42" t="e">
        <f ca="1">+_xlfn.XLOOKUP(MID($E167,7,LEN($E167)-6),[1]Acciones!$B$4:$B$14,[1]Acciones!Y$4:Y$14,0,0,1)</f>
        <v>#NAME?</v>
      </c>
      <c r="AL167" s="42" t="e">
        <f ca="1">+_xlfn.XLOOKUP(MID($E167,7,LEN($E167)-6),[1]Acciones!$B$4:$B$14,[1]Acciones!Z$4:Z$14,0,0,1)</f>
        <v>#NAME?</v>
      </c>
      <c r="AM167" s="42" t="e">
        <f ca="1">+_xlfn.XLOOKUP(MID($E167,7,LEN($E167)-6),[1]Acciones!$B$4:$B$14,[1]Acciones!AA$4:AA$14,0,0,1)</f>
        <v>#NAME?</v>
      </c>
      <c r="AN167" s="42" t="e">
        <f ca="1">+_xlfn.XLOOKUP(MID($E167,7,LEN($E167)-6),[1]Acciones!$B$4:$B$14,[1]Acciones!AB$4:AB$14,0,0,1)</f>
        <v>#NAME?</v>
      </c>
      <c r="AO167" s="42" t="e">
        <f ca="1">+_xlfn.XLOOKUP(MID($E167,7,LEN($E167)-6),[1]Acciones!$B$4:$B$14,[1]Acciones!AC$4:AC$14,0,0,1)</f>
        <v>#NAME?</v>
      </c>
      <c r="AP167" s="42" t="e">
        <f ca="1">+_xlfn.XLOOKUP(MID($E167,7,LEN($E167)-6),[1]Acciones!$B$4:$B$14,[1]Acciones!AD$4:AD$14,0,0,1)</f>
        <v>#NAME?</v>
      </c>
      <c r="AQ167" s="42" t="e">
        <f ca="1">+_xlfn.XLOOKUP(MID($E167,7,LEN($E167)-6),[1]Acciones!$B$4:$B$14,[1]Acciones!AE$4:AE$14,0,0,1)</f>
        <v>#NAME?</v>
      </c>
      <c r="AR167" s="42" t="e">
        <f ca="1">+_xlfn.XLOOKUP(MID($E167,7,LEN($E167)-6),[1]Acciones!$B$4:$B$14,[1]Acciones!AF$4:AF$14,0,0,1)</f>
        <v>#NAME?</v>
      </c>
      <c r="AS167" s="42" t="e">
        <f ca="1">+_xlfn.XLOOKUP(MID($E167,7,LEN($E167)-6),[1]Acciones!$B$4:$B$14,[1]Acciones!AG$4:AG$14,0,0,1)</f>
        <v>#NAME?</v>
      </c>
      <c r="AT167" s="42" t="e">
        <f ca="1">+_xlfn.XLOOKUP(MID($E167,7,LEN($E167)-6),[1]Acciones!$B$4:$B$14,[1]Acciones!AH$4:AH$14,0,0,1)</f>
        <v>#NAME?</v>
      </c>
      <c r="AU167" s="42" t="e">
        <f ca="1">+_xlfn.XLOOKUP(MID($E167,7,LEN($E167)-6),[1]Acciones!$B$4:$B$14,[1]Acciones!AI$4:AI$14,0,0,1)</f>
        <v>#NAME?</v>
      </c>
      <c r="AV167" s="42" t="e">
        <f ca="1">+_xlfn.XLOOKUP(MID($E167,7,LEN($E167)-6),[1]Acciones!$B$4:$B$14,[1]Acciones!AJ$4:AJ$14,0,0,1)</f>
        <v>#NAME?</v>
      </c>
      <c r="AW167" s="42" t="e">
        <f ca="1">+_xlfn.XLOOKUP(MID($E167,7,LEN($E167)-6),[1]Acciones!$B$4:$B$14,[1]Acciones!AK$4:AK$14,0,0,1)</f>
        <v>#NAME?</v>
      </c>
      <c r="AX167" s="42" t="e">
        <f ca="1">+_xlfn.XLOOKUP(MID($E167,7,LEN($E167)-6),[1]Acciones!$B$4:$B$14,[1]Acciones!AL$4:AL$14,0,0,1)</f>
        <v>#NAME?</v>
      </c>
      <c r="AY167" s="42" t="e">
        <f ca="1">+_xlfn.XLOOKUP(MID($E167,7,LEN($E167)-6),[1]Acciones!$B$4:$B$14,[1]Acciones!AM$4:AM$14,0,0,1)</f>
        <v>#NAME?</v>
      </c>
      <c r="AZ167" s="42" t="e">
        <f ca="1">+_xlfn.XLOOKUP(MID($E167,7,LEN($E167)-6),[1]Acciones!$B$4:$B$14,[1]Acciones!AN$4:AN$14,0,0,1)</f>
        <v>#NAME?</v>
      </c>
      <c r="BA167" s="42" t="e">
        <f ca="1">+_xlfn.XLOOKUP(MID($E167,7,LEN($E167)-6),[1]Acciones!$B$4:$B$14,[1]Acciones!AO$4:AO$14,0,0,1)</f>
        <v>#NAME?</v>
      </c>
      <c r="BB167" s="42" t="e">
        <f ca="1">+_xlfn.XLOOKUP(MID($E167,7,LEN($E167)-6),[1]Acciones!$B$4:$B$14,[1]Acciones!AP$4:AP$14,0,0,1)</f>
        <v>#NAME?</v>
      </c>
      <c r="BC167" s="42" t="e">
        <f ca="1">+_xlfn.XLOOKUP(MID($E167,7,LEN($E167)-6),[1]Acciones!$B$4:$B$14,[1]Acciones!AQ$4:AQ$14,0,0,1)</f>
        <v>#NAME?</v>
      </c>
      <c r="BD167" s="42" t="e">
        <f ca="1">+_xlfn.XLOOKUP(MID($E167,7,LEN($E167)-6),[1]Acciones!$B$4:$B$14,[1]Acciones!AR$4:AR$14,0,0,1)</f>
        <v>#NAME?</v>
      </c>
      <c r="BE167" s="42" t="e">
        <f ca="1">+_xlfn.XLOOKUP(MID($E167,7,LEN($E167)-6),[1]Acciones!$B$4:$B$14,[1]Acciones!AS$4:AS$14,0,0,1)</f>
        <v>#NAME?</v>
      </c>
      <c r="BF167" s="42" t="e">
        <f ca="1">+_xlfn.XLOOKUP(MID($E167,7,LEN($E167)-6),[1]Acciones!$B$4:$B$14,[1]Acciones!AT$4:AT$14,0,0,1)</f>
        <v>#NAME?</v>
      </c>
      <c r="BG167" s="42" t="e">
        <f ca="1">+_xlfn.XLOOKUP(MID($E167,7,LEN($E167)-6),[1]Acciones!$B$4:$B$14,[1]Acciones!AU$4:AU$14,0,0,1)</f>
        <v>#NAME?</v>
      </c>
      <c r="BH167" s="42" t="e">
        <f ca="1">+_xlfn.XLOOKUP(MID($E167,7,LEN($E167)-6),[1]Acciones!$B$4:$B$14,[1]Acciones!AV$4:AV$14,0,0,1)</f>
        <v>#NAME?</v>
      </c>
      <c r="BI167" s="42" t="e">
        <f ca="1">+_xlfn.XLOOKUP(MID($E167,7,LEN($E167)-6),[1]Acciones!$B$4:$B$14,[1]Acciones!AW$4:AW$14,0,0,1)</f>
        <v>#NAME?</v>
      </c>
      <c r="BJ167" s="42" t="e">
        <f ca="1">+_xlfn.XLOOKUP(MID($E167,7,LEN($E167)-6),[1]Acciones!$B$4:$B$14,[1]Acciones!AX$4:AX$14,0,0,1)</f>
        <v>#NAME?</v>
      </c>
      <c r="BK167" s="42" t="e">
        <f ca="1">+_xlfn.XLOOKUP(MID($E167,7,LEN($E167)-6),[1]Acciones!$B$4:$B$14,[1]Acciones!AY$4:AY$14,0,0,1)</f>
        <v>#NAME?</v>
      </c>
      <c r="BL167" s="42" t="e">
        <f ca="1">+_xlfn.XLOOKUP(MID($E167,7,LEN($E167)-6),[1]Acciones!$B$4:$B$14,[1]Acciones!AZ$4:AZ$14,0,0,1)</f>
        <v>#NAME?</v>
      </c>
      <c r="BM167" s="42" t="e">
        <f ca="1">+_xlfn.XLOOKUP(MID($E167,7,LEN($E167)-6),[1]Acciones!$B$4:$B$14,[1]Acciones!BA$4:BA$14,0,0,1)</f>
        <v>#NAME?</v>
      </c>
      <c r="BN167" s="42" t="e">
        <f ca="1">+_xlfn.XLOOKUP(MID($E167,7,LEN($E167)-6),[1]Acciones!$B$4:$B$14,[1]Acciones!BB$4:BB$14,0,0,1)</f>
        <v>#NAME?</v>
      </c>
      <c r="BO167" s="42" t="e">
        <f ca="1">+_xlfn.XLOOKUP(MID($E167,7,LEN($E167)-6),[1]Acciones!$B$4:$B$14,[1]Acciones!BC$4:BC$14,0,0,1)</f>
        <v>#NAME?</v>
      </c>
      <c r="BP167" s="42" t="e">
        <f ca="1">+_xlfn.XLOOKUP(MID($E167,7,LEN($E167)-6),[1]Acciones!$B$4:$B$14,[1]Acciones!BD$4:BD$14,0,0,1)</f>
        <v>#NAME?</v>
      </c>
      <c r="BQ167" s="42" t="e">
        <f ca="1">+_xlfn.XLOOKUP(MID($E167,7,LEN($E167)-6),[1]Acciones!$B$4:$B$14,[1]Acciones!BE$4:BE$14,0,0,1)</f>
        <v>#NAME?</v>
      </c>
      <c r="BR167" s="42" t="e">
        <f ca="1">+_xlfn.XLOOKUP(MID($E167,7,LEN($E167)-6),[1]Acciones!$B$4:$B$14,[1]Acciones!BF$4:BF$14,0,0,1)</f>
        <v>#NAME?</v>
      </c>
      <c r="BS167" s="42" t="e">
        <f ca="1">+_xlfn.XLOOKUP(MID($E167,7,LEN($E167)-6),[1]Acciones!$B$4:$B$14,[1]Acciones!BG$4:BG$14,0,0,1)</f>
        <v>#NAME?</v>
      </c>
      <c r="BT167" s="42" t="e">
        <f ca="1">+_xlfn.XLOOKUP(MID($E167,7,LEN($E167)-6),[1]Acciones!$B$4:$B$14,[1]Acciones!BH$4:BH$14,0,0,1)</f>
        <v>#NAME?</v>
      </c>
      <c r="BU167" s="42" t="e">
        <f ca="1">+_xlfn.XLOOKUP(MID($E167,7,LEN($E167)-6),[1]Acciones!$B$4:$B$14,[1]Acciones!BI$4:BI$14,0,0,1)</f>
        <v>#NAME?</v>
      </c>
      <c r="BV167" s="42" t="e">
        <f ca="1">+_xlfn.XLOOKUP(MID($E167,7,LEN($E167)-6),[1]Acciones!$B$4:$B$14,[1]Acciones!BJ$4:BJ$14,0,0,1)</f>
        <v>#NAME?</v>
      </c>
      <c r="BW167" s="42" t="e">
        <f ca="1">+_xlfn.XLOOKUP(MID($E167,7,LEN($E167)-6),[1]Acciones!$B$4:$B$14,[1]Acciones!BK$4:BK$14,0,0,1)</f>
        <v>#NAME?</v>
      </c>
      <c r="BX167" s="42" t="e">
        <f ca="1">+_xlfn.XLOOKUP(MID($E167,7,LEN($E167)-6),[1]Acciones!$B$4:$B$14,[1]Acciones!BL$4:BL$14,0,0,1)</f>
        <v>#NAME?</v>
      </c>
      <c r="BY167" s="42" t="e">
        <f ca="1">+_xlfn.XLOOKUP(MID($E167,7,LEN($E167)-6),[1]Acciones!$B$4:$B$14,[1]Acciones!BM$4:BM$14,0,0,1)</f>
        <v>#NAME?</v>
      </c>
      <c r="BZ167" s="42" t="e">
        <f ca="1">+_xlfn.XLOOKUP(MID($E167,7,LEN($E167)-6),[1]Acciones!$B$4:$B$14,[1]Acciones!BN$4:BN$14,0,0,1)</f>
        <v>#NAME?</v>
      </c>
      <c r="CA167" s="42" t="e">
        <f ca="1">+_xlfn.XLOOKUP(MID($E167,7,LEN($E167)-6),[1]Acciones!$B$4:$B$14,[1]Acciones!BO$4:BO$14,0,0,1)</f>
        <v>#NAME?</v>
      </c>
      <c r="CB167" s="42" t="e">
        <f ca="1">+_xlfn.XLOOKUP(MID($E167,7,LEN($E167)-6),[1]Acciones!$B$4:$B$14,[1]Acciones!BP$4:BP$14,0,0,1)</f>
        <v>#NAME?</v>
      </c>
      <c r="CC167" s="42" t="e">
        <f ca="1">+_xlfn.XLOOKUP(MID($E167,7,LEN($E167)-6),[1]Acciones!$B$4:$B$14,[1]Acciones!BQ$4:BQ$14,0,0,1)</f>
        <v>#NAME?</v>
      </c>
      <c r="CD167" s="42" t="e">
        <f ca="1">+_xlfn.XLOOKUP(MID($E167,7,LEN($E167)-6),[1]Acciones!$B$4:$B$14,[1]Acciones!BR$4:BR$14,0,0,1)</f>
        <v>#NAME?</v>
      </c>
      <c r="CE167" s="42" t="e">
        <f ca="1">+_xlfn.XLOOKUP(MID($E167,7,LEN($E167)-6),[1]Acciones!$B$4:$B$14,[1]Acciones!BS$4:BS$14,0,0,1)</f>
        <v>#NAME?</v>
      </c>
      <c r="CF167" s="42" t="e">
        <f ca="1">+_xlfn.XLOOKUP(MID($E167,7,LEN($E167)-6),[1]Acciones!$B$4:$B$14,[1]Acciones!BT$4:BT$14,0,0,1)</f>
        <v>#NAME?</v>
      </c>
      <c r="CG167" s="45">
        <v>0.05</v>
      </c>
      <c r="CH167" s="45" t="e">
        <f t="shared" ca="1" si="205"/>
        <v>#NAME?</v>
      </c>
      <c r="CI167" s="45" t="e">
        <f t="shared" ca="1" si="206"/>
        <v>#NAME?</v>
      </c>
      <c r="CJ167" s="42" t="e">
        <f t="shared" ca="1" si="207"/>
        <v>#NAME?</v>
      </c>
      <c r="CK167" s="45" t="e">
        <f t="shared" ca="1" si="208"/>
        <v>#NAME?</v>
      </c>
      <c r="CL167" s="46" t="e">
        <f t="shared" ca="1" si="211"/>
        <v>#NAME?</v>
      </c>
      <c r="CM167" s="45" t="e">
        <f t="shared" ca="1" si="212"/>
        <v>#NAME?</v>
      </c>
      <c r="CN167" s="47">
        <v>0.1</v>
      </c>
      <c r="CO167" s="45" t="e">
        <f t="shared" ca="1" si="219"/>
        <v>#NAME?</v>
      </c>
      <c r="CP167" s="45" t="e">
        <f t="shared" ca="1" si="220"/>
        <v>#NAME?</v>
      </c>
      <c r="CQ167" s="42" t="e">
        <f t="shared" ca="1" si="221"/>
        <v>#NAME?</v>
      </c>
      <c r="CR167" s="45" t="e">
        <f t="shared" ca="1" si="222"/>
        <v>#NAME?</v>
      </c>
      <c r="CS167" s="45" t="e">
        <f t="shared" ca="1" si="186"/>
        <v>#NAME?</v>
      </c>
      <c r="CT167" s="45" t="e">
        <f t="shared" ca="1" si="186"/>
        <v>#NAME?</v>
      </c>
      <c r="CU167" s="47">
        <v>0.15</v>
      </c>
      <c r="CV167" s="45">
        <v>0.5</v>
      </c>
      <c r="CW167" s="45" t="e">
        <f t="shared" ca="1" si="223"/>
        <v>#NAME?</v>
      </c>
      <c r="CX167" s="42" t="e">
        <f t="shared" ca="1" si="224"/>
        <v>#NAME?</v>
      </c>
      <c r="CY167" s="45" t="e">
        <f t="shared" ca="1" si="225"/>
        <v>#NAME?</v>
      </c>
      <c r="CZ167" s="45">
        <f t="shared" si="187"/>
        <v>9.0909090909090922E-3</v>
      </c>
      <c r="DA167" s="45" t="e">
        <f t="shared" ca="1" si="187"/>
        <v>#NAME?</v>
      </c>
      <c r="DB167" s="47">
        <v>0.2</v>
      </c>
      <c r="DC167" s="45" t="e">
        <f t="shared" ca="1" si="226"/>
        <v>#NAME?</v>
      </c>
      <c r="DD167" s="45" t="e">
        <f t="shared" ca="1" si="227"/>
        <v>#NAME?</v>
      </c>
      <c r="DE167" s="42" t="e">
        <f t="shared" ca="1" si="228"/>
        <v>#NAME?</v>
      </c>
      <c r="DF167" s="45" t="e">
        <f t="shared" ca="1" si="229"/>
        <v>#NAME?</v>
      </c>
      <c r="DG167" s="45" t="e">
        <f t="shared" ca="1" si="188"/>
        <v>#NAME?</v>
      </c>
      <c r="DH167" s="45" t="e">
        <f t="shared" ca="1" si="188"/>
        <v>#NAME?</v>
      </c>
      <c r="DI167" s="47">
        <v>0.25</v>
      </c>
      <c r="DJ167" s="45">
        <v>0.5</v>
      </c>
      <c r="DK167" s="45" t="e">
        <f t="shared" ca="1" si="230"/>
        <v>#NAME?</v>
      </c>
      <c r="DL167" s="42" t="e">
        <f t="shared" ca="1" si="231"/>
        <v>#NAME?</v>
      </c>
      <c r="DM167" s="45" t="e">
        <f t="shared" ca="1" si="232"/>
        <v>#NAME?</v>
      </c>
      <c r="DN167" s="45">
        <f t="shared" si="189"/>
        <v>9.0909090909090922E-3</v>
      </c>
      <c r="DO167" s="45" t="e">
        <f t="shared" ca="1" si="189"/>
        <v>#NAME?</v>
      </c>
      <c r="DP167" s="47">
        <v>0.3</v>
      </c>
      <c r="DQ167" s="45" t="e">
        <f t="shared" ca="1" si="233"/>
        <v>#NAME?</v>
      </c>
      <c r="DR167" s="45" t="e">
        <f t="shared" ca="1" si="234"/>
        <v>#NAME?</v>
      </c>
      <c r="DS167" s="42" t="e">
        <f t="shared" ca="1" si="235"/>
        <v>#NAME?</v>
      </c>
      <c r="DT167" s="45" t="e">
        <f t="shared" ca="1" si="236"/>
        <v>#NAME?</v>
      </c>
      <c r="DU167" s="45" t="e">
        <f t="shared" ca="1" si="190"/>
        <v>#NAME?</v>
      </c>
      <c r="DV167" s="45" t="e">
        <f t="shared" ca="1" si="190"/>
        <v>#NAME?</v>
      </c>
      <c r="DW167" s="47">
        <v>0.35</v>
      </c>
      <c r="DX167" s="45">
        <v>0.5</v>
      </c>
      <c r="DY167" s="45" t="e">
        <f t="shared" ca="1" si="237"/>
        <v>#NAME?</v>
      </c>
      <c r="DZ167" s="42" t="e">
        <f t="shared" ca="1" si="238"/>
        <v>#NAME?</v>
      </c>
      <c r="EA167" s="45" t="e">
        <f t="shared" ca="1" si="239"/>
        <v>#NAME?</v>
      </c>
      <c r="EB167" s="45">
        <f t="shared" si="191"/>
        <v>9.0909090909090922E-3</v>
      </c>
      <c r="EC167" s="45" t="e">
        <f t="shared" ca="1" si="191"/>
        <v>#NAME?</v>
      </c>
      <c r="ED167" s="47">
        <v>0.4</v>
      </c>
      <c r="EE167" s="45" t="e">
        <f t="shared" ca="1" si="240"/>
        <v>#NAME?</v>
      </c>
      <c r="EF167" s="45" t="e">
        <f t="shared" ca="1" si="241"/>
        <v>#NAME?</v>
      </c>
      <c r="EG167" s="42" t="e">
        <f t="shared" ca="1" si="242"/>
        <v>#NAME?</v>
      </c>
      <c r="EH167" s="45" t="e">
        <f t="shared" ca="1" si="243"/>
        <v>#NAME?</v>
      </c>
      <c r="EI167" s="45" t="e">
        <f t="shared" ca="1" si="192"/>
        <v>#NAME?</v>
      </c>
      <c r="EJ167" s="45" t="e">
        <f t="shared" ca="1" si="192"/>
        <v>#NAME?</v>
      </c>
      <c r="EK167" s="47">
        <v>0.45</v>
      </c>
      <c r="EL167" s="45">
        <v>0.5</v>
      </c>
      <c r="EM167" s="45" t="e">
        <f t="shared" ca="1" si="255"/>
        <v>#NAME?</v>
      </c>
      <c r="EN167" s="42" t="e">
        <f t="shared" ca="1" si="256"/>
        <v>#NAME?</v>
      </c>
      <c r="EO167" s="45" t="e">
        <f t="shared" ca="1" si="257"/>
        <v>#NAME?</v>
      </c>
      <c r="EP167" s="45">
        <f t="shared" si="193"/>
        <v>9.0909090909090922E-3</v>
      </c>
      <c r="EQ167" s="45" t="e">
        <f t="shared" ca="1" si="193"/>
        <v>#NAME?</v>
      </c>
      <c r="ER167" s="45">
        <v>0.5</v>
      </c>
      <c r="ES167" s="45">
        <v>0.5</v>
      </c>
      <c r="ET167" s="45" t="e">
        <f t="shared" ca="1" si="258"/>
        <v>#NAME?</v>
      </c>
      <c r="EU167" s="42" t="e">
        <f t="shared" ca="1" si="259"/>
        <v>#NAME?</v>
      </c>
      <c r="EV167" s="45" t="e">
        <f t="shared" ca="1" si="260"/>
        <v>#NAME?</v>
      </c>
      <c r="EW167" s="45">
        <f t="shared" si="194"/>
        <v>9.0909090909090922E-3</v>
      </c>
      <c r="EX167" s="45" t="e">
        <f t="shared" ca="1" si="194"/>
        <v>#NAME?</v>
      </c>
      <c r="EY167" s="47">
        <v>0.55000000000000004</v>
      </c>
      <c r="EZ167" s="45">
        <v>0.5</v>
      </c>
      <c r="FA167" s="45" t="e">
        <f t="shared" ca="1" si="261"/>
        <v>#NAME?</v>
      </c>
      <c r="FB167" s="42" t="e">
        <f t="shared" ca="1" si="262"/>
        <v>#NAME?</v>
      </c>
      <c r="FC167" s="45" t="e">
        <f t="shared" ca="1" si="263"/>
        <v>#NAME?</v>
      </c>
      <c r="FD167" s="45">
        <f t="shared" si="195"/>
        <v>9.0909090909090922E-3</v>
      </c>
      <c r="FE167" s="45" t="e">
        <f t="shared" ca="1" si="195"/>
        <v>#NAME?</v>
      </c>
      <c r="FF167" s="45">
        <v>0.6</v>
      </c>
      <c r="FG167" s="45">
        <v>1</v>
      </c>
      <c r="FH167" s="45" t="e">
        <f t="shared" ca="1" si="264"/>
        <v>#NAME?</v>
      </c>
      <c r="FI167" s="42" t="e">
        <f t="shared" ca="1" si="265"/>
        <v>#NAME?</v>
      </c>
      <c r="FJ167" s="45" t="e">
        <f t="shared" ca="1" si="266"/>
        <v>#NAME?</v>
      </c>
      <c r="FK167" s="45">
        <f t="shared" si="196"/>
        <v>1.8181818181818184E-2</v>
      </c>
      <c r="FL167" s="45" t="e">
        <f t="shared" ca="1" si="196"/>
        <v>#NAME?</v>
      </c>
      <c r="FM167" s="47">
        <v>0.65</v>
      </c>
      <c r="FN167" s="45">
        <v>0.5</v>
      </c>
      <c r="FO167" s="45" t="e">
        <f t="shared" ca="1" si="267"/>
        <v>#NAME?</v>
      </c>
      <c r="FP167" s="42" t="e">
        <f t="shared" ca="1" si="268"/>
        <v>#NAME?</v>
      </c>
      <c r="FQ167" s="45" t="e">
        <f t="shared" ca="1" si="269"/>
        <v>#NAME?</v>
      </c>
      <c r="FR167" s="45">
        <f t="shared" si="197"/>
        <v>9.0909090909090922E-3</v>
      </c>
      <c r="FS167" s="45" t="e">
        <f t="shared" ca="1" si="197"/>
        <v>#NAME?</v>
      </c>
      <c r="FT167" s="45">
        <v>0.7</v>
      </c>
      <c r="FU167" s="45">
        <v>1</v>
      </c>
      <c r="FV167" s="45" t="e">
        <f t="shared" ca="1" si="270"/>
        <v>#NAME?</v>
      </c>
      <c r="FW167" s="42" t="e">
        <f t="shared" ca="1" si="271"/>
        <v>#NAME?</v>
      </c>
      <c r="FX167" s="45" t="e">
        <f t="shared" ca="1" si="272"/>
        <v>#NAME?</v>
      </c>
      <c r="FY167" s="45">
        <f t="shared" si="198"/>
        <v>1.8181818181818184E-2</v>
      </c>
      <c r="FZ167" s="45" t="e">
        <f t="shared" ca="1" si="198"/>
        <v>#NAME?</v>
      </c>
      <c r="GA167" s="47">
        <v>0.75</v>
      </c>
      <c r="GB167" s="45">
        <v>0.5</v>
      </c>
      <c r="GC167" s="45" t="e">
        <f t="shared" ca="1" si="273"/>
        <v>#NAME?</v>
      </c>
      <c r="GD167" s="42" t="e">
        <f t="shared" ca="1" si="274"/>
        <v>#NAME?</v>
      </c>
      <c r="GE167" s="45" t="e">
        <f t="shared" ca="1" si="275"/>
        <v>#NAME?</v>
      </c>
      <c r="GF167" s="45">
        <f t="shared" si="199"/>
        <v>9.0909090909090922E-3</v>
      </c>
      <c r="GG167" s="45" t="e">
        <f t="shared" ca="1" si="199"/>
        <v>#NAME?</v>
      </c>
      <c r="GH167" s="45">
        <v>0.8</v>
      </c>
      <c r="GI167" s="45">
        <v>1</v>
      </c>
      <c r="GJ167" s="45" t="e">
        <f t="shared" ca="1" si="276"/>
        <v>#NAME?</v>
      </c>
      <c r="GK167" s="42" t="e">
        <f t="shared" ca="1" si="277"/>
        <v>#NAME?</v>
      </c>
      <c r="GL167" s="45" t="e">
        <f t="shared" ca="1" si="278"/>
        <v>#NAME?</v>
      </c>
      <c r="GM167" s="45">
        <f t="shared" si="200"/>
        <v>1.8181818181818184E-2</v>
      </c>
      <c r="GN167" s="45" t="e">
        <f t="shared" ca="1" si="200"/>
        <v>#NAME?</v>
      </c>
      <c r="GO167" s="47">
        <v>0.85</v>
      </c>
      <c r="GP167" s="45">
        <v>0.5</v>
      </c>
      <c r="GQ167" s="45" t="e">
        <f t="shared" ca="1" si="279"/>
        <v>#NAME?</v>
      </c>
      <c r="GR167" s="42" t="e">
        <f t="shared" ca="1" si="280"/>
        <v>#NAME?</v>
      </c>
      <c r="GS167" s="45" t="e">
        <f t="shared" ca="1" si="281"/>
        <v>#NAME?</v>
      </c>
      <c r="GT167" s="45">
        <f t="shared" si="201"/>
        <v>9.0909090909090922E-3</v>
      </c>
      <c r="GU167" s="45" t="e">
        <f t="shared" ca="1" si="201"/>
        <v>#NAME?</v>
      </c>
      <c r="GV167" s="45">
        <v>0.9</v>
      </c>
      <c r="GW167" s="45">
        <v>1</v>
      </c>
      <c r="GX167" s="45" t="e">
        <f t="shared" ca="1" si="282"/>
        <v>#NAME?</v>
      </c>
      <c r="GY167" s="42" t="e">
        <f t="shared" ca="1" si="283"/>
        <v>#NAME?</v>
      </c>
      <c r="GZ167" s="45" t="e">
        <f t="shared" ca="1" si="284"/>
        <v>#NAME?</v>
      </c>
      <c r="HA167" s="45">
        <f t="shared" si="202"/>
        <v>1.8181818181818184E-2</v>
      </c>
      <c r="HB167" s="45" t="e">
        <f t="shared" ca="1" si="202"/>
        <v>#NAME?</v>
      </c>
      <c r="HC167" s="47">
        <v>0.95</v>
      </c>
      <c r="HD167" s="45">
        <v>0.5</v>
      </c>
      <c r="HE167" s="45" t="e">
        <f t="shared" ca="1" si="285"/>
        <v>#NAME?</v>
      </c>
      <c r="HF167" s="42" t="e">
        <f t="shared" ca="1" si="286"/>
        <v>#NAME?</v>
      </c>
      <c r="HG167" s="45" t="e">
        <f t="shared" ca="1" si="287"/>
        <v>#NAME?</v>
      </c>
      <c r="HH167" s="45">
        <f t="shared" si="203"/>
        <v>9.0909090909090922E-3</v>
      </c>
      <c r="HI167" s="45" t="e">
        <f t="shared" ca="1" si="203"/>
        <v>#NAME?</v>
      </c>
      <c r="HJ167" s="47">
        <v>1</v>
      </c>
      <c r="HK167" s="47">
        <v>1</v>
      </c>
      <c r="HL167" s="45" t="e">
        <f t="shared" ca="1" si="288"/>
        <v>#NAME?</v>
      </c>
      <c r="HM167" s="42" t="e">
        <f t="shared" ca="1" si="289"/>
        <v>#NAME?</v>
      </c>
      <c r="HN167" s="45" t="e">
        <f t="shared" ca="1" si="290"/>
        <v>#NAME?</v>
      </c>
      <c r="HO167" s="45">
        <f t="shared" si="246"/>
        <v>1.8181818181818184E-2</v>
      </c>
      <c r="HP167" s="45" t="e">
        <f t="shared" ca="1" si="246"/>
        <v>#NAME?</v>
      </c>
    </row>
    <row r="168" spans="1:224" s="48" customFormat="1" ht="65">
      <c r="A168" s="42"/>
      <c r="B168" s="201"/>
      <c r="C168" s="201"/>
      <c r="D168" s="201"/>
      <c r="E168" s="41" t="str">
        <f>+_xlfn.CONCAT(MID($D163,1,3),".6 ",[1]Acciones!$B$9)</f>
        <v>4.4.6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68" s="42" t="s">
        <v>89</v>
      </c>
      <c r="G168" s="49">
        <f t="shared" ref="G168" si="344">+G167</f>
        <v>3.0303030303030303E-3</v>
      </c>
      <c r="H168" s="42" t="str">
        <f t="shared" ref="H168" si="345">+_xlfn.CONCAT("Si,",MID(E163,1,5),",",MID(E164,1,5),",",MID(E165,1,5),",",MID(E166,1,5),",",MID(E167,1,5),",",MID(E169,1,5),",",MID(E170,1,5),",",MID(E171,1,5),",",MID(E172,1,6),",",MID(E173,1,6))</f>
        <v>Si,4.4.1,4.4.2,4.4.3,4.4.4,4.4.5,4.4.7,4.4.8,4.4.9,4.4.10,4.4.11</v>
      </c>
      <c r="I168" s="42" t="s">
        <v>89</v>
      </c>
      <c r="J168" s="42"/>
      <c r="K168" s="42"/>
      <c r="L168" s="42"/>
      <c r="M168" s="44" t="s">
        <v>90</v>
      </c>
      <c r="N168" s="44" t="s">
        <v>91</v>
      </c>
      <c r="O168" s="44" t="e">
        <f ca="1">+_xlfn.XLOOKUP(MID(E168,7,LEN(E168)-6),[1]Acciones!$B$4:$B$14,[1]Acciones!$C$4:$C$14,0,0,1)</f>
        <v>#NAME?</v>
      </c>
      <c r="P168" s="42" t="e">
        <f ca="1">+_xlfn.XLOOKUP(MID($E168,7,LEN($E168)-6),[1]Acciones!$B$4:$B$14,[1]Acciones!D$4:D$14,0,0,1)</f>
        <v>#NAME?</v>
      </c>
      <c r="Q168" s="42" t="e">
        <f ca="1">+_xlfn.XLOOKUP(MID($E168,7,LEN($E168)-6),[1]Acciones!$B$4:$B$14,[1]Acciones!E$4:E$14,0,0,1)</f>
        <v>#NAME?</v>
      </c>
      <c r="R168" s="42" t="e">
        <f ca="1">+_xlfn.XLOOKUP(MID($E168,7,LEN($E168)-6),[1]Acciones!$B$4:$B$14,[1]Acciones!F$4:F$14,0,0,1)</f>
        <v>#NAME?</v>
      </c>
      <c r="S168" s="42" t="e">
        <f ca="1">+_xlfn.XLOOKUP(MID($E168,7,LEN($E168)-6),[1]Acciones!$B$4:$B$14,[1]Acciones!G$4:G$14,0,0,1)</f>
        <v>#NAME?</v>
      </c>
      <c r="T168" s="42" t="e">
        <f ca="1">+_xlfn.XLOOKUP(MID($E168,7,LEN($E168)-6),[1]Acciones!$B$4:$B$14,[1]Acciones!H$4:H$14,0,0,1)</f>
        <v>#NAME?</v>
      </c>
      <c r="U168" s="45" t="e">
        <f ca="1">+_xlfn.XLOOKUP(MID($E168,7,LEN($E168)-6),[1]Acciones!$B$4:$B$14,[1]Acciones!I$4:I$14,0,0,1)</f>
        <v>#NAME?</v>
      </c>
      <c r="V168" s="45" t="e">
        <f ca="1">+_xlfn.XLOOKUP(MID($E168,7,LEN($E168)-6),[1]Acciones!$B$4:$B$14,[1]Acciones!J$4:J$14,0,0,1)</f>
        <v>#NAME?</v>
      </c>
      <c r="W168" s="45" t="e">
        <f ca="1">+_xlfn.XLOOKUP(MID($E168,7,LEN($E168)-6),[1]Acciones!$B$4:$B$14,[1]Acciones!K$4:K$14,0,0,1)</f>
        <v>#NAME?</v>
      </c>
      <c r="X168" s="45" t="e">
        <f ca="1">+_xlfn.XLOOKUP(MID($E168,7,LEN($E168)-6),[1]Acciones!$B$4:$B$14,[1]Acciones!L$4:L$14,0,0,1)</f>
        <v>#NAME?</v>
      </c>
      <c r="Y168" s="45" t="e">
        <f ca="1">+_xlfn.XLOOKUP(MID($E168,7,LEN($E168)-6),[1]Acciones!$B$4:$B$14,[1]Acciones!M$4:M$14,0,0,1)</f>
        <v>#NAME?</v>
      </c>
      <c r="Z168" s="45" t="e">
        <f ca="1">+_xlfn.XLOOKUP(MID($E168,7,LEN($E168)-6),[1]Acciones!$B$4:$B$14,[1]Acciones!N$4:N$14,0,0,1)</f>
        <v>#NAME?</v>
      </c>
      <c r="AA168" s="45" t="e">
        <f ca="1">+_xlfn.XLOOKUP(MID($E168,7,LEN($E168)-6),[1]Acciones!$B$4:$B$14,[1]Acciones!O$4:O$14,0,0,1)</f>
        <v>#NAME?</v>
      </c>
      <c r="AB168" s="45" t="e">
        <f ca="1">+_xlfn.XLOOKUP(MID($E168,7,LEN($E168)-6),[1]Acciones!$B$4:$B$14,[1]Acciones!P$4:P$14,0,0,1)</f>
        <v>#NAME?</v>
      </c>
      <c r="AC168" s="45" t="e">
        <f ca="1">+_xlfn.XLOOKUP(MID($E168,7,LEN($E168)-6),[1]Acciones!$B$4:$B$14,[1]Acciones!Q$4:Q$14,0,0,1)</f>
        <v>#NAME?</v>
      </c>
      <c r="AD168" s="45" t="e">
        <f ca="1">+_xlfn.XLOOKUP(MID($E168,7,LEN($E168)-6),[1]Acciones!$B$4:$B$14,[1]Acciones!R$4:R$14,0,0,1)</f>
        <v>#NAME?</v>
      </c>
      <c r="AE168" s="45" t="e">
        <f ca="1">+_xlfn.XLOOKUP(MID($E168,7,LEN($E168)-6),[1]Acciones!$B$4:$B$14,[1]Acciones!S$4:S$14,0,0,1)</f>
        <v>#NAME?</v>
      </c>
      <c r="AF168" s="42" t="e">
        <f ca="1">+_xlfn.XLOOKUP(MID($E168,7,LEN($E168)-6),[1]Acciones!$B$4:$B$14,[1]Acciones!T$4:T$14,0,0,1)</f>
        <v>#NAME?</v>
      </c>
      <c r="AG168" s="42" t="e">
        <f ca="1">+_xlfn.XLOOKUP(MID($E168,7,LEN($E168)-6),[1]Acciones!$B$4:$B$14,[1]Acciones!U$4:U$14,0,0,1)</f>
        <v>#NAME?</v>
      </c>
      <c r="AH168" s="42" t="e">
        <f ca="1">+_xlfn.XLOOKUP(MID($E168,7,LEN($E168)-6),[1]Acciones!$B$4:$B$14,[1]Acciones!V$4:V$14,0,0,1)</f>
        <v>#NAME?</v>
      </c>
      <c r="AI168" s="42" t="e">
        <f ca="1">+_xlfn.XLOOKUP(MID($E168,7,LEN($E168)-6),[1]Acciones!$B$4:$B$14,[1]Acciones!W$4:W$14,0,0,1)</f>
        <v>#NAME?</v>
      </c>
      <c r="AJ168" s="42" t="e">
        <f ca="1">+_xlfn.XLOOKUP(MID($E168,7,LEN($E168)-6),[1]Acciones!$B$4:$B$14,[1]Acciones!X$4:X$14,0,0,1)</f>
        <v>#NAME?</v>
      </c>
      <c r="AK168" s="42" t="e">
        <f ca="1">+_xlfn.XLOOKUP(MID($E168,7,LEN($E168)-6),[1]Acciones!$B$4:$B$14,[1]Acciones!Y$4:Y$14,0,0,1)</f>
        <v>#NAME?</v>
      </c>
      <c r="AL168" s="42" t="e">
        <f ca="1">+_xlfn.XLOOKUP(MID($E168,7,LEN($E168)-6),[1]Acciones!$B$4:$B$14,[1]Acciones!Z$4:Z$14,0,0,1)</f>
        <v>#NAME?</v>
      </c>
      <c r="AM168" s="42" t="e">
        <f ca="1">+_xlfn.XLOOKUP(MID($E168,7,LEN($E168)-6),[1]Acciones!$B$4:$B$14,[1]Acciones!AA$4:AA$14,0,0,1)</f>
        <v>#NAME?</v>
      </c>
      <c r="AN168" s="42" t="e">
        <f ca="1">+_xlfn.XLOOKUP(MID($E168,7,LEN($E168)-6),[1]Acciones!$B$4:$B$14,[1]Acciones!AB$4:AB$14,0,0,1)</f>
        <v>#NAME?</v>
      </c>
      <c r="AO168" s="42" t="e">
        <f ca="1">+_xlfn.XLOOKUP(MID($E168,7,LEN($E168)-6),[1]Acciones!$B$4:$B$14,[1]Acciones!AC$4:AC$14,0,0,1)</f>
        <v>#NAME?</v>
      </c>
      <c r="AP168" s="42" t="e">
        <f ca="1">+_xlfn.XLOOKUP(MID($E168,7,LEN($E168)-6),[1]Acciones!$B$4:$B$14,[1]Acciones!AD$4:AD$14,0,0,1)</f>
        <v>#NAME?</v>
      </c>
      <c r="AQ168" s="42" t="e">
        <f ca="1">+_xlfn.XLOOKUP(MID($E168,7,LEN($E168)-6),[1]Acciones!$B$4:$B$14,[1]Acciones!AE$4:AE$14,0,0,1)</f>
        <v>#NAME?</v>
      </c>
      <c r="AR168" s="42" t="e">
        <f ca="1">+_xlfn.XLOOKUP(MID($E168,7,LEN($E168)-6),[1]Acciones!$B$4:$B$14,[1]Acciones!AF$4:AF$14,0,0,1)</f>
        <v>#NAME?</v>
      </c>
      <c r="AS168" s="42" t="e">
        <f ca="1">+_xlfn.XLOOKUP(MID($E168,7,LEN($E168)-6),[1]Acciones!$B$4:$B$14,[1]Acciones!AG$4:AG$14,0,0,1)</f>
        <v>#NAME?</v>
      </c>
      <c r="AT168" s="42" t="e">
        <f ca="1">+_xlfn.XLOOKUP(MID($E168,7,LEN($E168)-6),[1]Acciones!$B$4:$B$14,[1]Acciones!AH$4:AH$14,0,0,1)</f>
        <v>#NAME?</v>
      </c>
      <c r="AU168" s="42" t="e">
        <f ca="1">+_xlfn.XLOOKUP(MID($E168,7,LEN($E168)-6),[1]Acciones!$B$4:$B$14,[1]Acciones!AI$4:AI$14,0,0,1)</f>
        <v>#NAME?</v>
      </c>
      <c r="AV168" s="42" t="e">
        <f ca="1">+_xlfn.XLOOKUP(MID($E168,7,LEN($E168)-6),[1]Acciones!$B$4:$B$14,[1]Acciones!AJ$4:AJ$14,0,0,1)</f>
        <v>#NAME?</v>
      </c>
      <c r="AW168" s="42" t="e">
        <f ca="1">+_xlfn.XLOOKUP(MID($E168,7,LEN($E168)-6),[1]Acciones!$B$4:$B$14,[1]Acciones!AK$4:AK$14,0,0,1)</f>
        <v>#NAME?</v>
      </c>
      <c r="AX168" s="42" t="e">
        <f ca="1">+_xlfn.XLOOKUP(MID($E168,7,LEN($E168)-6),[1]Acciones!$B$4:$B$14,[1]Acciones!AL$4:AL$14,0,0,1)</f>
        <v>#NAME?</v>
      </c>
      <c r="AY168" s="42" t="e">
        <f ca="1">+_xlfn.XLOOKUP(MID($E168,7,LEN($E168)-6),[1]Acciones!$B$4:$B$14,[1]Acciones!AM$4:AM$14,0,0,1)</f>
        <v>#NAME?</v>
      </c>
      <c r="AZ168" s="42" t="e">
        <f ca="1">+_xlfn.XLOOKUP(MID($E168,7,LEN($E168)-6),[1]Acciones!$B$4:$B$14,[1]Acciones!AN$4:AN$14,0,0,1)</f>
        <v>#NAME?</v>
      </c>
      <c r="BA168" s="42" t="e">
        <f ca="1">+_xlfn.XLOOKUP(MID($E168,7,LEN($E168)-6),[1]Acciones!$B$4:$B$14,[1]Acciones!AO$4:AO$14,0,0,1)</f>
        <v>#NAME?</v>
      </c>
      <c r="BB168" s="42" t="e">
        <f ca="1">+_xlfn.XLOOKUP(MID($E168,7,LEN($E168)-6),[1]Acciones!$B$4:$B$14,[1]Acciones!AP$4:AP$14,0,0,1)</f>
        <v>#NAME?</v>
      </c>
      <c r="BC168" s="42" t="e">
        <f ca="1">+_xlfn.XLOOKUP(MID($E168,7,LEN($E168)-6),[1]Acciones!$B$4:$B$14,[1]Acciones!AQ$4:AQ$14,0,0,1)</f>
        <v>#NAME?</v>
      </c>
      <c r="BD168" s="42" t="e">
        <f ca="1">+_xlfn.XLOOKUP(MID($E168,7,LEN($E168)-6),[1]Acciones!$B$4:$B$14,[1]Acciones!AR$4:AR$14,0,0,1)</f>
        <v>#NAME?</v>
      </c>
      <c r="BE168" s="42" t="e">
        <f ca="1">+_xlfn.XLOOKUP(MID($E168,7,LEN($E168)-6),[1]Acciones!$B$4:$B$14,[1]Acciones!AS$4:AS$14,0,0,1)</f>
        <v>#NAME?</v>
      </c>
      <c r="BF168" s="42" t="e">
        <f ca="1">+_xlfn.XLOOKUP(MID($E168,7,LEN($E168)-6),[1]Acciones!$B$4:$B$14,[1]Acciones!AT$4:AT$14,0,0,1)</f>
        <v>#NAME?</v>
      </c>
      <c r="BG168" s="42" t="e">
        <f ca="1">+_xlfn.XLOOKUP(MID($E168,7,LEN($E168)-6),[1]Acciones!$B$4:$B$14,[1]Acciones!AU$4:AU$14,0,0,1)</f>
        <v>#NAME?</v>
      </c>
      <c r="BH168" s="42" t="e">
        <f ca="1">+_xlfn.XLOOKUP(MID($E168,7,LEN($E168)-6),[1]Acciones!$B$4:$B$14,[1]Acciones!AV$4:AV$14,0,0,1)</f>
        <v>#NAME?</v>
      </c>
      <c r="BI168" s="42" t="e">
        <f ca="1">+_xlfn.XLOOKUP(MID($E168,7,LEN($E168)-6),[1]Acciones!$B$4:$B$14,[1]Acciones!AW$4:AW$14,0,0,1)</f>
        <v>#NAME?</v>
      </c>
      <c r="BJ168" s="42" t="e">
        <f ca="1">+_xlfn.XLOOKUP(MID($E168,7,LEN($E168)-6),[1]Acciones!$B$4:$B$14,[1]Acciones!AX$4:AX$14,0,0,1)</f>
        <v>#NAME?</v>
      </c>
      <c r="BK168" s="42" t="e">
        <f ca="1">+_xlfn.XLOOKUP(MID($E168,7,LEN($E168)-6),[1]Acciones!$B$4:$B$14,[1]Acciones!AY$4:AY$14,0,0,1)</f>
        <v>#NAME?</v>
      </c>
      <c r="BL168" s="42" t="e">
        <f ca="1">+_xlfn.XLOOKUP(MID($E168,7,LEN($E168)-6),[1]Acciones!$B$4:$B$14,[1]Acciones!AZ$4:AZ$14,0,0,1)</f>
        <v>#NAME?</v>
      </c>
      <c r="BM168" s="42" t="e">
        <f ca="1">+_xlfn.XLOOKUP(MID($E168,7,LEN($E168)-6),[1]Acciones!$B$4:$B$14,[1]Acciones!BA$4:BA$14,0,0,1)</f>
        <v>#NAME?</v>
      </c>
      <c r="BN168" s="42" t="e">
        <f ca="1">+_xlfn.XLOOKUP(MID($E168,7,LEN($E168)-6),[1]Acciones!$B$4:$B$14,[1]Acciones!BB$4:BB$14,0,0,1)</f>
        <v>#NAME?</v>
      </c>
      <c r="BO168" s="42" t="e">
        <f ca="1">+_xlfn.XLOOKUP(MID($E168,7,LEN($E168)-6),[1]Acciones!$B$4:$B$14,[1]Acciones!BC$4:BC$14,0,0,1)</f>
        <v>#NAME?</v>
      </c>
      <c r="BP168" s="42" t="e">
        <f ca="1">+_xlfn.XLOOKUP(MID($E168,7,LEN($E168)-6),[1]Acciones!$B$4:$B$14,[1]Acciones!BD$4:BD$14,0,0,1)</f>
        <v>#NAME?</v>
      </c>
      <c r="BQ168" s="42" t="e">
        <f ca="1">+_xlfn.XLOOKUP(MID($E168,7,LEN($E168)-6),[1]Acciones!$B$4:$B$14,[1]Acciones!BE$4:BE$14,0,0,1)</f>
        <v>#NAME?</v>
      </c>
      <c r="BR168" s="42" t="e">
        <f ca="1">+_xlfn.XLOOKUP(MID($E168,7,LEN($E168)-6),[1]Acciones!$B$4:$B$14,[1]Acciones!BF$4:BF$14,0,0,1)</f>
        <v>#NAME?</v>
      </c>
      <c r="BS168" s="42" t="e">
        <f ca="1">+_xlfn.XLOOKUP(MID($E168,7,LEN($E168)-6),[1]Acciones!$B$4:$B$14,[1]Acciones!BG$4:BG$14,0,0,1)</f>
        <v>#NAME?</v>
      </c>
      <c r="BT168" s="42" t="e">
        <f ca="1">+_xlfn.XLOOKUP(MID($E168,7,LEN($E168)-6),[1]Acciones!$B$4:$B$14,[1]Acciones!BH$4:BH$14,0,0,1)</f>
        <v>#NAME?</v>
      </c>
      <c r="BU168" s="42" t="e">
        <f ca="1">+_xlfn.XLOOKUP(MID($E168,7,LEN($E168)-6),[1]Acciones!$B$4:$B$14,[1]Acciones!BI$4:BI$14,0,0,1)</f>
        <v>#NAME?</v>
      </c>
      <c r="BV168" s="42" t="e">
        <f ca="1">+_xlfn.XLOOKUP(MID($E168,7,LEN($E168)-6),[1]Acciones!$B$4:$B$14,[1]Acciones!BJ$4:BJ$14,0,0,1)</f>
        <v>#NAME?</v>
      </c>
      <c r="BW168" s="42" t="e">
        <f ca="1">+_xlfn.XLOOKUP(MID($E168,7,LEN($E168)-6),[1]Acciones!$B$4:$B$14,[1]Acciones!BK$4:BK$14,0,0,1)</f>
        <v>#NAME?</v>
      </c>
      <c r="BX168" s="42" t="e">
        <f ca="1">+_xlfn.XLOOKUP(MID($E168,7,LEN($E168)-6),[1]Acciones!$B$4:$B$14,[1]Acciones!BL$4:BL$14,0,0,1)</f>
        <v>#NAME?</v>
      </c>
      <c r="BY168" s="42" t="e">
        <f ca="1">+_xlfn.XLOOKUP(MID($E168,7,LEN($E168)-6),[1]Acciones!$B$4:$B$14,[1]Acciones!BM$4:BM$14,0,0,1)</f>
        <v>#NAME?</v>
      </c>
      <c r="BZ168" s="42" t="e">
        <f ca="1">+_xlfn.XLOOKUP(MID($E168,7,LEN($E168)-6),[1]Acciones!$B$4:$B$14,[1]Acciones!BN$4:BN$14,0,0,1)</f>
        <v>#NAME?</v>
      </c>
      <c r="CA168" s="42" t="e">
        <f ca="1">+_xlfn.XLOOKUP(MID($E168,7,LEN($E168)-6),[1]Acciones!$B$4:$B$14,[1]Acciones!BO$4:BO$14,0,0,1)</f>
        <v>#NAME?</v>
      </c>
      <c r="CB168" s="42" t="e">
        <f ca="1">+_xlfn.XLOOKUP(MID($E168,7,LEN($E168)-6),[1]Acciones!$B$4:$B$14,[1]Acciones!BP$4:BP$14,0,0,1)</f>
        <v>#NAME?</v>
      </c>
      <c r="CC168" s="42" t="e">
        <f ca="1">+_xlfn.XLOOKUP(MID($E168,7,LEN($E168)-6),[1]Acciones!$B$4:$B$14,[1]Acciones!BQ$4:BQ$14,0,0,1)</f>
        <v>#NAME?</v>
      </c>
      <c r="CD168" s="42" t="e">
        <f ca="1">+_xlfn.XLOOKUP(MID($E168,7,LEN($E168)-6),[1]Acciones!$B$4:$B$14,[1]Acciones!BR$4:BR$14,0,0,1)</f>
        <v>#NAME?</v>
      </c>
      <c r="CE168" s="42" t="e">
        <f ca="1">+_xlfn.XLOOKUP(MID($E168,7,LEN($E168)-6),[1]Acciones!$B$4:$B$14,[1]Acciones!BS$4:BS$14,0,0,1)</f>
        <v>#NAME?</v>
      </c>
      <c r="CF168" s="42" t="e">
        <f ca="1">+_xlfn.XLOOKUP(MID($E168,7,LEN($E168)-6),[1]Acciones!$B$4:$B$14,[1]Acciones!BT$4:BT$14,0,0,1)</f>
        <v>#NAME?</v>
      </c>
      <c r="CG168" s="45">
        <v>0.05</v>
      </c>
      <c r="CH168" s="45" t="e">
        <f t="shared" ca="1" si="205"/>
        <v>#NAME?</v>
      </c>
      <c r="CI168" s="45" t="e">
        <f t="shared" ca="1" si="206"/>
        <v>#NAME?</v>
      </c>
      <c r="CJ168" s="42" t="e">
        <f t="shared" ca="1" si="207"/>
        <v>#NAME?</v>
      </c>
      <c r="CK168" s="45" t="e">
        <f t="shared" ca="1" si="208"/>
        <v>#NAME?</v>
      </c>
      <c r="CL168" s="46" t="e">
        <f t="shared" ca="1" si="211"/>
        <v>#NAME?</v>
      </c>
      <c r="CM168" s="45" t="e">
        <f t="shared" ca="1" si="212"/>
        <v>#NAME?</v>
      </c>
      <c r="CN168" s="47">
        <v>0.1</v>
      </c>
      <c r="CO168" s="45" t="e">
        <f t="shared" ca="1" si="219"/>
        <v>#NAME?</v>
      </c>
      <c r="CP168" s="45" t="e">
        <f t="shared" ca="1" si="220"/>
        <v>#NAME?</v>
      </c>
      <c r="CQ168" s="42" t="e">
        <f t="shared" ca="1" si="221"/>
        <v>#NAME?</v>
      </c>
      <c r="CR168" s="45" t="e">
        <f t="shared" ca="1" si="222"/>
        <v>#NAME?</v>
      </c>
      <c r="CS168" s="45" t="e">
        <f t="shared" ca="1" si="186"/>
        <v>#NAME?</v>
      </c>
      <c r="CT168" s="45" t="e">
        <f t="shared" ca="1" si="186"/>
        <v>#NAME?</v>
      </c>
      <c r="CU168" s="47">
        <v>0.15</v>
      </c>
      <c r="CV168" s="45">
        <v>0.5</v>
      </c>
      <c r="CW168" s="45" t="e">
        <f t="shared" ca="1" si="223"/>
        <v>#NAME?</v>
      </c>
      <c r="CX168" s="42" t="e">
        <f t="shared" ca="1" si="224"/>
        <v>#NAME?</v>
      </c>
      <c r="CY168" s="45" t="e">
        <f t="shared" ca="1" si="225"/>
        <v>#NAME?</v>
      </c>
      <c r="CZ168" s="45">
        <f t="shared" si="187"/>
        <v>9.0909090909090922E-3</v>
      </c>
      <c r="DA168" s="45" t="e">
        <f t="shared" ca="1" si="187"/>
        <v>#NAME?</v>
      </c>
      <c r="DB168" s="47">
        <v>0.2</v>
      </c>
      <c r="DC168" s="45" t="e">
        <f t="shared" ca="1" si="226"/>
        <v>#NAME?</v>
      </c>
      <c r="DD168" s="45" t="e">
        <f t="shared" ca="1" si="227"/>
        <v>#NAME?</v>
      </c>
      <c r="DE168" s="42" t="e">
        <f t="shared" ca="1" si="228"/>
        <v>#NAME?</v>
      </c>
      <c r="DF168" s="45" t="e">
        <f t="shared" ca="1" si="229"/>
        <v>#NAME?</v>
      </c>
      <c r="DG168" s="45" t="e">
        <f t="shared" ca="1" si="188"/>
        <v>#NAME?</v>
      </c>
      <c r="DH168" s="45" t="e">
        <f t="shared" ca="1" si="188"/>
        <v>#NAME?</v>
      </c>
      <c r="DI168" s="47">
        <v>0.25</v>
      </c>
      <c r="DJ168" s="45">
        <v>0.5</v>
      </c>
      <c r="DK168" s="45" t="e">
        <f t="shared" ca="1" si="230"/>
        <v>#NAME?</v>
      </c>
      <c r="DL168" s="42" t="e">
        <f t="shared" ca="1" si="231"/>
        <v>#NAME?</v>
      </c>
      <c r="DM168" s="45" t="e">
        <f t="shared" ca="1" si="232"/>
        <v>#NAME?</v>
      </c>
      <c r="DN168" s="45">
        <f t="shared" si="189"/>
        <v>9.0909090909090922E-3</v>
      </c>
      <c r="DO168" s="45" t="e">
        <f t="shared" ca="1" si="189"/>
        <v>#NAME?</v>
      </c>
      <c r="DP168" s="47">
        <v>0.3</v>
      </c>
      <c r="DQ168" s="45" t="e">
        <f t="shared" ca="1" si="233"/>
        <v>#NAME?</v>
      </c>
      <c r="DR168" s="45" t="e">
        <f t="shared" ca="1" si="234"/>
        <v>#NAME?</v>
      </c>
      <c r="DS168" s="42" t="e">
        <f t="shared" ca="1" si="235"/>
        <v>#NAME?</v>
      </c>
      <c r="DT168" s="45" t="e">
        <f t="shared" ca="1" si="236"/>
        <v>#NAME?</v>
      </c>
      <c r="DU168" s="45" t="e">
        <f t="shared" ca="1" si="190"/>
        <v>#NAME?</v>
      </c>
      <c r="DV168" s="45" t="e">
        <f t="shared" ca="1" si="190"/>
        <v>#NAME?</v>
      </c>
      <c r="DW168" s="47">
        <v>0.35</v>
      </c>
      <c r="DX168" s="45">
        <v>0.5</v>
      </c>
      <c r="DY168" s="45" t="e">
        <f t="shared" ca="1" si="237"/>
        <v>#NAME?</v>
      </c>
      <c r="DZ168" s="42" t="e">
        <f t="shared" ca="1" si="238"/>
        <v>#NAME?</v>
      </c>
      <c r="EA168" s="45" t="e">
        <f t="shared" ca="1" si="239"/>
        <v>#NAME?</v>
      </c>
      <c r="EB168" s="45">
        <f t="shared" si="191"/>
        <v>9.0909090909090922E-3</v>
      </c>
      <c r="EC168" s="45" t="e">
        <f t="shared" ca="1" si="191"/>
        <v>#NAME?</v>
      </c>
      <c r="ED168" s="47">
        <v>0.4</v>
      </c>
      <c r="EE168" s="45" t="e">
        <f t="shared" ca="1" si="240"/>
        <v>#NAME?</v>
      </c>
      <c r="EF168" s="45" t="e">
        <f t="shared" ca="1" si="241"/>
        <v>#NAME?</v>
      </c>
      <c r="EG168" s="42" t="e">
        <f t="shared" ca="1" si="242"/>
        <v>#NAME?</v>
      </c>
      <c r="EH168" s="45" t="e">
        <f t="shared" ca="1" si="243"/>
        <v>#NAME?</v>
      </c>
      <c r="EI168" s="45" t="e">
        <f t="shared" ca="1" si="192"/>
        <v>#NAME?</v>
      </c>
      <c r="EJ168" s="45" t="e">
        <f t="shared" ca="1" si="192"/>
        <v>#NAME?</v>
      </c>
      <c r="EK168" s="47">
        <v>0.45</v>
      </c>
      <c r="EL168" s="45">
        <v>0.5</v>
      </c>
      <c r="EM168" s="45" t="e">
        <f t="shared" ca="1" si="255"/>
        <v>#NAME?</v>
      </c>
      <c r="EN168" s="42" t="e">
        <f t="shared" ca="1" si="256"/>
        <v>#NAME?</v>
      </c>
      <c r="EO168" s="45" t="e">
        <f t="shared" ca="1" si="257"/>
        <v>#NAME?</v>
      </c>
      <c r="EP168" s="45">
        <f t="shared" si="193"/>
        <v>9.0909090909090922E-3</v>
      </c>
      <c r="EQ168" s="45" t="e">
        <f t="shared" ca="1" si="193"/>
        <v>#NAME?</v>
      </c>
      <c r="ER168" s="45">
        <v>0.5</v>
      </c>
      <c r="ES168" s="45">
        <v>0.5</v>
      </c>
      <c r="ET168" s="45" t="e">
        <f t="shared" ca="1" si="258"/>
        <v>#NAME?</v>
      </c>
      <c r="EU168" s="42" t="e">
        <f t="shared" ca="1" si="259"/>
        <v>#NAME?</v>
      </c>
      <c r="EV168" s="45" t="e">
        <f t="shared" ca="1" si="260"/>
        <v>#NAME?</v>
      </c>
      <c r="EW168" s="45">
        <f t="shared" si="194"/>
        <v>9.0909090909090922E-3</v>
      </c>
      <c r="EX168" s="45" t="e">
        <f t="shared" ca="1" si="194"/>
        <v>#NAME?</v>
      </c>
      <c r="EY168" s="47">
        <v>0.55000000000000004</v>
      </c>
      <c r="EZ168" s="45">
        <v>0.5</v>
      </c>
      <c r="FA168" s="45" t="e">
        <f t="shared" ca="1" si="261"/>
        <v>#NAME?</v>
      </c>
      <c r="FB168" s="42" t="e">
        <f t="shared" ca="1" si="262"/>
        <v>#NAME?</v>
      </c>
      <c r="FC168" s="45" t="e">
        <f t="shared" ca="1" si="263"/>
        <v>#NAME?</v>
      </c>
      <c r="FD168" s="45">
        <f t="shared" si="195"/>
        <v>9.0909090909090922E-3</v>
      </c>
      <c r="FE168" s="45" t="e">
        <f t="shared" ca="1" si="195"/>
        <v>#NAME?</v>
      </c>
      <c r="FF168" s="45">
        <v>0.6</v>
      </c>
      <c r="FG168" s="45">
        <v>1</v>
      </c>
      <c r="FH168" s="45" t="e">
        <f t="shared" ca="1" si="264"/>
        <v>#NAME?</v>
      </c>
      <c r="FI168" s="42" t="e">
        <f t="shared" ca="1" si="265"/>
        <v>#NAME?</v>
      </c>
      <c r="FJ168" s="45" t="e">
        <f t="shared" ca="1" si="266"/>
        <v>#NAME?</v>
      </c>
      <c r="FK168" s="45">
        <f t="shared" si="196"/>
        <v>1.8181818181818184E-2</v>
      </c>
      <c r="FL168" s="45" t="e">
        <f t="shared" ca="1" si="196"/>
        <v>#NAME?</v>
      </c>
      <c r="FM168" s="47">
        <v>0.65</v>
      </c>
      <c r="FN168" s="45">
        <v>0.5</v>
      </c>
      <c r="FO168" s="45" t="e">
        <f t="shared" ca="1" si="267"/>
        <v>#NAME?</v>
      </c>
      <c r="FP168" s="42" t="e">
        <f t="shared" ca="1" si="268"/>
        <v>#NAME?</v>
      </c>
      <c r="FQ168" s="45" t="e">
        <f t="shared" ca="1" si="269"/>
        <v>#NAME?</v>
      </c>
      <c r="FR168" s="45">
        <f t="shared" si="197"/>
        <v>9.0909090909090922E-3</v>
      </c>
      <c r="FS168" s="45" t="e">
        <f t="shared" ca="1" si="197"/>
        <v>#NAME?</v>
      </c>
      <c r="FT168" s="45">
        <v>0.7</v>
      </c>
      <c r="FU168" s="45">
        <v>1</v>
      </c>
      <c r="FV168" s="45" t="e">
        <f t="shared" ca="1" si="270"/>
        <v>#NAME?</v>
      </c>
      <c r="FW168" s="42" t="e">
        <f t="shared" ca="1" si="271"/>
        <v>#NAME?</v>
      </c>
      <c r="FX168" s="45" t="e">
        <f t="shared" ca="1" si="272"/>
        <v>#NAME?</v>
      </c>
      <c r="FY168" s="45">
        <f t="shared" si="198"/>
        <v>1.8181818181818184E-2</v>
      </c>
      <c r="FZ168" s="45" t="e">
        <f t="shared" ca="1" si="198"/>
        <v>#NAME?</v>
      </c>
      <c r="GA168" s="47">
        <v>0.75</v>
      </c>
      <c r="GB168" s="45">
        <v>0.5</v>
      </c>
      <c r="GC168" s="45" t="e">
        <f t="shared" ca="1" si="273"/>
        <v>#NAME?</v>
      </c>
      <c r="GD168" s="42" t="e">
        <f t="shared" ca="1" si="274"/>
        <v>#NAME?</v>
      </c>
      <c r="GE168" s="45" t="e">
        <f t="shared" ca="1" si="275"/>
        <v>#NAME?</v>
      </c>
      <c r="GF168" s="45">
        <f t="shared" si="199"/>
        <v>9.0909090909090922E-3</v>
      </c>
      <c r="GG168" s="45" t="e">
        <f t="shared" ca="1" si="199"/>
        <v>#NAME?</v>
      </c>
      <c r="GH168" s="45">
        <v>0.8</v>
      </c>
      <c r="GI168" s="45">
        <v>1</v>
      </c>
      <c r="GJ168" s="45" t="e">
        <f t="shared" ca="1" si="276"/>
        <v>#NAME?</v>
      </c>
      <c r="GK168" s="42" t="e">
        <f t="shared" ca="1" si="277"/>
        <v>#NAME?</v>
      </c>
      <c r="GL168" s="45" t="e">
        <f t="shared" ca="1" si="278"/>
        <v>#NAME?</v>
      </c>
      <c r="GM168" s="45">
        <f t="shared" si="200"/>
        <v>1.8181818181818184E-2</v>
      </c>
      <c r="GN168" s="45" t="e">
        <f t="shared" ca="1" si="200"/>
        <v>#NAME?</v>
      </c>
      <c r="GO168" s="47">
        <v>0.85</v>
      </c>
      <c r="GP168" s="45">
        <v>0.5</v>
      </c>
      <c r="GQ168" s="45" t="e">
        <f t="shared" ca="1" si="279"/>
        <v>#NAME?</v>
      </c>
      <c r="GR168" s="42" t="e">
        <f t="shared" ca="1" si="280"/>
        <v>#NAME?</v>
      </c>
      <c r="GS168" s="45" t="e">
        <f t="shared" ca="1" si="281"/>
        <v>#NAME?</v>
      </c>
      <c r="GT168" s="45">
        <f t="shared" si="201"/>
        <v>9.0909090909090922E-3</v>
      </c>
      <c r="GU168" s="45" t="e">
        <f t="shared" ca="1" si="201"/>
        <v>#NAME?</v>
      </c>
      <c r="GV168" s="45">
        <v>0.9</v>
      </c>
      <c r="GW168" s="45">
        <v>1</v>
      </c>
      <c r="GX168" s="45" t="e">
        <f t="shared" ca="1" si="282"/>
        <v>#NAME?</v>
      </c>
      <c r="GY168" s="42" t="e">
        <f t="shared" ca="1" si="283"/>
        <v>#NAME?</v>
      </c>
      <c r="GZ168" s="45" t="e">
        <f t="shared" ca="1" si="284"/>
        <v>#NAME?</v>
      </c>
      <c r="HA168" s="45">
        <f t="shared" si="202"/>
        <v>1.8181818181818184E-2</v>
      </c>
      <c r="HB168" s="45" t="e">
        <f t="shared" ca="1" si="202"/>
        <v>#NAME?</v>
      </c>
      <c r="HC168" s="47">
        <v>0.95</v>
      </c>
      <c r="HD168" s="45">
        <v>0.5</v>
      </c>
      <c r="HE168" s="45" t="e">
        <f t="shared" ca="1" si="285"/>
        <v>#NAME?</v>
      </c>
      <c r="HF168" s="42" t="e">
        <f t="shared" ca="1" si="286"/>
        <v>#NAME?</v>
      </c>
      <c r="HG168" s="45" t="e">
        <f t="shared" ca="1" si="287"/>
        <v>#NAME?</v>
      </c>
      <c r="HH168" s="45">
        <f t="shared" si="203"/>
        <v>9.0909090909090922E-3</v>
      </c>
      <c r="HI168" s="45" t="e">
        <f t="shared" ca="1" si="203"/>
        <v>#NAME?</v>
      </c>
      <c r="HJ168" s="47">
        <v>1</v>
      </c>
      <c r="HK168" s="47">
        <v>1</v>
      </c>
      <c r="HL168" s="45" t="e">
        <f t="shared" ca="1" si="288"/>
        <v>#NAME?</v>
      </c>
      <c r="HM168" s="42" t="e">
        <f t="shared" ca="1" si="289"/>
        <v>#NAME?</v>
      </c>
      <c r="HN168" s="45" t="e">
        <f t="shared" ca="1" si="290"/>
        <v>#NAME?</v>
      </c>
      <c r="HO168" s="45">
        <f t="shared" si="246"/>
        <v>1.8181818181818184E-2</v>
      </c>
      <c r="HP168" s="45" t="e">
        <f t="shared" ca="1" si="246"/>
        <v>#NAME?</v>
      </c>
    </row>
    <row r="169" spans="1:224" s="48" customFormat="1" ht="52">
      <c r="A169" s="42"/>
      <c r="B169" s="201"/>
      <c r="C169" s="201"/>
      <c r="D169" s="201"/>
      <c r="E169" s="41" t="str">
        <f>+_xlfn.CONCAT(MID($D163,1,3),".7 ",[1]Acciones!$B$10)</f>
        <v>4.4.7 Fortalecer las estrategias de gobernanza para la implementación de políticas de investigación e innovación orientadas por misiones en la ruta de innovación correspondiente</v>
      </c>
      <c r="F169" s="42" t="s">
        <v>89</v>
      </c>
      <c r="G169" s="49">
        <f t="shared" ref="G169" si="346">+G167</f>
        <v>3.0303030303030303E-3</v>
      </c>
      <c r="H169" s="42" t="str">
        <f t="shared" ref="H169" si="347">+_xlfn.CONCAT("Si,",MID(E163,1,5),",",MID(E164,1,5),",",MID(E165,1,5),",",MID(E166,1,5),",",MID(E167,1,5),",",MID(E168,1,5),",",MID(E170,1,5),",",MID(E171,1,5),",",MID(E172,1,6),",",MID(E173,1,6))</f>
        <v>Si,4.4.1,4.4.2,4.4.3,4.4.4,4.4.5,4.4.6,4.4.8,4.4.9,4.4.10,4.4.11</v>
      </c>
      <c r="I169" s="42" t="s">
        <v>89</v>
      </c>
      <c r="J169" s="42"/>
      <c r="K169" s="42"/>
      <c r="L169" s="42"/>
      <c r="M169" s="44" t="s">
        <v>90</v>
      </c>
      <c r="N169" s="44" t="s">
        <v>91</v>
      </c>
      <c r="O169" s="44" t="e">
        <f ca="1">+_xlfn.XLOOKUP(MID(E169,7,LEN(E169)-6),[1]Acciones!$B$4:$B$14,[1]Acciones!$C$4:$C$14,0,0,1)</f>
        <v>#NAME?</v>
      </c>
      <c r="P169" s="42" t="e">
        <f ca="1">+_xlfn.XLOOKUP(MID($E169,7,LEN($E169)-6),[1]Acciones!$B$4:$B$14,[1]Acciones!D$4:D$14,0,0,1)</f>
        <v>#NAME?</v>
      </c>
      <c r="Q169" s="42" t="e">
        <f ca="1">+_xlfn.XLOOKUP(MID($E169,7,LEN($E169)-6),[1]Acciones!$B$4:$B$14,[1]Acciones!E$4:E$14,0,0,1)</f>
        <v>#NAME?</v>
      </c>
      <c r="R169" s="42" t="e">
        <f ca="1">+_xlfn.XLOOKUP(MID($E169,7,LEN($E169)-6),[1]Acciones!$B$4:$B$14,[1]Acciones!F$4:F$14,0,0,1)</f>
        <v>#NAME?</v>
      </c>
      <c r="S169" s="42" t="e">
        <f ca="1">+_xlfn.XLOOKUP(MID($E169,7,LEN($E169)-6),[1]Acciones!$B$4:$B$14,[1]Acciones!G$4:G$14,0,0,1)</f>
        <v>#NAME?</v>
      </c>
      <c r="T169" s="42" t="e">
        <f ca="1">+_xlfn.XLOOKUP(MID($E169,7,LEN($E169)-6),[1]Acciones!$B$4:$B$14,[1]Acciones!H$4:H$14,0,0,1)</f>
        <v>#NAME?</v>
      </c>
      <c r="U169" s="45" t="e">
        <f ca="1">+_xlfn.XLOOKUP(MID($E169,7,LEN($E169)-6),[1]Acciones!$B$4:$B$14,[1]Acciones!I$4:I$14,0,0,1)</f>
        <v>#NAME?</v>
      </c>
      <c r="V169" s="45" t="e">
        <f ca="1">+_xlfn.XLOOKUP(MID($E169,7,LEN($E169)-6),[1]Acciones!$B$4:$B$14,[1]Acciones!J$4:J$14,0,0,1)</f>
        <v>#NAME?</v>
      </c>
      <c r="W169" s="45" t="e">
        <f ca="1">+_xlfn.XLOOKUP(MID($E169,7,LEN($E169)-6),[1]Acciones!$B$4:$B$14,[1]Acciones!K$4:K$14,0,0,1)</f>
        <v>#NAME?</v>
      </c>
      <c r="X169" s="45" t="e">
        <f ca="1">+_xlfn.XLOOKUP(MID($E169,7,LEN($E169)-6),[1]Acciones!$B$4:$B$14,[1]Acciones!L$4:L$14,0,0,1)</f>
        <v>#NAME?</v>
      </c>
      <c r="Y169" s="45" t="e">
        <f ca="1">+_xlfn.XLOOKUP(MID($E169,7,LEN($E169)-6),[1]Acciones!$B$4:$B$14,[1]Acciones!M$4:M$14,0,0,1)</f>
        <v>#NAME?</v>
      </c>
      <c r="Z169" s="45" t="e">
        <f ca="1">+_xlfn.XLOOKUP(MID($E169,7,LEN($E169)-6),[1]Acciones!$B$4:$B$14,[1]Acciones!N$4:N$14,0,0,1)</f>
        <v>#NAME?</v>
      </c>
      <c r="AA169" s="45" t="e">
        <f ca="1">+_xlfn.XLOOKUP(MID($E169,7,LEN($E169)-6),[1]Acciones!$B$4:$B$14,[1]Acciones!O$4:O$14,0,0,1)</f>
        <v>#NAME?</v>
      </c>
      <c r="AB169" s="45" t="e">
        <f ca="1">+_xlfn.XLOOKUP(MID($E169,7,LEN($E169)-6),[1]Acciones!$B$4:$B$14,[1]Acciones!P$4:P$14,0,0,1)</f>
        <v>#NAME?</v>
      </c>
      <c r="AC169" s="45" t="e">
        <f ca="1">+_xlfn.XLOOKUP(MID($E169,7,LEN($E169)-6),[1]Acciones!$B$4:$B$14,[1]Acciones!Q$4:Q$14,0,0,1)</f>
        <v>#NAME?</v>
      </c>
      <c r="AD169" s="45" t="e">
        <f ca="1">+_xlfn.XLOOKUP(MID($E169,7,LEN($E169)-6),[1]Acciones!$B$4:$B$14,[1]Acciones!R$4:R$14,0,0,1)</f>
        <v>#NAME?</v>
      </c>
      <c r="AE169" s="45" t="e">
        <f ca="1">+_xlfn.XLOOKUP(MID($E169,7,LEN($E169)-6),[1]Acciones!$B$4:$B$14,[1]Acciones!S$4:S$14,0,0,1)</f>
        <v>#NAME?</v>
      </c>
      <c r="AF169" s="42" t="e">
        <f ca="1">+_xlfn.XLOOKUP(MID($E169,7,LEN($E169)-6),[1]Acciones!$B$4:$B$14,[1]Acciones!T$4:T$14,0,0,1)</f>
        <v>#NAME?</v>
      </c>
      <c r="AG169" s="42" t="e">
        <f ca="1">+_xlfn.XLOOKUP(MID($E169,7,LEN($E169)-6),[1]Acciones!$B$4:$B$14,[1]Acciones!U$4:U$14,0,0,1)</f>
        <v>#NAME?</v>
      </c>
      <c r="AH169" s="42" t="e">
        <f ca="1">+_xlfn.XLOOKUP(MID($E169,7,LEN($E169)-6),[1]Acciones!$B$4:$B$14,[1]Acciones!V$4:V$14,0,0,1)</f>
        <v>#NAME?</v>
      </c>
      <c r="AI169" s="42" t="e">
        <f ca="1">+_xlfn.XLOOKUP(MID($E169,7,LEN($E169)-6),[1]Acciones!$B$4:$B$14,[1]Acciones!W$4:W$14,0,0,1)</f>
        <v>#NAME?</v>
      </c>
      <c r="AJ169" s="42" t="e">
        <f ca="1">+_xlfn.XLOOKUP(MID($E169,7,LEN($E169)-6),[1]Acciones!$B$4:$B$14,[1]Acciones!X$4:X$14,0,0,1)</f>
        <v>#NAME?</v>
      </c>
      <c r="AK169" s="42" t="e">
        <f ca="1">+_xlfn.XLOOKUP(MID($E169,7,LEN($E169)-6),[1]Acciones!$B$4:$B$14,[1]Acciones!Y$4:Y$14,0,0,1)</f>
        <v>#NAME?</v>
      </c>
      <c r="AL169" s="42" t="e">
        <f ca="1">+_xlfn.XLOOKUP(MID($E169,7,LEN($E169)-6),[1]Acciones!$B$4:$B$14,[1]Acciones!Z$4:Z$14,0,0,1)</f>
        <v>#NAME?</v>
      </c>
      <c r="AM169" s="42" t="e">
        <f ca="1">+_xlfn.XLOOKUP(MID($E169,7,LEN($E169)-6),[1]Acciones!$B$4:$B$14,[1]Acciones!AA$4:AA$14,0,0,1)</f>
        <v>#NAME?</v>
      </c>
      <c r="AN169" s="42" t="e">
        <f ca="1">+_xlfn.XLOOKUP(MID($E169,7,LEN($E169)-6),[1]Acciones!$B$4:$B$14,[1]Acciones!AB$4:AB$14,0,0,1)</f>
        <v>#NAME?</v>
      </c>
      <c r="AO169" s="42" t="e">
        <f ca="1">+_xlfn.XLOOKUP(MID($E169,7,LEN($E169)-6),[1]Acciones!$B$4:$B$14,[1]Acciones!AC$4:AC$14,0,0,1)</f>
        <v>#NAME?</v>
      </c>
      <c r="AP169" s="42" t="e">
        <f ca="1">+_xlfn.XLOOKUP(MID($E169,7,LEN($E169)-6),[1]Acciones!$B$4:$B$14,[1]Acciones!AD$4:AD$14,0,0,1)</f>
        <v>#NAME?</v>
      </c>
      <c r="AQ169" s="42" t="e">
        <f ca="1">+_xlfn.XLOOKUP(MID($E169,7,LEN($E169)-6),[1]Acciones!$B$4:$B$14,[1]Acciones!AE$4:AE$14,0,0,1)</f>
        <v>#NAME?</v>
      </c>
      <c r="AR169" s="42" t="e">
        <f ca="1">+_xlfn.XLOOKUP(MID($E169,7,LEN($E169)-6),[1]Acciones!$B$4:$B$14,[1]Acciones!AF$4:AF$14,0,0,1)</f>
        <v>#NAME?</v>
      </c>
      <c r="AS169" s="42" t="e">
        <f ca="1">+_xlfn.XLOOKUP(MID($E169,7,LEN($E169)-6),[1]Acciones!$B$4:$B$14,[1]Acciones!AG$4:AG$14,0,0,1)</f>
        <v>#NAME?</v>
      </c>
      <c r="AT169" s="42" t="e">
        <f ca="1">+_xlfn.XLOOKUP(MID($E169,7,LEN($E169)-6),[1]Acciones!$B$4:$B$14,[1]Acciones!AH$4:AH$14,0,0,1)</f>
        <v>#NAME?</v>
      </c>
      <c r="AU169" s="42" t="e">
        <f ca="1">+_xlfn.XLOOKUP(MID($E169,7,LEN($E169)-6),[1]Acciones!$B$4:$B$14,[1]Acciones!AI$4:AI$14,0,0,1)</f>
        <v>#NAME?</v>
      </c>
      <c r="AV169" s="42" t="e">
        <f ca="1">+_xlfn.XLOOKUP(MID($E169,7,LEN($E169)-6),[1]Acciones!$B$4:$B$14,[1]Acciones!AJ$4:AJ$14,0,0,1)</f>
        <v>#NAME?</v>
      </c>
      <c r="AW169" s="42" t="e">
        <f ca="1">+_xlfn.XLOOKUP(MID($E169,7,LEN($E169)-6),[1]Acciones!$B$4:$B$14,[1]Acciones!AK$4:AK$14,0,0,1)</f>
        <v>#NAME?</v>
      </c>
      <c r="AX169" s="42" t="e">
        <f ca="1">+_xlfn.XLOOKUP(MID($E169,7,LEN($E169)-6),[1]Acciones!$B$4:$B$14,[1]Acciones!AL$4:AL$14,0,0,1)</f>
        <v>#NAME?</v>
      </c>
      <c r="AY169" s="42" t="e">
        <f ca="1">+_xlfn.XLOOKUP(MID($E169,7,LEN($E169)-6),[1]Acciones!$B$4:$B$14,[1]Acciones!AM$4:AM$14,0,0,1)</f>
        <v>#NAME?</v>
      </c>
      <c r="AZ169" s="42" t="e">
        <f ca="1">+_xlfn.XLOOKUP(MID($E169,7,LEN($E169)-6),[1]Acciones!$B$4:$B$14,[1]Acciones!AN$4:AN$14,0,0,1)</f>
        <v>#NAME?</v>
      </c>
      <c r="BA169" s="42" t="e">
        <f ca="1">+_xlfn.XLOOKUP(MID($E169,7,LEN($E169)-6),[1]Acciones!$B$4:$B$14,[1]Acciones!AO$4:AO$14,0,0,1)</f>
        <v>#NAME?</v>
      </c>
      <c r="BB169" s="42" t="e">
        <f ca="1">+_xlfn.XLOOKUP(MID($E169,7,LEN($E169)-6),[1]Acciones!$B$4:$B$14,[1]Acciones!AP$4:AP$14,0,0,1)</f>
        <v>#NAME?</v>
      </c>
      <c r="BC169" s="42" t="e">
        <f ca="1">+_xlfn.XLOOKUP(MID($E169,7,LEN($E169)-6),[1]Acciones!$B$4:$B$14,[1]Acciones!AQ$4:AQ$14,0,0,1)</f>
        <v>#NAME?</v>
      </c>
      <c r="BD169" s="42" t="e">
        <f ca="1">+_xlfn.XLOOKUP(MID($E169,7,LEN($E169)-6),[1]Acciones!$B$4:$B$14,[1]Acciones!AR$4:AR$14,0,0,1)</f>
        <v>#NAME?</v>
      </c>
      <c r="BE169" s="42" t="e">
        <f ca="1">+_xlfn.XLOOKUP(MID($E169,7,LEN($E169)-6),[1]Acciones!$B$4:$B$14,[1]Acciones!AS$4:AS$14,0,0,1)</f>
        <v>#NAME?</v>
      </c>
      <c r="BF169" s="42" t="e">
        <f ca="1">+_xlfn.XLOOKUP(MID($E169,7,LEN($E169)-6),[1]Acciones!$B$4:$B$14,[1]Acciones!AT$4:AT$14,0,0,1)</f>
        <v>#NAME?</v>
      </c>
      <c r="BG169" s="42" t="e">
        <f ca="1">+_xlfn.XLOOKUP(MID($E169,7,LEN($E169)-6),[1]Acciones!$B$4:$B$14,[1]Acciones!AU$4:AU$14,0,0,1)</f>
        <v>#NAME?</v>
      </c>
      <c r="BH169" s="42" t="e">
        <f ca="1">+_xlfn.XLOOKUP(MID($E169,7,LEN($E169)-6),[1]Acciones!$B$4:$B$14,[1]Acciones!AV$4:AV$14,0,0,1)</f>
        <v>#NAME?</v>
      </c>
      <c r="BI169" s="42" t="e">
        <f ca="1">+_xlfn.XLOOKUP(MID($E169,7,LEN($E169)-6),[1]Acciones!$B$4:$B$14,[1]Acciones!AW$4:AW$14,0,0,1)</f>
        <v>#NAME?</v>
      </c>
      <c r="BJ169" s="42" t="e">
        <f ca="1">+_xlfn.XLOOKUP(MID($E169,7,LEN($E169)-6),[1]Acciones!$B$4:$B$14,[1]Acciones!AX$4:AX$14,0,0,1)</f>
        <v>#NAME?</v>
      </c>
      <c r="BK169" s="42" t="e">
        <f ca="1">+_xlfn.XLOOKUP(MID($E169,7,LEN($E169)-6),[1]Acciones!$B$4:$B$14,[1]Acciones!AY$4:AY$14,0,0,1)</f>
        <v>#NAME?</v>
      </c>
      <c r="BL169" s="42" t="e">
        <f ca="1">+_xlfn.XLOOKUP(MID($E169,7,LEN($E169)-6),[1]Acciones!$B$4:$B$14,[1]Acciones!AZ$4:AZ$14,0,0,1)</f>
        <v>#NAME?</v>
      </c>
      <c r="BM169" s="42" t="e">
        <f ca="1">+_xlfn.XLOOKUP(MID($E169,7,LEN($E169)-6),[1]Acciones!$B$4:$B$14,[1]Acciones!BA$4:BA$14,0,0,1)</f>
        <v>#NAME?</v>
      </c>
      <c r="BN169" s="42" t="e">
        <f ca="1">+_xlfn.XLOOKUP(MID($E169,7,LEN($E169)-6),[1]Acciones!$B$4:$B$14,[1]Acciones!BB$4:BB$14,0,0,1)</f>
        <v>#NAME?</v>
      </c>
      <c r="BO169" s="42" t="e">
        <f ca="1">+_xlfn.XLOOKUP(MID($E169,7,LEN($E169)-6),[1]Acciones!$B$4:$B$14,[1]Acciones!BC$4:BC$14,0,0,1)</f>
        <v>#NAME?</v>
      </c>
      <c r="BP169" s="42" t="e">
        <f ca="1">+_xlfn.XLOOKUP(MID($E169,7,LEN($E169)-6),[1]Acciones!$B$4:$B$14,[1]Acciones!BD$4:BD$14,0,0,1)</f>
        <v>#NAME?</v>
      </c>
      <c r="BQ169" s="42" t="e">
        <f ca="1">+_xlfn.XLOOKUP(MID($E169,7,LEN($E169)-6),[1]Acciones!$B$4:$B$14,[1]Acciones!BE$4:BE$14,0,0,1)</f>
        <v>#NAME?</v>
      </c>
      <c r="BR169" s="42" t="e">
        <f ca="1">+_xlfn.XLOOKUP(MID($E169,7,LEN($E169)-6),[1]Acciones!$B$4:$B$14,[1]Acciones!BF$4:BF$14,0,0,1)</f>
        <v>#NAME?</v>
      </c>
      <c r="BS169" s="42" t="e">
        <f ca="1">+_xlfn.XLOOKUP(MID($E169,7,LEN($E169)-6),[1]Acciones!$B$4:$B$14,[1]Acciones!BG$4:BG$14,0,0,1)</f>
        <v>#NAME?</v>
      </c>
      <c r="BT169" s="42" t="e">
        <f ca="1">+_xlfn.XLOOKUP(MID($E169,7,LEN($E169)-6),[1]Acciones!$B$4:$B$14,[1]Acciones!BH$4:BH$14,0,0,1)</f>
        <v>#NAME?</v>
      </c>
      <c r="BU169" s="42" t="e">
        <f ca="1">+_xlfn.XLOOKUP(MID($E169,7,LEN($E169)-6),[1]Acciones!$B$4:$B$14,[1]Acciones!BI$4:BI$14,0,0,1)</f>
        <v>#NAME?</v>
      </c>
      <c r="BV169" s="42" t="e">
        <f ca="1">+_xlfn.XLOOKUP(MID($E169,7,LEN($E169)-6),[1]Acciones!$B$4:$B$14,[1]Acciones!BJ$4:BJ$14,0,0,1)</f>
        <v>#NAME?</v>
      </c>
      <c r="BW169" s="42" t="e">
        <f ca="1">+_xlfn.XLOOKUP(MID($E169,7,LEN($E169)-6),[1]Acciones!$B$4:$B$14,[1]Acciones!BK$4:BK$14,0,0,1)</f>
        <v>#NAME?</v>
      </c>
      <c r="BX169" s="42" t="e">
        <f ca="1">+_xlfn.XLOOKUP(MID($E169,7,LEN($E169)-6),[1]Acciones!$B$4:$B$14,[1]Acciones!BL$4:BL$14,0,0,1)</f>
        <v>#NAME?</v>
      </c>
      <c r="BY169" s="42" t="e">
        <f ca="1">+_xlfn.XLOOKUP(MID($E169,7,LEN($E169)-6),[1]Acciones!$B$4:$B$14,[1]Acciones!BM$4:BM$14,0,0,1)</f>
        <v>#NAME?</v>
      </c>
      <c r="BZ169" s="42" t="e">
        <f ca="1">+_xlfn.XLOOKUP(MID($E169,7,LEN($E169)-6),[1]Acciones!$B$4:$B$14,[1]Acciones!BN$4:BN$14,0,0,1)</f>
        <v>#NAME?</v>
      </c>
      <c r="CA169" s="42" t="e">
        <f ca="1">+_xlfn.XLOOKUP(MID($E169,7,LEN($E169)-6),[1]Acciones!$B$4:$B$14,[1]Acciones!BO$4:BO$14,0,0,1)</f>
        <v>#NAME?</v>
      </c>
      <c r="CB169" s="42" t="e">
        <f ca="1">+_xlfn.XLOOKUP(MID($E169,7,LEN($E169)-6),[1]Acciones!$B$4:$B$14,[1]Acciones!BP$4:BP$14,0,0,1)</f>
        <v>#NAME?</v>
      </c>
      <c r="CC169" s="42" t="e">
        <f ca="1">+_xlfn.XLOOKUP(MID($E169,7,LEN($E169)-6),[1]Acciones!$B$4:$B$14,[1]Acciones!BQ$4:BQ$14,0,0,1)</f>
        <v>#NAME?</v>
      </c>
      <c r="CD169" s="42" t="e">
        <f ca="1">+_xlfn.XLOOKUP(MID($E169,7,LEN($E169)-6),[1]Acciones!$B$4:$B$14,[1]Acciones!BR$4:BR$14,0,0,1)</f>
        <v>#NAME?</v>
      </c>
      <c r="CE169" s="42" t="e">
        <f ca="1">+_xlfn.XLOOKUP(MID($E169,7,LEN($E169)-6),[1]Acciones!$B$4:$B$14,[1]Acciones!BS$4:BS$14,0,0,1)</f>
        <v>#NAME?</v>
      </c>
      <c r="CF169" s="42" t="e">
        <f ca="1">+_xlfn.XLOOKUP(MID($E169,7,LEN($E169)-6),[1]Acciones!$B$4:$B$14,[1]Acciones!BT$4:BT$14,0,0,1)</f>
        <v>#NAME?</v>
      </c>
      <c r="CG169" s="45">
        <v>0.05</v>
      </c>
      <c r="CH169" s="45" t="e">
        <f t="shared" ca="1" si="205"/>
        <v>#NAME?</v>
      </c>
      <c r="CI169" s="45" t="e">
        <f t="shared" ca="1" si="206"/>
        <v>#NAME?</v>
      </c>
      <c r="CJ169" s="42" t="e">
        <f t="shared" ca="1" si="207"/>
        <v>#NAME?</v>
      </c>
      <c r="CK169" s="45" t="e">
        <f t="shared" ca="1" si="208"/>
        <v>#NAME?</v>
      </c>
      <c r="CL169" s="46" t="e">
        <f t="shared" ca="1" si="211"/>
        <v>#NAME?</v>
      </c>
      <c r="CM169" s="45" t="e">
        <f t="shared" ca="1" si="212"/>
        <v>#NAME?</v>
      </c>
      <c r="CN169" s="47">
        <v>0.1</v>
      </c>
      <c r="CO169" s="45" t="e">
        <f t="shared" ca="1" si="219"/>
        <v>#NAME?</v>
      </c>
      <c r="CP169" s="45" t="e">
        <f t="shared" ca="1" si="220"/>
        <v>#NAME?</v>
      </c>
      <c r="CQ169" s="42" t="e">
        <f t="shared" ca="1" si="221"/>
        <v>#NAME?</v>
      </c>
      <c r="CR169" s="45" t="e">
        <f t="shared" ca="1" si="222"/>
        <v>#NAME?</v>
      </c>
      <c r="CS169" s="45" t="e">
        <f t="shared" ca="1" si="186"/>
        <v>#NAME?</v>
      </c>
      <c r="CT169" s="45" t="e">
        <f t="shared" ca="1" si="186"/>
        <v>#NAME?</v>
      </c>
      <c r="CU169" s="47">
        <v>0.15</v>
      </c>
      <c r="CV169" s="45">
        <v>0.5</v>
      </c>
      <c r="CW169" s="45" t="e">
        <f t="shared" ca="1" si="223"/>
        <v>#NAME?</v>
      </c>
      <c r="CX169" s="42" t="e">
        <f t="shared" ca="1" si="224"/>
        <v>#NAME?</v>
      </c>
      <c r="CY169" s="45" t="e">
        <f t="shared" ca="1" si="225"/>
        <v>#NAME?</v>
      </c>
      <c r="CZ169" s="45">
        <f t="shared" si="187"/>
        <v>9.0909090909090922E-3</v>
      </c>
      <c r="DA169" s="45" t="e">
        <f t="shared" ca="1" si="187"/>
        <v>#NAME?</v>
      </c>
      <c r="DB169" s="47">
        <v>0.2</v>
      </c>
      <c r="DC169" s="45" t="e">
        <f t="shared" ca="1" si="226"/>
        <v>#NAME?</v>
      </c>
      <c r="DD169" s="45" t="e">
        <f t="shared" ca="1" si="227"/>
        <v>#NAME?</v>
      </c>
      <c r="DE169" s="42" t="e">
        <f t="shared" ca="1" si="228"/>
        <v>#NAME?</v>
      </c>
      <c r="DF169" s="45" t="e">
        <f t="shared" ca="1" si="229"/>
        <v>#NAME?</v>
      </c>
      <c r="DG169" s="45" t="e">
        <f t="shared" ca="1" si="188"/>
        <v>#NAME?</v>
      </c>
      <c r="DH169" s="45" t="e">
        <f t="shared" ca="1" si="188"/>
        <v>#NAME?</v>
      </c>
      <c r="DI169" s="47">
        <v>0.25</v>
      </c>
      <c r="DJ169" s="45">
        <v>0.5</v>
      </c>
      <c r="DK169" s="45" t="e">
        <f t="shared" ca="1" si="230"/>
        <v>#NAME?</v>
      </c>
      <c r="DL169" s="42" t="e">
        <f t="shared" ca="1" si="231"/>
        <v>#NAME?</v>
      </c>
      <c r="DM169" s="45" t="e">
        <f t="shared" ca="1" si="232"/>
        <v>#NAME?</v>
      </c>
      <c r="DN169" s="45">
        <f t="shared" si="189"/>
        <v>9.0909090909090922E-3</v>
      </c>
      <c r="DO169" s="45" t="e">
        <f t="shared" ca="1" si="189"/>
        <v>#NAME?</v>
      </c>
      <c r="DP169" s="47">
        <v>0.3</v>
      </c>
      <c r="DQ169" s="45" t="e">
        <f t="shared" ca="1" si="233"/>
        <v>#NAME?</v>
      </c>
      <c r="DR169" s="45" t="e">
        <f t="shared" ca="1" si="234"/>
        <v>#NAME?</v>
      </c>
      <c r="DS169" s="42" t="e">
        <f t="shared" ca="1" si="235"/>
        <v>#NAME?</v>
      </c>
      <c r="DT169" s="45" t="e">
        <f t="shared" ca="1" si="236"/>
        <v>#NAME?</v>
      </c>
      <c r="DU169" s="45" t="e">
        <f t="shared" ca="1" si="190"/>
        <v>#NAME?</v>
      </c>
      <c r="DV169" s="45" t="e">
        <f t="shared" ca="1" si="190"/>
        <v>#NAME?</v>
      </c>
      <c r="DW169" s="47">
        <v>0.35</v>
      </c>
      <c r="DX169" s="45">
        <v>0.5</v>
      </c>
      <c r="DY169" s="45" t="e">
        <f t="shared" ca="1" si="237"/>
        <v>#NAME?</v>
      </c>
      <c r="DZ169" s="42" t="e">
        <f t="shared" ca="1" si="238"/>
        <v>#NAME?</v>
      </c>
      <c r="EA169" s="45" t="e">
        <f t="shared" ca="1" si="239"/>
        <v>#NAME?</v>
      </c>
      <c r="EB169" s="45">
        <f t="shared" si="191"/>
        <v>9.0909090909090922E-3</v>
      </c>
      <c r="EC169" s="45" t="e">
        <f t="shared" ca="1" si="191"/>
        <v>#NAME?</v>
      </c>
      <c r="ED169" s="47">
        <v>0.4</v>
      </c>
      <c r="EE169" s="45" t="e">
        <f t="shared" ca="1" si="240"/>
        <v>#NAME?</v>
      </c>
      <c r="EF169" s="45" t="e">
        <f t="shared" ca="1" si="241"/>
        <v>#NAME?</v>
      </c>
      <c r="EG169" s="42" t="e">
        <f t="shared" ca="1" si="242"/>
        <v>#NAME?</v>
      </c>
      <c r="EH169" s="45" t="e">
        <f t="shared" ca="1" si="243"/>
        <v>#NAME?</v>
      </c>
      <c r="EI169" s="45" t="e">
        <f t="shared" ca="1" si="192"/>
        <v>#NAME?</v>
      </c>
      <c r="EJ169" s="45" t="e">
        <f t="shared" ca="1" si="192"/>
        <v>#NAME?</v>
      </c>
      <c r="EK169" s="47">
        <v>0.45</v>
      </c>
      <c r="EL169" s="45">
        <v>0.5</v>
      </c>
      <c r="EM169" s="45" t="e">
        <f t="shared" ca="1" si="255"/>
        <v>#NAME?</v>
      </c>
      <c r="EN169" s="42" t="e">
        <f t="shared" ca="1" si="256"/>
        <v>#NAME?</v>
      </c>
      <c r="EO169" s="45" t="e">
        <f t="shared" ca="1" si="257"/>
        <v>#NAME?</v>
      </c>
      <c r="EP169" s="45">
        <f t="shared" si="193"/>
        <v>9.0909090909090922E-3</v>
      </c>
      <c r="EQ169" s="45" t="e">
        <f t="shared" ca="1" si="193"/>
        <v>#NAME?</v>
      </c>
      <c r="ER169" s="45">
        <v>0.5</v>
      </c>
      <c r="ES169" s="45">
        <v>0.5</v>
      </c>
      <c r="ET169" s="45" t="e">
        <f t="shared" ca="1" si="258"/>
        <v>#NAME?</v>
      </c>
      <c r="EU169" s="42" t="e">
        <f t="shared" ca="1" si="259"/>
        <v>#NAME?</v>
      </c>
      <c r="EV169" s="45" t="e">
        <f t="shared" ca="1" si="260"/>
        <v>#NAME?</v>
      </c>
      <c r="EW169" s="45">
        <f t="shared" si="194"/>
        <v>9.0909090909090922E-3</v>
      </c>
      <c r="EX169" s="45" t="e">
        <f t="shared" ca="1" si="194"/>
        <v>#NAME?</v>
      </c>
      <c r="EY169" s="47">
        <v>0.55000000000000004</v>
      </c>
      <c r="EZ169" s="45">
        <v>0.5</v>
      </c>
      <c r="FA169" s="45" t="e">
        <f t="shared" ca="1" si="261"/>
        <v>#NAME?</v>
      </c>
      <c r="FB169" s="42" t="e">
        <f t="shared" ca="1" si="262"/>
        <v>#NAME?</v>
      </c>
      <c r="FC169" s="45" t="e">
        <f t="shared" ca="1" si="263"/>
        <v>#NAME?</v>
      </c>
      <c r="FD169" s="45">
        <f t="shared" si="195"/>
        <v>9.0909090909090922E-3</v>
      </c>
      <c r="FE169" s="45" t="e">
        <f t="shared" ca="1" si="195"/>
        <v>#NAME?</v>
      </c>
      <c r="FF169" s="45">
        <v>0.6</v>
      </c>
      <c r="FG169" s="45">
        <v>1</v>
      </c>
      <c r="FH169" s="45" t="e">
        <f t="shared" ca="1" si="264"/>
        <v>#NAME?</v>
      </c>
      <c r="FI169" s="42" t="e">
        <f t="shared" ca="1" si="265"/>
        <v>#NAME?</v>
      </c>
      <c r="FJ169" s="45" t="e">
        <f t="shared" ca="1" si="266"/>
        <v>#NAME?</v>
      </c>
      <c r="FK169" s="45">
        <f t="shared" si="196"/>
        <v>1.8181818181818184E-2</v>
      </c>
      <c r="FL169" s="45" t="e">
        <f t="shared" ca="1" si="196"/>
        <v>#NAME?</v>
      </c>
      <c r="FM169" s="47">
        <v>0.65</v>
      </c>
      <c r="FN169" s="45">
        <v>0.5</v>
      </c>
      <c r="FO169" s="45" t="e">
        <f t="shared" ca="1" si="267"/>
        <v>#NAME?</v>
      </c>
      <c r="FP169" s="42" t="e">
        <f t="shared" ca="1" si="268"/>
        <v>#NAME?</v>
      </c>
      <c r="FQ169" s="45" t="e">
        <f t="shared" ca="1" si="269"/>
        <v>#NAME?</v>
      </c>
      <c r="FR169" s="45">
        <f t="shared" si="197"/>
        <v>9.0909090909090922E-3</v>
      </c>
      <c r="FS169" s="45" t="e">
        <f t="shared" ca="1" si="197"/>
        <v>#NAME?</v>
      </c>
      <c r="FT169" s="45">
        <v>0.7</v>
      </c>
      <c r="FU169" s="45">
        <v>1</v>
      </c>
      <c r="FV169" s="45" t="e">
        <f t="shared" ca="1" si="270"/>
        <v>#NAME?</v>
      </c>
      <c r="FW169" s="42" t="e">
        <f t="shared" ca="1" si="271"/>
        <v>#NAME?</v>
      </c>
      <c r="FX169" s="45" t="e">
        <f t="shared" ca="1" si="272"/>
        <v>#NAME?</v>
      </c>
      <c r="FY169" s="45">
        <f t="shared" si="198"/>
        <v>1.8181818181818184E-2</v>
      </c>
      <c r="FZ169" s="45" t="e">
        <f t="shared" ca="1" si="198"/>
        <v>#NAME?</v>
      </c>
      <c r="GA169" s="47">
        <v>0.75</v>
      </c>
      <c r="GB169" s="45">
        <v>0.5</v>
      </c>
      <c r="GC169" s="45" t="e">
        <f t="shared" ca="1" si="273"/>
        <v>#NAME?</v>
      </c>
      <c r="GD169" s="42" t="e">
        <f t="shared" ca="1" si="274"/>
        <v>#NAME?</v>
      </c>
      <c r="GE169" s="45" t="e">
        <f t="shared" ca="1" si="275"/>
        <v>#NAME?</v>
      </c>
      <c r="GF169" s="45">
        <f t="shared" si="199"/>
        <v>9.0909090909090922E-3</v>
      </c>
      <c r="GG169" s="45" t="e">
        <f t="shared" ca="1" si="199"/>
        <v>#NAME?</v>
      </c>
      <c r="GH169" s="45">
        <v>0.8</v>
      </c>
      <c r="GI169" s="45">
        <v>1</v>
      </c>
      <c r="GJ169" s="45" t="e">
        <f t="shared" ca="1" si="276"/>
        <v>#NAME?</v>
      </c>
      <c r="GK169" s="42" t="e">
        <f t="shared" ca="1" si="277"/>
        <v>#NAME?</v>
      </c>
      <c r="GL169" s="45" t="e">
        <f t="shared" ca="1" si="278"/>
        <v>#NAME?</v>
      </c>
      <c r="GM169" s="45">
        <f t="shared" si="200"/>
        <v>1.8181818181818184E-2</v>
      </c>
      <c r="GN169" s="45" t="e">
        <f t="shared" ca="1" si="200"/>
        <v>#NAME?</v>
      </c>
      <c r="GO169" s="47">
        <v>0.85</v>
      </c>
      <c r="GP169" s="45">
        <v>0.5</v>
      </c>
      <c r="GQ169" s="45" t="e">
        <f t="shared" ca="1" si="279"/>
        <v>#NAME?</v>
      </c>
      <c r="GR169" s="42" t="e">
        <f t="shared" ca="1" si="280"/>
        <v>#NAME?</v>
      </c>
      <c r="GS169" s="45" t="e">
        <f t="shared" ca="1" si="281"/>
        <v>#NAME?</v>
      </c>
      <c r="GT169" s="45">
        <f t="shared" si="201"/>
        <v>9.0909090909090922E-3</v>
      </c>
      <c r="GU169" s="45" t="e">
        <f t="shared" ca="1" si="201"/>
        <v>#NAME?</v>
      </c>
      <c r="GV169" s="45">
        <v>0.9</v>
      </c>
      <c r="GW169" s="45">
        <v>1</v>
      </c>
      <c r="GX169" s="45" t="e">
        <f t="shared" ca="1" si="282"/>
        <v>#NAME?</v>
      </c>
      <c r="GY169" s="42" t="e">
        <f t="shared" ca="1" si="283"/>
        <v>#NAME?</v>
      </c>
      <c r="GZ169" s="45" t="e">
        <f t="shared" ca="1" si="284"/>
        <v>#NAME?</v>
      </c>
      <c r="HA169" s="45">
        <f t="shared" si="202"/>
        <v>1.8181818181818184E-2</v>
      </c>
      <c r="HB169" s="45" t="e">
        <f t="shared" ca="1" si="202"/>
        <v>#NAME?</v>
      </c>
      <c r="HC169" s="47">
        <v>0.95</v>
      </c>
      <c r="HD169" s="45">
        <v>0.5</v>
      </c>
      <c r="HE169" s="45" t="e">
        <f t="shared" ca="1" si="285"/>
        <v>#NAME?</v>
      </c>
      <c r="HF169" s="42" t="e">
        <f t="shared" ca="1" si="286"/>
        <v>#NAME?</v>
      </c>
      <c r="HG169" s="45" t="e">
        <f t="shared" ca="1" si="287"/>
        <v>#NAME?</v>
      </c>
      <c r="HH169" s="45">
        <f t="shared" si="203"/>
        <v>9.0909090909090922E-3</v>
      </c>
      <c r="HI169" s="45" t="e">
        <f t="shared" ca="1" si="203"/>
        <v>#NAME?</v>
      </c>
      <c r="HJ169" s="47">
        <v>1</v>
      </c>
      <c r="HK169" s="47">
        <v>1</v>
      </c>
      <c r="HL169" s="45" t="e">
        <f t="shared" ca="1" si="288"/>
        <v>#NAME?</v>
      </c>
      <c r="HM169" s="42" t="e">
        <f t="shared" ca="1" si="289"/>
        <v>#NAME?</v>
      </c>
      <c r="HN169" s="45" t="e">
        <f t="shared" ca="1" si="290"/>
        <v>#NAME?</v>
      </c>
      <c r="HO169" s="45">
        <f t="shared" si="246"/>
        <v>1.8181818181818184E-2</v>
      </c>
      <c r="HP169" s="45" t="e">
        <f t="shared" ca="1" si="246"/>
        <v>#NAME?</v>
      </c>
    </row>
    <row r="170" spans="1:224" s="48" customFormat="1" ht="78">
      <c r="A170" s="42"/>
      <c r="B170" s="201"/>
      <c r="C170" s="201"/>
      <c r="D170" s="201"/>
      <c r="E170" s="41" t="str">
        <f>+_xlfn.CONCAT(MID($D163,1,3),".8 ",[1]Acciones!$B$11)</f>
        <v>4.4.8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70" s="42" t="s">
        <v>89</v>
      </c>
      <c r="G170" s="49">
        <f t="shared" ref="G170" si="348">+G169</f>
        <v>3.0303030303030303E-3</v>
      </c>
      <c r="H170" s="42" t="str">
        <f t="shared" ref="H170" si="349">+_xlfn.CONCAT("Si,",MID(E163,1,5),",",MID(E164,1,5),",",MID(E165,1,5),",",MID(E166,1,5),",",MID(E167,1,5),",",MID(E168,1,5),",",MID(E169,1,5),",",MID(E171,1,5),",",MID(E172,1,6),",",MID(E173,1,6))</f>
        <v>Si,4.4.1,4.4.2,4.4.3,4.4.4,4.4.5,4.4.6,4.4.7,4.4.9,4.4.10,4.4.11</v>
      </c>
      <c r="I170" s="42" t="s">
        <v>89</v>
      </c>
      <c r="J170" s="42"/>
      <c r="K170" s="42"/>
      <c r="L170" s="42"/>
      <c r="M170" s="44" t="s">
        <v>90</v>
      </c>
      <c r="N170" s="44" t="s">
        <v>91</v>
      </c>
      <c r="O170" s="44" t="e">
        <f ca="1">+_xlfn.XLOOKUP(MID(E170,7,LEN(E170)-6),[1]Acciones!$B$4:$B$14,[1]Acciones!$C$4:$C$14,0,0,1)</f>
        <v>#NAME?</v>
      </c>
      <c r="P170" s="42" t="e">
        <f ca="1">+_xlfn.XLOOKUP(MID($E170,7,LEN($E170)-6),[1]Acciones!$B$4:$B$14,[1]Acciones!D$4:D$14,0,0,1)</f>
        <v>#NAME?</v>
      </c>
      <c r="Q170" s="42" t="e">
        <f ca="1">+_xlfn.XLOOKUP(MID($E170,7,LEN($E170)-6),[1]Acciones!$B$4:$B$14,[1]Acciones!E$4:E$14,0,0,1)</f>
        <v>#NAME?</v>
      </c>
      <c r="R170" s="42" t="e">
        <f ca="1">+_xlfn.XLOOKUP(MID($E170,7,LEN($E170)-6),[1]Acciones!$B$4:$B$14,[1]Acciones!F$4:F$14,0,0,1)</f>
        <v>#NAME?</v>
      </c>
      <c r="S170" s="42" t="e">
        <f ca="1">+_xlfn.XLOOKUP(MID($E170,7,LEN($E170)-6),[1]Acciones!$B$4:$B$14,[1]Acciones!G$4:G$14,0,0,1)</f>
        <v>#NAME?</v>
      </c>
      <c r="T170" s="42" t="e">
        <f ca="1">+_xlfn.XLOOKUP(MID($E170,7,LEN($E170)-6),[1]Acciones!$B$4:$B$14,[1]Acciones!H$4:H$14,0,0,1)</f>
        <v>#NAME?</v>
      </c>
      <c r="U170" s="45" t="e">
        <f ca="1">+_xlfn.XLOOKUP(MID($E170,7,LEN($E170)-6),[1]Acciones!$B$4:$B$14,[1]Acciones!I$4:I$14,0,0,1)</f>
        <v>#NAME?</v>
      </c>
      <c r="V170" s="45" t="e">
        <f ca="1">+_xlfn.XLOOKUP(MID($E170,7,LEN($E170)-6),[1]Acciones!$B$4:$B$14,[1]Acciones!J$4:J$14,0,0,1)</f>
        <v>#NAME?</v>
      </c>
      <c r="W170" s="45" t="e">
        <f ca="1">+_xlfn.XLOOKUP(MID($E170,7,LEN($E170)-6),[1]Acciones!$B$4:$B$14,[1]Acciones!K$4:K$14,0,0,1)</f>
        <v>#NAME?</v>
      </c>
      <c r="X170" s="45" t="e">
        <f ca="1">+_xlfn.XLOOKUP(MID($E170,7,LEN($E170)-6),[1]Acciones!$B$4:$B$14,[1]Acciones!L$4:L$14,0,0,1)</f>
        <v>#NAME?</v>
      </c>
      <c r="Y170" s="45" t="e">
        <f ca="1">+_xlfn.XLOOKUP(MID($E170,7,LEN($E170)-6),[1]Acciones!$B$4:$B$14,[1]Acciones!M$4:M$14,0,0,1)</f>
        <v>#NAME?</v>
      </c>
      <c r="Z170" s="45" t="e">
        <f ca="1">+_xlfn.XLOOKUP(MID($E170,7,LEN($E170)-6),[1]Acciones!$B$4:$B$14,[1]Acciones!N$4:N$14,0,0,1)</f>
        <v>#NAME?</v>
      </c>
      <c r="AA170" s="45" t="e">
        <f ca="1">+_xlfn.XLOOKUP(MID($E170,7,LEN($E170)-6),[1]Acciones!$B$4:$B$14,[1]Acciones!O$4:O$14,0,0,1)</f>
        <v>#NAME?</v>
      </c>
      <c r="AB170" s="45" t="e">
        <f ca="1">+_xlfn.XLOOKUP(MID($E170,7,LEN($E170)-6),[1]Acciones!$B$4:$B$14,[1]Acciones!P$4:P$14,0,0,1)</f>
        <v>#NAME?</v>
      </c>
      <c r="AC170" s="45" t="e">
        <f ca="1">+_xlfn.XLOOKUP(MID($E170,7,LEN($E170)-6),[1]Acciones!$B$4:$B$14,[1]Acciones!Q$4:Q$14,0,0,1)</f>
        <v>#NAME?</v>
      </c>
      <c r="AD170" s="45" t="e">
        <f ca="1">+_xlfn.XLOOKUP(MID($E170,7,LEN($E170)-6),[1]Acciones!$B$4:$B$14,[1]Acciones!R$4:R$14,0,0,1)</f>
        <v>#NAME?</v>
      </c>
      <c r="AE170" s="45" t="e">
        <f ca="1">+_xlfn.XLOOKUP(MID($E170,7,LEN($E170)-6),[1]Acciones!$B$4:$B$14,[1]Acciones!S$4:S$14,0,0,1)</f>
        <v>#NAME?</v>
      </c>
      <c r="AF170" s="42" t="e">
        <f ca="1">+_xlfn.XLOOKUP(MID($E170,7,LEN($E170)-6),[1]Acciones!$B$4:$B$14,[1]Acciones!T$4:T$14,0,0,1)</f>
        <v>#NAME?</v>
      </c>
      <c r="AG170" s="42" t="e">
        <f ca="1">+_xlfn.XLOOKUP(MID($E170,7,LEN($E170)-6),[1]Acciones!$B$4:$B$14,[1]Acciones!U$4:U$14,0,0,1)</f>
        <v>#NAME?</v>
      </c>
      <c r="AH170" s="42" t="e">
        <f ca="1">+_xlfn.XLOOKUP(MID($E170,7,LEN($E170)-6),[1]Acciones!$B$4:$B$14,[1]Acciones!V$4:V$14,0,0,1)</f>
        <v>#NAME?</v>
      </c>
      <c r="AI170" s="42" t="e">
        <f ca="1">+_xlfn.XLOOKUP(MID($E170,7,LEN($E170)-6),[1]Acciones!$B$4:$B$14,[1]Acciones!W$4:W$14,0,0,1)</f>
        <v>#NAME?</v>
      </c>
      <c r="AJ170" s="42" t="e">
        <f ca="1">+_xlfn.XLOOKUP(MID($E170,7,LEN($E170)-6),[1]Acciones!$B$4:$B$14,[1]Acciones!X$4:X$14,0,0,1)</f>
        <v>#NAME?</v>
      </c>
      <c r="AK170" s="42" t="e">
        <f ca="1">+_xlfn.XLOOKUP(MID($E170,7,LEN($E170)-6),[1]Acciones!$B$4:$B$14,[1]Acciones!Y$4:Y$14,0,0,1)</f>
        <v>#NAME?</v>
      </c>
      <c r="AL170" s="42" t="e">
        <f ca="1">+_xlfn.XLOOKUP(MID($E170,7,LEN($E170)-6),[1]Acciones!$B$4:$B$14,[1]Acciones!Z$4:Z$14,0,0,1)</f>
        <v>#NAME?</v>
      </c>
      <c r="AM170" s="42" t="e">
        <f ca="1">+_xlfn.XLOOKUP(MID($E170,7,LEN($E170)-6),[1]Acciones!$B$4:$B$14,[1]Acciones!AA$4:AA$14,0,0,1)</f>
        <v>#NAME?</v>
      </c>
      <c r="AN170" s="42" t="e">
        <f ca="1">+_xlfn.XLOOKUP(MID($E170,7,LEN($E170)-6),[1]Acciones!$B$4:$B$14,[1]Acciones!AB$4:AB$14,0,0,1)</f>
        <v>#NAME?</v>
      </c>
      <c r="AO170" s="42" t="e">
        <f ca="1">+_xlfn.XLOOKUP(MID($E170,7,LEN($E170)-6),[1]Acciones!$B$4:$B$14,[1]Acciones!AC$4:AC$14,0,0,1)</f>
        <v>#NAME?</v>
      </c>
      <c r="AP170" s="42" t="e">
        <f ca="1">+_xlfn.XLOOKUP(MID($E170,7,LEN($E170)-6),[1]Acciones!$B$4:$B$14,[1]Acciones!AD$4:AD$14,0,0,1)</f>
        <v>#NAME?</v>
      </c>
      <c r="AQ170" s="42" t="e">
        <f ca="1">+_xlfn.XLOOKUP(MID($E170,7,LEN($E170)-6),[1]Acciones!$B$4:$B$14,[1]Acciones!AE$4:AE$14,0,0,1)</f>
        <v>#NAME?</v>
      </c>
      <c r="AR170" s="42" t="e">
        <f ca="1">+_xlfn.XLOOKUP(MID($E170,7,LEN($E170)-6),[1]Acciones!$B$4:$B$14,[1]Acciones!AF$4:AF$14,0,0,1)</f>
        <v>#NAME?</v>
      </c>
      <c r="AS170" s="42" t="e">
        <f ca="1">+_xlfn.XLOOKUP(MID($E170,7,LEN($E170)-6),[1]Acciones!$B$4:$B$14,[1]Acciones!AG$4:AG$14,0,0,1)</f>
        <v>#NAME?</v>
      </c>
      <c r="AT170" s="42" t="e">
        <f ca="1">+_xlfn.XLOOKUP(MID($E170,7,LEN($E170)-6),[1]Acciones!$B$4:$B$14,[1]Acciones!AH$4:AH$14,0,0,1)</f>
        <v>#NAME?</v>
      </c>
      <c r="AU170" s="42" t="e">
        <f ca="1">+_xlfn.XLOOKUP(MID($E170,7,LEN($E170)-6),[1]Acciones!$B$4:$B$14,[1]Acciones!AI$4:AI$14,0,0,1)</f>
        <v>#NAME?</v>
      </c>
      <c r="AV170" s="42" t="e">
        <f ca="1">+_xlfn.XLOOKUP(MID($E170,7,LEN($E170)-6),[1]Acciones!$B$4:$B$14,[1]Acciones!AJ$4:AJ$14,0,0,1)</f>
        <v>#NAME?</v>
      </c>
      <c r="AW170" s="42" t="e">
        <f ca="1">+_xlfn.XLOOKUP(MID($E170,7,LEN($E170)-6),[1]Acciones!$B$4:$B$14,[1]Acciones!AK$4:AK$14,0,0,1)</f>
        <v>#NAME?</v>
      </c>
      <c r="AX170" s="42" t="e">
        <f ca="1">+_xlfn.XLOOKUP(MID($E170,7,LEN($E170)-6),[1]Acciones!$B$4:$B$14,[1]Acciones!AL$4:AL$14,0,0,1)</f>
        <v>#NAME?</v>
      </c>
      <c r="AY170" s="42" t="e">
        <f ca="1">+_xlfn.XLOOKUP(MID($E170,7,LEN($E170)-6),[1]Acciones!$B$4:$B$14,[1]Acciones!AM$4:AM$14,0,0,1)</f>
        <v>#NAME?</v>
      </c>
      <c r="AZ170" s="42" t="e">
        <f ca="1">+_xlfn.XLOOKUP(MID($E170,7,LEN($E170)-6),[1]Acciones!$B$4:$B$14,[1]Acciones!AN$4:AN$14,0,0,1)</f>
        <v>#NAME?</v>
      </c>
      <c r="BA170" s="42" t="e">
        <f ca="1">+_xlfn.XLOOKUP(MID($E170,7,LEN($E170)-6),[1]Acciones!$B$4:$B$14,[1]Acciones!AO$4:AO$14,0,0,1)</f>
        <v>#NAME?</v>
      </c>
      <c r="BB170" s="42" t="e">
        <f ca="1">+_xlfn.XLOOKUP(MID($E170,7,LEN($E170)-6),[1]Acciones!$B$4:$B$14,[1]Acciones!AP$4:AP$14,0,0,1)</f>
        <v>#NAME?</v>
      </c>
      <c r="BC170" s="42" t="e">
        <f ca="1">+_xlfn.XLOOKUP(MID($E170,7,LEN($E170)-6),[1]Acciones!$B$4:$B$14,[1]Acciones!AQ$4:AQ$14,0,0,1)</f>
        <v>#NAME?</v>
      </c>
      <c r="BD170" s="42" t="e">
        <f ca="1">+_xlfn.XLOOKUP(MID($E170,7,LEN($E170)-6),[1]Acciones!$B$4:$B$14,[1]Acciones!AR$4:AR$14,0,0,1)</f>
        <v>#NAME?</v>
      </c>
      <c r="BE170" s="42" t="e">
        <f ca="1">+_xlfn.XLOOKUP(MID($E170,7,LEN($E170)-6),[1]Acciones!$B$4:$B$14,[1]Acciones!AS$4:AS$14,0,0,1)</f>
        <v>#NAME?</v>
      </c>
      <c r="BF170" s="42" t="e">
        <f ca="1">+_xlfn.XLOOKUP(MID($E170,7,LEN($E170)-6),[1]Acciones!$B$4:$B$14,[1]Acciones!AT$4:AT$14,0,0,1)</f>
        <v>#NAME?</v>
      </c>
      <c r="BG170" s="42" t="e">
        <f ca="1">+_xlfn.XLOOKUP(MID($E170,7,LEN($E170)-6),[1]Acciones!$B$4:$B$14,[1]Acciones!AU$4:AU$14,0,0,1)</f>
        <v>#NAME?</v>
      </c>
      <c r="BH170" s="42" t="e">
        <f ca="1">+_xlfn.XLOOKUP(MID($E170,7,LEN($E170)-6),[1]Acciones!$B$4:$B$14,[1]Acciones!AV$4:AV$14,0,0,1)</f>
        <v>#NAME?</v>
      </c>
      <c r="BI170" s="42" t="e">
        <f ca="1">+_xlfn.XLOOKUP(MID($E170,7,LEN($E170)-6),[1]Acciones!$B$4:$B$14,[1]Acciones!AW$4:AW$14,0,0,1)</f>
        <v>#NAME?</v>
      </c>
      <c r="BJ170" s="42" t="e">
        <f ca="1">+_xlfn.XLOOKUP(MID($E170,7,LEN($E170)-6),[1]Acciones!$B$4:$B$14,[1]Acciones!AX$4:AX$14,0,0,1)</f>
        <v>#NAME?</v>
      </c>
      <c r="BK170" s="42" t="e">
        <f ca="1">+_xlfn.XLOOKUP(MID($E170,7,LEN($E170)-6),[1]Acciones!$B$4:$B$14,[1]Acciones!AY$4:AY$14,0,0,1)</f>
        <v>#NAME?</v>
      </c>
      <c r="BL170" s="42" t="e">
        <f ca="1">+_xlfn.XLOOKUP(MID($E170,7,LEN($E170)-6),[1]Acciones!$B$4:$B$14,[1]Acciones!AZ$4:AZ$14,0,0,1)</f>
        <v>#NAME?</v>
      </c>
      <c r="BM170" s="42" t="e">
        <f ca="1">+_xlfn.XLOOKUP(MID($E170,7,LEN($E170)-6),[1]Acciones!$B$4:$B$14,[1]Acciones!BA$4:BA$14,0,0,1)</f>
        <v>#NAME?</v>
      </c>
      <c r="BN170" s="42" t="e">
        <f ca="1">+_xlfn.XLOOKUP(MID($E170,7,LEN($E170)-6),[1]Acciones!$B$4:$B$14,[1]Acciones!BB$4:BB$14,0,0,1)</f>
        <v>#NAME?</v>
      </c>
      <c r="BO170" s="42" t="e">
        <f ca="1">+_xlfn.XLOOKUP(MID($E170,7,LEN($E170)-6),[1]Acciones!$B$4:$B$14,[1]Acciones!BC$4:BC$14,0,0,1)</f>
        <v>#NAME?</v>
      </c>
      <c r="BP170" s="42" t="e">
        <f ca="1">+_xlfn.XLOOKUP(MID($E170,7,LEN($E170)-6),[1]Acciones!$B$4:$B$14,[1]Acciones!BD$4:BD$14,0,0,1)</f>
        <v>#NAME?</v>
      </c>
      <c r="BQ170" s="42" t="e">
        <f ca="1">+_xlfn.XLOOKUP(MID($E170,7,LEN($E170)-6),[1]Acciones!$B$4:$B$14,[1]Acciones!BE$4:BE$14,0,0,1)</f>
        <v>#NAME?</v>
      </c>
      <c r="BR170" s="42" t="e">
        <f ca="1">+_xlfn.XLOOKUP(MID($E170,7,LEN($E170)-6),[1]Acciones!$B$4:$B$14,[1]Acciones!BF$4:BF$14,0,0,1)</f>
        <v>#NAME?</v>
      </c>
      <c r="BS170" s="42" t="e">
        <f ca="1">+_xlfn.XLOOKUP(MID($E170,7,LEN($E170)-6),[1]Acciones!$B$4:$B$14,[1]Acciones!BG$4:BG$14,0,0,1)</f>
        <v>#NAME?</v>
      </c>
      <c r="BT170" s="42" t="e">
        <f ca="1">+_xlfn.XLOOKUP(MID($E170,7,LEN($E170)-6),[1]Acciones!$B$4:$B$14,[1]Acciones!BH$4:BH$14,0,0,1)</f>
        <v>#NAME?</v>
      </c>
      <c r="BU170" s="42" t="e">
        <f ca="1">+_xlfn.XLOOKUP(MID($E170,7,LEN($E170)-6),[1]Acciones!$B$4:$B$14,[1]Acciones!BI$4:BI$14,0,0,1)</f>
        <v>#NAME?</v>
      </c>
      <c r="BV170" s="42" t="e">
        <f ca="1">+_xlfn.XLOOKUP(MID($E170,7,LEN($E170)-6),[1]Acciones!$B$4:$B$14,[1]Acciones!BJ$4:BJ$14,0,0,1)</f>
        <v>#NAME?</v>
      </c>
      <c r="BW170" s="42" t="e">
        <f ca="1">+_xlfn.XLOOKUP(MID($E170,7,LEN($E170)-6),[1]Acciones!$B$4:$B$14,[1]Acciones!BK$4:BK$14,0,0,1)</f>
        <v>#NAME?</v>
      </c>
      <c r="BX170" s="42" t="e">
        <f ca="1">+_xlfn.XLOOKUP(MID($E170,7,LEN($E170)-6),[1]Acciones!$B$4:$B$14,[1]Acciones!BL$4:BL$14,0,0,1)</f>
        <v>#NAME?</v>
      </c>
      <c r="BY170" s="42" t="e">
        <f ca="1">+_xlfn.XLOOKUP(MID($E170,7,LEN($E170)-6),[1]Acciones!$B$4:$B$14,[1]Acciones!BM$4:BM$14,0,0,1)</f>
        <v>#NAME?</v>
      </c>
      <c r="BZ170" s="42" t="e">
        <f ca="1">+_xlfn.XLOOKUP(MID($E170,7,LEN($E170)-6),[1]Acciones!$B$4:$B$14,[1]Acciones!BN$4:BN$14,0,0,1)</f>
        <v>#NAME?</v>
      </c>
      <c r="CA170" s="42" t="e">
        <f ca="1">+_xlfn.XLOOKUP(MID($E170,7,LEN($E170)-6),[1]Acciones!$B$4:$B$14,[1]Acciones!BO$4:BO$14,0,0,1)</f>
        <v>#NAME?</v>
      </c>
      <c r="CB170" s="42" t="e">
        <f ca="1">+_xlfn.XLOOKUP(MID($E170,7,LEN($E170)-6),[1]Acciones!$B$4:$B$14,[1]Acciones!BP$4:BP$14,0,0,1)</f>
        <v>#NAME?</v>
      </c>
      <c r="CC170" s="42" t="e">
        <f ca="1">+_xlfn.XLOOKUP(MID($E170,7,LEN($E170)-6),[1]Acciones!$B$4:$B$14,[1]Acciones!BQ$4:BQ$14,0,0,1)</f>
        <v>#NAME?</v>
      </c>
      <c r="CD170" s="42" t="e">
        <f ca="1">+_xlfn.XLOOKUP(MID($E170,7,LEN($E170)-6),[1]Acciones!$B$4:$B$14,[1]Acciones!BR$4:BR$14,0,0,1)</f>
        <v>#NAME?</v>
      </c>
      <c r="CE170" s="42" t="e">
        <f ca="1">+_xlfn.XLOOKUP(MID($E170,7,LEN($E170)-6),[1]Acciones!$B$4:$B$14,[1]Acciones!BS$4:BS$14,0,0,1)</f>
        <v>#NAME?</v>
      </c>
      <c r="CF170" s="42" t="e">
        <f ca="1">+_xlfn.XLOOKUP(MID($E170,7,LEN($E170)-6),[1]Acciones!$B$4:$B$14,[1]Acciones!BT$4:BT$14,0,0,1)</f>
        <v>#NAME?</v>
      </c>
      <c r="CG170" s="45">
        <v>0.05</v>
      </c>
      <c r="CH170" s="45" t="e">
        <f t="shared" ca="1" si="205"/>
        <v>#NAME?</v>
      </c>
      <c r="CI170" s="45" t="e">
        <f t="shared" ca="1" si="206"/>
        <v>#NAME?</v>
      </c>
      <c r="CJ170" s="42" t="e">
        <f t="shared" ca="1" si="207"/>
        <v>#NAME?</v>
      </c>
      <c r="CK170" s="45" t="e">
        <f t="shared" ca="1" si="208"/>
        <v>#NAME?</v>
      </c>
      <c r="CL170" s="46" t="e">
        <f t="shared" ca="1" si="211"/>
        <v>#NAME?</v>
      </c>
      <c r="CM170" s="45" t="e">
        <f t="shared" ca="1" si="212"/>
        <v>#NAME?</v>
      </c>
      <c r="CN170" s="47">
        <v>0.1</v>
      </c>
      <c r="CO170" s="45" t="e">
        <f t="shared" ca="1" si="219"/>
        <v>#NAME?</v>
      </c>
      <c r="CP170" s="45" t="e">
        <f t="shared" ca="1" si="220"/>
        <v>#NAME?</v>
      </c>
      <c r="CQ170" s="42" t="e">
        <f t="shared" ca="1" si="221"/>
        <v>#NAME?</v>
      </c>
      <c r="CR170" s="45" t="e">
        <f t="shared" ca="1" si="222"/>
        <v>#NAME?</v>
      </c>
      <c r="CS170" s="45" t="e">
        <f t="shared" ca="1" si="186"/>
        <v>#NAME?</v>
      </c>
      <c r="CT170" s="45" t="e">
        <f t="shared" ca="1" si="186"/>
        <v>#NAME?</v>
      </c>
      <c r="CU170" s="47">
        <v>0.15</v>
      </c>
      <c r="CV170" s="45">
        <v>0.5</v>
      </c>
      <c r="CW170" s="45" t="e">
        <f t="shared" ca="1" si="223"/>
        <v>#NAME?</v>
      </c>
      <c r="CX170" s="42" t="e">
        <f t="shared" ca="1" si="224"/>
        <v>#NAME?</v>
      </c>
      <c r="CY170" s="45" t="e">
        <f t="shared" ca="1" si="225"/>
        <v>#NAME?</v>
      </c>
      <c r="CZ170" s="45">
        <f t="shared" si="187"/>
        <v>9.0909090909090922E-3</v>
      </c>
      <c r="DA170" s="45" t="e">
        <f t="shared" ca="1" si="187"/>
        <v>#NAME?</v>
      </c>
      <c r="DB170" s="47">
        <v>0.2</v>
      </c>
      <c r="DC170" s="45" t="e">
        <f t="shared" ca="1" si="226"/>
        <v>#NAME?</v>
      </c>
      <c r="DD170" s="45" t="e">
        <f t="shared" ca="1" si="227"/>
        <v>#NAME?</v>
      </c>
      <c r="DE170" s="42" t="e">
        <f t="shared" ca="1" si="228"/>
        <v>#NAME?</v>
      </c>
      <c r="DF170" s="45" t="e">
        <f t="shared" ca="1" si="229"/>
        <v>#NAME?</v>
      </c>
      <c r="DG170" s="45" t="e">
        <f t="shared" ca="1" si="188"/>
        <v>#NAME?</v>
      </c>
      <c r="DH170" s="45" t="e">
        <f t="shared" ca="1" si="188"/>
        <v>#NAME?</v>
      </c>
      <c r="DI170" s="47">
        <v>0.25</v>
      </c>
      <c r="DJ170" s="45">
        <v>0.5</v>
      </c>
      <c r="DK170" s="45" t="e">
        <f t="shared" ca="1" si="230"/>
        <v>#NAME?</v>
      </c>
      <c r="DL170" s="42" t="e">
        <f t="shared" ca="1" si="231"/>
        <v>#NAME?</v>
      </c>
      <c r="DM170" s="45" t="e">
        <f t="shared" ca="1" si="232"/>
        <v>#NAME?</v>
      </c>
      <c r="DN170" s="45">
        <f t="shared" si="189"/>
        <v>9.0909090909090922E-3</v>
      </c>
      <c r="DO170" s="45" t="e">
        <f t="shared" ca="1" si="189"/>
        <v>#NAME?</v>
      </c>
      <c r="DP170" s="47">
        <v>0.3</v>
      </c>
      <c r="DQ170" s="45" t="e">
        <f t="shared" ca="1" si="233"/>
        <v>#NAME?</v>
      </c>
      <c r="DR170" s="45" t="e">
        <f t="shared" ca="1" si="234"/>
        <v>#NAME?</v>
      </c>
      <c r="DS170" s="42" t="e">
        <f t="shared" ca="1" si="235"/>
        <v>#NAME?</v>
      </c>
      <c r="DT170" s="45" t="e">
        <f t="shared" ca="1" si="236"/>
        <v>#NAME?</v>
      </c>
      <c r="DU170" s="45" t="e">
        <f t="shared" ca="1" si="190"/>
        <v>#NAME?</v>
      </c>
      <c r="DV170" s="45" t="e">
        <f t="shared" ca="1" si="190"/>
        <v>#NAME?</v>
      </c>
      <c r="DW170" s="47">
        <v>0.35</v>
      </c>
      <c r="DX170" s="45">
        <v>0.5</v>
      </c>
      <c r="DY170" s="45" t="e">
        <f t="shared" ca="1" si="237"/>
        <v>#NAME?</v>
      </c>
      <c r="DZ170" s="42" t="e">
        <f t="shared" ca="1" si="238"/>
        <v>#NAME?</v>
      </c>
      <c r="EA170" s="45" t="e">
        <f t="shared" ca="1" si="239"/>
        <v>#NAME?</v>
      </c>
      <c r="EB170" s="45">
        <f t="shared" si="191"/>
        <v>9.0909090909090922E-3</v>
      </c>
      <c r="EC170" s="45" t="e">
        <f t="shared" ca="1" si="191"/>
        <v>#NAME?</v>
      </c>
      <c r="ED170" s="47">
        <v>0.4</v>
      </c>
      <c r="EE170" s="45" t="e">
        <f t="shared" ca="1" si="240"/>
        <v>#NAME?</v>
      </c>
      <c r="EF170" s="45" t="e">
        <f t="shared" ca="1" si="241"/>
        <v>#NAME?</v>
      </c>
      <c r="EG170" s="42" t="e">
        <f t="shared" ca="1" si="242"/>
        <v>#NAME?</v>
      </c>
      <c r="EH170" s="45" t="e">
        <f t="shared" ca="1" si="243"/>
        <v>#NAME?</v>
      </c>
      <c r="EI170" s="45" t="e">
        <f t="shared" ca="1" si="192"/>
        <v>#NAME?</v>
      </c>
      <c r="EJ170" s="45" t="e">
        <f t="shared" ca="1" si="192"/>
        <v>#NAME?</v>
      </c>
      <c r="EK170" s="47">
        <v>0.45</v>
      </c>
      <c r="EL170" s="45">
        <v>0.5</v>
      </c>
      <c r="EM170" s="45" t="e">
        <f t="shared" ca="1" si="255"/>
        <v>#NAME?</v>
      </c>
      <c r="EN170" s="42" t="e">
        <f t="shared" ca="1" si="256"/>
        <v>#NAME?</v>
      </c>
      <c r="EO170" s="45" t="e">
        <f t="shared" ca="1" si="257"/>
        <v>#NAME?</v>
      </c>
      <c r="EP170" s="45">
        <f t="shared" si="193"/>
        <v>9.0909090909090922E-3</v>
      </c>
      <c r="EQ170" s="45" t="e">
        <f t="shared" ca="1" si="193"/>
        <v>#NAME?</v>
      </c>
      <c r="ER170" s="45">
        <v>0.5</v>
      </c>
      <c r="ES170" s="45">
        <v>0.5</v>
      </c>
      <c r="ET170" s="45" t="e">
        <f t="shared" ca="1" si="258"/>
        <v>#NAME?</v>
      </c>
      <c r="EU170" s="42" t="e">
        <f t="shared" ca="1" si="259"/>
        <v>#NAME?</v>
      </c>
      <c r="EV170" s="45" t="e">
        <f t="shared" ca="1" si="260"/>
        <v>#NAME?</v>
      </c>
      <c r="EW170" s="45">
        <f t="shared" si="194"/>
        <v>9.0909090909090922E-3</v>
      </c>
      <c r="EX170" s="45" t="e">
        <f t="shared" ca="1" si="194"/>
        <v>#NAME?</v>
      </c>
      <c r="EY170" s="47">
        <v>0.55000000000000004</v>
      </c>
      <c r="EZ170" s="45">
        <v>0.5</v>
      </c>
      <c r="FA170" s="45" t="e">
        <f t="shared" ca="1" si="261"/>
        <v>#NAME?</v>
      </c>
      <c r="FB170" s="42" t="e">
        <f t="shared" ca="1" si="262"/>
        <v>#NAME?</v>
      </c>
      <c r="FC170" s="45" t="e">
        <f t="shared" ca="1" si="263"/>
        <v>#NAME?</v>
      </c>
      <c r="FD170" s="45">
        <f t="shared" si="195"/>
        <v>9.0909090909090922E-3</v>
      </c>
      <c r="FE170" s="45" t="e">
        <f t="shared" ca="1" si="195"/>
        <v>#NAME?</v>
      </c>
      <c r="FF170" s="45">
        <v>0.6</v>
      </c>
      <c r="FG170" s="45">
        <v>1</v>
      </c>
      <c r="FH170" s="45" t="e">
        <f t="shared" ca="1" si="264"/>
        <v>#NAME?</v>
      </c>
      <c r="FI170" s="42" t="e">
        <f t="shared" ca="1" si="265"/>
        <v>#NAME?</v>
      </c>
      <c r="FJ170" s="45" t="e">
        <f t="shared" ca="1" si="266"/>
        <v>#NAME?</v>
      </c>
      <c r="FK170" s="45">
        <f t="shared" si="196"/>
        <v>1.8181818181818184E-2</v>
      </c>
      <c r="FL170" s="45" t="e">
        <f t="shared" ca="1" si="196"/>
        <v>#NAME?</v>
      </c>
      <c r="FM170" s="47">
        <v>0.65</v>
      </c>
      <c r="FN170" s="45">
        <v>0.5</v>
      </c>
      <c r="FO170" s="45" t="e">
        <f t="shared" ca="1" si="267"/>
        <v>#NAME?</v>
      </c>
      <c r="FP170" s="42" t="e">
        <f t="shared" ca="1" si="268"/>
        <v>#NAME?</v>
      </c>
      <c r="FQ170" s="45" t="e">
        <f t="shared" ca="1" si="269"/>
        <v>#NAME?</v>
      </c>
      <c r="FR170" s="45">
        <f t="shared" si="197"/>
        <v>9.0909090909090922E-3</v>
      </c>
      <c r="FS170" s="45" t="e">
        <f t="shared" ca="1" si="197"/>
        <v>#NAME?</v>
      </c>
      <c r="FT170" s="45">
        <v>0.7</v>
      </c>
      <c r="FU170" s="45">
        <v>1</v>
      </c>
      <c r="FV170" s="45" t="e">
        <f t="shared" ca="1" si="270"/>
        <v>#NAME?</v>
      </c>
      <c r="FW170" s="42" t="e">
        <f t="shared" ca="1" si="271"/>
        <v>#NAME?</v>
      </c>
      <c r="FX170" s="45" t="e">
        <f t="shared" ca="1" si="272"/>
        <v>#NAME?</v>
      </c>
      <c r="FY170" s="45">
        <f t="shared" si="198"/>
        <v>1.8181818181818184E-2</v>
      </c>
      <c r="FZ170" s="45" t="e">
        <f t="shared" ca="1" si="198"/>
        <v>#NAME?</v>
      </c>
      <c r="GA170" s="47">
        <v>0.75</v>
      </c>
      <c r="GB170" s="45">
        <v>0.5</v>
      </c>
      <c r="GC170" s="45" t="e">
        <f t="shared" ca="1" si="273"/>
        <v>#NAME?</v>
      </c>
      <c r="GD170" s="42" t="e">
        <f t="shared" ca="1" si="274"/>
        <v>#NAME?</v>
      </c>
      <c r="GE170" s="45" t="e">
        <f t="shared" ca="1" si="275"/>
        <v>#NAME?</v>
      </c>
      <c r="GF170" s="45">
        <f t="shared" si="199"/>
        <v>9.0909090909090922E-3</v>
      </c>
      <c r="GG170" s="45" t="e">
        <f t="shared" ca="1" si="199"/>
        <v>#NAME?</v>
      </c>
      <c r="GH170" s="45">
        <v>0.8</v>
      </c>
      <c r="GI170" s="45">
        <v>1</v>
      </c>
      <c r="GJ170" s="45" t="e">
        <f t="shared" ca="1" si="276"/>
        <v>#NAME?</v>
      </c>
      <c r="GK170" s="42" t="e">
        <f t="shared" ca="1" si="277"/>
        <v>#NAME?</v>
      </c>
      <c r="GL170" s="45" t="e">
        <f t="shared" ca="1" si="278"/>
        <v>#NAME?</v>
      </c>
      <c r="GM170" s="45">
        <f t="shared" si="200"/>
        <v>1.8181818181818184E-2</v>
      </c>
      <c r="GN170" s="45" t="e">
        <f t="shared" ca="1" si="200"/>
        <v>#NAME?</v>
      </c>
      <c r="GO170" s="47">
        <v>0.85</v>
      </c>
      <c r="GP170" s="45">
        <v>0.5</v>
      </c>
      <c r="GQ170" s="45" t="e">
        <f t="shared" ca="1" si="279"/>
        <v>#NAME?</v>
      </c>
      <c r="GR170" s="42" t="e">
        <f t="shared" ca="1" si="280"/>
        <v>#NAME?</v>
      </c>
      <c r="GS170" s="45" t="e">
        <f t="shared" ca="1" si="281"/>
        <v>#NAME?</v>
      </c>
      <c r="GT170" s="45">
        <f t="shared" si="201"/>
        <v>9.0909090909090922E-3</v>
      </c>
      <c r="GU170" s="45" t="e">
        <f t="shared" ca="1" si="201"/>
        <v>#NAME?</v>
      </c>
      <c r="GV170" s="45">
        <v>0.9</v>
      </c>
      <c r="GW170" s="45">
        <v>1</v>
      </c>
      <c r="GX170" s="45" t="e">
        <f t="shared" ca="1" si="282"/>
        <v>#NAME?</v>
      </c>
      <c r="GY170" s="42" t="e">
        <f t="shared" ca="1" si="283"/>
        <v>#NAME?</v>
      </c>
      <c r="GZ170" s="45" t="e">
        <f t="shared" ca="1" si="284"/>
        <v>#NAME?</v>
      </c>
      <c r="HA170" s="45">
        <f t="shared" si="202"/>
        <v>1.8181818181818184E-2</v>
      </c>
      <c r="HB170" s="45" t="e">
        <f t="shared" ca="1" si="202"/>
        <v>#NAME?</v>
      </c>
      <c r="HC170" s="47">
        <v>0.95</v>
      </c>
      <c r="HD170" s="45">
        <v>0.5</v>
      </c>
      <c r="HE170" s="45" t="e">
        <f t="shared" ca="1" si="285"/>
        <v>#NAME?</v>
      </c>
      <c r="HF170" s="42" t="e">
        <f t="shared" ca="1" si="286"/>
        <v>#NAME?</v>
      </c>
      <c r="HG170" s="45" t="e">
        <f t="shared" ca="1" si="287"/>
        <v>#NAME?</v>
      </c>
      <c r="HH170" s="45">
        <f t="shared" si="203"/>
        <v>9.0909090909090922E-3</v>
      </c>
      <c r="HI170" s="45" t="e">
        <f t="shared" ca="1" si="203"/>
        <v>#NAME?</v>
      </c>
      <c r="HJ170" s="47">
        <v>1</v>
      </c>
      <c r="HK170" s="47">
        <v>1</v>
      </c>
      <c r="HL170" s="45" t="e">
        <f t="shared" ca="1" si="288"/>
        <v>#NAME?</v>
      </c>
      <c r="HM170" s="42" t="e">
        <f t="shared" ca="1" si="289"/>
        <v>#NAME?</v>
      </c>
      <c r="HN170" s="45" t="e">
        <f t="shared" ca="1" si="290"/>
        <v>#NAME?</v>
      </c>
      <c r="HO170" s="45">
        <f t="shared" si="246"/>
        <v>1.8181818181818184E-2</v>
      </c>
      <c r="HP170" s="45" t="e">
        <f t="shared" ca="1" si="246"/>
        <v>#NAME?</v>
      </c>
    </row>
    <row r="171" spans="1:224" s="48" customFormat="1" ht="78">
      <c r="A171" s="42"/>
      <c r="B171" s="201"/>
      <c r="C171" s="201"/>
      <c r="D171" s="201"/>
      <c r="E171" s="41" t="str">
        <f>+_xlfn.CONCAT(MID($D163,1,3),".9 ",[1]Acciones!$B$12)</f>
        <v>4.4.9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71" s="42" t="s">
        <v>89</v>
      </c>
      <c r="G171" s="49">
        <f t="shared" ref="G171" si="350">+G169</f>
        <v>3.0303030303030303E-3</v>
      </c>
      <c r="H171" s="42" t="str">
        <f t="shared" ref="H171" si="351">+_xlfn.CONCAT("Si,",MID(E163,1,5),",",MID(E164,1,5),",",MID(E165,1,5),",",MID(E166,1,5),",",MID(E167,1,5),",",MID(E168,1,5),",",MID(E169,1,5),",",MID(E170,1,5),",",MID(E172,1,6),",",MID(E173,1,6))</f>
        <v>Si,4.4.1,4.4.2,4.4.3,4.4.4,4.4.5,4.4.6,4.4.7,4.4.8,4.4.10,4.4.11</v>
      </c>
      <c r="I171" s="42" t="s">
        <v>89</v>
      </c>
      <c r="J171" s="42"/>
      <c r="K171" s="42"/>
      <c r="L171" s="42"/>
      <c r="M171" s="44" t="s">
        <v>90</v>
      </c>
      <c r="N171" s="44" t="s">
        <v>91</v>
      </c>
      <c r="O171" s="44" t="e">
        <f ca="1">+_xlfn.XLOOKUP(MID(E171,7,LEN(E171)-6),[1]Acciones!$B$4:$B$14,[1]Acciones!$C$4:$C$14,0,0,1)</f>
        <v>#NAME?</v>
      </c>
      <c r="P171" s="42" t="e">
        <f ca="1">+_xlfn.XLOOKUP(MID($E171,7,LEN($E171)-6),[1]Acciones!$B$4:$B$14,[1]Acciones!D$4:D$14,0,0,1)</f>
        <v>#NAME?</v>
      </c>
      <c r="Q171" s="42" t="e">
        <f ca="1">+_xlfn.XLOOKUP(MID($E171,7,LEN($E171)-6),[1]Acciones!$B$4:$B$14,[1]Acciones!E$4:E$14,0,0,1)</f>
        <v>#NAME?</v>
      </c>
      <c r="R171" s="42" t="e">
        <f ca="1">+_xlfn.XLOOKUP(MID($E171,7,LEN($E171)-6),[1]Acciones!$B$4:$B$14,[1]Acciones!F$4:F$14,0,0,1)</f>
        <v>#NAME?</v>
      </c>
      <c r="S171" s="42" t="e">
        <f ca="1">+_xlfn.XLOOKUP(MID($E171,7,LEN($E171)-6),[1]Acciones!$B$4:$B$14,[1]Acciones!G$4:G$14,0,0,1)</f>
        <v>#NAME?</v>
      </c>
      <c r="T171" s="42" t="e">
        <f ca="1">+_xlfn.XLOOKUP(MID($E171,7,LEN($E171)-6),[1]Acciones!$B$4:$B$14,[1]Acciones!H$4:H$14,0,0,1)</f>
        <v>#NAME?</v>
      </c>
      <c r="U171" s="45" t="e">
        <f ca="1">+_xlfn.XLOOKUP(MID($E171,7,LEN($E171)-6),[1]Acciones!$B$4:$B$14,[1]Acciones!I$4:I$14,0,0,1)</f>
        <v>#NAME?</v>
      </c>
      <c r="V171" s="45" t="e">
        <f ca="1">+_xlfn.XLOOKUP(MID($E171,7,LEN($E171)-6),[1]Acciones!$B$4:$B$14,[1]Acciones!J$4:J$14,0,0,1)</f>
        <v>#NAME?</v>
      </c>
      <c r="W171" s="45" t="e">
        <f ca="1">+_xlfn.XLOOKUP(MID($E171,7,LEN($E171)-6),[1]Acciones!$B$4:$B$14,[1]Acciones!K$4:K$14,0,0,1)</f>
        <v>#NAME?</v>
      </c>
      <c r="X171" s="45" t="e">
        <f ca="1">+_xlfn.XLOOKUP(MID($E171,7,LEN($E171)-6),[1]Acciones!$B$4:$B$14,[1]Acciones!L$4:L$14,0,0,1)</f>
        <v>#NAME?</v>
      </c>
      <c r="Y171" s="45" t="e">
        <f ca="1">+_xlfn.XLOOKUP(MID($E171,7,LEN($E171)-6),[1]Acciones!$B$4:$B$14,[1]Acciones!M$4:M$14,0,0,1)</f>
        <v>#NAME?</v>
      </c>
      <c r="Z171" s="45" t="e">
        <f ca="1">+_xlfn.XLOOKUP(MID($E171,7,LEN($E171)-6),[1]Acciones!$B$4:$B$14,[1]Acciones!N$4:N$14,0,0,1)</f>
        <v>#NAME?</v>
      </c>
      <c r="AA171" s="45" t="e">
        <f ca="1">+_xlfn.XLOOKUP(MID($E171,7,LEN($E171)-6),[1]Acciones!$B$4:$B$14,[1]Acciones!O$4:O$14,0,0,1)</f>
        <v>#NAME?</v>
      </c>
      <c r="AB171" s="45" t="e">
        <f ca="1">+_xlfn.XLOOKUP(MID($E171,7,LEN($E171)-6),[1]Acciones!$B$4:$B$14,[1]Acciones!P$4:P$14,0,0,1)</f>
        <v>#NAME?</v>
      </c>
      <c r="AC171" s="45" t="e">
        <f ca="1">+_xlfn.XLOOKUP(MID($E171,7,LEN($E171)-6),[1]Acciones!$B$4:$B$14,[1]Acciones!Q$4:Q$14,0,0,1)</f>
        <v>#NAME?</v>
      </c>
      <c r="AD171" s="45" t="e">
        <f ca="1">+_xlfn.XLOOKUP(MID($E171,7,LEN($E171)-6),[1]Acciones!$B$4:$B$14,[1]Acciones!R$4:R$14,0,0,1)</f>
        <v>#NAME?</v>
      </c>
      <c r="AE171" s="45" t="e">
        <f ca="1">+_xlfn.XLOOKUP(MID($E171,7,LEN($E171)-6),[1]Acciones!$B$4:$B$14,[1]Acciones!S$4:S$14,0,0,1)</f>
        <v>#NAME?</v>
      </c>
      <c r="AF171" s="42" t="e">
        <f ca="1">+_xlfn.XLOOKUP(MID($E171,7,LEN($E171)-6),[1]Acciones!$B$4:$B$14,[1]Acciones!T$4:T$14,0,0,1)</f>
        <v>#NAME?</v>
      </c>
      <c r="AG171" s="42" t="e">
        <f ca="1">+_xlfn.XLOOKUP(MID($E171,7,LEN($E171)-6),[1]Acciones!$B$4:$B$14,[1]Acciones!U$4:U$14,0,0,1)</f>
        <v>#NAME?</v>
      </c>
      <c r="AH171" s="42" t="e">
        <f ca="1">+_xlfn.XLOOKUP(MID($E171,7,LEN($E171)-6),[1]Acciones!$B$4:$B$14,[1]Acciones!V$4:V$14,0,0,1)</f>
        <v>#NAME?</v>
      </c>
      <c r="AI171" s="42" t="e">
        <f ca="1">+_xlfn.XLOOKUP(MID($E171,7,LEN($E171)-6),[1]Acciones!$B$4:$B$14,[1]Acciones!W$4:W$14,0,0,1)</f>
        <v>#NAME?</v>
      </c>
      <c r="AJ171" s="42" t="e">
        <f ca="1">+_xlfn.XLOOKUP(MID($E171,7,LEN($E171)-6),[1]Acciones!$B$4:$B$14,[1]Acciones!X$4:X$14,0,0,1)</f>
        <v>#NAME?</v>
      </c>
      <c r="AK171" s="42" t="e">
        <f ca="1">+_xlfn.XLOOKUP(MID($E171,7,LEN($E171)-6),[1]Acciones!$B$4:$B$14,[1]Acciones!Y$4:Y$14,0,0,1)</f>
        <v>#NAME?</v>
      </c>
      <c r="AL171" s="42" t="e">
        <f ca="1">+_xlfn.XLOOKUP(MID($E171,7,LEN($E171)-6),[1]Acciones!$B$4:$B$14,[1]Acciones!Z$4:Z$14,0,0,1)</f>
        <v>#NAME?</v>
      </c>
      <c r="AM171" s="42" t="e">
        <f ca="1">+_xlfn.XLOOKUP(MID($E171,7,LEN($E171)-6),[1]Acciones!$B$4:$B$14,[1]Acciones!AA$4:AA$14,0,0,1)</f>
        <v>#NAME?</v>
      </c>
      <c r="AN171" s="42" t="e">
        <f ca="1">+_xlfn.XLOOKUP(MID($E171,7,LEN($E171)-6),[1]Acciones!$B$4:$B$14,[1]Acciones!AB$4:AB$14,0,0,1)</f>
        <v>#NAME?</v>
      </c>
      <c r="AO171" s="42" t="e">
        <f ca="1">+_xlfn.XLOOKUP(MID($E171,7,LEN($E171)-6),[1]Acciones!$B$4:$B$14,[1]Acciones!AC$4:AC$14,0,0,1)</f>
        <v>#NAME?</v>
      </c>
      <c r="AP171" s="42" t="e">
        <f ca="1">+_xlfn.XLOOKUP(MID($E171,7,LEN($E171)-6),[1]Acciones!$B$4:$B$14,[1]Acciones!AD$4:AD$14,0,0,1)</f>
        <v>#NAME?</v>
      </c>
      <c r="AQ171" s="42" t="e">
        <f ca="1">+_xlfn.XLOOKUP(MID($E171,7,LEN($E171)-6),[1]Acciones!$B$4:$B$14,[1]Acciones!AE$4:AE$14,0,0,1)</f>
        <v>#NAME?</v>
      </c>
      <c r="AR171" s="42" t="e">
        <f ca="1">+_xlfn.XLOOKUP(MID($E171,7,LEN($E171)-6),[1]Acciones!$B$4:$B$14,[1]Acciones!AF$4:AF$14,0,0,1)</f>
        <v>#NAME?</v>
      </c>
      <c r="AS171" s="42" t="e">
        <f ca="1">+_xlfn.XLOOKUP(MID($E171,7,LEN($E171)-6),[1]Acciones!$B$4:$B$14,[1]Acciones!AG$4:AG$14,0,0,1)</f>
        <v>#NAME?</v>
      </c>
      <c r="AT171" s="42" t="e">
        <f ca="1">+_xlfn.XLOOKUP(MID($E171,7,LEN($E171)-6),[1]Acciones!$B$4:$B$14,[1]Acciones!AH$4:AH$14,0,0,1)</f>
        <v>#NAME?</v>
      </c>
      <c r="AU171" s="42" t="e">
        <f ca="1">+_xlfn.XLOOKUP(MID($E171,7,LEN($E171)-6),[1]Acciones!$B$4:$B$14,[1]Acciones!AI$4:AI$14,0,0,1)</f>
        <v>#NAME?</v>
      </c>
      <c r="AV171" s="42" t="e">
        <f ca="1">+_xlfn.XLOOKUP(MID($E171,7,LEN($E171)-6),[1]Acciones!$B$4:$B$14,[1]Acciones!AJ$4:AJ$14,0,0,1)</f>
        <v>#NAME?</v>
      </c>
      <c r="AW171" s="42" t="e">
        <f ca="1">+_xlfn.XLOOKUP(MID($E171,7,LEN($E171)-6),[1]Acciones!$B$4:$B$14,[1]Acciones!AK$4:AK$14,0,0,1)</f>
        <v>#NAME?</v>
      </c>
      <c r="AX171" s="42" t="e">
        <f ca="1">+_xlfn.XLOOKUP(MID($E171,7,LEN($E171)-6),[1]Acciones!$B$4:$B$14,[1]Acciones!AL$4:AL$14,0,0,1)</f>
        <v>#NAME?</v>
      </c>
      <c r="AY171" s="42" t="e">
        <f ca="1">+_xlfn.XLOOKUP(MID($E171,7,LEN($E171)-6),[1]Acciones!$B$4:$B$14,[1]Acciones!AM$4:AM$14,0,0,1)</f>
        <v>#NAME?</v>
      </c>
      <c r="AZ171" s="42" t="e">
        <f ca="1">+_xlfn.XLOOKUP(MID($E171,7,LEN($E171)-6),[1]Acciones!$B$4:$B$14,[1]Acciones!AN$4:AN$14,0,0,1)</f>
        <v>#NAME?</v>
      </c>
      <c r="BA171" s="42" t="e">
        <f ca="1">+_xlfn.XLOOKUP(MID($E171,7,LEN($E171)-6),[1]Acciones!$B$4:$B$14,[1]Acciones!AO$4:AO$14,0,0,1)</f>
        <v>#NAME?</v>
      </c>
      <c r="BB171" s="42" t="e">
        <f ca="1">+_xlfn.XLOOKUP(MID($E171,7,LEN($E171)-6),[1]Acciones!$B$4:$B$14,[1]Acciones!AP$4:AP$14,0,0,1)</f>
        <v>#NAME?</v>
      </c>
      <c r="BC171" s="42" t="e">
        <f ca="1">+_xlfn.XLOOKUP(MID($E171,7,LEN($E171)-6),[1]Acciones!$B$4:$B$14,[1]Acciones!AQ$4:AQ$14,0,0,1)</f>
        <v>#NAME?</v>
      </c>
      <c r="BD171" s="42" t="e">
        <f ca="1">+_xlfn.XLOOKUP(MID($E171,7,LEN($E171)-6),[1]Acciones!$B$4:$B$14,[1]Acciones!AR$4:AR$14,0,0,1)</f>
        <v>#NAME?</v>
      </c>
      <c r="BE171" s="42" t="e">
        <f ca="1">+_xlfn.XLOOKUP(MID($E171,7,LEN($E171)-6),[1]Acciones!$B$4:$B$14,[1]Acciones!AS$4:AS$14,0,0,1)</f>
        <v>#NAME?</v>
      </c>
      <c r="BF171" s="42" t="e">
        <f ca="1">+_xlfn.XLOOKUP(MID($E171,7,LEN($E171)-6),[1]Acciones!$B$4:$B$14,[1]Acciones!AT$4:AT$14,0,0,1)</f>
        <v>#NAME?</v>
      </c>
      <c r="BG171" s="42" t="e">
        <f ca="1">+_xlfn.XLOOKUP(MID($E171,7,LEN($E171)-6),[1]Acciones!$B$4:$B$14,[1]Acciones!AU$4:AU$14,0,0,1)</f>
        <v>#NAME?</v>
      </c>
      <c r="BH171" s="42" t="e">
        <f ca="1">+_xlfn.XLOOKUP(MID($E171,7,LEN($E171)-6),[1]Acciones!$B$4:$B$14,[1]Acciones!AV$4:AV$14,0,0,1)</f>
        <v>#NAME?</v>
      </c>
      <c r="BI171" s="42" t="e">
        <f ca="1">+_xlfn.XLOOKUP(MID($E171,7,LEN($E171)-6),[1]Acciones!$B$4:$B$14,[1]Acciones!AW$4:AW$14,0,0,1)</f>
        <v>#NAME?</v>
      </c>
      <c r="BJ171" s="42" t="e">
        <f ca="1">+_xlfn.XLOOKUP(MID($E171,7,LEN($E171)-6),[1]Acciones!$B$4:$B$14,[1]Acciones!AX$4:AX$14,0,0,1)</f>
        <v>#NAME?</v>
      </c>
      <c r="BK171" s="42" t="e">
        <f ca="1">+_xlfn.XLOOKUP(MID($E171,7,LEN($E171)-6),[1]Acciones!$B$4:$B$14,[1]Acciones!AY$4:AY$14,0,0,1)</f>
        <v>#NAME?</v>
      </c>
      <c r="BL171" s="42" t="e">
        <f ca="1">+_xlfn.XLOOKUP(MID($E171,7,LEN($E171)-6),[1]Acciones!$B$4:$B$14,[1]Acciones!AZ$4:AZ$14,0,0,1)</f>
        <v>#NAME?</v>
      </c>
      <c r="BM171" s="42" t="e">
        <f ca="1">+_xlfn.XLOOKUP(MID($E171,7,LEN($E171)-6),[1]Acciones!$B$4:$B$14,[1]Acciones!BA$4:BA$14,0,0,1)</f>
        <v>#NAME?</v>
      </c>
      <c r="BN171" s="42" t="e">
        <f ca="1">+_xlfn.XLOOKUP(MID($E171,7,LEN($E171)-6),[1]Acciones!$B$4:$B$14,[1]Acciones!BB$4:BB$14,0,0,1)</f>
        <v>#NAME?</v>
      </c>
      <c r="BO171" s="42" t="e">
        <f ca="1">+_xlfn.XLOOKUP(MID($E171,7,LEN($E171)-6),[1]Acciones!$B$4:$B$14,[1]Acciones!BC$4:BC$14,0,0,1)</f>
        <v>#NAME?</v>
      </c>
      <c r="BP171" s="42" t="e">
        <f ca="1">+_xlfn.XLOOKUP(MID($E171,7,LEN($E171)-6),[1]Acciones!$B$4:$B$14,[1]Acciones!BD$4:BD$14,0,0,1)</f>
        <v>#NAME?</v>
      </c>
      <c r="BQ171" s="42" t="e">
        <f ca="1">+_xlfn.XLOOKUP(MID($E171,7,LEN($E171)-6),[1]Acciones!$B$4:$B$14,[1]Acciones!BE$4:BE$14,0,0,1)</f>
        <v>#NAME?</v>
      </c>
      <c r="BR171" s="42" t="e">
        <f ca="1">+_xlfn.XLOOKUP(MID($E171,7,LEN($E171)-6),[1]Acciones!$B$4:$B$14,[1]Acciones!BF$4:BF$14,0,0,1)</f>
        <v>#NAME?</v>
      </c>
      <c r="BS171" s="42" t="e">
        <f ca="1">+_xlfn.XLOOKUP(MID($E171,7,LEN($E171)-6),[1]Acciones!$B$4:$B$14,[1]Acciones!BG$4:BG$14,0,0,1)</f>
        <v>#NAME?</v>
      </c>
      <c r="BT171" s="42" t="e">
        <f ca="1">+_xlfn.XLOOKUP(MID($E171,7,LEN($E171)-6),[1]Acciones!$B$4:$B$14,[1]Acciones!BH$4:BH$14,0,0,1)</f>
        <v>#NAME?</v>
      </c>
      <c r="BU171" s="42" t="e">
        <f ca="1">+_xlfn.XLOOKUP(MID($E171,7,LEN($E171)-6),[1]Acciones!$B$4:$B$14,[1]Acciones!BI$4:BI$14,0,0,1)</f>
        <v>#NAME?</v>
      </c>
      <c r="BV171" s="42" t="e">
        <f ca="1">+_xlfn.XLOOKUP(MID($E171,7,LEN($E171)-6),[1]Acciones!$B$4:$B$14,[1]Acciones!BJ$4:BJ$14,0,0,1)</f>
        <v>#NAME?</v>
      </c>
      <c r="BW171" s="42" t="e">
        <f ca="1">+_xlfn.XLOOKUP(MID($E171,7,LEN($E171)-6),[1]Acciones!$B$4:$B$14,[1]Acciones!BK$4:BK$14,0,0,1)</f>
        <v>#NAME?</v>
      </c>
      <c r="BX171" s="42" t="e">
        <f ca="1">+_xlfn.XLOOKUP(MID($E171,7,LEN($E171)-6),[1]Acciones!$B$4:$B$14,[1]Acciones!BL$4:BL$14,0,0,1)</f>
        <v>#NAME?</v>
      </c>
      <c r="BY171" s="42" t="e">
        <f ca="1">+_xlfn.XLOOKUP(MID($E171,7,LEN($E171)-6),[1]Acciones!$B$4:$B$14,[1]Acciones!BM$4:BM$14,0,0,1)</f>
        <v>#NAME?</v>
      </c>
      <c r="BZ171" s="42" t="e">
        <f ca="1">+_xlfn.XLOOKUP(MID($E171,7,LEN($E171)-6),[1]Acciones!$B$4:$B$14,[1]Acciones!BN$4:BN$14,0,0,1)</f>
        <v>#NAME?</v>
      </c>
      <c r="CA171" s="42" t="e">
        <f ca="1">+_xlfn.XLOOKUP(MID($E171,7,LEN($E171)-6),[1]Acciones!$B$4:$B$14,[1]Acciones!BO$4:BO$14,0,0,1)</f>
        <v>#NAME?</v>
      </c>
      <c r="CB171" s="42" t="e">
        <f ca="1">+_xlfn.XLOOKUP(MID($E171,7,LEN($E171)-6),[1]Acciones!$B$4:$B$14,[1]Acciones!BP$4:BP$14,0,0,1)</f>
        <v>#NAME?</v>
      </c>
      <c r="CC171" s="42" t="e">
        <f ca="1">+_xlfn.XLOOKUP(MID($E171,7,LEN($E171)-6),[1]Acciones!$B$4:$B$14,[1]Acciones!BQ$4:BQ$14,0,0,1)</f>
        <v>#NAME?</v>
      </c>
      <c r="CD171" s="42" t="e">
        <f ca="1">+_xlfn.XLOOKUP(MID($E171,7,LEN($E171)-6),[1]Acciones!$B$4:$B$14,[1]Acciones!BR$4:BR$14,0,0,1)</f>
        <v>#NAME?</v>
      </c>
      <c r="CE171" s="42" t="e">
        <f ca="1">+_xlfn.XLOOKUP(MID($E171,7,LEN($E171)-6),[1]Acciones!$B$4:$B$14,[1]Acciones!BS$4:BS$14,0,0,1)</f>
        <v>#NAME?</v>
      </c>
      <c r="CF171" s="42" t="e">
        <f ca="1">+_xlfn.XLOOKUP(MID($E171,7,LEN($E171)-6),[1]Acciones!$B$4:$B$14,[1]Acciones!BT$4:BT$14,0,0,1)</f>
        <v>#NAME?</v>
      </c>
      <c r="CG171" s="45">
        <v>0.05</v>
      </c>
      <c r="CH171" s="45" t="e">
        <f t="shared" ca="1" si="205"/>
        <v>#NAME?</v>
      </c>
      <c r="CI171" s="45" t="e">
        <f t="shared" ca="1" si="206"/>
        <v>#NAME?</v>
      </c>
      <c r="CJ171" s="42" t="e">
        <f t="shared" ca="1" si="207"/>
        <v>#NAME?</v>
      </c>
      <c r="CK171" s="45" t="e">
        <f t="shared" ca="1" si="208"/>
        <v>#NAME?</v>
      </c>
      <c r="CL171" s="46" t="e">
        <f t="shared" ca="1" si="211"/>
        <v>#NAME?</v>
      </c>
      <c r="CM171" s="45" t="e">
        <f t="shared" ca="1" si="212"/>
        <v>#NAME?</v>
      </c>
      <c r="CN171" s="47">
        <v>0.1</v>
      </c>
      <c r="CO171" s="45" t="e">
        <f t="shared" ca="1" si="219"/>
        <v>#NAME?</v>
      </c>
      <c r="CP171" s="45" t="e">
        <f t="shared" ca="1" si="220"/>
        <v>#NAME?</v>
      </c>
      <c r="CQ171" s="42" t="e">
        <f t="shared" ca="1" si="221"/>
        <v>#NAME?</v>
      </c>
      <c r="CR171" s="45" t="e">
        <f t="shared" ca="1" si="222"/>
        <v>#NAME?</v>
      </c>
      <c r="CS171" s="45" t="e">
        <f t="shared" ca="1" si="186"/>
        <v>#NAME?</v>
      </c>
      <c r="CT171" s="45" t="e">
        <f t="shared" ca="1" si="186"/>
        <v>#NAME?</v>
      </c>
      <c r="CU171" s="47">
        <v>0.15</v>
      </c>
      <c r="CV171" s="45">
        <v>0.5</v>
      </c>
      <c r="CW171" s="45" t="e">
        <f t="shared" ca="1" si="223"/>
        <v>#NAME?</v>
      </c>
      <c r="CX171" s="42" t="e">
        <f t="shared" ca="1" si="224"/>
        <v>#NAME?</v>
      </c>
      <c r="CY171" s="45" t="e">
        <f t="shared" ca="1" si="225"/>
        <v>#NAME?</v>
      </c>
      <c r="CZ171" s="45">
        <f t="shared" si="187"/>
        <v>9.0909090909090922E-3</v>
      </c>
      <c r="DA171" s="45" t="e">
        <f t="shared" ca="1" si="187"/>
        <v>#NAME?</v>
      </c>
      <c r="DB171" s="47">
        <v>0.2</v>
      </c>
      <c r="DC171" s="45" t="e">
        <f t="shared" ca="1" si="226"/>
        <v>#NAME?</v>
      </c>
      <c r="DD171" s="45" t="e">
        <f t="shared" ca="1" si="227"/>
        <v>#NAME?</v>
      </c>
      <c r="DE171" s="42" t="e">
        <f t="shared" ca="1" si="228"/>
        <v>#NAME?</v>
      </c>
      <c r="DF171" s="45" t="e">
        <f t="shared" ca="1" si="229"/>
        <v>#NAME?</v>
      </c>
      <c r="DG171" s="45" t="e">
        <f t="shared" ca="1" si="188"/>
        <v>#NAME?</v>
      </c>
      <c r="DH171" s="45" t="e">
        <f t="shared" ca="1" si="188"/>
        <v>#NAME?</v>
      </c>
      <c r="DI171" s="47">
        <v>0.25</v>
      </c>
      <c r="DJ171" s="45">
        <v>0.5</v>
      </c>
      <c r="DK171" s="45" t="e">
        <f t="shared" ca="1" si="230"/>
        <v>#NAME?</v>
      </c>
      <c r="DL171" s="42" t="e">
        <f t="shared" ca="1" si="231"/>
        <v>#NAME?</v>
      </c>
      <c r="DM171" s="45" t="e">
        <f t="shared" ca="1" si="232"/>
        <v>#NAME?</v>
      </c>
      <c r="DN171" s="45">
        <f t="shared" si="189"/>
        <v>9.0909090909090922E-3</v>
      </c>
      <c r="DO171" s="45" t="e">
        <f t="shared" ca="1" si="189"/>
        <v>#NAME?</v>
      </c>
      <c r="DP171" s="47">
        <v>0.3</v>
      </c>
      <c r="DQ171" s="45" t="e">
        <f t="shared" ca="1" si="233"/>
        <v>#NAME?</v>
      </c>
      <c r="DR171" s="45" t="e">
        <f t="shared" ca="1" si="234"/>
        <v>#NAME?</v>
      </c>
      <c r="DS171" s="42" t="e">
        <f t="shared" ca="1" si="235"/>
        <v>#NAME?</v>
      </c>
      <c r="DT171" s="45" t="e">
        <f t="shared" ca="1" si="236"/>
        <v>#NAME?</v>
      </c>
      <c r="DU171" s="45" t="e">
        <f t="shared" ca="1" si="190"/>
        <v>#NAME?</v>
      </c>
      <c r="DV171" s="45" t="e">
        <f t="shared" ca="1" si="190"/>
        <v>#NAME?</v>
      </c>
      <c r="DW171" s="47">
        <v>0.35</v>
      </c>
      <c r="DX171" s="45">
        <v>0.5</v>
      </c>
      <c r="DY171" s="45" t="e">
        <f t="shared" ca="1" si="237"/>
        <v>#NAME?</v>
      </c>
      <c r="DZ171" s="42" t="e">
        <f t="shared" ca="1" si="238"/>
        <v>#NAME?</v>
      </c>
      <c r="EA171" s="45" t="e">
        <f t="shared" ca="1" si="239"/>
        <v>#NAME?</v>
      </c>
      <c r="EB171" s="45">
        <f t="shared" si="191"/>
        <v>9.0909090909090922E-3</v>
      </c>
      <c r="EC171" s="45" t="e">
        <f t="shared" ca="1" si="191"/>
        <v>#NAME?</v>
      </c>
      <c r="ED171" s="47">
        <v>0.4</v>
      </c>
      <c r="EE171" s="45" t="e">
        <f t="shared" ca="1" si="240"/>
        <v>#NAME?</v>
      </c>
      <c r="EF171" s="45" t="e">
        <f t="shared" ca="1" si="241"/>
        <v>#NAME?</v>
      </c>
      <c r="EG171" s="42" t="e">
        <f t="shared" ca="1" si="242"/>
        <v>#NAME?</v>
      </c>
      <c r="EH171" s="45" t="e">
        <f t="shared" ca="1" si="243"/>
        <v>#NAME?</v>
      </c>
      <c r="EI171" s="45" t="e">
        <f t="shared" ca="1" si="192"/>
        <v>#NAME?</v>
      </c>
      <c r="EJ171" s="45" t="e">
        <f t="shared" ca="1" si="192"/>
        <v>#NAME?</v>
      </c>
      <c r="EK171" s="47">
        <v>0.45</v>
      </c>
      <c r="EL171" s="45">
        <v>0.5</v>
      </c>
      <c r="EM171" s="45" t="e">
        <f t="shared" ca="1" si="255"/>
        <v>#NAME?</v>
      </c>
      <c r="EN171" s="42" t="e">
        <f t="shared" ca="1" si="256"/>
        <v>#NAME?</v>
      </c>
      <c r="EO171" s="45" t="e">
        <f t="shared" ca="1" si="257"/>
        <v>#NAME?</v>
      </c>
      <c r="EP171" s="45">
        <f t="shared" si="193"/>
        <v>9.0909090909090922E-3</v>
      </c>
      <c r="EQ171" s="45" t="e">
        <f t="shared" ca="1" si="193"/>
        <v>#NAME?</v>
      </c>
      <c r="ER171" s="45">
        <v>0.5</v>
      </c>
      <c r="ES171" s="45">
        <v>0.5</v>
      </c>
      <c r="ET171" s="45" t="e">
        <f t="shared" ca="1" si="258"/>
        <v>#NAME?</v>
      </c>
      <c r="EU171" s="42" t="e">
        <f t="shared" ca="1" si="259"/>
        <v>#NAME?</v>
      </c>
      <c r="EV171" s="45" t="e">
        <f t="shared" ca="1" si="260"/>
        <v>#NAME?</v>
      </c>
      <c r="EW171" s="45">
        <f t="shared" si="194"/>
        <v>9.0909090909090922E-3</v>
      </c>
      <c r="EX171" s="45" t="e">
        <f t="shared" ca="1" si="194"/>
        <v>#NAME?</v>
      </c>
      <c r="EY171" s="47">
        <v>0.55000000000000004</v>
      </c>
      <c r="EZ171" s="45">
        <v>0.5</v>
      </c>
      <c r="FA171" s="45" t="e">
        <f t="shared" ca="1" si="261"/>
        <v>#NAME?</v>
      </c>
      <c r="FB171" s="42" t="e">
        <f t="shared" ca="1" si="262"/>
        <v>#NAME?</v>
      </c>
      <c r="FC171" s="45" t="e">
        <f t="shared" ca="1" si="263"/>
        <v>#NAME?</v>
      </c>
      <c r="FD171" s="45">
        <f t="shared" si="195"/>
        <v>9.0909090909090922E-3</v>
      </c>
      <c r="FE171" s="45" t="e">
        <f t="shared" ca="1" si="195"/>
        <v>#NAME?</v>
      </c>
      <c r="FF171" s="45">
        <v>0.6</v>
      </c>
      <c r="FG171" s="45">
        <v>1</v>
      </c>
      <c r="FH171" s="45" t="e">
        <f t="shared" ca="1" si="264"/>
        <v>#NAME?</v>
      </c>
      <c r="FI171" s="42" t="e">
        <f t="shared" ca="1" si="265"/>
        <v>#NAME?</v>
      </c>
      <c r="FJ171" s="45" t="e">
        <f t="shared" ca="1" si="266"/>
        <v>#NAME?</v>
      </c>
      <c r="FK171" s="45">
        <f t="shared" si="196"/>
        <v>1.8181818181818184E-2</v>
      </c>
      <c r="FL171" s="45" t="e">
        <f t="shared" ca="1" si="196"/>
        <v>#NAME?</v>
      </c>
      <c r="FM171" s="47">
        <v>0.65</v>
      </c>
      <c r="FN171" s="45">
        <v>0.5</v>
      </c>
      <c r="FO171" s="45" t="e">
        <f t="shared" ca="1" si="267"/>
        <v>#NAME?</v>
      </c>
      <c r="FP171" s="42" t="e">
        <f t="shared" ca="1" si="268"/>
        <v>#NAME?</v>
      </c>
      <c r="FQ171" s="45" t="e">
        <f t="shared" ca="1" si="269"/>
        <v>#NAME?</v>
      </c>
      <c r="FR171" s="45">
        <f t="shared" si="197"/>
        <v>9.0909090909090922E-3</v>
      </c>
      <c r="FS171" s="45" t="e">
        <f t="shared" ca="1" si="197"/>
        <v>#NAME?</v>
      </c>
      <c r="FT171" s="45">
        <v>0.7</v>
      </c>
      <c r="FU171" s="45">
        <v>1</v>
      </c>
      <c r="FV171" s="45" t="e">
        <f t="shared" ca="1" si="270"/>
        <v>#NAME?</v>
      </c>
      <c r="FW171" s="42" t="e">
        <f t="shared" ca="1" si="271"/>
        <v>#NAME?</v>
      </c>
      <c r="FX171" s="45" t="e">
        <f t="shared" ca="1" si="272"/>
        <v>#NAME?</v>
      </c>
      <c r="FY171" s="45">
        <f t="shared" si="198"/>
        <v>1.8181818181818184E-2</v>
      </c>
      <c r="FZ171" s="45" t="e">
        <f t="shared" ca="1" si="198"/>
        <v>#NAME?</v>
      </c>
      <c r="GA171" s="47">
        <v>0.75</v>
      </c>
      <c r="GB171" s="45">
        <v>0.5</v>
      </c>
      <c r="GC171" s="45" t="e">
        <f t="shared" ca="1" si="273"/>
        <v>#NAME?</v>
      </c>
      <c r="GD171" s="42" t="e">
        <f t="shared" ca="1" si="274"/>
        <v>#NAME?</v>
      </c>
      <c r="GE171" s="45" t="e">
        <f t="shared" ca="1" si="275"/>
        <v>#NAME?</v>
      </c>
      <c r="GF171" s="45">
        <f t="shared" si="199"/>
        <v>9.0909090909090922E-3</v>
      </c>
      <c r="GG171" s="45" t="e">
        <f t="shared" ca="1" si="199"/>
        <v>#NAME?</v>
      </c>
      <c r="GH171" s="45">
        <v>0.8</v>
      </c>
      <c r="GI171" s="45">
        <v>1</v>
      </c>
      <c r="GJ171" s="45" t="e">
        <f t="shared" ca="1" si="276"/>
        <v>#NAME?</v>
      </c>
      <c r="GK171" s="42" t="e">
        <f t="shared" ca="1" si="277"/>
        <v>#NAME?</v>
      </c>
      <c r="GL171" s="45" t="e">
        <f t="shared" ca="1" si="278"/>
        <v>#NAME?</v>
      </c>
      <c r="GM171" s="45">
        <f t="shared" si="200"/>
        <v>1.8181818181818184E-2</v>
      </c>
      <c r="GN171" s="45" t="e">
        <f t="shared" ca="1" si="200"/>
        <v>#NAME?</v>
      </c>
      <c r="GO171" s="47">
        <v>0.85</v>
      </c>
      <c r="GP171" s="45">
        <v>0.5</v>
      </c>
      <c r="GQ171" s="45" t="e">
        <f t="shared" ca="1" si="279"/>
        <v>#NAME?</v>
      </c>
      <c r="GR171" s="42" t="e">
        <f t="shared" ca="1" si="280"/>
        <v>#NAME?</v>
      </c>
      <c r="GS171" s="45" t="e">
        <f t="shared" ca="1" si="281"/>
        <v>#NAME?</v>
      </c>
      <c r="GT171" s="45">
        <f t="shared" si="201"/>
        <v>9.0909090909090922E-3</v>
      </c>
      <c r="GU171" s="45" t="e">
        <f t="shared" ca="1" si="201"/>
        <v>#NAME?</v>
      </c>
      <c r="GV171" s="45">
        <v>0.9</v>
      </c>
      <c r="GW171" s="45">
        <v>1</v>
      </c>
      <c r="GX171" s="45" t="e">
        <f t="shared" ca="1" si="282"/>
        <v>#NAME?</v>
      </c>
      <c r="GY171" s="42" t="e">
        <f t="shared" ca="1" si="283"/>
        <v>#NAME?</v>
      </c>
      <c r="GZ171" s="45" t="e">
        <f t="shared" ca="1" si="284"/>
        <v>#NAME?</v>
      </c>
      <c r="HA171" s="45">
        <f t="shared" si="202"/>
        <v>1.8181818181818184E-2</v>
      </c>
      <c r="HB171" s="45" t="e">
        <f t="shared" ca="1" si="202"/>
        <v>#NAME?</v>
      </c>
      <c r="HC171" s="47">
        <v>0.95</v>
      </c>
      <c r="HD171" s="45">
        <v>0.5</v>
      </c>
      <c r="HE171" s="45" t="e">
        <f t="shared" ca="1" si="285"/>
        <v>#NAME?</v>
      </c>
      <c r="HF171" s="42" t="e">
        <f t="shared" ca="1" si="286"/>
        <v>#NAME?</v>
      </c>
      <c r="HG171" s="45" t="e">
        <f t="shared" ca="1" si="287"/>
        <v>#NAME?</v>
      </c>
      <c r="HH171" s="45">
        <f t="shared" si="203"/>
        <v>9.0909090909090922E-3</v>
      </c>
      <c r="HI171" s="45" t="e">
        <f t="shared" ca="1" si="203"/>
        <v>#NAME?</v>
      </c>
      <c r="HJ171" s="47">
        <v>1</v>
      </c>
      <c r="HK171" s="47">
        <v>1</v>
      </c>
      <c r="HL171" s="45" t="e">
        <f t="shared" ca="1" si="288"/>
        <v>#NAME?</v>
      </c>
      <c r="HM171" s="42" t="e">
        <f t="shared" ca="1" si="289"/>
        <v>#NAME?</v>
      </c>
      <c r="HN171" s="45" t="e">
        <f t="shared" ca="1" si="290"/>
        <v>#NAME?</v>
      </c>
      <c r="HO171" s="45">
        <f t="shared" si="246"/>
        <v>1.8181818181818184E-2</v>
      </c>
      <c r="HP171" s="45" t="e">
        <f t="shared" ca="1" si="246"/>
        <v>#NAME?</v>
      </c>
    </row>
    <row r="172" spans="1:224" s="48" customFormat="1" ht="65">
      <c r="A172" s="42"/>
      <c r="B172" s="201"/>
      <c r="C172" s="201"/>
      <c r="D172" s="201"/>
      <c r="E172" s="41" t="str">
        <f>+_xlfn.CONCAT(MID($D163,1,3),".10 ",[1]Acciones!$B$13)</f>
        <v>4.4.10 PE4 Comunicación pública y divulgación de la CTeI en la ruta de innovación correspondiente, para promover proyectos, estrategias comunicativas, pedagógicas y divulgativas de alto impacto, incentivar; estimular; promover modelos abiertos y participativos de CTI.</v>
      </c>
      <c r="F172" s="42" t="s">
        <v>89</v>
      </c>
      <c r="G172" s="49">
        <f t="shared" ref="G172" si="352">+G171</f>
        <v>3.0303030303030303E-3</v>
      </c>
      <c r="H172" s="42" t="str">
        <f t="shared" ref="H172" si="353">+_xlfn.CONCAT("Si,",MID(E163,1,5),",",MID(E164,1,5),",",MID(E165,1,5),",",MID(E166,1,5),",",MID(E167,1,5),",",MID(E168,1,5),",",MID(E169,1,5),",",MID(E170,1,5),",",MID(E171,1,6),",",MID(E173,1,6))</f>
        <v>Si,4.4.1,4.4.2,4.4.3,4.4.4,4.4.5,4.4.6,4.4.7,4.4.8,4.4.9 ,4.4.11</v>
      </c>
      <c r="I172" s="42" t="s">
        <v>89</v>
      </c>
      <c r="J172" s="42"/>
      <c r="K172" s="42"/>
      <c r="L172" s="42"/>
      <c r="M172" s="44" t="s">
        <v>90</v>
      </c>
      <c r="N172" s="44" t="s">
        <v>91</v>
      </c>
      <c r="O172" s="44" t="e">
        <f ca="1">+_xlfn.XLOOKUP(MID(E172,8,LEN(E172)-7),[1]Acciones!$B$4:$B$14,[1]Acciones!$C$4:$C$14,0,0,1)</f>
        <v>#NAME?</v>
      </c>
      <c r="P172" s="42" t="e">
        <f ca="1">+_xlfn.XLOOKUP(MID($E172,8,LEN($E172)-7),[1]Acciones!$B$4:$B$14,[1]Acciones!D$4:D$14,0,0,1)</f>
        <v>#NAME?</v>
      </c>
      <c r="Q172" s="42" t="e">
        <f ca="1">+_xlfn.XLOOKUP(MID($E172,8,LEN($E172)-7),[1]Acciones!$B$4:$B$14,[1]Acciones!E$4:E$14,0,0,1)</f>
        <v>#NAME?</v>
      </c>
      <c r="R172" s="42" t="e">
        <f ca="1">+_xlfn.XLOOKUP(MID($E172,8,LEN($E172)-7),[1]Acciones!$B$4:$B$14,[1]Acciones!F$4:F$14,0,0,1)</f>
        <v>#NAME?</v>
      </c>
      <c r="S172" s="42" t="e">
        <f ca="1">+_xlfn.XLOOKUP(MID($E172,8,LEN($E172)-7),[1]Acciones!$B$4:$B$14,[1]Acciones!G$4:G$14,0,0,1)</f>
        <v>#NAME?</v>
      </c>
      <c r="T172" s="42" t="e">
        <f ca="1">+_xlfn.XLOOKUP(MID($E172,8,LEN($E172)-7),[1]Acciones!$B$4:$B$14,[1]Acciones!H$4:H$14,0,0,1)</f>
        <v>#NAME?</v>
      </c>
      <c r="U172" s="45" t="e">
        <f ca="1">+_xlfn.XLOOKUP(MID($E172,8,LEN($E172)-7),[1]Acciones!$B$4:$B$14,[1]Acciones!I$4:I$14,0,0,1)</f>
        <v>#NAME?</v>
      </c>
      <c r="V172" s="45" t="e">
        <f ca="1">+_xlfn.XLOOKUP(MID($E172,8,LEN($E172)-7),[1]Acciones!$B$4:$B$14,[1]Acciones!J$4:J$14,0,0,1)</f>
        <v>#NAME?</v>
      </c>
      <c r="W172" s="45" t="e">
        <f ca="1">+_xlfn.XLOOKUP(MID($E172,8,LEN($E172)-7),[1]Acciones!$B$4:$B$14,[1]Acciones!K$4:K$14,0,0,1)</f>
        <v>#NAME?</v>
      </c>
      <c r="X172" s="45" t="e">
        <f ca="1">+_xlfn.XLOOKUP(MID($E172,8,LEN($E172)-7),[1]Acciones!$B$4:$B$14,[1]Acciones!L$4:L$14,0,0,1)</f>
        <v>#NAME?</v>
      </c>
      <c r="Y172" s="45" t="e">
        <f ca="1">+_xlfn.XLOOKUP(MID($E172,8,LEN($E172)-7),[1]Acciones!$B$4:$B$14,[1]Acciones!M$4:M$14,0,0,1)</f>
        <v>#NAME?</v>
      </c>
      <c r="Z172" s="45" t="e">
        <f ca="1">+_xlfn.XLOOKUP(MID($E172,8,LEN($E172)-7),[1]Acciones!$B$4:$B$14,[1]Acciones!N$4:N$14,0,0,1)</f>
        <v>#NAME?</v>
      </c>
      <c r="AA172" s="45" t="e">
        <f ca="1">+_xlfn.XLOOKUP(MID($E172,8,LEN($E172)-7),[1]Acciones!$B$4:$B$14,[1]Acciones!O$4:O$14,0,0,1)</f>
        <v>#NAME?</v>
      </c>
      <c r="AB172" s="45" t="e">
        <f ca="1">+_xlfn.XLOOKUP(MID($E172,8,LEN($E172)-7),[1]Acciones!$B$4:$B$14,[1]Acciones!P$4:P$14,0,0,1)</f>
        <v>#NAME?</v>
      </c>
      <c r="AC172" s="45" t="e">
        <f ca="1">+_xlfn.XLOOKUP(MID($E172,8,LEN($E172)-7),[1]Acciones!$B$4:$B$14,[1]Acciones!Q$4:Q$14,0,0,1)</f>
        <v>#NAME?</v>
      </c>
      <c r="AD172" s="45" t="e">
        <f ca="1">+_xlfn.XLOOKUP(MID($E172,8,LEN($E172)-7),[1]Acciones!$B$4:$B$14,[1]Acciones!R$4:R$14,0,0,1)</f>
        <v>#NAME?</v>
      </c>
      <c r="AE172" s="45" t="e">
        <f ca="1">+_xlfn.XLOOKUP(MID($E172,8,LEN($E172)-7),[1]Acciones!$B$4:$B$14,[1]Acciones!S$4:S$14,0,0,1)</f>
        <v>#NAME?</v>
      </c>
      <c r="AF172" s="42" t="e">
        <f ca="1">+_xlfn.XLOOKUP(MID($E172,8,LEN($E172)-7),[1]Acciones!$B$4:$B$14,[1]Acciones!T$4:T$14,0,0,1)</f>
        <v>#NAME?</v>
      </c>
      <c r="AG172" s="42" t="e">
        <f ca="1">+_xlfn.XLOOKUP(MID($E172,8,LEN($E172)-7),[1]Acciones!$B$4:$B$14,[1]Acciones!U$4:U$14,0,0,1)</f>
        <v>#NAME?</v>
      </c>
      <c r="AH172" s="42" t="e">
        <f ca="1">+_xlfn.XLOOKUP(MID($E172,8,LEN($E172)-7),[1]Acciones!$B$4:$B$14,[1]Acciones!V$4:V$14,0,0,1)</f>
        <v>#NAME?</v>
      </c>
      <c r="AI172" s="42" t="e">
        <f ca="1">+_xlfn.XLOOKUP(MID($E172,8,LEN($E172)-7),[1]Acciones!$B$4:$B$14,[1]Acciones!W$4:W$14,0,0,1)</f>
        <v>#NAME?</v>
      </c>
      <c r="AJ172" s="42" t="e">
        <f ca="1">+_xlfn.XLOOKUP(MID($E172,8,LEN($E172)-7),[1]Acciones!$B$4:$B$14,[1]Acciones!X$4:X$14,0,0,1)</f>
        <v>#NAME?</v>
      </c>
      <c r="AK172" s="42" t="e">
        <f ca="1">+_xlfn.XLOOKUP(MID($E172,8,LEN($E172)-7),[1]Acciones!$B$4:$B$14,[1]Acciones!Y$4:Y$14,0,0,1)</f>
        <v>#NAME?</v>
      </c>
      <c r="AL172" s="42" t="e">
        <f ca="1">+_xlfn.XLOOKUP(MID($E172,8,LEN($E172)-7),[1]Acciones!$B$4:$B$14,[1]Acciones!Z$4:Z$14,0,0,1)</f>
        <v>#NAME?</v>
      </c>
      <c r="AM172" s="42" t="e">
        <f ca="1">+_xlfn.XLOOKUP(MID($E172,8,LEN($E172)-7),[1]Acciones!$B$4:$B$14,[1]Acciones!AA$4:AA$14,0,0,1)</f>
        <v>#NAME?</v>
      </c>
      <c r="AN172" s="42" t="e">
        <f ca="1">+_xlfn.XLOOKUP(MID($E172,8,LEN($E172)-7),[1]Acciones!$B$4:$B$14,[1]Acciones!AB$4:AB$14,0,0,1)</f>
        <v>#NAME?</v>
      </c>
      <c r="AO172" s="42" t="e">
        <f ca="1">+_xlfn.XLOOKUP(MID($E172,8,LEN($E172)-7),[1]Acciones!$B$4:$B$14,[1]Acciones!AC$4:AC$14,0,0,1)</f>
        <v>#NAME?</v>
      </c>
      <c r="AP172" s="42" t="e">
        <f ca="1">+_xlfn.XLOOKUP(MID($E172,8,LEN($E172)-7),[1]Acciones!$B$4:$B$14,[1]Acciones!AD$4:AD$14,0,0,1)</f>
        <v>#NAME?</v>
      </c>
      <c r="AQ172" s="42" t="e">
        <f ca="1">+_xlfn.XLOOKUP(MID($E172,8,LEN($E172)-7),[1]Acciones!$B$4:$B$14,[1]Acciones!AE$4:AE$14,0,0,1)</f>
        <v>#NAME?</v>
      </c>
      <c r="AR172" s="42" t="e">
        <f ca="1">+_xlfn.XLOOKUP(MID($E172,8,LEN($E172)-7),[1]Acciones!$B$4:$B$14,[1]Acciones!AF$4:AF$14,0,0,1)</f>
        <v>#NAME?</v>
      </c>
      <c r="AS172" s="42" t="e">
        <f ca="1">+_xlfn.XLOOKUP(MID($E172,8,LEN($E172)-7),[1]Acciones!$B$4:$B$14,[1]Acciones!AG$4:AG$14,0,0,1)</f>
        <v>#NAME?</v>
      </c>
      <c r="AT172" s="42" t="e">
        <f ca="1">+_xlfn.XLOOKUP(MID($E172,8,LEN($E172)-7),[1]Acciones!$B$4:$B$14,[1]Acciones!AH$4:AH$14,0,0,1)</f>
        <v>#NAME?</v>
      </c>
      <c r="AU172" s="42" t="e">
        <f ca="1">+_xlfn.XLOOKUP(MID($E172,8,LEN($E172)-7),[1]Acciones!$B$4:$B$14,[1]Acciones!AI$4:AI$14,0,0,1)</f>
        <v>#NAME?</v>
      </c>
      <c r="AV172" s="42" t="e">
        <f ca="1">+_xlfn.XLOOKUP(MID($E172,8,LEN($E172)-7),[1]Acciones!$B$4:$B$14,[1]Acciones!AJ$4:AJ$14,0,0,1)</f>
        <v>#NAME?</v>
      </c>
      <c r="AW172" s="42" t="e">
        <f ca="1">+_xlfn.XLOOKUP(MID($E172,8,LEN($E172)-7),[1]Acciones!$B$4:$B$14,[1]Acciones!AK$4:AK$14,0,0,1)</f>
        <v>#NAME?</v>
      </c>
      <c r="AX172" s="42" t="e">
        <f ca="1">+_xlfn.XLOOKUP(MID($E172,8,LEN($E172)-7),[1]Acciones!$B$4:$B$14,[1]Acciones!AL$4:AL$14,0,0,1)</f>
        <v>#NAME?</v>
      </c>
      <c r="AY172" s="42" t="e">
        <f ca="1">+_xlfn.XLOOKUP(MID($E172,8,LEN($E172)-7),[1]Acciones!$B$4:$B$14,[1]Acciones!AM$4:AM$14,0,0,1)</f>
        <v>#NAME?</v>
      </c>
      <c r="AZ172" s="42" t="e">
        <f ca="1">+_xlfn.XLOOKUP(MID($E172,8,LEN($E172)-7),[1]Acciones!$B$4:$B$14,[1]Acciones!AN$4:AN$14,0,0,1)</f>
        <v>#NAME?</v>
      </c>
      <c r="BA172" s="42" t="e">
        <f ca="1">+_xlfn.XLOOKUP(MID($E172,8,LEN($E172)-7),[1]Acciones!$B$4:$B$14,[1]Acciones!AO$4:AO$14,0,0,1)</f>
        <v>#NAME?</v>
      </c>
      <c r="BB172" s="42" t="e">
        <f ca="1">+_xlfn.XLOOKUP(MID($E172,8,LEN($E172)-7),[1]Acciones!$B$4:$B$14,[1]Acciones!AP$4:AP$14,0,0,1)</f>
        <v>#NAME?</v>
      </c>
      <c r="BC172" s="42" t="e">
        <f ca="1">+_xlfn.XLOOKUP(MID($E172,8,LEN($E172)-7),[1]Acciones!$B$4:$B$14,[1]Acciones!AQ$4:AQ$14,0,0,1)</f>
        <v>#NAME?</v>
      </c>
      <c r="BD172" s="42" t="e">
        <f ca="1">+_xlfn.XLOOKUP(MID($E172,8,LEN($E172)-7),[1]Acciones!$B$4:$B$14,[1]Acciones!AR$4:AR$14,0,0,1)</f>
        <v>#NAME?</v>
      </c>
      <c r="BE172" s="42" t="e">
        <f ca="1">+_xlfn.XLOOKUP(MID($E172,8,LEN($E172)-7),[1]Acciones!$B$4:$B$14,[1]Acciones!AS$4:AS$14,0,0,1)</f>
        <v>#NAME?</v>
      </c>
      <c r="BF172" s="42" t="e">
        <f ca="1">+_xlfn.XLOOKUP(MID($E172,8,LEN($E172)-7),[1]Acciones!$B$4:$B$14,[1]Acciones!AT$4:AT$14,0,0,1)</f>
        <v>#NAME?</v>
      </c>
      <c r="BG172" s="42" t="e">
        <f ca="1">+_xlfn.XLOOKUP(MID($E172,8,LEN($E172)-7),[1]Acciones!$B$4:$B$14,[1]Acciones!AU$4:AU$14,0,0,1)</f>
        <v>#NAME?</v>
      </c>
      <c r="BH172" s="42" t="e">
        <f ca="1">+_xlfn.XLOOKUP(MID($E172,8,LEN($E172)-7),[1]Acciones!$B$4:$B$14,[1]Acciones!AV$4:AV$14,0,0,1)</f>
        <v>#NAME?</v>
      </c>
      <c r="BI172" s="42" t="e">
        <f ca="1">+_xlfn.XLOOKUP(MID($E172,8,LEN($E172)-7),[1]Acciones!$B$4:$B$14,[1]Acciones!AW$4:AW$14,0,0,1)</f>
        <v>#NAME?</v>
      </c>
      <c r="BJ172" s="42" t="e">
        <f ca="1">+_xlfn.XLOOKUP(MID($E172,8,LEN($E172)-7),[1]Acciones!$B$4:$B$14,[1]Acciones!AX$4:AX$14,0,0,1)</f>
        <v>#NAME?</v>
      </c>
      <c r="BK172" s="42" t="e">
        <f ca="1">+_xlfn.XLOOKUP(MID($E172,8,LEN($E172)-7),[1]Acciones!$B$4:$B$14,[1]Acciones!AY$4:AY$14,0,0,1)</f>
        <v>#NAME?</v>
      </c>
      <c r="BL172" s="42" t="e">
        <f ca="1">+_xlfn.XLOOKUP(MID($E172,8,LEN($E172)-7),[1]Acciones!$B$4:$B$14,[1]Acciones!AZ$4:AZ$14,0,0,1)</f>
        <v>#NAME?</v>
      </c>
      <c r="BM172" s="42" t="e">
        <f ca="1">+_xlfn.XLOOKUP(MID($E172,8,LEN($E172)-7),[1]Acciones!$B$4:$B$14,[1]Acciones!BA$4:BA$14,0,0,1)</f>
        <v>#NAME?</v>
      </c>
      <c r="BN172" s="42" t="e">
        <f ca="1">+_xlfn.XLOOKUP(MID($E172,8,LEN($E172)-7),[1]Acciones!$B$4:$B$14,[1]Acciones!BB$4:BB$14,0,0,1)</f>
        <v>#NAME?</v>
      </c>
      <c r="BO172" s="42" t="e">
        <f ca="1">+_xlfn.XLOOKUP(MID($E172,8,LEN($E172)-7),[1]Acciones!$B$4:$B$14,[1]Acciones!BC$4:BC$14,0,0,1)</f>
        <v>#NAME?</v>
      </c>
      <c r="BP172" s="42" t="e">
        <f ca="1">+_xlfn.XLOOKUP(MID($E172,8,LEN($E172)-7),[1]Acciones!$B$4:$B$14,[1]Acciones!BD$4:BD$14,0,0,1)</f>
        <v>#NAME?</v>
      </c>
      <c r="BQ172" s="42" t="e">
        <f ca="1">+_xlfn.XLOOKUP(MID($E172,8,LEN($E172)-7),[1]Acciones!$B$4:$B$14,[1]Acciones!BE$4:BE$14,0,0,1)</f>
        <v>#NAME?</v>
      </c>
      <c r="BR172" s="42" t="e">
        <f ca="1">+_xlfn.XLOOKUP(MID($E172,8,LEN($E172)-7),[1]Acciones!$B$4:$B$14,[1]Acciones!BF$4:BF$14,0,0,1)</f>
        <v>#NAME?</v>
      </c>
      <c r="BS172" s="42" t="e">
        <f ca="1">+_xlfn.XLOOKUP(MID($E172,8,LEN($E172)-7),[1]Acciones!$B$4:$B$14,[1]Acciones!BG$4:BG$14,0,0,1)</f>
        <v>#NAME?</v>
      </c>
      <c r="BT172" s="42" t="e">
        <f ca="1">+_xlfn.XLOOKUP(MID($E172,8,LEN($E172)-7),[1]Acciones!$B$4:$B$14,[1]Acciones!BH$4:BH$14,0,0,1)</f>
        <v>#NAME?</v>
      </c>
      <c r="BU172" s="42" t="e">
        <f ca="1">+_xlfn.XLOOKUP(MID($E172,8,LEN($E172)-7),[1]Acciones!$B$4:$B$14,[1]Acciones!BI$4:BI$14,0,0,1)</f>
        <v>#NAME?</v>
      </c>
      <c r="BV172" s="42" t="e">
        <f ca="1">+_xlfn.XLOOKUP(MID($E172,8,LEN($E172)-7),[1]Acciones!$B$4:$B$14,[1]Acciones!BJ$4:BJ$14,0,0,1)</f>
        <v>#NAME?</v>
      </c>
      <c r="BW172" s="42" t="e">
        <f ca="1">+_xlfn.XLOOKUP(MID($E172,8,LEN($E172)-7),[1]Acciones!$B$4:$B$14,[1]Acciones!BK$4:BK$14,0,0,1)</f>
        <v>#NAME?</v>
      </c>
      <c r="BX172" s="42" t="e">
        <f ca="1">+_xlfn.XLOOKUP(MID($E172,8,LEN($E172)-7),[1]Acciones!$B$4:$B$14,[1]Acciones!BL$4:BL$14,0,0,1)</f>
        <v>#NAME?</v>
      </c>
      <c r="BY172" s="42" t="e">
        <f ca="1">+_xlfn.XLOOKUP(MID($E172,8,LEN($E172)-7),[1]Acciones!$B$4:$B$14,[1]Acciones!BM$4:BM$14,0,0,1)</f>
        <v>#NAME?</v>
      </c>
      <c r="BZ172" s="42" t="e">
        <f ca="1">+_xlfn.XLOOKUP(MID($E172,8,LEN($E172)-7),[1]Acciones!$B$4:$B$14,[1]Acciones!BN$4:BN$14,0,0,1)</f>
        <v>#NAME?</v>
      </c>
      <c r="CA172" s="42" t="e">
        <f ca="1">+_xlfn.XLOOKUP(MID($E172,8,LEN($E172)-7),[1]Acciones!$B$4:$B$14,[1]Acciones!BO$4:BO$14,0,0,1)</f>
        <v>#NAME?</v>
      </c>
      <c r="CB172" s="42" t="e">
        <f ca="1">+_xlfn.XLOOKUP(MID($E172,8,LEN($E172)-7),[1]Acciones!$B$4:$B$14,[1]Acciones!BP$4:BP$14,0,0,1)</f>
        <v>#NAME?</v>
      </c>
      <c r="CC172" s="42" t="e">
        <f ca="1">+_xlfn.XLOOKUP(MID($E172,8,LEN($E172)-7),[1]Acciones!$B$4:$B$14,[1]Acciones!BQ$4:BQ$14,0,0,1)</f>
        <v>#NAME?</v>
      </c>
      <c r="CD172" s="42" t="e">
        <f ca="1">+_xlfn.XLOOKUP(MID($E172,8,LEN($E172)-7),[1]Acciones!$B$4:$B$14,[1]Acciones!BR$4:BR$14,0,0,1)</f>
        <v>#NAME?</v>
      </c>
      <c r="CE172" s="42" t="e">
        <f ca="1">+_xlfn.XLOOKUP(MID($E172,8,LEN($E172)-7),[1]Acciones!$B$4:$B$14,[1]Acciones!BS$4:BS$14,0,0,1)</f>
        <v>#NAME?</v>
      </c>
      <c r="CF172" s="42" t="e">
        <f ca="1">+_xlfn.XLOOKUP(MID($E172,8,LEN($E172)-7),[1]Acciones!$B$4:$B$14,[1]Acciones!BT$4:BT$14,0,0,1)</f>
        <v>#NAME?</v>
      </c>
      <c r="CG172" s="45">
        <v>0.05</v>
      </c>
      <c r="CH172" s="45" t="e">
        <f ca="1">+CG172/U172</f>
        <v>#NAME?</v>
      </c>
      <c r="CI172" s="45" t="e">
        <f ca="1">+CG172/AE172</f>
        <v>#NAME?</v>
      </c>
      <c r="CJ172" s="42" t="e">
        <f ca="1">+AF172/2</f>
        <v>#NAME?</v>
      </c>
      <c r="CK172" s="42" t="e">
        <f ca="1">+CJ172/AF172</f>
        <v>#NAME?</v>
      </c>
      <c r="CL172" s="46" t="e">
        <f ca="1">+CH172*G172/C$10</f>
        <v>#NAME?</v>
      </c>
      <c r="CM172" s="45" t="e">
        <f ca="1">+CI172*G172/C$10</f>
        <v>#NAME?</v>
      </c>
      <c r="CN172" s="47">
        <v>1.1000000000000001</v>
      </c>
      <c r="CO172" s="45" t="e">
        <f ca="1">+CN172/U172</f>
        <v>#NAME?</v>
      </c>
      <c r="CP172" s="45" t="e">
        <f ca="1">+CN172/AE172</f>
        <v>#NAME?</v>
      </c>
      <c r="CQ172" s="42" t="e">
        <f ca="1">+AF172</f>
        <v>#NAME?</v>
      </c>
      <c r="CR172" s="45" t="e">
        <f ca="1">+CQ172/AF172</f>
        <v>#NAME?</v>
      </c>
      <c r="CS172" s="45" t="e">
        <f ca="1">+CO172*$G172/$C$10</f>
        <v>#NAME?</v>
      </c>
      <c r="CT172" s="45" t="e">
        <f ca="1">+CP172*$G172/$C$10</f>
        <v>#NAME?</v>
      </c>
      <c r="CU172" s="47">
        <v>1.1499999999999999</v>
      </c>
      <c r="CV172" s="45">
        <v>0.5</v>
      </c>
      <c r="CW172" s="45" t="e">
        <f ca="1">+CU172/AE172</f>
        <v>#NAME?</v>
      </c>
      <c r="CX172" s="42" t="e">
        <f ca="1">+AG172/2</f>
        <v>#NAME?</v>
      </c>
      <c r="CY172" s="45" t="e">
        <f ca="1">+CX172/AG172</f>
        <v>#NAME?</v>
      </c>
      <c r="CZ172" s="45">
        <f>+CV172*$G172/$C$10</f>
        <v>9.0909090909090922E-3</v>
      </c>
      <c r="DA172" s="45" t="e">
        <f ca="1">+CW172*$G172/$C$10</f>
        <v>#NAME?</v>
      </c>
      <c r="DB172" s="47">
        <v>1.2</v>
      </c>
      <c r="DC172" s="45" t="e">
        <f ca="1">+DB172/V172</f>
        <v>#NAME?</v>
      </c>
      <c r="DD172" s="45" t="e">
        <f ca="1">+DB172/AE172</f>
        <v>#NAME?</v>
      </c>
      <c r="DE172" s="42" t="e">
        <f ca="1">+AG172</f>
        <v>#NAME?</v>
      </c>
      <c r="DF172" s="45" t="e">
        <f ca="1">+DE172/AG172</f>
        <v>#NAME?</v>
      </c>
      <c r="DG172" s="45" t="e">
        <f ca="1">+DC172*$G172/$C$10</f>
        <v>#NAME?</v>
      </c>
      <c r="DH172" s="45" t="e">
        <f ca="1">+DD172*$G172/$C$10</f>
        <v>#NAME?</v>
      </c>
      <c r="DI172" s="47">
        <v>1.25</v>
      </c>
      <c r="DJ172" s="45">
        <v>0.5</v>
      </c>
      <c r="DK172" s="45" t="e">
        <f ca="1">+DI172/$AE172</f>
        <v>#NAME?</v>
      </c>
      <c r="DL172" s="42" t="e">
        <f ca="1">+AH172/2</f>
        <v>#NAME?</v>
      </c>
      <c r="DM172" s="45" t="e">
        <f ca="1">+DL172/AH172</f>
        <v>#NAME?</v>
      </c>
      <c r="DN172" s="45">
        <f>+DJ172*$G172/$C$10</f>
        <v>9.0909090909090922E-3</v>
      </c>
      <c r="DO172" s="45" t="e">
        <f ca="1">+DK172*$G172/$C$10</f>
        <v>#NAME?</v>
      </c>
      <c r="DP172" s="47">
        <v>1.3</v>
      </c>
      <c r="DQ172" s="45" t="e">
        <f ca="1">+DP172/W172</f>
        <v>#NAME?</v>
      </c>
      <c r="DR172" s="45" t="e">
        <f ca="1">+DP172/$AE172</f>
        <v>#NAME?</v>
      </c>
      <c r="DS172" s="42" t="e">
        <f ca="1">+AO172/2</f>
        <v>#NAME?</v>
      </c>
      <c r="DT172" s="45" t="e">
        <f ca="1">+DS172/AO172</f>
        <v>#NAME?</v>
      </c>
      <c r="DU172" s="45" t="e">
        <f ca="1">+DQ172*$G172/$C$10</f>
        <v>#NAME?</v>
      </c>
      <c r="DV172" s="45" t="e">
        <f ca="1">+DR172*$G172/$C$10</f>
        <v>#NAME?</v>
      </c>
      <c r="DW172" s="47">
        <v>1.35</v>
      </c>
      <c r="DX172" s="45">
        <v>0.5</v>
      </c>
      <c r="DY172" s="45" t="e">
        <f ca="1">+DW172/$AE172</f>
        <v>#NAME?</v>
      </c>
      <c r="DZ172" s="42" t="e">
        <f ca="1">+AI172/2</f>
        <v>#NAME?</v>
      </c>
      <c r="EA172" s="45" t="e">
        <f ca="1">+DZ172/AI172</f>
        <v>#NAME?</v>
      </c>
      <c r="EB172" s="45">
        <f>+DX172*$G172/$C$10</f>
        <v>9.0909090909090922E-3</v>
      </c>
      <c r="EC172" s="45" t="e">
        <f ca="1">+DY172*$G172/$C$10</f>
        <v>#NAME?</v>
      </c>
      <c r="ED172" s="47">
        <v>1.4</v>
      </c>
      <c r="EE172" s="45" t="e">
        <f ca="1">+ED172/X172</f>
        <v>#NAME?</v>
      </c>
      <c r="EF172" s="45" t="e">
        <f ca="1">+ED172/$AE172</f>
        <v>#NAME?</v>
      </c>
      <c r="EG172" s="42" t="e">
        <f ca="1">+AI172</f>
        <v>#NAME?</v>
      </c>
      <c r="EH172" s="45" t="e">
        <f ca="1">+EG172/AI172</f>
        <v>#NAME?</v>
      </c>
      <c r="EI172" s="45" t="e">
        <f ca="1">+EE172*$G172/$C$10</f>
        <v>#NAME?</v>
      </c>
      <c r="EJ172" s="45" t="e">
        <f ca="1">+EF172*$G172/$C$10</f>
        <v>#NAME?</v>
      </c>
      <c r="EK172" s="47">
        <v>0.45</v>
      </c>
      <c r="EL172" s="45">
        <v>0.5</v>
      </c>
      <c r="EM172" s="45" t="e">
        <f t="shared" ca="1" si="255"/>
        <v>#NAME?</v>
      </c>
      <c r="EN172" s="42" t="e">
        <f t="shared" ca="1" si="256"/>
        <v>#NAME?</v>
      </c>
      <c r="EO172" s="45" t="e">
        <f t="shared" ca="1" si="257"/>
        <v>#NAME?</v>
      </c>
      <c r="EP172" s="45">
        <f t="shared" si="193"/>
        <v>9.0909090909090922E-3</v>
      </c>
      <c r="EQ172" s="45" t="e">
        <f t="shared" ca="1" si="193"/>
        <v>#NAME?</v>
      </c>
      <c r="ER172" s="45">
        <v>0.5</v>
      </c>
      <c r="ES172" s="45">
        <v>0.5</v>
      </c>
      <c r="ET172" s="45" t="e">
        <f t="shared" ca="1" si="258"/>
        <v>#NAME?</v>
      </c>
      <c r="EU172" s="42" t="e">
        <f t="shared" ca="1" si="259"/>
        <v>#NAME?</v>
      </c>
      <c r="EV172" s="45" t="e">
        <f t="shared" ca="1" si="260"/>
        <v>#NAME?</v>
      </c>
      <c r="EW172" s="45">
        <f t="shared" si="194"/>
        <v>9.0909090909090922E-3</v>
      </c>
      <c r="EX172" s="45" t="e">
        <f t="shared" ca="1" si="194"/>
        <v>#NAME?</v>
      </c>
      <c r="EY172" s="47">
        <v>0.55000000000000004</v>
      </c>
      <c r="EZ172" s="45">
        <v>0.5</v>
      </c>
      <c r="FA172" s="45" t="e">
        <f t="shared" ca="1" si="261"/>
        <v>#NAME?</v>
      </c>
      <c r="FB172" s="42" t="e">
        <f t="shared" ca="1" si="262"/>
        <v>#NAME?</v>
      </c>
      <c r="FC172" s="45" t="e">
        <f t="shared" ca="1" si="263"/>
        <v>#NAME?</v>
      </c>
      <c r="FD172" s="45">
        <f t="shared" si="195"/>
        <v>9.0909090909090922E-3</v>
      </c>
      <c r="FE172" s="45" t="e">
        <f t="shared" ca="1" si="195"/>
        <v>#NAME?</v>
      </c>
      <c r="FF172" s="45">
        <v>0.6</v>
      </c>
      <c r="FG172" s="45">
        <v>1</v>
      </c>
      <c r="FH172" s="45" t="e">
        <f t="shared" ca="1" si="264"/>
        <v>#NAME?</v>
      </c>
      <c r="FI172" s="42" t="e">
        <f t="shared" ca="1" si="265"/>
        <v>#NAME?</v>
      </c>
      <c r="FJ172" s="45" t="e">
        <f t="shared" ca="1" si="266"/>
        <v>#NAME?</v>
      </c>
      <c r="FK172" s="45">
        <f t="shared" si="196"/>
        <v>1.8181818181818184E-2</v>
      </c>
      <c r="FL172" s="45" t="e">
        <f t="shared" ca="1" si="196"/>
        <v>#NAME?</v>
      </c>
      <c r="FM172" s="47">
        <v>0.65</v>
      </c>
      <c r="FN172" s="45">
        <v>0.5</v>
      </c>
      <c r="FO172" s="45" t="e">
        <f t="shared" ca="1" si="267"/>
        <v>#NAME?</v>
      </c>
      <c r="FP172" s="42" t="e">
        <f t="shared" ca="1" si="268"/>
        <v>#NAME?</v>
      </c>
      <c r="FQ172" s="45" t="e">
        <f t="shared" ca="1" si="269"/>
        <v>#NAME?</v>
      </c>
      <c r="FR172" s="45">
        <f t="shared" si="197"/>
        <v>9.0909090909090922E-3</v>
      </c>
      <c r="FS172" s="45" t="e">
        <f t="shared" ca="1" si="197"/>
        <v>#NAME?</v>
      </c>
      <c r="FT172" s="45">
        <v>0.7</v>
      </c>
      <c r="FU172" s="45">
        <v>1</v>
      </c>
      <c r="FV172" s="45" t="e">
        <f t="shared" ca="1" si="270"/>
        <v>#NAME?</v>
      </c>
      <c r="FW172" s="42" t="e">
        <f t="shared" ca="1" si="271"/>
        <v>#NAME?</v>
      </c>
      <c r="FX172" s="45" t="e">
        <f t="shared" ca="1" si="272"/>
        <v>#NAME?</v>
      </c>
      <c r="FY172" s="45">
        <f t="shared" si="198"/>
        <v>1.8181818181818184E-2</v>
      </c>
      <c r="FZ172" s="45" t="e">
        <f t="shared" ca="1" si="198"/>
        <v>#NAME?</v>
      </c>
      <c r="GA172" s="47">
        <v>0.75</v>
      </c>
      <c r="GB172" s="45">
        <v>0.5</v>
      </c>
      <c r="GC172" s="45" t="e">
        <f t="shared" ca="1" si="273"/>
        <v>#NAME?</v>
      </c>
      <c r="GD172" s="42" t="e">
        <f t="shared" ca="1" si="274"/>
        <v>#NAME?</v>
      </c>
      <c r="GE172" s="45" t="e">
        <f t="shared" ca="1" si="275"/>
        <v>#NAME?</v>
      </c>
      <c r="GF172" s="45">
        <f t="shared" si="199"/>
        <v>9.0909090909090922E-3</v>
      </c>
      <c r="GG172" s="45" t="e">
        <f t="shared" ca="1" si="199"/>
        <v>#NAME?</v>
      </c>
      <c r="GH172" s="45">
        <v>0.8</v>
      </c>
      <c r="GI172" s="45">
        <v>1</v>
      </c>
      <c r="GJ172" s="45" t="e">
        <f t="shared" ca="1" si="276"/>
        <v>#NAME?</v>
      </c>
      <c r="GK172" s="42" t="e">
        <f t="shared" ca="1" si="277"/>
        <v>#NAME?</v>
      </c>
      <c r="GL172" s="45" t="e">
        <f t="shared" ca="1" si="278"/>
        <v>#NAME?</v>
      </c>
      <c r="GM172" s="45">
        <f t="shared" si="200"/>
        <v>1.8181818181818184E-2</v>
      </c>
      <c r="GN172" s="45" t="e">
        <f t="shared" ca="1" si="200"/>
        <v>#NAME?</v>
      </c>
      <c r="GO172" s="47">
        <v>0.85</v>
      </c>
      <c r="GP172" s="45">
        <v>0.5</v>
      </c>
      <c r="GQ172" s="45" t="e">
        <f t="shared" ca="1" si="279"/>
        <v>#NAME?</v>
      </c>
      <c r="GR172" s="42" t="e">
        <f t="shared" ca="1" si="280"/>
        <v>#NAME?</v>
      </c>
      <c r="GS172" s="45" t="e">
        <f t="shared" ca="1" si="281"/>
        <v>#NAME?</v>
      </c>
      <c r="GT172" s="45">
        <f t="shared" si="201"/>
        <v>9.0909090909090922E-3</v>
      </c>
      <c r="GU172" s="45" t="e">
        <f t="shared" ca="1" si="201"/>
        <v>#NAME?</v>
      </c>
      <c r="GV172" s="45">
        <v>0.9</v>
      </c>
      <c r="GW172" s="45">
        <v>1</v>
      </c>
      <c r="GX172" s="45" t="e">
        <f t="shared" ca="1" si="282"/>
        <v>#NAME?</v>
      </c>
      <c r="GY172" s="42" t="e">
        <f t="shared" ca="1" si="283"/>
        <v>#NAME?</v>
      </c>
      <c r="GZ172" s="45" t="e">
        <f t="shared" ca="1" si="284"/>
        <v>#NAME?</v>
      </c>
      <c r="HA172" s="45">
        <f t="shared" si="202"/>
        <v>1.8181818181818184E-2</v>
      </c>
      <c r="HB172" s="45" t="e">
        <f t="shared" ca="1" si="202"/>
        <v>#NAME?</v>
      </c>
      <c r="HC172" s="47">
        <v>0.95</v>
      </c>
      <c r="HD172" s="45">
        <v>0.5</v>
      </c>
      <c r="HE172" s="45" t="e">
        <f t="shared" ca="1" si="285"/>
        <v>#NAME?</v>
      </c>
      <c r="HF172" s="42" t="e">
        <f t="shared" ca="1" si="286"/>
        <v>#NAME?</v>
      </c>
      <c r="HG172" s="45" t="e">
        <f t="shared" ca="1" si="287"/>
        <v>#NAME?</v>
      </c>
      <c r="HH172" s="45">
        <f t="shared" si="203"/>
        <v>9.0909090909090922E-3</v>
      </c>
      <c r="HI172" s="45" t="e">
        <f t="shared" ca="1" si="203"/>
        <v>#NAME?</v>
      </c>
      <c r="HJ172" s="47">
        <v>1</v>
      </c>
      <c r="HK172" s="47">
        <v>1</v>
      </c>
      <c r="HL172" s="45" t="e">
        <f t="shared" ca="1" si="288"/>
        <v>#NAME?</v>
      </c>
      <c r="HM172" s="42" t="e">
        <f t="shared" ca="1" si="289"/>
        <v>#NAME?</v>
      </c>
      <c r="HN172" s="45" t="e">
        <f t="shared" ca="1" si="290"/>
        <v>#NAME?</v>
      </c>
      <c r="HO172" s="45">
        <f t="shared" si="246"/>
        <v>1.8181818181818184E-2</v>
      </c>
      <c r="HP172" s="45" t="e">
        <f t="shared" ca="1" si="246"/>
        <v>#NAME?</v>
      </c>
    </row>
    <row r="173" spans="1:224" s="48" customFormat="1" ht="65">
      <c r="A173" s="42"/>
      <c r="B173" s="201"/>
      <c r="C173" s="201"/>
      <c r="D173" s="204"/>
      <c r="E173" s="41" t="str">
        <f>+_xlfn.CONCAT(MID($D163,1,3),".11 ",[1]Acciones!$B$14)</f>
        <v>4.4.11 PE5 Promover y fortalecer procesos de apropiación social del conocimiento y la innovación social en el territorio relacionado con la ruta de innovación correspondiente. (Estrategia 5.3.5 CONPES 4069)</v>
      </c>
      <c r="F173" s="42" t="s">
        <v>89</v>
      </c>
      <c r="G173" s="49">
        <f t="shared" ref="G173" si="354">+G171</f>
        <v>3.0303030303030303E-3</v>
      </c>
      <c r="H173" s="42" t="str">
        <f t="shared" ref="H173" si="355">+_xlfn.CONCAT("Si,",MID(E163,1,5),",",MID(E164,1,5),",",MID(E165,1,5),",",MID(E166,1,5),",",MID(E167,1,5),",",MID(E168,1,5),",",MID(E169,1,5),",",MID(E170,1,5),",",MID(E171,1,6),",",MID(E172,1,6))</f>
        <v>Si,4.4.1,4.4.2,4.4.3,4.4.4,4.4.5,4.4.6,4.4.7,4.4.8,4.4.9 ,4.4.10</v>
      </c>
      <c r="I173" s="42" t="s">
        <v>89</v>
      </c>
      <c r="J173" s="42"/>
      <c r="K173" s="42"/>
      <c r="L173" s="42"/>
      <c r="M173" s="44" t="s">
        <v>90</v>
      </c>
      <c r="N173" s="44" t="s">
        <v>91</v>
      </c>
      <c r="O173" s="44" t="e">
        <f ca="1">+_xlfn.XLOOKUP(MID(E173,8,LEN(E173)-7),[1]Acciones!$B$4:$B$14,[1]Acciones!$C$4:$C$14,0,0,1)</f>
        <v>#NAME?</v>
      </c>
      <c r="P173" s="42" t="e">
        <f ca="1">+_xlfn.XLOOKUP(MID($E173,8,LEN($E173)-7),[1]Acciones!$B$4:$B$14,[1]Acciones!D$4:D$14,0,0,1)</f>
        <v>#NAME?</v>
      </c>
      <c r="Q173" s="42" t="e">
        <f ca="1">+_xlfn.XLOOKUP(MID($E173,8,LEN($E173)-7),[1]Acciones!$B$4:$B$14,[1]Acciones!E$4:E$14,0,0,1)</f>
        <v>#NAME?</v>
      </c>
      <c r="R173" s="42" t="e">
        <f ca="1">+_xlfn.XLOOKUP(MID($E173,8,LEN($E173)-7),[1]Acciones!$B$4:$B$14,[1]Acciones!F$4:F$14,0,0,1)</f>
        <v>#NAME?</v>
      </c>
      <c r="S173" s="42" t="e">
        <f ca="1">+_xlfn.XLOOKUP(MID($E173,8,LEN($E173)-7),[1]Acciones!$B$4:$B$14,[1]Acciones!G$4:G$14,0,0,1)</f>
        <v>#NAME?</v>
      </c>
      <c r="T173" s="42" t="e">
        <f ca="1">+_xlfn.XLOOKUP(MID($E173,8,LEN($E173)-7),[1]Acciones!$B$4:$B$14,[1]Acciones!H$4:H$14,0,0,1)</f>
        <v>#NAME?</v>
      </c>
      <c r="U173" s="45" t="e">
        <f ca="1">+_xlfn.XLOOKUP(MID($E173,8,LEN($E173)-7),[1]Acciones!$B$4:$B$14,[1]Acciones!I$4:I$14,0,0,1)</f>
        <v>#NAME?</v>
      </c>
      <c r="V173" s="45" t="e">
        <f ca="1">+_xlfn.XLOOKUP(MID($E173,8,LEN($E173)-7),[1]Acciones!$B$4:$B$14,[1]Acciones!J$4:J$14,0,0,1)</f>
        <v>#NAME?</v>
      </c>
      <c r="W173" s="45" t="e">
        <f ca="1">+_xlfn.XLOOKUP(MID($E173,8,LEN($E173)-7),[1]Acciones!$B$4:$B$14,[1]Acciones!K$4:K$14,0,0,1)</f>
        <v>#NAME?</v>
      </c>
      <c r="X173" s="45" t="e">
        <f ca="1">+_xlfn.XLOOKUP(MID($E173,8,LEN($E173)-7),[1]Acciones!$B$4:$B$14,[1]Acciones!L$4:L$14,0,0,1)</f>
        <v>#NAME?</v>
      </c>
      <c r="Y173" s="45" t="e">
        <f ca="1">+_xlfn.XLOOKUP(MID($E173,8,LEN($E173)-7),[1]Acciones!$B$4:$B$14,[1]Acciones!M$4:M$14,0,0,1)</f>
        <v>#NAME?</v>
      </c>
      <c r="Z173" s="45" t="e">
        <f ca="1">+_xlfn.XLOOKUP(MID($E173,8,LEN($E173)-7),[1]Acciones!$B$4:$B$14,[1]Acciones!N$4:N$14,0,0,1)</f>
        <v>#NAME?</v>
      </c>
      <c r="AA173" s="45" t="e">
        <f ca="1">+_xlfn.XLOOKUP(MID($E173,8,LEN($E173)-7),[1]Acciones!$B$4:$B$14,[1]Acciones!O$4:O$14,0,0,1)</f>
        <v>#NAME?</v>
      </c>
      <c r="AB173" s="45" t="e">
        <f ca="1">+_xlfn.XLOOKUP(MID($E173,8,LEN($E173)-7),[1]Acciones!$B$4:$B$14,[1]Acciones!P$4:P$14,0,0,1)</f>
        <v>#NAME?</v>
      </c>
      <c r="AC173" s="45" t="e">
        <f ca="1">+_xlfn.XLOOKUP(MID($E173,8,LEN($E173)-7),[1]Acciones!$B$4:$B$14,[1]Acciones!Q$4:Q$14,0,0,1)</f>
        <v>#NAME?</v>
      </c>
      <c r="AD173" s="45" t="e">
        <f ca="1">+_xlfn.XLOOKUP(MID($E173,8,LEN($E173)-7),[1]Acciones!$B$4:$B$14,[1]Acciones!R$4:R$14,0,0,1)</f>
        <v>#NAME?</v>
      </c>
      <c r="AE173" s="45" t="e">
        <f ca="1">+_xlfn.XLOOKUP(MID($E173,8,LEN($E173)-7),[1]Acciones!$B$4:$B$14,[1]Acciones!S$4:S$14,0,0,1)</f>
        <v>#NAME?</v>
      </c>
      <c r="AF173" s="42" t="e">
        <f ca="1">+_xlfn.XLOOKUP(MID($E173,8,LEN($E173)-7),[1]Acciones!$B$4:$B$14,[1]Acciones!T$4:T$14,0,0,1)</f>
        <v>#NAME?</v>
      </c>
      <c r="AG173" s="42" t="e">
        <f ca="1">+_xlfn.XLOOKUP(MID($E173,8,LEN($E173)-7),[1]Acciones!$B$4:$B$14,[1]Acciones!U$4:U$14,0,0,1)</f>
        <v>#NAME?</v>
      </c>
      <c r="AH173" s="42" t="e">
        <f ca="1">+_xlfn.XLOOKUP(MID($E173,8,LEN($E173)-7),[1]Acciones!$B$4:$B$14,[1]Acciones!V$4:V$14,0,0,1)</f>
        <v>#NAME?</v>
      </c>
      <c r="AI173" s="42" t="e">
        <f ca="1">+_xlfn.XLOOKUP(MID($E173,8,LEN($E173)-7),[1]Acciones!$B$4:$B$14,[1]Acciones!W$4:W$14,0,0,1)</f>
        <v>#NAME?</v>
      </c>
      <c r="AJ173" s="42" t="e">
        <f ca="1">+_xlfn.XLOOKUP(MID($E173,8,LEN($E173)-7),[1]Acciones!$B$4:$B$14,[1]Acciones!X$4:X$14,0,0,1)</f>
        <v>#NAME?</v>
      </c>
      <c r="AK173" s="42" t="e">
        <f ca="1">+_xlfn.XLOOKUP(MID($E173,8,LEN($E173)-7),[1]Acciones!$B$4:$B$14,[1]Acciones!Y$4:Y$14,0,0,1)</f>
        <v>#NAME?</v>
      </c>
      <c r="AL173" s="42" t="e">
        <f ca="1">+_xlfn.XLOOKUP(MID($E173,8,LEN($E173)-7),[1]Acciones!$B$4:$B$14,[1]Acciones!Z$4:Z$14,0,0,1)</f>
        <v>#NAME?</v>
      </c>
      <c r="AM173" s="42" t="e">
        <f ca="1">+_xlfn.XLOOKUP(MID($E173,8,LEN($E173)-7),[1]Acciones!$B$4:$B$14,[1]Acciones!AA$4:AA$14,0,0,1)</f>
        <v>#NAME?</v>
      </c>
      <c r="AN173" s="42" t="e">
        <f ca="1">+_xlfn.XLOOKUP(MID($E173,8,LEN($E173)-7),[1]Acciones!$B$4:$B$14,[1]Acciones!AB$4:AB$14,0,0,1)</f>
        <v>#NAME?</v>
      </c>
      <c r="AO173" s="42" t="e">
        <f ca="1">+_xlfn.XLOOKUP(MID($E173,8,LEN($E173)-7),[1]Acciones!$B$4:$B$14,[1]Acciones!AC$4:AC$14,0,0,1)</f>
        <v>#NAME?</v>
      </c>
      <c r="AP173" s="42" t="e">
        <f ca="1">+_xlfn.XLOOKUP(MID($E173,8,LEN($E173)-7),[1]Acciones!$B$4:$B$14,[1]Acciones!AD$4:AD$14,0,0,1)</f>
        <v>#NAME?</v>
      </c>
      <c r="AQ173" s="42" t="e">
        <f ca="1">+_xlfn.XLOOKUP(MID($E173,8,LEN($E173)-7),[1]Acciones!$B$4:$B$14,[1]Acciones!AE$4:AE$14,0,0,1)</f>
        <v>#NAME?</v>
      </c>
      <c r="AR173" s="42" t="e">
        <f ca="1">+_xlfn.XLOOKUP(MID($E173,8,LEN($E173)-7),[1]Acciones!$B$4:$B$14,[1]Acciones!AF$4:AF$14,0,0,1)</f>
        <v>#NAME?</v>
      </c>
      <c r="AS173" s="42" t="e">
        <f ca="1">+_xlfn.XLOOKUP(MID($E173,8,LEN($E173)-7),[1]Acciones!$B$4:$B$14,[1]Acciones!AG$4:AG$14,0,0,1)</f>
        <v>#NAME?</v>
      </c>
      <c r="AT173" s="42" t="e">
        <f ca="1">+_xlfn.XLOOKUP(MID($E173,8,LEN($E173)-7),[1]Acciones!$B$4:$B$14,[1]Acciones!AH$4:AH$14,0,0,1)</f>
        <v>#NAME?</v>
      </c>
      <c r="AU173" s="42" t="e">
        <f ca="1">+_xlfn.XLOOKUP(MID($E173,8,LEN($E173)-7),[1]Acciones!$B$4:$B$14,[1]Acciones!AI$4:AI$14,0,0,1)</f>
        <v>#NAME?</v>
      </c>
      <c r="AV173" s="42" t="e">
        <f ca="1">+_xlfn.XLOOKUP(MID($E173,8,LEN($E173)-7),[1]Acciones!$B$4:$B$14,[1]Acciones!AJ$4:AJ$14,0,0,1)</f>
        <v>#NAME?</v>
      </c>
      <c r="AW173" s="42" t="e">
        <f ca="1">+_xlfn.XLOOKUP(MID($E173,8,LEN($E173)-7),[1]Acciones!$B$4:$B$14,[1]Acciones!AK$4:AK$14,0,0,1)</f>
        <v>#NAME?</v>
      </c>
      <c r="AX173" s="42" t="e">
        <f ca="1">+_xlfn.XLOOKUP(MID($E173,8,LEN($E173)-7),[1]Acciones!$B$4:$B$14,[1]Acciones!AL$4:AL$14,0,0,1)</f>
        <v>#NAME?</v>
      </c>
      <c r="AY173" s="42" t="e">
        <f ca="1">+_xlfn.XLOOKUP(MID($E173,8,LEN($E173)-7),[1]Acciones!$B$4:$B$14,[1]Acciones!AM$4:AM$14,0,0,1)</f>
        <v>#NAME?</v>
      </c>
      <c r="AZ173" s="42" t="e">
        <f ca="1">+_xlfn.XLOOKUP(MID($E173,8,LEN($E173)-7),[1]Acciones!$B$4:$B$14,[1]Acciones!AN$4:AN$14,0,0,1)</f>
        <v>#NAME?</v>
      </c>
      <c r="BA173" s="42" t="e">
        <f ca="1">+_xlfn.XLOOKUP(MID($E173,8,LEN($E173)-7),[1]Acciones!$B$4:$B$14,[1]Acciones!AO$4:AO$14,0,0,1)</f>
        <v>#NAME?</v>
      </c>
      <c r="BB173" s="42" t="e">
        <f ca="1">+_xlfn.XLOOKUP(MID($E173,8,LEN($E173)-7),[1]Acciones!$B$4:$B$14,[1]Acciones!AP$4:AP$14,0,0,1)</f>
        <v>#NAME?</v>
      </c>
      <c r="BC173" s="42" t="e">
        <f ca="1">+_xlfn.XLOOKUP(MID($E173,8,LEN($E173)-7),[1]Acciones!$B$4:$B$14,[1]Acciones!AQ$4:AQ$14,0,0,1)</f>
        <v>#NAME?</v>
      </c>
      <c r="BD173" s="42" t="e">
        <f ca="1">+_xlfn.XLOOKUP(MID($E173,8,LEN($E173)-7),[1]Acciones!$B$4:$B$14,[1]Acciones!AR$4:AR$14,0,0,1)</f>
        <v>#NAME?</v>
      </c>
      <c r="BE173" s="42" t="e">
        <f ca="1">+_xlfn.XLOOKUP(MID($E173,8,LEN($E173)-7),[1]Acciones!$B$4:$B$14,[1]Acciones!AS$4:AS$14,0,0,1)</f>
        <v>#NAME?</v>
      </c>
      <c r="BF173" s="42" t="e">
        <f ca="1">+_xlfn.XLOOKUP(MID($E173,8,LEN($E173)-7),[1]Acciones!$B$4:$B$14,[1]Acciones!AT$4:AT$14,0,0,1)</f>
        <v>#NAME?</v>
      </c>
      <c r="BG173" s="42" t="e">
        <f ca="1">+_xlfn.XLOOKUP(MID($E173,8,LEN($E173)-7),[1]Acciones!$B$4:$B$14,[1]Acciones!AU$4:AU$14,0,0,1)</f>
        <v>#NAME?</v>
      </c>
      <c r="BH173" s="42" t="e">
        <f ca="1">+_xlfn.XLOOKUP(MID($E173,8,LEN($E173)-7),[1]Acciones!$B$4:$B$14,[1]Acciones!AV$4:AV$14,0,0,1)</f>
        <v>#NAME?</v>
      </c>
      <c r="BI173" s="42" t="e">
        <f ca="1">+_xlfn.XLOOKUP(MID($E173,8,LEN($E173)-7),[1]Acciones!$B$4:$B$14,[1]Acciones!AW$4:AW$14,0,0,1)</f>
        <v>#NAME?</v>
      </c>
      <c r="BJ173" s="42" t="e">
        <f ca="1">+_xlfn.XLOOKUP(MID($E173,8,LEN($E173)-7),[1]Acciones!$B$4:$B$14,[1]Acciones!AX$4:AX$14,0,0,1)</f>
        <v>#NAME?</v>
      </c>
      <c r="BK173" s="42" t="e">
        <f ca="1">+_xlfn.XLOOKUP(MID($E173,8,LEN($E173)-7),[1]Acciones!$B$4:$B$14,[1]Acciones!AY$4:AY$14,0,0,1)</f>
        <v>#NAME?</v>
      </c>
      <c r="BL173" s="42" t="e">
        <f ca="1">+_xlfn.XLOOKUP(MID($E173,8,LEN($E173)-7),[1]Acciones!$B$4:$B$14,[1]Acciones!AZ$4:AZ$14,0,0,1)</f>
        <v>#NAME?</v>
      </c>
      <c r="BM173" s="42" t="e">
        <f ca="1">+_xlfn.XLOOKUP(MID($E173,8,LEN($E173)-7),[1]Acciones!$B$4:$B$14,[1]Acciones!BA$4:BA$14,0,0,1)</f>
        <v>#NAME?</v>
      </c>
      <c r="BN173" s="42" t="e">
        <f ca="1">+_xlfn.XLOOKUP(MID($E173,8,LEN($E173)-7),[1]Acciones!$B$4:$B$14,[1]Acciones!BB$4:BB$14,0,0,1)</f>
        <v>#NAME?</v>
      </c>
      <c r="BO173" s="42" t="e">
        <f ca="1">+_xlfn.XLOOKUP(MID($E173,8,LEN($E173)-7),[1]Acciones!$B$4:$B$14,[1]Acciones!BC$4:BC$14,0,0,1)</f>
        <v>#NAME?</v>
      </c>
      <c r="BP173" s="42" t="e">
        <f ca="1">+_xlfn.XLOOKUP(MID($E173,8,LEN($E173)-7),[1]Acciones!$B$4:$B$14,[1]Acciones!BD$4:BD$14,0,0,1)</f>
        <v>#NAME?</v>
      </c>
      <c r="BQ173" s="42" t="e">
        <f ca="1">+_xlfn.XLOOKUP(MID($E173,8,LEN($E173)-7),[1]Acciones!$B$4:$B$14,[1]Acciones!BE$4:BE$14,0,0,1)</f>
        <v>#NAME?</v>
      </c>
      <c r="BR173" s="42" t="e">
        <f ca="1">+_xlfn.XLOOKUP(MID($E173,8,LEN($E173)-7),[1]Acciones!$B$4:$B$14,[1]Acciones!BF$4:BF$14,0,0,1)</f>
        <v>#NAME?</v>
      </c>
      <c r="BS173" s="42" t="e">
        <f ca="1">+_xlfn.XLOOKUP(MID($E173,8,LEN($E173)-7),[1]Acciones!$B$4:$B$14,[1]Acciones!BG$4:BG$14,0,0,1)</f>
        <v>#NAME?</v>
      </c>
      <c r="BT173" s="42" t="e">
        <f ca="1">+_xlfn.XLOOKUP(MID($E173,8,LEN($E173)-7),[1]Acciones!$B$4:$B$14,[1]Acciones!BH$4:BH$14,0,0,1)</f>
        <v>#NAME?</v>
      </c>
      <c r="BU173" s="42" t="e">
        <f ca="1">+_xlfn.XLOOKUP(MID($E173,8,LEN($E173)-7),[1]Acciones!$B$4:$B$14,[1]Acciones!BI$4:BI$14,0,0,1)</f>
        <v>#NAME?</v>
      </c>
      <c r="BV173" s="42" t="e">
        <f ca="1">+_xlfn.XLOOKUP(MID($E173,8,LEN($E173)-7),[1]Acciones!$B$4:$B$14,[1]Acciones!BJ$4:BJ$14,0,0,1)</f>
        <v>#NAME?</v>
      </c>
      <c r="BW173" s="42" t="e">
        <f ca="1">+_xlfn.XLOOKUP(MID($E173,8,LEN($E173)-7),[1]Acciones!$B$4:$B$14,[1]Acciones!BK$4:BK$14,0,0,1)</f>
        <v>#NAME?</v>
      </c>
      <c r="BX173" s="42" t="e">
        <f ca="1">+_xlfn.XLOOKUP(MID($E173,8,LEN($E173)-7),[1]Acciones!$B$4:$B$14,[1]Acciones!BL$4:BL$14,0,0,1)</f>
        <v>#NAME?</v>
      </c>
      <c r="BY173" s="42" t="e">
        <f ca="1">+_xlfn.XLOOKUP(MID($E173,8,LEN($E173)-7),[1]Acciones!$B$4:$B$14,[1]Acciones!BM$4:BM$14,0,0,1)</f>
        <v>#NAME?</v>
      </c>
      <c r="BZ173" s="42" t="e">
        <f ca="1">+_xlfn.XLOOKUP(MID($E173,8,LEN($E173)-7),[1]Acciones!$B$4:$B$14,[1]Acciones!BN$4:BN$14,0,0,1)</f>
        <v>#NAME?</v>
      </c>
      <c r="CA173" s="42" t="e">
        <f ca="1">+_xlfn.XLOOKUP(MID($E173,8,LEN($E173)-7),[1]Acciones!$B$4:$B$14,[1]Acciones!BO$4:BO$14,0,0,1)</f>
        <v>#NAME?</v>
      </c>
      <c r="CB173" s="42" t="e">
        <f ca="1">+_xlfn.XLOOKUP(MID($E173,8,LEN($E173)-7),[1]Acciones!$B$4:$B$14,[1]Acciones!BP$4:BP$14,0,0,1)</f>
        <v>#NAME?</v>
      </c>
      <c r="CC173" s="42" t="e">
        <f ca="1">+_xlfn.XLOOKUP(MID($E173,8,LEN($E173)-7),[1]Acciones!$B$4:$B$14,[1]Acciones!BQ$4:BQ$14,0,0,1)</f>
        <v>#NAME?</v>
      </c>
      <c r="CD173" s="42" t="e">
        <f ca="1">+_xlfn.XLOOKUP(MID($E173,8,LEN($E173)-7),[1]Acciones!$B$4:$B$14,[1]Acciones!BR$4:BR$14,0,0,1)</f>
        <v>#NAME?</v>
      </c>
      <c r="CE173" s="42" t="e">
        <f ca="1">+_xlfn.XLOOKUP(MID($E173,8,LEN($E173)-7),[1]Acciones!$B$4:$B$14,[1]Acciones!BS$4:BS$14,0,0,1)</f>
        <v>#NAME?</v>
      </c>
      <c r="CF173" s="42" t="e">
        <f ca="1">+_xlfn.XLOOKUP(MID($E173,8,LEN($E173)-7),[1]Acciones!$B$4:$B$14,[1]Acciones!BT$4:BT$14,0,0,1)</f>
        <v>#NAME?</v>
      </c>
      <c r="CG173" s="45">
        <v>0.05</v>
      </c>
      <c r="CH173" s="45" t="e">
        <f ca="1">+CG173/U173</f>
        <v>#NAME?</v>
      </c>
      <c r="CI173" s="45" t="e">
        <f ca="1">+CG173/AE173</f>
        <v>#NAME?</v>
      </c>
      <c r="CJ173" s="42" t="e">
        <f ca="1">+AF173/2</f>
        <v>#NAME?</v>
      </c>
      <c r="CK173" s="42" t="e">
        <f ca="1">+CJ173/AF173</f>
        <v>#NAME?</v>
      </c>
      <c r="CL173" s="46" t="e">
        <f ca="1">+CH173*G173/C$10</f>
        <v>#NAME?</v>
      </c>
      <c r="CM173" s="45" t="e">
        <f ca="1">+CI173*G173/C$10</f>
        <v>#NAME?</v>
      </c>
      <c r="CN173" s="47">
        <v>2.1</v>
      </c>
      <c r="CO173" s="45" t="e">
        <f ca="1">+CN173/U173</f>
        <v>#NAME?</v>
      </c>
      <c r="CP173" s="45" t="e">
        <f ca="1">+CN173/AE173</f>
        <v>#NAME?</v>
      </c>
      <c r="CQ173" s="42" t="e">
        <f ca="1">+AF173</f>
        <v>#NAME?</v>
      </c>
      <c r="CR173" s="45" t="e">
        <f ca="1">+CQ173/AF173</f>
        <v>#NAME?</v>
      </c>
      <c r="CS173" s="45" t="e">
        <f ca="1">+CO173*$G173/$C$10</f>
        <v>#NAME?</v>
      </c>
      <c r="CT173" s="45" t="e">
        <f ca="1">+CP173*$G173/$C$10</f>
        <v>#NAME?</v>
      </c>
      <c r="CU173" s="47">
        <v>2.15</v>
      </c>
      <c r="CV173" s="45">
        <v>0.5</v>
      </c>
      <c r="CW173" s="45" t="e">
        <f ca="1">+CU173/AE173</f>
        <v>#NAME?</v>
      </c>
      <c r="CX173" s="42" t="e">
        <f ca="1">+AG173/2</f>
        <v>#NAME?</v>
      </c>
      <c r="CY173" s="45" t="e">
        <f ca="1">+CX173/AG173</f>
        <v>#NAME?</v>
      </c>
      <c r="CZ173" s="45">
        <f>+CV173*$G173/$C$10</f>
        <v>9.0909090909090922E-3</v>
      </c>
      <c r="DA173" s="45" t="e">
        <f ca="1">+CW173*$G173/$C$10</f>
        <v>#NAME?</v>
      </c>
      <c r="DB173" s="47">
        <v>2.2000000000000002</v>
      </c>
      <c r="DC173" s="45" t="e">
        <f ca="1">+DB173/V173</f>
        <v>#NAME?</v>
      </c>
      <c r="DD173" s="45" t="e">
        <f ca="1">+DB173/AE173</f>
        <v>#NAME?</v>
      </c>
      <c r="DE173" s="42" t="e">
        <f ca="1">+AG173</f>
        <v>#NAME?</v>
      </c>
      <c r="DF173" s="45" t="e">
        <f ca="1">+DE173/AG173</f>
        <v>#NAME?</v>
      </c>
      <c r="DG173" s="45" t="e">
        <f ca="1">+DC173*$G173/$C$10</f>
        <v>#NAME?</v>
      </c>
      <c r="DH173" s="45" t="e">
        <f ca="1">+DD173*$G173/$C$10</f>
        <v>#NAME?</v>
      </c>
      <c r="DI173" s="47">
        <v>2.25</v>
      </c>
      <c r="DJ173" s="45">
        <v>0.5</v>
      </c>
      <c r="DK173" s="45" t="e">
        <f ca="1">+DI173/$AE173</f>
        <v>#NAME?</v>
      </c>
      <c r="DL173" s="42" t="e">
        <f ca="1">+AH173/2</f>
        <v>#NAME?</v>
      </c>
      <c r="DM173" s="45" t="e">
        <f ca="1">+DL173/AH173</f>
        <v>#NAME?</v>
      </c>
      <c r="DN173" s="45">
        <f>+DJ173*$G173/$C$10</f>
        <v>9.0909090909090922E-3</v>
      </c>
      <c r="DO173" s="45" t="e">
        <f ca="1">+DK173*$G173/$C$10</f>
        <v>#NAME?</v>
      </c>
      <c r="DP173" s="47">
        <v>2.2999999999999998</v>
      </c>
      <c r="DQ173" s="45" t="e">
        <f ca="1">+DP173/W173</f>
        <v>#NAME?</v>
      </c>
      <c r="DR173" s="45" t="e">
        <f ca="1">+DP173/$AE173</f>
        <v>#NAME?</v>
      </c>
      <c r="DS173" s="42" t="e">
        <f ca="1">+AO173/2</f>
        <v>#NAME?</v>
      </c>
      <c r="DT173" s="45" t="e">
        <f ca="1">+DS173/AO173</f>
        <v>#NAME?</v>
      </c>
      <c r="DU173" s="45" t="e">
        <f ca="1">+DQ173*$G173/$C$10</f>
        <v>#NAME?</v>
      </c>
      <c r="DV173" s="45" t="e">
        <f ca="1">+DR173*$G173/$C$10</f>
        <v>#NAME?</v>
      </c>
      <c r="DW173" s="47">
        <v>2.35</v>
      </c>
      <c r="DX173" s="45">
        <v>0.5</v>
      </c>
      <c r="DY173" s="45" t="e">
        <f ca="1">+DW173/$AE173</f>
        <v>#NAME?</v>
      </c>
      <c r="DZ173" s="42" t="e">
        <f ca="1">+AI173/2</f>
        <v>#NAME?</v>
      </c>
      <c r="EA173" s="45" t="e">
        <f ca="1">+DZ173/AI173</f>
        <v>#NAME?</v>
      </c>
      <c r="EB173" s="45">
        <f>+DX173*$G173/$C$10</f>
        <v>9.0909090909090922E-3</v>
      </c>
      <c r="EC173" s="45" t="e">
        <f ca="1">+DY173*$G173/$C$10</f>
        <v>#NAME?</v>
      </c>
      <c r="ED173" s="47">
        <v>2.4</v>
      </c>
      <c r="EE173" s="45" t="e">
        <f ca="1">+ED173/X173</f>
        <v>#NAME?</v>
      </c>
      <c r="EF173" s="45" t="e">
        <f ca="1">+ED173/$AE173</f>
        <v>#NAME?</v>
      </c>
      <c r="EG173" s="42" t="e">
        <f ca="1">+AI173</f>
        <v>#NAME?</v>
      </c>
      <c r="EH173" s="45" t="e">
        <f ca="1">+EG173/AI173</f>
        <v>#NAME?</v>
      </c>
      <c r="EI173" s="45" t="e">
        <f ca="1">+EE173*$G173/$C$10</f>
        <v>#NAME?</v>
      </c>
      <c r="EJ173" s="45" t="e">
        <f ca="1">+EF173*$G173/$C$10</f>
        <v>#NAME?</v>
      </c>
      <c r="EK173" s="47">
        <v>0.45</v>
      </c>
      <c r="EL173" s="45">
        <v>0.5</v>
      </c>
      <c r="EM173" s="45" t="e">
        <f t="shared" ca="1" si="255"/>
        <v>#NAME?</v>
      </c>
      <c r="EN173" s="42" t="e">
        <f t="shared" ca="1" si="256"/>
        <v>#NAME?</v>
      </c>
      <c r="EO173" s="45" t="e">
        <f t="shared" ca="1" si="257"/>
        <v>#NAME?</v>
      </c>
      <c r="EP173" s="45">
        <f t="shared" si="193"/>
        <v>9.0909090909090922E-3</v>
      </c>
      <c r="EQ173" s="45" t="e">
        <f t="shared" ca="1" si="193"/>
        <v>#NAME?</v>
      </c>
      <c r="ER173" s="45">
        <v>0.5</v>
      </c>
      <c r="ES173" s="45">
        <v>0.5</v>
      </c>
      <c r="ET173" s="45" t="e">
        <f t="shared" ca="1" si="258"/>
        <v>#NAME?</v>
      </c>
      <c r="EU173" s="42" t="e">
        <f t="shared" ca="1" si="259"/>
        <v>#NAME?</v>
      </c>
      <c r="EV173" s="45" t="e">
        <f t="shared" ca="1" si="260"/>
        <v>#NAME?</v>
      </c>
      <c r="EW173" s="45">
        <f t="shared" si="194"/>
        <v>9.0909090909090922E-3</v>
      </c>
      <c r="EX173" s="45" t="e">
        <f t="shared" ca="1" si="194"/>
        <v>#NAME?</v>
      </c>
      <c r="EY173" s="47">
        <v>0.55000000000000004</v>
      </c>
      <c r="EZ173" s="45">
        <v>0.5</v>
      </c>
      <c r="FA173" s="45" t="e">
        <f t="shared" ca="1" si="261"/>
        <v>#NAME?</v>
      </c>
      <c r="FB173" s="42" t="e">
        <f t="shared" ca="1" si="262"/>
        <v>#NAME?</v>
      </c>
      <c r="FC173" s="45" t="e">
        <f t="shared" ca="1" si="263"/>
        <v>#NAME?</v>
      </c>
      <c r="FD173" s="45">
        <f t="shared" si="195"/>
        <v>9.0909090909090922E-3</v>
      </c>
      <c r="FE173" s="45" t="e">
        <f t="shared" ca="1" si="195"/>
        <v>#NAME?</v>
      </c>
      <c r="FF173" s="45">
        <v>0.6</v>
      </c>
      <c r="FG173" s="45">
        <v>1</v>
      </c>
      <c r="FH173" s="45" t="e">
        <f t="shared" ca="1" si="264"/>
        <v>#NAME?</v>
      </c>
      <c r="FI173" s="42" t="e">
        <f t="shared" ca="1" si="265"/>
        <v>#NAME?</v>
      </c>
      <c r="FJ173" s="45" t="e">
        <f t="shared" ca="1" si="266"/>
        <v>#NAME?</v>
      </c>
      <c r="FK173" s="45">
        <f t="shared" si="196"/>
        <v>1.8181818181818184E-2</v>
      </c>
      <c r="FL173" s="45" t="e">
        <f t="shared" ca="1" si="196"/>
        <v>#NAME?</v>
      </c>
      <c r="FM173" s="47">
        <v>0.65</v>
      </c>
      <c r="FN173" s="45">
        <v>0.5</v>
      </c>
      <c r="FO173" s="45" t="e">
        <f t="shared" ca="1" si="267"/>
        <v>#NAME?</v>
      </c>
      <c r="FP173" s="42" t="e">
        <f t="shared" ca="1" si="268"/>
        <v>#NAME?</v>
      </c>
      <c r="FQ173" s="45" t="e">
        <f t="shared" ca="1" si="269"/>
        <v>#NAME?</v>
      </c>
      <c r="FR173" s="45">
        <f t="shared" si="197"/>
        <v>9.0909090909090922E-3</v>
      </c>
      <c r="FS173" s="45" t="e">
        <f t="shared" ca="1" si="197"/>
        <v>#NAME?</v>
      </c>
      <c r="FT173" s="45">
        <v>0.7</v>
      </c>
      <c r="FU173" s="45">
        <v>1</v>
      </c>
      <c r="FV173" s="45" t="e">
        <f t="shared" ca="1" si="270"/>
        <v>#NAME?</v>
      </c>
      <c r="FW173" s="42" t="e">
        <f t="shared" ca="1" si="271"/>
        <v>#NAME?</v>
      </c>
      <c r="FX173" s="45" t="e">
        <f t="shared" ca="1" si="272"/>
        <v>#NAME?</v>
      </c>
      <c r="FY173" s="45">
        <f t="shared" si="198"/>
        <v>1.8181818181818184E-2</v>
      </c>
      <c r="FZ173" s="45" t="e">
        <f t="shared" ca="1" si="198"/>
        <v>#NAME?</v>
      </c>
      <c r="GA173" s="47">
        <v>0.75</v>
      </c>
      <c r="GB173" s="45">
        <v>0.5</v>
      </c>
      <c r="GC173" s="45" t="e">
        <f t="shared" ca="1" si="273"/>
        <v>#NAME?</v>
      </c>
      <c r="GD173" s="42" t="e">
        <f t="shared" ca="1" si="274"/>
        <v>#NAME?</v>
      </c>
      <c r="GE173" s="45" t="e">
        <f t="shared" ca="1" si="275"/>
        <v>#NAME?</v>
      </c>
      <c r="GF173" s="45">
        <f t="shared" si="199"/>
        <v>9.0909090909090922E-3</v>
      </c>
      <c r="GG173" s="45" t="e">
        <f t="shared" ca="1" si="199"/>
        <v>#NAME?</v>
      </c>
      <c r="GH173" s="45">
        <v>0.8</v>
      </c>
      <c r="GI173" s="45">
        <v>1</v>
      </c>
      <c r="GJ173" s="45" t="e">
        <f t="shared" ca="1" si="276"/>
        <v>#NAME?</v>
      </c>
      <c r="GK173" s="42" t="e">
        <f t="shared" ca="1" si="277"/>
        <v>#NAME?</v>
      </c>
      <c r="GL173" s="45" t="e">
        <f t="shared" ca="1" si="278"/>
        <v>#NAME?</v>
      </c>
      <c r="GM173" s="45">
        <f t="shared" si="200"/>
        <v>1.8181818181818184E-2</v>
      </c>
      <c r="GN173" s="45" t="e">
        <f t="shared" ca="1" si="200"/>
        <v>#NAME?</v>
      </c>
      <c r="GO173" s="47">
        <v>0.85</v>
      </c>
      <c r="GP173" s="45">
        <v>0.5</v>
      </c>
      <c r="GQ173" s="45" t="e">
        <f t="shared" ca="1" si="279"/>
        <v>#NAME?</v>
      </c>
      <c r="GR173" s="42" t="e">
        <f t="shared" ca="1" si="280"/>
        <v>#NAME?</v>
      </c>
      <c r="GS173" s="45" t="e">
        <f t="shared" ca="1" si="281"/>
        <v>#NAME?</v>
      </c>
      <c r="GT173" s="45">
        <f t="shared" si="201"/>
        <v>9.0909090909090922E-3</v>
      </c>
      <c r="GU173" s="45" t="e">
        <f t="shared" ca="1" si="201"/>
        <v>#NAME?</v>
      </c>
      <c r="GV173" s="45">
        <v>0.9</v>
      </c>
      <c r="GW173" s="45">
        <v>1</v>
      </c>
      <c r="GX173" s="45" t="e">
        <f t="shared" ca="1" si="282"/>
        <v>#NAME?</v>
      </c>
      <c r="GY173" s="42" t="e">
        <f t="shared" ca="1" si="283"/>
        <v>#NAME?</v>
      </c>
      <c r="GZ173" s="45" t="e">
        <f t="shared" ca="1" si="284"/>
        <v>#NAME?</v>
      </c>
      <c r="HA173" s="45">
        <f t="shared" si="202"/>
        <v>1.8181818181818184E-2</v>
      </c>
      <c r="HB173" s="45" t="e">
        <f t="shared" ca="1" si="202"/>
        <v>#NAME?</v>
      </c>
      <c r="HC173" s="47">
        <v>0.95</v>
      </c>
      <c r="HD173" s="45">
        <v>0.5</v>
      </c>
      <c r="HE173" s="45" t="e">
        <f t="shared" ca="1" si="285"/>
        <v>#NAME?</v>
      </c>
      <c r="HF173" s="42" t="e">
        <f t="shared" ca="1" si="286"/>
        <v>#NAME?</v>
      </c>
      <c r="HG173" s="45" t="e">
        <f t="shared" ca="1" si="287"/>
        <v>#NAME?</v>
      </c>
      <c r="HH173" s="45">
        <f t="shared" si="203"/>
        <v>9.0909090909090922E-3</v>
      </c>
      <c r="HI173" s="45" t="e">
        <f t="shared" ca="1" si="203"/>
        <v>#NAME?</v>
      </c>
      <c r="HJ173" s="47">
        <v>1</v>
      </c>
      <c r="HK173" s="47">
        <v>1</v>
      </c>
      <c r="HL173" s="45" t="e">
        <f t="shared" ca="1" si="288"/>
        <v>#NAME?</v>
      </c>
      <c r="HM173" s="42" t="e">
        <f t="shared" ca="1" si="289"/>
        <v>#NAME?</v>
      </c>
      <c r="HN173" s="45" t="e">
        <f t="shared" ca="1" si="290"/>
        <v>#NAME?</v>
      </c>
      <c r="HO173" s="45">
        <f t="shared" si="246"/>
        <v>1.8181818181818184E-2</v>
      </c>
      <c r="HP173" s="45" t="e">
        <f t="shared" ca="1" si="246"/>
        <v>#NAME?</v>
      </c>
    </row>
    <row r="174" spans="1:224" s="48" customFormat="1" ht="48.65" customHeight="1">
      <c r="A174" s="44"/>
      <c r="B174" s="201"/>
      <c r="C174" s="201"/>
      <c r="D174" s="200" t="s">
        <v>110</v>
      </c>
      <c r="E174" s="41" t="str">
        <f>+_xlfn.CONCAT(MID($D174,1,3),".1 ",[1]Acciones!$B$4)</f>
        <v>4.5.1 Apoyo financiero para el desarrollo de Programas de I+D+i ejecutados por ecosistemas de investigación e innovación en la ruta de innovación correspondiente</v>
      </c>
      <c r="F174" s="42" t="s">
        <v>89</v>
      </c>
      <c r="G174" s="43">
        <f>C130/55</f>
        <v>3.0303030303030303E-3</v>
      </c>
      <c r="H174" s="44" t="str">
        <f t="shared" ref="H174" si="356">+_xlfn.CONCAT("Si,",MID(E175,1,5),",",MID(E176,1,5),",",MID(E177,1,5),",",MID(E178,1,5),",",MID(E179,1,5),",",MID(E180,1,5),",",MID(E181,1,5),",",MID(E182,1,5),",",MID(E183,1,6),",",MID(E184,1,6))</f>
        <v>Si,4.5.2,4.5.3,4.5.4,4.5.5,4.5.6,4.5.7,4.5.8,4.5.9,4.5.10,4.5.11</v>
      </c>
      <c r="I174" s="42" t="s">
        <v>89</v>
      </c>
      <c r="J174" s="42"/>
      <c r="K174" s="42"/>
      <c r="L174" s="42"/>
      <c r="M174" s="44" t="s">
        <v>90</v>
      </c>
      <c r="N174" s="44" t="s">
        <v>91</v>
      </c>
      <c r="O174" s="44" t="e">
        <f ca="1">+_xlfn.XLOOKUP(MID(E174,7,LEN(E174)-6),[1]Acciones!$B$4:$B$14,[1]Acciones!$C$4:$C$14,0,0,1)</f>
        <v>#NAME?</v>
      </c>
      <c r="P174" s="42" t="e">
        <f ca="1">+_xlfn.XLOOKUP(MID($E174,7,LEN($E174)-6),[1]Acciones!$B$4:$B$14,[1]Acciones!D$4:D$14,0,0,1)</f>
        <v>#NAME?</v>
      </c>
      <c r="Q174" s="42" t="e">
        <f ca="1">+_xlfn.XLOOKUP(MID($E174,7,LEN($E174)-6),[1]Acciones!$B$4:$B$14,[1]Acciones!E$4:E$14,0,0,1)</f>
        <v>#NAME?</v>
      </c>
      <c r="R174" s="42" t="e">
        <f ca="1">+_xlfn.XLOOKUP(MID($E174,7,LEN($E174)-6),[1]Acciones!$B$4:$B$14,[1]Acciones!F$4:F$14,0,0,1)</f>
        <v>#NAME?</v>
      </c>
      <c r="S174" s="42" t="e">
        <f ca="1">+_xlfn.XLOOKUP(MID($E174,7,LEN($E174)-6),[1]Acciones!$B$4:$B$14,[1]Acciones!G$4:G$14,0,0,1)</f>
        <v>#NAME?</v>
      </c>
      <c r="T174" s="42" t="e">
        <f ca="1">+_xlfn.XLOOKUP(MID($E174,7,LEN($E174)-6),[1]Acciones!$B$4:$B$14,[1]Acciones!H$4:H$14,0,0,1)</f>
        <v>#NAME?</v>
      </c>
      <c r="U174" s="45" t="e">
        <f ca="1">+_xlfn.XLOOKUP(MID($E174,7,LEN($E174)-6),[1]Acciones!$B$4:$B$14,[1]Acciones!I$4:I$14,0,0,1)</f>
        <v>#NAME?</v>
      </c>
      <c r="V174" s="45" t="e">
        <f ca="1">+_xlfn.XLOOKUP(MID($E174,7,LEN($E174)-6),[1]Acciones!$B$4:$B$14,[1]Acciones!J$4:J$14,0,0,1)</f>
        <v>#NAME?</v>
      </c>
      <c r="W174" s="45" t="e">
        <f ca="1">+_xlfn.XLOOKUP(MID($E174,7,LEN($E174)-6),[1]Acciones!$B$4:$B$14,[1]Acciones!K$4:K$14,0,0,1)</f>
        <v>#NAME?</v>
      </c>
      <c r="X174" s="45" t="e">
        <f ca="1">+_xlfn.XLOOKUP(MID($E174,7,LEN($E174)-6),[1]Acciones!$B$4:$B$14,[1]Acciones!L$4:L$14,0,0,1)</f>
        <v>#NAME?</v>
      </c>
      <c r="Y174" s="45" t="e">
        <f ca="1">+_xlfn.XLOOKUP(MID($E174,7,LEN($E174)-6),[1]Acciones!$B$4:$B$14,[1]Acciones!M$4:M$14,0,0,1)</f>
        <v>#NAME?</v>
      </c>
      <c r="Z174" s="45" t="e">
        <f ca="1">+_xlfn.XLOOKUP(MID($E174,7,LEN($E174)-6),[1]Acciones!$B$4:$B$14,[1]Acciones!N$4:N$14,0,0,1)</f>
        <v>#NAME?</v>
      </c>
      <c r="AA174" s="45" t="e">
        <f ca="1">+_xlfn.XLOOKUP(MID($E174,7,LEN($E174)-6),[1]Acciones!$B$4:$B$14,[1]Acciones!O$4:O$14,0,0,1)</f>
        <v>#NAME?</v>
      </c>
      <c r="AB174" s="45" t="e">
        <f ca="1">+_xlfn.XLOOKUP(MID($E174,7,LEN($E174)-6),[1]Acciones!$B$4:$B$14,[1]Acciones!P$4:P$14,0,0,1)</f>
        <v>#NAME?</v>
      </c>
      <c r="AC174" s="45" t="e">
        <f ca="1">+_xlfn.XLOOKUP(MID($E174,7,LEN($E174)-6),[1]Acciones!$B$4:$B$14,[1]Acciones!Q$4:Q$14,0,0,1)</f>
        <v>#NAME?</v>
      </c>
      <c r="AD174" s="45" t="e">
        <f ca="1">+_xlfn.XLOOKUP(MID($E174,7,LEN($E174)-6),[1]Acciones!$B$4:$B$14,[1]Acciones!R$4:R$14,0,0,1)</f>
        <v>#NAME?</v>
      </c>
      <c r="AE174" s="45" t="e">
        <f ca="1">+_xlfn.XLOOKUP(MID($E174,7,LEN($E174)-6),[1]Acciones!$B$4:$B$14,[1]Acciones!S$4:S$14,0,0,1)</f>
        <v>#NAME?</v>
      </c>
      <c r="AF174" s="42" t="e">
        <f ca="1">+_xlfn.XLOOKUP(MID($E174,7,LEN($E174)-6),[1]Acciones!$B$4:$B$14,[1]Acciones!T$4:T$14,0,0,1)</f>
        <v>#NAME?</v>
      </c>
      <c r="AG174" s="42" t="e">
        <f ca="1">+_xlfn.XLOOKUP(MID($E174,7,LEN($E174)-6),[1]Acciones!$B$4:$B$14,[1]Acciones!U$4:U$14,0,0,1)</f>
        <v>#NAME?</v>
      </c>
      <c r="AH174" s="42" t="e">
        <f ca="1">+_xlfn.XLOOKUP(MID($E174,7,LEN($E174)-6),[1]Acciones!$B$4:$B$14,[1]Acciones!V$4:V$14,0,0,1)</f>
        <v>#NAME?</v>
      </c>
      <c r="AI174" s="42" t="e">
        <f ca="1">+_xlfn.XLOOKUP(MID($E174,7,LEN($E174)-6),[1]Acciones!$B$4:$B$14,[1]Acciones!W$4:W$14,0,0,1)</f>
        <v>#NAME?</v>
      </c>
      <c r="AJ174" s="42" t="e">
        <f ca="1">+_xlfn.XLOOKUP(MID($E174,7,LEN($E174)-6),[1]Acciones!$B$4:$B$14,[1]Acciones!X$4:X$14,0,0,1)</f>
        <v>#NAME?</v>
      </c>
      <c r="AK174" s="42" t="e">
        <f ca="1">+_xlfn.XLOOKUP(MID($E174,7,LEN($E174)-6),[1]Acciones!$B$4:$B$14,[1]Acciones!Y$4:Y$14,0,0,1)</f>
        <v>#NAME?</v>
      </c>
      <c r="AL174" s="42" t="e">
        <f ca="1">+_xlfn.XLOOKUP(MID($E174,7,LEN($E174)-6),[1]Acciones!$B$4:$B$14,[1]Acciones!Z$4:Z$14,0,0,1)</f>
        <v>#NAME?</v>
      </c>
      <c r="AM174" s="42" t="e">
        <f ca="1">+_xlfn.XLOOKUP(MID($E174,7,LEN($E174)-6),[1]Acciones!$B$4:$B$14,[1]Acciones!AA$4:AA$14,0,0,1)</f>
        <v>#NAME?</v>
      </c>
      <c r="AN174" s="42" t="e">
        <f ca="1">+_xlfn.XLOOKUP(MID($E174,7,LEN($E174)-6),[1]Acciones!$B$4:$B$14,[1]Acciones!AB$4:AB$14,0,0,1)</f>
        <v>#NAME?</v>
      </c>
      <c r="AO174" s="42" t="e">
        <f ca="1">+_xlfn.XLOOKUP(MID($E174,7,LEN($E174)-6),[1]Acciones!$B$4:$B$14,[1]Acciones!AC$4:AC$14,0,0,1)</f>
        <v>#NAME?</v>
      </c>
      <c r="AP174" s="42" t="e">
        <f ca="1">+_xlfn.XLOOKUP(MID($E174,7,LEN($E174)-6),[1]Acciones!$B$4:$B$14,[1]Acciones!AD$4:AD$14,0,0,1)</f>
        <v>#NAME?</v>
      </c>
      <c r="AQ174" s="42" t="e">
        <f ca="1">+_xlfn.XLOOKUP(MID($E174,7,LEN($E174)-6),[1]Acciones!$B$4:$B$14,[1]Acciones!AE$4:AE$14,0,0,1)</f>
        <v>#NAME?</v>
      </c>
      <c r="AR174" s="42" t="e">
        <f ca="1">+_xlfn.XLOOKUP(MID($E174,7,LEN($E174)-6),[1]Acciones!$B$4:$B$14,[1]Acciones!AF$4:AF$14,0,0,1)</f>
        <v>#NAME?</v>
      </c>
      <c r="AS174" s="42" t="e">
        <f ca="1">+_xlfn.XLOOKUP(MID($E174,7,LEN($E174)-6),[1]Acciones!$B$4:$B$14,[1]Acciones!AG$4:AG$14,0,0,1)</f>
        <v>#NAME?</v>
      </c>
      <c r="AT174" s="42" t="e">
        <f ca="1">+_xlfn.XLOOKUP(MID($E174,7,LEN($E174)-6),[1]Acciones!$B$4:$B$14,[1]Acciones!AH$4:AH$14,0,0,1)</f>
        <v>#NAME?</v>
      </c>
      <c r="AU174" s="42" t="e">
        <f ca="1">+_xlfn.XLOOKUP(MID($E174,7,LEN($E174)-6),[1]Acciones!$B$4:$B$14,[1]Acciones!AI$4:AI$14,0,0,1)</f>
        <v>#NAME?</v>
      </c>
      <c r="AV174" s="42" t="e">
        <f ca="1">+_xlfn.XLOOKUP(MID($E174,7,LEN($E174)-6),[1]Acciones!$B$4:$B$14,[1]Acciones!AJ$4:AJ$14,0,0,1)</f>
        <v>#NAME?</v>
      </c>
      <c r="AW174" s="42" t="e">
        <f ca="1">+_xlfn.XLOOKUP(MID($E174,7,LEN($E174)-6),[1]Acciones!$B$4:$B$14,[1]Acciones!AK$4:AK$14,0,0,1)</f>
        <v>#NAME?</v>
      </c>
      <c r="AX174" s="42" t="e">
        <f ca="1">+_xlfn.XLOOKUP(MID($E174,7,LEN($E174)-6),[1]Acciones!$B$4:$B$14,[1]Acciones!AL$4:AL$14,0,0,1)</f>
        <v>#NAME?</v>
      </c>
      <c r="AY174" s="42" t="e">
        <f ca="1">+_xlfn.XLOOKUP(MID($E174,7,LEN($E174)-6),[1]Acciones!$B$4:$B$14,[1]Acciones!AM$4:AM$14,0,0,1)</f>
        <v>#NAME?</v>
      </c>
      <c r="AZ174" s="42" t="e">
        <f ca="1">+_xlfn.XLOOKUP(MID($E174,7,LEN($E174)-6),[1]Acciones!$B$4:$B$14,[1]Acciones!AN$4:AN$14,0,0,1)</f>
        <v>#NAME?</v>
      </c>
      <c r="BA174" s="42" t="e">
        <f ca="1">+_xlfn.XLOOKUP(MID($E174,7,LEN($E174)-6),[1]Acciones!$B$4:$B$14,[1]Acciones!AO$4:AO$14,0,0,1)</f>
        <v>#NAME?</v>
      </c>
      <c r="BB174" s="42" t="e">
        <f ca="1">+_xlfn.XLOOKUP(MID($E174,7,LEN($E174)-6),[1]Acciones!$B$4:$B$14,[1]Acciones!AP$4:AP$14,0,0,1)</f>
        <v>#NAME?</v>
      </c>
      <c r="BC174" s="42" t="e">
        <f ca="1">+_xlfn.XLOOKUP(MID($E174,7,LEN($E174)-6),[1]Acciones!$B$4:$B$14,[1]Acciones!AQ$4:AQ$14,0,0,1)</f>
        <v>#NAME?</v>
      </c>
      <c r="BD174" s="42" t="e">
        <f ca="1">+_xlfn.XLOOKUP(MID($E174,7,LEN($E174)-6),[1]Acciones!$B$4:$B$14,[1]Acciones!AR$4:AR$14,0,0,1)</f>
        <v>#NAME?</v>
      </c>
      <c r="BE174" s="42" t="e">
        <f ca="1">+_xlfn.XLOOKUP(MID($E174,7,LEN($E174)-6),[1]Acciones!$B$4:$B$14,[1]Acciones!AS$4:AS$14,0,0,1)</f>
        <v>#NAME?</v>
      </c>
      <c r="BF174" s="42" t="e">
        <f ca="1">+_xlfn.XLOOKUP(MID($E174,7,LEN($E174)-6),[1]Acciones!$B$4:$B$14,[1]Acciones!AT$4:AT$14,0,0,1)</f>
        <v>#NAME?</v>
      </c>
      <c r="BG174" s="42" t="e">
        <f ca="1">+_xlfn.XLOOKUP(MID($E174,7,LEN($E174)-6),[1]Acciones!$B$4:$B$14,[1]Acciones!AU$4:AU$14,0,0,1)</f>
        <v>#NAME?</v>
      </c>
      <c r="BH174" s="42" t="e">
        <f ca="1">+_xlfn.XLOOKUP(MID($E174,7,LEN($E174)-6),[1]Acciones!$B$4:$B$14,[1]Acciones!AV$4:AV$14,0,0,1)</f>
        <v>#NAME?</v>
      </c>
      <c r="BI174" s="42" t="e">
        <f ca="1">+_xlfn.XLOOKUP(MID($E174,7,LEN($E174)-6),[1]Acciones!$B$4:$B$14,[1]Acciones!AW$4:AW$14,0,0,1)</f>
        <v>#NAME?</v>
      </c>
      <c r="BJ174" s="42" t="e">
        <f ca="1">+_xlfn.XLOOKUP(MID($E174,7,LEN($E174)-6),[1]Acciones!$B$4:$B$14,[1]Acciones!AX$4:AX$14,0,0,1)</f>
        <v>#NAME?</v>
      </c>
      <c r="BK174" s="42" t="e">
        <f ca="1">+_xlfn.XLOOKUP(MID($E174,7,LEN($E174)-6),[1]Acciones!$B$4:$B$14,[1]Acciones!AY$4:AY$14,0,0,1)</f>
        <v>#NAME?</v>
      </c>
      <c r="BL174" s="42" t="e">
        <f ca="1">+_xlfn.XLOOKUP(MID($E174,7,LEN($E174)-6),[1]Acciones!$B$4:$B$14,[1]Acciones!AZ$4:AZ$14,0,0,1)</f>
        <v>#NAME?</v>
      </c>
      <c r="BM174" s="42" t="e">
        <f ca="1">+_xlfn.XLOOKUP(MID($E174,7,LEN($E174)-6),[1]Acciones!$B$4:$B$14,[1]Acciones!BA$4:BA$14,0,0,1)</f>
        <v>#NAME?</v>
      </c>
      <c r="BN174" s="42" t="e">
        <f ca="1">+_xlfn.XLOOKUP(MID($E174,7,LEN($E174)-6),[1]Acciones!$B$4:$B$14,[1]Acciones!BB$4:BB$14,0,0,1)</f>
        <v>#NAME?</v>
      </c>
      <c r="BO174" s="42" t="e">
        <f ca="1">+_xlfn.XLOOKUP(MID($E174,7,LEN($E174)-6),[1]Acciones!$B$4:$B$14,[1]Acciones!BC$4:BC$14,0,0,1)</f>
        <v>#NAME?</v>
      </c>
      <c r="BP174" s="42" t="e">
        <f ca="1">+_xlfn.XLOOKUP(MID($E174,7,LEN($E174)-6),[1]Acciones!$B$4:$B$14,[1]Acciones!BD$4:BD$14,0,0,1)</f>
        <v>#NAME?</v>
      </c>
      <c r="BQ174" s="42" t="e">
        <f ca="1">+_xlfn.XLOOKUP(MID($E174,7,LEN($E174)-6),[1]Acciones!$B$4:$B$14,[1]Acciones!BE$4:BE$14,0,0,1)</f>
        <v>#NAME?</v>
      </c>
      <c r="BR174" s="42" t="e">
        <f ca="1">+_xlfn.XLOOKUP(MID($E174,7,LEN($E174)-6),[1]Acciones!$B$4:$B$14,[1]Acciones!BF$4:BF$14,0,0,1)</f>
        <v>#NAME?</v>
      </c>
      <c r="BS174" s="42" t="e">
        <f ca="1">+_xlfn.XLOOKUP(MID($E174,7,LEN($E174)-6),[1]Acciones!$B$4:$B$14,[1]Acciones!BG$4:BG$14,0,0,1)</f>
        <v>#NAME?</v>
      </c>
      <c r="BT174" s="42" t="e">
        <f ca="1">+_xlfn.XLOOKUP(MID($E174,7,LEN($E174)-6),[1]Acciones!$B$4:$B$14,[1]Acciones!BH$4:BH$14,0,0,1)</f>
        <v>#NAME?</v>
      </c>
      <c r="BU174" s="42" t="e">
        <f ca="1">+_xlfn.XLOOKUP(MID($E174,7,LEN($E174)-6),[1]Acciones!$B$4:$B$14,[1]Acciones!BI$4:BI$14,0,0,1)</f>
        <v>#NAME?</v>
      </c>
      <c r="BV174" s="42" t="e">
        <f ca="1">+_xlfn.XLOOKUP(MID($E174,7,LEN($E174)-6),[1]Acciones!$B$4:$B$14,[1]Acciones!BJ$4:BJ$14,0,0,1)</f>
        <v>#NAME?</v>
      </c>
      <c r="BW174" s="42" t="e">
        <f ca="1">+_xlfn.XLOOKUP(MID($E174,7,LEN($E174)-6),[1]Acciones!$B$4:$B$14,[1]Acciones!BK$4:BK$14,0,0,1)</f>
        <v>#NAME?</v>
      </c>
      <c r="BX174" s="42" t="e">
        <f ca="1">+_xlfn.XLOOKUP(MID($E174,7,LEN($E174)-6),[1]Acciones!$B$4:$B$14,[1]Acciones!BL$4:BL$14,0,0,1)</f>
        <v>#NAME?</v>
      </c>
      <c r="BY174" s="42" t="e">
        <f ca="1">+_xlfn.XLOOKUP(MID($E174,7,LEN($E174)-6),[1]Acciones!$B$4:$B$14,[1]Acciones!BM$4:BM$14,0,0,1)</f>
        <v>#NAME?</v>
      </c>
      <c r="BZ174" s="42" t="e">
        <f ca="1">+_xlfn.XLOOKUP(MID($E174,7,LEN($E174)-6),[1]Acciones!$B$4:$B$14,[1]Acciones!BN$4:BN$14,0,0,1)</f>
        <v>#NAME?</v>
      </c>
      <c r="CA174" s="42" t="e">
        <f ca="1">+_xlfn.XLOOKUP(MID($E174,7,LEN($E174)-6),[1]Acciones!$B$4:$B$14,[1]Acciones!BO$4:BO$14,0,0,1)</f>
        <v>#NAME?</v>
      </c>
      <c r="CB174" s="42" t="e">
        <f ca="1">+_xlfn.XLOOKUP(MID($E174,7,LEN($E174)-6),[1]Acciones!$B$4:$B$14,[1]Acciones!BP$4:BP$14,0,0,1)</f>
        <v>#NAME?</v>
      </c>
      <c r="CC174" s="42" t="e">
        <f ca="1">+_xlfn.XLOOKUP(MID($E174,7,LEN($E174)-6),[1]Acciones!$B$4:$B$14,[1]Acciones!BQ$4:BQ$14,0,0,1)</f>
        <v>#NAME?</v>
      </c>
      <c r="CD174" s="42" t="e">
        <f ca="1">+_xlfn.XLOOKUP(MID($E174,7,LEN($E174)-6),[1]Acciones!$B$4:$B$14,[1]Acciones!BR$4:BR$14,0,0,1)</f>
        <v>#NAME?</v>
      </c>
      <c r="CE174" s="42" t="e">
        <f ca="1">+_xlfn.XLOOKUP(MID($E174,7,LEN($E174)-6),[1]Acciones!$B$4:$B$14,[1]Acciones!BS$4:BS$14,0,0,1)</f>
        <v>#NAME?</v>
      </c>
      <c r="CF174" s="42" t="e">
        <f ca="1">+_xlfn.XLOOKUP(MID($E174,7,LEN($E174)-6),[1]Acciones!$B$4:$B$14,[1]Acciones!BT$4:BT$14,0,0,1)</f>
        <v>#NAME?</v>
      </c>
      <c r="CG174" s="45">
        <v>0.05</v>
      </c>
      <c r="CH174" s="45" t="e">
        <f t="shared" ca="1" si="205"/>
        <v>#NAME?</v>
      </c>
      <c r="CI174" s="45" t="e">
        <f t="shared" ca="1" si="206"/>
        <v>#NAME?</v>
      </c>
      <c r="CJ174" s="42" t="e">
        <f t="shared" ca="1" si="207"/>
        <v>#NAME?</v>
      </c>
      <c r="CK174" s="45" t="e">
        <f t="shared" ca="1" si="208"/>
        <v>#NAME?</v>
      </c>
      <c r="CL174" s="46" t="e">
        <f t="shared" ca="1" si="211"/>
        <v>#NAME?</v>
      </c>
      <c r="CM174" s="45" t="e">
        <f t="shared" ca="1" si="212"/>
        <v>#NAME?</v>
      </c>
      <c r="CN174" s="47">
        <v>0.1</v>
      </c>
      <c r="CO174" s="45" t="e">
        <f t="shared" ca="1" si="219"/>
        <v>#NAME?</v>
      </c>
      <c r="CP174" s="45" t="e">
        <f t="shared" ca="1" si="220"/>
        <v>#NAME?</v>
      </c>
      <c r="CQ174" s="42" t="e">
        <f t="shared" ca="1" si="221"/>
        <v>#NAME?</v>
      </c>
      <c r="CR174" s="45" t="e">
        <f t="shared" ca="1" si="222"/>
        <v>#NAME?</v>
      </c>
      <c r="CS174" s="45" t="e">
        <f t="shared" ca="1" si="186"/>
        <v>#NAME?</v>
      </c>
      <c r="CT174" s="45" t="e">
        <f t="shared" ca="1" si="186"/>
        <v>#NAME?</v>
      </c>
      <c r="CU174" s="47">
        <v>0.15</v>
      </c>
      <c r="CV174" s="45">
        <v>0.5</v>
      </c>
      <c r="CW174" s="45" t="e">
        <f t="shared" ca="1" si="223"/>
        <v>#NAME?</v>
      </c>
      <c r="CX174" s="42" t="e">
        <f t="shared" ca="1" si="224"/>
        <v>#NAME?</v>
      </c>
      <c r="CY174" s="45" t="e">
        <f t="shared" ca="1" si="225"/>
        <v>#NAME?</v>
      </c>
      <c r="CZ174" s="45">
        <f t="shared" si="187"/>
        <v>9.0909090909090922E-3</v>
      </c>
      <c r="DA174" s="45" t="e">
        <f t="shared" ca="1" si="187"/>
        <v>#NAME?</v>
      </c>
      <c r="DB174" s="47">
        <v>0.2</v>
      </c>
      <c r="DC174" s="45" t="e">
        <f t="shared" ca="1" si="226"/>
        <v>#NAME?</v>
      </c>
      <c r="DD174" s="45" t="e">
        <f t="shared" ca="1" si="227"/>
        <v>#NAME?</v>
      </c>
      <c r="DE174" s="42" t="e">
        <f t="shared" ca="1" si="228"/>
        <v>#NAME?</v>
      </c>
      <c r="DF174" s="45" t="e">
        <f t="shared" ca="1" si="229"/>
        <v>#NAME?</v>
      </c>
      <c r="DG174" s="45" t="e">
        <f t="shared" ca="1" si="188"/>
        <v>#NAME?</v>
      </c>
      <c r="DH174" s="45" t="e">
        <f t="shared" ca="1" si="188"/>
        <v>#NAME?</v>
      </c>
      <c r="DI174" s="47">
        <v>0.25</v>
      </c>
      <c r="DJ174" s="45">
        <v>0.5</v>
      </c>
      <c r="DK174" s="45" t="e">
        <f t="shared" ca="1" si="230"/>
        <v>#NAME?</v>
      </c>
      <c r="DL174" s="42" t="e">
        <f t="shared" ca="1" si="231"/>
        <v>#NAME?</v>
      </c>
      <c r="DM174" s="45" t="e">
        <f t="shared" ca="1" si="232"/>
        <v>#NAME?</v>
      </c>
      <c r="DN174" s="45">
        <f t="shared" si="189"/>
        <v>9.0909090909090922E-3</v>
      </c>
      <c r="DO174" s="45" t="e">
        <f t="shared" ca="1" si="189"/>
        <v>#NAME?</v>
      </c>
      <c r="DP174" s="47">
        <v>0.3</v>
      </c>
      <c r="DQ174" s="45" t="e">
        <f t="shared" ca="1" si="233"/>
        <v>#NAME?</v>
      </c>
      <c r="DR174" s="45" t="e">
        <f t="shared" ca="1" si="234"/>
        <v>#NAME?</v>
      </c>
      <c r="DS174" s="42" t="e">
        <f t="shared" ca="1" si="235"/>
        <v>#NAME?</v>
      </c>
      <c r="DT174" s="45" t="e">
        <f t="shared" ca="1" si="236"/>
        <v>#NAME?</v>
      </c>
      <c r="DU174" s="45" t="e">
        <f t="shared" ca="1" si="190"/>
        <v>#NAME?</v>
      </c>
      <c r="DV174" s="45" t="e">
        <f t="shared" ca="1" si="190"/>
        <v>#NAME?</v>
      </c>
      <c r="DW174" s="47">
        <v>0.35</v>
      </c>
      <c r="DX174" s="45">
        <v>0.5</v>
      </c>
      <c r="DY174" s="45" t="e">
        <f t="shared" ca="1" si="237"/>
        <v>#NAME?</v>
      </c>
      <c r="DZ174" s="42" t="e">
        <f t="shared" ca="1" si="238"/>
        <v>#NAME?</v>
      </c>
      <c r="EA174" s="45" t="e">
        <f t="shared" ca="1" si="239"/>
        <v>#NAME?</v>
      </c>
      <c r="EB174" s="45">
        <f t="shared" si="191"/>
        <v>9.0909090909090922E-3</v>
      </c>
      <c r="EC174" s="45" t="e">
        <f t="shared" ca="1" si="191"/>
        <v>#NAME?</v>
      </c>
      <c r="ED174" s="47">
        <v>0.4</v>
      </c>
      <c r="EE174" s="45" t="e">
        <f t="shared" ca="1" si="240"/>
        <v>#NAME?</v>
      </c>
      <c r="EF174" s="45" t="e">
        <f t="shared" ca="1" si="241"/>
        <v>#NAME?</v>
      </c>
      <c r="EG174" s="42" t="e">
        <f t="shared" ca="1" si="242"/>
        <v>#NAME?</v>
      </c>
      <c r="EH174" s="45" t="e">
        <f t="shared" ca="1" si="243"/>
        <v>#NAME?</v>
      </c>
      <c r="EI174" s="45" t="e">
        <f t="shared" ca="1" si="192"/>
        <v>#NAME?</v>
      </c>
      <c r="EJ174" s="45" t="e">
        <f t="shared" ca="1" si="192"/>
        <v>#NAME?</v>
      </c>
      <c r="EK174" s="47">
        <v>0.45</v>
      </c>
      <c r="EL174" s="45">
        <v>0.5</v>
      </c>
      <c r="EM174" s="45" t="e">
        <f t="shared" ca="1" si="255"/>
        <v>#NAME?</v>
      </c>
      <c r="EN174" s="42" t="e">
        <f t="shared" ca="1" si="256"/>
        <v>#NAME?</v>
      </c>
      <c r="EO174" s="45" t="e">
        <f t="shared" ca="1" si="257"/>
        <v>#NAME?</v>
      </c>
      <c r="EP174" s="45">
        <f t="shared" si="193"/>
        <v>9.0909090909090922E-3</v>
      </c>
      <c r="EQ174" s="45" t="e">
        <f t="shared" ca="1" si="193"/>
        <v>#NAME?</v>
      </c>
      <c r="ER174" s="45">
        <v>0.5</v>
      </c>
      <c r="ES174" s="45">
        <v>0.5</v>
      </c>
      <c r="ET174" s="45" t="e">
        <f t="shared" ca="1" si="258"/>
        <v>#NAME?</v>
      </c>
      <c r="EU174" s="42" t="e">
        <f t="shared" ca="1" si="259"/>
        <v>#NAME?</v>
      </c>
      <c r="EV174" s="45" t="e">
        <f t="shared" ca="1" si="260"/>
        <v>#NAME?</v>
      </c>
      <c r="EW174" s="45">
        <f t="shared" si="194"/>
        <v>9.0909090909090922E-3</v>
      </c>
      <c r="EX174" s="45" t="e">
        <f t="shared" ca="1" si="194"/>
        <v>#NAME?</v>
      </c>
      <c r="EY174" s="47">
        <v>0.55000000000000004</v>
      </c>
      <c r="EZ174" s="45">
        <v>0.5</v>
      </c>
      <c r="FA174" s="45" t="e">
        <f t="shared" ca="1" si="261"/>
        <v>#NAME?</v>
      </c>
      <c r="FB174" s="42" t="e">
        <f t="shared" ca="1" si="262"/>
        <v>#NAME?</v>
      </c>
      <c r="FC174" s="45" t="e">
        <f t="shared" ca="1" si="263"/>
        <v>#NAME?</v>
      </c>
      <c r="FD174" s="45">
        <f t="shared" si="195"/>
        <v>9.0909090909090922E-3</v>
      </c>
      <c r="FE174" s="45" t="e">
        <f t="shared" ca="1" si="195"/>
        <v>#NAME?</v>
      </c>
      <c r="FF174" s="45">
        <v>0.6</v>
      </c>
      <c r="FG174" s="45">
        <v>1</v>
      </c>
      <c r="FH174" s="45" t="e">
        <f t="shared" ca="1" si="264"/>
        <v>#NAME?</v>
      </c>
      <c r="FI174" s="42" t="e">
        <f t="shared" ca="1" si="265"/>
        <v>#NAME?</v>
      </c>
      <c r="FJ174" s="45" t="e">
        <f t="shared" ca="1" si="266"/>
        <v>#NAME?</v>
      </c>
      <c r="FK174" s="45">
        <f t="shared" si="196"/>
        <v>1.8181818181818184E-2</v>
      </c>
      <c r="FL174" s="45" t="e">
        <f t="shared" ca="1" si="196"/>
        <v>#NAME?</v>
      </c>
      <c r="FM174" s="47">
        <v>0.65</v>
      </c>
      <c r="FN174" s="45">
        <v>0.5</v>
      </c>
      <c r="FO174" s="45" t="e">
        <f t="shared" ca="1" si="267"/>
        <v>#NAME?</v>
      </c>
      <c r="FP174" s="42" t="e">
        <f t="shared" ca="1" si="268"/>
        <v>#NAME?</v>
      </c>
      <c r="FQ174" s="45" t="e">
        <f t="shared" ca="1" si="269"/>
        <v>#NAME?</v>
      </c>
      <c r="FR174" s="45">
        <f t="shared" si="197"/>
        <v>9.0909090909090922E-3</v>
      </c>
      <c r="FS174" s="45" t="e">
        <f t="shared" ca="1" si="197"/>
        <v>#NAME?</v>
      </c>
      <c r="FT174" s="45">
        <v>0.7</v>
      </c>
      <c r="FU174" s="45">
        <v>1</v>
      </c>
      <c r="FV174" s="45" t="e">
        <f t="shared" ca="1" si="270"/>
        <v>#NAME?</v>
      </c>
      <c r="FW174" s="42" t="e">
        <f t="shared" ca="1" si="271"/>
        <v>#NAME?</v>
      </c>
      <c r="FX174" s="45" t="e">
        <f t="shared" ca="1" si="272"/>
        <v>#NAME?</v>
      </c>
      <c r="FY174" s="45">
        <f t="shared" si="198"/>
        <v>1.8181818181818184E-2</v>
      </c>
      <c r="FZ174" s="45" t="e">
        <f t="shared" ca="1" si="198"/>
        <v>#NAME?</v>
      </c>
      <c r="GA174" s="47">
        <v>0.75</v>
      </c>
      <c r="GB174" s="45">
        <v>0.5</v>
      </c>
      <c r="GC174" s="45" t="e">
        <f t="shared" ca="1" si="273"/>
        <v>#NAME?</v>
      </c>
      <c r="GD174" s="42" t="e">
        <f t="shared" ca="1" si="274"/>
        <v>#NAME?</v>
      </c>
      <c r="GE174" s="45" t="e">
        <f t="shared" ca="1" si="275"/>
        <v>#NAME?</v>
      </c>
      <c r="GF174" s="45">
        <f t="shared" si="199"/>
        <v>9.0909090909090922E-3</v>
      </c>
      <c r="GG174" s="45" t="e">
        <f t="shared" ca="1" si="199"/>
        <v>#NAME?</v>
      </c>
      <c r="GH174" s="45">
        <v>0.8</v>
      </c>
      <c r="GI174" s="45">
        <v>1</v>
      </c>
      <c r="GJ174" s="45" t="e">
        <f t="shared" ca="1" si="276"/>
        <v>#NAME?</v>
      </c>
      <c r="GK174" s="42" t="e">
        <f t="shared" ca="1" si="277"/>
        <v>#NAME?</v>
      </c>
      <c r="GL174" s="45" t="e">
        <f t="shared" ca="1" si="278"/>
        <v>#NAME?</v>
      </c>
      <c r="GM174" s="45">
        <f t="shared" si="200"/>
        <v>1.8181818181818184E-2</v>
      </c>
      <c r="GN174" s="45" t="e">
        <f t="shared" ca="1" si="200"/>
        <v>#NAME?</v>
      </c>
      <c r="GO174" s="47">
        <v>0.85</v>
      </c>
      <c r="GP174" s="45">
        <v>0.5</v>
      </c>
      <c r="GQ174" s="45" t="e">
        <f t="shared" ca="1" si="279"/>
        <v>#NAME?</v>
      </c>
      <c r="GR174" s="42" t="e">
        <f t="shared" ca="1" si="280"/>
        <v>#NAME?</v>
      </c>
      <c r="GS174" s="45" t="e">
        <f t="shared" ca="1" si="281"/>
        <v>#NAME?</v>
      </c>
      <c r="GT174" s="45">
        <f t="shared" si="201"/>
        <v>9.0909090909090922E-3</v>
      </c>
      <c r="GU174" s="45" t="e">
        <f t="shared" ca="1" si="201"/>
        <v>#NAME?</v>
      </c>
      <c r="GV174" s="45">
        <v>0.9</v>
      </c>
      <c r="GW174" s="45">
        <v>1</v>
      </c>
      <c r="GX174" s="45" t="e">
        <f t="shared" ca="1" si="282"/>
        <v>#NAME?</v>
      </c>
      <c r="GY174" s="42" t="e">
        <f t="shared" ca="1" si="283"/>
        <v>#NAME?</v>
      </c>
      <c r="GZ174" s="45" t="e">
        <f t="shared" ca="1" si="284"/>
        <v>#NAME?</v>
      </c>
      <c r="HA174" s="45">
        <f t="shared" si="202"/>
        <v>1.8181818181818184E-2</v>
      </c>
      <c r="HB174" s="45" t="e">
        <f t="shared" ca="1" si="202"/>
        <v>#NAME?</v>
      </c>
      <c r="HC174" s="47">
        <v>0.95</v>
      </c>
      <c r="HD174" s="45">
        <v>0.5</v>
      </c>
      <c r="HE174" s="45" t="e">
        <f t="shared" ca="1" si="285"/>
        <v>#NAME?</v>
      </c>
      <c r="HF174" s="42" t="e">
        <f t="shared" ca="1" si="286"/>
        <v>#NAME?</v>
      </c>
      <c r="HG174" s="45" t="e">
        <f t="shared" ca="1" si="287"/>
        <v>#NAME?</v>
      </c>
      <c r="HH174" s="45">
        <f t="shared" si="203"/>
        <v>9.0909090909090922E-3</v>
      </c>
      <c r="HI174" s="45" t="e">
        <f t="shared" ca="1" si="203"/>
        <v>#NAME?</v>
      </c>
      <c r="HJ174" s="47">
        <v>1</v>
      </c>
      <c r="HK174" s="47">
        <v>1</v>
      </c>
      <c r="HL174" s="45" t="e">
        <f t="shared" ca="1" si="288"/>
        <v>#NAME?</v>
      </c>
      <c r="HM174" s="42" t="e">
        <f t="shared" ca="1" si="289"/>
        <v>#NAME?</v>
      </c>
      <c r="HN174" s="45" t="e">
        <f t="shared" ca="1" si="290"/>
        <v>#NAME?</v>
      </c>
      <c r="HO174" s="45">
        <f t="shared" si="246"/>
        <v>1.8181818181818184E-2</v>
      </c>
      <c r="HP174" s="45" t="e">
        <f t="shared" ca="1" si="246"/>
        <v>#NAME?</v>
      </c>
    </row>
    <row r="175" spans="1:224" s="48" customFormat="1" ht="48.65" customHeight="1">
      <c r="A175" s="44"/>
      <c r="B175" s="201"/>
      <c r="C175" s="201"/>
      <c r="D175" s="201"/>
      <c r="E175" s="41" t="str">
        <f>+_xlfn.CONCAT(MID($D174,1,3),".2 ",[1]Acciones!$B$5)</f>
        <v>4.5.2 Apoyo financiero a la creación y fortalecimiento de organizaciones del SNCTI que actúen en la interfase entre la generación de conocimiento y la innovación de alto impacto en la ruta de innovación correspondiente</v>
      </c>
      <c r="F175" s="42" t="s">
        <v>89</v>
      </c>
      <c r="G175" s="49">
        <f t="shared" ref="G175" si="357">+G174</f>
        <v>3.0303030303030303E-3</v>
      </c>
      <c r="H175" s="44" t="str">
        <f t="shared" ref="H175" si="358">+_xlfn.CONCAT("Si,",MID(E174,1,5),",",MID(E176,1,5),",",MID(E177,1,5),",",MID(E178,1,5),",",MID(E179,1,5),",",MID(E180,1,5),",",MID(E181,1,5),",",MID(E182,1,5),",",MID(E183,1,6),",",MID(E184,1,6))</f>
        <v>Si,4.5.1,4.5.3,4.5.4,4.5.5,4.5.6,4.5.7,4.5.8,4.5.9,4.5.10,4.5.11</v>
      </c>
      <c r="I175" s="42" t="s">
        <v>89</v>
      </c>
      <c r="J175" s="42"/>
      <c r="K175" s="42"/>
      <c r="L175" s="42"/>
      <c r="M175" s="44" t="s">
        <v>90</v>
      </c>
      <c r="N175" s="44" t="s">
        <v>91</v>
      </c>
      <c r="O175" s="44" t="e">
        <f ca="1">+_xlfn.XLOOKUP(MID(E175,7,LEN(E175)-6),[1]Acciones!$B$4:$B$14,[1]Acciones!$C$4:$C$14,0,0,1)</f>
        <v>#NAME?</v>
      </c>
      <c r="P175" s="42" t="e">
        <f ca="1">+_xlfn.XLOOKUP(MID($E175,7,LEN($E175)-6),[1]Acciones!$B$4:$B$14,[1]Acciones!D$4:D$14,0,0,1)</f>
        <v>#NAME?</v>
      </c>
      <c r="Q175" s="42" t="e">
        <f ca="1">+_xlfn.XLOOKUP(MID($E175,7,LEN($E175)-6),[1]Acciones!$B$4:$B$14,[1]Acciones!E$4:E$14,0,0,1)</f>
        <v>#NAME?</v>
      </c>
      <c r="R175" s="42" t="e">
        <f ca="1">+_xlfn.XLOOKUP(MID($E175,7,LEN($E175)-6),[1]Acciones!$B$4:$B$14,[1]Acciones!F$4:F$14,0,0,1)</f>
        <v>#NAME?</v>
      </c>
      <c r="S175" s="42" t="e">
        <f ca="1">+_xlfn.XLOOKUP(MID($E175,7,LEN($E175)-6),[1]Acciones!$B$4:$B$14,[1]Acciones!G$4:G$14,0,0,1)</f>
        <v>#NAME?</v>
      </c>
      <c r="T175" s="42" t="e">
        <f ca="1">+_xlfn.XLOOKUP(MID($E175,7,LEN($E175)-6),[1]Acciones!$B$4:$B$14,[1]Acciones!H$4:H$14,0,0,1)</f>
        <v>#NAME?</v>
      </c>
      <c r="U175" s="45" t="e">
        <f ca="1">+_xlfn.XLOOKUP(MID($E175,7,LEN($E175)-6),[1]Acciones!$B$4:$B$14,[1]Acciones!I$4:I$14,0,0,1)</f>
        <v>#NAME?</v>
      </c>
      <c r="V175" s="45" t="e">
        <f ca="1">+_xlfn.XLOOKUP(MID($E175,7,LEN($E175)-6),[1]Acciones!$B$4:$B$14,[1]Acciones!J$4:J$14,0,0,1)</f>
        <v>#NAME?</v>
      </c>
      <c r="W175" s="45" t="e">
        <f ca="1">+_xlfn.XLOOKUP(MID($E175,7,LEN($E175)-6),[1]Acciones!$B$4:$B$14,[1]Acciones!K$4:K$14,0,0,1)</f>
        <v>#NAME?</v>
      </c>
      <c r="X175" s="45" t="e">
        <f ca="1">+_xlfn.XLOOKUP(MID($E175,7,LEN($E175)-6),[1]Acciones!$B$4:$B$14,[1]Acciones!L$4:L$14,0,0,1)</f>
        <v>#NAME?</v>
      </c>
      <c r="Y175" s="45" t="e">
        <f ca="1">+_xlfn.XLOOKUP(MID($E175,7,LEN($E175)-6),[1]Acciones!$B$4:$B$14,[1]Acciones!M$4:M$14,0,0,1)</f>
        <v>#NAME?</v>
      </c>
      <c r="Z175" s="45" t="e">
        <f ca="1">+_xlfn.XLOOKUP(MID($E175,7,LEN($E175)-6),[1]Acciones!$B$4:$B$14,[1]Acciones!N$4:N$14,0,0,1)</f>
        <v>#NAME?</v>
      </c>
      <c r="AA175" s="45" t="e">
        <f ca="1">+_xlfn.XLOOKUP(MID($E175,7,LEN($E175)-6),[1]Acciones!$B$4:$B$14,[1]Acciones!O$4:O$14,0,0,1)</f>
        <v>#NAME?</v>
      </c>
      <c r="AB175" s="45" t="e">
        <f ca="1">+_xlfn.XLOOKUP(MID($E175,7,LEN($E175)-6),[1]Acciones!$B$4:$B$14,[1]Acciones!P$4:P$14,0,0,1)</f>
        <v>#NAME?</v>
      </c>
      <c r="AC175" s="45" t="e">
        <f ca="1">+_xlfn.XLOOKUP(MID($E175,7,LEN($E175)-6),[1]Acciones!$B$4:$B$14,[1]Acciones!Q$4:Q$14,0,0,1)</f>
        <v>#NAME?</v>
      </c>
      <c r="AD175" s="45" t="e">
        <f ca="1">+_xlfn.XLOOKUP(MID($E175,7,LEN($E175)-6),[1]Acciones!$B$4:$B$14,[1]Acciones!R$4:R$14,0,0,1)</f>
        <v>#NAME?</v>
      </c>
      <c r="AE175" s="45" t="e">
        <f ca="1">+_xlfn.XLOOKUP(MID($E175,7,LEN($E175)-6),[1]Acciones!$B$4:$B$14,[1]Acciones!S$4:S$14,0,0,1)</f>
        <v>#NAME?</v>
      </c>
      <c r="AF175" s="42" t="e">
        <f ca="1">+_xlfn.XLOOKUP(MID($E175,7,LEN($E175)-6),[1]Acciones!$B$4:$B$14,[1]Acciones!T$4:T$14,0,0,1)</f>
        <v>#NAME?</v>
      </c>
      <c r="AG175" s="42" t="e">
        <f ca="1">+_xlfn.XLOOKUP(MID($E175,7,LEN($E175)-6),[1]Acciones!$B$4:$B$14,[1]Acciones!U$4:U$14,0,0,1)</f>
        <v>#NAME?</v>
      </c>
      <c r="AH175" s="42" t="e">
        <f ca="1">+_xlfn.XLOOKUP(MID($E175,7,LEN($E175)-6),[1]Acciones!$B$4:$B$14,[1]Acciones!V$4:V$14,0,0,1)</f>
        <v>#NAME?</v>
      </c>
      <c r="AI175" s="42" t="e">
        <f ca="1">+_xlfn.XLOOKUP(MID($E175,7,LEN($E175)-6),[1]Acciones!$B$4:$B$14,[1]Acciones!W$4:W$14,0,0,1)</f>
        <v>#NAME?</v>
      </c>
      <c r="AJ175" s="42" t="e">
        <f ca="1">+_xlfn.XLOOKUP(MID($E175,7,LEN($E175)-6),[1]Acciones!$B$4:$B$14,[1]Acciones!X$4:X$14,0,0,1)</f>
        <v>#NAME?</v>
      </c>
      <c r="AK175" s="42" t="e">
        <f ca="1">+_xlfn.XLOOKUP(MID($E175,7,LEN($E175)-6),[1]Acciones!$B$4:$B$14,[1]Acciones!Y$4:Y$14,0,0,1)</f>
        <v>#NAME?</v>
      </c>
      <c r="AL175" s="42" t="e">
        <f ca="1">+_xlfn.XLOOKUP(MID($E175,7,LEN($E175)-6),[1]Acciones!$B$4:$B$14,[1]Acciones!Z$4:Z$14,0,0,1)</f>
        <v>#NAME?</v>
      </c>
      <c r="AM175" s="42" t="e">
        <f ca="1">+_xlfn.XLOOKUP(MID($E175,7,LEN($E175)-6),[1]Acciones!$B$4:$B$14,[1]Acciones!AA$4:AA$14,0,0,1)</f>
        <v>#NAME?</v>
      </c>
      <c r="AN175" s="42" t="e">
        <f ca="1">+_xlfn.XLOOKUP(MID($E175,7,LEN($E175)-6),[1]Acciones!$B$4:$B$14,[1]Acciones!AB$4:AB$14,0,0,1)</f>
        <v>#NAME?</v>
      </c>
      <c r="AO175" s="42" t="e">
        <f ca="1">+_xlfn.XLOOKUP(MID($E175,7,LEN($E175)-6),[1]Acciones!$B$4:$B$14,[1]Acciones!AC$4:AC$14,0,0,1)</f>
        <v>#NAME?</v>
      </c>
      <c r="AP175" s="42" t="e">
        <f ca="1">+_xlfn.XLOOKUP(MID($E175,7,LEN($E175)-6),[1]Acciones!$B$4:$B$14,[1]Acciones!AD$4:AD$14,0,0,1)</f>
        <v>#NAME?</v>
      </c>
      <c r="AQ175" s="42" t="e">
        <f ca="1">+_xlfn.XLOOKUP(MID($E175,7,LEN($E175)-6),[1]Acciones!$B$4:$B$14,[1]Acciones!AE$4:AE$14,0,0,1)</f>
        <v>#NAME?</v>
      </c>
      <c r="AR175" s="42" t="e">
        <f ca="1">+_xlfn.XLOOKUP(MID($E175,7,LEN($E175)-6),[1]Acciones!$B$4:$B$14,[1]Acciones!AF$4:AF$14,0,0,1)</f>
        <v>#NAME?</v>
      </c>
      <c r="AS175" s="42" t="e">
        <f ca="1">+_xlfn.XLOOKUP(MID($E175,7,LEN($E175)-6),[1]Acciones!$B$4:$B$14,[1]Acciones!AG$4:AG$14,0,0,1)</f>
        <v>#NAME?</v>
      </c>
      <c r="AT175" s="42" t="e">
        <f ca="1">+_xlfn.XLOOKUP(MID($E175,7,LEN($E175)-6),[1]Acciones!$B$4:$B$14,[1]Acciones!AH$4:AH$14,0,0,1)</f>
        <v>#NAME?</v>
      </c>
      <c r="AU175" s="42" t="e">
        <f ca="1">+_xlfn.XLOOKUP(MID($E175,7,LEN($E175)-6),[1]Acciones!$B$4:$B$14,[1]Acciones!AI$4:AI$14,0,0,1)</f>
        <v>#NAME?</v>
      </c>
      <c r="AV175" s="42" t="e">
        <f ca="1">+_xlfn.XLOOKUP(MID($E175,7,LEN($E175)-6),[1]Acciones!$B$4:$B$14,[1]Acciones!AJ$4:AJ$14,0,0,1)</f>
        <v>#NAME?</v>
      </c>
      <c r="AW175" s="42" t="e">
        <f ca="1">+_xlfn.XLOOKUP(MID($E175,7,LEN($E175)-6),[1]Acciones!$B$4:$B$14,[1]Acciones!AK$4:AK$14,0,0,1)</f>
        <v>#NAME?</v>
      </c>
      <c r="AX175" s="42" t="e">
        <f ca="1">+_xlfn.XLOOKUP(MID($E175,7,LEN($E175)-6),[1]Acciones!$B$4:$B$14,[1]Acciones!AL$4:AL$14,0,0,1)</f>
        <v>#NAME?</v>
      </c>
      <c r="AY175" s="42" t="e">
        <f ca="1">+_xlfn.XLOOKUP(MID($E175,7,LEN($E175)-6),[1]Acciones!$B$4:$B$14,[1]Acciones!AM$4:AM$14,0,0,1)</f>
        <v>#NAME?</v>
      </c>
      <c r="AZ175" s="42" t="e">
        <f ca="1">+_xlfn.XLOOKUP(MID($E175,7,LEN($E175)-6),[1]Acciones!$B$4:$B$14,[1]Acciones!AN$4:AN$14,0,0,1)</f>
        <v>#NAME?</v>
      </c>
      <c r="BA175" s="42" t="e">
        <f ca="1">+_xlfn.XLOOKUP(MID($E175,7,LEN($E175)-6),[1]Acciones!$B$4:$B$14,[1]Acciones!AO$4:AO$14,0,0,1)</f>
        <v>#NAME?</v>
      </c>
      <c r="BB175" s="42" t="e">
        <f ca="1">+_xlfn.XLOOKUP(MID($E175,7,LEN($E175)-6),[1]Acciones!$B$4:$B$14,[1]Acciones!AP$4:AP$14,0,0,1)</f>
        <v>#NAME?</v>
      </c>
      <c r="BC175" s="42" t="e">
        <f ca="1">+_xlfn.XLOOKUP(MID($E175,7,LEN($E175)-6),[1]Acciones!$B$4:$B$14,[1]Acciones!AQ$4:AQ$14,0,0,1)</f>
        <v>#NAME?</v>
      </c>
      <c r="BD175" s="42" t="e">
        <f ca="1">+_xlfn.XLOOKUP(MID($E175,7,LEN($E175)-6),[1]Acciones!$B$4:$B$14,[1]Acciones!AR$4:AR$14,0,0,1)</f>
        <v>#NAME?</v>
      </c>
      <c r="BE175" s="42" t="e">
        <f ca="1">+_xlfn.XLOOKUP(MID($E175,7,LEN($E175)-6),[1]Acciones!$B$4:$B$14,[1]Acciones!AS$4:AS$14,0,0,1)</f>
        <v>#NAME?</v>
      </c>
      <c r="BF175" s="42" t="e">
        <f ca="1">+_xlfn.XLOOKUP(MID($E175,7,LEN($E175)-6),[1]Acciones!$B$4:$B$14,[1]Acciones!AT$4:AT$14,0,0,1)</f>
        <v>#NAME?</v>
      </c>
      <c r="BG175" s="42" t="e">
        <f ca="1">+_xlfn.XLOOKUP(MID($E175,7,LEN($E175)-6),[1]Acciones!$B$4:$B$14,[1]Acciones!AU$4:AU$14,0,0,1)</f>
        <v>#NAME?</v>
      </c>
      <c r="BH175" s="42" t="e">
        <f ca="1">+_xlfn.XLOOKUP(MID($E175,7,LEN($E175)-6),[1]Acciones!$B$4:$B$14,[1]Acciones!AV$4:AV$14,0,0,1)</f>
        <v>#NAME?</v>
      </c>
      <c r="BI175" s="42" t="e">
        <f ca="1">+_xlfn.XLOOKUP(MID($E175,7,LEN($E175)-6),[1]Acciones!$B$4:$B$14,[1]Acciones!AW$4:AW$14,0,0,1)</f>
        <v>#NAME?</v>
      </c>
      <c r="BJ175" s="42" t="e">
        <f ca="1">+_xlfn.XLOOKUP(MID($E175,7,LEN($E175)-6),[1]Acciones!$B$4:$B$14,[1]Acciones!AX$4:AX$14,0,0,1)</f>
        <v>#NAME?</v>
      </c>
      <c r="BK175" s="42" t="e">
        <f ca="1">+_xlfn.XLOOKUP(MID($E175,7,LEN($E175)-6),[1]Acciones!$B$4:$B$14,[1]Acciones!AY$4:AY$14,0,0,1)</f>
        <v>#NAME?</v>
      </c>
      <c r="BL175" s="42" t="e">
        <f ca="1">+_xlfn.XLOOKUP(MID($E175,7,LEN($E175)-6),[1]Acciones!$B$4:$B$14,[1]Acciones!AZ$4:AZ$14,0,0,1)</f>
        <v>#NAME?</v>
      </c>
      <c r="BM175" s="42" t="e">
        <f ca="1">+_xlfn.XLOOKUP(MID($E175,7,LEN($E175)-6),[1]Acciones!$B$4:$B$14,[1]Acciones!BA$4:BA$14,0,0,1)</f>
        <v>#NAME?</v>
      </c>
      <c r="BN175" s="42" t="e">
        <f ca="1">+_xlfn.XLOOKUP(MID($E175,7,LEN($E175)-6),[1]Acciones!$B$4:$B$14,[1]Acciones!BB$4:BB$14,0,0,1)</f>
        <v>#NAME?</v>
      </c>
      <c r="BO175" s="42" t="e">
        <f ca="1">+_xlfn.XLOOKUP(MID($E175,7,LEN($E175)-6),[1]Acciones!$B$4:$B$14,[1]Acciones!BC$4:BC$14,0,0,1)</f>
        <v>#NAME?</v>
      </c>
      <c r="BP175" s="42" t="e">
        <f ca="1">+_xlfn.XLOOKUP(MID($E175,7,LEN($E175)-6),[1]Acciones!$B$4:$B$14,[1]Acciones!BD$4:BD$14,0,0,1)</f>
        <v>#NAME?</v>
      </c>
      <c r="BQ175" s="42" t="e">
        <f ca="1">+_xlfn.XLOOKUP(MID($E175,7,LEN($E175)-6),[1]Acciones!$B$4:$B$14,[1]Acciones!BE$4:BE$14,0,0,1)</f>
        <v>#NAME?</v>
      </c>
      <c r="BR175" s="42" t="e">
        <f ca="1">+_xlfn.XLOOKUP(MID($E175,7,LEN($E175)-6),[1]Acciones!$B$4:$B$14,[1]Acciones!BF$4:BF$14,0,0,1)</f>
        <v>#NAME?</v>
      </c>
      <c r="BS175" s="42" t="e">
        <f ca="1">+_xlfn.XLOOKUP(MID($E175,7,LEN($E175)-6),[1]Acciones!$B$4:$B$14,[1]Acciones!BG$4:BG$14,0,0,1)</f>
        <v>#NAME?</v>
      </c>
      <c r="BT175" s="42" t="e">
        <f ca="1">+_xlfn.XLOOKUP(MID($E175,7,LEN($E175)-6),[1]Acciones!$B$4:$B$14,[1]Acciones!BH$4:BH$14,0,0,1)</f>
        <v>#NAME?</v>
      </c>
      <c r="BU175" s="42" t="e">
        <f ca="1">+_xlfn.XLOOKUP(MID($E175,7,LEN($E175)-6),[1]Acciones!$B$4:$B$14,[1]Acciones!BI$4:BI$14,0,0,1)</f>
        <v>#NAME?</v>
      </c>
      <c r="BV175" s="42" t="e">
        <f ca="1">+_xlfn.XLOOKUP(MID($E175,7,LEN($E175)-6),[1]Acciones!$B$4:$B$14,[1]Acciones!BJ$4:BJ$14,0,0,1)</f>
        <v>#NAME?</v>
      </c>
      <c r="BW175" s="42" t="e">
        <f ca="1">+_xlfn.XLOOKUP(MID($E175,7,LEN($E175)-6),[1]Acciones!$B$4:$B$14,[1]Acciones!BK$4:BK$14,0,0,1)</f>
        <v>#NAME?</v>
      </c>
      <c r="BX175" s="42" t="e">
        <f ca="1">+_xlfn.XLOOKUP(MID($E175,7,LEN($E175)-6),[1]Acciones!$B$4:$B$14,[1]Acciones!BL$4:BL$14,0,0,1)</f>
        <v>#NAME?</v>
      </c>
      <c r="BY175" s="42" t="e">
        <f ca="1">+_xlfn.XLOOKUP(MID($E175,7,LEN($E175)-6),[1]Acciones!$B$4:$B$14,[1]Acciones!BM$4:BM$14,0,0,1)</f>
        <v>#NAME?</v>
      </c>
      <c r="BZ175" s="42" t="e">
        <f ca="1">+_xlfn.XLOOKUP(MID($E175,7,LEN($E175)-6),[1]Acciones!$B$4:$B$14,[1]Acciones!BN$4:BN$14,0,0,1)</f>
        <v>#NAME?</v>
      </c>
      <c r="CA175" s="42" t="e">
        <f ca="1">+_xlfn.XLOOKUP(MID($E175,7,LEN($E175)-6),[1]Acciones!$B$4:$B$14,[1]Acciones!BO$4:BO$14,0,0,1)</f>
        <v>#NAME?</v>
      </c>
      <c r="CB175" s="42" t="e">
        <f ca="1">+_xlfn.XLOOKUP(MID($E175,7,LEN($E175)-6),[1]Acciones!$B$4:$B$14,[1]Acciones!BP$4:BP$14,0,0,1)</f>
        <v>#NAME?</v>
      </c>
      <c r="CC175" s="42" t="e">
        <f ca="1">+_xlfn.XLOOKUP(MID($E175,7,LEN($E175)-6),[1]Acciones!$B$4:$B$14,[1]Acciones!BQ$4:BQ$14,0,0,1)</f>
        <v>#NAME?</v>
      </c>
      <c r="CD175" s="42" t="e">
        <f ca="1">+_xlfn.XLOOKUP(MID($E175,7,LEN($E175)-6),[1]Acciones!$B$4:$B$14,[1]Acciones!BR$4:BR$14,0,0,1)</f>
        <v>#NAME?</v>
      </c>
      <c r="CE175" s="42" t="e">
        <f ca="1">+_xlfn.XLOOKUP(MID($E175,7,LEN($E175)-6),[1]Acciones!$B$4:$B$14,[1]Acciones!BS$4:BS$14,0,0,1)</f>
        <v>#NAME?</v>
      </c>
      <c r="CF175" s="42" t="e">
        <f ca="1">+_xlfn.XLOOKUP(MID($E175,7,LEN($E175)-6),[1]Acciones!$B$4:$B$14,[1]Acciones!BT$4:BT$14,0,0,1)</f>
        <v>#NAME?</v>
      </c>
      <c r="CG175" s="45">
        <v>0.05</v>
      </c>
      <c r="CH175" s="45" t="e">
        <f t="shared" ca="1" si="205"/>
        <v>#NAME?</v>
      </c>
      <c r="CI175" s="45" t="e">
        <f t="shared" ca="1" si="206"/>
        <v>#NAME?</v>
      </c>
      <c r="CJ175" s="42" t="e">
        <f t="shared" ca="1" si="207"/>
        <v>#NAME?</v>
      </c>
      <c r="CK175" s="45" t="e">
        <f t="shared" ca="1" si="208"/>
        <v>#NAME?</v>
      </c>
      <c r="CL175" s="46" t="e">
        <f t="shared" ca="1" si="211"/>
        <v>#NAME?</v>
      </c>
      <c r="CM175" s="45" t="e">
        <f t="shared" ca="1" si="212"/>
        <v>#NAME?</v>
      </c>
      <c r="CN175" s="47">
        <v>0.1</v>
      </c>
      <c r="CO175" s="45" t="e">
        <f t="shared" ca="1" si="219"/>
        <v>#NAME?</v>
      </c>
      <c r="CP175" s="45" t="e">
        <f t="shared" ca="1" si="220"/>
        <v>#NAME?</v>
      </c>
      <c r="CQ175" s="42" t="e">
        <f t="shared" ca="1" si="221"/>
        <v>#NAME?</v>
      </c>
      <c r="CR175" s="45" t="e">
        <f t="shared" ca="1" si="222"/>
        <v>#NAME?</v>
      </c>
      <c r="CS175" s="45" t="e">
        <f t="shared" ca="1" si="186"/>
        <v>#NAME?</v>
      </c>
      <c r="CT175" s="45" t="e">
        <f t="shared" ca="1" si="186"/>
        <v>#NAME?</v>
      </c>
      <c r="CU175" s="47">
        <v>0.15</v>
      </c>
      <c r="CV175" s="45">
        <v>0.5</v>
      </c>
      <c r="CW175" s="45" t="e">
        <f t="shared" ca="1" si="223"/>
        <v>#NAME?</v>
      </c>
      <c r="CX175" s="42" t="e">
        <f t="shared" ca="1" si="224"/>
        <v>#NAME?</v>
      </c>
      <c r="CY175" s="45" t="e">
        <f t="shared" ca="1" si="225"/>
        <v>#NAME?</v>
      </c>
      <c r="CZ175" s="45">
        <f t="shared" si="187"/>
        <v>9.0909090909090922E-3</v>
      </c>
      <c r="DA175" s="45" t="e">
        <f t="shared" ca="1" si="187"/>
        <v>#NAME?</v>
      </c>
      <c r="DB175" s="47">
        <v>0.2</v>
      </c>
      <c r="DC175" s="45" t="e">
        <f t="shared" ca="1" si="226"/>
        <v>#NAME?</v>
      </c>
      <c r="DD175" s="45" t="e">
        <f t="shared" ca="1" si="227"/>
        <v>#NAME?</v>
      </c>
      <c r="DE175" s="42" t="e">
        <f t="shared" ca="1" si="228"/>
        <v>#NAME?</v>
      </c>
      <c r="DF175" s="45" t="e">
        <f t="shared" ca="1" si="229"/>
        <v>#NAME?</v>
      </c>
      <c r="DG175" s="45" t="e">
        <f t="shared" ca="1" si="188"/>
        <v>#NAME?</v>
      </c>
      <c r="DH175" s="45" t="e">
        <f t="shared" ca="1" si="188"/>
        <v>#NAME?</v>
      </c>
      <c r="DI175" s="47">
        <v>0.25</v>
      </c>
      <c r="DJ175" s="45">
        <v>0.5</v>
      </c>
      <c r="DK175" s="45" t="e">
        <f t="shared" ca="1" si="230"/>
        <v>#NAME?</v>
      </c>
      <c r="DL175" s="42" t="e">
        <f t="shared" ca="1" si="231"/>
        <v>#NAME?</v>
      </c>
      <c r="DM175" s="45" t="e">
        <f t="shared" ca="1" si="232"/>
        <v>#NAME?</v>
      </c>
      <c r="DN175" s="45">
        <f t="shared" si="189"/>
        <v>9.0909090909090922E-3</v>
      </c>
      <c r="DO175" s="45" t="e">
        <f t="shared" ca="1" si="189"/>
        <v>#NAME?</v>
      </c>
      <c r="DP175" s="47">
        <v>0.3</v>
      </c>
      <c r="DQ175" s="45" t="e">
        <f t="shared" ca="1" si="233"/>
        <v>#NAME?</v>
      </c>
      <c r="DR175" s="45" t="e">
        <f t="shared" ca="1" si="234"/>
        <v>#NAME?</v>
      </c>
      <c r="DS175" s="42" t="e">
        <f t="shared" ca="1" si="235"/>
        <v>#NAME?</v>
      </c>
      <c r="DT175" s="45" t="e">
        <f t="shared" ca="1" si="236"/>
        <v>#NAME?</v>
      </c>
      <c r="DU175" s="45" t="e">
        <f t="shared" ca="1" si="190"/>
        <v>#NAME?</v>
      </c>
      <c r="DV175" s="45" t="e">
        <f t="shared" ca="1" si="190"/>
        <v>#NAME?</v>
      </c>
      <c r="DW175" s="47">
        <v>0.35</v>
      </c>
      <c r="DX175" s="45">
        <v>0.5</v>
      </c>
      <c r="DY175" s="45" t="e">
        <f t="shared" ca="1" si="237"/>
        <v>#NAME?</v>
      </c>
      <c r="DZ175" s="42" t="e">
        <f t="shared" ca="1" si="238"/>
        <v>#NAME?</v>
      </c>
      <c r="EA175" s="45" t="e">
        <f t="shared" ca="1" si="239"/>
        <v>#NAME?</v>
      </c>
      <c r="EB175" s="45">
        <f t="shared" si="191"/>
        <v>9.0909090909090922E-3</v>
      </c>
      <c r="EC175" s="45" t="e">
        <f t="shared" ca="1" si="191"/>
        <v>#NAME?</v>
      </c>
      <c r="ED175" s="47">
        <v>0.4</v>
      </c>
      <c r="EE175" s="45" t="e">
        <f t="shared" ca="1" si="240"/>
        <v>#NAME?</v>
      </c>
      <c r="EF175" s="45" t="e">
        <f t="shared" ca="1" si="241"/>
        <v>#NAME?</v>
      </c>
      <c r="EG175" s="42" t="e">
        <f t="shared" ca="1" si="242"/>
        <v>#NAME?</v>
      </c>
      <c r="EH175" s="45" t="e">
        <f t="shared" ca="1" si="243"/>
        <v>#NAME?</v>
      </c>
      <c r="EI175" s="45" t="e">
        <f t="shared" ca="1" si="192"/>
        <v>#NAME?</v>
      </c>
      <c r="EJ175" s="45" t="e">
        <f t="shared" ca="1" si="192"/>
        <v>#NAME?</v>
      </c>
      <c r="EK175" s="47">
        <v>0.45</v>
      </c>
      <c r="EL175" s="45">
        <v>0.5</v>
      </c>
      <c r="EM175" s="45" t="e">
        <f t="shared" ca="1" si="255"/>
        <v>#NAME?</v>
      </c>
      <c r="EN175" s="42" t="e">
        <f t="shared" ca="1" si="256"/>
        <v>#NAME?</v>
      </c>
      <c r="EO175" s="45" t="e">
        <f t="shared" ca="1" si="257"/>
        <v>#NAME?</v>
      </c>
      <c r="EP175" s="45">
        <f t="shared" si="193"/>
        <v>9.0909090909090922E-3</v>
      </c>
      <c r="EQ175" s="45" t="e">
        <f t="shared" ca="1" si="193"/>
        <v>#NAME?</v>
      </c>
      <c r="ER175" s="45">
        <v>0.5</v>
      </c>
      <c r="ES175" s="45">
        <v>0.5</v>
      </c>
      <c r="ET175" s="45" t="e">
        <f t="shared" ca="1" si="258"/>
        <v>#NAME?</v>
      </c>
      <c r="EU175" s="42" t="e">
        <f t="shared" ca="1" si="259"/>
        <v>#NAME?</v>
      </c>
      <c r="EV175" s="45" t="e">
        <f t="shared" ca="1" si="260"/>
        <v>#NAME?</v>
      </c>
      <c r="EW175" s="45">
        <f t="shared" si="194"/>
        <v>9.0909090909090922E-3</v>
      </c>
      <c r="EX175" s="45" t="e">
        <f t="shared" ca="1" si="194"/>
        <v>#NAME?</v>
      </c>
      <c r="EY175" s="47">
        <v>0.55000000000000004</v>
      </c>
      <c r="EZ175" s="45">
        <v>0.5</v>
      </c>
      <c r="FA175" s="45" t="e">
        <f t="shared" ca="1" si="261"/>
        <v>#NAME?</v>
      </c>
      <c r="FB175" s="42" t="e">
        <f t="shared" ca="1" si="262"/>
        <v>#NAME?</v>
      </c>
      <c r="FC175" s="45" t="e">
        <f t="shared" ca="1" si="263"/>
        <v>#NAME?</v>
      </c>
      <c r="FD175" s="45">
        <f t="shared" si="195"/>
        <v>9.0909090909090922E-3</v>
      </c>
      <c r="FE175" s="45" t="e">
        <f t="shared" ca="1" si="195"/>
        <v>#NAME?</v>
      </c>
      <c r="FF175" s="45">
        <v>0.6</v>
      </c>
      <c r="FG175" s="45">
        <v>1</v>
      </c>
      <c r="FH175" s="45" t="e">
        <f t="shared" ca="1" si="264"/>
        <v>#NAME?</v>
      </c>
      <c r="FI175" s="42" t="e">
        <f t="shared" ca="1" si="265"/>
        <v>#NAME?</v>
      </c>
      <c r="FJ175" s="45" t="e">
        <f t="shared" ca="1" si="266"/>
        <v>#NAME?</v>
      </c>
      <c r="FK175" s="45">
        <f t="shared" si="196"/>
        <v>1.8181818181818184E-2</v>
      </c>
      <c r="FL175" s="45" t="e">
        <f t="shared" ca="1" si="196"/>
        <v>#NAME?</v>
      </c>
      <c r="FM175" s="47">
        <v>0.65</v>
      </c>
      <c r="FN175" s="45">
        <v>0.5</v>
      </c>
      <c r="FO175" s="45" t="e">
        <f t="shared" ca="1" si="267"/>
        <v>#NAME?</v>
      </c>
      <c r="FP175" s="42" t="e">
        <f t="shared" ca="1" si="268"/>
        <v>#NAME?</v>
      </c>
      <c r="FQ175" s="45" t="e">
        <f t="shared" ca="1" si="269"/>
        <v>#NAME?</v>
      </c>
      <c r="FR175" s="45">
        <f t="shared" si="197"/>
        <v>9.0909090909090922E-3</v>
      </c>
      <c r="FS175" s="45" t="e">
        <f t="shared" ca="1" si="197"/>
        <v>#NAME?</v>
      </c>
      <c r="FT175" s="45">
        <v>0.7</v>
      </c>
      <c r="FU175" s="45">
        <v>1</v>
      </c>
      <c r="FV175" s="45" t="e">
        <f t="shared" ca="1" si="270"/>
        <v>#NAME?</v>
      </c>
      <c r="FW175" s="42" t="e">
        <f t="shared" ca="1" si="271"/>
        <v>#NAME?</v>
      </c>
      <c r="FX175" s="45" t="e">
        <f t="shared" ca="1" si="272"/>
        <v>#NAME?</v>
      </c>
      <c r="FY175" s="45">
        <f t="shared" si="198"/>
        <v>1.8181818181818184E-2</v>
      </c>
      <c r="FZ175" s="45" t="e">
        <f t="shared" ca="1" si="198"/>
        <v>#NAME?</v>
      </c>
      <c r="GA175" s="47">
        <v>0.75</v>
      </c>
      <c r="GB175" s="45">
        <v>0.5</v>
      </c>
      <c r="GC175" s="45" t="e">
        <f t="shared" ca="1" si="273"/>
        <v>#NAME?</v>
      </c>
      <c r="GD175" s="42" t="e">
        <f t="shared" ca="1" si="274"/>
        <v>#NAME?</v>
      </c>
      <c r="GE175" s="45" t="e">
        <f t="shared" ca="1" si="275"/>
        <v>#NAME?</v>
      </c>
      <c r="GF175" s="45">
        <f t="shared" si="199"/>
        <v>9.0909090909090922E-3</v>
      </c>
      <c r="GG175" s="45" t="e">
        <f t="shared" ca="1" si="199"/>
        <v>#NAME?</v>
      </c>
      <c r="GH175" s="45">
        <v>0.8</v>
      </c>
      <c r="GI175" s="45">
        <v>1</v>
      </c>
      <c r="GJ175" s="45" t="e">
        <f t="shared" ca="1" si="276"/>
        <v>#NAME?</v>
      </c>
      <c r="GK175" s="42" t="e">
        <f t="shared" ca="1" si="277"/>
        <v>#NAME?</v>
      </c>
      <c r="GL175" s="45" t="e">
        <f t="shared" ca="1" si="278"/>
        <v>#NAME?</v>
      </c>
      <c r="GM175" s="45">
        <f t="shared" si="200"/>
        <v>1.8181818181818184E-2</v>
      </c>
      <c r="GN175" s="45" t="e">
        <f t="shared" ca="1" si="200"/>
        <v>#NAME?</v>
      </c>
      <c r="GO175" s="47">
        <v>0.85</v>
      </c>
      <c r="GP175" s="45">
        <v>0.5</v>
      </c>
      <c r="GQ175" s="45" t="e">
        <f t="shared" ca="1" si="279"/>
        <v>#NAME?</v>
      </c>
      <c r="GR175" s="42" t="e">
        <f t="shared" ca="1" si="280"/>
        <v>#NAME?</v>
      </c>
      <c r="GS175" s="45" t="e">
        <f t="shared" ca="1" si="281"/>
        <v>#NAME?</v>
      </c>
      <c r="GT175" s="45">
        <f t="shared" si="201"/>
        <v>9.0909090909090922E-3</v>
      </c>
      <c r="GU175" s="45" t="e">
        <f t="shared" ca="1" si="201"/>
        <v>#NAME?</v>
      </c>
      <c r="GV175" s="45">
        <v>0.9</v>
      </c>
      <c r="GW175" s="45">
        <v>1</v>
      </c>
      <c r="GX175" s="45" t="e">
        <f t="shared" ca="1" si="282"/>
        <v>#NAME?</v>
      </c>
      <c r="GY175" s="42" t="e">
        <f t="shared" ca="1" si="283"/>
        <v>#NAME?</v>
      </c>
      <c r="GZ175" s="45" t="e">
        <f t="shared" ca="1" si="284"/>
        <v>#NAME?</v>
      </c>
      <c r="HA175" s="45">
        <f t="shared" si="202"/>
        <v>1.8181818181818184E-2</v>
      </c>
      <c r="HB175" s="45" t="e">
        <f t="shared" ca="1" si="202"/>
        <v>#NAME?</v>
      </c>
      <c r="HC175" s="47">
        <v>0.95</v>
      </c>
      <c r="HD175" s="45">
        <v>0.5</v>
      </c>
      <c r="HE175" s="45" t="e">
        <f t="shared" ca="1" si="285"/>
        <v>#NAME?</v>
      </c>
      <c r="HF175" s="42" t="e">
        <f t="shared" ca="1" si="286"/>
        <v>#NAME?</v>
      </c>
      <c r="HG175" s="45" t="e">
        <f t="shared" ca="1" si="287"/>
        <v>#NAME?</v>
      </c>
      <c r="HH175" s="45">
        <f t="shared" si="203"/>
        <v>9.0909090909090922E-3</v>
      </c>
      <c r="HI175" s="45" t="e">
        <f t="shared" ca="1" si="203"/>
        <v>#NAME?</v>
      </c>
      <c r="HJ175" s="47">
        <v>1</v>
      </c>
      <c r="HK175" s="47">
        <v>1</v>
      </c>
      <c r="HL175" s="45" t="e">
        <f t="shared" ca="1" si="288"/>
        <v>#NAME?</v>
      </c>
      <c r="HM175" s="42" t="e">
        <f t="shared" ca="1" si="289"/>
        <v>#NAME?</v>
      </c>
      <c r="HN175" s="45" t="e">
        <f t="shared" ca="1" si="290"/>
        <v>#NAME?</v>
      </c>
      <c r="HO175" s="45">
        <f t="shared" si="246"/>
        <v>1.8181818181818184E-2</v>
      </c>
      <c r="HP175" s="45" t="e">
        <f t="shared" ca="1" si="246"/>
        <v>#NAME?</v>
      </c>
    </row>
    <row r="176" spans="1:224" s="48" customFormat="1" ht="48.65" customHeight="1">
      <c r="A176" s="44"/>
      <c r="B176" s="201"/>
      <c r="C176" s="201"/>
      <c r="D176" s="201"/>
      <c r="E176" s="41" t="str">
        <f>+_xlfn.CONCAT(MID($D174,1,3),".3 ",[1]Acciones!$B$6)</f>
        <v>4.5.3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76" s="42" t="s">
        <v>89</v>
      </c>
      <c r="G176" s="49">
        <f t="shared" ref="G176" si="359">+G174</f>
        <v>3.0303030303030303E-3</v>
      </c>
      <c r="H176" s="44" t="str">
        <f t="shared" ref="H176" si="360">+_xlfn.CONCAT("Si,",MID(E174,1,5),",",MID(E175,1,5),",",MID(E177,1,5),",",MID(E178,1,5),",",MID(E179,1,5),",",MID(E180,1,5),",",MID(E181,1,5),",",MID(E182,1,5),",",MID(E183,1,6),",",MID(E184,1,6))</f>
        <v>Si,4.5.1,4.5.2,4.5.4,4.5.5,4.5.6,4.5.7,4.5.8,4.5.9,4.5.10,4.5.11</v>
      </c>
      <c r="I176" s="42" t="s">
        <v>89</v>
      </c>
      <c r="J176" s="42"/>
      <c r="K176" s="42"/>
      <c r="L176" s="42"/>
      <c r="M176" s="44" t="s">
        <v>90</v>
      </c>
      <c r="N176" s="44" t="s">
        <v>91</v>
      </c>
      <c r="O176" s="44" t="e">
        <f ca="1">+_xlfn.XLOOKUP(MID(E176,7,LEN(E176)-6),[1]Acciones!$B$4:$B$14,[1]Acciones!$C$4:$C$14,0,0,1)</f>
        <v>#NAME?</v>
      </c>
      <c r="P176" s="42" t="e">
        <f ca="1">+_xlfn.XLOOKUP(MID($E176,7,LEN($E176)-6),[1]Acciones!$B$4:$B$14,[1]Acciones!D$4:D$14,0,0,1)</f>
        <v>#NAME?</v>
      </c>
      <c r="Q176" s="42" t="e">
        <f ca="1">+_xlfn.XLOOKUP(MID($E176,7,LEN($E176)-6),[1]Acciones!$B$4:$B$14,[1]Acciones!E$4:E$14,0,0,1)</f>
        <v>#NAME?</v>
      </c>
      <c r="R176" s="42" t="e">
        <f ca="1">+_xlfn.XLOOKUP(MID($E176,7,LEN($E176)-6),[1]Acciones!$B$4:$B$14,[1]Acciones!F$4:F$14,0,0,1)</f>
        <v>#NAME?</v>
      </c>
      <c r="S176" s="42" t="e">
        <f ca="1">+_xlfn.XLOOKUP(MID($E176,7,LEN($E176)-6),[1]Acciones!$B$4:$B$14,[1]Acciones!G$4:G$14,0,0,1)</f>
        <v>#NAME?</v>
      </c>
      <c r="T176" s="42" t="e">
        <f ca="1">+_xlfn.XLOOKUP(MID($E176,7,LEN($E176)-6),[1]Acciones!$B$4:$B$14,[1]Acciones!H$4:H$14,0,0,1)</f>
        <v>#NAME?</v>
      </c>
      <c r="U176" s="45" t="e">
        <f ca="1">+_xlfn.XLOOKUP(MID($E176,7,LEN($E176)-6),[1]Acciones!$B$4:$B$14,[1]Acciones!I$4:I$14,0,0,1)</f>
        <v>#NAME?</v>
      </c>
      <c r="V176" s="45" t="e">
        <f ca="1">+_xlfn.XLOOKUP(MID($E176,7,LEN($E176)-6),[1]Acciones!$B$4:$B$14,[1]Acciones!J$4:J$14,0,0,1)</f>
        <v>#NAME?</v>
      </c>
      <c r="W176" s="45" t="e">
        <f ca="1">+_xlfn.XLOOKUP(MID($E176,7,LEN($E176)-6),[1]Acciones!$B$4:$B$14,[1]Acciones!K$4:K$14,0,0,1)</f>
        <v>#NAME?</v>
      </c>
      <c r="X176" s="45" t="e">
        <f ca="1">+_xlfn.XLOOKUP(MID($E176,7,LEN($E176)-6),[1]Acciones!$B$4:$B$14,[1]Acciones!L$4:L$14,0,0,1)</f>
        <v>#NAME?</v>
      </c>
      <c r="Y176" s="45" t="e">
        <f ca="1">+_xlfn.XLOOKUP(MID($E176,7,LEN($E176)-6),[1]Acciones!$B$4:$B$14,[1]Acciones!M$4:M$14,0,0,1)</f>
        <v>#NAME?</v>
      </c>
      <c r="Z176" s="45" t="e">
        <f ca="1">+_xlfn.XLOOKUP(MID($E176,7,LEN($E176)-6),[1]Acciones!$B$4:$B$14,[1]Acciones!N$4:N$14,0,0,1)</f>
        <v>#NAME?</v>
      </c>
      <c r="AA176" s="45" t="e">
        <f ca="1">+_xlfn.XLOOKUP(MID($E176,7,LEN($E176)-6),[1]Acciones!$B$4:$B$14,[1]Acciones!O$4:O$14,0,0,1)</f>
        <v>#NAME?</v>
      </c>
      <c r="AB176" s="45" t="e">
        <f ca="1">+_xlfn.XLOOKUP(MID($E176,7,LEN($E176)-6),[1]Acciones!$B$4:$B$14,[1]Acciones!P$4:P$14,0,0,1)</f>
        <v>#NAME?</v>
      </c>
      <c r="AC176" s="45" t="e">
        <f ca="1">+_xlfn.XLOOKUP(MID($E176,7,LEN($E176)-6),[1]Acciones!$B$4:$B$14,[1]Acciones!Q$4:Q$14,0,0,1)</f>
        <v>#NAME?</v>
      </c>
      <c r="AD176" s="45" t="e">
        <f ca="1">+_xlfn.XLOOKUP(MID($E176,7,LEN($E176)-6),[1]Acciones!$B$4:$B$14,[1]Acciones!R$4:R$14,0,0,1)</f>
        <v>#NAME?</v>
      </c>
      <c r="AE176" s="45" t="e">
        <f ca="1">+_xlfn.XLOOKUP(MID($E176,7,LEN($E176)-6),[1]Acciones!$B$4:$B$14,[1]Acciones!S$4:S$14,0,0,1)</f>
        <v>#NAME?</v>
      </c>
      <c r="AF176" s="42" t="e">
        <f ca="1">+_xlfn.XLOOKUP(MID($E176,7,LEN($E176)-6),[1]Acciones!$B$4:$B$14,[1]Acciones!T$4:T$14,0,0,1)</f>
        <v>#NAME?</v>
      </c>
      <c r="AG176" s="42" t="e">
        <f ca="1">+_xlfn.XLOOKUP(MID($E176,7,LEN($E176)-6),[1]Acciones!$B$4:$B$14,[1]Acciones!U$4:U$14,0,0,1)</f>
        <v>#NAME?</v>
      </c>
      <c r="AH176" s="42" t="e">
        <f ca="1">+_xlfn.XLOOKUP(MID($E176,7,LEN($E176)-6),[1]Acciones!$B$4:$B$14,[1]Acciones!V$4:V$14,0,0,1)</f>
        <v>#NAME?</v>
      </c>
      <c r="AI176" s="42" t="e">
        <f ca="1">+_xlfn.XLOOKUP(MID($E176,7,LEN($E176)-6),[1]Acciones!$B$4:$B$14,[1]Acciones!W$4:W$14,0,0,1)</f>
        <v>#NAME?</v>
      </c>
      <c r="AJ176" s="42" t="e">
        <f ca="1">+_xlfn.XLOOKUP(MID($E176,7,LEN($E176)-6),[1]Acciones!$B$4:$B$14,[1]Acciones!X$4:X$14,0,0,1)</f>
        <v>#NAME?</v>
      </c>
      <c r="AK176" s="42" t="e">
        <f ca="1">+_xlfn.XLOOKUP(MID($E176,7,LEN($E176)-6),[1]Acciones!$B$4:$B$14,[1]Acciones!Y$4:Y$14,0,0,1)</f>
        <v>#NAME?</v>
      </c>
      <c r="AL176" s="42" t="e">
        <f ca="1">+_xlfn.XLOOKUP(MID($E176,7,LEN($E176)-6),[1]Acciones!$B$4:$B$14,[1]Acciones!Z$4:Z$14,0,0,1)</f>
        <v>#NAME?</v>
      </c>
      <c r="AM176" s="42" t="e">
        <f ca="1">+_xlfn.XLOOKUP(MID($E176,7,LEN($E176)-6),[1]Acciones!$B$4:$B$14,[1]Acciones!AA$4:AA$14,0,0,1)</f>
        <v>#NAME?</v>
      </c>
      <c r="AN176" s="42" t="e">
        <f ca="1">+_xlfn.XLOOKUP(MID($E176,7,LEN($E176)-6),[1]Acciones!$B$4:$B$14,[1]Acciones!AB$4:AB$14,0,0,1)</f>
        <v>#NAME?</v>
      </c>
      <c r="AO176" s="42" t="e">
        <f ca="1">+_xlfn.XLOOKUP(MID($E176,7,LEN($E176)-6),[1]Acciones!$B$4:$B$14,[1]Acciones!AC$4:AC$14,0,0,1)</f>
        <v>#NAME?</v>
      </c>
      <c r="AP176" s="42" t="e">
        <f ca="1">+_xlfn.XLOOKUP(MID($E176,7,LEN($E176)-6),[1]Acciones!$B$4:$B$14,[1]Acciones!AD$4:AD$14,0,0,1)</f>
        <v>#NAME?</v>
      </c>
      <c r="AQ176" s="42" t="e">
        <f ca="1">+_xlfn.XLOOKUP(MID($E176,7,LEN($E176)-6),[1]Acciones!$B$4:$B$14,[1]Acciones!AE$4:AE$14,0,0,1)</f>
        <v>#NAME?</v>
      </c>
      <c r="AR176" s="42" t="e">
        <f ca="1">+_xlfn.XLOOKUP(MID($E176,7,LEN($E176)-6),[1]Acciones!$B$4:$B$14,[1]Acciones!AF$4:AF$14,0,0,1)</f>
        <v>#NAME?</v>
      </c>
      <c r="AS176" s="42" t="e">
        <f ca="1">+_xlfn.XLOOKUP(MID($E176,7,LEN($E176)-6),[1]Acciones!$B$4:$B$14,[1]Acciones!AG$4:AG$14,0,0,1)</f>
        <v>#NAME?</v>
      </c>
      <c r="AT176" s="42" t="e">
        <f ca="1">+_xlfn.XLOOKUP(MID($E176,7,LEN($E176)-6),[1]Acciones!$B$4:$B$14,[1]Acciones!AH$4:AH$14,0,0,1)</f>
        <v>#NAME?</v>
      </c>
      <c r="AU176" s="42" t="e">
        <f ca="1">+_xlfn.XLOOKUP(MID($E176,7,LEN($E176)-6),[1]Acciones!$B$4:$B$14,[1]Acciones!AI$4:AI$14,0,0,1)</f>
        <v>#NAME?</v>
      </c>
      <c r="AV176" s="42" t="e">
        <f ca="1">+_xlfn.XLOOKUP(MID($E176,7,LEN($E176)-6),[1]Acciones!$B$4:$B$14,[1]Acciones!AJ$4:AJ$14,0,0,1)</f>
        <v>#NAME?</v>
      </c>
      <c r="AW176" s="42" t="e">
        <f ca="1">+_xlfn.XLOOKUP(MID($E176,7,LEN($E176)-6),[1]Acciones!$B$4:$B$14,[1]Acciones!AK$4:AK$14,0,0,1)</f>
        <v>#NAME?</v>
      </c>
      <c r="AX176" s="42" t="e">
        <f ca="1">+_xlfn.XLOOKUP(MID($E176,7,LEN($E176)-6),[1]Acciones!$B$4:$B$14,[1]Acciones!AL$4:AL$14,0,0,1)</f>
        <v>#NAME?</v>
      </c>
      <c r="AY176" s="42" t="e">
        <f ca="1">+_xlfn.XLOOKUP(MID($E176,7,LEN($E176)-6),[1]Acciones!$B$4:$B$14,[1]Acciones!AM$4:AM$14,0,0,1)</f>
        <v>#NAME?</v>
      </c>
      <c r="AZ176" s="42" t="e">
        <f ca="1">+_xlfn.XLOOKUP(MID($E176,7,LEN($E176)-6),[1]Acciones!$B$4:$B$14,[1]Acciones!AN$4:AN$14,0,0,1)</f>
        <v>#NAME?</v>
      </c>
      <c r="BA176" s="42" t="e">
        <f ca="1">+_xlfn.XLOOKUP(MID($E176,7,LEN($E176)-6),[1]Acciones!$B$4:$B$14,[1]Acciones!AO$4:AO$14,0,0,1)</f>
        <v>#NAME?</v>
      </c>
      <c r="BB176" s="42" t="e">
        <f ca="1">+_xlfn.XLOOKUP(MID($E176,7,LEN($E176)-6),[1]Acciones!$B$4:$B$14,[1]Acciones!AP$4:AP$14,0,0,1)</f>
        <v>#NAME?</v>
      </c>
      <c r="BC176" s="42" t="e">
        <f ca="1">+_xlfn.XLOOKUP(MID($E176,7,LEN($E176)-6),[1]Acciones!$B$4:$B$14,[1]Acciones!AQ$4:AQ$14,0,0,1)</f>
        <v>#NAME?</v>
      </c>
      <c r="BD176" s="42" t="e">
        <f ca="1">+_xlfn.XLOOKUP(MID($E176,7,LEN($E176)-6),[1]Acciones!$B$4:$B$14,[1]Acciones!AR$4:AR$14,0,0,1)</f>
        <v>#NAME?</v>
      </c>
      <c r="BE176" s="42" t="e">
        <f ca="1">+_xlfn.XLOOKUP(MID($E176,7,LEN($E176)-6),[1]Acciones!$B$4:$B$14,[1]Acciones!AS$4:AS$14,0,0,1)</f>
        <v>#NAME?</v>
      </c>
      <c r="BF176" s="42" t="e">
        <f ca="1">+_xlfn.XLOOKUP(MID($E176,7,LEN($E176)-6),[1]Acciones!$B$4:$B$14,[1]Acciones!AT$4:AT$14,0,0,1)</f>
        <v>#NAME?</v>
      </c>
      <c r="BG176" s="42" t="e">
        <f ca="1">+_xlfn.XLOOKUP(MID($E176,7,LEN($E176)-6),[1]Acciones!$B$4:$B$14,[1]Acciones!AU$4:AU$14,0,0,1)</f>
        <v>#NAME?</v>
      </c>
      <c r="BH176" s="42" t="e">
        <f ca="1">+_xlfn.XLOOKUP(MID($E176,7,LEN($E176)-6),[1]Acciones!$B$4:$B$14,[1]Acciones!AV$4:AV$14,0,0,1)</f>
        <v>#NAME?</v>
      </c>
      <c r="BI176" s="42" t="e">
        <f ca="1">+_xlfn.XLOOKUP(MID($E176,7,LEN($E176)-6),[1]Acciones!$B$4:$B$14,[1]Acciones!AW$4:AW$14,0,0,1)</f>
        <v>#NAME?</v>
      </c>
      <c r="BJ176" s="42" t="e">
        <f ca="1">+_xlfn.XLOOKUP(MID($E176,7,LEN($E176)-6),[1]Acciones!$B$4:$B$14,[1]Acciones!AX$4:AX$14,0,0,1)</f>
        <v>#NAME?</v>
      </c>
      <c r="BK176" s="42" t="e">
        <f ca="1">+_xlfn.XLOOKUP(MID($E176,7,LEN($E176)-6),[1]Acciones!$B$4:$B$14,[1]Acciones!AY$4:AY$14,0,0,1)</f>
        <v>#NAME?</v>
      </c>
      <c r="BL176" s="42" t="e">
        <f ca="1">+_xlfn.XLOOKUP(MID($E176,7,LEN($E176)-6),[1]Acciones!$B$4:$B$14,[1]Acciones!AZ$4:AZ$14,0,0,1)</f>
        <v>#NAME?</v>
      </c>
      <c r="BM176" s="42" t="e">
        <f ca="1">+_xlfn.XLOOKUP(MID($E176,7,LEN($E176)-6),[1]Acciones!$B$4:$B$14,[1]Acciones!BA$4:BA$14,0,0,1)</f>
        <v>#NAME?</v>
      </c>
      <c r="BN176" s="42" t="e">
        <f ca="1">+_xlfn.XLOOKUP(MID($E176,7,LEN($E176)-6),[1]Acciones!$B$4:$B$14,[1]Acciones!BB$4:BB$14,0,0,1)</f>
        <v>#NAME?</v>
      </c>
      <c r="BO176" s="42" t="e">
        <f ca="1">+_xlfn.XLOOKUP(MID($E176,7,LEN($E176)-6),[1]Acciones!$B$4:$B$14,[1]Acciones!BC$4:BC$14,0,0,1)</f>
        <v>#NAME?</v>
      </c>
      <c r="BP176" s="42" t="e">
        <f ca="1">+_xlfn.XLOOKUP(MID($E176,7,LEN($E176)-6),[1]Acciones!$B$4:$B$14,[1]Acciones!BD$4:BD$14,0,0,1)</f>
        <v>#NAME?</v>
      </c>
      <c r="BQ176" s="42" t="e">
        <f ca="1">+_xlfn.XLOOKUP(MID($E176,7,LEN($E176)-6),[1]Acciones!$B$4:$B$14,[1]Acciones!BE$4:BE$14,0,0,1)</f>
        <v>#NAME?</v>
      </c>
      <c r="BR176" s="42" t="e">
        <f ca="1">+_xlfn.XLOOKUP(MID($E176,7,LEN($E176)-6),[1]Acciones!$B$4:$B$14,[1]Acciones!BF$4:BF$14,0,0,1)</f>
        <v>#NAME?</v>
      </c>
      <c r="BS176" s="42" t="e">
        <f ca="1">+_xlfn.XLOOKUP(MID($E176,7,LEN($E176)-6),[1]Acciones!$B$4:$B$14,[1]Acciones!BG$4:BG$14,0,0,1)</f>
        <v>#NAME?</v>
      </c>
      <c r="BT176" s="42" t="e">
        <f ca="1">+_xlfn.XLOOKUP(MID($E176,7,LEN($E176)-6),[1]Acciones!$B$4:$B$14,[1]Acciones!BH$4:BH$14,0,0,1)</f>
        <v>#NAME?</v>
      </c>
      <c r="BU176" s="42" t="e">
        <f ca="1">+_xlfn.XLOOKUP(MID($E176,7,LEN($E176)-6),[1]Acciones!$B$4:$B$14,[1]Acciones!BI$4:BI$14,0,0,1)</f>
        <v>#NAME?</v>
      </c>
      <c r="BV176" s="42" t="e">
        <f ca="1">+_xlfn.XLOOKUP(MID($E176,7,LEN($E176)-6),[1]Acciones!$B$4:$B$14,[1]Acciones!BJ$4:BJ$14,0,0,1)</f>
        <v>#NAME?</v>
      </c>
      <c r="BW176" s="42" t="e">
        <f ca="1">+_xlfn.XLOOKUP(MID($E176,7,LEN($E176)-6),[1]Acciones!$B$4:$B$14,[1]Acciones!BK$4:BK$14,0,0,1)</f>
        <v>#NAME?</v>
      </c>
      <c r="BX176" s="42" t="e">
        <f ca="1">+_xlfn.XLOOKUP(MID($E176,7,LEN($E176)-6),[1]Acciones!$B$4:$B$14,[1]Acciones!BL$4:BL$14,0,0,1)</f>
        <v>#NAME?</v>
      </c>
      <c r="BY176" s="42" t="e">
        <f ca="1">+_xlfn.XLOOKUP(MID($E176,7,LEN($E176)-6),[1]Acciones!$B$4:$B$14,[1]Acciones!BM$4:BM$14,0,0,1)</f>
        <v>#NAME?</v>
      </c>
      <c r="BZ176" s="42" t="e">
        <f ca="1">+_xlfn.XLOOKUP(MID($E176,7,LEN($E176)-6),[1]Acciones!$B$4:$B$14,[1]Acciones!BN$4:BN$14,0,0,1)</f>
        <v>#NAME?</v>
      </c>
      <c r="CA176" s="42" t="e">
        <f ca="1">+_xlfn.XLOOKUP(MID($E176,7,LEN($E176)-6),[1]Acciones!$B$4:$B$14,[1]Acciones!BO$4:BO$14,0,0,1)</f>
        <v>#NAME?</v>
      </c>
      <c r="CB176" s="42" t="e">
        <f ca="1">+_xlfn.XLOOKUP(MID($E176,7,LEN($E176)-6),[1]Acciones!$B$4:$B$14,[1]Acciones!BP$4:BP$14,0,0,1)</f>
        <v>#NAME?</v>
      </c>
      <c r="CC176" s="42" t="e">
        <f ca="1">+_xlfn.XLOOKUP(MID($E176,7,LEN($E176)-6),[1]Acciones!$B$4:$B$14,[1]Acciones!BQ$4:BQ$14,0,0,1)</f>
        <v>#NAME?</v>
      </c>
      <c r="CD176" s="42" t="e">
        <f ca="1">+_xlfn.XLOOKUP(MID($E176,7,LEN($E176)-6),[1]Acciones!$B$4:$B$14,[1]Acciones!BR$4:BR$14,0,0,1)</f>
        <v>#NAME?</v>
      </c>
      <c r="CE176" s="42" t="e">
        <f ca="1">+_xlfn.XLOOKUP(MID($E176,7,LEN($E176)-6),[1]Acciones!$B$4:$B$14,[1]Acciones!BS$4:BS$14,0,0,1)</f>
        <v>#NAME?</v>
      </c>
      <c r="CF176" s="42" t="e">
        <f ca="1">+_xlfn.XLOOKUP(MID($E176,7,LEN($E176)-6),[1]Acciones!$B$4:$B$14,[1]Acciones!BT$4:BT$14,0,0,1)</f>
        <v>#NAME?</v>
      </c>
      <c r="CG176" s="45">
        <v>0.05</v>
      </c>
      <c r="CH176" s="45" t="e">
        <f t="shared" ca="1" si="205"/>
        <v>#NAME?</v>
      </c>
      <c r="CI176" s="45" t="e">
        <f t="shared" ca="1" si="206"/>
        <v>#NAME?</v>
      </c>
      <c r="CJ176" s="42" t="e">
        <f t="shared" ca="1" si="207"/>
        <v>#NAME?</v>
      </c>
      <c r="CK176" s="45" t="e">
        <f t="shared" ca="1" si="208"/>
        <v>#NAME?</v>
      </c>
      <c r="CL176" s="46" t="e">
        <f t="shared" ca="1" si="211"/>
        <v>#NAME?</v>
      </c>
      <c r="CM176" s="45" t="e">
        <f t="shared" ca="1" si="212"/>
        <v>#NAME?</v>
      </c>
      <c r="CN176" s="47">
        <v>0.1</v>
      </c>
      <c r="CO176" s="45" t="e">
        <f t="shared" ca="1" si="219"/>
        <v>#NAME?</v>
      </c>
      <c r="CP176" s="45" t="e">
        <f t="shared" ca="1" si="220"/>
        <v>#NAME?</v>
      </c>
      <c r="CQ176" s="42" t="e">
        <f t="shared" ca="1" si="221"/>
        <v>#NAME?</v>
      </c>
      <c r="CR176" s="45" t="e">
        <f t="shared" ca="1" si="222"/>
        <v>#NAME?</v>
      </c>
      <c r="CS176" s="45" t="e">
        <f t="shared" ca="1" si="186"/>
        <v>#NAME?</v>
      </c>
      <c r="CT176" s="45" t="e">
        <f t="shared" ca="1" si="186"/>
        <v>#NAME?</v>
      </c>
      <c r="CU176" s="47">
        <v>0.15</v>
      </c>
      <c r="CV176" s="45">
        <v>0.5</v>
      </c>
      <c r="CW176" s="45" t="e">
        <f t="shared" ca="1" si="223"/>
        <v>#NAME?</v>
      </c>
      <c r="CX176" s="42" t="e">
        <f t="shared" ca="1" si="224"/>
        <v>#NAME?</v>
      </c>
      <c r="CY176" s="45" t="e">
        <f t="shared" ca="1" si="225"/>
        <v>#NAME?</v>
      </c>
      <c r="CZ176" s="45">
        <f t="shared" si="187"/>
        <v>9.0909090909090922E-3</v>
      </c>
      <c r="DA176" s="45" t="e">
        <f t="shared" ca="1" si="187"/>
        <v>#NAME?</v>
      </c>
      <c r="DB176" s="47">
        <v>0.2</v>
      </c>
      <c r="DC176" s="45" t="e">
        <f t="shared" ca="1" si="226"/>
        <v>#NAME?</v>
      </c>
      <c r="DD176" s="45" t="e">
        <f t="shared" ca="1" si="227"/>
        <v>#NAME?</v>
      </c>
      <c r="DE176" s="42" t="e">
        <f t="shared" ca="1" si="228"/>
        <v>#NAME?</v>
      </c>
      <c r="DF176" s="45" t="e">
        <f t="shared" ca="1" si="229"/>
        <v>#NAME?</v>
      </c>
      <c r="DG176" s="45" t="e">
        <f t="shared" ca="1" si="188"/>
        <v>#NAME?</v>
      </c>
      <c r="DH176" s="45" t="e">
        <f t="shared" ca="1" si="188"/>
        <v>#NAME?</v>
      </c>
      <c r="DI176" s="47">
        <v>0.25</v>
      </c>
      <c r="DJ176" s="45">
        <v>0.5</v>
      </c>
      <c r="DK176" s="45" t="e">
        <f t="shared" ca="1" si="230"/>
        <v>#NAME?</v>
      </c>
      <c r="DL176" s="42" t="e">
        <f t="shared" ca="1" si="231"/>
        <v>#NAME?</v>
      </c>
      <c r="DM176" s="45" t="e">
        <f t="shared" ca="1" si="232"/>
        <v>#NAME?</v>
      </c>
      <c r="DN176" s="45">
        <f t="shared" si="189"/>
        <v>9.0909090909090922E-3</v>
      </c>
      <c r="DO176" s="45" t="e">
        <f t="shared" ca="1" si="189"/>
        <v>#NAME?</v>
      </c>
      <c r="DP176" s="47">
        <v>0.3</v>
      </c>
      <c r="DQ176" s="45" t="e">
        <f t="shared" ca="1" si="233"/>
        <v>#NAME?</v>
      </c>
      <c r="DR176" s="45" t="e">
        <f t="shared" ca="1" si="234"/>
        <v>#NAME?</v>
      </c>
      <c r="DS176" s="42" t="e">
        <f t="shared" ca="1" si="235"/>
        <v>#NAME?</v>
      </c>
      <c r="DT176" s="45" t="e">
        <f t="shared" ca="1" si="236"/>
        <v>#NAME?</v>
      </c>
      <c r="DU176" s="45" t="e">
        <f t="shared" ca="1" si="190"/>
        <v>#NAME?</v>
      </c>
      <c r="DV176" s="45" t="e">
        <f t="shared" ca="1" si="190"/>
        <v>#NAME?</v>
      </c>
      <c r="DW176" s="47">
        <v>0.35</v>
      </c>
      <c r="DX176" s="45">
        <v>0.5</v>
      </c>
      <c r="DY176" s="45" t="e">
        <f t="shared" ca="1" si="237"/>
        <v>#NAME?</v>
      </c>
      <c r="DZ176" s="42" t="e">
        <f t="shared" ca="1" si="238"/>
        <v>#NAME?</v>
      </c>
      <c r="EA176" s="45" t="e">
        <f t="shared" ca="1" si="239"/>
        <v>#NAME?</v>
      </c>
      <c r="EB176" s="45">
        <f t="shared" si="191"/>
        <v>9.0909090909090922E-3</v>
      </c>
      <c r="EC176" s="45" t="e">
        <f t="shared" ca="1" si="191"/>
        <v>#NAME?</v>
      </c>
      <c r="ED176" s="47">
        <v>0.4</v>
      </c>
      <c r="EE176" s="45" t="e">
        <f t="shared" ca="1" si="240"/>
        <v>#NAME?</v>
      </c>
      <c r="EF176" s="45" t="e">
        <f t="shared" ca="1" si="241"/>
        <v>#NAME?</v>
      </c>
      <c r="EG176" s="42" t="e">
        <f t="shared" ca="1" si="242"/>
        <v>#NAME?</v>
      </c>
      <c r="EH176" s="45" t="e">
        <f t="shared" ca="1" si="243"/>
        <v>#NAME?</v>
      </c>
      <c r="EI176" s="45" t="e">
        <f t="shared" ca="1" si="192"/>
        <v>#NAME?</v>
      </c>
      <c r="EJ176" s="45" t="e">
        <f t="shared" ca="1" si="192"/>
        <v>#NAME?</v>
      </c>
      <c r="EK176" s="47">
        <v>0.45</v>
      </c>
      <c r="EL176" s="45">
        <v>0.5</v>
      </c>
      <c r="EM176" s="45" t="e">
        <f t="shared" ca="1" si="255"/>
        <v>#NAME?</v>
      </c>
      <c r="EN176" s="42" t="e">
        <f t="shared" ca="1" si="256"/>
        <v>#NAME?</v>
      </c>
      <c r="EO176" s="45" t="e">
        <f t="shared" ca="1" si="257"/>
        <v>#NAME?</v>
      </c>
      <c r="EP176" s="45">
        <f t="shared" si="193"/>
        <v>9.0909090909090922E-3</v>
      </c>
      <c r="EQ176" s="45" t="e">
        <f t="shared" ca="1" si="193"/>
        <v>#NAME?</v>
      </c>
      <c r="ER176" s="45">
        <v>0.5</v>
      </c>
      <c r="ES176" s="45">
        <v>0.5</v>
      </c>
      <c r="ET176" s="45" t="e">
        <f t="shared" ca="1" si="258"/>
        <v>#NAME?</v>
      </c>
      <c r="EU176" s="42" t="e">
        <f t="shared" ca="1" si="259"/>
        <v>#NAME?</v>
      </c>
      <c r="EV176" s="45" t="e">
        <f t="shared" ca="1" si="260"/>
        <v>#NAME?</v>
      </c>
      <c r="EW176" s="45">
        <f t="shared" si="194"/>
        <v>9.0909090909090922E-3</v>
      </c>
      <c r="EX176" s="45" t="e">
        <f t="shared" ca="1" si="194"/>
        <v>#NAME?</v>
      </c>
      <c r="EY176" s="47">
        <v>0.55000000000000004</v>
      </c>
      <c r="EZ176" s="45">
        <v>0.5</v>
      </c>
      <c r="FA176" s="45" t="e">
        <f t="shared" ca="1" si="261"/>
        <v>#NAME?</v>
      </c>
      <c r="FB176" s="42" t="e">
        <f t="shared" ca="1" si="262"/>
        <v>#NAME?</v>
      </c>
      <c r="FC176" s="45" t="e">
        <f t="shared" ca="1" si="263"/>
        <v>#NAME?</v>
      </c>
      <c r="FD176" s="45">
        <f t="shared" si="195"/>
        <v>9.0909090909090922E-3</v>
      </c>
      <c r="FE176" s="45" t="e">
        <f t="shared" ca="1" si="195"/>
        <v>#NAME?</v>
      </c>
      <c r="FF176" s="45">
        <v>0.6</v>
      </c>
      <c r="FG176" s="45">
        <v>1</v>
      </c>
      <c r="FH176" s="45" t="e">
        <f t="shared" ca="1" si="264"/>
        <v>#NAME?</v>
      </c>
      <c r="FI176" s="42" t="e">
        <f t="shared" ca="1" si="265"/>
        <v>#NAME?</v>
      </c>
      <c r="FJ176" s="45" t="e">
        <f t="shared" ca="1" si="266"/>
        <v>#NAME?</v>
      </c>
      <c r="FK176" s="45">
        <f t="shared" si="196"/>
        <v>1.8181818181818184E-2</v>
      </c>
      <c r="FL176" s="45" t="e">
        <f t="shared" ca="1" si="196"/>
        <v>#NAME?</v>
      </c>
      <c r="FM176" s="47">
        <v>0.65</v>
      </c>
      <c r="FN176" s="45">
        <v>0.5</v>
      </c>
      <c r="FO176" s="45" t="e">
        <f t="shared" ca="1" si="267"/>
        <v>#NAME?</v>
      </c>
      <c r="FP176" s="42" t="e">
        <f t="shared" ca="1" si="268"/>
        <v>#NAME?</v>
      </c>
      <c r="FQ176" s="45" t="e">
        <f t="shared" ca="1" si="269"/>
        <v>#NAME?</v>
      </c>
      <c r="FR176" s="45">
        <f t="shared" si="197"/>
        <v>9.0909090909090922E-3</v>
      </c>
      <c r="FS176" s="45" t="e">
        <f t="shared" ca="1" si="197"/>
        <v>#NAME?</v>
      </c>
      <c r="FT176" s="45">
        <v>0.7</v>
      </c>
      <c r="FU176" s="45">
        <v>1</v>
      </c>
      <c r="FV176" s="45" t="e">
        <f t="shared" ca="1" si="270"/>
        <v>#NAME?</v>
      </c>
      <c r="FW176" s="42" t="e">
        <f t="shared" ca="1" si="271"/>
        <v>#NAME?</v>
      </c>
      <c r="FX176" s="45" t="e">
        <f t="shared" ca="1" si="272"/>
        <v>#NAME?</v>
      </c>
      <c r="FY176" s="45">
        <f t="shared" si="198"/>
        <v>1.8181818181818184E-2</v>
      </c>
      <c r="FZ176" s="45" t="e">
        <f t="shared" ca="1" si="198"/>
        <v>#NAME?</v>
      </c>
      <c r="GA176" s="47">
        <v>0.75</v>
      </c>
      <c r="GB176" s="45">
        <v>0.5</v>
      </c>
      <c r="GC176" s="45" t="e">
        <f t="shared" ca="1" si="273"/>
        <v>#NAME?</v>
      </c>
      <c r="GD176" s="42" t="e">
        <f t="shared" ca="1" si="274"/>
        <v>#NAME?</v>
      </c>
      <c r="GE176" s="45" t="e">
        <f t="shared" ca="1" si="275"/>
        <v>#NAME?</v>
      </c>
      <c r="GF176" s="45">
        <f t="shared" si="199"/>
        <v>9.0909090909090922E-3</v>
      </c>
      <c r="GG176" s="45" t="e">
        <f t="shared" ca="1" si="199"/>
        <v>#NAME?</v>
      </c>
      <c r="GH176" s="45">
        <v>0.8</v>
      </c>
      <c r="GI176" s="45">
        <v>1</v>
      </c>
      <c r="GJ176" s="45" t="e">
        <f t="shared" ca="1" si="276"/>
        <v>#NAME?</v>
      </c>
      <c r="GK176" s="42" t="e">
        <f t="shared" ca="1" si="277"/>
        <v>#NAME?</v>
      </c>
      <c r="GL176" s="45" t="e">
        <f t="shared" ca="1" si="278"/>
        <v>#NAME?</v>
      </c>
      <c r="GM176" s="45">
        <f t="shared" si="200"/>
        <v>1.8181818181818184E-2</v>
      </c>
      <c r="GN176" s="45" t="e">
        <f t="shared" ca="1" si="200"/>
        <v>#NAME?</v>
      </c>
      <c r="GO176" s="47">
        <v>0.85</v>
      </c>
      <c r="GP176" s="45">
        <v>0.5</v>
      </c>
      <c r="GQ176" s="45" t="e">
        <f t="shared" ca="1" si="279"/>
        <v>#NAME?</v>
      </c>
      <c r="GR176" s="42" t="e">
        <f t="shared" ca="1" si="280"/>
        <v>#NAME?</v>
      </c>
      <c r="GS176" s="45" t="e">
        <f t="shared" ca="1" si="281"/>
        <v>#NAME?</v>
      </c>
      <c r="GT176" s="45">
        <f t="shared" si="201"/>
        <v>9.0909090909090922E-3</v>
      </c>
      <c r="GU176" s="45" t="e">
        <f t="shared" ca="1" si="201"/>
        <v>#NAME?</v>
      </c>
      <c r="GV176" s="45">
        <v>0.9</v>
      </c>
      <c r="GW176" s="45">
        <v>1</v>
      </c>
      <c r="GX176" s="45" t="e">
        <f t="shared" ca="1" si="282"/>
        <v>#NAME?</v>
      </c>
      <c r="GY176" s="42" t="e">
        <f t="shared" ca="1" si="283"/>
        <v>#NAME?</v>
      </c>
      <c r="GZ176" s="45" t="e">
        <f t="shared" ca="1" si="284"/>
        <v>#NAME?</v>
      </c>
      <c r="HA176" s="45">
        <f t="shared" si="202"/>
        <v>1.8181818181818184E-2</v>
      </c>
      <c r="HB176" s="45" t="e">
        <f t="shared" ca="1" si="202"/>
        <v>#NAME?</v>
      </c>
      <c r="HC176" s="47">
        <v>0.95</v>
      </c>
      <c r="HD176" s="45">
        <v>0.5</v>
      </c>
      <c r="HE176" s="45" t="e">
        <f t="shared" ca="1" si="285"/>
        <v>#NAME?</v>
      </c>
      <c r="HF176" s="42" t="e">
        <f t="shared" ca="1" si="286"/>
        <v>#NAME?</v>
      </c>
      <c r="HG176" s="45" t="e">
        <f t="shared" ca="1" si="287"/>
        <v>#NAME?</v>
      </c>
      <c r="HH176" s="45">
        <f t="shared" si="203"/>
        <v>9.0909090909090922E-3</v>
      </c>
      <c r="HI176" s="45" t="e">
        <f t="shared" ca="1" si="203"/>
        <v>#NAME?</v>
      </c>
      <c r="HJ176" s="47">
        <v>1</v>
      </c>
      <c r="HK176" s="47">
        <v>1</v>
      </c>
      <c r="HL176" s="45" t="e">
        <f t="shared" ca="1" si="288"/>
        <v>#NAME?</v>
      </c>
      <c r="HM176" s="42" t="e">
        <f t="shared" ca="1" si="289"/>
        <v>#NAME?</v>
      </c>
      <c r="HN176" s="45" t="e">
        <f t="shared" ca="1" si="290"/>
        <v>#NAME?</v>
      </c>
      <c r="HO176" s="45">
        <f t="shared" si="246"/>
        <v>1.8181818181818184E-2</v>
      </c>
      <c r="HP176" s="45" t="e">
        <f t="shared" ca="1" si="246"/>
        <v>#NAME?</v>
      </c>
    </row>
    <row r="177" spans="1:224" s="48" customFormat="1" ht="48.65" customHeight="1">
      <c r="A177" s="44"/>
      <c r="B177" s="201"/>
      <c r="C177" s="201"/>
      <c r="D177" s="201"/>
      <c r="E177" s="41" t="str">
        <f>+_xlfn.CONCAT(MID($D174,1,3),".4 ",[1]Acciones!$B$7)</f>
        <v>4.5.4 Apoyo financiero de proyectos de investigación e innovación orientados por misiones que integren actores sociales a su diseño y desarrollo (Proyectos de innovación transformativa en nichos) en la ruta de innovación correspondiente</v>
      </c>
      <c r="F177" s="42" t="s">
        <v>89</v>
      </c>
      <c r="G177" s="49">
        <f t="shared" ref="G177" si="361">+G176</f>
        <v>3.0303030303030303E-3</v>
      </c>
      <c r="H177" s="44" t="str">
        <f t="shared" ref="H177" si="362">+_xlfn.CONCAT("Si,",MID(E174,1,5),",",MID(E175,1,5),",",MID(E176,1,5),",",MID(E178,1,5),",",MID(E179,1,5),",",MID(E180,1,5),",",MID(E181,1,5),",",MID(E182,1,5),",",MID(E183,1,6),",",MID(E184,1,6))</f>
        <v>Si,4.5.1,4.5.2,4.5.3,4.5.5,4.5.6,4.5.7,4.5.8,4.5.9,4.5.10,4.5.11</v>
      </c>
      <c r="I177" s="42" t="s">
        <v>89</v>
      </c>
      <c r="J177" s="42"/>
      <c r="K177" s="42"/>
      <c r="L177" s="42"/>
      <c r="M177" s="44" t="s">
        <v>90</v>
      </c>
      <c r="N177" s="44" t="s">
        <v>91</v>
      </c>
      <c r="O177" s="44" t="e">
        <f ca="1">+_xlfn.XLOOKUP(MID(E177,7,LEN(E177)-6),[1]Acciones!$B$4:$B$14,[1]Acciones!$C$4:$C$14,0,0,1)</f>
        <v>#NAME?</v>
      </c>
      <c r="P177" s="42" t="e">
        <f ca="1">+_xlfn.XLOOKUP(MID($E177,7,LEN($E177)-6),[1]Acciones!$B$4:$B$14,[1]Acciones!D$4:D$14,0,0,1)</f>
        <v>#NAME?</v>
      </c>
      <c r="Q177" s="42" t="e">
        <f ca="1">+_xlfn.XLOOKUP(MID($E177,7,LEN($E177)-6),[1]Acciones!$B$4:$B$14,[1]Acciones!E$4:E$14,0,0,1)</f>
        <v>#NAME?</v>
      </c>
      <c r="R177" s="42" t="e">
        <f ca="1">+_xlfn.XLOOKUP(MID($E177,7,LEN($E177)-6),[1]Acciones!$B$4:$B$14,[1]Acciones!F$4:F$14,0,0,1)</f>
        <v>#NAME?</v>
      </c>
      <c r="S177" s="42" t="e">
        <f ca="1">+_xlfn.XLOOKUP(MID($E177,7,LEN($E177)-6),[1]Acciones!$B$4:$B$14,[1]Acciones!G$4:G$14,0,0,1)</f>
        <v>#NAME?</v>
      </c>
      <c r="T177" s="42" t="e">
        <f ca="1">+_xlfn.XLOOKUP(MID($E177,7,LEN($E177)-6),[1]Acciones!$B$4:$B$14,[1]Acciones!H$4:H$14,0,0,1)</f>
        <v>#NAME?</v>
      </c>
      <c r="U177" s="45" t="e">
        <f ca="1">+_xlfn.XLOOKUP(MID($E177,7,LEN($E177)-6),[1]Acciones!$B$4:$B$14,[1]Acciones!I$4:I$14,0,0,1)</f>
        <v>#NAME?</v>
      </c>
      <c r="V177" s="45" t="e">
        <f ca="1">+_xlfn.XLOOKUP(MID($E177,7,LEN($E177)-6),[1]Acciones!$B$4:$B$14,[1]Acciones!J$4:J$14,0,0,1)</f>
        <v>#NAME?</v>
      </c>
      <c r="W177" s="45" t="e">
        <f ca="1">+_xlfn.XLOOKUP(MID($E177,7,LEN($E177)-6),[1]Acciones!$B$4:$B$14,[1]Acciones!K$4:K$14,0,0,1)</f>
        <v>#NAME?</v>
      </c>
      <c r="X177" s="45" t="e">
        <f ca="1">+_xlfn.XLOOKUP(MID($E177,7,LEN($E177)-6),[1]Acciones!$B$4:$B$14,[1]Acciones!L$4:L$14,0,0,1)</f>
        <v>#NAME?</v>
      </c>
      <c r="Y177" s="45" t="e">
        <f ca="1">+_xlfn.XLOOKUP(MID($E177,7,LEN($E177)-6),[1]Acciones!$B$4:$B$14,[1]Acciones!M$4:M$14,0,0,1)</f>
        <v>#NAME?</v>
      </c>
      <c r="Z177" s="45" t="e">
        <f ca="1">+_xlfn.XLOOKUP(MID($E177,7,LEN($E177)-6),[1]Acciones!$B$4:$B$14,[1]Acciones!N$4:N$14,0,0,1)</f>
        <v>#NAME?</v>
      </c>
      <c r="AA177" s="45" t="e">
        <f ca="1">+_xlfn.XLOOKUP(MID($E177,7,LEN($E177)-6),[1]Acciones!$B$4:$B$14,[1]Acciones!O$4:O$14,0,0,1)</f>
        <v>#NAME?</v>
      </c>
      <c r="AB177" s="45" t="e">
        <f ca="1">+_xlfn.XLOOKUP(MID($E177,7,LEN($E177)-6),[1]Acciones!$B$4:$B$14,[1]Acciones!P$4:P$14,0,0,1)</f>
        <v>#NAME?</v>
      </c>
      <c r="AC177" s="45" t="e">
        <f ca="1">+_xlfn.XLOOKUP(MID($E177,7,LEN($E177)-6),[1]Acciones!$B$4:$B$14,[1]Acciones!Q$4:Q$14,0,0,1)</f>
        <v>#NAME?</v>
      </c>
      <c r="AD177" s="45" t="e">
        <f ca="1">+_xlfn.XLOOKUP(MID($E177,7,LEN($E177)-6),[1]Acciones!$B$4:$B$14,[1]Acciones!R$4:R$14,0,0,1)</f>
        <v>#NAME?</v>
      </c>
      <c r="AE177" s="45" t="e">
        <f ca="1">+_xlfn.XLOOKUP(MID($E177,7,LEN($E177)-6),[1]Acciones!$B$4:$B$14,[1]Acciones!S$4:S$14,0,0,1)</f>
        <v>#NAME?</v>
      </c>
      <c r="AF177" s="42" t="e">
        <f ca="1">+_xlfn.XLOOKUP(MID($E177,7,LEN($E177)-6),[1]Acciones!$B$4:$B$14,[1]Acciones!T$4:T$14,0,0,1)</f>
        <v>#NAME?</v>
      </c>
      <c r="AG177" s="42" t="e">
        <f ca="1">+_xlfn.XLOOKUP(MID($E177,7,LEN($E177)-6),[1]Acciones!$B$4:$B$14,[1]Acciones!U$4:U$14,0,0,1)</f>
        <v>#NAME?</v>
      </c>
      <c r="AH177" s="42" t="e">
        <f ca="1">+_xlfn.XLOOKUP(MID($E177,7,LEN($E177)-6),[1]Acciones!$B$4:$B$14,[1]Acciones!V$4:V$14,0,0,1)</f>
        <v>#NAME?</v>
      </c>
      <c r="AI177" s="42" t="e">
        <f ca="1">+_xlfn.XLOOKUP(MID($E177,7,LEN($E177)-6),[1]Acciones!$B$4:$B$14,[1]Acciones!W$4:W$14,0,0,1)</f>
        <v>#NAME?</v>
      </c>
      <c r="AJ177" s="42" t="e">
        <f ca="1">+_xlfn.XLOOKUP(MID($E177,7,LEN($E177)-6),[1]Acciones!$B$4:$B$14,[1]Acciones!X$4:X$14,0,0,1)</f>
        <v>#NAME?</v>
      </c>
      <c r="AK177" s="42" t="e">
        <f ca="1">+_xlfn.XLOOKUP(MID($E177,7,LEN($E177)-6),[1]Acciones!$B$4:$B$14,[1]Acciones!Y$4:Y$14,0,0,1)</f>
        <v>#NAME?</v>
      </c>
      <c r="AL177" s="42" t="e">
        <f ca="1">+_xlfn.XLOOKUP(MID($E177,7,LEN($E177)-6),[1]Acciones!$B$4:$B$14,[1]Acciones!Z$4:Z$14,0,0,1)</f>
        <v>#NAME?</v>
      </c>
      <c r="AM177" s="42" t="e">
        <f ca="1">+_xlfn.XLOOKUP(MID($E177,7,LEN($E177)-6),[1]Acciones!$B$4:$B$14,[1]Acciones!AA$4:AA$14,0,0,1)</f>
        <v>#NAME?</v>
      </c>
      <c r="AN177" s="42" t="e">
        <f ca="1">+_xlfn.XLOOKUP(MID($E177,7,LEN($E177)-6),[1]Acciones!$B$4:$B$14,[1]Acciones!AB$4:AB$14,0,0,1)</f>
        <v>#NAME?</v>
      </c>
      <c r="AO177" s="42" t="e">
        <f ca="1">+_xlfn.XLOOKUP(MID($E177,7,LEN($E177)-6),[1]Acciones!$B$4:$B$14,[1]Acciones!AC$4:AC$14,0,0,1)</f>
        <v>#NAME?</v>
      </c>
      <c r="AP177" s="42" t="e">
        <f ca="1">+_xlfn.XLOOKUP(MID($E177,7,LEN($E177)-6),[1]Acciones!$B$4:$B$14,[1]Acciones!AD$4:AD$14,0,0,1)</f>
        <v>#NAME?</v>
      </c>
      <c r="AQ177" s="42" t="e">
        <f ca="1">+_xlfn.XLOOKUP(MID($E177,7,LEN($E177)-6),[1]Acciones!$B$4:$B$14,[1]Acciones!AE$4:AE$14,0,0,1)</f>
        <v>#NAME?</v>
      </c>
      <c r="AR177" s="42" t="e">
        <f ca="1">+_xlfn.XLOOKUP(MID($E177,7,LEN($E177)-6),[1]Acciones!$B$4:$B$14,[1]Acciones!AF$4:AF$14,0,0,1)</f>
        <v>#NAME?</v>
      </c>
      <c r="AS177" s="42" t="e">
        <f ca="1">+_xlfn.XLOOKUP(MID($E177,7,LEN($E177)-6),[1]Acciones!$B$4:$B$14,[1]Acciones!AG$4:AG$14,0,0,1)</f>
        <v>#NAME?</v>
      </c>
      <c r="AT177" s="42" t="e">
        <f ca="1">+_xlfn.XLOOKUP(MID($E177,7,LEN($E177)-6),[1]Acciones!$B$4:$B$14,[1]Acciones!AH$4:AH$14,0,0,1)</f>
        <v>#NAME?</v>
      </c>
      <c r="AU177" s="42" t="e">
        <f ca="1">+_xlfn.XLOOKUP(MID($E177,7,LEN($E177)-6),[1]Acciones!$B$4:$B$14,[1]Acciones!AI$4:AI$14,0,0,1)</f>
        <v>#NAME?</v>
      </c>
      <c r="AV177" s="42" t="e">
        <f ca="1">+_xlfn.XLOOKUP(MID($E177,7,LEN($E177)-6),[1]Acciones!$B$4:$B$14,[1]Acciones!AJ$4:AJ$14,0,0,1)</f>
        <v>#NAME?</v>
      </c>
      <c r="AW177" s="42" t="e">
        <f ca="1">+_xlfn.XLOOKUP(MID($E177,7,LEN($E177)-6),[1]Acciones!$B$4:$B$14,[1]Acciones!AK$4:AK$14,0,0,1)</f>
        <v>#NAME?</v>
      </c>
      <c r="AX177" s="42" t="e">
        <f ca="1">+_xlfn.XLOOKUP(MID($E177,7,LEN($E177)-6),[1]Acciones!$B$4:$B$14,[1]Acciones!AL$4:AL$14,0,0,1)</f>
        <v>#NAME?</v>
      </c>
      <c r="AY177" s="42" t="e">
        <f ca="1">+_xlfn.XLOOKUP(MID($E177,7,LEN($E177)-6),[1]Acciones!$B$4:$B$14,[1]Acciones!AM$4:AM$14,0,0,1)</f>
        <v>#NAME?</v>
      </c>
      <c r="AZ177" s="42" t="e">
        <f ca="1">+_xlfn.XLOOKUP(MID($E177,7,LEN($E177)-6),[1]Acciones!$B$4:$B$14,[1]Acciones!AN$4:AN$14,0,0,1)</f>
        <v>#NAME?</v>
      </c>
      <c r="BA177" s="42" t="e">
        <f ca="1">+_xlfn.XLOOKUP(MID($E177,7,LEN($E177)-6),[1]Acciones!$B$4:$B$14,[1]Acciones!AO$4:AO$14,0,0,1)</f>
        <v>#NAME?</v>
      </c>
      <c r="BB177" s="42" t="e">
        <f ca="1">+_xlfn.XLOOKUP(MID($E177,7,LEN($E177)-6),[1]Acciones!$B$4:$B$14,[1]Acciones!AP$4:AP$14,0,0,1)</f>
        <v>#NAME?</v>
      </c>
      <c r="BC177" s="42" t="e">
        <f ca="1">+_xlfn.XLOOKUP(MID($E177,7,LEN($E177)-6),[1]Acciones!$B$4:$B$14,[1]Acciones!AQ$4:AQ$14,0,0,1)</f>
        <v>#NAME?</v>
      </c>
      <c r="BD177" s="42" t="e">
        <f ca="1">+_xlfn.XLOOKUP(MID($E177,7,LEN($E177)-6),[1]Acciones!$B$4:$B$14,[1]Acciones!AR$4:AR$14,0,0,1)</f>
        <v>#NAME?</v>
      </c>
      <c r="BE177" s="42" t="e">
        <f ca="1">+_xlfn.XLOOKUP(MID($E177,7,LEN($E177)-6),[1]Acciones!$B$4:$B$14,[1]Acciones!AS$4:AS$14,0,0,1)</f>
        <v>#NAME?</v>
      </c>
      <c r="BF177" s="42" t="e">
        <f ca="1">+_xlfn.XLOOKUP(MID($E177,7,LEN($E177)-6),[1]Acciones!$B$4:$B$14,[1]Acciones!AT$4:AT$14,0,0,1)</f>
        <v>#NAME?</v>
      </c>
      <c r="BG177" s="42" t="e">
        <f ca="1">+_xlfn.XLOOKUP(MID($E177,7,LEN($E177)-6),[1]Acciones!$B$4:$B$14,[1]Acciones!AU$4:AU$14,0,0,1)</f>
        <v>#NAME?</v>
      </c>
      <c r="BH177" s="42" t="e">
        <f ca="1">+_xlfn.XLOOKUP(MID($E177,7,LEN($E177)-6),[1]Acciones!$B$4:$B$14,[1]Acciones!AV$4:AV$14,0,0,1)</f>
        <v>#NAME?</v>
      </c>
      <c r="BI177" s="42" t="e">
        <f ca="1">+_xlfn.XLOOKUP(MID($E177,7,LEN($E177)-6),[1]Acciones!$B$4:$B$14,[1]Acciones!AW$4:AW$14,0,0,1)</f>
        <v>#NAME?</v>
      </c>
      <c r="BJ177" s="42" t="e">
        <f ca="1">+_xlfn.XLOOKUP(MID($E177,7,LEN($E177)-6),[1]Acciones!$B$4:$B$14,[1]Acciones!AX$4:AX$14,0,0,1)</f>
        <v>#NAME?</v>
      </c>
      <c r="BK177" s="42" t="e">
        <f ca="1">+_xlfn.XLOOKUP(MID($E177,7,LEN($E177)-6),[1]Acciones!$B$4:$B$14,[1]Acciones!AY$4:AY$14,0,0,1)</f>
        <v>#NAME?</v>
      </c>
      <c r="BL177" s="42" t="e">
        <f ca="1">+_xlfn.XLOOKUP(MID($E177,7,LEN($E177)-6),[1]Acciones!$B$4:$B$14,[1]Acciones!AZ$4:AZ$14,0,0,1)</f>
        <v>#NAME?</v>
      </c>
      <c r="BM177" s="42" t="e">
        <f ca="1">+_xlfn.XLOOKUP(MID($E177,7,LEN($E177)-6),[1]Acciones!$B$4:$B$14,[1]Acciones!BA$4:BA$14,0,0,1)</f>
        <v>#NAME?</v>
      </c>
      <c r="BN177" s="42" t="e">
        <f ca="1">+_xlfn.XLOOKUP(MID($E177,7,LEN($E177)-6),[1]Acciones!$B$4:$B$14,[1]Acciones!BB$4:BB$14,0,0,1)</f>
        <v>#NAME?</v>
      </c>
      <c r="BO177" s="42" t="e">
        <f ca="1">+_xlfn.XLOOKUP(MID($E177,7,LEN($E177)-6),[1]Acciones!$B$4:$B$14,[1]Acciones!BC$4:BC$14,0,0,1)</f>
        <v>#NAME?</v>
      </c>
      <c r="BP177" s="42" t="e">
        <f ca="1">+_xlfn.XLOOKUP(MID($E177,7,LEN($E177)-6),[1]Acciones!$B$4:$B$14,[1]Acciones!BD$4:BD$14,0,0,1)</f>
        <v>#NAME?</v>
      </c>
      <c r="BQ177" s="42" t="e">
        <f ca="1">+_xlfn.XLOOKUP(MID($E177,7,LEN($E177)-6),[1]Acciones!$B$4:$B$14,[1]Acciones!BE$4:BE$14,0,0,1)</f>
        <v>#NAME?</v>
      </c>
      <c r="BR177" s="42" t="e">
        <f ca="1">+_xlfn.XLOOKUP(MID($E177,7,LEN($E177)-6),[1]Acciones!$B$4:$B$14,[1]Acciones!BF$4:BF$14,0,0,1)</f>
        <v>#NAME?</v>
      </c>
      <c r="BS177" s="42" t="e">
        <f ca="1">+_xlfn.XLOOKUP(MID($E177,7,LEN($E177)-6),[1]Acciones!$B$4:$B$14,[1]Acciones!BG$4:BG$14,0,0,1)</f>
        <v>#NAME?</v>
      </c>
      <c r="BT177" s="42" t="e">
        <f ca="1">+_xlfn.XLOOKUP(MID($E177,7,LEN($E177)-6),[1]Acciones!$B$4:$B$14,[1]Acciones!BH$4:BH$14,0,0,1)</f>
        <v>#NAME?</v>
      </c>
      <c r="BU177" s="42" t="e">
        <f ca="1">+_xlfn.XLOOKUP(MID($E177,7,LEN($E177)-6),[1]Acciones!$B$4:$B$14,[1]Acciones!BI$4:BI$14,0,0,1)</f>
        <v>#NAME?</v>
      </c>
      <c r="BV177" s="42" t="e">
        <f ca="1">+_xlfn.XLOOKUP(MID($E177,7,LEN($E177)-6),[1]Acciones!$B$4:$B$14,[1]Acciones!BJ$4:BJ$14,0,0,1)</f>
        <v>#NAME?</v>
      </c>
      <c r="BW177" s="42" t="e">
        <f ca="1">+_xlfn.XLOOKUP(MID($E177,7,LEN($E177)-6),[1]Acciones!$B$4:$B$14,[1]Acciones!BK$4:BK$14,0,0,1)</f>
        <v>#NAME?</v>
      </c>
      <c r="BX177" s="42" t="e">
        <f ca="1">+_xlfn.XLOOKUP(MID($E177,7,LEN($E177)-6),[1]Acciones!$B$4:$B$14,[1]Acciones!BL$4:BL$14,0,0,1)</f>
        <v>#NAME?</v>
      </c>
      <c r="BY177" s="42" t="e">
        <f ca="1">+_xlfn.XLOOKUP(MID($E177,7,LEN($E177)-6),[1]Acciones!$B$4:$B$14,[1]Acciones!BM$4:BM$14,0,0,1)</f>
        <v>#NAME?</v>
      </c>
      <c r="BZ177" s="42" t="e">
        <f ca="1">+_xlfn.XLOOKUP(MID($E177,7,LEN($E177)-6),[1]Acciones!$B$4:$B$14,[1]Acciones!BN$4:BN$14,0,0,1)</f>
        <v>#NAME?</v>
      </c>
      <c r="CA177" s="42" t="e">
        <f ca="1">+_xlfn.XLOOKUP(MID($E177,7,LEN($E177)-6),[1]Acciones!$B$4:$B$14,[1]Acciones!BO$4:BO$14,0,0,1)</f>
        <v>#NAME?</v>
      </c>
      <c r="CB177" s="42" t="e">
        <f ca="1">+_xlfn.XLOOKUP(MID($E177,7,LEN($E177)-6),[1]Acciones!$B$4:$B$14,[1]Acciones!BP$4:BP$14,0,0,1)</f>
        <v>#NAME?</v>
      </c>
      <c r="CC177" s="42" t="e">
        <f ca="1">+_xlfn.XLOOKUP(MID($E177,7,LEN($E177)-6),[1]Acciones!$B$4:$B$14,[1]Acciones!BQ$4:BQ$14,0,0,1)</f>
        <v>#NAME?</v>
      </c>
      <c r="CD177" s="42" t="e">
        <f ca="1">+_xlfn.XLOOKUP(MID($E177,7,LEN($E177)-6),[1]Acciones!$B$4:$B$14,[1]Acciones!BR$4:BR$14,0,0,1)</f>
        <v>#NAME?</v>
      </c>
      <c r="CE177" s="42" t="e">
        <f ca="1">+_xlfn.XLOOKUP(MID($E177,7,LEN($E177)-6),[1]Acciones!$B$4:$B$14,[1]Acciones!BS$4:BS$14,0,0,1)</f>
        <v>#NAME?</v>
      </c>
      <c r="CF177" s="42" t="e">
        <f ca="1">+_xlfn.XLOOKUP(MID($E177,7,LEN($E177)-6),[1]Acciones!$B$4:$B$14,[1]Acciones!BT$4:BT$14,0,0,1)</f>
        <v>#NAME?</v>
      </c>
      <c r="CG177" s="45">
        <v>0.05</v>
      </c>
      <c r="CH177" s="45" t="e">
        <f t="shared" ca="1" si="205"/>
        <v>#NAME?</v>
      </c>
      <c r="CI177" s="45" t="e">
        <f t="shared" ca="1" si="206"/>
        <v>#NAME?</v>
      </c>
      <c r="CJ177" s="42" t="e">
        <f t="shared" ca="1" si="207"/>
        <v>#NAME?</v>
      </c>
      <c r="CK177" s="45" t="e">
        <f t="shared" ca="1" si="208"/>
        <v>#NAME?</v>
      </c>
      <c r="CL177" s="46" t="e">
        <f t="shared" ca="1" si="211"/>
        <v>#NAME?</v>
      </c>
      <c r="CM177" s="45" t="e">
        <f t="shared" ca="1" si="212"/>
        <v>#NAME?</v>
      </c>
      <c r="CN177" s="47">
        <v>0.1</v>
      </c>
      <c r="CO177" s="45" t="e">
        <f t="shared" ca="1" si="219"/>
        <v>#NAME?</v>
      </c>
      <c r="CP177" s="45" t="e">
        <f t="shared" ca="1" si="220"/>
        <v>#NAME?</v>
      </c>
      <c r="CQ177" s="42" t="e">
        <f t="shared" ca="1" si="221"/>
        <v>#NAME?</v>
      </c>
      <c r="CR177" s="45" t="e">
        <f t="shared" ca="1" si="222"/>
        <v>#NAME?</v>
      </c>
      <c r="CS177" s="45" t="e">
        <f t="shared" ca="1" si="186"/>
        <v>#NAME?</v>
      </c>
      <c r="CT177" s="45" t="e">
        <f t="shared" ca="1" si="186"/>
        <v>#NAME?</v>
      </c>
      <c r="CU177" s="47">
        <v>0.15</v>
      </c>
      <c r="CV177" s="45">
        <v>0.5</v>
      </c>
      <c r="CW177" s="45" t="e">
        <f t="shared" ca="1" si="223"/>
        <v>#NAME?</v>
      </c>
      <c r="CX177" s="42" t="e">
        <f t="shared" ca="1" si="224"/>
        <v>#NAME?</v>
      </c>
      <c r="CY177" s="45" t="e">
        <f t="shared" ca="1" si="225"/>
        <v>#NAME?</v>
      </c>
      <c r="CZ177" s="45">
        <f t="shared" si="187"/>
        <v>9.0909090909090922E-3</v>
      </c>
      <c r="DA177" s="45" t="e">
        <f t="shared" ca="1" si="187"/>
        <v>#NAME?</v>
      </c>
      <c r="DB177" s="47">
        <v>0.2</v>
      </c>
      <c r="DC177" s="45" t="e">
        <f t="shared" ca="1" si="226"/>
        <v>#NAME?</v>
      </c>
      <c r="DD177" s="45" t="e">
        <f t="shared" ca="1" si="227"/>
        <v>#NAME?</v>
      </c>
      <c r="DE177" s="42" t="e">
        <f t="shared" ca="1" si="228"/>
        <v>#NAME?</v>
      </c>
      <c r="DF177" s="45" t="e">
        <f t="shared" ca="1" si="229"/>
        <v>#NAME?</v>
      </c>
      <c r="DG177" s="45" t="e">
        <f t="shared" ca="1" si="188"/>
        <v>#NAME?</v>
      </c>
      <c r="DH177" s="45" t="e">
        <f t="shared" ca="1" si="188"/>
        <v>#NAME?</v>
      </c>
      <c r="DI177" s="47">
        <v>0.25</v>
      </c>
      <c r="DJ177" s="45">
        <v>0.5</v>
      </c>
      <c r="DK177" s="45" t="e">
        <f t="shared" ca="1" si="230"/>
        <v>#NAME?</v>
      </c>
      <c r="DL177" s="42" t="e">
        <f t="shared" ca="1" si="231"/>
        <v>#NAME?</v>
      </c>
      <c r="DM177" s="45" t="e">
        <f t="shared" ca="1" si="232"/>
        <v>#NAME?</v>
      </c>
      <c r="DN177" s="45">
        <f t="shared" si="189"/>
        <v>9.0909090909090922E-3</v>
      </c>
      <c r="DO177" s="45" t="e">
        <f t="shared" ca="1" si="189"/>
        <v>#NAME?</v>
      </c>
      <c r="DP177" s="47">
        <v>0.3</v>
      </c>
      <c r="DQ177" s="45" t="e">
        <f t="shared" ca="1" si="233"/>
        <v>#NAME?</v>
      </c>
      <c r="DR177" s="45" t="e">
        <f t="shared" ca="1" si="234"/>
        <v>#NAME?</v>
      </c>
      <c r="DS177" s="42" t="e">
        <f t="shared" ca="1" si="235"/>
        <v>#NAME?</v>
      </c>
      <c r="DT177" s="45" t="e">
        <f t="shared" ca="1" si="236"/>
        <v>#NAME?</v>
      </c>
      <c r="DU177" s="45" t="e">
        <f t="shared" ca="1" si="190"/>
        <v>#NAME?</v>
      </c>
      <c r="DV177" s="45" t="e">
        <f t="shared" ca="1" si="190"/>
        <v>#NAME?</v>
      </c>
      <c r="DW177" s="47">
        <v>0.35</v>
      </c>
      <c r="DX177" s="45">
        <v>0.5</v>
      </c>
      <c r="DY177" s="45" t="e">
        <f t="shared" ca="1" si="237"/>
        <v>#NAME?</v>
      </c>
      <c r="DZ177" s="42" t="e">
        <f t="shared" ca="1" si="238"/>
        <v>#NAME?</v>
      </c>
      <c r="EA177" s="45" t="e">
        <f t="shared" ca="1" si="239"/>
        <v>#NAME?</v>
      </c>
      <c r="EB177" s="45">
        <f t="shared" si="191"/>
        <v>9.0909090909090922E-3</v>
      </c>
      <c r="EC177" s="45" t="e">
        <f t="shared" ca="1" si="191"/>
        <v>#NAME?</v>
      </c>
      <c r="ED177" s="47">
        <v>0.4</v>
      </c>
      <c r="EE177" s="45" t="e">
        <f t="shared" ca="1" si="240"/>
        <v>#NAME?</v>
      </c>
      <c r="EF177" s="45" t="e">
        <f t="shared" ca="1" si="241"/>
        <v>#NAME?</v>
      </c>
      <c r="EG177" s="42" t="e">
        <f t="shared" ca="1" si="242"/>
        <v>#NAME?</v>
      </c>
      <c r="EH177" s="45" t="e">
        <f t="shared" ca="1" si="243"/>
        <v>#NAME?</v>
      </c>
      <c r="EI177" s="45" t="e">
        <f t="shared" ca="1" si="192"/>
        <v>#NAME?</v>
      </c>
      <c r="EJ177" s="45" t="e">
        <f t="shared" ca="1" si="192"/>
        <v>#NAME?</v>
      </c>
      <c r="EK177" s="47">
        <v>0.45</v>
      </c>
      <c r="EL177" s="45">
        <v>0.5</v>
      </c>
      <c r="EM177" s="45" t="e">
        <f t="shared" ca="1" si="255"/>
        <v>#NAME?</v>
      </c>
      <c r="EN177" s="42" t="e">
        <f t="shared" ca="1" si="256"/>
        <v>#NAME?</v>
      </c>
      <c r="EO177" s="45" t="e">
        <f t="shared" ca="1" si="257"/>
        <v>#NAME?</v>
      </c>
      <c r="EP177" s="45">
        <f t="shared" si="193"/>
        <v>9.0909090909090922E-3</v>
      </c>
      <c r="EQ177" s="45" t="e">
        <f t="shared" ca="1" si="193"/>
        <v>#NAME?</v>
      </c>
      <c r="ER177" s="45">
        <v>0.5</v>
      </c>
      <c r="ES177" s="45">
        <v>0.5</v>
      </c>
      <c r="ET177" s="45" t="e">
        <f t="shared" ca="1" si="258"/>
        <v>#NAME?</v>
      </c>
      <c r="EU177" s="42" t="e">
        <f t="shared" ca="1" si="259"/>
        <v>#NAME?</v>
      </c>
      <c r="EV177" s="45" t="e">
        <f t="shared" ca="1" si="260"/>
        <v>#NAME?</v>
      </c>
      <c r="EW177" s="45">
        <f t="shared" si="194"/>
        <v>9.0909090909090922E-3</v>
      </c>
      <c r="EX177" s="45" t="e">
        <f t="shared" ca="1" si="194"/>
        <v>#NAME?</v>
      </c>
      <c r="EY177" s="47">
        <v>0.55000000000000004</v>
      </c>
      <c r="EZ177" s="45">
        <v>0.5</v>
      </c>
      <c r="FA177" s="45" t="e">
        <f t="shared" ca="1" si="261"/>
        <v>#NAME?</v>
      </c>
      <c r="FB177" s="42" t="e">
        <f t="shared" ca="1" si="262"/>
        <v>#NAME?</v>
      </c>
      <c r="FC177" s="45" t="e">
        <f t="shared" ca="1" si="263"/>
        <v>#NAME?</v>
      </c>
      <c r="FD177" s="45">
        <f t="shared" si="195"/>
        <v>9.0909090909090922E-3</v>
      </c>
      <c r="FE177" s="45" t="e">
        <f t="shared" ca="1" si="195"/>
        <v>#NAME?</v>
      </c>
      <c r="FF177" s="45">
        <v>0.6</v>
      </c>
      <c r="FG177" s="45">
        <v>1</v>
      </c>
      <c r="FH177" s="45" t="e">
        <f t="shared" ca="1" si="264"/>
        <v>#NAME?</v>
      </c>
      <c r="FI177" s="42" t="e">
        <f t="shared" ca="1" si="265"/>
        <v>#NAME?</v>
      </c>
      <c r="FJ177" s="45" t="e">
        <f t="shared" ca="1" si="266"/>
        <v>#NAME?</v>
      </c>
      <c r="FK177" s="45">
        <f t="shared" si="196"/>
        <v>1.8181818181818184E-2</v>
      </c>
      <c r="FL177" s="45" t="e">
        <f t="shared" ca="1" si="196"/>
        <v>#NAME?</v>
      </c>
      <c r="FM177" s="47">
        <v>0.65</v>
      </c>
      <c r="FN177" s="45">
        <v>0.5</v>
      </c>
      <c r="FO177" s="45" t="e">
        <f t="shared" ca="1" si="267"/>
        <v>#NAME?</v>
      </c>
      <c r="FP177" s="42" t="e">
        <f t="shared" ca="1" si="268"/>
        <v>#NAME?</v>
      </c>
      <c r="FQ177" s="45" t="e">
        <f t="shared" ca="1" si="269"/>
        <v>#NAME?</v>
      </c>
      <c r="FR177" s="45">
        <f t="shared" si="197"/>
        <v>9.0909090909090922E-3</v>
      </c>
      <c r="FS177" s="45" t="e">
        <f t="shared" ca="1" si="197"/>
        <v>#NAME?</v>
      </c>
      <c r="FT177" s="45">
        <v>0.7</v>
      </c>
      <c r="FU177" s="45">
        <v>1</v>
      </c>
      <c r="FV177" s="45" t="e">
        <f t="shared" ca="1" si="270"/>
        <v>#NAME?</v>
      </c>
      <c r="FW177" s="42" t="e">
        <f t="shared" ca="1" si="271"/>
        <v>#NAME?</v>
      </c>
      <c r="FX177" s="45" t="e">
        <f t="shared" ca="1" si="272"/>
        <v>#NAME?</v>
      </c>
      <c r="FY177" s="45">
        <f t="shared" si="198"/>
        <v>1.8181818181818184E-2</v>
      </c>
      <c r="FZ177" s="45" t="e">
        <f t="shared" ca="1" si="198"/>
        <v>#NAME?</v>
      </c>
      <c r="GA177" s="47">
        <v>0.75</v>
      </c>
      <c r="GB177" s="45">
        <v>0.5</v>
      </c>
      <c r="GC177" s="45" t="e">
        <f t="shared" ca="1" si="273"/>
        <v>#NAME?</v>
      </c>
      <c r="GD177" s="42" t="e">
        <f t="shared" ca="1" si="274"/>
        <v>#NAME?</v>
      </c>
      <c r="GE177" s="45" t="e">
        <f t="shared" ca="1" si="275"/>
        <v>#NAME?</v>
      </c>
      <c r="GF177" s="45">
        <f t="shared" si="199"/>
        <v>9.0909090909090922E-3</v>
      </c>
      <c r="GG177" s="45" t="e">
        <f t="shared" ca="1" si="199"/>
        <v>#NAME?</v>
      </c>
      <c r="GH177" s="45">
        <v>0.8</v>
      </c>
      <c r="GI177" s="45">
        <v>1</v>
      </c>
      <c r="GJ177" s="45" t="e">
        <f t="shared" ca="1" si="276"/>
        <v>#NAME?</v>
      </c>
      <c r="GK177" s="42" t="e">
        <f t="shared" ca="1" si="277"/>
        <v>#NAME?</v>
      </c>
      <c r="GL177" s="45" t="e">
        <f t="shared" ca="1" si="278"/>
        <v>#NAME?</v>
      </c>
      <c r="GM177" s="45">
        <f t="shared" si="200"/>
        <v>1.8181818181818184E-2</v>
      </c>
      <c r="GN177" s="45" t="e">
        <f t="shared" ca="1" si="200"/>
        <v>#NAME?</v>
      </c>
      <c r="GO177" s="47">
        <v>0.85</v>
      </c>
      <c r="GP177" s="45">
        <v>0.5</v>
      </c>
      <c r="GQ177" s="45" t="e">
        <f t="shared" ca="1" si="279"/>
        <v>#NAME?</v>
      </c>
      <c r="GR177" s="42" t="e">
        <f t="shared" ca="1" si="280"/>
        <v>#NAME?</v>
      </c>
      <c r="GS177" s="45" t="e">
        <f t="shared" ca="1" si="281"/>
        <v>#NAME?</v>
      </c>
      <c r="GT177" s="45">
        <f t="shared" si="201"/>
        <v>9.0909090909090922E-3</v>
      </c>
      <c r="GU177" s="45" t="e">
        <f t="shared" ca="1" si="201"/>
        <v>#NAME?</v>
      </c>
      <c r="GV177" s="45">
        <v>0.9</v>
      </c>
      <c r="GW177" s="45">
        <v>1</v>
      </c>
      <c r="GX177" s="45" t="e">
        <f t="shared" ca="1" si="282"/>
        <v>#NAME?</v>
      </c>
      <c r="GY177" s="42" t="e">
        <f t="shared" ca="1" si="283"/>
        <v>#NAME?</v>
      </c>
      <c r="GZ177" s="45" t="e">
        <f t="shared" ca="1" si="284"/>
        <v>#NAME?</v>
      </c>
      <c r="HA177" s="45">
        <f t="shared" si="202"/>
        <v>1.8181818181818184E-2</v>
      </c>
      <c r="HB177" s="45" t="e">
        <f t="shared" ca="1" si="202"/>
        <v>#NAME?</v>
      </c>
      <c r="HC177" s="47">
        <v>0.95</v>
      </c>
      <c r="HD177" s="45">
        <v>0.5</v>
      </c>
      <c r="HE177" s="45" t="e">
        <f t="shared" ca="1" si="285"/>
        <v>#NAME?</v>
      </c>
      <c r="HF177" s="42" t="e">
        <f t="shared" ca="1" si="286"/>
        <v>#NAME?</v>
      </c>
      <c r="HG177" s="45" t="e">
        <f t="shared" ca="1" si="287"/>
        <v>#NAME?</v>
      </c>
      <c r="HH177" s="45">
        <f t="shared" si="203"/>
        <v>9.0909090909090922E-3</v>
      </c>
      <c r="HI177" s="45" t="e">
        <f t="shared" ca="1" si="203"/>
        <v>#NAME?</v>
      </c>
      <c r="HJ177" s="47">
        <v>1</v>
      </c>
      <c r="HK177" s="47">
        <v>1</v>
      </c>
      <c r="HL177" s="45" t="e">
        <f t="shared" ca="1" si="288"/>
        <v>#NAME?</v>
      </c>
      <c r="HM177" s="42" t="e">
        <f t="shared" ca="1" si="289"/>
        <v>#NAME?</v>
      </c>
      <c r="HN177" s="45" t="e">
        <f t="shared" ca="1" si="290"/>
        <v>#NAME?</v>
      </c>
      <c r="HO177" s="45">
        <f t="shared" si="246"/>
        <v>1.8181818181818184E-2</v>
      </c>
      <c r="HP177" s="45" t="e">
        <f t="shared" ca="1" si="246"/>
        <v>#NAME?</v>
      </c>
    </row>
    <row r="178" spans="1:224" s="48" customFormat="1" ht="48.65" customHeight="1">
      <c r="A178" s="44"/>
      <c r="B178" s="201"/>
      <c r="C178" s="201"/>
      <c r="D178" s="201"/>
      <c r="E178" s="41" t="str">
        <f>+_xlfn.CONCAT(MID($D174,1,3),".5 ",[1]Acciones!$B$8)</f>
        <v>4.5.5 Apoyo financiero al desarrollo de estrategias para promoción de la integración de actores del SNCTI mediante redes, según la ruta de innovación correspondiente, para dar respuesta a demandas de innovación social con enfoque diferencial</v>
      </c>
      <c r="F178" s="42" t="s">
        <v>89</v>
      </c>
      <c r="G178" s="49">
        <f t="shared" ref="G178" si="363">+G176</f>
        <v>3.0303030303030303E-3</v>
      </c>
      <c r="H178" s="42" t="str">
        <f t="shared" ref="H178" si="364">+_xlfn.CONCAT("Si,",MID(E174,1,5),",",MID(E175,1,5),",",MID(E176,1,5),",",MID(E177,1,5),",",MID(E179,1,5),",",MID(E180,1,5),",",MID(E181,1,5),",",MID(E182,1,5),",",MID(E183,1,6),",",MID(E184,1,6))</f>
        <v>Si,4.5.1,4.5.2,4.5.3,4.5.4,4.5.6,4.5.7,4.5.8,4.5.9,4.5.10,4.5.11</v>
      </c>
      <c r="I178" s="42" t="s">
        <v>89</v>
      </c>
      <c r="J178" s="42"/>
      <c r="K178" s="42"/>
      <c r="L178" s="42"/>
      <c r="M178" s="44" t="s">
        <v>90</v>
      </c>
      <c r="N178" s="44" t="s">
        <v>91</v>
      </c>
      <c r="O178" s="44" t="e">
        <f ca="1">+_xlfn.XLOOKUP(MID(E178,7,LEN(E178)-6),[1]Acciones!$B$4:$B$14,[1]Acciones!$C$4:$C$14,0,0,1)</f>
        <v>#NAME?</v>
      </c>
      <c r="P178" s="42" t="e">
        <f ca="1">+_xlfn.XLOOKUP(MID($E178,7,LEN($E178)-6),[1]Acciones!$B$4:$B$14,[1]Acciones!D$4:D$14,0,0,1)</f>
        <v>#NAME?</v>
      </c>
      <c r="Q178" s="42" t="e">
        <f ca="1">+_xlfn.XLOOKUP(MID($E178,7,LEN($E178)-6),[1]Acciones!$B$4:$B$14,[1]Acciones!E$4:E$14,0,0,1)</f>
        <v>#NAME?</v>
      </c>
      <c r="R178" s="42" t="e">
        <f ca="1">+_xlfn.XLOOKUP(MID($E178,7,LEN($E178)-6),[1]Acciones!$B$4:$B$14,[1]Acciones!F$4:F$14,0,0,1)</f>
        <v>#NAME?</v>
      </c>
      <c r="S178" s="42" t="e">
        <f ca="1">+_xlfn.XLOOKUP(MID($E178,7,LEN($E178)-6),[1]Acciones!$B$4:$B$14,[1]Acciones!G$4:G$14,0,0,1)</f>
        <v>#NAME?</v>
      </c>
      <c r="T178" s="42" t="e">
        <f ca="1">+_xlfn.XLOOKUP(MID($E178,7,LEN($E178)-6),[1]Acciones!$B$4:$B$14,[1]Acciones!H$4:H$14,0,0,1)</f>
        <v>#NAME?</v>
      </c>
      <c r="U178" s="45" t="e">
        <f ca="1">+_xlfn.XLOOKUP(MID($E178,7,LEN($E178)-6),[1]Acciones!$B$4:$B$14,[1]Acciones!I$4:I$14,0,0,1)</f>
        <v>#NAME?</v>
      </c>
      <c r="V178" s="45" t="e">
        <f ca="1">+_xlfn.XLOOKUP(MID($E178,7,LEN($E178)-6),[1]Acciones!$B$4:$B$14,[1]Acciones!J$4:J$14,0,0,1)</f>
        <v>#NAME?</v>
      </c>
      <c r="W178" s="45" t="e">
        <f ca="1">+_xlfn.XLOOKUP(MID($E178,7,LEN($E178)-6),[1]Acciones!$B$4:$B$14,[1]Acciones!K$4:K$14,0,0,1)</f>
        <v>#NAME?</v>
      </c>
      <c r="X178" s="45" t="e">
        <f ca="1">+_xlfn.XLOOKUP(MID($E178,7,LEN($E178)-6),[1]Acciones!$B$4:$B$14,[1]Acciones!L$4:L$14,0,0,1)</f>
        <v>#NAME?</v>
      </c>
      <c r="Y178" s="45" t="e">
        <f ca="1">+_xlfn.XLOOKUP(MID($E178,7,LEN($E178)-6),[1]Acciones!$B$4:$B$14,[1]Acciones!M$4:M$14,0,0,1)</f>
        <v>#NAME?</v>
      </c>
      <c r="Z178" s="45" t="e">
        <f ca="1">+_xlfn.XLOOKUP(MID($E178,7,LEN($E178)-6),[1]Acciones!$B$4:$B$14,[1]Acciones!N$4:N$14,0,0,1)</f>
        <v>#NAME?</v>
      </c>
      <c r="AA178" s="45" t="e">
        <f ca="1">+_xlfn.XLOOKUP(MID($E178,7,LEN($E178)-6),[1]Acciones!$B$4:$B$14,[1]Acciones!O$4:O$14,0,0,1)</f>
        <v>#NAME?</v>
      </c>
      <c r="AB178" s="45" t="e">
        <f ca="1">+_xlfn.XLOOKUP(MID($E178,7,LEN($E178)-6),[1]Acciones!$B$4:$B$14,[1]Acciones!P$4:P$14,0,0,1)</f>
        <v>#NAME?</v>
      </c>
      <c r="AC178" s="45" t="e">
        <f ca="1">+_xlfn.XLOOKUP(MID($E178,7,LEN($E178)-6),[1]Acciones!$B$4:$B$14,[1]Acciones!Q$4:Q$14,0,0,1)</f>
        <v>#NAME?</v>
      </c>
      <c r="AD178" s="45" t="e">
        <f ca="1">+_xlfn.XLOOKUP(MID($E178,7,LEN($E178)-6),[1]Acciones!$B$4:$B$14,[1]Acciones!R$4:R$14,0,0,1)</f>
        <v>#NAME?</v>
      </c>
      <c r="AE178" s="45" t="e">
        <f ca="1">+_xlfn.XLOOKUP(MID($E178,7,LEN($E178)-6),[1]Acciones!$B$4:$B$14,[1]Acciones!S$4:S$14,0,0,1)</f>
        <v>#NAME?</v>
      </c>
      <c r="AF178" s="42" t="e">
        <f ca="1">+_xlfn.XLOOKUP(MID($E178,7,LEN($E178)-6),[1]Acciones!$B$4:$B$14,[1]Acciones!T$4:T$14,0,0,1)</f>
        <v>#NAME?</v>
      </c>
      <c r="AG178" s="42" t="e">
        <f ca="1">+_xlfn.XLOOKUP(MID($E178,7,LEN($E178)-6),[1]Acciones!$B$4:$B$14,[1]Acciones!U$4:U$14,0,0,1)</f>
        <v>#NAME?</v>
      </c>
      <c r="AH178" s="42" t="e">
        <f ca="1">+_xlfn.XLOOKUP(MID($E178,7,LEN($E178)-6),[1]Acciones!$B$4:$B$14,[1]Acciones!V$4:V$14,0,0,1)</f>
        <v>#NAME?</v>
      </c>
      <c r="AI178" s="42" t="e">
        <f ca="1">+_xlfn.XLOOKUP(MID($E178,7,LEN($E178)-6),[1]Acciones!$B$4:$B$14,[1]Acciones!W$4:W$14,0,0,1)</f>
        <v>#NAME?</v>
      </c>
      <c r="AJ178" s="42" t="e">
        <f ca="1">+_xlfn.XLOOKUP(MID($E178,7,LEN($E178)-6),[1]Acciones!$B$4:$B$14,[1]Acciones!X$4:X$14,0,0,1)</f>
        <v>#NAME?</v>
      </c>
      <c r="AK178" s="42" t="e">
        <f ca="1">+_xlfn.XLOOKUP(MID($E178,7,LEN($E178)-6),[1]Acciones!$B$4:$B$14,[1]Acciones!Y$4:Y$14,0,0,1)</f>
        <v>#NAME?</v>
      </c>
      <c r="AL178" s="42" t="e">
        <f ca="1">+_xlfn.XLOOKUP(MID($E178,7,LEN($E178)-6),[1]Acciones!$B$4:$B$14,[1]Acciones!Z$4:Z$14,0,0,1)</f>
        <v>#NAME?</v>
      </c>
      <c r="AM178" s="42" t="e">
        <f ca="1">+_xlfn.XLOOKUP(MID($E178,7,LEN($E178)-6),[1]Acciones!$B$4:$B$14,[1]Acciones!AA$4:AA$14,0,0,1)</f>
        <v>#NAME?</v>
      </c>
      <c r="AN178" s="42" t="e">
        <f ca="1">+_xlfn.XLOOKUP(MID($E178,7,LEN($E178)-6),[1]Acciones!$B$4:$B$14,[1]Acciones!AB$4:AB$14,0,0,1)</f>
        <v>#NAME?</v>
      </c>
      <c r="AO178" s="42" t="e">
        <f ca="1">+_xlfn.XLOOKUP(MID($E178,7,LEN($E178)-6),[1]Acciones!$B$4:$B$14,[1]Acciones!AC$4:AC$14,0,0,1)</f>
        <v>#NAME?</v>
      </c>
      <c r="AP178" s="42" t="e">
        <f ca="1">+_xlfn.XLOOKUP(MID($E178,7,LEN($E178)-6),[1]Acciones!$B$4:$B$14,[1]Acciones!AD$4:AD$14,0,0,1)</f>
        <v>#NAME?</v>
      </c>
      <c r="AQ178" s="42" t="e">
        <f ca="1">+_xlfn.XLOOKUP(MID($E178,7,LEN($E178)-6),[1]Acciones!$B$4:$B$14,[1]Acciones!AE$4:AE$14,0,0,1)</f>
        <v>#NAME?</v>
      </c>
      <c r="AR178" s="42" t="e">
        <f ca="1">+_xlfn.XLOOKUP(MID($E178,7,LEN($E178)-6),[1]Acciones!$B$4:$B$14,[1]Acciones!AF$4:AF$14,0,0,1)</f>
        <v>#NAME?</v>
      </c>
      <c r="AS178" s="42" t="e">
        <f ca="1">+_xlfn.XLOOKUP(MID($E178,7,LEN($E178)-6),[1]Acciones!$B$4:$B$14,[1]Acciones!AG$4:AG$14,0,0,1)</f>
        <v>#NAME?</v>
      </c>
      <c r="AT178" s="42" t="e">
        <f ca="1">+_xlfn.XLOOKUP(MID($E178,7,LEN($E178)-6),[1]Acciones!$B$4:$B$14,[1]Acciones!AH$4:AH$14,0,0,1)</f>
        <v>#NAME?</v>
      </c>
      <c r="AU178" s="42" t="e">
        <f ca="1">+_xlfn.XLOOKUP(MID($E178,7,LEN($E178)-6),[1]Acciones!$B$4:$B$14,[1]Acciones!AI$4:AI$14,0,0,1)</f>
        <v>#NAME?</v>
      </c>
      <c r="AV178" s="42" t="e">
        <f ca="1">+_xlfn.XLOOKUP(MID($E178,7,LEN($E178)-6),[1]Acciones!$B$4:$B$14,[1]Acciones!AJ$4:AJ$14,0,0,1)</f>
        <v>#NAME?</v>
      </c>
      <c r="AW178" s="42" t="e">
        <f ca="1">+_xlfn.XLOOKUP(MID($E178,7,LEN($E178)-6),[1]Acciones!$B$4:$B$14,[1]Acciones!AK$4:AK$14,0,0,1)</f>
        <v>#NAME?</v>
      </c>
      <c r="AX178" s="42" t="e">
        <f ca="1">+_xlfn.XLOOKUP(MID($E178,7,LEN($E178)-6),[1]Acciones!$B$4:$B$14,[1]Acciones!AL$4:AL$14,0,0,1)</f>
        <v>#NAME?</v>
      </c>
      <c r="AY178" s="42" t="e">
        <f ca="1">+_xlfn.XLOOKUP(MID($E178,7,LEN($E178)-6),[1]Acciones!$B$4:$B$14,[1]Acciones!AM$4:AM$14,0,0,1)</f>
        <v>#NAME?</v>
      </c>
      <c r="AZ178" s="42" t="e">
        <f ca="1">+_xlfn.XLOOKUP(MID($E178,7,LEN($E178)-6),[1]Acciones!$B$4:$B$14,[1]Acciones!AN$4:AN$14,0,0,1)</f>
        <v>#NAME?</v>
      </c>
      <c r="BA178" s="42" t="e">
        <f ca="1">+_xlfn.XLOOKUP(MID($E178,7,LEN($E178)-6),[1]Acciones!$B$4:$B$14,[1]Acciones!AO$4:AO$14,0,0,1)</f>
        <v>#NAME?</v>
      </c>
      <c r="BB178" s="42" t="e">
        <f ca="1">+_xlfn.XLOOKUP(MID($E178,7,LEN($E178)-6),[1]Acciones!$B$4:$B$14,[1]Acciones!AP$4:AP$14,0,0,1)</f>
        <v>#NAME?</v>
      </c>
      <c r="BC178" s="42" t="e">
        <f ca="1">+_xlfn.XLOOKUP(MID($E178,7,LEN($E178)-6),[1]Acciones!$B$4:$B$14,[1]Acciones!AQ$4:AQ$14,0,0,1)</f>
        <v>#NAME?</v>
      </c>
      <c r="BD178" s="42" t="e">
        <f ca="1">+_xlfn.XLOOKUP(MID($E178,7,LEN($E178)-6),[1]Acciones!$B$4:$B$14,[1]Acciones!AR$4:AR$14,0,0,1)</f>
        <v>#NAME?</v>
      </c>
      <c r="BE178" s="42" t="e">
        <f ca="1">+_xlfn.XLOOKUP(MID($E178,7,LEN($E178)-6),[1]Acciones!$B$4:$B$14,[1]Acciones!AS$4:AS$14,0,0,1)</f>
        <v>#NAME?</v>
      </c>
      <c r="BF178" s="42" t="e">
        <f ca="1">+_xlfn.XLOOKUP(MID($E178,7,LEN($E178)-6),[1]Acciones!$B$4:$B$14,[1]Acciones!AT$4:AT$14,0,0,1)</f>
        <v>#NAME?</v>
      </c>
      <c r="BG178" s="42" t="e">
        <f ca="1">+_xlfn.XLOOKUP(MID($E178,7,LEN($E178)-6),[1]Acciones!$B$4:$B$14,[1]Acciones!AU$4:AU$14,0,0,1)</f>
        <v>#NAME?</v>
      </c>
      <c r="BH178" s="42" t="e">
        <f ca="1">+_xlfn.XLOOKUP(MID($E178,7,LEN($E178)-6),[1]Acciones!$B$4:$B$14,[1]Acciones!AV$4:AV$14,0,0,1)</f>
        <v>#NAME?</v>
      </c>
      <c r="BI178" s="42" t="e">
        <f ca="1">+_xlfn.XLOOKUP(MID($E178,7,LEN($E178)-6),[1]Acciones!$B$4:$B$14,[1]Acciones!AW$4:AW$14,0,0,1)</f>
        <v>#NAME?</v>
      </c>
      <c r="BJ178" s="42" t="e">
        <f ca="1">+_xlfn.XLOOKUP(MID($E178,7,LEN($E178)-6),[1]Acciones!$B$4:$B$14,[1]Acciones!AX$4:AX$14,0,0,1)</f>
        <v>#NAME?</v>
      </c>
      <c r="BK178" s="42" t="e">
        <f ca="1">+_xlfn.XLOOKUP(MID($E178,7,LEN($E178)-6),[1]Acciones!$B$4:$B$14,[1]Acciones!AY$4:AY$14,0,0,1)</f>
        <v>#NAME?</v>
      </c>
      <c r="BL178" s="42" t="e">
        <f ca="1">+_xlfn.XLOOKUP(MID($E178,7,LEN($E178)-6),[1]Acciones!$B$4:$B$14,[1]Acciones!AZ$4:AZ$14,0,0,1)</f>
        <v>#NAME?</v>
      </c>
      <c r="BM178" s="42" t="e">
        <f ca="1">+_xlfn.XLOOKUP(MID($E178,7,LEN($E178)-6),[1]Acciones!$B$4:$B$14,[1]Acciones!BA$4:BA$14,0,0,1)</f>
        <v>#NAME?</v>
      </c>
      <c r="BN178" s="42" t="e">
        <f ca="1">+_xlfn.XLOOKUP(MID($E178,7,LEN($E178)-6),[1]Acciones!$B$4:$B$14,[1]Acciones!BB$4:BB$14,0,0,1)</f>
        <v>#NAME?</v>
      </c>
      <c r="BO178" s="42" t="e">
        <f ca="1">+_xlfn.XLOOKUP(MID($E178,7,LEN($E178)-6),[1]Acciones!$B$4:$B$14,[1]Acciones!BC$4:BC$14,0,0,1)</f>
        <v>#NAME?</v>
      </c>
      <c r="BP178" s="42" t="e">
        <f ca="1">+_xlfn.XLOOKUP(MID($E178,7,LEN($E178)-6),[1]Acciones!$B$4:$B$14,[1]Acciones!BD$4:BD$14,0,0,1)</f>
        <v>#NAME?</v>
      </c>
      <c r="BQ178" s="42" t="e">
        <f ca="1">+_xlfn.XLOOKUP(MID($E178,7,LEN($E178)-6),[1]Acciones!$B$4:$B$14,[1]Acciones!BE$4:BE$14,0,0,1)</f>
        <v>#NAME?</v>
      </c>
      <c r="BR178" s="42" t="e">
        <f ca="1">+_xlfn.XLOOKUP(MID($E178,7,LEN($E178)-6),[1]Acciones!$B$4:$B$14,[1]Acciones!BF$4:BF$14,0,0,1)</f>
        <v>#NAME?</v>
      </c>
      <c r="BS178" s="42" t="e">
        <f ca="1">+_xlfn.XLOOKUP(MID($E178,7,LEN($E178)-6),[1]Acciones!$B$4:$B$14,[1]Acciones!BG$4:BG$14,0,0,1)</f>
        <v>#NAME?</v>
      </c>
      <c r="BT178" s="42" t="e">
        <f ca="1">+_xlfn.XLOOKUP(MID($E178,7,LEN($E178)-6),[1]Acciones!$B$4:$B$14,[1]Acciones!BH$4:BH$14,0,0,1)</f>
        <v>#NAME?</v>
      </c>
      <c r="BU178" s="42" t="e">
        <f ca="1">+_xlfn.XLOOKUP(MID($E178,7,LEN($E178)-6),[1]Acciones!$B$4:$B$14,[1]Acciones!BI$4:BI$14,0,0,1)</f>
        <v>#NAME?</v>
      </c>
      <c r="BV178" s="42" t="e">
        <f ca="1">+_xlfn.XLOOKUP(MID($E178,7,LEN($E178)-6),[1]Acciones!$B$4:$B$14,[1]Acciones!BJ$4:BJ$14,0,0,1)</f>
        <v>#NAME?</v>
      </c>
      <c r="BW178" s="42" t="e">
        <f ca="1">+_xlfn.XLOOKUP(MID($E178,7,LEN($E178)-6),[1]Acciones!$B$4:$B$14,[1]Acciones!BK$4:BK$14,0,0,1)</f>
        <v>#NAME?</v>
      </c>
      <c r="BX178" s="42" t="e">
        <f ca="1">+_xlfn.XLOOKUP(MID($E178,7,LEN($E178)-6),[1]Acciones!$B$4:$B$14,[1]Acciones!BL$4:BL$14,0,0,1)</f>
        <v>#NAME?</v>
      </c>
      <c r="BY178" s="42" t="e">
        <f ca="1">+_xlfn.XLOOKUP(MID($E178,7,LEN($E178)-6),[1]Acciones!$B$4:$B$14,[1]Acciones!BM$4:BM$14,0,0,1)</f>
        <v>#NAME?</v>
      </c>
      <c r="BZ178" s="42" t="e">
        <f ca="1">+_xlfn.XLOOKUP(MID($E178,7,LEN($E178)-6),[1]Acciones!$B$4:$B$14,[1]Acciones!BN$4:BN$14,0,0,1)</f>
        <v>#NAME?</v>
      </c>
      <c r="CA178" s="42" t="e">
        <f ca="1">+_xlfn.XLOOKUP(MID($E178,7,LEN($E178)-6),[1]Acciones!$B$4:$B$14,[1]Acciones!BO$4:BO$14,0,0,1)</f>
        <v>#NAME?</v>
      </c>
      <c r="CB178" s="42" t="e">
        <f ca="1">+_xlfn.XLOOKUP(MID($E178,7,LEN($E178)-6),[1]Acciones!$B$4:$B$14,[1]Acciones!BP$4:BP$14,0,0,1)</f>
        <v>#NAME?</v>
      </c>
      <c r="CC178" s="42" t="e">
        <f ca="1">+_xlfn.XLOOKUP(MID($E178,7,LEN($E178)-6),[1]Acciones!$B$4:$B$14,[1]Acciones!BQ$4:BQ$14,0,0,1)</f>
        <v>#NAME?</v>
      </c>
      <c r="CD178" s="42" t="e">
        <f ca="1">+_xlfn.XLOOKUP(MID($E178,7,LEN($E178)-6),[1]Acciones!$B$4:$B$14,[1]Acciones!BR$4:BR$14,0,0,1)</f>
        <v>#NAME?</v>
      </c>
      <c r="CE178" s="42" t="e">
        <f ca="1">+_xlfn.XLOOKUP(MID($E178,7,LEN($E178)-6),[1]Acciones!$B$4:$B$14,[1]Acciones!BS$4:BS$14,0,0,1)</f>
        <v>#NAME?</v>
      </c>
      <c r="CF178" s="42" t="e">
        <f ca="1">+_xlfn.XLOOKUP(MID($E178,7,LEN($E178)-6),[1]Acciones!$B$4:$B$14,[1]Acciones!BT$4:BT$14,0,0,1)</f>
        <v>#NAME?</v>
      </c>
      <c r="CG178" s="45">
        <v>0.05</v>
      </c>
      <c r="CH178" s="45" t="e">
        <f t="shared" ca="1" si="205"/>
        <v>#NAME?</v>
      </c>
      <c r="CI178" s="45" t="e">
        <f t="shared" ca="1" si="206"/>
        <v>#NAME?</v>
      </c>
      <c r="CJ178" s="42" t="e">
        <f t="shared" ca="1" si="207"/>
        <v>#NAME?</v>
      </c>
      <c r="CK178" s="45" t="e">
        <f t="shared" ca="1" si="208"/>
        <v>#NAME?</v>
      </c>
      <c r="CL178" s="46" t="e">
        <f t="shared" ca="1" si="211"/>
        <v>#NAME?</v>
      </c>
      <c r="CM178" s="45" t="e">
        <f t="shared" ca="1" si="212"/>
        <v>#NAME?</v>
      </c>
      <c r="CN178" s="47">
        <v>0.1</v>
      </c>
      <c r="CO178" s="45" t="e">
        <f t="shared" ca="1" si="219"/>
        <v>#NAME?</v>
      </c>
      <c r="CP178" s="45" t="e">
        <f t="shared" ca="1" si="220"/>
        <v>#NAME?</v>
      </c>
      <c r="CQ178" s="42" t="e">
        <f t="shared" ca="1" si="221"/>
        <v>#NAME?</v>
      </c>
      <c r="CR178" s="45" t="e">
        <f t="shared" ca="1" si="222"/>
        <v>#NAME?</v>
      </c>
      <c r="CS178" s="45" t="e">
        <f t="shared" ca="1" si="186"/>
        <v>#NAME?</v>
      </c>
      <c r="CT178" s="45" t="e">
        <f t="shared" ca="1" si="186"/>
        <v>#NAME?</v>
      </c>
      <c r="CU178" s="47">
        <v>0.15</v>
      </c>
      <c r="CV178" s="45">
        <v>0.5</v>
      </c>
      <c r="CW178" s="45" t="e">
        <f t="shared" ca="1" si="223"/>
        <v>#NAME?</v>
      </c>
      <c r="CX178" s="42" t="e">
        <f t="shared" ca="1" si="224"/>
        <v>#NAME?</v>
      </c>
      <c r="CY178" s="45" t="e">
        <f t="shared" ca="1" si="225"/>
        <v>#NAME?</v>
      </c>
      <c r="CZ178" s="45">
        <f t="shared" si="187"/>
        <v>9.0909090909090922E-3</v>
      </c>
      <c r="DA178" s="45" t="e">
        <f t="shared" ca="1" si="187"/>
        <v>#NAME?</v>
      </c>
      <c r="DB178" s="47">
        <v>0.2</v>
      </c>
      <c r="DC178" s="45" t="e">
        <f t="shared" ca="1" si="226"/>
        <v>#NAME?</v>
      </c>
      <c r="DD178" s="45" t="e">
        <f t="shared" ca="1" si="227"/>
        <v>#NAME?</v>
      </c>
      <c r="DE178" s="42" t="e">
        <f t="shared" ca="1" si="228"/>
        <v>#NAME?</v>
      </c>
      <c r="DF178" s="45" t="e">
        <f t="shared" ca="1" si="229"/>
        <v>#NAME?</v>
      </c>
      <c r="DG178" s="45" t="e">
        <f t="shared" ca="1" si="188"/>
        <v>#NAME?</v>
      </c>
      <c r="DH178" s="45" t="e">
        <f t="shared" ca="1" si="188"/>
        <v>#NAME?</v>
      </c>
      <c r="DI178" s="47">
        <v>0.25</v>
      </c>
      <c r="DJ178" s="45">
        <v>0.5</v>
      </c>
      <c r="DK178" s="45" t="e">
        <f t="shared" ca="1" si="230"/>
        <v>#NAME?</v>
      </c>
      <c r="DL178" s="42" t="e">
        <f t="shared" ca="1" si="231"/>
        <v>#NAME?</v>
      </c>
      <c r="DM178" s="45" t="e">
        <f t="shared" ca="1" si="232"/>
        <v>#NAME?</v>
      </c>
      <c r="DN178" s="45">
        <f t="shared" si="189"/>
        <v>9.0909090909090922E-3</v>
      </c>
      <c r="DO178" s="45" t="e">
        <f t="shared" ca="1" si="189"/>
        <v>#NAME?</v>
      </c>
      <c r="DP178" s="47">
        <v>0.3</v>
      </c>
      <c r="DQ178" s="45" t="e">
        <f t="shared" ca="1" si="233"/>
        <v>#NAME?</v>
      </c>
      <c r="DR178" s="45" t="e">
        <f t="shared" ca="1" si="234"/>
        <v>#NAME?</v>
      </c>
      <c r="DS178" s="42" t="e">
        <f t="shared" ca="1" si="235"/>
        <v>#NAME?</v>
      </c>
      <c r="DT178" s="45" t="e">
        <f t="shared" ca="1" si="236"/>
        <v>#NAME?</v>
      </c>
      <c r="DU178" s="45" t="e">
        <f t="shared" ca="1" si="190"/>
        <v>#NAME?</v>
      </c>
      <c r="DV178" s="45" t="e">
        <f t="shared" ca="1" si="190"/>
        <v>#NAME?</v>
      </c>
      <c r="DW178" s="47">
        <v>0.35</v>
      </c>
      <c r="DX178" s="45">
        <v>0.5</v>
      </c>
      <c r="DY178" s="45" t="e">
        <f t="shared" ca="1" si="237"/>
        <v>#NAME?</v>
      </c>
      <c r="DZ178" s="42" t="e">
        <f t="shared" ca="1" si="238"/>
        <v>#NAME?</v>
      </c>
      <c r="EA178" s="45" t="e">
        <f t="shared" ca="1" si="239"/>
        <v>#NAME?</v>
      </c>
      <c r="EB178" s="45">
        <f t="shared" si="191"/>
        <v>9.0909090909090922E-3</v>
      </c>
      <c r="EC178" s="45" t="e">
        <f t="shared" ca="1" si="191"/>
        <v>#NAME?</v>
      </c>
      <c r="ED178" s="47">
        <v>0.4</v>
      </c>
      <c r="EE178" s="45" t="e">
        <f t="shared" ca="1" si="240"/>
        <v>#NAME?</v>
      </c>
      <c r="EF178" s="45" t="e">
        <f t="shared" ca="1" si="241"/>
        <v>#NAME?</v>
      </c>
      <c r="EG178" s="42" t="e">
        <f t="shared" ca="1" si="242"/>
        <v>#NAME?</v>
      </c>
      <c r="EH178" s="45" t="e">
        <f t="shared" ca="1" si="243"/>
        <v>#NAME?</v>
      </c>
      <c r="EI178" s="45" t="e">
        <f t="shared" ca="1" si="192"/>
        <v>#NAME?</v>
      </c>
      <c r="EJ178" s="45" t="e">
        <f t="shared" ca="1" si="192"/>
        <v>#NAME?</v>
      </c>
      <c r="EK178" s="47">
        <v>0.45</v>
      </c>
      <c r="EL178" s="45">
        <v>0.5</v>
      </c>
      <c r="EM178" s="45" t="e">
        <f t="shared" ca="1" si="255"/>
        <v>#NAME?</v>
      </c>
      <c r="EN178" s="42" t="e">
        <f t="shared" ca="1" si="256"/>
        <v>#NAME?</v>
      </c>
      <c r="EO178" s="45" t="e">
        <f t="shared" ca="1" si="257"/>
        <v>#NAME?</v>
      </c>
      <c r="EP178" s="45">
        <f t="shared" si="193"/>
        <v>9.0909090909090922E-3</v>
      </c>
      <c r="EQ178" s="45" t="e">
        <f t="shared" ca="1" si="193"/>
        <v>#NAME?</v>
      </c>
      <c r="ER178" s="45">
        <v>0.5</v>
      </c>
      <c r="ES178" s="45">
        <v>0.5</v>
      </c>
      <c r="ET178" s="45" t="e">
        <f t="shared" ca="1" si="258"/>
        <v>#NAME?</v>
      </c>
      <c r="EU178" s="42" t="e">
        <f t="shared" ca="1" si="259"/>
        <v>#NAME?</v>
      </c>
      <c r="EV178" s="45" t="e">
        <f t="shared" ca="1" si="260"/>
        <v>#NAME?</v>
      </c>
      <c r="EW178" s="45">
        <f t="shared" si="194"/>
        <v>9.0909090909090922E-3</v>
      </c>
      <c r="EX178" s="45" t="e">
        <f t="shared" ca="1" si="194"/>
        <v>#NAME?</v>
      </c>
      <c r="EY178" s="47">
        <v>0.55000000000000004</v>
      </c>
      <c r="EZ178" s="45">
        <v>0.5</v>
      </c>
      <c r="FA178" s="45" t="e">
        <f t="shared" ca="1" si="261"/>
        <v>#NAME?</v>
      </c>
      <c r="FB178" s="42" t="e">
        <f t="shared" ca="1" si="262"/>
        <v>#NAME?</v>
      </c>
      <c r="FC178" s="45" t="e">
        <f t="shared" ca="1" si="263"/>
        <v>#NAME?</v>
      </c>
      <c r="FD178" s="45">
        <f t="shared" si="195"/>
        <v>9.0909090909090922E-3</v>
      </c>
      <c r="FE178" s="45" t="e">
        <f t="shared" ca="1" si="195"/>
        <v>#NAME?</v>
      </c>
      <c r="FF178" s="45">
        <v>0.6</v>
      </c>
      <c r="FG178" s="45">
        <v>1</v>
      </c>
      <c r="FH178" s="45" t="e">
        <f t="shared" ca="1" si="264"/>
        <v>#NAME?</v>
      </c>
      <c r="FI178" s="42" t="e">
        <f t="shared" ca="1" si="265"/>
        <v>#NAME?</v>
      </c>
      <c r="FJ178" s="45" t="e">
        <f t="shared" ca="1" si="266"/>
        <v>#NAME?</v>
      </c>
      <c r="FK178" s="45">
        <f t="shared" si="196"/>
        <v>1.8181818181818184E-2</v>
      </c>
      <c r="FL178" s="45" t="e">
        <f t="shared" ca="1" si="196"/>
        <v>#NAME?</v>
      </c>
      <c r="FM178" s="47">
        <v>0.65</v>
      </c>
      <c r="FN178" s="45">
        <v>0.5</v>
      </c>
      <c r="FO178" s="45" t="e">
        <f t="shared" ca="1" si="267"/>
        <v>#NAME?</v>
      </c>
      <c r="FP178" s="42" t="e">
        <f t="shared" ca="1" si="268"/>
        <v>#NAME?</v>
      </c>
      <c r="FQ178" s="45" t="e">
        <f t="shared" ca="1" si="269"/>
        <v>#NAME?</v>
      </c>
      <c r="FR178" s="45">
        <f t="shared" si="197"/>
        <v>9.0909090909090922E-3</v>
      </c>
      <c r="FS178" s="45" t="e">
        <f t="shared" ca="1" si="197"/>
        <v>#NAME?</v>
      </c>
      <c r="FT178" s="45">
        <v>0.7</v>
      </c>
      <c r="FU178" s="45">
        <v>1</v>
      </c>
      <c r="FV178" s="45" t="e">
        <f t="shared" ca="1" si="270"/>
        <v>#NAME?</v>
      </c>
      <c r="FW178" s="42" t="e">
        <f t="shared" ca="1" si="271"/>
        <v>#NAME?</v>
      </c>
      <c r="FX178" s="45" t="e">
        <f t="shared" ca="1" si="272"/>
        <v>#NAME?</v>
      </c>
      <c r="FY178" s="45">
        <f t="shared" si="198"/>
        <v>1.8181818181818184E-2</v>
      </c>
      <c r="FZ178" s="45" t="e">
        <f t="shared" ca="1" si="198"/>
        <v>#NAME?</v>
      </c>
      <c r="GA178" s="47">
        <v>0.75</v>
      </c>
      <c r="GB178" s="45">
        <v>0.5</v>
      </c>
      <c r="GC178" s="45" t="e">
        <f t="shared" ca="1" si="273"/>
        <v>#NAME?</v>
      </c>
      <c r="GD178" s="42" t="e">
        <f t="shared" ca="1" si="274"/>
        <v>#NAME?</v>
      </c>
      <c r="GE178" s="45" t="e">
        <f t="shared" ca="1" si="275"/>
        <v>#NAME?</v>
      </c>
      <c r="GF178" s="45">
        <f t="shared" si="199"/>
        <v>9.0909090909090922E-3</v>
      </c>
      <c r="GG178" s="45" t="e">
        <f t="shared" ca="1" si="199"/>
        <v>#NAME?</v>
      </c>
      <c r="GH178" s="45">
        <v>0.8</v>
      </c>
      <c r="GI178" s="45">
        <v>1</v>
      </c>
      <c r="GJ178" s="45" t="e">
        <f t="shared" ca="1" si="276"/>
        <v>#NAME?</v>
      </c>
      <c r="GK178" s="42" t="e">
        <f t="shared" ca="1" si="277"/>
        <v>#NAME?</v>
      </c>
      <c r="GL178" s="45" t="e">
        <f t="shared" ca="1" si="278"/>
        <v>#NAME?</v>
      </c>
      <c r="GM178" s="45">
        <f t="shared" si="200"/>
        <v>1.8181818181818184E-2</v>
      </c>
      <c r="GN178" s="45" t="e">
        <f t="shared" ca="1" si="200"/>
        <v>#NAME?</v>
      </c>
      <c r="GO178" s="47">
        <v>0.85</v>
      </c>
      <c r="GP178" s="45">
        <v>0.5</v>
      </c>
      <c r="GQ178" s="45" t="e">
        <f t="shared" ca="1" si="279"/>
        <v>#NAME?</v>
      </c>
      <c r="GR178" s="42" t="e">
        <f t="shared" ca="1" si="280"/>
        <v>#NAME?</v>
      </c>
      <c r="GS178" s="45" t="e">
        <f t="shared" ca="1" si="281"/>
        <v>#NAME?</v>
      </c>
      <c r="GT178" s="45">
        <f t="shared" si="201"/>
        <v>9.0909090909090922E-3</v>
      </c>
      <c r="GU178" s="45" t="e">
        <f t="shared" ca="1" si="201"/>
        <v>#NAME?</v>
      </c>
      <c r="GV178" s="45">
        <v>0.9</v>
      </c>
      <c r="GW178" s="45">
        <v>1</v>
      </c>
      <c r="GX178" s="45" t="e">
        <f t="shared" ca="1" si="282"/>
        <v>#NAME?</v>
      </c>
      <c r="GY178" s="42" t="e">
        <f t="shared" ca="1" si="283"/>
        <v>#NAME?</v>
      </c>
      <c r="GZ178" s="45" t="e">
        <f t="shared" ca="1" si="284"/>
        <v>#NAME?</v>
      </c>
      <c r="HA178" s="45">
        <f t="shared" si="202"/>
        <v>1.8181818181818184E-2</v>
      </c>
      <c r="HB178" s="45" t="e">
        <f t="shared" ca="1" si="202"/>
        <v>#NAME?</v>
      </c>
      <c r="HC178" s="47">
        <v>0.95</v>
      </c>
      <c r="HD178" s="45">
        <v>0.5</v>
      </c>
      <c r="HE178" s="45" t="e">
        <f t="shared" ca="1" si="285"/>
        <v>#NAME?</v>
      </c>
      <c r="HF178" s="42" t="e">
        <f t="shared" ca="1" si="286"/>
        <v>#NAME?</v>
      </c>
      <c r="HG178" s="45" t="e">
        <f t="shared" ca="1" si="287"/>
        <v>#NAME?</v>
      </c>
      <c r="HH178" s="45">
        <f t="shared" si="203"/>
        <v>9.0909090909090922E-3</v>
      </c>
      <c r="HI178" s="45" t="e">
        <f t="shared" ca="1" si="203"/>
        <v>#NAME?</v>
      </c>
      <c r="HJ178" s="47">
        <v>1</v>
      </c>
      <c r="HK178" s="47">
        <v>1</v>
      </c>
      <c r="HL178" s="45" t="e">
        <f t="shared" ca="1" si="288"/>
        <v>#NAME?</v>
      </c>
      <c r="HM178" s="42" t="e">
        <f t="shared" ca="1" si="289"/>
        <v>#NAME?</v>
      </c>
      <c r="HN178" s="45" t="e">
        <f t="shared" ca="1" si="290"/>
        <v>#NAME?</v>
      </c>
      <c r="HO178" s="45">
        <f t="shared" si="246"/>
        <v>1.8181818181818184E-2</v>
      </c>
      <c r="HP178" s="45" t="e">
        <f t="shared" ca="1" si="246"/>
        <v>#NAME?</v>
      </c>
    </row>
    <row r="179" spans="1:224" s="48" customFormat="1" ht="48.65" customHeight="1">
      <c r="A179" s="44"/>
      <c r="B179" s="201"/>
      <c r="C179" s="201"/>
      <c r="D179" s="201"/>
      <c r="E179" s="41" t="str">
        <f>+_xlfn.CONCAT(MID($D174,1,3),".6 ",[1]Acciones!$B$9)</f>
        <v>4.5.6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79" s="42" t="s">
        <v>89</v>
      </c>
      <c r="G179" s="49">
        <f t="shared" ref="G179" si="365">+G178</f>
        <v>3.0303030303030303E-3</v>
      </c>
      <c r="H179" s="42" t="str">
        <f t="shared" ref="H179" si="366">+_xlfn.CONCAT("Si,",MID(E174,1,5),",",MID(E175,1,5),",",MID(E176,1,5),",",MID(E177,1,5),",",MID(E178,1,5),",",MID(E180,1,5),",",MID(E181,1,5),",",MID(E182,1,5),",",MID(E183,1,6),",",MID(E184,1,6))</f>
        <v>Si,4.5.1,4.5.2,4.5.3,4.5.4,4.5.5,4.5.7,4.5.8,4.5.9,4.5.10,4.5.11</v>
      </c>
      <c r="I179" s="42" t="s">
        <v>89</v>
      </c>
      <c r="J179" s="42"/>
      <c r="K179" s="42"/>
      <c r="L179" s="42"/>
      <c r="M179" s="44" t="s">
        <v>90</v>
      </c>
      <c r="N179" s="44" t="s">
        <v>91</v>
      </c>
      <c r="O179" s="44" t="e">
        <f ca="1">+_xlfn.XLOOKUP(MID(E179,7,LEN(E179)-6),[1]Acciones!$B$4:$B$14,[1]Acciones!$C$4:$C$14,0,0,1)</f>
        <v>#NAME?</v>
      </c>
      <c r="P179" s="42" t="e">
        <f ca="1">+_xlfn.XLOOKUP(MID($E179,7,LEN($E179)-6),[1]Acciones!$B$4:$B$14,[1]Acciones!D$4:D$14,0,0,1)</f>
        <v>#NAME?</v>
      </c>
      <c r="Q179" s="42" t="e">
        <f ca="1">+_xlfn.XLOOKUP(MID($E179,7,LEN($E179)-6),[1]Acciones!$B$4:$B$14,[1]Acciones!E$4:E$14,0,0,1)</f>
        <v>#NAME?</v>
      </c>
      <c r="R179" s="42" t="e">
        <f ca="1">+_xlfn.XLOOKUP(MID($E179,7,LEN($E179)-6),[1]Acciones!$B$4:$B$14,[1]Acciones!F$4:F$14,0,0,1)</f>
        <v>#NAME?</v>
      </c>
      <c r="S179" s="42" t="e">
        <f ca="1">+_xlfn.XLOOKUP(MID($E179,7,LEN($E179)-6),[1]Acciones!$B$4:$B$14,[1]Acciones!G$4:G$14,0,0,1)</f>
        <v>#NAME?</v>
      </c>
      <c r="T179" s="42" t="e">
        <f ca="1">+_xlfn.XLOOKUP(MID($E179,7,LEN($E179)-6),[1]Acciones!$B$4:$B$14,[1]Acciones!H$4:H$14,0,0,1)</f>
        <v>#NAME?</v>
      </c>
      <c r="U179" s="45" t="e">
        <f ca="1">+_xlfn.XLOOKUP(MID($E179,7,LEN($E179)-6),[1]Acciones!$B$4:$B$14,[1]Acciones!I$4:I$14,0,0,1)</f>
        <v>#NAME?</v>
      </c>
      <c r="V179" s="45" t="e">
        <f ca="1">+_xlfn.XLOOKUP(MID($E179,7,LEN($E179)-6),[1]Acciones!$B$4:$B$14,[1]Acciones!J$4:J$14,0,0,1)</f>
        <v>#NAME?</v>
      </c>
      <c r="W179" s="45" t="e">
        <f ca="1">+_xlfn.XLOOKUP(MID($E179,7,LEN($E179)-6),[1]Acciones!$B$4:$B$14,[1]Acciones!K$4:K$14,0,0,1)</f>
        <v>#NAME?</v>
      </c>
      <c r="X179" s="45" t="e">
        <f ca="1">+_xlfn.XLOOKUP(MID($E179,7,LEN($E179)-6),[1]Acciones!$B$4:$B$14,[1]Acciones!L$4:L$14,0,0,1)</f>
        <v>#NAME?</v>
      </c>
      <c r="Y179" s="45" t="e">
        <f ca="1">+_xlfn.XLOOKUP(MID($E179,7,LEN($E179)-6),[1]Acciones!$B$4:$B$14,[1]Acciones!M$4:M$14,0,0,1)</f>
        <v>#NAME?</v>
      </c>
      <c r="Z179" s="45" t="e">
        <f ca="1">+_xlfn.XLOOKUP(MID($E179,7,LEN($E179)-6),[1]Acciones!$B$4:$B$14,[1]Acciones!N$4:N$14,0,0,1)</f>
        <v>#NAME?</v>
      </c>
      <c r="AA179" s="45" t="e">
        <f ca="1">+_xlfn.XLOOKUP(MID($E179,7,LEN($E179)-6),[1]Acciones!$B$4:$B$14,[1]Acciones!O$4:O$14,0,0,1)</f>
        <v>#NAME?</v>
      </c>
      <c r="AB179" s="45" t="e">
        <f ca="1">+_xlfn.XLOOKUP(MID($E179,7,LEN($E179)-6),[1]Acciones!$B$4:$B$14,[1]Acciones!P$4:P$14,0,0,1)</f>
        <v>#NAME?</v>
      </c>
      <c r="AC179" s="45" t="e">
        <f ca="1">+_xlfn.XLOOKUP(MID($E179,7,LEN($E179)-6),[1]Acciones!$B$4:$B$14,[1]Acciones!Q$4:Q$14,0,0,1)</f>
        <v>#NAME?</v>
      </c>
      <c r="AD179" s="45" t="e">
        <f ca="1">+_xlfn.XLOOKUP(MID($E179,7,LEN($E179)-6),[1]Acciones!$B$4:$B$14,[1]Acciones!R$4:R$14,0,0,1)</f>
        <v>#NAME?</v>
      </c>
      <c r="AE179" s="45" t="e">
        <f ca="1">+_xlfn.XLOOKUP(MID($E179,7,LEN($E179)-6),[1]Acciones!$B$4:$B$14,[1]Acciones!S$4:S$14,0,0,1)</f>
        <v>#NAME?</v>
      </c>
      <c r="AF179" s="42" t="e">
        <f ca="1">+_xlfn.XLOOKUP(MID($E179,7,LEN($E179)-6),[1]Acciones!$B$4:$B$14,[1]Acciones!T$4:T$14,0,0,1)</f>
        <v>#NAME?</v>
      </c>
      <c r="AG179" s="42" t="e">
        <f ca="1">+_xlfn.XLOOKUP(MID($E179,7,LEN($E179)-6),[1]Acciones!$B$4:$B$14,[1]Acciones!U$4:U$14,0,0,1)</f>
        <v>#NAME?</v>
      </c>
      <c r="AH179" s="42" t="e">
        <f ca="1">+_xlfn.XLOOKUP(MID($E179,7,LEN($E179)-6),[1]Acciones!$B$4:$B$14,[1]Acciones!V$4:V$14,0,0,1)</f>
        <v>#NAME?</v>
      </c>
      <c r="AI179" s="42" t="e">
        <f ca="1">+_xlfn.XLOOKUP(MID($E179,7,LEN($E179)-6),[1]Acciones!$B$4:$B$14,[1]Acciones!W$4:W$14,0,0,1)</f>
        <v>#NAME?</v>
      </c>
      <c r="AJ179" s="42" t="e">
        <f ca="1">+_xlfn.XLOOKUP(MID($E179,7,LEN($E179)-6),[1]Acciones!$B$4:$B$14,[1]Acciones!X$4:X$14,0,0,1)</f>
        <v>#NAME?</v>
      </c>
      <c r="AK179" s="42" t="e">
        <f ca="1">+_xlfn.XLOOKUP(MID($E179,7,LEN($E179)-6),[1]Acciones!$B$4:$B$14,[1]Acciones!Y$4:Y$14,0,0,1)</f>
        <v>#NAME?</v>
      </c>
      <c r="AL179" s="42" t="e">
        <f ca="1">+_xlfn.XLOOKUP(MID($E179,7,LEN($E179)-6),[1]Acciones!$B$4:$B$14,[1]Acciones!Z$4:Z$14,0,0,1)</f>
        <v>#NAME?</v>
      </c>
      <c r="AM179" s="42" t="e">
        <f ca="1">+_xlfn.XLOOKUP(MID($E179,7,LEN($E179)-6),[1]Acciones!$B$4:$B$14,[1]Acciones!AA$4:AA$14,0,0,1)</f>
        <v>#NAME?</v>
      </c>
      <c r="AN179" s="42" t="e">
        <f ca="1">+_xlfn.XLOOKUP(MID($E179,7,LEN($E179)-6),[1]Acciones!$B$4:$B$14,[1]Acciones!AB$4:AB$14,0,0,1)</f>
        <v>#NAME?</v>
      </c>
      <c r="AO179" s="42" t="e">
        <f ca="1">+_xlfn.XLOOKUP(MID($E179,7,LEN($E179)-6),[1]Acciones!$B$4:$B$14,[1]Acciones!AC$4:AC$14,0,0,1)</f>
        <v>#NAME?</v>
      </c>
      <c r="AP179" s="42" t="e">
        <f ca="1">+_xlfn.XLOOKUP(MID($E179,7,LEN($E179)-6),[1]Acciones!$B$4:$B$14,[1]Acciones!AD$4:AD$14,0,0,1)</f>
        <v>#NAME?</v>
      </c>
      <c r="AQ179" s="42" t="e">
        <f ca="1">+_xlfn.XLOOKUP(MID($E179,7,LEN($E179)-6),[1]Acciones!$B$4:$B$14,[1]Acciones!AE$4:AE$14,0,0,1)</f>
        <v>#NAME?</v>
      </c>
      <c r="AR179" s="42" t="e">
        <f ca="1">+_xlfn.XLOOKUP(MID($E179,7,LEN($E179)-6),[1]Acciones!$B$4:$B$14,[1]Acciones!AF$4:AF$14,0,0,1)</f>
        <v>#NAME?</v>
      </c>
      <c r="AS179" s="42" t="e">
        <f ca="1">+_xlfn.XLOOKUP(MID($E179,7,LEN($E179)-6),[1]Acciones!$B$4:$B$14,[1]Acciones!AG$4:AG$14,0,0,1)</f>
        <v>#NAME?</v>
      </c>
      <c r="AT179" s="42" t="e">
        <f ca="1">+_xlfn.XLOOKUP(MID($E179,7,LEN($E179)-6),[1]Acciones!$B$4:$B$14,[1]Acciones!AH$4:AH$14,0,0,1)</f>
        <v>#NAME?</v>
      </c>
      <c r="AU179" s="42" t="e">
        <f ca="1">+_xlfn.XLOOKUP(MID($E179,7,LEN($E179)-6),[1]Acciones!$B$4:$B$14,[1]Acciones!AI$4:AI$14,0,0,1)</f>
        <v>#NAME?</v>
      </c>
      <c r="AV179" s="42" t="e">
        <f ca="1">+_xlfn.XLOOKUP(MID($E179,7,LEN($E179)-6),[1]Acciones!$B$4:$B$14,[1]Acciones!AJ$4:AJ$14,0,0,1)</f>
        <v>#NAME?</v>
      </c>
      <c r="AW179" s="42" t="e">
        <f ca="1">+_xlfn.XLOOKUP(MID($E179,7,LEN($E179)-6),[1]Acciones!$B$4:$B$14,[1]Acciones!AK$4:AK$14,0,0,1)</f>
        <v>#NAME?</v>
      </c>
      <c r="AX179" s="42" t="e">
        <f ca="1">+_xlfn.XLOOKUP(MID($E179,7,LEN($E179)-6),[1]Acciones!$B$4:$B$14,[1]Acciones!AL$4:AL$14,0,0,1)</f>
        <v>#NAME?</v>
      </c>
      <c r="AY179" s="42" t="e">
        <f ca="1">+_xlfn.XLOOKUP(MID($E179,7,LEN($E179)-6),[1]Acciones!$B$4:$B$14,[1]Acciones!AM$4:AM$14,0,0,1)</f>
        <v>#NAME?</v>
      </c>
      <c r="AZ179" s="42" t="e">
        <f ca="1">+_xlfn.XLOOKUP(MID($E179,7,LEN($E179)-6),[1]Acciones!$B$4:$B$14,[1]Acciones!AN$4:AN$14,0,0,1)</f>
        <v>#NAME?</v>
      </c>
      <c r="BA179" s="42" t="e">
        <f ca="1">+_xlfn.XLOOKUP(MID($E179,7,LEN($E179)-6),[1]Acciones!$B$4:$B$14,[1]Acciones!AO$4:AO$14,0,0,1)</f>
        <v>#NAME?</v>
      </c>
      <c r="BB179" s="42" t="e">
        <f ca="1">+_xlfn.XLOOKUP(MID($E179,7,LEN($E179)-6),[1]Acciones!$B$4:$B$14,[1]Acciones!AP$4:AP$14,0,0,1)</f>
        <v>#NAME?</v>
      </c>
      <c r="BC179" s="42" t="e">
        <f ca="1">+_xlfn.XLOOKUP(MID($E179,7,LEN($E179)-6),[1]Acciones!$B$4:$B$14,[1]Acciones!AQ$4:AQ$14,0,0,1)</f>
        <v>#NAME?</v>
      </c>
      <c r="BD179" s="42" t="e">
        <f ca="1">+_xlfn.XLOOKUP(MID($E179,7,LEN($E179)-6),[1]Acciones!$B$4:$B$14,[1]Acciones!AR$4:AR$14,0,0,1)</f>
        <v>#NAME?</v>
      </c>
      <c r="BE179" s="42" t="e">
        <f ca="1">+_xlfn.XLOOKUP(MID($E179,7,LEN($E179)-6),[1]Acciones!$B$4:$B$14,[1]Acciones!AS$4:AS$14,0,0,1)</f>
        <v>#NAME?</v>
      </c>
      <c r="BF179" s="42" t="e">
        <f ca="1">+_xlfn.XLOOKUP(MID($E179,7,LEN($E179)-6),[1]Acciones!$B$4:$B$14,[1]Acciones!AT$4:AT$14,0,0,1)</f>
        <v>#NAME?</v>
      </c>
      <c r="BG179" s="42" t="e">
        <f ca="1">+_xlfn.XLOOKUP(MID($E179,7,LEN($E179)-6),[1]Acciones!$B$4:$B$14,[1]Acciones!AU$4:AU$14,0,0,1)</f>
        <v>#NAME?</v>
      </c>
      <c r="BH179" s="42" t="e">
        <f ca="1">+_xlfn.XLOOKUP(MID($E179,7,LEN($E179)-6),[1]Acciones!$B$4:$B$14,[1]Acciones!AV$4:AV$14,0,0,1)</f>
        <v>#NAME?</v>
      </c>
      <c r="BI179" s="42" t="e">
        <f ca="1">+_xlfn.XLOOKUP(MID($E179,7,LEN($E179)-6),[1]Acciones!$B$4:$B$14,[1]Acciones!AW$4:AW$14,0,0,1)</f>
        <v>#NAME?</v>
      </c>
      <c r="BJ179" s="42" t="e">
        <f ca="1">+_xlfn.XLOOKUP(MID($E179,7,LEN($E179)-6),[1]Acciones!$B$4:$B$14,[1]Acciones!AX$4:AX$14,0,0,1)</f>
        <v>#NAME?</v>
      </c>
      <c r="BK179" s="42" t="e">
        <f ca="1">+_xlfn.XLOOKUP(MID($E179,7,LEN($E179)-6),[1]Acciones!$B$4:$B$14,[1]Acciones!AY$4:AY$14,0,0,1)</f>
        <v>#NAME?</v>
      </c>
      <c r="BL179" s="42" t="e">
        <f ca="1">+_xlfn.XLOOKUP(MID($E179,7,LEN($E179)-6),[1]Acciones!$B$4:$B$14,[1]Acciones!AZ$4:AZ$14,0,0,1)</f>
        <v>#NAME?</v>
      </c>
      <c r="BM179" s="42" t="e">
        <f ca="1">+_xlfn.XLOOKUP(MID($E179,7,LEN($E179)-6),[1]Acciones!$B$4:$B$14,[1]Acciones!BA$4:BA$14,0,0,1)</f>
        <v>#NAME?</v>
      </c>
      <c r="BN179" s="42" t="e">
        <f ca="1">+_xlfn.XLOOKUP(MID($E179,7,LEN($E179)-6),[1]Acciones!$B$4:$B$14,[1]Acciones!BB$4:BB$14,0,0,1)</f>
        <v>#NAME?</v>
      </c>
      <c r="BO179" s="42" t="e">
        <f ca="1">+_xlfn.XLOOKUP(MID($E179,7,LEN($E179)-6),[1]Acciones!$B$4:$B$14,[1]Acciones!BC$4:BC$14,0,0,1)</f>
        <v>#NAME?</v>
      </c>
      <c r="BP179" s="42" t="e">
        <f ca="1">+_xlfn.XLOOKUP(MID($E179,7,LEN($E179)-6),[1]Acciones!$B$4:$B$14,[1]Acciones!BD$4:BD$14,0,0,1)</f>
        <v>#NAME?</v>
      </c>
      <c r="BQ179" s="42" t="e">
        <f ca="1">+_xlfn.XLOOKUP(MID($E179,7,LEN($E179)-6),[1]Acciones!$B$4:$B$14,[1]Acciones!BE$4:BE$14,0,0,1)</f>
        <v>#NAME?</v>
      </c>
      <c r="BR179" s="42" t="e">
        <f ca="1">+_xlfn.XLOOKUP(MID($E179,7,LEN($E179)-6),[1]Acciones!$B$4:$B$14,[1]Acciones!BF$4:BF$14,0,0,1)</f>
        <v>#NAME?</v>
      </c>
      <c r="BS179" s="42" t="e">
        <f ca="1">+_xlfn.XLOOKUP(MID($E179,7,LEN($E179)-6),[1]Acciones!$B$4:$B$14,[1]Acciones!BG$4:BG$14,0,0,1)</f>
        <v>#NAME?</v>
      </c>
      <c r="BT179" s="42" t="e">
        <f ca="1">+_xlfn.XLOOKUP(MID($E179,7,LEN($E179)-6),[1]Acciones!$B$4:$B$14,[1]Acciones!BH$4:BH$14,0,0,1)</f>
        <v>#NAME?</v>
      </c>
      <c r="BU179" s="42" t="e">
        <f ca="1">+_xlfn.XLOOKUP(MID($E179,7,LEN($E179)-6),[1]Acciones!$B$4:$B$14,[1]Acciones!BI$4:BI$14,0,0,1)</f>
        <v>#NAME?</v>
      </c>
      <c r="BV179" s="42" t="e">
        <f ca="1">+_xlfn.XLOOKUP(MID($E179,7,LEN($E179)-6),[1]Acciones!$B$4:$B$14,[1]Acciones!BJ$4:BJ$14,0,0,1)</f>
        <v>#NAME?</v>
      </c>
      <c r="BW179" s="42" t="e">
        <f ca="1">+_xlfn.XLOOKUP(MID($E179,7,LEN($E179)-6),[1]Acciones!$B$4:$B$14,[1]Acciones!BK$4:BK$14,0,0,1)</f>
        <v>#NAME?</v>
      </c>
      <c r="BX179" s="42" t="e">
        <f ca="1">+_xlfn.XLOOKUP(MID($E179,7,LEN($E179)-6),[1]Acciones!$B$4:$B$14,[1]Acciones!BL$4:BL$14,0,0,1)</f>
        <v>#NAME?</v>
      </c>
      <c r="BY179" s="42" t="e">
        <f ca="1">+_xlfn.XLOOKUP(MID($E179,7,LEN($E179)-6),[1]Acciones!$B$4:$B$14,[1]Acciones!BM$4:BM$14,0,0,1)</f>
        <v>#NAME?</v>
      </c>
      <c r="BZ179" s="42" t="e">
        <f ca="1">+_xlfn.XLOOKUP(MID($E179,7,LEN($E179)-6),[1]Acciones!$B$4:$B$14,[1]Acciones!BN$4:BN$14,0,0,1)</f>
        <v>#NAME?</v>
      </c>
      <c r="CA179" s="42" t="e">
        <f ca="1">+_xlfn.XLOOKUP(MID($E179,7,LEN($E179)-6),[1]Acciones!$B$4:$B$14,[1]Acciones!BO$4:BO$14,0,0,1)</f>
        <v>#NAME?</v>
      </c>
      <c r="CB179" s="42" t="e">
        <f ca="1">+_xlfn.XLOOKUP(MID($E179,7,LEN($E179)-6),[1]Acciones!$B$4:$B$14,[1]Acciones!BP$4:BP$14,0,0,1)</f>
        <v>#NAME?</v>
      </c>
      <c r="CC179" s="42" t="e">
        <f ca="1">+_xlfn.XLOOKUP(MID($E179,7,LEN($E179)-6),[1]Acciones!$B$4:$B$14,[1]Acciones!BQ$4:BQ$14,0,0,1)</f>
        <v>#NAME?</v>
      </c>
      <c r="CD179" s="42" t="e">
        <f ca="1">+_xlfn.XLOOKUP(MID($E179,7,LEN($E179)-6),[1]Acciones!$B$4:$B$14,[1]Acciones!BR$4:BR$14,0,0,1)</f>
        <v>#NAME?</v>
      </c>
      <c r="CE179" s="42" t="e">
        <f ca="1">+_xlfn.XLOOKUP(MID($E179,7,LEN($E179)-6),[1]Acciones!$B$4:$B$14,[1]Acciones!BS$4:BS$14,0,0,1)</f>
        <v>#NAME?</v>
      </c>
      <c r="CF179" s="42" t="e">
        <f ca="1">+_xlfn.XLOOKUP(MID($E179,7,LEN($E179)-6),[1]Acciones!$B$4:$B$14,[1]Acciones!BT$4:BT$14,0,0,1)</f>
        <v>#NAME?</v>
      </c>
      <c r="CG179" s="45">
        <v>0.05</v>
      </c>
      <c r="CH179" s="45" t="e">
        <f t="shared" ca="1" si="205"/>
        <v>#NAME?</v>
      </c>
      <c r="CI179" s="45" t="e">
        <f t="shared" ca="1" si="206"/>
        <v>#NAME?</v>
      </c>
      <c r="CJ179" s="42" t="e">
        <f t="shared" ca="1" si="207"/>
        <v>#NAME?</v>
      </c>
      <c r="CK179" s="45" t="e">
        <f t="shared" ca="1" si="208"/>
        <v>#NAME?</v>
      </c>
      <c r="CL179" s="46" t="e">
        <f t="shared" ca="1" si="211"/>
        <v>#NAME?</v>
      </c>
      <c r="CM179" s="45" t="e">
        <f t="shared" ca="1" si="212"/>
        <v>#NAME?</v>
      </c>
      <c r="CN179" s="47">
        <v>0.1</v>
      </c>
      <c r="CO179" s="45" t="e">
        <f t="shared" ca="1" si="219"/>
        <v>#NAME?</v>
      </c>
      <c r="CP179" s="45" t="e">
        <f t="shared" ca="1" si="220"/>
        <v>#NAME?</v>
      </c>
      <c r="CQ179" s="42" t="e">
        <f t="shared" ca="1" si="221"/>
        <v>#NAME?</v>
      </c>
      <c r="CR179" s="45" t="e">
        <f t="shared" ca="1" si="222"/>
        <v>#NAME?</v>
      </c>
      <c r="CS179" s="45" t="e">
        <f t="shared" ca="1" si="186"/>
        <v>#NAME?</v>
      </c>
      <c r="CT179" s="45" t="e">
        <f t="shared" ca="1" si="186"/>
        <v>#NAME?</v>
      </c>
      <c r="CU179" s="47">
        <v>0.15</v>
      </c>
      <c r="CV179" s="45">
        <v>0.5</v>
      </c>
      <c r="CW179" s="45" t="e">
        <f t="shared" ca="1" si="223"/>
        <v>#NAME?</v>
      </c>
      <c r="CX179" s="42" t="e">
        <f t="shared" ca="1" si="224"/>
        <v>#NAME?</v>
      </c>
      <c r="CY179" s="45" t="e">
        <f t="shared" ca="1" si="225"/>
        <v>#NAME?</v>
      </c>
      <c r="CZ179" s="45">
        <f t="shared" si="187"/>
        <v>9.0909090909090922E-3</v>
      </c>
      <c r="DA179" s="45" t="e">
        <f t="shared" ca="1" si="187"/>
        <v>#NAME?</v>
      </c>
      <c r="DB179" s="47">
        <v>0.2</v>
      </c>
      <c r="DC179" s="45" t="e">
        <f t="shared" ca="1" si="226"/>
        <v>#NAME?</v>
      </c>
      <c r="DD179" s="45" t="e">
        <f t="shared" ca="1" si="227"/>
        <v>#NAME?</v>
      </c>
      <c r="DE179" s="42" t="e">
        <f t="shared" ca="1" si="228"/>
        <v>#NAME?</v>
      </c>
      <c r="DF179" s="45" t="e">
        <f t="shared" ca="1" si="229"/>
        <v>#NAME?</v>
      </c>
      <c r="DG179" s="45" t="e">
        <f t="shared" ca="1" si="188"/>
        <v>#NAME?</v>
      </c>
      <c r="DH179" s="45" t="e">
        <f t="shared" ca="1" si="188"/>
        <v>#NAME?</v>
      </c>
      <c r="DI179" s="47">
        <v>0.25</v>
      </c>
      <c r="DJ179" s="45">
        <v>0.5</v>
      </c>
      <c r="DK179" s="45" t="e">
        <f t="shared" ca="1" si="230"/>
        <v>#NAME?</v>
      </c>
      <c r="DL179" s="42" t="e">
        <f t="shared" ca="1" si="231"/>
        <v>#NAME?</v>
      </c>
      <c r="DM179" s="45" t="e">
        <f t="shared" ca="1" si="232"/>
        <v>#NAME?</v>
      </c>
      <c r="DN179" s="45">
        <f t="shared" si="189"/>
        <v>9.0909090909090922E-3</v>
      </c>
      <c r="DO179" s="45" t="e">
        <f t="shared" ca="1" si="189"/>
        <v>#NAME?</v>
      </c>
      <c r="DP179" s="47">
        <v>0.3</v>
      </c>
      <c r="DQ179" s="45" t="e">
        <f t="shared" ca="1" si="233"/>
        <v>#NAME?</v>
      </c>
      <c r="DR179" s="45" t="e">
        <f t="shared" ca="1" si="234"/>
        <v>#NAME?</v>
      </c>
      <c r="DS179" s="42" t="e">
        <f t="shared" ca="1" si="235"/>
        <v>#NAME?</v>
      </c>
      <c r="DT179" s="45" t="e">
        <f t="shared" ca="1" si="236"/>
        <v>#NAME?</v>
      </c>
      <c r="DU179" s="45" t="e">
        <f t="shared" ca="1" si="190"/>
        <v>#NAME?</v>
      </c>
      <c r="DV179" s="45" t="e">
        <f t="shared" ca="1" si="190"/>
        <v>#NAME?</v>
      </c>
      <c r="DW179" s="47">
        <v>0.35</v>
      </c>
      <c r="DX179" s="45">
        <v>0.5</v>
      </c>
      <c r="DY179" s="45" t="e">
        <f t="shared" ca="1" si="237"/>
        <v>#NAME?</v>
      </c>
      <c r="DZ179" s="42" t="e">
        <f t="shared" ca="1" si="238"/>
        <v>#NAME?</v>
      </c>
      <c r="EA179" s="45" t="e">
        <f t="shared" ca="1" si="239"/>
        <v>#NAME?</v>
      </c>
      <c r="EB179" s="45">
        <f t="shared" si="191"/>
        <v>9.0909090909090922E-3</v>
      </c>
      <c r="EC179" s="45" t="e">
        <f t="shared" ca="1" si="191"/>
        <v>#NAME?</v>
      </c>
      <c r="ED179" s="47">
        <v>0.4</v>
      </c>
      <c r="EE179" s="45" t="e">
        <f t="shared" ca="1" si="240"/>
        <v>#NAME?</v>
      </c>
      <c r="EF179" s="45" t="e">
        <f t="shared" ca="1" si="241"/>
        <v>#NAME?</v>
      </c>
      <c r="EG179" s="42" t="e">
        <f t="shared" ca="1" si="242"/>
        <v>#NAME?</v>
      </c>
      <c r="EH179" s="45" t="e">
        <f t="shared" ca="1" si="243"/>
        <v>#NAME?</v>
      </c>
      <c r="EI179" s="45" t="e">
        <f t="shared" ca="1" si="192"/>
        <v>#NAME?</v>
      </c>
      <c r="EJ179" s="45" t="e">
        <f t="shared" ca="1" si="192"/>
        <v>#NAME?</v>
      </c>
      <c r="EK179" s="47">
        <v>0.45</v>
      </c>
      <c r="EL179" s="45">
        <v>0.5</v>
      </c>
      <c r="EM179" s="45" t="e">
        <f t="shared" ca="1" si="255"/>
        <v>#NAME?</v>
      </c>
      <c r="EN179" s="42" t="e">
        <f t="shared" ca="1" si="256"/>
        <v>#NAME?</v>
      </c>
      <c r="EO179" s="45" t="e">
        <f t="shared" ca="1" si="257"/>
        <v>#NAME?</v>
      </c>
      <c r="EP179" s="45">
        <f t="shared" si="193"/>
        <v>9.0909090909090922E-3</v>
      </c>
      <c r="EQ179" s="45" t="e">
        <f t="shared" ca="1" si="193"/>
        <v>#NAME?</v>
      </c>
      <c r="ER179" s="45">
        <v>0.5</v>
      </c>
      <c r="ES179" s="45">
        <v>0.5</v>
      </c>
      <c r="ET179" s="45" t="e">
        <f t="shared" ca="1" si="258"/>
        <v>#NAME?</v>
      </c>
      <c r="EU179" s="42" t="e">
        <f t="shared" ca="1" si="259"/>
        <v>#NAME?</v>
      </c>
      <c r="EV179" s="45" t="e">
        <f t="shared" ca="1" si="260"/>
        <v>#NAME?</v>
      </c>
      <c r="EW179" s="45">
        <f t="shared" si="194"/>
        <v>9.0909090909090922E-3</v>
      </c>
      <c r="EX179" s="45" t="e">
        <f t="shared" ca="1" si="194"/>
        <v>#NAME?</v>
      </c>
      <c r="EY179" s="47">
        <v>0.55000000000000004</v>
      </c>
      <c r="EZ179" s="45">
        <v>0.5</v>
      </c>
      <c r="FA179" s="45" t="e">
        <f t="shared" ca="1" si="261"/>
        <v>#NAME?</v>
      </c>
      <c r="FB179" s="42" t="e">
        <f t="shared" ca="1" si="262"/>
        <v>#NAME?</v>
      </c>
      <c r="FC179" s="45" t="e">
        <f t="shared" ca="1" si="263"/>
        <v>#NAME?</v>
      </c>
      <c r="FD179" s="45">
        <f t="shared" si="195"/>
        <v>9.0909090909090922E-3</v>
      </c>
      <c r="FE179" s="45" t="e">
        <f t="shared" ca="1" si="195"/>
        <v>#NAME?</v>
      </c>
      <c r="FF179" s="45">
        <v>0.6</v>
      </c>
      <c r="FG179" s="45">
        <v>1</v>
      </c>
      <c r="FH179" s="45" t="e">
        <f t="shared" ca="1" si="264"/>
        <v>#NAME?</v>
      </c>
      <c r="FI179" s="42" t="e">
        <f t="shared" ca="1" si="265"/>
        <v>#NAME?</v>
      </c>
      <c r="FJ179" s="45" t="e">
        <f t="shared" ca="1" si="266"/>
        <v>#NAME?</v>
      </c>
      <c r="FK179" s="45">
        <f t="shared" si="196"/>
        <v>1.8181818181818184E-2</v>
      </c>
      <c r="FL179" s="45" t="e">
        <f t="shared" ca="1" si="196"/>
        <v>#NAME?</v>
      </c>
      <c r="FM179" s="47">
        <v>0.65</v>
      </c>
      <c r="FN179" s="45">
        <v>0.5</v>
      </c>
      <c r="FO179" s="45" t="e">
        <f t="shared" ca="1" si="267"/>
        <v>#NAME?</v>
      </c>
      <c r="FP179" s="42" t="e">
        <f t="shared" ca="1" si="268"/>
        <v>#NAME?</v>
      </c>
      <c r="FQ179" s="45" t="e">
        <f t="shared" ca="1" si="269"/>
        <v>#NAME?</v>
      </c>
      <c r="FR179" s="45">
        <f t="shared" si="197"/>
        <v>9.0909090909090922E-3</v>
      </c>
      <c r="FS179" s="45" t="e">
        <f t="shared" ca="1" si="197"/>
        <v>#NAME?</v>
      </c>
      <c r="FT179" s="45">
        <v>0.7</v>
      </c>
      <c r="FU179" s="45">
        <v>1</v>
      </c>
      <c r="FV179" s="45" t="e">
        <f t="shared" ca="1" si="270"/>
        <v>#NAME?</v>
      </c>
      <c r="FW179" s="42" t="e">
        <f t="shared" ca="1" si="271"/>
        <v>#NAME?</v>
      </c>
      <c r="FX179" s="45" t="e">
        <f t="shared" ca="1" si="272"/>
        <v>#NAME?</v>
      </c>
      <c r="FY179" s="45">
        <f t="shared" si="198"/>
        <v>1.8181818181818184E-2</v>
      </c>
      <c r="FZ179" s="45" t="e">
        <f t="shared" ca="1" si="198"/>
        <v>#NAME?</v>
      </c>
      <c r="GA179" s="47">
        <v>0.75</v>
      </c>
      <c r="GB179" s="45">
        <v>0.5</v>
      </c>
      <c r="GC179" s="45" t="e">
        <f t="shared" ca="1" si="273"/>
        <v>#NAME?</v>
      </c>
      <c r="GD179" s="42" t="e">
        <f t="shared" ca="1" si="274"/>
        <v>#NAME?</v>
      </c>
      <c r="GE179" s="45" t="e">
        <f t="shared" ca="1" si="275"/>
        <v>#NAME?</v>
      </c>
      <c r="GF179" s="45">
        <f t="shared" si="199"/>
        <v>9.0909090909090922E-3</v>
      </c>
      <c r="GG179" s="45" t="e">
        <f t="shared" ca="1" si="199"/>
        <v>#NAME?</v>
      </c>
      <c r="GH179" s="45">
        <v>0.8</v>
      </c>
      <c r="GI179" s="45">
        <v>1</v>
      </c>
      <c r="GJ179" s="45" t="e">
        <f t="shared" ca="1" si="276"/>
        <v>#NAME?</v>
      </c>
      <c r="GK179" s="42" t="e">
        <f t="shared" ca="1" si="277"/>
        <v>#NAME?</v>
      </c>
      <c r="GL179" s="45" t="e">
        <f t="shared" ca="1" si="278"/>
        <v>#NAME?</v>
      </c>
      <c r="GM179" s="45">
        <f t="shared" si="200"/>
        <v>1.8181818181818184E-2</v>
      </c>
      <c r="GN179" s="45" t="e">
        <f t="shared" ca="1" si="200"/>
        <v>#NAME?</v>
      </c>
      <c r="GO179" s="47">
        <v>0.85</v>
      </c>
      <c r="GP179" s="45">
        <v>0.5</v>
      </c>
      <c r="GQ179" s="45" t="e">
        <f t="shared" ca="1" si="279"/>
        <v>#NAME?</v>
      </c>
      <c r="GR179" s="42" t="e">
        <f t="shared" ca="1" si="280"/>
        <v>#NAME?</v>
      </c>
      <c r="GS179" s="45" t="e">
        <f t="shared" ca="1" si="281"/>
        <v>#NAME?</v>
      </c>
      <c r="GT179" s="45">
        <f t="shared" si="201"/>
        <v>9.0909090909090922E-3</v>
      </c>
      <c r="GU179" s="45" t="e">
        <f t="shared" ca="1" si="201"/>
        <v>#NAME?</v>
      </c>
      <c r="GV179" s="45">
        <v>0.9</v>
      </c>
      <c r="GW179" s="45">
        <v>1</v>
      </c>
      <c r="GX179" s="45" t="e">
        <f t="shared" ca="1" si="282"/>
        <v>#NAME?</v>
      </c>
      <c r="GY179" s="42" t="e">
        <f t="shared" ca="1" si="283"/>
        <v>#NAME?</v>
      </c>
      <c r="GZ179" s="45" t="e">
        <f t="shared" ca="1" si="284"/>
        <v>#NAME?</v>
      </c>
      <c r="HA179" s="45">
        <f t="shared" si="202"/>
        <v>1.8181818181818184E-2</v>
      </c>
      <c r="HB179" s="45" t="e">
        <f t="shared" ca="1" si="202"/>
        <v>#NAME?</v>
      </c>
      <c r="HC179" s="47">
        <v>0.95</v>
      </c>
      <c r="HD179" s="45">
        <v>0.5</v>
      </c>
      <c r="HE179" s="45" t="e">
        <f t="shared" ca="1" si="285"/>
        <v>#NAME?</v>
      </c>
      <c r="HF179" s="42" t="e">
        <f t="shared" ca="1" si="286"/>
        <v>#NAME?</v>
      </c>
      <c r="HG179" s="45" t="e">
        <f t="shared" ca="1" si="287"/>
        <v>#NAME?</v>
      </c>
      <c r="HH179" s="45">
        <f t="shared" si="203"/>
        <v>9.0909090909090922E-3</v>
      </c>
      <c r="HI179" s="45" t="e">
        <f t="shared" ca="1" si="203"/>
        <v>#NAME?</v>
      </c>
      <c r="HJ179" s="47">
        <v>1</v>
      </c>
      <c r="HK179" s="47">
        <v>1</v>
      </c>
      <c r="HL179" s="45" t="e">
        <f t="shared" ca="1" si="288"/>
        <v>#NAME?</v>
      </c>
      <c r="HM179" s="42" t="e">
        <f t="shared" ca="1" si="289"/>
        <v>#NAME?</v>
      </c>
      <c r="HN179" s="45" t="e">
        <f t="shared" ca="1" si="290"/>
        <v>#NAME?</v>
      </c>
      <c r="HO179" s="45">
        <f t="shared" si="246"/>
        <v>1.8181818181818184E-2</v>
      </c>
      <c r="HP179" s="45" t="e">
        <f t="shared" ca="1" si="246"/>
        <v>#NAME?</v>
      </c>
    </row>
    <row r="180" spans="1:224" s="48" customFormat="1" ht="48.65" customHeight="1">
      <c r="A180" s="44"/>
      <c r="B180" s="201"/>
      <c r="C180" s="201"/>
      <c r="D180" s="201"/>
      <c r="E180" s="41" t="str">
        <f>+_xlfn.CONCAT(MID($D174,1,3),".7 ",[1]Acciones!$B$10)</f>
        <v>4.5.7 Fortalecer las estrategias de gobernanza para la implementación de políticas de investigación e innovación orientadas por misiones en la ruta de innovación correspondiente</v>
      </c>
      <c r="F180" s="42" t="s">
        <v>89</v>
      </c>
      <c r="G180" s="49">
        <f t="shared" ref="G180" si="367">+G178</f>
        <v>3.0303030303030303E-3</v>
      </c>
      <c r="H180" s="42" t="str">
        <f t="shared" ref="H180" si="368">+_xlfn.CONCAT("Si,",MID(E174,1,5),",",MID(E175,1,5),",",MID(E176,1,5),",",MID(E177,1,5),",",MID(E178,1,5),",",MID(E179,1,5),",",MID(E181,1,5),",",MID(E182,1,5),",",MID(E183,1,6),",",MID(E184,1,6))</f>
        <v>Si,4.5.1,4.5.2,4.5.3,4.5.4,4.5.5,4.5.6,4.5.8,4.5.9,4.5.10,4.5.11</v>
      </c>
      <c r="I180" s="42" t="s">
        <v>89</v>
      </c>
      <c r="J180" s="42"/>
      <c r="K180" s="42"/>
      <c r="L180" s="42"/>
      <c r="M180" s="44" t="s">
        <v>90</v>
      </c>
      <c r="N180" s="44" t="s">
        <v>91</v>
      </c>
      <c r="O180" s="44" t="e">
        <f ca="1">+_xlfn.XLOOKUP(MID(E180,7,LEN(E180)-6),[1]Acciones!$B$4:$B$14,[1]Acciones!$C$4:$C$14,0,0,1)</f>
        <v>#NAME?</v>
      </c>
      <c r="P180" s="42" t="e">
        <f ca="1">+_xlfn.XLOOKUP(MID($E180,7,LEN($E180)-6),[1]Acciones!$B$4:$B$14,[1]Acciones!D$4:D$14,0,0,1)</f>
        <v>#NAME?</v>
      </c>
      <c r="Q180" s="42" t="e">
        <f ca="1">+_xlfn.XLOOKUP(MID($E180,7,LEN($E180)-6),[1]Acciones!$B$4:$B$14,[1]Acciones!E$4:E$14,0,0,1)</f>
        <v>#NAME?</v>
      </c>
      <c r="R180" s="42" t="e">
        <f ca="1">+_xlfn.XLOOKUP(MID($E180,7,LEN($E180)-6),[1]Acciones!$B$4:$B$14,[1]Acciones!F$4:F$14,0,0,1)</f>
        <v>#NAME?</v>
      </c>
      <c r="S180" s="42" t="e">
        <f ca="1">+_xlfn.XLOOKUP(MID($E180,7,LEN($E180)-6),[1]Acciones!$B$4:$B$14,[1]Acciones!G$4:G$14,0,0,1)</f>
        <v>#NAME?</v>
      </c>
      <c r="T180" s="42" t="e">
        <f ca="1">+_xlfn.XLOOKUP(MID($E180,7,LEN($E180)-6),[1]Acciones!$B$4:$B$14,[1]Acciones!H$4:H$14,0,0,1)</f>
        <v>#NAME?</v>
      </c>
      <c r="U180" s="45" t="e">
        <f ca="1">+_xlfn.XLOOKUP(MID($E180,7,LEN($E180)-6),[1]Acciones!$B$4:$B$14,[1]Acciones!I$4:I$14,0,0,1)</f>
        <v>#NAME?</v>
      </c>
      <c r="V180" s="45" t="e">
        <f ca="1">+_xlfn.XLOOKUP(MID($E180,7,LEN($E180)-6),[1]Acciones!$B$4:$B$14,[1]Acciones!J$4:J$14,0,0,1)</f>
        <v>#NAME?</v>
      </c>
      <c r="W180" s="45" t="e">
        <f ca="1">+_xlfn.XLOOKUP(MID($E180,7,LEN($E180)-6),[1]Acciones!$B$4:$B$14,[1]Acciones!K$4:K$14,0,0,1)</f>
        <v>#NAME?</v>
      </c>
      <c r="X180" s="45" t="e">
        <f ca="1">+_xlfn.XLOOKUP(MID($E180,7,LEN($E180)-6),[1]Acciones!$B$4:$B$14,[1]Acciones!L$4:L$14,0,0,1)</f>
        <v>#NAME?</v>
      </c>
      <c r="Y180" s="45" t="e">
        <f ca="1">+_xlfn.XLOOKUP(MID($E180,7,LEN($E180)-6),[1]Acciones!$B$4:$B$14,[1]Acciones!M$4:M$14,0,0,1)</f>
        <v>#NAME?</v>
      </c>
      <c r="Z180" s="45" t="e">
        <f ca="1">+_xlfn.XLOOKUP(MID($E180,7,LEN($E180)-6),[1]Acciones!$B$4:$B$14,[1]Acciones!N$4:N$14,0,0,1)</f>
        <v>#NAME?</v>
      </c>
      <c r="AA180" s="45" t="e">
        <f ca="1">+_xlfn.XLOOKUP(MID($E180,7,LEN($E180)-6),[1]Acciones!$B$4:$B$14,[1]Acciones!O$4:O$14,0,0,1)</f>
        <v>#NAME?</v>
      </c>
      <c r="AB180" s="45" t="e">
        <f ca="1">+_xlfn.XLOOKUP(MID($E180,7,LEN($E180)-6),[1]Acciones!$B$4:$B$14,[1]Acciones!P$4:P$14,0,0,1)</f>
        <v>#NAME?</v>
      </c>
      <c r="AC180" s="45" t="e">
        <f ca="1">+_xlfn.XLOOKUP(MID($E180,7,LEN($E180)-6),[1]Acciones!$B$4:$B$14,[1]Acciones!Q$4:Q$14,0,0,1)</f>
        <v>#NAME?</v>
      </c>
      <c r="AD180" s="45" t="e">
        <f ca="1">+_xlfn.XLOOKUP(MID($E180,7,LEN($E180)-6),[1]Acciones!$B$4:$B$14,[1]Acciones!R$4:R$14,0,0,1)</f>
        <v>#NAME?</v>
      </c>
      <c r="AE180" s="45" t="e">
        <f ca="1">+_xlfn.XLOOKUP(MID($E180,7,LEN($E180)-6),[1]Acciones!$B$4:$B$14,[1]Acciones!S$4:S$14,0,0,1)</f>
        <v>#NAME?</v>
      </c>
      <c r="AF180" s="42" t="e">
        <f ca="1">+_xlfn.XLOOKUP(MID($E180,7,LEN($E180)-6),[1]Acciones!$B$4:$B$14,[1]Acciones!T$4:T$14,0,0,1)</f>
        <v>#NAME?</v>
      </c>
      <c r="AG180" s="42" t="e">
        <f ca="1">+_xlfn.XLOOKUP(MID($E180,7,LEN($E180)-6),[1]Acciones!$B$4:$B$14,[1]Acciones!U$4:U$14,0,0,1)</f>
        <v>#NAME?</v>
      </c>
      <c r="AH180" s="42" t="e">
        <f ca="1">+_xlfn.XLOOKUP(MID($E180,7,LEN($E180)-6),[1]Acciones!$B$4:$B$14,[1]Acciones!V$4:V$14,0,0,1)</f>
        <v>#NAME?</v>
      </c>
      <c r="AI180" s="42" t="e">
        <f ca="1">+_xlfn.XLOOKUP(MID($E180,7,LEN($E180)-6),[1]Acciones!$B$4:$B$14,[1]Acciones!W$4:W$14,0,0,1)</f>
        <v>#NAME?</v>
      </c>
      <c r="AJ180" s="42" t="e">
        <f ca="1">+_xlfn.XLOOKUP(MID($E180,7,LEN($E180)-6),[1]Acciones!$B$4:$B$14,[1]Acciones!X$4:X$14,0,0,1)</f>
        <v>#NAME?</v>
      </c>
      <c r="AK180" s="42" t="e">
        <f ca="1">+_xlfn.XLOOKUP(MID($E180,7,LEN($E180)-6),[1]Acciones!$B$4:$B$14,[1]Acciones!Y$4:Y$14,0,0,1)</f>
        <v>#NAME?</v>
      </c>
      <c r="AL180" s="42" t="e">
        <f ca="1">+_xlfn.XLOOKUP(MID($E180,7,LEN($E180)-6),[1]Acciones!$B$4:$B$14,[1]Acciones!Z$4:Z$14,0,0,1)</f>
        <v>#NAME?</v>
      </c>
      <c r="AM180" s="42" t="e">
        <f ca="1">+_xlfn.XLOOKUP(MID($E180,7,LEN($E180)-6),[1]Acciones!$B$4:$B$14,[1]Acciones!AA$4:AA$14,0,0,1)</f>
        <v>#NAME?</v>
      </c>
      <c r="AN180" s="42" t="e">
        <f ca="1">+_xlfn.XLOOKUP(MID($E180,7,LEN($E180)-6),[1]Acciones!$B$4:$B$14,[1]Acciones!AB$4:AB$14,0,0,1)</f>
        <v>#NAME?</v>
      </c>
      <c r="AO180" s="42" t="e">
        <f ca="1">+_xlfn.XLOOKUP(MID($E180,7,LEN($E180)-6),[1]Acciones!$B$4:$B$14,[1]Acciones!AC$4:AC$14,0,0,1)</f>
        <v>#NAME?</v>
      </c>
      <c r="AP180" s="42" t="e">
        <f ca="1">+_xlfn.XLOOKUP(MID($E180,7,LEN($E180)-6),[1]Acciones!$B$4:$B$14,[1]Acciones!AD$4:AD$14,0,0,1)</f>
        <v>#NAME?</v>
      </c>
      <c r="AQ180" s="42" t="e">
        <f ca="1">+_xlfn.XLOOKUP(MID($E180,7,LEN($E180)-6),[1]Acciones!$B$4:$B$14,[1]Acciones!AE$4:AE$14,0,0,1)</f>
        <v>#NAME?</v>
      </c>
      <c r="AR180" s="42" t="e">
        <f ca="1">+_xlfn.XLOOKUP(MID($E180,7,LEN($E180)-6),[1]Acciones!$B$4:$B$14,[1]Acciones!AF$4:AF$14,0,0,1)</f>
        <v>#NAME?</v>
      </c>
      <c r="AS180" s="42" t="e">
        <f ca="1">+_xlfn.XLOOKUP(MID($E180,7,LEN($E180)-6),[1]Acciones!$B$4:$B$14,[1]Acciones!AG$4:AG$14,0,0,1)</f>
        <v>#NAME?</v>
      </c>
      <c r="AT180" s="42" t="e">
        <f ca="1">+_xlfn.XLOOKUP(MID($E180,7,LEN($E180)-6),[1]Acciones!$B$4:$B$14,[1]Acciones!AH$4:AH$14,0,0,1)</f>
        <v>#NAME?</v>
      </c>
      <c r="AU180" s="42" t="e">
        <f ca="1">+_xlfn.XLOOKUP(MID($E180,7,LEN($E180)-6),[1]Acciones!$B$4:$B$14,[1]Acciones!AI$4:AI$14,0,0,1)</f>
        <v>#NAME?</v>
      </c>
      <c r="AV180" s="42" t="e">
        <f ca="1">+_xlfn.XLOOKUP(MID($E180,7,LEN($E180)-6),[1]Acciones!$B$4:$B$14,[1]Acciones!AJ$4:AJ$14,0,0,1)</f>
        <v>#NAME?</v>
      </c>
      <c r="AW180" s="42" t="e">
        <f ca="1">+_xlfn.XLOOKUP(MID($E180,7,LEN($E180)-6),[1]Acciones!$B$4:$B$14,[1]Acciones!AK$4:AK$14,0,0,1)</f>
        <v>#NAME?</v>
      </c>
      <c r="AX180" s="42" t="e">
        <f ca="1">+_xlfn.XLOOKUP(MID($E180,7,LEN($E180)-6),[1]Acciones!$B$4:$B$14,[1]Acciones!AL$4:AL$14,0,0,1)</f>
        <v>#NAME?</v>
      </c>
      <c r="AY180" s="42" t="e">
        <f ca="1">+_xlfn.XLOOKUP(MID($E180,7,LEN($E180)-6),[1]Acciones!$B$4:$B$14,[1]Acciones!AM$4:AM$14,0,0,1)</f>
        <v>#NAME?</v>
      </c>
      <c r="AZ180" s="42" t="e">
        <f ca="1">+_xlfn.XLOOKUP(MID($E180,7,LEN($E180)-6),[1]Acciones!$B$4:$B$14,[1]Acciones!AN$4:AN$14,0,0,1)</f>
        <v>#NAME?</v>
      </c>
      <c r="BA180" s="42" t="e">
        <f ca="1">+_xlfn.XLOOKUP(MID($E180,7,LEN($E180)-6),[1]Acciones!$B$4:$B$14,[1]Acciones!AO$4:AO$14,0,0,1)</f>
        <v>#NAME?</v>
      </c>
      <c r="BB180" s="42" t="e">
        <f ca="1">+_xlfn.XLOOKUP(MID($E180,7,LEN($E180)-6),[1]Acciones!$B$4:$B$14,[1]Acciones!AP$4:AP$14,0,0,1)</f>
        <v>#NAME?</v>
      </c>
      <c r="BC180" s="42" t="e">
        <f ca="1">+_xlfn.XLOOKUP(MID($E180,7,LEN($E180)-6),[1]Acciones!$B$4:$B$14,[1]Acciones!AQ$4:AQ$14,0,0,1)</f>
        <v>#NAME?</v>
      </c>
      <c r="BD180" s="42" t="e">
        <f ca="1">+_xlfn.XLOOKUP(MID($E180,7,LEN($E180)-6),[1]Acciones!$B$4:$B$14,[1]Acciones!AR$4:AR$14,0,0,1)</f>
        <v>#NAME?</v>
      </c>
      <c r="BE180" s="42" t="e">
        <f ca="1">+_xlfn.XLOOKUP(MID($E180,7,LEN($E180)-6),[1]Acciones!$B$4:$B$14,[1]Acciones!AS$4:AS$14,0,0,1)</f>
        <v>#NAME?</v>
      </c>
      <c r="BF180" s="42" t="e">
        <f ca="1">+_xlfn.XLOOKUP(MID($E180,7,LEN($E180)-6),[1]Acciones!$B$4:$B$14,[1]Acciones!AT$4:AT$14,0,0,1)</f>
        <v>#NAME?</v>
      </c>
      <c r="BG180" s="42" t="e">
        <f ca="1">+_xlfn.XLOOKUP(MID($E180,7,LEN($E180)-6),[1]Acciones!$B$4:$B$14,[1]Acciones!AU$4:AU$14,0,0,1)</f>
        <v>#NAME?</v>
      </c>
      <c r="BH180" s="42" t="e">
        <f ca="1">+_xlfn.XLOOKUP(MID($E180,7,LEN($E180)-6),[1]Acciones!$B$4:$B$14,[1]Acciones!AV$4:AV$14,0,0,1)</f>
        <v>#NAME?</v>
      </c>
      <c r="BI180" s="42" t="e">
        <f ca="1">+_xlfn.XLOOKUP(MID($E180,7,LEN($E180)-6),[1]Acciones!$B$4:$B$14,[1]Acciones!AW$4:AW$14,0,0,1)</f>
        <v>#NAME?</v>
      </c>
      <c r="BJ180" s="42" t="e">
        <f ca="1">+_xlfn.XLOOKUP(MID($E180,7,LEN($E180)-6),[1]Acciones!$B$4:$B$14,[1]Acciones!AX$4:AX$14,0,0,1)</f>
        <v>#NAME?</v>
      </c>
      <c r="BK180" s="42" t="e">
        <f ca="1">+_xlfn.XLOOKUP(MID($E180,7,LEN($E180)-6),[1]Acciones!$B$4:$B$14,[1]Acciones!AY$4:AY$14,0,0,1)</f>
        <v>#NAME?</v>
      </c>
      <c r="BL180" s="42" t="e">
        <f ca="1">+_xlfn.XLOOKUP(MID($E180,7,LEN($E180)-6),[1]Acciones!$B$4:$B$14,[1]Acciones!AZ$4:AZ$14,0,0,1)</f>
        <v>#NAME?</v>
      </c>
      <c r="BM180" s="42" t="e">
        <f ca="1">+_xlfn.XLOOKUP(MID($E180,7,LEN($E180)-6),[1]Acciones!$B$4:$B$14,[1]Acciones!BA$4:BA$14,0,0,1)</f>
        <v>#NAME?</v>
      </c>
      <c r="BN180" s="42" t="e">
        <f ca="1">+_xlfn.XLOOKUP(MID($E180,7,LEN($E180)-6),[1]Acciones!$B$4:$B$14,[1]Acciones!BB$4:BB$14,0,0,1)</f>
        <v>#NAME?</v>
      </c>
      <c r="BO180" s="42" t="e">
        <f ca="1">+_xlfn.XLOOKUP(MID($E180,7,LEN($E180)-6),[1]Acciones!$B$4:$B$14,[1]Acciones!BC$4:BC$14,0,0,1)</f>
        <v>#NAME?</v>
      </c>
      <c r="BP180" s="42" t="e">
        <f ca="1">+_xlfn.XLOOKUP(MID($E180,7,LEN($E180)-6),[1]Acciones!$B$4:$B$14,[1]Acciones!BD$4:BD$14,0,0,1)</f>
        <v>#NAME?</v>
      </c>
      <c r="BQ180" s="42" t="e">
        <f ca="1">+_xlfn.XLOOKUP(MID($E180,7,LEN($E180)-6),[1]Acciones!$B$4:$B$14,[1]Acciones!BE$4:BE$14,0,0,1)</f>
        <v>#NAME?</v>
      </c>
      <c r="BR180" s="42" t="e">
        <f ca="1">+_xlfn.XLOOKUP(MID($E180,7,LEN($E180)-6),[1]Acciones!$B$4:$B$14,[1]Acciones!BF$4:BF$14,0,0,1)</f>
        <v>#NAME?</v>
      </c>
      <c r="BS180" s="42" t="e">
        <f ca="1">+_xlfn.XLOOKUP(MID($E180,7,LEN($E180)-6),[1]Acciones!$B$4:$B$14,[1]Acciones!BG$4:BG$14,0,0,1)</f>
        <v>#NAME?</v>
      </c>
      <c r="BT180" s="42" t="e">
        <f ca="1">+_xlfn.XLOOKUP(MID($E180,7,LEN($E180)-6),[1]Acciones!$B$4:$B$14,[1]Acciones!BH$4:BH$14,0,0,1)</f>
        <v>#NAME?</v>
      </c>
      <c r="BU180" s="42" t="e">
        <f ca="1">+_xlfn.XLOOKUP(MID($E180,7,LEN($E180)-6),[1]Acciones!$B$4:$B$14,[1]Acciones!BI$4:BI$14,0,0,1)</f>
        <v>#NAME?</v>
      </c>
      <c r="BV180" s="42" t="e">
        <f ca="1">+_xlfn.XLOOKUP(MID($E180,7,LEN($E180)-6),[1]Acciones!$B$4:$B$14,[1]Acciones!BJ$4:BJ$14,0,0,1)</f>
        <v>#NAME?</v>
      </c>
      <c r="BW180" s="42" t="e">
        <f ca="1">+_xlfn.XLOOKUP(MID($E180,7,LEN($E180)-6),[1]Acciones!$B$4:$B$14,[1]Acciones!BK$4:BK$14,0,0,1)</f>
        <v>#NAME?</v>
      </c>
      <c r="BX180" s="42" t="e">
        <f ca="1">+_xlfn.XLOOKUP(MID($E180,7,LEN($E180)-6),[1]Acciones!$B$4:$B$14,[1]Acciones!BL$4:BL$14,0,0,1)</f>
        <v>#NAME?</v>
      </c>
      <c r="BY180" s="42" t="e">
        <f ca="1">+_xlfn.XLOOKUP(MID($E180,7,LEN($E180)-6),[1]Acciones!$B$4:$B$14,[1]Acciones!BM$4:BM$14,0,0,1)</f>
        <v>#NAME?</v>
      </c>
      <c r="BZ180" s="42" t="e">
        <f ca="1">+_xlfn.XLOOKUP(MID($E180,7,LEN($E180)-6),[1]Acciones!$B$4:$B$14,[1]Acciones!BN$4:BN$14,0,0,1)</f>
        <v>#NAME?</v>
      </c>
      <c r="CA180" s="42" t="e">
        <f ca="1">+_xlfn.XLOOKUP(MID($E180,7,LEN($E180)-6),[1]Acciones!$B$4:$B$14,[1]Acciones!BO$4:BO$14,0,0,1)</f>
        <v>#NAME?</v>
      </c>
      <c r="CB180" s="42" t="e">
        <f ca="1">+_xlfn.XLOOKUP(MID($E180,7,LEN($E180)-6),[1]Acciones!$B$4:$B$14,[1]Acciones!BP$4:BP$14,0,0,1)</f>
        <v>#NAME?</v>
      </c>
      <c r="CC180" s="42" t="e">
        <f ca="1">+_xlfn.XLOOKUP(MID($E180,7,LEN($E180)-6),[1]Acciones!$B$4:$B$14,[1]Acciones!BQ$4:BQ$14,0,0,1)</f>
        <v>#NAME?</v>
      </c>
      <c r="CD180" s="42" t="e">
        <f ca="1">+_xlfn.XLOOKUP(MID($E180,7,LEN($E180)-6),[1]Acciones!$B$4:$B$14,[1]Acciones!BR$4:BR$14,0,0,1)</f>
        <v>#NAME?</v>
      </c>
      <c r="CE180" s="42" t="e">
        <f ca="1">+_xlfn.XLOOKUP(MID($E180,7,LEN($E180)-6),[1]Acciones!$B$4:$B$14,[1]Acciones!BS$4:BS$14,0,0,1)</f>
        <v>#NAME?</v>
      </c>
      <c r="CF180" s="42" t="e">
        <f ca="1">+_xlfn.XLOOKUP(MID($E180,7,LEN($E180)-6),[1]Acciones!$B$4:$B$14,[1]Acciones!BT$4:BT$14,0,0,1)</f>
        <v>#NAME?</v>
      </c>
      <c r="CG180" s="45">
        <v>0.05</v>
      </c>
      <c r="CH180" s="45" t="e">
        <f t="shared" ca="1" si="205"/>
        <v>#NAME?</v>
      </c>
      <c r="CI180" s="45" t="e">
        <f t="shared" ca="1" si="206"/>
        <v>#NAME?</v>
      </c>
      <c r="CJ180" s="42" t="e">
        <f t="shared" ca="1" si="207"/>
        <v>#NAME?</v>
      </c>
      <c r="CK180" s="45" t="e">
        <f t="shared" ca="1" si="208"/>
        <v>#NAME?</v>
      </c>
      <c r="CL180" s="46" t="e">
        <f t="shared" ca="1" si="211"/>
        <v>#NAME?</v>
      </c>
      <c r="CM180" s="45" t="e">
        <f t="shared" ca="1" si="212"/>
        <v>#NAME?</v>
      </c>
      <c r="CN180" s="47">
        <v>0.1</v>
      </c>
      <c r="CO180" s="45" t="e">
        <f t="shared" ca="1" si="219"/>
        <v>#NAME?</v>
      </c>
      <c r="CP180" s="45" t="e">
        <f t="shared" ca="1" si="220"/>
        <v>#NAME?</v>
      </c>
      <c r="CQ180" s="42" t="e">
        <f t="shared" ca="1" si="221"/>
        <v>#NAME?</v>
      </c>
      <c r="CR180" s="45" t="e">
        <f t="shared" ca="1" si="222"/>
        <v>#NAME?</v>
      </c>
      <c r="CS180" s="45" t="e">
        <f t="shared" ca="1" si="186"/>
        <v>#NAME?</v>
      </c>
      <c r="CT180" s="45" t="e">
        <f t="shared" ca="1" si="186"/>
        <v>#NAME?</v>
      </c>
      <c r="CU180" s="47">
        <v>0.15</v>
      </c>
      <c r="CV180" s="45">
        <v>0.5</v>
      </c>
      <c r="CW180" s="45" t="e">
        <f t="shared" ca="1" si="223"/>
        <v>#NAME?</v>
      </c>
      <c r="CX180" s="42" t="e">
        <f t="shared" ca="1" si="224"/>
        <v>#NAME?</v>
      </c>
      <c r="CY180" s="45" t="e">
        <f t="shared" ca="1" si="225"/>
        <v>#NAME?</v>
      </c>
      <c r="CZ180" s="45">
        <f t="shared" si="187"/>
        <v>9.0909090909090922E-3</v>
      </c>
      <c r="DA180" s="45" t="e">
        <f t="shared" ca="1" si="187"/>
        <v>#NAME?</v>
      </c>
      <c r="DB180" s="47">
        <v>0.2</v>
      </c>
      <c r="DC180" s="45" t="e">
        <f t="shared" ca="1" si="226"/>
        <v>#NAME?</v>
      </c>
      <c r="DD180" s="45" t="e">
        <f t="shared" ca="1" si="227"/>
        <v>#NAME?</v>
      </c>
      <c r="DE180" s="42" t="e">
        <f t="shared" ca="1" si="228"/>
        <v>#NAME?</v>
      </c>
      <c r="DF180" s="45" t="e">
        <f t="shared" ca="1" si="229"/>
        <v>#NAME?</v>
      </c>
      <c r="DG180" s="45" t="e">
        <f t="shared" ca="1" si="188"/>
        <v>#NAME?</v>
      </c>
      <c r="DH180" s="45" t="e">
        <f t="shared" ca="1" si="188"/>
        <v>#NAME?</v>
      </c>
      <c r="DI180" s="47">
        <v>0.25</v>
      </c>
      <c r="DJ180" s="45">
        <v>0.5</v>
      </c>
      <c r="DK180" s="45" t="e">
        <f t="shared" ca="1" si="230"/>
        <v>#NAME?</v>
      </c>
      <c r="DL180" s="42" t="e">
        <f t="shared" ca="1" si="231"/>
        <v>#NAME?</v>
      </c>
      <c r="DM180" s="45" t="e">
        <f t="shared" ca="1" si="232"/>
        <v>#NAME?</v>
      </c>
      <c r="DN180" s="45">
        <f t="shared" si="189"/>
        <v>9.0909090909090922E-3</v>
      </c>
      <c r="DO180" s="45" t="e">
        <f t="shared" ca="1" si="189"/>
        <v>#NAME?</v>
      </c>
      <c r="DP180" s="47">
        <v>0.3</v>
      </c>
      <c r="DQ180" s="45" t="e">
        <f t="shared" ca="1" si="233"/>
        <v>#NAME?</v>
      </c>
      <c r="DR180" s="45" t="e">
        <f t="shared" ca="1" si="234"/>
        <v>#NAME?</v>
      </c>
      <c r="DS180" s="42" t="e">
        <f t="shared" ca="1" si="235"/>
        <v>#NAME?</v>
      </c>
      <c r="DT180" s="45" t="e">
        <f t="shared" ca="1" si="236"/>
        <v>#NAME?</v>
      </c>
      <c r="DU180" s="45" t="e">
        <f t="shared" ca="1" si="190"/>
        <v>#NAME?</v>
      </c>
      <c r="DV180" s="45" t="e">
        <f t="shared" ca="1" si="190"/>
        <v>#NAME?</v>
      </c>
      <c r="DW180" s="47">
        <v>0.35</v>
      </c>
      <c r="DX180" s="45">
        <v>0.5</v>
      </c>
      <c r="DY180" s="45" t="e">
        <f t="shared" ca="1" si="237"/>
        <v>#NAME?</v>
      </c>
      <c r="DZ180" s="42" t="e">
        <f t="shared" ca="1" si="238"/>
        <v>#NAME?</v>
      </c>
      <c r="EA180" s="45" t="e">
        <f t="shared" ca="1" si="239"/>
        <v>#NAME?</v>
      </c>
      <c r="EB180" s="45">
        <f t="shared" si="191"/>
        <v>9.0909090909090922E-3</v>
      </c>
      <c r="EC180" s="45" t="e">
        <f t="shared" ca="1" si="191"/>
        <v>#NAME?</v>
      </c>
      <c r="ED180" s="47">
        <v>0.4</v>
      </c>
      <c r="EE180" s="45" t="e">
        <f t="shared" ca="1" si="240"/>
        <v>#NAME?</v>
      </c>
      <c r="EF180" s="45" t="e">
        <f t="shared" ca="1" si="241"/>
        <v>#NAME?</v>
      </c>
      <c r="EG180" s="42" t="e">
        <f t="shared" ca="1" si="242"/>
        <v>#NAME?</v>
      </c>
      <c r="EH180" s="45" t="e">
        <f t="shared" ca="1" si="243"/>
        <v>#NAME?</v>
      </c>
      <c r="EI180" s="45" t="e">
        <f t="shared" ca="1" si="192"/>
        <v>#NAME?</v>
      </c>
      <c r="EJ180" s="45" t="e">
        <f t="shared" ca="1" si="192"/>
        <v>#NAME?</v>
      </c>
      <c r="EK180" s="47">
        <v>0.45</v>
      </c>
      <c r="EL180" s="45">
        <v>0.5</v>
      </c>
      <c r="EM180" s="45" t="e">
        <f t="shared" ca="1" si="255"/>
        <v>#NAME?</v>
      </c>
      <c r="EN180" s="42" t="e">
        <f t="shared" ca="1" si="256"/>
        <v>#NAME?</v>
      </c>
      <c r="EO180" s="45" t="e">
        <f t="shared" ca="1" si="257"/>
        <v>#NAME?</v>
      </c>
      <c r="EP180" s="45">
        <f t="shared" si="193"/>
        <v>9.0909090909090922E-3</v>
      </c>
      <c r="EQ180" s="45" t="e">
        <f t="shared" ca="1" si="193"/>
        <v>#NAME?</v>
      </c>
      <c r="ER180" s="45">
        <v>0.5</v>
      </c>
      <c r="ES180" s="45">
        <v>0.5</v>
      </c>
      <c r="ET180" s="45" t="e">
        <f t="shared" ca="1" si="258"/>
        <v>#NAME?</v>
      </c>
      <c r="EU180" s="42" t="e">
        <f t="shared" ca="1" si="259"/>
        <v>#NAME?</v>
      </c>
      <c r="EV180" s="45" t="e">
        <f t="shared" ca="1" si="260"/>
        <v>#NAME?</v>
      </c>
      <c r="EW180" s="45">
        <f t="shared" si="194"/>
        <v>9.0909090909090922E-3</v>
      </c>
      <c r="EX180" s="45" t="e">
        <f t="shared" ca="1" si="194"/>
        <v>#NAME?</v>
      </c>
      <c r="EY180" s="47">
        <v>0.55000000000000004</v>
      </c>
      <c r="EZ180" s="45">
        <v>0.5</v>
      </c>
      <c r="FA180" s="45" t="e">
        <f t="shared" ca="1" si="261"/>
        <v>#NAME?</v>
      </c>
      <c r="FB180" s="42" t="e">
        <f t="shared" ca="1" si="262"/>
        <v>#NAME?</v>
      </c>
      <c r="FC180" s="45" t="e">
        <f t="shared" ca="1" si="263"/>
        <v>#NAME?</v>
      </c>
      <c r="FD180" s="45">
        <f t="shared" si="195"/>
        <v>9.0909090909090922E-3</v>
      </c>
      <c r="FE180" s="45" t="e">
        <f t="shared" ca="1" si="195"/>
        <v>#NAME?</v>
      </c>
      <c r="FF180" s="45">
        <v>0.6</v>
      </c>
      <c r="FG180" s="45">
        <v>1</v>
      </c>
      <c r="FH180" s="45" t="e">
        <f t="shared" ca="1" si="264"/>
        <v>#NAME?</v>
      </c>
      <c r="FI180" s="42" t="e">
        <f t="shared" ca="1" si="265"/>
        <v>#NAME?</v>
      </c>
      <c r="FJ180" s="45" t="e">
        <f t="shared" ca="1" si="266"/>
        <v>#NAME?</v>
      </c>
      <c r="FK180" s="45">
        <f t="shared" si="196"/>
        <v>1.8181818181818184E-2</v>
      </c>
      <c r="FL180" s="45" t="e">
        <f t="shared" ca="1" si="196"/>
        <v>#NAME?</v>
      </c>
      <c r="FM180" s="47">
        <v>0.65</v>
      </c>
      <c r="FN180" s="45">
        <v>0.5</v>
      </c>
      <c r="FO180" s="45" t="e">
        <f t="shared" ca="1" si="267"/>
        <v>#NAME?</v>
      </c>
      <c r="FP180" s="42" t="e">
        <f t="shared" ca="1" si="268"/>
        <v>#NAME?</v>
      </c>
      <c r="FQ180" s="45" t="e">
        <f t="shared" ca="1" si="269"/>
        <v>#NAME?</v>
      </c>
      <c r="FR180" s="45">
        <f t="shared" si="197"/>
        <v>9.0909090909090922E-3</v>
      </c>
      <c r="FS180" s="45" t="e">
        <f t="shared" ca="1" si="197"/>
        <v>#NAME?</v>
      </c>
      <c r="FT180" s="45">
        <v>0.7</v>
      </c>
      <c r="FU180" s="45">
        <v>1</v>
      </c>
      <c r="FV180" s="45" t="e">
        <f t="shared" ca="1" si="270"/>
        <v>#NAME?</v>
      </c>
      <c r="FW180" s="42" t="e">
        <f t="shared" ca="1" si="271"/>
        <v>#NAME?</v>
      </c>
      <c r="FX180" s="45" t="e">
        <f t="shared" ca="1" si="272"/>
        <v>#NAME?</v>
      </c>
      <c r="FY180" s="45">
        <f t="shared" si="198"/>
        <v>1.8181818181818184E-2</v>
      </c>
      <c r="FZ180" s="45" t="e">
        <f t="shared" ca="1" si="198"/>
        <v>#NAME?</v>
      </c>
      <c r="GA180" s="47">
        <v>0.75</v>
      </c>
      <c r="GB180" s="45">
        <v>0.5</v>
      </c>
      <c r="GC180" s="45" t="e">
        <f t="shared" ca="1" si="273"/>
        <v>#NAME?</v>
      </c>
      <c r="GD180" s="42" t="e">
        <f t="shared" ca="1" si="274"/>
        <v>#NAME?</v>
      </c>
      <c r="GE180" s="45" t="e">
        <f t="shared" ca="1" si="275"/>
        <v>#NAME?</v>
      </c>
      <c r="GF180" s="45">
        <f t="shared" si="199"/>
        <v>9.0909090909090922E-3</v>
      </c>
      <c r="GG180" s="45" t="e">
        <f t="shared" ca="1" si="199"/>
        <v>#NAME?</v>
      </c>
      <c r="GH180" s="45">
        <v>0.8</v>
      </c>
      <c r="GI180" s="45">
        <v>1</v>
      </c>
      <c r="GJ180" s="45" t="e">
        <f t="shared" ca="1" si="276"/>
        <v>#NAME?</v>
      </c>
      <c r="GK180" s="42" t="e">
        <f t="shared" ca="1" si="277"/>
        <v>#NAME?</v>
      </c>
      <c r="GL180" s="45" t="e">
        <f t="shared" ca="1" si="278"/>
        <v>#NAME?</v>
      </c>
      <c r="GM180" s="45">
        <f t="shared" si="200"/>
        <v>1.8181818181818184E-2</v>
      </c>
      <c r="GN180" s="45" t="e">
        <f t="shared" ca="1" si="200"/>
        <v>#NAME?</v>
      </c>
      <c r="GO180" s="47">
        <v>0.85</v>
      </c>
      <c r="GP180" s="45">
        <v>0.5</v>
      </c>
      <c r="GQ180" s="45" t="e">
        <f t="shared" ca="1" si="279"/>
        <v>#NAME?</v>
      </c>
      <c r="GR180" s="42" t="e">
        <f t="shared" ca="1" si="280"/>
        <v>#NAME?</v>
      </c>
      <c r="GS180" s="45" t="e">
        <f t="shared" ca="1" si="281"/>
        <v>#NAME?</v>
      </c>
      <c r="GT180" s="45">
        <f t="shared" si="201"/>
        <v>9.0909090909090922E-3</v>
      </c>
      <c r="GU180" s="45" t="e">
        <f t="shared" ca="1" si="201"/>
        <v>#NAME?</v>
      </c>
      <c r="GV180" s="45">
        <v>0.9</v>
      </c>
      <c r="GW180" s="45">
        <v>1</v>
      </c>
      <c r="GX180" s="45" t="e">
        <f t="shared" ca="1" si="282"/>
        <v>#NAME?</v>
      </c>
      <c r="GY180" s="42" t="e">
        <f t="shared" ca="1" si="283"/>
        <v>#NAME?</v>
      </c>
      <c r="GZ180" s="45" t="e">
        <f t="shared" ca="1" si="284"/>
        <v>#NAME?</v>
      </c>
      <c r="HA180" s="45">
        <f t="shared" si="202"/>
        <v>1.8181818181818184E-2</v>
      </c>
      <c r="HB180" s="45" t="e">
        <f t="shared" ca="1" si="202"/>
        <v>#NAME?</v>
      </c>
      <c r="HC180" s="47">
        <v>0.95</v>
      </c>
      <c r="HD180" s="45">
        <v>0.5</v>
      </c>
      <c r="HE180" s="45" t="e">
        <f t="shared" ca="1" si="285"/>
        <v>#NAME?</v>
      </c>
      <c r="HF180" s="42" t="e">
        <f t="shared" ca="1" si="286"/>
        <v>#NAME?</v>
      </c>
      <c r="HG180" s="45" t="e">
        <f t="shared" ca="1" si="287"/>
        <v>#NAME?</v>
      </c>
      <c r="HH180" s="45">
        <f t="shared" si="203"/>
        <v>9.0909090909090922E-3</v>
      </c>
      <c r="HI180" s="45" t="e">
        <f t="shared" ca="1" si="203"/>
        <v>#NAME?</v>
      </c>
      <c r="HJ180" s="47">
        <v>1</v>
      </c>
      <c r="HK180" s="47">
        <v>1</v>
      </c>
      <c r="HL180" s="45" t="e">
        <f t="shared" ca="1" si="288"/>
        <v>#NAME?</v>
      </c>
      <c r="HM180" s="42" t="e">
        <f t="shared" ca="1" si="289"/>
        <v>#NAME?</v>
      </c>
      <c r="HN180" s="45" t="e">
        <f t="shared" ca="1" si="290"/>
        <v>#NAME?</v>
      </c>
      <c r="HO180" s="45">
        <f t="shared" si="246"/>
        <v>1.8181818181818184E-2</v>
      </c>
      <c r="HP180" s="45" t="e">
        <f t="shared" ca="1" si="246"/>
        <v>#NAME?</v>
      </c>
    </row>
    <row r="181" spans="1:224" s="48" customFormat="1" ht="48.65" customHeight="1">
      <c r="A181" s="44"/>
      <c r="B181" s="201"/>
      <c r="C181" s="201"/>
      <c r="D181" s="201"/>
      <c r="E181" s="41" t="str">
        <f>+_xlfn.CONCAT(MID($D174,1,3),".8 ",[1]Acciones!$B$11)</f>
        <v>4.5.8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81" s="42" t="s">
        <v>89</v>
      </c>
      <c r="G181" s="49">
        <f t="shared" ref="G181" si="369">+G180</f>
        <v>3.0303030303030303E-3</v>
      </c>
      <c r="H181" s="42" t="str">
        <f t="shared" ref="H181" si="370">+_xlfn.CONCAT("Si,",MID(E174,1,5),",",MID(E175,1,5),",",MID(E176,1,5),",",MID(E177,1,5),",",MID(E178,1,5),",",MID(E179,1,5),",",MID(E180,1,5),",",MID(E182,1,5),",",MID(E183,1,6),",",MID(E184,1,6))</f>
        <v>Si,4.5.1,4.5.2,4.5.3,4.5.4,4.5.5,4.5.6,4.5.7,4.5.9,4.5.10,4.5.11</v>
      </c>
      <c r="I181" s="42" t="s">
        <v>89</v>
      </c>
      <c r="J181" s="42"/>
      <c r="K181" s="42"/>
      <c r="L181" s="42"/>
      <c r="M181" s="44" t="s">
        <v>90</v>
      </c>
      <c r="N181" s="44" t="s">
        <v>91</v>
      </c>
      <c r="O181" s="44" t="e">
        <f ca="1">+_xlfn.XLOOKUP(MID(E181,7,LEN(E181)-6),[1]Acciones!$B$4:$B$14,[1]Acciones!$C$4:$C$14,0,0,1)</f>
        <v>#NAME?</v>
      </c>
      <c r="P181" s="42" t="e">
        <f ca="1">+_xlfn.XLOOKUP(MID($E181,7,LEN($E181)-6),[1]Acciones!$B$4:$B$14,[1]Acciones!D$4:D$14,0,0,1)</f>
        <v>#NAME?</v>
      </c>
      <c r="Q181" s="42" t="e">
        <f ca="1">+_xlfn.XLOOKUP(MID($E181,7,LEN($E181)-6),[1]Acciones!$B$4:$B$14,[1]Acciones!E$4:E$14,0,0,1)</f>
        <v>#NAME?</v>
      </c>
      <c r="R181" s="42" t="e">
        <f ca="1">+_xlfn.XLOOKUP(MID($E181,7,LEN($E181)-6),[1]Acciones!$B$4:$B$14,[1]Acciones!F$4:F$14,0,0,1)</f>
        <v>#NAME?</v>
      </c>
      <c r="S181" s="42" t="e">
        <f ca="1">+_xlfn.XLOOKUP(MID($E181,7,LEN($E181)-6),[1]Acciones!$B$4:$B$14,[1]Acciones!G$4:G$14,0,0,1)</f>
        <v>#NAME?</v>
      </c>
      <c r="T181" s="42" t="e">
        <f ca="1">+_xlfn.XLOOKUP(MID($E181,7,LEN($E181)-6),[1]Acciones!$B$4:$B$14,[1]Acciones!H$4:H$14,0,0,1)</f>
        <v>#NAME?</v>
      </c>
      <c r="U181" s="45" t="e">
        <f ca="1">+_xlfn.XLOOKUP(MID($E181,7,LEN($E181)-6),[1]Acciones!$B$4:$B$14,[1]Acciones!I$4:I$14,0,0,1)</f>
        <v>#NAME?</v>
      </c>
      <c r="V181" s="45" t="e">
        <f ca="1">+_xlfn.XLOOKUP(MID($E181,7,LEN($E181)-6),[1]Acciones!$B$4:$B$14,[1]Acciones!J$4:J$14,0,0,1)</f>
        <v>#NAME?</v>
      </c>
      <c r="W181" s="45" t="e">
        <f ca="1">+_xlfn.XLOOKUP(MID($E181,7,LEN($E181)-6),[1]Acciones!$B$4:$B$14,[1]Acciones!K$4:K$14,0,0,1)</f>
        <v>#NAME?</v>
      </c>
      <c r="X181" s="45" t="e">
        <f ca="1">+_xlfn.XLOOKUP(MID($E181,7,LEN($E181)-6),[1]Acciones!$B$4:$B$14,[1]Acciones!L$4:L$14,0,0,1)</f>
        <v>#NAME?</v>
      </c>
      <c r="Y181" s="45" t="e">
        <f ca="1">+_xlfn.XLOOKUP(MID($E181,7,LEN($E181)-6),[1]Acciones!$B$4:$B$14,[1]Acciones!M$4:M$14,0,0,1)</f>
        <v>#NAME?</v>
      </c>
      <c r="Z181" s="45" t="e">
        <f ca="1">+_xlfn.XLOOKUP(MID($E181,7,LEN($E181)-6),[1]Acciones!$B$4:$B$14,[1]Acciones!N$4:N$14,0,0,1)</f>
        <v>#NAME?</v>
      </c>
      <c r="AA181" s="45" t="e">
        <f ca="1">+_xlfn.XLOOKUP(MID($E181,7,LEN($E181)-6),[1]Acciones!$B$4:$B$14,[1]Acciones!O$4:O$14,0,0,1)</f>
        <v>#NAME?</v>
      </c>
      <c r="AB181" s="45" t="e">
        <f ca="1">+_xlfn.XLOOKUP(MID($E181,7,LEN($E181)-6),[1]Acciones!$B$4:$B$14,[1]Acciones!P$4:P$14,0,0,1)</f>
        <v>#NAME?</v>
      </c>
      <c r="AC181" s="45" t="e">
        <f ca="1">+_xlfn.XLOOKUP(MID($E181,7,LEN($E181)-6),[1]Acciones!$B$4:$B$14,[1]Acciones!Q$4:Q$14,0,0,1)</f>
        <v>#NAME?</v>
      </c>
      <c r="AD181" s="45" t="e">
        <f ca="1">+_xlfn.XLOOKUP(MID($E181,7,LEN($E181)-6),[1]Acciones!$B$4:$B$14,[1]Acciones!R$4:R$14,0,0,1)</f>
        <v>#NAME?</v>
      </c>
      <c r="AE181" s="45" t="e">
        <f ca="1">+_xlfn.XLOOKUP(MID($E181,7,LEN($E181)-6),[1]Acciones!$B$4:$B$14,[1]Acciones!S$4:S$14,0,0,1)</f>
        <v>#NAME?</v>
      </c>
      <c r="AF181" s="42" t="e">
        <f ca="1">+_xlfn.XLOOKUP(MID($E181,7,LEN($E181)-6),[1]Acciones!$B$4:$B$14,[1]Acciones!T$4:T$14,0,0,1)</f>
        <v>#NAME?</v>
      </c>
      <c r="AG181" s="42" t="e">
        <f ca="1">+_xlfn.XLOOKUP(MID($E181,7,LEN($E181)-6),[1]Acciones!$B$4:$B$14,[1]Acciones!U$4:U$14,0,0,1)</f>
        <v>#NAME?</v>
      </c>
      <c r="AH181" s="42" t="e">
        <f ca="1">+_xlfn.XLOOKUP(MID($E181,7,LEN($E181)-6),[1]Acciones!$B$4:$B$14,[1]Acciones!V$4:V$14,0,0,1)</f>
        <v>#NAME?</v>
      </c>
      <c r="AI181" s="42" t="e">
        <f ca="1">+_xlfn.XLOOKUP(MID($E181,7,LEN($E181)-6),[1]Acciones!$B$4:$B$14,[1]Acciones!W$4:W$14,0,0,1)</f>
        <v>#NAME?</v>
      </c>
      <c r="AJ181" s="42" t="e">
        <f ca="1">+_xlfn.XLOOKUP(MID($E181,7,LEN($E181)-6),[1]Acciones!$B$4:$B$14,[1]Acciones!X$4:X$14,0,0,1)</f>
        <v>#NAME?</v>
      </c>
      <c r="AK181" s="42" t="e">
        <f ca="1">+_xlfn.XLOOKUP(MID($E181,7,LEN($E181)-6),[1]Acciones!$B$4:$B$14,[1]Acciones!Y$4:Y$14,0,0,1)</f>
        <v>#NAME?</v>
      </c>
      <c r="AL181" s="42" t="e">
        <f ca="1">+_xlfn.XLOOKUP(MID($E181,7,LEN($E181)-6),[1]Acciones!$B$4:$B$14,[1]Acciones!Z$4:Z$14,0,0,1)</f>
        <v>#NAME?</v>
      </c>
      <c r="AM181" s="42" t="e">
        <f ca="1">+_xlfn.XLOOKUP(MID($E181,7,LEN($E181)-6),[1]Acciones!$B$4:$B$14,[1]Acciones!AA$4:AA$14,0,0,1)</f>
        <v>#NAME?</v>
      </c>
      <c r="AN181" s="42" t="e">
        <f ca="1">+_xlfn.XLOOKUP(MID($E181,7,LEN($E181)-6),[1]Acciones!$B$4:$B$14,[1]Acciones!AB$4:AB$14,0,0,1)</f>
        <v>#NAME?</v>
      </c>
      <c r="AO181" s="42" t="e">
        <f ca="1">+_xlfn.XLOOKUP(MID($E181,7,LEN($E181)-6),[1]Acciones!$B$4:$B$14,[1]Acciones!AC$4:AC$14,0,0,1)</f>
        <v>#NAME?</v>
      </c>
      <c r="AP181" s="42" t="e">
        <f ca="1">+_xlfn.XLOOKUP(MID($E181,7,LEN($E181)-6),[1]Acciones!$B$4:$B$14,[1]Acciones!AD$4:AD$14,0,0,1)</f>
        <v>#NAME?</v>
      </c>
      <c r="AQ181" s="42" t="e">
        <f ca="1">+_xlfn.XLOOKUP(MID($E181,7,LEN($E181)-6),[1]Acciones!$B$4:$B$14,[1]Acciones!AE$4:AE$14,0,0,1)</f>
        <v>#NAME?</v>
      </c>
      <c r="AR181" s="42" t="e">
        <f ca="1">+_xlfn.XLOOKUP(MID($E181,7,LEN($E181)-6),[1]Acciones!$B$4:$B$14,[1]Acciones!AF$4:AF$14,0,0,1)</f>
        <v>#NAME?</v>
      </c>
      <c r="AS181" s="42" t="e">
        <f ca="1">+_xlfn.XLOOKUP(MID($E181,7,LEN($E181)-6),[1]Acciones!$B$4:$B$14,[1]Acciones!AG$4:AG$14,0,0,1)</f>
        <v>#NAME?</v>
      </c>
      <c r="AT181" s="42" t="e">
        <f ca="1">+_xlfn.XLOOKUP(MID($E181,7,LEN($E181)-6),[1]Acciones!$B$4:$B$14,[1]Acciones!AH$4:AH$14,0,0,1)</f>
        <v>#NAME?</v>
      </c>
      <c r="AU181" s="42" t="e">
        <f ca="1">+_xlfn.XLOOKUP(MID($E181,7,LEN($E181)-6),[1]Acciones!$B$4:$B$14,[1]Acciones!AI$4:AI$14,0,0,1)</f>
        <v>#NAME?</v>
      </c>
      <c r="AV181" s="42" t="e">
        <f ca="1">+_xlfn.XLOOKUP(MID($E181,7,LEN($E181)-6),[1]Acciones!$B$4:$B$14,[1]Acciones!AJ$4:AJ$14,0,0,1)</f>
        <v>#NAME?</v>
      </c>
      <c r="AW181" s="42" t="e">
        <f ca="1">+_xlfn.XLOOKUP(MID($E181,7,LEN($E181)-6),[1]Acciones!$B$4:$B$14,[1]Acciones!AK$4:AK$14,0,0,1)</f>
        <v>#NAME?</v>
      </c>
      <c r="AX181" s="42" t="e">
        <f ca="1">+_xlfn.XLOOKUP(MID($E181,7,LEN($E181)-6),[1]Acciones!$B$4:$B$14,[1]Acciones!AL$4:AL$14,0,0,1)</f>
        <v>#NAME?</v>
      </c>
      <c r="AY181" s="42" t="e">
        <f ca="1">+_xlfn.XLOOKUP(MID($E181,7,LEN($E181)-6),[1]Acciones!$B$4:$B$14,[1]Acciones!AM$4:AM$14,0,0,1)</f>
        <v>#NAME?</v>
      </c>
      <c r="AZ181" s="42" t="e">
        <f ca="1">+_xlfn.XLOOKUP(MID($E181,7,LEN($E181)-6),[1]Acciones!$B$4:$B$14,[1]Acciones!AN$4:AN$14,0,0,1)</f>
        <v>#NAME?</v>
      </c>
      <c r="BA181" s="42" t="e">
        <f ca="1">+_xlfn.XLOOKUP(MID($E181,7,LEN($E181)-6),[1]Acciones!$B$4:$B$14,[1]Acciones!AO$4:AO$14,0,0,1)</f>
        <v>#NAME?</v>
      </c>
      <c r="BB181" s="42" t="e">
        <f ca="1">+_xlfn.XLOOKUP(MID($E181,7,LEN($E181)-6),[1]Acciones!$B$4:$B$14,[1]Acciones!AP$4:AP$14,0,0,1)</f>
        <v>#NAME?</v>
      </c>
      <c r="BC181" s="42" t="e">
        <f ca="1">+_xlfn.XLOOKUP(MID($E181,7,LEN($E181)-6),[1]Acciones!$B$4:$B$14,[1]Acciones!AQ$4:AQ$14,0,0,1)</f>
        <v>#NAME?</v>
      </c>
      <c r="BD181" s="42" t="e">
        <f ca="1">+_xlfn.XLOOKUP(MID($E181,7,LEN($E181)-6),[1]Acciones!$B$4:$B$14,[1]Acciones!AR$4:AR$14,0,0,1)</f>
        <v>#NAME?</v>
      </c>
      <c r="BE181" s="42" t="e">
        <f ca="1">+_xlfn.XLOOKUP(MID($E181,7,LEN($E181)-6),[1]Acciones!$B$4:$B$14,[1]Acciones!AS$4:AS$14,0,0,1)</f>
        <v>#NAME?</v>
      </c>
      <c r="BF181" s="42" t="e">
        <f ca="1">+_xlfn.XLOOKUP(MID($E181,7,LEN($E181)-6),[1]Acciones!$B$4:$B$14,[1]Acciones!AT$4:AT$14,0,0,1)</f>
        <v>#NAME?</v>
      </c>
      <c r="BG181" s="42" t="e">
        <f ca="1">+_xlfn.XLOOKUP(MID($E181,7,LEN($E181)-6),[1]Acciones!$B$4:$B$14,[1]Acciones!AU$4:AU$14,0,0,1)</f>
        <v>#NAME?</v>
      </c>
      <c r="BH181" s="42" t="e">
        <f ca="1">+_xlfn.XLOOKUP(MID($E181,7,LEN($E181)-6),[1]Acciones!$B$4:$B$14,[1]Acciones!AV$4:AV$14,0,0,1)</f>
        <v>#NAME?</v>
      </c>
      <c r="BI181" s="42" t="e">
        <f ca="1">+_xlfn.XLOOKUP(MID($E181,7,LEN($E181)-6),[1]Acciones!$B$4:$B$14,[1]Acciones!AW$4:AW$14,0,0,1)</f>
        <v>#NAME?</v>
      </c>
      <c r="BJ181" s="42" t="e">
        <f ca="1">+_xlfn.XLOOKUP(MID($E181,7,LEN($E181)-6),[1]Acciones!$B$4:$B$14,[1]Acciones!AX$4:AX$14,0,0,1)</f>
        <v>#NAME?</v>
      </c>
      <c r="BK181" s="42" t="e">
        <f ca="1">+_xlfn.XLOOKUP(MID($E181,7,LEN($E181)-6),[1]Acciones!$B$4:$B$14,[1]Acciones!AY$4:AY$14,0,0,1)</f>
        <v>#NAME?</v>
      </c>
      <c r="BL181" s="42" t="e">
        <f ca="1">+_xlfn.XLOOKUP(MID($E181,7,LEN($E181)-6),[1]Acciones!$B$4:$B$14,[1]Acciones!AZ$4:AZ$14,0,0,1)</f>
        <v>#NAME?</v>
      </c>
      <c r="BM181" s="42" t="e">
        <f ca="1">+_xlfn.XLOOKUP(MID($E181,7,LEN($E181)-6),[1]Acciones!$B$4:$B$14,[1]Acciones!BA$4:BA$14,0,0,1)</f>
        <v>#NAME?</v>
      </c>
      <c r="BN181" s="42" t="e">
        <f ca="1">+_xlfn.XLOOKUP(MID($E181,7,LEN($E181)-6),[1]Acciones!$B$4:$B$14,[1]Acciones!BB$4:BB$14,0,0,1)</f>
        <v>#NAME?</v>
      </c>
      <c r="BO181" s="42" t="e">
        <f ca="1">+_xlfn.XLOOKUP(MID($E181,7,LEN($E181)-6),[1]Acciones!$B$4:$B$14,[1]Acciones!BC$4:BC$14,0,0,1)</f>
        <v>#NAME?</v>
      </c>
      <c r="BP181" s="42" t="e">
        <f ca="1">+_xlfn.XLOOKUP(MID($E181,7,LEN($E181)-6),[1]Acciones!$B$4:$B$14,[1]Acciones!BD$4:BD$14,0,0,1)</f>
        <v>#NAME?</v>
      </c>
      <c r="BQ181" s="42" t="e">
        <f ca="1">+_xlfn.XLOOKUP(MID($E181,7,LEN($E181)-6),[1]Acciones!$B$4:$B$14,[1]Acciones!BE$4:BE$14,0,0,1)</f>
        <v>#NAME?</v>
      </c>
      <c r="BR181" s="42" t="e">
        <f ca="1">+_xlfn.XLOOKUP(MID($E181,7,LEN($E181)-6),[1]Acciones!$B$4:$B$14,[1]Acciones!BF$4:BF$14,0,0,1)</f>
        <v>#NAME?</v>
      </c>
      <c r="BS181" s="42" t="e">
        <f ca="1">+_xlfn.XLOOKUP(MID($E181,7,LEN($E181)-6),[1]Acciones!$B$4:$B$14,[1]Acciones!BG$4:BG$14,0,0,1)</f>
        <v>#NAME?</v>
      </c>
      <c r="BT181" s="42" t="e">
        <f ca="1">+_xlfn.XLOOKUP(MID($E181,7,LEN($E181)-6),[1]Acciones!$B$4:$B$14,[1]Acciones!BH$4:BH$14,0,0,1)</f>
        <v>#NAME?</v>
      </c>
      <c r="BU181" s="42" t="e">
        <f ca="1">+_xlfn.XLOOKUP(MID($E181,7,LEN($E181)-6),[1]Acciones!$B$4:$B$14,[1]Acciones!BI$4:BI$14,0,0,1)</f>
        <v>#NAME?</v>
      </c>
      <c r="BV181" s="42" t="e">
        <f ca="1">+_xlfn.XLOOKUP(MID($E181,7,LEN($E181)-6),[1]Acciones!$B$4:$B$14,[1]Acciones!BJ$4:BJ$14,0,0,1)</f>
        <v>#NAME?</v>
      </c>
      <c r="BW181" s="42" t="e">
        <f ca="1">+_xlfn.XLOOKUP(MID($E181,7,LEN($E181)-6),[1]Acciones!$B$4:$B$14,[1]Acciones!BK$4:BK$14,0,0,1)</f>
        <v>#NAME?</v>
      </c>
      <c r="BX181" s="42" t="e">
        <f ca="1">+_xlfn.XLOOKUP(MID($E181,7,LEN($E181)-6),[1]Acciones!$B$4:$B$14,[1]Acciones!BL$4:BL$14,0,0,1)</f>
        <v>#NAME?</v>
      </c>
      <c r="BY181" s="42" t="e">
        <f ca="1">+_xlfn.XLOOKUP(MID($E181,7,LEN($E181)-6),[1]Acciones!$B$4:$B$14,[1]Acciones!BM$4:BM$14,0,0,1)</f>
        <v>#NAME?</v>
      </c>
      <c r="BZ181" s="42" t="e">
        <f ca="1">+_xlfn.XLOOKUP(MID($E181,7,LEN($E181)-6),[1]Acciones!$B$4:$B$14,[1]Acciones!BN$4:BN$14,0,0,1)</f>
        <v>#NAME?</v>
      </c>
      <c r="CA181" s="42" t="e">
        <f ca="1">+_xlfn.XLOOKUP(MID($E181,7,LEN($E181)-6),[1]Acciones!$B$4:$B$14,[1]Acciones!BO$4:BO$14,0,0,1)</f>
        <v>#NAME?</v>
      </c>
      <c r="CB181" s="42" t="e">
        <f ca="1">+_xlfn.XLOOKUP(MID($E181,7,LEN($E181)-6),[1]Acciones!$B$4:$B$14,[1]Acciones!BP$4:BP$14,0,0,1)</f>
        <v>#NAME?</v>
      </c>
      <c r="CC181" s="42" t="e">
        <f ca="1">+_xlfn.XLOOKUP(MID($E181,7,LEN($E181)-6),[1]Acciones!$B$4:$B$14,[1]Acciones!BQ$4:BQ$14,0,0,1)</f>
        <v>#NAME?</v>
      </c>
      <c r="CD181" s="42" t="e">
        <f ca="1">+_xlfn.XLOOKUP(MID($E181,7,LEN($E181)-6),[1]Acciones!$B$4:$B$14,[1]Acciones!BR$4:BR$14,0,0,1)</f>
        <v>#NAME?</v>
      </c>
      <c r="CE181" s="42" t="e">
        <f ca="1">+_xlfn.XLOOKUP(MID($E181,7,LEN($E181)-6),[1]Acciones!$B$4:$B$14,[1]Acciones!BS$4:BS$14,0,0,1)</f>
        <v>#NAME?</v>
      </c>
      <c r="CF181" s="42" t="e">
        <f ca="1">+_xlfn.XLOOKUP(MID($E181,7,LEN($E181)-6),[1]Acciones!$B$4:$B$14,[1]Acciones!BT$4:BT$14,0,0,1)</f>
        <v>#NAME?</v>
      </c>
      <c r="CG181" s="45">
        <v>0.05</v>
      </c>
      <c r="CH181" s="45" t="e">
        <f t="shared" ca="1" si="205"/>
        <v>#NAME?</v>
      </c>
      <c r="CI181" s="45" t="e">
        <f t="shared" ca="1" si="206"/>
        <v>#NAME?</v>
      </c>
      <c r="CJ181" s="42" t="e">
        <f t="shared" ca="1" si="207"/>
        <v>#NAME?</v>
      </c>
      <c r="CK181" s="45" t="e">
        <f t="shared" ca="1" si="208"/>
        <v>#NAME?</v>
      </c>
      <c r="CL181" s="46" t="e">
        <f t="shared" ca="1" si="211"/>
        <v>#NAME?</v>
      </c>
      <c r="CM181" s="45" t="e">
        <f t="shared" ca="1" si="212"/>
        <v>#NAME?</v>
      </c>
      <c r="CN181" s="47">
        <v>0.1</v>
      </c>
      <c r="CO181" s="45" t="e">
        <f t="shared" ca="1" si="219"/>
        <v>#NAME?</v>
      </c>
      <c r="CP181" s="45" t="e">
        <f t="shared" ca="1" si="220"/>
        <v>#NAME?</v>
      </c>
      <c r="CQ181" s="42" t="e">
        <f t="shared" ca="1" si="221"/>
        <v>#NAME?</v>
      </c>
      <c r="CR181" s="45" t="e">
        <f t="shared" ca="1" si="222"/>
        <v>#NAME?</v>
      </c>
      <c r="CS181" s="45" t="e">
        <f t="shared" ca="1" si="186"/>
        <v>#NAME?</v>
      </c>
      <c r="CT181" s="45" t="e">
        <f t="shared" ca="1" si="186"/>
        <v>#NAME?</v>
      </c>
      <c r="CU181" s="47">
        <v>0.15</v>
      </c>
      <c r="CV181" s="45">
        <v>0.5</v>
      </c>
      <c r="CW181" s="45" t="e">
        <f t="shared" ca="1" si="223"/>
        <v>#NAME?</v>
      </c>
      <c r="CX181" s="42" t="e">
        <f t="shared" ca="1" si="224"/>
        <v>#NAME?</v>
      </c>
      <c r="CY181" s="45" t="e">
        <f t="shared" ca="1" si="225"/>
        <v>#NAME?</v>
      </c>
      <c r="CZ181" s="45">
        <f t="shared" si="187"/>
        <v>9.0909090909090922E-3</v>
      </c>
      <c r="DA181" s="45" t="e">
        <f t="shared" ca="1" si="187"/>
        <v>#NAME?</v>
      </c>
      <c r="DB181" s="47">
        <v>0.2</v>
      </c>
      <c r="DC181" s="45" t="e">
        <f t="shared" ca="1" si="226"/>
        <v>#NAME?</v>
      </c>
      <c r="DD181" s="45" t="e">
        <f t="shared" ca="1" si="227"/>
        <v>#NAME?</v>
      </c>
      <c r="DE181" s="42" t="e">
        <f t="shared" ca="1" si="228"/>
        <v>#NAME?</v>
      </c>
      <c r="DF181" s="45" t="e">
        <f t="shared" ca="1" si="229"/>
        <v>#NAME?</v>
      </c>
      <c r="DG181" s="45" t="e">
        <f t="shared" ca="1" si="188"/>
        <v>#NAME?</v>
      </c>
      <c r="DH181" s="45" t="e">
        <f t="shared" ca="1" si="188"/>
        <v>#NAME?</v>
      </c>
      <c r="DI181" s="47">
        <v>0.25</v>
      </c>
      <c r="DJ181" s="45">
        <v>0.5</v>
      </c>
      <c r="DK181" s="45" t="e">
        <f t="shared" ca="1" si="230"/>
        <v>#NAME?</v>
      </c>
      <c r="DL181" s="42" t="e">
        <f t="shared" ca="1" si="231"/>
        <v>#NAME?</v>
      </c>
      <c r="DM181" s="45" t="e">
        <f t="shared" ca="1" si="232"/>
        <v>#NAME?</v>
      </c>
      <c r="DN181" s="45">
        <f t="shared" si="189"/>
        <v>9.0909090909090922E-3</v>
      </c>
      <c r="DO181" s="45" t="e">
        <f t="shared" ca="1" si="189"/>
        <v>#NAME?</v>
      </c>
      <c r="DP181" s="47">
        <v>0.3</v>
      </c>
      <c r="DQ181" s="45" t="e">
        <f t="shared" ca="1" si="233"/>
        <v>#NAME?</v>
      </c>
      <c r="DR181" s="45" t="e">
        <f t="shared" ca="1" si="234"/>
        <v>#NAME?</v>
      </c>
      <c r="DS181" s="42" t="e">
        <f t="shared" ca="1" si="235"/>
        <v>#NAME?</v>
      </c>
      <c r="DT181" s="45" t="e">
        <f t="shared" ca="1" si="236"/>
        <v>#NAME?</v>
      </c>
      <c r="DU181" s="45" t="e">
        <f t="shared" ca="1" si="190"/>
        <v>#NAME?</v>
      </c>
      <c r="DV181" s="45" t="e">
        <f t="shared" ca="1" si="190"/>
        <v>#NAME?</v>
      </c>
      <c r="DW181" s="47">
        <v>0.35</v>
      </c>
      <c r="DX181" s="45">
        <v>0.5</v>
      </c>
      <c r="DY181" s="45" t="e">
        <f t="shared" ca="1" si="237"/>
        <v>#NAME?</v>
      </c>
      <c r="DZ181" s="42" t="e">
        <f t="shared" ca="1" si="238"/>
        <v>#NAME?</v>
      </c>
      <c r="EA181" s="45" t="e">
        <f t="shared" ca="1" si="239"/>
        <v>#NAME?</v>
      </c>
      <c r="EB181" s="45">
        <f t="shared" si="191"/>
        <v>9.0909090909090922E-3</v>
      </c>
      <c r="EC181" s="45" t="e">
        <f t="shared" ca="1" si="191"/>
        <v>#NAME?</v>
      </c>
      <c r="ED181" s="47">
        <v>0.4</v>
      </c>
      <c r="EE181" s="45" t="e">
        <f t="shared" ca="1" si="240"/>
        <v>#NAME?</v>
      </c>
      <c r="EF181" s="45" t="e">
        <f t="shared" ca="1" si="241"/>
        <v>#NAME?</v>
      </c>
      <c r="EG181" s="42" t="e">
        <f t="shared" ca="1" si="242"/>
        <v>#NAME?</v>
      </c>
      <c r="EH181" s="45" t="e">
        <f t="shared" ca="1" si="243"/>
        <v>#NAME?</v>
      </c>
      <c r="EI181" s="45" t="e">
        <f t="shared" ca="1" si="192"/>
        <v>#NAME?</v>
      </c>
      <c r="EJ181" s="45" t="e">
        <f t="shared" ca="1" si="192"/>
        <v>#NAME?</v>
      </c>
      <c r="EK181" s="47">
        <v>0.45</v>
      </c>
      <c r="EL181" s="45">
        <v>0.5</v>
      </c>
      <c r="EM181" s="45" t="e">
        <f t="shared" ca="1" si="255"/>
        <v>#NAME?</v>
      </c>
      <c r="EN181" s="42" t="e">
        <f t="shared" ca="1" si="256"/>
        <v>#NAME?</v>
      </c>
      <c r="EO181" s="45" t="e">
        <f t="shared" ca="1" si="257"/>
        <v>#NAME?</v>
      </c>
      <c r="EP181" s="45">
        <f t="shared" si="193"/>
        <v>9.0909090909090922E-3</v>
      </c>
      <c r="EQ181" s="45" t="e">
        <f t="shared" ca="1" si="193"/>
        <v>#NAME?</v>
      </c>
      <c r="ER181" s="45">
        <v>0.5</v>
      </c>
      <c r="ES181" s="45">
        <v>0.5</v>
      </c>
      <c r="ET181" s="45" t="e">
        <f t="shared" ca="1" si="258"/>
        <v>#NAME?</v>
      </c>
      <c r="EU181" s="42" t="e">
        <f t="shared" ca="1" si="259"/>
        <v>#NAME?</v>
      </c>
      <c r="EV181" s="45" t="e">
        <f t="shared" ca="1" si="260"/>
        <v>#NAME?</v>
      </c>
      <c r="EW181" s="45">
        <f t="shared" si="194"/>
        <v>9.0909090909090922E-3</v>
      </c>
      <c r="EX181" s="45" t="e">
        <f t="shared" ca="1" si="194"/>
        <v>#NAME?</v>
      </c>
      <c r="EY181" s="47">
        <v>0.55000000000000004</v>
      </c>
      <c r="EZ181" s="45">
        <v>0.5</v>
      </c>
      <c r="FA181" s="45" t="e">
        <f t="shared" ca="1" si="261"/>
        <v>#NAME?</v>
      </c>
      <c r="FB181" s="42" t="e">
        <f t="shared" ca="1" si="262"/>
        <v>#NAME?</v>
      </c>
      <c r="FC181" s="45" t="e">
        <f t="shared" ca="1" si="263"/>
        <v>#NAME?</v>
      </c>
      <c r="FD181" s="45">
        <f t="shared" si="195"/>
        <v>9.0909090909090922E-3</v>
      </c>
      <c r="FE181" s="45" t="e">
        <f t="shared" ca="1" si="195"/>
        <v>#NAME?</v>
      </c>
      <c r="FF181" s="45">
        <v>0.6</v>
      </c>
      <c r="FG181" s="45">
        <v>1</v>
      </c>
      <c r="FH181" s="45" t="e">
        <f t="shared" ca="1" si="264"/>
        <v>#NAME?</v>
      </c>
      <c r="FI181" s="42" t="e">
        <f t="shared" ca="1" si="265"/>
        <v>#NAME?</v>
      </c>
      <c r="FJ181" s="45" t="e">
        <f t="shared" ca="1" si="266"/>
        <v>#NAME?</v>
      </c>
      <c r="FK181" s="45">
        <f t="shared" si="196"/>
        <v>1.8181818181818184E-2</v>
      </c>
      <c r="FL181" s="45" t="e">
        <f t="shared" ca="1" si="196"/>
        <v>#NAME?</v>
      </c>
      <c r="FM181" s="47">
        <v>0.65</v>
      </c>
      <c r="FN181" s="45">
        <v>0.5</v>
      </c>
      <c r="FO181" s="45" t="e">
        <f t="shared" ca="1" si="267"/>
        <v>#NAME?</v>
      </c>
      <c r="FP181" s="42" t="e">
        <f t="shared" ca="1" si="268"/>
        <v>#NAME?</v>
      </c>
      <c r="FQ181" s="45" t="e">
        <f t="shared" ca="1" si="269"/>
        <v>#NAME?</v>
      </c>
      <c r="FR181" s="45">
        <f t="shared" si="197"/>
        <v>9.0909090909090922E-3</v>
      </c>
      <c r="FS181" s="45" t="e">
        <f t="shared" ca="1" si="197"/>
        <v>#NAME?</v>
      </c>
      <c r="FT181" s="45">
        <v>0.7</v>
      </c>
      <c r="FU181" s="45">
        <v>1</v>
      </c>
      <c r="FV181" s="45" t="e">
        <f t="shared" ca="1" si="270"/>
        <v>#NAME?</v>
      </c>
      <c r="FW181" s="42" t="e">
        <f t="shared" ca="1" si="271"/>
        <v>#NAME?</v>
      </c>
      <c r="FX181" s="45" t="e">
        <f t="shared" ca="1" si="272"/>
        <v>#NAME?</v>
      </c>
      <c r="FY181" s="45">
        <f t="shared" si="198"/>
        <v>1.8181818181818184E-2</v>
      </c>
      <c r="FZ181" s="45" t="e">
        <f t="shared" ca="1" si="198"/>
        <v>#NAME?</v>
      </c>
      <c r="GA181" s="47">
        <v>0.75</v>
      </c>
      <c r="GB181" s="45">
        <v>0.5</v>
      </c>
      <c r="GC181" s="45" t="e">
        <f t="shared" ca="1" si="273"/>
        <v>#NAME?</v>
      </c>
      <c r="GD181" s="42" t="e">
        <f t="shared" ca="1" si="274"/>
        <v>#NAME?</v>
      </c>
      <c r="GE181" s="45" t="e">
        <f t="shared" ca="1" si="275"/>
        <v>#NAME?</v>
      </c>
      <c r="GF181" s="45">
        <f t="shared" si="199"/>
        <v>9.0909090909090922E-3</v>
      </c>
      <c r="GG181" s="45" t="e">
        <f t="shared" ca="1" si="199"/>
        <v>#NAME?</v>
      </c>
      <c r="GH181" s="45">
        <v>0.8</v>
      </c>
      <c r="GI181" s="45">
        <v>1</v>
      </c>
      <c r="GJ181" s="45" t="e">
        <f t="shared" ca="1" si="276"/>
        <v>#NAME?</v>
      </c>
      <c r="GK181" s="42" t="e">
        <f t="shared" ca="1" si="277"/>
        <v>#NAME?</v>
      </c>
      <c r="GL181" s="45" t="e">
        <f t="shared" ca="1" si="278"/>
        <v>#NAME?</v>
      </c>
      <c r="GM181" s="45">
        <f t="shared" si="200"/>
        <v>1.8181818181818184E-2</v>
      </c>
      <c r="GN181" s="45" t="e">
        <f t="shared" ca="1" si="200"/>
        <v>#NAME?</v>
      </c>
      <c r="GO181" s="47">
        <v>0.85</v>
      </c>
      <c r="GP181" s="45">
        <v>0.5</v>
      </c>
      <c r="GQ181" s="45" t="e">
        <f t="shared" ca="1" si="279"/>
        <v>#NAME?</v>
      </c>
      <c r="GR181" s="42" t="e">
        <f t="shared" ca="1" si="280"/>
        <v>#NAME?</v>
      </c>
      <c r="GS181" s="45" t="e">
        <f t="shared" ca="1" si="281"/>
        <v>#NAME?</v>
      </c>
      <c r="GT181" s="45">
        <f t="shared" si="201"/>
        <v>9.0909090909090922E-3</v>
      </c>
      <c r="GU181" s="45" t="e">
        <f t="shared" ca="1" si="201"/>
        <v>#NAME?</v>
      </c>
      <c r="GV181" s="45">
        <v>0.9</v>
      </c>
      <c r="GW181" s="45">
        <v>1</v>
      </c>
      <c r="GX181" s="45" t="e">
        <f t="shared" ca="1" si="282"/>
        <v>#NAME?</v>
      </c>
      <c r="GY181" s="42" t="e">
        <f t="shared" ca="1" si="283"/>
        <v>#NAME?</v>
      </c>
      <c r="GZ181" s="45" t="e">
        <f t="shared" ca="1" si="284"/>
        <v>#NAME?</v>
      </c>
      <c r="HA181" s="45">
        <f t="shared" si="202"/>
        <v>1.8181818181818184E-2</v>
      </c>
      <c r="HB181" s="45" t="e">
        <f t="shared" ca="1" si="202"/>
        <v>#NAME?</v>
      </c>
      <c r="HC181" s="47">
        <v>0.95</v>
      </c>
      <c r="HD181" s="45">
        <v>0.5</v>
      </c>
      <c r="HE181" s="45" t="e">
        <f t="shared" ca="1" si="285"/>
        <v>#NAME?</v>
      </c>
      <c r="HF181" s="42" t="e">
        <f t="shared" ca="1" si="286"/>
        <v>#NAME?</v>
      </c>
      <c r="HG181" s="45" t="e">
        <f t="shared" ca="1" si="287"/>
        <v>#NAME?</v>
      </c>
      <c r="HH181" s="45">
        <f t="shared" si="203"/>
        <v>9.0909090909090922E-3</v>
      </c>
      <c r="HI181" s="45" t="e">
        <f t="shared" ca="1" si="203"/>
        <v>#NAME?</v>
      </c>
      <c r="HJ181" s="47">
        <v>1</v>
      </c>
      <c r="HK181" s="47">
        <v>1</v>
      </c>
      <c r="HL181" s="45" t="e">
        <f t="shared" ca="1" si="288"/>
        <v>#NAME?</v>
      </c>
      <c r="HM181" s="42" t="e">
        <f t="shared" ca="1" si="289"/>
        <v>#NAME?</v>
      </c>
      <c r="HN181" s="45" t="e">
        <f t="shared" ca="1" si="290"/>
        <v>#NAME?</v>
      </c>
      <c r="HO181" s="45">
        <f t="shared" si="246"/>
        <v>1.8181818181818184E-2</v>
      </c>
      <c r="HP181" s="45" t="e">
        <f t="shared" ca="1" si="246"/>
        <v>#NAME?</v>
      </c>
    </row>
    <row r="182" spans="1:224" s="48" customFormat="1" ht="48.65" customHeight="1">
      <c r="A182" s="44"/>
      <c r="B182" s="201"/>
      <c r="C182" s="201"/>
      <c r="D182" s="201"/>
      <c r="E182" s="41" t="str">
        <f>+_xlfn.CONCAT(MID($D174,1,3),".9 ",[1]Acciones!$B$12)</f>
        <v>4.5.9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82" s="42" t="s">
        <v>89</v>
      </c>
      <c r="G182" s="49">
        <f t="shared" ref="G182" si="371">+G180</f>
        <v>3.0303030303030303E-3</v>
      </c>
      <c r="H182" s="42" t="str">
        <f t="shared" ref="H182" si="372">+_xlfn.CONCAT("Si,",MID(E174,1,5),",",MID(E175,1,5),",",MID(E176,1,5),",",MID(E177,1,5),",",MID(E178,1,5),",",MID(E179,1,5),",",MID(E180,1,5),",",MID(E181,1,5),",",MID(E183,1,6),",",MID(E184,1,6))</f>
        <v>Si,4.5.1,4.5.2,4.5.3,4.5.4,4.5.5,4.5.6,4.5.7,4.5.8,4.5.10,4.5.11</v>
      </c>
      <c r="I182" s="42" t="s">
        <v>89</v>
      </c>
      <c r="J182" s="42"/>
      <c r="K182" s="42"/>
      <c r="L182" s="42"/>
      <c r="M182" s="44" t="s">
        <v>90</v>
      </c>
      <c r="N182" s="44" t="s">
        <v>91</v>
      </c>
      <c r="O182" s="44" t="e">
        <f ca="1">+_xlfn.XLOOKUP(MID(E182,7,LEN(E182)-6),[1]Acciones!$B$4:$B$14,[1]Acciones!$C$4:$C$14,0,0,1)</f>
        <v>#NAME?</v>
      </c>
      <c r="P182" s="42" t="e">
        <f ca="1">+_xlfn.XLOOKUP(MID($E182,7,LEN($E182)-6),[1]Acciones!$B$4:$B$14,[1]Acciones!D$4:D$14,0,0,1)</f>
        <v>#NAME?</v>
      </c>
      <c r="Q182" s="42" t="e">
        <f ca="1">+_xlfn.XLOOKUP(MID($E182,7,LEN($E182)-6),[1]Acciones!$B$4:$B$14,[1]Acciones!E$4:E$14,0,0,1)</f>
        <v>#NAME?</v>
      </c>
      <c r="R182" s="42" t="e">
        <f ca="1">+_xlfn.XLOOKUP(MID($E182,7,LEN($E182)-6),[1]Acciones!$B$4:$B$14,[1]Acciones!F$4:F$14,0,0,1)</f>
        <v>#NAME?</v>
      </c>
      <c r="S182" s="42" t="e">
        <f ca="1">+_xlfn.XLOOKUP(MID($E182,7,LEN($E182)-6),[1]Acciones!$B$4:$B$14,[1]Acciones!G$4:G$14,0,0,1)</f>
        <v>#NAME?</v>
      </c>
      <c r="T182" s="42" t="e">
        <f ca="1">+_xlfn.XLOOKUP(MID($E182,7,LEN($E182)-6),[1]Acciones!$B$4:$B$14,[1]Acciones!H$4:H$14,0,0,1)</f>
        <v>#NAME?</v>
      </c>
      <c r="U182" s="45" t="e">
        <f ca="1">+_xlfn.XLOOKUP(MID($E182,7,LEN($E182)-6),[1]Acciones!$B$4:$B$14,[1]Acciones!I$4:I$14,0,0,1)</f>
        <v>#NAME?</v>
      </c>
      <c r="V182" s="45" t="e">
        <f ca="1">+_xlfn.XLOOKUP(MID($E182,7,LEN($E182)-6),[1]Acciones!$B$4:$B$14,[1]Acciones!J$4:J$14,0,0,1)</f>
        <v>#NAME?</v>
      </c>
      <c r="W182" s="45" t="e">
        <f ca="1">+_xlfn.XLOOKUP(MID($E182,7,LEN($E182)-6),[1]Acciones!$B$4:$B$14,[1]Acciones!K$4:K$14,0,0,1)</f>
        <v>#NAME?</v>
      </c>
      <c r="X182" s="45" t="e">
        <f ca="1">+_xlfn.XLOOKUP(MID($E182,7,LEN($E182)-6),[1]Acciones!$B$4:$B$14,[1]Acciones!L$4:L$14,0,0,1)</f>
        <v>#NAME?</v>
      </c>
      <c r="Y182" s="45" t="e">
        <f ca="1">+_xlfn.XLOOKUP(MID($E182,7,LEN($E182)-6),[1]Acciones!$B$4:$B$14,[1]Acciones!M$4:M$14,0,0,1)</f>
        <v>#NAME?</v>
      </c>
      <c r="Z182" s="45" t="e">
        <f ca="1">+_xlfn.XLOOKUP(MID($E182,7,LEN($E182)-6),[1]Acciones!$B$4:$B$14,[1]Acciones!N$4:N$14,0,0,1)</f>
        <v>#NAME?</v>
      </c>
      <c r="AA182" s="45" t="e">
        <f ca="1">+_xlfn.XLOOKUP(MID($E182,7,LEN($E182)-6),[1]Acciones!$B$4:$B$14,[1]Acciones!O$4:O$14,0,0,1)</f>
        <v>#NAME?</v>
      </c>
      <c r="AB182" s="45" t="e">
        <f ca="1">+_xlfn.XLOOKUP(MID($E182,7,LEN($E182)-6),[1]Acciones!$B$4:$B$14,[1]Acciones!P$4:P$14,0,0,1)</f>
        <v>#NAME?</v>
      </c>
      <c r="AC182" s="45" t="e">
        <f ca="1">+_xlfn.XLOOKUP(MID($E182,7,LEN($E182)-6),[1]Acciones!$B$4:$B$14,[1]Acciones!Q$4:Q$14,0,0,1)</f>
        <v>#NAME?</v>
      </c>
      <c r="AD182" s="45" t="e">
        <f ca="1">+_xlfn.XLOOKUP(MID($E182,7,LEN($E182)-6),[1]Acciones!$B$4:$B$14,[1]Acciones!R$4:R$14,0,0,1)</f>
        <v>#NAME?</v>
      </c>
      <c r="AE182" s="45" t="e">
        <f ca="1">+_xlfn.XLOOKUP(MID($E182,7,LEN($E182)-6),[1]Acciones!$B$4:$B$14,[1]Acciones!S$4:S$14,0,0,1)</f>
        <v>#NAME?</v>
      </c>
      <c r="AF182" s="42" t="e">
        <f ca="1">+_xlfn.XLOOKUP(MID($E182,7,LEN($E182)-6),[1]Acciones!$B$4:$B$14,[1]Acciones!T$4:T$14,0,0,1)</f>
        <v>#NAME?</v>
      </c>
      <c r="AG182" s="42" t="e">
        <f ca="1">+_xlfn.XLOOKUP(MID($E182,7,LEN($E182)-6),[1]Acciones!$B$4:$B$14,[1]Acciones!U$4:U$14,0,0,1)</f>
        <v>#NAME?</v>
      </c>
      <c r="AH182" s="42" t="e">
        <f ca="1">+_xlfn.XLOOKUP(MID($E182,7,LEN($E182)-6),[1]Acciones!$B$4:$B$14,[1]Acciones!V$4:V$14,0,0,1)</f>
        <v>#NAME?</v>
      </c>
      <c r="AI182" s="42" t="e">
        <f ca="1">+_xlfn.XLOOKUP(MID($E182,7,LEN($E182)-6),[1]Acciones!$B$4:$B$14,[1]Acciones!W$4:W$14,0,0,1)</f>
        <v>#NAME?</v>
      </c>
      <c r="AJ182" s="42" t="e">
        <f ca="1">+_xlfn.XLOOKUP(MID($E182,7,LEN($E182)-6),[1]Acciones!$B$4:$B$14,[1]Acciones!X$4:X$14,0,0,1)</f>
        <v>#NAME?</v>
      </c>
      <c r="AK182" s="42" t="e">
        <f ca="1">+_xlfn.XLOOKUP(MID($E182,7,LEN($E182)-6),[1]Acciones!$B$4:$B$14,[1]Acciones!Y$4:Y$14,0,0,1)</f>
        <v>#NAME?</v>
      </c>
      <c r="AL182" s="42" t="e">
        <f ca="1">+_xlfn.XLOOKUP(MID($E182,7,LEN($E182)-6),[1]Acciones!$B$4:$B$14,[1]Acciones!Z$4:Z$14,0,0,1)</f>
        <v>#NAME?</v>
      </c>
      <c r="AM182" s="42" t="e">
        <f ca="1">+_xlfn.XLOOKUP(MID($E182,7,LEN($E182)-6),[1]Acciones!$B$4:$B$14,[1]Acciones!AA$4:AA$14,0,0,1)</f>
        <v>#NAME?</v>
      </c>
      <c r="AN182" s="42" t="e">
        <f ca="1">+_xlfn.XLOOKUP(MID($E182,7,LEN($E182)-6),[1]Acciones!$B$4:$B$14,[1]Acciones!AB$4:AB$14,0,0,1)</f>
        <v>#NAME?</v>
      </c>
      <c r="AO182" s="42" t="e">
        <f ca="1">+_xlfn.XLOOKUP(MID($E182,7,LEN($E182)-6),[1]Acciones!$B$4:$B$14,[1]Acciones!AC$4:AC$14,0,0,1)</f>
        <v>#NAME?</v>
      </c>
      <c r="AP182" s="42" t="e">
        <f ca="1">+_xlfn.XLOOKUP(MID($E182,7,LEN($E182)-6),[1]Acciones!$B$4:$B$14,[1]Acciones!AD$4:AD$14,0,0,1)</f>
        <v>#NAME?</v>
      </c>
      <c r="AQ182" s="42" t="e">
        <f ca="1">+_xlfn.XLOOKUP(MID($E182,7,LEN($E182)-6),[1]Acciones!$B$4:$B$14,[1]Acciones!AE$4:AE$14,0,0,1)</f>
        <v>#NAME?</v>
      </c>
      <c r="AR182" s="42" t="e">
        <f ca="1">+_xlfn.XLOOKUP(MID($E182,7,LEN($E182)-6),[1]Acciones!$B$4:$B$14,[1]Acciones!AF$4:AF$14,0,0,1)</f>
        <v>#NAME?</v>
      </c>
      <c r="AS182" s="42" t="e">
        <f ca="1">+_xlfn.XLOOKUP(MID($E182,7,LEN($E182)-6),[1]Acciones!$B$4:$B$14,[1]Acciones!AG$4:AG$14,0,0,1)</f>
        <v>#NAME?</v>
      </c>
      <c r="AT182" s="42" t="e">
        <f ca="1">+_xlfn.XLOOKUP(MID($E182,7,LEN($E182)-6),[1]Acciones!$B$4:$B$14,[1]Acciones!AH$4:AH$14,0,0,1)</f>
        <v>#NAME?</v>
      </c>
      <c r="AU182" s="42" t="e">
        <f ca="1">+_xlfn.XLOOKUP(MID($E182,7,LEN($E182)-6),[1]Acciones!$B$4:$B$14,[1]Acciones!AI$4:AI$14,0,0,1)</f>
        <v>#NAME?</v>
      </c>
      <c r="AV182" s="42" t="e">
        <f ca="1">+_xlfn.XLOOKUP(MID($E182,7,LEN($E182)-6),[1]Acciones!$B$4:$B$14,[1]Acciones!AJ$4:AJ$14,0,0,1)</f>
        <v>#NAME?</v>
      </c>
      <c r="AW182" s="42" t="e">
        <f ca="1">+_xlfn.XLOOKUP(MID($E182,7,LEN($E182)-6),[1]Acciones!$B$4:$B$14,[1]Acciones!AK$4:AK$14,0,0,1)</f>
        <v>#NAME?</v>
      </c>
      <c r="AX182" s="42" t="e">
        <f ca="1">+_xlfn.XLOOKUP(MID($E182,7,LEN($E182)-6),[1]Acciones!$B$4:$B$14,[1]Acciones!AL$4:AL$14,0,0,1)</f>
        <v>#NAME?</v>
      </c>
      <c r="AY182" s="42" t="e">
        <f ca="1">+_xlfn.XLOOKUP(MID($E182,7,LEN($E182)-6),[1]Acciones!$B$4:$B$14,[1]Acciones!AM$4:AM$14,0,0,1)</f>
        <v>#NAME?</v>
      </c>
      <c r="AZ182" s="42" t="e">
        <f ca="1">+_xlfn.XLOOKUP(MID($E182,7,LEN($E182)-6),[1]Acciones!$B$4:$B$14,[1]Acciones!AN$4:AN$14,0,0,1)</f>
        <v>#NAME?</v>
      </c>
      <c r="BA182" s="42" t="e">
        <f ca="1">+_xlfn.XLOOKUP(MID($E182,7,LEN($E182)-6),[1]Acciones!$B$4:$B$14,[1]Acciones!AO$4:AO$14,0,0,1)</f>
        <v>#NAME?</v>
      </c>
      <c r="BB182" s="42" t="e">
        <f ca="1">+_xlfn.XLOOKUP(MID($E182,7,LEN($E182)-6),[1]Acciones!$B$4:$B$14,[1]Acciones!AP$4:AP$14,0,0,1)</f>
        <v>#NAME?</v>
      </c>
      <c r="BC182" s="42" t="e">
        <f ca="1">+_xlfn.XLOOKUP(MID($E182,7,LEN($E182)-6),[1]Acciones!$B$4:$B$14,[1]Acciones!AQ$4:AQ$14,0,0,1)</f>
        <v>#NAME?</v>
      </c>
      <c r="BD182" s="42" t="e">
        <f ca="1">+_xlfn.XLOOKUP(MID($E182,7,LEN($E182)-6),[1]Acciones!$B$4:$B$14,[1]Acciones!AR$4:AR$14,0,0,1)</f>
        <v>#NAME?</v>
      </c>
      <c r="BE182" s="42" t="e">
        <f ca="1">+_xlfn.XLOOKUP(MID($E182,7,LEN($E182)-6),[1]Acciones!$B$4:$B$14,[1]Acciones!AS$4:AS$14,0,0,1)</f>
        <v>#NAME?</v>
      </c>
      <c r="BF182" s="42" t="e">
        <f ca="1">+_xlfn.XLOOKUP(MID($E182,7,LEN($E182)-6),[1]Acciones!$B$4:$B$14,[1]Acciones!AT$4:AT$14,0,0,1)</f>
        <v>#NAME?</v>
      </c>
      <c r="BG182" s="42" t="e">
        <f ca="1">+_xlfn.XLOOKUP(MID($E182,7,LEN($E182)-6),[1]Acciones!$B$4:$B$14,[1]Acciones!AU$4:AU$14,0,0,1)</f>
        <v>#NAME?</v>
      </c>
      <c r="BH182" s="42" t="e">
        <f ca="1">+_xlfn.XLOOKUP(MID($E182,7,LEN($E182)-6),[1]Acciones!$B$4:$B$14,[1]Acciones!AV$4:AV$14,0,0,1)</f>
        <v>#NAME?</v>
      </c>
      <c r="BI182" s="42" t="e">
        <f ca="1">+_xlfn.XLOOKUP(MID($E182,7,LEN($E182)-6),[1]Acciones!$B$4:$B$14,[1]Acciones!AW$4:AW$14,0,0,1)</f>
        <v>#NAME?</v>
      </c>
      <c r="BJ182" s="42" t="e">
        <f ca="1">+_xlfn.XLOOKUP(MID($E182,7,LEN($E182)-6),[1]Acciones!$B$4:$B$14,[1]Acciones!AX$4:AX$14,0,0,1)</f>
        <v>#NAME?</v>
      </c>
      <c r="BK182" s="42" t="e">
        <f ca="1">+_xlfn.XLOOKUP(MID($E182,7,LEN($E182)-6),[1]Acciones!$B$4:$B$14,[1]Acciones!AY$4:AY$14,0,0,1)</f>
        <v>#NAME?</v>
      </c>
      <c r="BL182" s="42" t="e">
        <f ca="1">+_xlfn.XLOOKUP(MID($E182,7,LEN($E182)-6),[1]Acciones!$B$4:$B$14,[1]Acciones!AZ$4:AZ$14,0,0,1)</f>
        <v>#NAME?</v>
      </c>
      <c r="BM182" s="42" t="e">
        <f ca="1">+_xlfn.XLOOKUP(MID($E182,7,LEN($E182)-6),[1]Acciones!$B$4:$B$14,[1]Acciones!BA$4:BA$14,0,0,1)</f>
        <v>#NAME?</v>
      </c>
      <c r="BN182" s="42" t="e">
        <f ca="1">+_xlfn.XLOOKUP(MID($E182,7,LEN($E182)-6),[1]Acciones!$B$4:$B$14,[1]Acciones!BB$4:BB$14,0,0,1)</f>
        <v>#NAME?</v>
      </c>
      <c r="BO182" s="42" t="e">
        <f ca="1">+_xlfn.XLOOKUP(MID($E182,7,LEN($E182)-6),[1]Acciones!$B$4:$B$14,[1]Acciones!BC$4:BC$14,0,0,1)</f>
        <v>#NAME?</v>
      </c>
      <c r="BP182" s="42" t="e">
        <f ca="1">+_xlfn.XLOOKUP(MID($E182,7,LEN($E182)-6),[1]Acciones!$B$4:$B$14,[1]Acciones!BD$4:BD$14,0,0,1)</f>
        <v>#NAME?</v>
      </c>
      <c r="BQ182" s="42" t="e">
        <f ca="1">+_xlfn.XLOOKUP(MID($E182,7,LEN($E182)-6),[1]Acciones!$B$4:$B$14,[1]Acciones!BE$4:BE$14,0,0,1)</f>
        <v>#NAME?</v>
      </c>
      <c r="BR182" s="42" t="e">
        <f ca="1">+_xlfn.XLOOKUP(MID($E182,7,LEN($E182)-6),[1]Acciones!$B$4:$B$14,[1]Acciones!BF$4:BF$14,0,0,1)</f>
        <v>#NAME?</v>
      </c>
      <c r="BS182" s="42" t="e">
        <f ca="1">+_xlfn.XLOOKUP(MID($E182,7,LEN($E182)-6),[1]Acciones!$B$4:$B$14,[1]Acciones!BG$4:BG$14,0,0,1)</f>
        <v>#NAME?</v>
      </c>
      <c r="BT182" s="42" t="e">
        <f ca="1">+_xlfn.XLOOKUP(MID($E182,7,LEN($E182)-6),[1]Acciones!$B$4:$B$14,[1]Acciones!BH$4:BH$14,0,0,1)</f>
        <v>#NAME?</v>
      </c>
      <c r="BU182" s="42" t="e">
        <f ca="1">+_xlfn.XLOOKUP(MID($E182,7,LEN($E182)-6),[1]Acciones!$B$4:$B$14,[1]Acciones!BI$4:BI$14,0,0,1)</f>
        <v>#NAME?</v>
      </c>
      <c r="BV182" s="42" t="e">
        <f ca="1">+_xlfn.XLOOKUP(MID($E182,7,LEN($E182)-6),[1]Acciones!$B$4:$B$14,[1]Acciones!BJ$4:BJ$14,0,0,1)</f>
        <v>#NAME?</v>
      </c>
      <c r="BW182" s="42" t="e">
        <f ca="1">+_xlfn.XLOOKUP(MID($E182,7,LEN($E182)-6),[1]Acciones!$B$4:$B$14,[1]Acciones!BK$4:BK$14,0,0,1)</f>
        <v>#NAME?</v>
      </c>
      <c r="BX182" s="42" t="e">
        <f ca="1">+_xlfn.XLOOKUP(MID($E182,7,LEN($E182)-6),[1]Acciones!$B$4:$B$14,[1]Acciones!BL$4:BL$14,0,0,1)</f>
        <v>#NAME?</v>
      </c>
      <c r="BY182" s="42" t="e">
        <f ca="1">+_xlfn.XLOOKUP(MID($E182,7,LEN($E182)-6),[1]Acciones!$B$4:$B$14,[1]Acciones!BM$4:BM$14,0,0,1)</f>
        <v>#NAME?</v>
      </c>
      <c r="BZ182" s="42" t="e">
        <f ca="1">+_xlfn.XLOOKUP(MID($E182,7,LEN($E182)-6),[1]Acciones!$B$4:$B$14,[1]Acciones!BN$4:BN$14,0,0,1)</f>
        <v>#NAME?</v>
      </c>
      <c r="CA182" s="42" t="e">
        <f ca="1">+_xlfn.XLOOKUP(MID($E182,7,LEN($E182)-6),[1]Acciones!$B$4:$B$14,[1]Acciones!BO$4:BO$14,0,0,1)</f>
        <v>#NAME?</v>
      </c>
      <c r="CB182" s="42" t="e">
        <f ca="1">+_xlfn.XLOOKUP(MID($E182,7,LEN($E182)-6),[1]Acciones!$B$4:$B$14,[1]Acciones!BP$4:BP$14,0,0,1)</f>
        <v>#NAME?</v>
      </c>
      <c r="CC182" s="42" t="e">
        <f ca="1">+_xlfn.XLOOKUP(MID($E182,7,LEN($E182)-6),[1]Acciones!$B$4:$B$14,[1]Acciones!BQ$4:BQ$14,0,0,1)</f>
        <v>#NAME?</v>
      </c>
      <c r="CD182" s="42" t="e">
        <f ca="1">+_xlfn.XLOOKUP(MID($E182,7,LEN($E182)-6),[1]Acciones!$B$4:$B$14,[1]Acciones!BR$4:BR$14,0,0,1)</f>
        <v>#NAME?</v>
      </c>
      <c r="CE182" s="42" t="e">
        <f ca="1">+_xlfn.XLOOKUP(MID($E182,7,LEN($E182)-6),[1]Acciones!$B$4:$B$14,[1]Acciones!BS$4:BS$14,0,0,1)</f>
        <v>#NAME?</v>
      </c>
      <c r="CF182" s="42" t="e">
        <f ca="1">+_xlfn.XLOOKUP(MID($E182,7,LEN($E182)-6),[1]Acciones!$B$4:$B$14,[1]Acciones!BT$4:BT$14,0,0,1)</f>
        <v>#NAME?</v>
      </c>
      <c r="CG182" s="45">
        <v>0.05</v>
      </c>
      <c r="CH182" s="45" t="e">
        <f t="shared" ca="1" si="205"/>
        <v>#NAME?</v>
      </c>
      <c r="CI182" s="45" t="e">
        <f t="shared" ca="1" si="206"/>
        <v>#NAME?</v>
      </c>
      <c r="CJ182" s="42" t="e">
        <f t="shared" ca="1" si="207"/>
        <v>#NAME?</v>
      </c>
      <c r="CK182" s="45" t="e">
        <f t="shared" ca="1" si="208"/>
        <v>#NAME?</v>
      </c>
      <c r="CL182" s="46" t="e">
        <f t="shared" ca="1" si="211"/>
        <v>#NAME?</v>
      </c>
      <c r="CM182" s="45" t="e">
        <f t="shared" ca="1" si="212"/>
        <v>#NAME?</v>
      </c>
      <c r="CN182" s="47">
        <v>0.1</v>
      </c>
      <c r="CO182" s="45" t="e">
        <f t="shared" ca="1" si="219"/>
        <v>#NAME?</v>
      </c>
      <c r="CP182" s="45" t="e">
        <f t="shared" ca="1" si="220"/>
        <v>#NAME?</v>
      </c>
      <c r="CQ182" s="42" t="e">
        <f t="shared" ca="1" si="221"/>
        <v>#NAME?</v>
      </c>
      <c r="CR182" s="45" t="e">
        <f t="shared" ca="1" si="222"/>
        <v>#NAME?</v>
      </c>
      <c r="CS182" s="45" t="e">
        <f t="shared" ca="1" si="186"/>
        <v>#NAME?</v>
      </c>
      <c r="CT182" s="45" t="e">
        <f t="shared" ca="1" si="186"/>
        <v>#NAME?</v>
      </c>
      <c r="CU182" s="47">
        <v>0.15</v>
      </c>
      <c r="CV182" s="45">
        <v>0.5</v>
      </c>
      <c r="CW182" s="45" t="e">
        <f t="shared" ca="1" si="223"/>
        <v>#NAME?</v>
      </c>
      <c r="CX182" s="42" t="e">
        <f t="shared" ca="1" si="224"/>
        <v>#NAME?</v>
      </c>
      <c r="CY182" s="45" t="e">
        <f t="shared" ca="1" si="225"/>
        <v>#NAME?</v>
      </c>
      <c r="CZ182" s="45">
        <f t="shared" si="187"/>
        <v>9.0909090909090922E-3</v>
      </c>
      <c r="DA182" s="45" t="e">
        <f t="shared" ca="1" si="187"/>
        <v>#NAME?</v>
      </c>
      <c r="DB182" s="47">
        <v>0.2</v>
      </c>
      <c r="DC182" s="45" t="e">
        <f t="shared" ca="1" si="226"/>
        <v>#NAME?</v>
      </c>
      <c r="DD182" s="45" t="e">
        <f t="shared" ca="1" si="227"/>
        <v>#NAME?</v>
      </c>
      <c r="DE182" s="42" t="e">
        <f t="shared" ca="1" si="228"/>
        <v>#NAME?</v>
      </c>
      <c r="DF182" s="45" t="e">
        <f t="shared" ca="1" si="229"/>
        <v>#NAME?</v>
      </c>
      <c r="DG182" s="45" t="e">
        <f t="shared" ca="1" si="188"/>
        <v>#NAME?</v>
      </c>
      <c r="DH182" s="45" t="e">
        <f t="shared" ca="1" si="188"/>
        <v>#NAME?</v>
      </c>
      <c r="DI182" s="47">
        <v>0.25</v>
      </c>
      <c r="DJ182" s="45">
        <v>0.5</v>
      </c>
      <c r="DK182" s="45" t="e">
        <f t="shared" ca="1" si="230"/>
        <v>#NAME?</v>
      </c>
      <c r="DL182" s="42" t="e">
        <f t="shared" ca="1" si="231"/>
        <v>#NAME?</v>
      </c>
      <c r="DM182" s="45" t="e">
        <f t="shared" ca="1" si="232"/>
        <v>#NAME?</v>
      </c>
      <c r="DN182" s="45">
        <f t="shared" si="189"/>
        <v>9.0909090909090922E-3</v>
      </c>
      <c r="DO182" s="45" t="e">
        <f t="shared" ca="1" si="189"/>
        <v>#NAME?</v>
      </c>
      <c r="DP182" s="47">
        <v>0.3</v>
      </c>
      <c r="DQ182" s="45" t="e">
        <f t="shared" ca="1" si="233"/>
        <v>#NAME?</v>
      </c>
      <c r="DR182" s="45" t="e">
        <f t="shared" ca="1" si="234"/>
        <v>#NAME?</v>
      </c>
      <c r="DS182" s="42" t="e">
        <f t="shared" ca="1" si="235"/>
        <v>#NAME?</v>
      </c>
      <c r="DT182" s="45" t="e">
        <f t="shared" ca="1" si="236"/>
        <v>#NAME?</v>
      </c>
      <c r="DU182" s="45" t="e">
        <f t="shared" ca="1" si="190"/>
        <v>#NAME?</v>
      </c>
      <c r="DV182" s="45" t="e">
        <f t="shared" ca="1" si="190"/>
        <v>#NAME?</v>
      </c>
      <c r="DW182" s="47">
        <v>0.35</v>
      </c>
      <c r="DX182" s="45">
        <v>0.5</v>
      </c>
      <c r="DY182" s="45" t="e">
        <f t="shared" ca="1" si="237"/>
        <v>#NAME?</v>
      </c>
      <c r="DZ182" s="42" t="e">
        <f t="shared" ca="1" si="238"/>
        <v>#NAME?</v>
      </c>
      <c r="EA182" s="45" t="e">
        <f t="shared" ca="1" si="239"/>
        <v>#NAME?</v>
      </c>
      <c r="EB182" s="45">
        <f t="shared" si="191"/>
        <v>9.0909090909090922E-3</v>
      </c>
      <c r="EC182" s="45" t="e">
        <f t="shared" ca="1" si="191"/>
        <v>#NAME?</v>
      </c>
      <c r="ED182" s="47">
        <v>0.4</v>
      </c>
      <c r="EE182" s="45" t="e">
        <f t="shared" ca="1" si="240"/>
        <v>#NAME?</v>
      </c>
      <c r="EF182" s="45" t="e">
        <f t="shared" ca="1" si="241"/>
        <v>#NAME?</v>
      </c>
      <c r="EG182" s="42" t="e">
        <f t="shared" ca="1" si="242"/>
        <v>#NAME?</v>
      </c>
      <c r="EH182" s="45" t="e">
        <f t="shared" ca="1" si="243"/>
        <v>#NAME?</v>
      </c>
      <c r="EI182" s="45" t="e">
        <f t="shared" ca="1" si="192"/>
        <v>#NAME?</v>
      </c>
      <c r="EJ182" s="45" t="e">
        <f t="shared" ca="1" si="192"/>
        <v>#NAME?</v>
      </c>
      <c r="EK182" s="47">
        <v>0.45</v>
      </c>
      <c r="EL182" s="45">
        <v>0.5</v>
      </c>
      <c r="EM182" s="45" t="e">
        <f t="shared" ca="1" si="255"/>
        <v>#NAME?</v>
      </c>
      <c r="EN182" s="42" t="e">
        <f t="shared" ca="1" si="256"/>
        <v>#NAME?</v>
      </c>
      <c r="EO182" s="45" t="e">
        <f t="shared" ca="1" si="257"/>
        <v>#NAME?</v>
      </c>
      <c r="EP182" s="45">
        <f t="shared" si="193"/>
        <v>9.0909090909090922E-3</v>
      </c>
      <c r="EQ182" s="45" t="e">
        <f t="shared" ca="1" si="193"/>
        <v>#NAME?</v>
      </c>
      <c r="ER182" s="45">
        <v>0.5</v>
      </c>
      <c r="ES182" s="45">
        <v>0.5</v>
      </c>
      <c r="ET182" s="45" t="e">
        <f t="shared" ca="1" si="258"/>
        <v>#NAME?</v>
      </c>
      <c r="EU182" s="42" t="e">
        <f t="shared" ca="1" si="259"/>
        <v>#NAME?</v>
      </c>
      <c r="EV182" s="45" t="e">
        <f t="shared" ca="1" si="260"/>
        <v>#NAME?</v>
      </c>
      <c r="EW182" s="45">
        <f t="shared" si="194"/>
        <v>9.0909090909090922E-3</v>
      </c>
      <c r="EX182" s="45" t="e">
        <f t="shared" ca="1" si="194"/>
        <v>#NAME?</v>
      </c>
      <c r="EY182" s="47">
        <v>0.55000000000000004</v>
      </c>
      <c r="EZ182" s="45">
        <v>0.5</v>
      </c>
      <c r="FA182" s="45" t="e">
        <f t="shared" ca="1" si="261"/>
        <v>#NAME?</v>
      </c>
      <c r="FB182" s="42" t="e">
        <f t="shared" ca="1" si="262"/>
        <v>#NAME?</v>
      </c>
      <c r="FC182" s="45" t="e">
        <f t="shared" ca="1" si="263"/>
        <v>#NAME?</v>
      </c>
      <c r="FD182" s="45">
        <f t="shared" si="195"/>
        <v>9.0909090909090922E-3</v>
      </c>
      <c r="FE182" s="45" t="e">
        <f t="shared" ca="1" si="195"/>
        <v>#NAME?</v>
      </c>
      <c r="FF182" s="45">
        <v>0.6</v>
      </c>
      <c r="FG182" s="45">
        <v>1</v>
      </c>
      <c r="FH182" s="45" t="e">
        <f t="shared" ca="1" si="264"/>
        <v>#NAME?</v>
      </c>
      <c r="FI182" s="42" t="e">
        <f t="shared" ca="1" si="265"/>
        <v>#NAME?</v>
      </c>
      <c r="FJ182" s="45" t="e">
        <f t="shared" ca="1" si="266"/>
        <v>#NAME?</v>
      </c>
      <c r="FK182" s="45">
        <f t="shared" si="196"/>
        <v>1.8181818181818184E-2</v>
      </c>
      <c r="FL182" s="45" t="e">
        <f t="shared" ca="1" si="196"/>
        <v>#NAME?</v>
      </c>
      <c r="FM182" s="47">
        <v>0.65</v>
      </c>
      <c r="FN182" s="45">
        <v>0.5</v>
      </c>
      <c r="FO182" s="45" t="e">
        <f t="shared" ca="1" si="267"/>
        <v>#NAME?</v>
      </c>
      <c r="FP182" s="42" t="e">
        <f t="shared" ca="1" si="268"/>
        <v>#NAME?</v>
      </c>
      <c r="FQ182" s="45" t="e">
        <f t="shared" ca="1" si="269"/>
        <v>#NAME?</v>
      </c>
      <c r="FR182" s="45">
        <f t="shared" si="197"/>
        <v>9.0909090909090922E-3</v>
      </c>
      <c r="FS182" s="45" t="e">
        <f t="shared" ca="1" si="197"/>
        <v>#NAME?</v>
      </c>
      <c r="FT182" s="45">
        <v>0.7</v>
      </c>
      <c r="FU182" s="45">
        <v>1</v>
      </c>
      <c r="FV182" s="45" t="e">
        <f t="shared" ca="1" si="270"/>
        <v>#NAME?</v>
      </c>
      <c r="FW182" s="42" t="e">
        <f t="shared" ca="1" si="271"/>
        <v>#NAME?</v>
      </c>
      <c r="FX182" s="45" t="e">
        <f t="shared" ca="1" si="272"/>
        <v>#NAME?</v>
      </c>
      <c r="FY182" s="45">
        <f t="shared" si="198"/>
        <v>1.8181818181818184E-2</v>
      </c>
      <c r="FZ182" s="45" t="e">
        <f t="shared" ca="1" si="198"/>
        <v>#NAME?</v>
      </c>
      <c r="GA182" s="47">
        <v>0.75</v>
      </c>
      <c r="GB182" s="45">
        <v>0.5</v>
      </c>
      <c r="GC182" s="45" t="e">
        <f t="shared" ca="1" si="273"/>
        <v>#NAME?</v>
      </c>
      <c r="GD182" s="42" t="e">
        <f t="shared" ca="1" si="274"/>
        <v>#NAME?</v>
      </c>
      <c r="GE182" s="45" t="e">
        <f t="shared" ca="1" si="275"/>
        <v>#NAME?</v>
      </c>
      <c r="GF182" s="45">
        <f t="shared" si="199"/>
        <v>9.0909090909090922E-3</v>
      </c>
      <c r="GG182" s="45" t="e">
        <f t="shared" ca="1" si="199"/>
        <v>#NAME?</v>
      </c>
      <c r="GH182" s="45">
        <v>0.8</v>
      </c>
      <c r="GI182" s="45">
        <v>1</v>
      </c>
      <c r="GJ182" s="45" t="e">
        <f t="shared" ca="1" si="276"/>
        <v>#NAME?</v>
      </c>
      <c r="GK182" s="42" t="e">
        <f t="shared" ca="1" si="277"/>
        <v>#NAME?</v>
      </c>
      <c r="GL182" s="45" t="e">
        <f t="shared" ca="1" si="278"/>
        <v>#NAME?</v>
      </c>
      <c r="GM182" s="45">
        <f t="shared" si="200"/>
        <v>1.8181818181818184E-2</v>
      </c>
      <c r="GN182" s="45" t="e">
        <f t="shared" ca="1" si="200"/>
        <v>#NAME?</v>
      </c>
      <c r="GO182" s="47">
        <v>0.85</v>
      </c>
      <c r="GP182" s="45">
        <v>0.5</v>
      </c>
      <c r="GQ182" s="45" t="e">
        <f t="shared" ca="1" si="279"/>
        <v>#NAME?</v>
      </c>
      <c r="GR182" s="42" t="e">
        <f t="shared" ca="1" si="280"/>
        <v>#NAME?</v>
      </c>
      <c r="GS182" s="45" t="e">
        <f t="shared" ca="1" si="281"/>
        <v>#NAME?</v>
      </c>
      <c r="GT182" s="45">
        <f t="shared" si="201"/>
        <v>9.0909090909090922E-3</v>
      </c>
      <c r="GU182" s="45" t="e">
        <f t="shared" ca="1" si="201"/>
        <v>#NAME?</v>
      </c>
      <c r="GV182" s="45">
        <v>0.9</v>
      </c>
      <c r="GW182" s="45">
        <v>1</v>
      </c>
      <c r="GX182" s="45" t="e">
        <f t="shared" ca="1" si="282"/>
        <v>#NAME?</v>
      </c>
      <c r="GY182" s="42" t="e">
        <f t="shared" ca="1" si="283"/>
        <v>#NAME?</v>
      </c>
      <c r="GZ182" s="45" t="e">
        <f t="shared" ca="1" si="284"/>
        <v>#NAME?</v>
      </c>
      <c r="HA182" s="45">
        <f t="shared" si="202"/>
        <v>1.8181818181818184E-2</v>
      </c>
      <c r="HB182" s="45" t="e">
        <f t="shared" ca="1" si="202"/>
        <v>#NAME?</v>
      </c>
      <c r="HC182" s="47">
        <v>0.95</v>
      </c>
      <c r="HD182" s="45">
        <v>0.5</v>
      </c>
      <c r="HE182" s="45" t="e">
        <f t="shared" ca="1" si="285"/>
        <v>#NAME?</v>
      </c>
      <c r="HF182" s="42" t="e">
        <f t="shared" ca="1" si="286"/>
        <v>#NAME?</v>
      </c>
      <c r="HG182" s="45" t="e">
        <f t="shared" ca="1" si="287"/>
        <v>#NAME?</v>
      </c>
      <c r="HH182" s="45">
        <f t="shared" si="203"/>
        <v>9.0909090909090922E-3</v>
      </c>
      <c r="HI182" s="45" t="e">
        <f t="shared" ca="1" si="203"/>
        <v>#NAME?</v>
      </c>
      <c r="HJ182" s="47">
        <v>1</v>
      </c>
      <c r="HK182" s="47">
        <v>1</v>
      </c>
      <c r="HL182" s="45" t="e">
        <f t="shared" ca="1" si="288"/>
        <v>#NAME?</v>
      </c>
      <c r="HM182" s="42" t="e">
        <f t="shared" ca="1" si="289"/>
        <v>#NAME?</v>
      </c>
      <c r="HN182" s="45" t="e">
        <f t="shared" ca="1" si="290"/>
        <v>#NAME?</v>
      </c>
      <c r="HO182" s="45">
        <f t="shared" si="246"/>
        <v>1.8181818181818184E-2</v>
      </c>
      <c r="HP182" s="45" t="e">
        <f t="shared" ca="1" si="246"/>
        <v>#NAME?</v>
      </c>
    </row>
    <row r="183" spans="1:224" s="48" customFormat="1" ht="48.65" customHeight="1">
      <c r="A183" s="44"/>
      <c r="B183" s="201"/>
      <c r="C183" s="201"/>
      <c r="D183" s="201"/>
      <c r="E183" s="41" t="str">
        <f>+_xlfn.CONCAT(MID($D174,1,3),".10 ",[1]Acciones!$B$13)</f>
        <v>4.5.10 PE4 Comunicación pública y divulgación de la CTeI en la ruta de innovación correspondiente, para promover proyectos, estrategias comunicativas, pedagógicas y divulgativas de alto impacto, incentivar; estimular; promover modelos abiertos y participativos de CTI.</v>
      </c>
      <c r="F183" s="42" t="s">
        <v>89</v>
      </c>
      <c r="G183" s="49">
        <f t="shared" ref="G183" si="373">+G182</f>
        <v>3.0303030303030303E-3</v>
      </c>
      <c r="H183" s="42" t="str">
        <f t="shared" ref="H183" si="374">+_xlfn.CONCAT("Si,",MID(E174,1,5),",",MID(E175,1,5),",",MID(E176,1,5),",",MID(E177,1,5),",",MID(E178,1,5),",",MID(E179,1,5),",",MID(E180,1,5),",",MID(E181,1,5),",",MID(E182,1,6),",",MID(E184,1,6))</f>
        <v>Si,4.5.1,4.5.2,4.5.3,4.5.4,4.5.5,4.5.6,4.5.7,4.5.8,4.5.9 ,4.5.11</v>
      </c>
      <c r="I183" s="42" t="s">
        <v>89</v>
      </c>
      <c r="J183" s="42"/>
      <c r="K183" s="42"/>
      <c r="L183" s="42"/>
      <c r="M183" s="44" t="s">
        <v>90</v>
      </c>
      <c r="N183" s="44" t="s">
        <v>91</v>
      </c>
      <c r="O183" s="44" t="e">
        <f ca="1">+_xlfn.XLOOKUP(MID(E183,8,LEN(E183)-7),[1]Acciones!$B$4:$B$14,[1]Acciones!$C$4:$C$14,0,0,1)</f>
        <v>#NAME?</v>
      </c>
      <c r="P183" s="42" t="e">
        <f ca="1">+_xlfn.XLOOKUP(MID($E183,8,LEN($E183)-7),[1]Acciones!$B$4:$B$14,[1]Acciones!D$4:D$14,0,0,1)</f>
        <v>#NAME?</v>
      </c>
      <c r="Q183" s="42" t="e">
        <f ca="1">+_xlfn.XLOOKUP(MID($E183,8,LEN($E183)-7),[1]Acciones!$B$4:$B$14,[1]Acciones!E$4:E$14,0,0,1)</f>
        <v>#NAME?</v>
      </c>
      <c r="R183" s="42" t="e">
        <f ca="1">+_xlfn.XLOOKUP(MID($E183,8,LEN($E183)-7),[1]Acciones!$B$4:$B$14,[1]Acciones!F$4:F$14,0,0,1)</f>
        <v>#NAME?</v>
      </c>
      <c r="S183" s="42" t="e">
        <f ca="1">+_xlfn.XLOOKUP(MID($E183,8,LEN($E183)-7),[1]Acciones!$B$4:$B$14,[1]Acciones!G$4:G$14,0,0,1)</f>
        <v>#NAME?</v>
      </c>
      <c r="T183" s="42" t="e">
        <f ca="1">+_xlfn.XLOOKUP(MID($E183,8,LEN($E183)-7),[1]Acciones!$B$4:$B$14,[1]Acciones!H$4:H$14,0,0,1)</f>
        <v>#NAME?</v>
      </c>
      <c r="U183" s="45" t="e">
        <f ca="1">+_xlfn.XLOOKUP(MID($E183,8,LEN($E183)-7),[1]Acciones!$B$4:$B$14,[1]Acciones!I$4:I$14,0,0,1)</f>
        <v>#NAME?</v>
      </c>
      <c r="V183" s="45" t="e">
        <f ca="1">+_xlfn.XLOOKUP(MID($E183,8,LEN($E183)-7),[1]Acciones!$B$4:$B$14,[1]Acciones!J$4:J$14,0,0,1)</f>
        <v>#NAME?</v>
      </c>
      <c r="W183" s="45" t="e">
        <f ca="1">+_xlfn.XLOOKUP(MID($E183,8,LEN($E183)-7),[1]Acciones!$B$4:$B$14,[1]Acciones!K$4:K$14,0,0,1)</f>
        <v>#NAME?</v>
      </c>
      <c r="X183" s="45" t="e">
        <f ca="1">+_xlfn.XLOOKUP(MID($E183,8,LEN($E183)-7),[1]Acciones!$B$4:$B$14,[1]Acciones!L$4:L$14,0,0,1)</f>
        <v>#NAME?</v>
      </c>
      <c r="Y183" s="45" t="e">
        <f ca="1">+_xlfn.XLOOKUP(MID($E183,8,LEN($E183)-7),[1]Acciones!$B$4:$B$14,[1]Acciones!M$4:M$14,0,0,1)</f>
        <v>#NAME?</v>
      </c>
      <c r="Z183" s="45" t="e">
        <f ca="1">+_xlfn.XLOOKUP(MID($E183,8,LEN($E183)-7),[1]Acciones!$B$4:$B$14,[1]Acciones!N$4:N$14,0,0,1)</f>
        <v>#NAME?</v>
      </c>
      <c r="AA183" s="45" t="e">
        <f ca="1">+_xlfn.XLOOKUP(MID($E183,8,LEN($E183)-7),[1]Acciones!$B$4:$B$14,[1]Acciones!O$4:O$14,0,0,1)</f>
        <v>#NAME?</v>
      </c>
      <c r="AB183" s="45" t="e">
        <f ca="1">+_xlfn.XLOOKUP(MID($E183,8,LEN($E183)-7),[1]Acciones!$B$4:$B$14,[1]Acciones!P$4:P$14,0,0,1)</f>
        <v>#NAME?</v>
      </c>
      <c r="AC183" s="45" t="e">
        <f ca="1">+_xlfn.XLOOKUP(MID($E183,8,LEN($E183)-7),[1]Acciones!$B$4:$B$14,[1]Acciones!Q$4:Q$14,0,0,1)</f>
        <v>#NAME?</v>
      </c>
      <c r="AD183" s="45" t="e">
        <f ca="1">+_xlfn.XLOOKUP(MID($E183,8,LEN($E183)-7),[1]Acciones!$B$4:$B$14,[1]Acciones!R$4:R$14,0,0,1)</f>
        <v>#NAME?</v>
      </c>
      <c r="AE183" s="45" t="e">
        <f ca="1">+_xlfn.XLOOKUP(MID($E183,8,LEN($E183)-7),[1]Acciones!$B$4:$B$14,[1]Acciones!S$4:S$14,0,0,1)</f>
        <v>#NAME?</v>
      </c>
      <c r="AF183" s="42" t="e">
        <f ca="1">+_xlfn.XLOOKUP(MID($E183,8,LEN($E183)-7),[1]Acciones!$B$4:$B$14,[1]Acciones!T$4:T$14,0,0,1)</f>
        <v>#NAME?</v>
      </c>
      <c r="AG183" s="42" t="e">
        <f ca="1">+_xlfn.XLOOKUP(MID($E183,8,LEN($E183)-7),[1]Acciones!$B$4:$B$14,[1]Acciones!U$4:U$14,0,0,1)</f>
        <v>#NAME?</v>
      </c>
      <c r="AH183" s="42" t="e">
        <f ca="1">+_xlfn.XLOOKUP(MID($E183,8,LEN($E183)-7),[1]Acciones!$B$4:$B$14,[1]Acciones!V$4:V$14,0,0,1)</f>
        <v>#NAME?</v>
      </c>
      <c r="AI183" s="42" t="e">
        <f ca="1">+_xlfn.XLOOKUP(MID($E183,8,LEN($E183)-7),[1]Acciones!$B$4:$B$14,[1]Acciones!W$4:W$14,0,0,1)</f>
        <v>#NAME?</v>
      </c>
      <c r="AJ183" s="42" t="e">
        <f ca="1">+_xlfn.XLOOKUP(MID($E183,8,LEN($E183)-7),[1]Acciones!$B$4:$B$14,[1]Acciones!X$4:X$14,0,0,1)</f>
        <v>#NAME?</v>
      </c>
      <c r="AK183" s="42" t="e">
        <f ca="1">+_xlfn.XLOOKUP(MID($E183,8,LEN($E183)-7),[1]Acciones!$B$4:$B$14,[1]Acciones!Y$4:Y$14,0,0,1)</f>
        <v>#NAME?</v>
      </c>
      <c r="AL183" s="42" t="e">
        <f ca="1">+_xlfn.XLOOKUP(MID($E183,8,LEN($E183)-7),[1]Acciones!$B$4:$B$14,[1]Acciones!Z$4:Z$14,0,0,1)</f>
        <v>#NAME?</v>
      </c>
      <c r="AM183" s="42" t="e">
        <f ca="1">+_xlfn.XLOOKUP(MID($E183,8,LEN($E183)-7),[1]Acciones!$B$4:$B$14,[1]Acciones!AA$4:AA$14,0,0,1)</f>
        <v>#NAME?</v>
      </c>
      <c r="AN183" s="42" t="e">
        <f ca="1">+_xlfn.XLOOKUP(MID($E183,8,LEN($E183)-7),[1]Acciones!$B$4:$B$14,[1]Acciones!AB$4:AB$14,0,0,1)</f>
        <v>#NAME?</v>
      </c>
      <c r="AO183" s="42" t="e">
        <f ca="1">+_xlfn.XLOOKUP(MID($E183,8,LEN($E183)-7),[1]Acciones!$B$4:$B$14,[1]Acciones!AC$4:AC$14,0,0,1)</f>
        <v>#NAME?</v>
      </c>
      <c r="AP183" s="42" t="e">
        <f ca="1">+_xlfn.XLOOKUP(MID($E183,8,LEN($E183)-7),[1]Acciones!$B$4:$B$14,[1]Acciones!AD$4:AD$14,0,0,1)</f>
        <v>#NAME?</v>
      </c>
      <c r="AQ183" s="42" t="e">
        <f ca="1">+_xlfn.XLOOKUP(MID($E183,8,LEN($E183)-7),[1]Acciones!$B$4:$B$14,[1]Acciones!AE$4:AE$14,0,0,1)</f>
        <v>#NAME?</v>
      </c>
      <c r="AR183" s="42" t="e">
        <f ca="1">+_xlfn.XLOOKUP(MID($E183,8,LEN($E183)-7),[1]Acciones!$B$4:$B$14,[1]Acciones!AF$4:AF$14,0,0,1)</f>
        <v>#NAME?</v>
      </c>
      <c r="AS183" s="42" t="e">
        <f ca="1">+_xlfn.XLOOKUP(MID($E183,8,LEN($E183)-7),[1]Acciones!$B$4:$B$14,[1]Acciones!AG$4:AG$14,0,0,1)</f>
        <v>#NAME?</v>
      </c>
      <c r="AT183" s="42" t="e">
        <f ca="1">+_xlfn.XLOOKUP(MID($E183,8,LEN($E183)-7),[1]Acciones!$B$4:$B$14,[1]Acciones!AH$4:AH$14,0,0,1)</f>
        <v>#NAME?</v>
      </c>
      <c r="AU183" s="42" t="e">
        <f ca="1">+_xlfn.XLOOKUP(MID($E183,8,LEN($E183)-7),[1]Acciones!$B$4:$B$14,[1]Acciones!AI$4:AI$14,0,0,1)</f>
        <v>#NAME?</v>
      </c>
      <c r="AV183" s="42" t="e">
        <f ca="1">+_xlfn.XLOOKUP(MID($E183,8,LEN($E183)-7),[1]Acciones!$B$4:$B$14,[1]Acciones!AJ$4:AJ$14,0,0,1)</f>
        <v>#NAME?</v>
      </c>
      <c r="AW183" s="42" t="e">
        <f ca="1">+_xlfn.XLOOKUP(MID($E183,8,LEN($E183)-7),[1]Acciones!$B$4:$B$14,[1]Acciones!AK$4:AK$14,0,0,1)</f>
        <v>#NAME?</v>
      </c>
      <c r="AX183" s="42" t="e">
        <f ca="1">+_xlfn.XLOOKUP(MID($E183,8,LEN($E183)-7),[1]Acciones!$B$4:$B$14,[1]Acciones!AL$4:AL$14,0,0,1)</f>
        <v>#NAME?</v>
      </c>
      <c r="AY183" s="42" t="e">
        <f ca="1">+_xlfn.XLOOKUP(MID($E183,8,LEN($E183)-7),[1]Acciones!$B$4:$B$14,[1]Acciones!AM$4:AM$14,0,0,1)</f>
        <v>#NAME?</v>
      </c>
      <c r="AZ183" s="42" t="e">
        <f ca="1">+_xlfn.XLOOKUP(MID($E183,8,LEN($E183)-7),[1]Acciones!$B$4:$B$14,[1]Acciones!AN$4:AN$14,0,0,1)</f>
        <v>#NAME?</v>
      </c>
      <c r="BA183" s="42" t="e">
        <f ca="1">+_xlfn.XLOOKUP(MID($E183,8,LEN($E183)-7),[1]Acciones!$B$4:$B$14,[1]Acciones!AO$4:AO$14,0,0,1)</f>
        <v>#NAME?</v>
      </c>
      <c r="BB183" s="42" t="e">
        <f ca="1">+_xlfn.XLOOKUP(MID($E183,8,LEN($E183)-7),[1]Acciones!$B$4:$B$14,[1]Acciones!AP$4:AP$14,0,0,1)</f>
        <v>#NAME?</v>
      </c>
      <c r="BC183" s="42" t="e">
        <f ca="1">+_xlfn.XLOOKUP(MID($E183,8,LEN($E183)-7),[1]Acciones!$B$4:$B$14,[1]Acciones!AQ$4:AQ$14,0,0,1)</f>
        <v>#NAME?</v>
      </c>
      <c r="BD183" s="42" t="e">
        <f ca="1">+_xlfn.XLOOKUP(MID($E183,8,LEN($E183)-7),[1]Acciones!$B$4:$B$14,[1]Acciones!AR$4:AR$14,0,0,1)</f>
        <v>#NAME?</v>
      </c>
      <c r="BE183" s="42" t="e">
        <f ca="1">+_xlfn.XLOOKUP(MID($E183,8,LEN($E183)-7),[1]Acciones!$B$4:$B$14,[1]Acciones!AS$4:AS$14,0,0,1)</f>
        <v>#NAME?</v>
      </c>
      <c r="BF183" s="42" t="e">
        <f ca="1">+_xlfn.XLOOKUP(MID($E183,8,LEN($E183)-7),[1]Acciones!$B$4:$B$14,[1]Acciones!AT$4:AT$14,0,0,1)</f>
        <v>#NAME?</v>
      </c>
      <c r="BG183" s="42" t="e">
        <f ca="1">+_xlfn.XLOOKUP(MID($E183,8,LEN($E183)-7),[1]Acciones!$B$4:$B$14,[1]Acciones!AU$4:AU$14,0,0,1)</f>
        <v>#NAME?</v>
      </c>
      <c r="BH183" s="42" t="e">
        <f ca="1">+_xlfn.XLOOKUP(MID($E183,8,LEN($E183)-7),[1]Acciones!$B$4:$B$14,[1]Acciones!AV$4:AV$14,0,0,1)</f>
        <v>#NAME?</v>
      </c>
      <c r="BI183" s="42" t="e">
        <f ca="1">+_xlfn.XLOOKUP(MID($E183,8,LEN($E183)-7),[1]Acciones!$B$4:$B$14,[1]Acciones!AW$4:AW$14,0,0,1)</f>
        <v>#NAME?</v>
      </c>
      <c r="BJ183" s="42" t="e">
        <f ca="1">+_xlfn.XLOOKUP(MID($E183,8,LEN($E183)-7),[1]Acciones!$B$4:$B$14,[1]Acciones!AX$4:AX$14,0,0,1)</f>
        <v>#NAME?</v>
      </c>
      <c r="BK183" s="42" t="e">
        <f ca="1">+_xlfn.XLOOKUP(MID($E183,8,LEN($E183)-7),[1]Acciones!$B$4:$B$14,[1]Acciones!AY$4:AY$14,0,0,1)</f>
        <v>#NAME?</v>
      </c>
      <c r="BL183" s="42" t="e">
        <f ca="1">+_xlfn.XLOOKUP(MID($E183,8,LEN($E183)-7),[1]Acciones!$B$4:$B$14,[1]Acciones!AZ$4:AZ$14,0,0,1)</f>
        <v>#NAME?</v>
      </c>
      <c r="BM183" s="42" t="e">
        <f ca="1">+_xlfn.XLOOKUP(MID($E183,8,LEN($E183)-7),[1]Acciones!$B$4:$B$14,[1]Acciones!BA$4:BA$14,0,0,1)</f>
        <v>#NAME?</v>
      </c>
      <c r="BN183" s="42" t="e">
        <f ca="1">+_xlfn.XLOOKUP(MID($E183,8,LEN($E183)-7),[1]Acciones!$B$4:$B$14,[1]Acciones!BB$4:BB$14,0,0,1)</f>
        <v>#NAME?</v>
      </c>
      <c r="BO183" s="42" t="e">
        <f ca="1">+_xlfn.XLOOKUP(MID($E183,8,LEN($E183)-7),[1]Acciones!$B$4:$B$14,[1]Acciones!BC$4:BC$14,0,0,1)</f>
        <v>#NAME?</v>
      </c>
      <c r="BP183" s="42" t="e">
        <f ca="1">+_xlfn.XLOOKUP(MID($E183,8,LEN($E183)-7),[1]Acciones!$B$4:$B$14,[1]Acciones!BD$4:BD$14,0,0,1)</f>
        <v>#NAME?</v>
      </c>
      <c r="BQ183" s="42" t="e">
        <f ca="1">+_xlfn.XLOOKUP(MID($E183,8,LEN($E183)-7),[1]Acciones!$B$4:$B$14,[1]Acciones!BE$4:BE$14,0,0,1)</f>
        <v>#NAME?</v>
      </c>
      <c r="BR183" s="42" t="e">
        <f ca="1">+_xlfn.XLOOKUP(MID($E183,8,LEN($E183)-7),[1]Acciones!$B$4:$B$14,[1]Acciones!BF$4:BF$14,0,0,1)</f>
        <v>#NAME?</v>
      </c>
      <c r="BS183" s="42" t="e">
        <f ca="1">+_xlfn.XLOOKUP(MID($E183,8,LEN($E183)-7),[1]Acciones!$B$4:$B$14,[1]Acciones!BG$4:BG$14,0,0,1)</f>
        <v>#NAME?</v>
      </c>
      <c r="BT183" s="42" t="e">
        <f ca="1">+_xlfn.XLOOKUP(MID($E183,8,LEN($E183)-7),[1]Acciones!$B$4:$B$14,[1]Acciones!BH$4:BH$14,0,0,1)</f>
        <v>#NAME?</v>
      </c>
      <c r="BU183" s="42" t="e">
        <f ca="1">+_xlfn.XLOOKUP(MID($E183,8,LEN($E183)-7),[1]Acciones!$B$4:$B$14,[1]Acciones!BI$4:BI$14,0,0,1)</f>
        <v>#NAME?</v>
      </c>
      <c r="BV183" s="42" t="e">
        <f ca="1">+_xlfn.XLOOKUP(MID($E183,8,LEN($E183)-7),[1]Acciones!$B$4:$B$14,[1]Acciones!BJ$4:BJ$14,0,0,1)</f>
        <v>#NAME?</v>
      </c>
      <c r="BW183" s="42" t="e">
        <f ca="1">+_xlfn.XLOOKUP(MID($E183,8,LEN($E183)-7),[1]Acciones!$B$4:$B$14,[1]Acciones!BK$4:BK$14,0,0,1)</f>
        <v>#NAME?</v>
      </c>
      <c r="BX183" s="42" t="e">
        <f ca="1">+_xlfn.XLOOKUP(MID($E183,8,LEN($E183)-7),[1]Acciones!$B$4:$B$14,[1]Acciones!BL$4:BL$14,0,0,1)</f>
        <v>#NAME?</v>
      </c>
      <c r="BY183" s="42" t="e">
        <f ca="1">+_xlfn.XLOOKUP(MID($E183,8,LEN($E183)-7),[1]Acciones!$B$4:$B$14,[1]Acciones!BM$4:BM$14,0,0,1)</f>
        <v>#NAME?</v>
      </c>
      <c r="BZ183" s="42" t="e">
        <f ca="1">+_xlfn.XLOOKUP(MID($E183,8,LEN($E183)-7),[1]Acciones!$B$4:$B$14,[1]Acciones!BN$4:BN$14,0,0,1)</f>
        <v>#NAME?</v>
      </c>
      <c r="CA183" s="42" t="e">
        <f ca="1">+_xlfn.XLOOKUP(MID($E183,8,LEN($E183)-7),[1]Acciones!$B$4:$B$14,[1]Acciones!BO$4:BO$14,0,0,1)</f>
        <v>#NAME?</v>
      </c>
      <c r="CB183" s="42" t="e">
        <f ca="1">+_xlfn.XLOOKUP(MID($E183,8,LEN($E183)-7),[1]Acciones!$B$4:$B$14,[1]Acciones!BP$4:BP$14,0,0,1)</f>
        <v>#NAME?</v>
      </c>
      <c r="CC183" s="42" t="e">
        <f ca="1">+_xlfn.XLOOKUP(MID($E183,8,LEN($E183)-7),[1]Acciones!$B$4:$B$14,[1]Acciones!BQ$4:BQ$14,0,0,1)</f>
        <v>#NAME?</v>
      </c>
      <c r="CD183" s="42" t="e">
        <f ca="1">+_xlfn.XLOOKUP(MID($E183,8,LEN($E183)-7),[1]Acciones!$B$4:$B$14,[1]Acciones!BR$4:BR$14,0,0,1)</f>
        <v>#NAME?</v>
      </c>
      <c r="CE183" s="42" t="e">
        <f ca="1">+_xlfn.XLOOKUP(MID($E183,8,LEN($E183)-7),[1]Acciones!$B$4:$B$14,[1]Acciones!BS$4:BS$14,0,0,1)</f>
        <v>#NAME?</v>
      </c>
      <c r="CF183" s="42" t="e">
        <f ca="1">+_xlfn.XLOOKUP(MID($E183,8,LEN($E183)-7),[1]Acciones!$B$4:$B$14,[1]Acciones!BT$4:BT$14,0,0,1)</f>
        <v>#NAME?</v>
      </c>
      <c r="CG183" s="45">
        <v>0.05</v>
      </c>
      <c r="CH183" s="45" t="e">
        <f ca="1">+CG183/U183</f>
        <v>#NAME?</v>
      </c>
      <c r="CI183" s="45" t="e">
        <f ca="1">+CG183/AE183</f>
        <v>#NAME?</v>
      </c>
      <c r="CJ183" s="42" t="e">
        <f ca="1">+AF183/2</f>
        <v>#NAME?</v>
      </c>
      <c r="CK183" s="42" t="e">
        <f ca="1">+CJ183/AF183</f>
        <v>#NAME?</v>
      </c>
      <c r="CL183" s="46" t="e">
        <f ca="1">+CH183*G183/C$10</f>
        <v>#NAME?</v>
      </c>
      <c r="CM183" s="45" t="e">
        <f ca="1">+CI183*G183/C$10</f>
        <v>#NAME?</v>
      </c>
      <c r="CN183" s="47">
        <v>1.1000000000000001</v>
      </c>
      <c r="CO183" s="45" t="e">
        <f ca="1">+CN183/U183</f>
        <v>#NAME?</v>
      </c>
      <c r="CP183" s="45" t="e">
        <f ca="1">+CN183/AE183</f>
        <v>#NAME?</v>
      </c>
      <c r="CQ183" s="42" t="e">
        <f ca="1">+AF183</f>
        <v>#NAME?</v>
      </c>
      <c r="CR183" s="45" t="e">
        <f ca="1">+CQ183/AF183</f>
        <v>#NAME?</v>
      </c>
      <c r="CS183" s="45" t="e">
        <f ca="1">+CO183*$G183/$C$10</f>
        <v>#NAME?</v>
      </c>
      <c r="CT183" s="45" t="e">
        <f ca="1">+CP183*$G183/$C$10</f>
        <v>#NAME?</v>
      </c>
      <c r="CU183" s="47">
        <v>1.1499999999999999</v>
      </c>
      <c r="CV183" s="45">
        <v>0.5</v>
      </c>
      <c r="CW183" s="45" t="e">
        <f ca="1">+CU183/AE183</f>
        <v>#NAME?</v>
      </c>
      <c r="CX183" s="42" t="e">
        <f ca="1">+AG183/2</f>
        <v>#NAME?</v>
      </c>
      <c r="CY183" s="45" t="e">
        <f ca="1">+CX183/AG183</f>
        <v>#NAME?</v>
      </c>
      <c r="CZ183" s="45">
        <f>+CV183*$G183/$C$10</f>
        <v>9.0909090909090922E-3</v>
      </c>
      <c r="DA183" s="45" t="e">
        <f ca="1">+CW183*$G183/$C$10</f>
        <v>#NAME?</v>
      </c>
      <c r="DB183" s="47">
        <v>1.2</v>
      </c>
      <c r="DC183" s="45" t="e">
        <f ca="1">+DB183/V183</f>
        <v>#NAME?</v>
      </c>
      <c r="DD183" s="45" t="e">
        <f ca="1">+DB183/AE183</f>
        <v>#NAME?</v>
      </c>
      <c r="DE183" s="42" t="e">
        <f ca="1">+AG183</f>
        <v>#NAME?</v>
      </c>
      <c r="DF183" s="45" t="e">
        <f ca="1">+DE183/AG183</f>
        <v>#NAME?</v>
      </c>
      <c r="DG183" s="45" t="e">
        <f ca="1">+DC183*$G183/$C$10</f>
        <v>#NAME?</v>
      </c>
      <c r="DH183" s="45" t="e">
        <f ca="1">+DD183*$G183/$C$10</f>
        <v>#NAME?</v>
      </c>
      <c r="DI183" s="47">
        <v>1.25</v>
      </c>
      <c r="DJ183" s="45">
        <v>0.5</v>
      </c>
      <c r="DK183" s="45" t="e">
        <f ca="1">+DI183/$AE183</f>
        <v>#NAME?</v>
      </c>
      <c r="DL183" s="42" t="e">
        <f ca="1">+AH183/2</f>
        <v>#NAME?</v>
      </c>
      <c r="DM183" s="45" t="e">
        <f ca="1">+DL183/AH183</f>
        <v>#NAME?</v>
      </c>
      <c r="DN183" s="45">
        <f>+DJ183*$G183/$C$10</f>
        <v>9.0909090909090922E-3</v>
      </c>
      <c r="DO183" s="45" t="e">
        <f ca="1">+DK183*$G183/$C$10</f>
        <v>#NAME?</v>
      </c>
      <c r="DP183" s="47">
        <v>1.3</v>
      </c>
      <c r="DQ183" s="45" t="e">
        <f ca="1">+DP183/W183</f>
        <v>#NAME?</v>
      </c>
      <c r="DR183" s="45" t="e">
        <f ca="1">+DP183/$AE183</f>
        <v>#NAME?</v>
      </c>
      <c r="DS183" s="42" t="e">
        <f ca="1">+AO183/2</f>
        <v>#NAME?</v>
      </c>
      <c r="DT183" s="45" t="e">
        <f ca="1">+DS183/AO183</f>
        <v>#NAME?</v>
      </c>
      <c r="DU183" s="45" t="e">
        <f ca="1">+DQ183*$G183/$C$10</f>
        <v>#NAME?</v>
      </c>
      <c r="DV183" s="45" t="e">
        <f ca="1">+DR183*$G183/$C$10</f>
        <v>#NAME?</v>
      </c>
      <c r="DW183" s="47">
        <v>1.35</v>
      </c>
      <c r="DX183" s="45">
        <v>0.5</v>
      </c>
      <c r="DY183" s="45" t="e">
        <f ca="1">+DW183/$AE183</f>
        <v>#NAME?</v>
      </c>
      <c r="DZ183" s="42" t="e">
        <f ca="1">+AI183/2</f>
        <v>#NAME?</v>
      </c>
      <c r="EA183" s="45" t="e">
        <f ca="1">+DZ183/AI183</f>
        <v>#NAME?</v>
      </c>
      <c r="EB183" s="45">
        <f>+DX183*$G183/$C$10</f>
        <v>9.0909090909090922E-3</v>
      </c>
      <c r="EC183" s="45" t="e">
        <f ca="1">+DY183*$G183/$C$10</f>
        <v>#NAME?</v>
      </c>
      <c r="ED183" s="47">
        <v>1.4</v>
      </c>
      <c r="EE183" s="45" t="e">
        <f ca="1">+ED183/X183</f>
        <v>#NAME?</v>
      </c>
      <c r="EF183" s="45" t="e">
        <f ca="1">+ED183/$AE183</f>
        <v>#NAME?</v>
      </c>
      <c r="EG183" s="42" t="e">
        <f ca="1">+AI183</f>
        <v>#NAME?</v>
      </c>
      <c r="EH183" s="45" t="e">
        <f ca="1">+EG183/AI183</f>
        <v>#NAME?</v>
      </c>
      <c r="EI183" s="45" t="e">
        <f ca="1">+EE183*$G183/$C$10</f>
        <v>#NAME?</v>
      </c>
      <c r="EJ183" s="45" t="e">
        <f ca="1">+EF183*$G183/$C$10</f>
        <v>#NAME?</v>
      </c>
      <c r="EK183" s="47">
        <v>0.45</v>
      </c>
      <c r="EL183" s="45">
        <v>0.5</v>
      </c>
      <c r="EM183" s="45" t="e">
        <f t="shared" ca="1" si="255"/>
        <v>#NAME?</v>
      </c>
      <c r="EN183" s="42" t="e">
        <f t="shared" ca="1" si="256"/>
        <v>#NAME?</v>
      </c>
      <c r="EO183" s="45" t="e">
        <f t="shared" ca="1" si="257"/>
        <v>#NAME?</v>
      </c>
      <c r="EP183" s="45">
        <f t="shared" si="193"/>
        <v>9.0909090909090922E-3</v>
      </c>
      <c r="EQ183" s="45" t="e">
        <f t="shared" ca="1" si="193"/>
        <v>#NAME?</v>
      </c>
      <c r="ER183" s="45">
        <v>0.5</v>
      </c>
      <c r="ES183" s="45">
        <v>0.5</v>
      </c>
      <c r="ET183" s="45" t="e">
        <f t="shared" ca="1" si="258"/>
        <v>#NAME?</v>
      </c>
      <c r="EU183" s="42" t="e">
        <f t="shared" ca="1" si="259"/>
        <v>#NAME?</v>
      </c>
      <c r="EV183" s="45" t="e">
        <f t="shared" ca="1" si="260"/>
        <v>#NAME?</v>
      </c>
      <c r="EW183" s="45">
        <f t="shared" si="194"/>
        <v>9.0909090909090922E-3</v>
      </c>
      <c r="EX183" s="45" t="e">
        <f t="shared" ca="1" si="194"/>
        <v>#NAME?</v>
      </c>
      <c r="EY183" s="47">
        <v>0.55000000000000004</v>
      </c>
      <c r="EZ183" s="45">
        <v>0.5</v>
      </c>
      <c r="FA183" s="45" t="e">
        <f t="shared" ca="1" si="261"/>
        <v>#NAME?</v>
      </c>
      <c r="FB183" s="42" t="e">
        <f t="shared" ca="1" si="262"/>
        <v>#NAME?</v>
      </c>
      <c r="FC183" s="45" t="e">
        <f t="shared" ca="1" si="263"/>
        <v>#NAME?</v>
      </c>
      <c r="FD183" s="45">
        <f t="shared" si="195"/>
        <v>9.0909090909090922E-3</v>
      </c>
      <c r="FE183" s="45" t="e">
        <f t="shared" ca="1" si="195"/>
        <v>#NAME?</v>
      </c>
      <c r="FF183" s="45">
        <v>0.6</v>
      </c>
      <c r="FG183" s="45">
        <v>1</v>
      </c>
      <c r="FH183" s="45" t="e">
        <f t="shared" ca="1" si="264"/>
        <v>#NAME?</v>
      </c>
      <c r="FI183" s="42" t="e">
        <f t="shared" ca="1" si="265"/>
        <v>#NAME?</v>
      </c>
      <c r="FJ183" s="45" t="e">
        <f t="shared" ca="1" si="266"/>
        <v>#NAME?</v>
      </c>
      <c r="FK183" s="45">
        <f t="shared" si="196"/>
        <v>1.8181818181818184E-2</v>
      </c>
      <c r="FL183" s="45" t="e">
        <f t="shared" ca="1" si="196"/>
        <v>#NAME?</v>
      </c>
      <c r="FM183" s="47">
        <v>0.65</v>
      </c>
      <c r="FN183" s="45">
        <v>0.5</v>
      </c>
      <c r="FO183" s="45" t="e">
        <f t="shared" ca="1" si="267"/>
        <v>#NAME?</v>
      </c>
      <c r="FP183" s="42" t="e">
        <f t="shared" ca="1" si="268"/>
        <v>#NAME?</v>
      </c>
      <c r="FQ183" s="45" t="e">
        <f t="shared" ca="1" si="269"/>
        <v>#NAME?</v>
      </c>
      <c r="FR183" s="45">
        <f t="shared" si="197"/>
        <v>9.0909090909090922E-3</v>
      </c>
      <c r="FS183" s="45" t="e">
        <f t="shared" ca="1" si="197"/>
        <v>#NAME?</v>
      </c>
      <c r="FT183" s="45">
        <v>0.7</v>
      </c>
      <c r="FU183" s="45">
        <v>1</v>
      </c>
      <c r="FV183" s="45" t="e">
        <f t="shared" ca="1" si="270"/>
        <v>#NAME?</v>
      </c>
      <c r="FW183" s="42" t="e">
        <f t="shared" ca="1" si="271"/>
        <v>#NAME?</v>
      </c>
      <c r="FX183" s="45" t="e">
        <f t="shared" ca="1" si="272"/>
        <v>#NAME?</v>
      </c>
      <c r="FY183" s="45">
        <f t="shared" si="198"/>
        <v>1.8181818181818184E-2</v>
      </c>
      <c r="FZ183" s="45" t="e">
        <f t="shared" ca="1" si="198"/>
        <v>#NAME?</v>
      </c>
      <c r="GA183" s="47">
        <v>0.75</v>
      </c>
      <c r="GB183" s="45">
        <v>0.5</v>
      </c>
      <c r="GC183" s="45" t="e">
        <f t="shared" ca="1" si="273"/>
        <v>#NAME?</v>
      </c>
      <c r="GD183" s="42" t="e">
        <f t="shared" ca="1" si="274"/>
        <v>#NAME?</v>
      </c>
      <c r="GE183" s="45" t="e">
        <f t="shared" ca="1" si="275"/>
        <v>#NAME?</v>
      </c>
      <c r="GF183" s="45">
        <f t="shared" si="199"/>
        <v>9.0909090909090922E-3</v>
      </c>
      <c r="GG183" s="45" t="e">
        <f t="shared" ca="1" si="199"/>
        <v>#NAME?</v>
      </c>
      <c r="GH183" s="45">
        <v>0.8</v>
      </c>
      <c r="GI183" s="45">
        <v>1</v>
      </c>
      <c r="GJ183" s="45" t="e">
        <f t="shared" ca="1" si="276"/>
        <v>#NAME?</v>
      </c>
      <c r="GK183" s="42" t="e">
        <f t="shared" ca="1" si="277"/>
        <v>#NAME?</v>
      </c>
      <c r="GL183" s="45" t="e">
        <f t="shared" ca="1" si="278"/>
        <v>#NAME?</v>
      </c>
      <c r="GM183" s="45">
        <f t="shared" si="200"/>
        <v>1.8181818181818184E-2</v>
      </c>
      <c r="GN183" s="45" t="e">
        <f t="shared" ca="1" si="200"/>
        <v>#NAME?</v>
      </c>
      <c r="GO183" s="47">
        <v>0.85</v>
      </c>
      <c r="GP183" s="45">
        <v>0.5</v>
      </c>
      <c r="GQ183" s="45" t="e">
        <f t="shared" ca="1" si="279"/>
        <v>#NAME?</v>
      </c>
      <c r="GR183" s="42" t="e">
        <f t="shared" ca="1" si="280"/>
        <v>#NAME?</v>
      </c>
      <c r="GS183" s="45" t="e">
        <f t="shared" ca="1" si="281"/>
        <v>#NAME?</v>
      </c>
      <c r="GT183" s="45">
        <f t="shared" si="201"/>
        <v>9.0909090909090922E-3</v>
      </c>
      <c r="GU183" s="45" t="e">
        <f t="shared" ca="1" si="201"/>
        <v>#NAME?</v>
      </c>
      <c r="GV183" s="45">
        <v>0.9</v>
      </c>
      <c r="GW183" s="45">
        <v>1</v>
      </c>
      <c r="GX183" s="45" t="e">
        <f t="shared" ca="1" si="282"/>
        <v>#NAME?</v>
      </c>
      <c r="GY183" s="42" t="e">
        <f t="shared" ca="1" si="283"/>
        <v>#NAME?</v>
      </c>
      <c r="GZ183" s="45" t="e">
        <f t="shared" ca="1" si="284"/>
        <v>#NAME?</v>
      </c>
      <c r="HA183" s="45">
        <f t="shared" si="202"/>
        <v>1.8181818181818184E-2</v>
      </c>
      <c r="HB183" s="45" t="e">
        <f t="shared" ca="1" si="202"/>
        <v>#NAME?</v>
      </c>
      <c r="HC183" s="47">
        <v>0.95</v>
      </c>
      <c r="HD183" s="45">
        <v>0.5</v>
      </c>
      <c r="HE183" s="45" t="e">
        <f t="shared" ca="1" si="285"/>
        <v>#NAME?</v>
      </c>
      <c r="HF183" s="42" t="e">
        <f t="shared" ca="1" si="286"/>
        <v>#NAME?</v>
      </c>
      <c r="HG183" s="45" t="e">
        <f t="shared" ca="1" si="287"/>
        <v>#NAME?</v>
      </c>
      <c r="HH183" s="45">
        <f t="shared" si="203"/>
        <v>9.0909090909090922E-3</v>
      </c>
      <c r="HI183" s="45" t="e">
        <f t="shared" ca="1" si="203"/>
        <v>#NAME?</v>
      </c>
      <c r="HJ183" s="47">
        <v>1</v>
      </c>
      <c r="HK183" s="47">
        <v>1</v>
      </c>
      <c r="HL183" s="45" t="e">
        <f t="shared" ca="1" si="288"/>
        <v>#NAME?</v>
      </c>
      <c r="HM183" s="42" t="e">
        <f t="shared" ca="1" si="289"/>
        <v>#NAME?</v>
      </c>
      <c r="HN183" s="45" t="e">
        <f t="shared" ca="1" si="290"/>
        <v>#NAME?</v>
      </c>
      <c r="HO183" s="45">
        <f t="shared" si="246"/>
        <v>1.8181818181818184E-2</v>
      </c>
      <c r="HP183" s="45" t="e">
        <f t="shared" ca="1" si="246"/>
        <v>#NAME?</v>
      </c>
    </row>
    <row r="184" spans="1:224" s="48" customFormat="1" ht="48.65" customHeight="1">
      <c r="A184" s="44"/>
      <c r="B184" s="204"/>
      <c r="C184" s="204"/>
      <c r="D184" s="204"/>
      <c r="E184" s="41" t="str">
        <f>+_xlfn.CONCAT(MID($D174,1,3),".11 ",[1]Acciones!$B$14)</f>
        <v>4.5.11 PE5 Promover y fortalecer procesos de apropiación social del conocimiento y la innovación social en el territorio relacionado con la ruta de innovación correspondiente. (Estrategia 5.3.5 CONPES 4069)</v>
      </c>
      <c r="F184" s="42" t="s">
        <v>89</v>
      </c>
      <c r="G184" s="49">
        <f t="shared" ref="G184" si="375">+G182</f>
        <v>3.0303030303030303E-3</v>
      </c>
      <c r="H184" s="42" t="str">
        <f t="shared" ref="H184" si="376">+_xlfn.CONCAT("Si,",MID(E174,1,5),",",MID(E175,1,5),",",MID(E176,1,5),",",MID(E177,1,5),",",MID(E178,1,5),",",MID(E179,1,5),",",MID(E180,1,5),",",MID(E181,1,5),",",MID(E182,1,6),",",MID(E183,1,6))</f>
        <v>Si,4.5.1,4.5.2,4.5.3,4.5.4,4.5.5,4.5.6,4.5.7,4.5.8,4.5.9 ,4.5.10</v>
      </c>
      <c r="I184" s="42" t="s">
        <v>89</v>
      </c>
      <c r="J184" s="42"/>
      <c r="K184" s="42"/>
      <c r="L184" s="42"/>
      <c r="M184" s="44" t="s">
        <v>90</v>
      </c>
      <c r="N184" s="44" t="s">
        <v>91</v>
      </c>
      <c r="O184" s="44" t="e">
        <f ca="1">+_xlfn.XLOOKUP(MID(E184,8,LEN(E184)-7),[1]Acciones!$B$4:$B$14,[1]Acciones!$C$4:$C$14,0,0,1)</f>
        <v>#NAME?</v>
      </c>
      <c r="P184" s="42" t="e">
        <f ca="1">+_xlfn.XLOOKUP(MID($E184,8,LEN($E184)-7),[1]Acciones!$B$4:$B$14,[1]Acciones!D$4:D$14,0,0,1)</f>
        <v>#NAME?</v>
      </c>
      <c r="Q184" s="42" t="e">
        <f ca="1">+_xlfn.XLOOKUP(MID($E184,8,LEN($E184)-7),[1]Acciones!$B$4:$B$14,[1]Acciones!E$4:E$14,0,0,1)</f>
        <v>#NAME?</v>
      </c>
      <c r="R184" s="42" t="e">
        <f ca="1">+_xlfn.XLOOKUP(MID($E184,8,LEN($E184)-7),[1]Acciones!$B$4:$B$14,[1]Acciones!F$4:F$14,0,0,1)</f>
        <v>#NAME?</v>
      </c>
      <c r="S184" s="42" t="e">
        <f ca="1">+_xlfn.XLOOKUP(MID($E184,8,LEN($E184)-7),[1]Acciones!$B$4:$B$14,[1]Acciones!G$4:G$14,0,0,1)</f>
        <v>#NAME?</v>
      </c>
      <c r="T184" s="42" t="e">
        <f ca="1">+_xlfn.XLOOKUP(MID($E184,8,LEN($E184)-7),[1]Acciones!$B$4:$B$14,[1]Acciones!H$4:H$14,0,0,1)</f>
        <v>#NAME?</v>
      </c>
      <c r="U184" s="45" t="e">
        <f ca="1">+_xlfn.XLOOKUP(MID($E184,8,LEN($E184)-7),[1]Acciones!$B$4:$B$14,[1]Acciones!I$4:I$14,0,0,1)</f>
        <v>#NAME?</v>
      </c>
      <c r="V184" s="45" t="e">
        <f ca="1">+_xlfn.XLOOKUP(MID($E184,8,LEN($E184)-7),[1]Acciones!$B$4:$B$14,[1]Acciones!J$4:J$14,0,0,1)</f>
        <v>#NAME?</v>
      </c>
      <c r="W184" s="45" t="e">
        <f ca="1">+_xlfn.XLOOKUP(MID($E184,8,LEN($E184)-7),[1]Acciones!$B$4:$B$14,[1]Acciones!K$4:K$14,0,0,1)</f>
        <v>#NAME?</v>
      </c>
      <c r="X184" s="45" t="e">
        <f ca="1">+_xlfn.XLOOKUP(MID($E184,8,LEN($E184)-7),[1]Acciones!$B$4:$B$14,[1]Acciones!L$4:L$14,0,0,1)</f>
        <v>#NAME?</v>
      </c>
      <c r="Y184" s="45" t="e">
        <f ca="1">+_xlfn.XLOOKUP(MID($E184,8,LEN($E184)-7),[1]Acciones!$B$4:$B$14,[1]Acciones!M$4:M$14,0,0,1)</f>
        <v>#NAME?</v>
      </c>
      <c r="Z184" s="45" t="e">
        <f ca="1">+_xlfn.XLOOKUP(MID($E184,8,LEN($E184)-7),[1]Acciones!$B$4:$B$14,[1]Acciones!N$4:N$14,0,0,1)</f>
        <v>#NAME?</v>
      </c>
      <c r="AA184" s="45" t="e">
        <f ca="1">+_xlfn.XLOOKUP(MID($E184,8,LEN($E184)-7),[1]Acciones!$B$4:$B$14,[1]Acciones!O$4:O$14,0,0,1)</f>
        <v>#NAME?</v>
      </c>
      <c r="AB184" s="45" t="e">
        <f ca="1">+_xlfn.XLOOKUP(MID($E184,8,LEN($E184)-7),[1]Acciones!$B$4:$B$14,[1]Acciones!P$4:P$14,0,0,1)</f>
        <v>#NAME?</v>
      </c>
      <c r="AC184" s="45" t="e">
        <f ca="1">+_xlfn.XLOOKUP(MID($E184,8,LEN($E184)-7),[1]Acciones!$B$4:$B$14,[1]Acciones!Q$4:Q$14,0,0,1)</f>
        <v>#NAME?</v>
      </c>
      <c r="AD184" s="45" t="e">
        <f ca="1">+_xlfn.XLOOKUP(MID($E184,8,LEN($E184)-7),[1]Acciones!$B$4:$B$14,[1]Acciones!R$4:R$14,0,0,1)</f>
        <v>#NAME?</v>
      </c>
      <c r="AE184" s="45" t="e">
        <f ca="1">+_xlfn.XLOOKUP(MID($E184,8,LEN($E184)-7),[1]Acciones!$B$4:$B$14,[1]Acciones!S$4:S$14,0,0,1)</f>
        <v>#NAME?</v>
      </c>
      <c r="AF184" s="42" t="e">
        <f ca="1">+_xlfn.XLOOKUP(MID($E184,8,LEN($E184)-7),[1]Acciones!$B$4:$B$14,[1]Acciones!T$4:T$14,0,0,1)</f>
        <v>#NAME?</v>
      </c>
      <c r="AG184" s="42" t="e">
        <f ca="1">+_xlfn.XLOOKUP(MID($E184,8,LEN($E184)-7),[1]Acciones!$B$4:$B$14,[1]Acciones!U$4:U$14,0,0,1)</f>
        <v>#NAME?</v>
      </c>
      <c r="AH184" s="42" t="e">
        <f ca="1">+_xlfn.XLOOKUP(MID($E184,8,LEN($E184)-7),[1]Acciones!$B$4:$B$14,[1]Acciones!V$4:V$14,0,0,1)</f>
        <v>#NAME?</v>
      </c>
      <c r="AI184" s="42" t="e">
        <f ca="1">+_xlfn.XLOOKUP(MID($E184,8,LEN($E184)-7),[1]Acciones!$B$4:$B$14,[1]Acciones!W$4:W$14,0,0,1)</f>
        <v>#NAME?</v>
      </c>
      <c r="AJ184" s="42" t="e">
        <f ca="1">+_xlfn.XLOOKUP(MID($E184,8,LEN($E184)-7),[1]Acciones!$B$4:$B$14,[1]Acciones!X$4:X$14,0,0,1)</f>
        <v>#NAME?</v>
      </c>
      <c r="AK184" s="42" t="e">
        <f ca="1">+_xlfn.XLOOKUP(MID($E184,8,LEN($E184)-7),[1]Acciones!$B$4:$B$14,[1]Acciones!Y$4:Y$14,0,0,1)</f>
        <v>#NAME?</v>
      </c>
      <c r="AL184" s="42" t="e">
        <f ca="1">+_xlfn.XLOOKUP(MID($E184,8,LEN($E184)-7),[1]Acciones!$B$4:$B$14,[1]Acciones!Z$4:Z$14,0,0,1)</f>
        <v>#NAME?</v>
      </c>
      <c r="AM184" s="42" t="e">
        <f ca="1">+_xlfn.XLOOKUP(MID($E184,8,LEN($E184)-7),[1]Acciones!$B$4:$B$14,[1]Acciones!AA$4:AA$14,0,0,1)</f>
        <v>#NAME?</v>
      </c>
      <c r="AN184" s="42" t="e">
        <f ca="1">+_xlfn.XLOOKUP(MID($E184,8,LEN($E184)-7),[1]Acciones!$B$4:$B$14,[1]Acciones!AB$4:AB$14,0,0,1)</f>
        <v>#NAME?</v>
      </c>
      <c r="AO184" s="42" t="e">
        <f ca="1">+_xlfn.XLOOKUP(MID($E184,8,LEN($E184)-7),[1]Acciones!$B$4:$B$14,[1]Acciones!AC$4:AC$14,0,0,1)</f>
        <v>#NAME?</v>
      </c>
      <c r="AP184" s="42" t="e">
        <f ca="1">+_xlfn.XLOOKUP(MID($E184,8,LEN($E184)-7),[1]Acciones!$B$4:$B$14,[1]Acciones!AD$4:AD$14,0,0,1)</f>
        <v>#NAME?</v>
      </c>
      <c r="AQ184" s="42" t="e">
        <f ca="1">+_xlfn.XLOOKUP(MID($E184,8,LEN($E184)-7),[1]Acciones!$B$4:$B$14,[1]Acciones!AE$4:AE$14,0,0,1)</f>
        <v>#NAME?</v>
      </c>
      <c r="AR184" s="42" t="e">
        <f ca="1">+_xlfn.XLOOKUP(MID($E184,8,LEN($E184)-7),[1]Acciones!$B$4:$B$14,[1]Acciones!AF$4:AF$14,0,0,1)</f>
        <v>#NAME?</v>
      </c>
      <c r="AS184" s="42" t="e">
        <f ca="1">+_xlfn.XLOOKUP(MID($E184,8,LEN($E184)-7),[1]Acciones!$B$4:$B$14,[1]Acciones!AG$4:AG$14,0,0,1)</f>
        <v>#NAME?</v>
      </c>
      <c r="AT184" s="42" t="e">
        <f ca="1">+_xlfn.XLOOKUP(MID($E184,8,LEN($E184)-7),[1]Acciones!$B$4:$B$14,[1]Acciones!AH$4:AH$14,0,0,1)</f>
        <v>#NAME?</v>
      </c>
      <c r="AU184" s="42" t="e">
        <f ca="1">+_xlfn.XLOOKUP(MID($E184,8,LEN($E184)-7),[1]Acciones!$B$4:$B$14,[1]Acciones!AI$4:AI$14,0,0,1)</f>
        <v>#NAME?</v>
      </c>
      <c r="AV184" s="42" t="e">
        <f ca="1">+_xlfn.XLOOKUP(MID($E184,8,LEN($E184)-7),[1]Acciones!$B$4:$B$14,[1]Acciones!AJ$4:AJ$14,0,0,1)</f>
        <v>#NAME?</v>
      </c>
      <c r="AW184" s="42" t="e">
        <f ca="1">+_xlfn.XLOOKUP(MID($E184,8,LEN($E184)-7),[1]Acciones!$B$4:$B$14,[1]Acciones!AK$4:AK$14,0,0,1)</f>
        <v>#NAME?</v>
      </c>
      <c r="AX184" s="42" t="e">
        <f ca="1">+_xlfn.XLOOKUP(MID($E184,8,LEN($E184)-7),[1]Acciones!$B$4:$B$14,[1]Acciones!AL$4:AL$14,0,0,1)</f>
        <v>#NAME?</v>
      </c>
      <c r="AY184" s="42" t="e">
        <f ca="1">+_xlfn.XLOOKUP(MID($E184,8,LEN($E184)-7),[1]Acciones!$B$4:$B$14,[1]Acciones!AM$4:AM$14,0,0,1)</f>
        <v>#NAME?</v>
      </c>
      <c r="AZ184" s="42" t="e">
        <f ca="1">+_xlfn.XLOOKUP(MID($E184,8,LEN($E184)-7),[1]Acciones!$B$4:$B$14,[1]Acciones!AN$4:AN$14,0,0,1)</f>
        <v>#NAME?</v>
      </c>
      <c r="BA184" s="42" t="e">
        <f ca="1">+_xlfn.XLOOKUP(MID($E184,8,LEN($E184)-7),[1]Acciones!$B$4:$B$14,[1]Acciones!AO$4:AO$14,0,0,1)</f>
        <v>#NAME?</v>
      </c>
      <c r="BB184" s="42" t="e">
        <f ca="1">+_xlfn.XLOOKUP(MID($E184,8,LEN($E184)-7),[1]Acciones!$B$4:$B$14,[1]Acciones!AP$4:AP$14,0,0,1)</f>
        <v>#NAME?</v>
      </c>
      <c r="BC184" s="42" t="e">
        <f ca="1">+_xlfn.XLOOKUP(MID($E184,8,LEN($E184)-7),[1]Acciones!$B$4:$B$14,[1]Acciones!AQ$4:AQ$14,0,0,1)</f>
        <v>#NAME?</v>
      </c>
      <c r="BD184" s="42" t="e">
        <f ca="1">+_xlfn.XLOOKUP(MID($E184,8,LEN($E184)-7),[1]Acciones!$B$4:$B$14,[1]Acciones!AR$4:AR$14,0,0,1)</f>
        <v>#NAME?</v>
      </c>
      <c r="BE184" s="42" t="e">
        <f ca="1">+_xlfn.XLOOKUP(MID($E184,8,LEN($E184)-7),[1]Acciones!$B$4:$B$14,[1]Acciones!AS$4:AS$14,0,0,1)</f>
        <v>#NAME?</v>
      </c>
      <c r="BF184" s="42" t="e">
        <f ca="1">+_xlfn.XLOOKUP(MID($E184,8,LEN($E184)-7),[1]Acciones!$B$4:$B$14,[1]Acciones!AT$4:AT$14,0,0,1)</f>
        <v>#NAME?</v>
      </c>
      <c r="BG184" s="42" t="e">
        <f ca="1">+_xlfn.XLOOKUP(MID($E184,8,LEN($E184)-7),[1]Acciones!$B$4:$B$14,[1]Acciones!AU$4:AU$14,0,0,1)</f>
        <v>#NAME?</v>
      </c>
      <c r="BH184" s="42" t="e">
        <f ca="1">+_xlfn.XLOOKUP(MID($E184,8,LEN($E184)-7),[1]Acciones!$B$4:$B$14,[1]Acciones!AV$4:AV$14,0,0,1)</f>
        <v>#NAME?</v>
      </c>
      <c r="BI184" s="42" t="e">
        <f ca="1">+_xlfn.XLOOKUP(MID($E184,8,LEN($E184)-7),[1]Acciones!$B$4:$B$14,[1]Acciones!AW$4:AW$14,0,0,1)</f>
        <v>#NAME?</v>
      </c>
      <c r="BJ184" s="42" t="e">
        <f ca="1">+_xlfn.XLOOKUP(MID($E184,8,LEN($E184)-7),[1]Acciones!$B$4:$B$14,[1]Acciones!AX$4:AX$14,0,0,1)</f>
        <v>#NAME?</v>
      </c>
      <c r="BK184" s="42" t="e">
        <f ca="1">+_xlfn.XLOOKUP(MID($E184,8,LEN($E184)-7),[1]Acciones!$B$4:$B$14,[1]Acciones!AY$4:AY$14,0,0,1)</f>
        <v>#NAME?</v>
      </c>
      <c r="BL184" s="42" t="e">
        <f ca="1">+_xlfn.XLOOKUP(MID($E184,8,LEN($E184)-7),[1]Acciones!$B$4:$B$14,[1]Acciones!AZ$4:AZ$14,0,0,1)</f>
        <v>#NAME?</v>
      </c>
      <c r="BM184" s="42" t="e">
        <f ca="1">+_xlfn.XLOOKUP(MID($E184,8,LEN($E184)-7),[1]Acciones!$B$4:$B$14,[1]Acciones!BA$4:BA$14,0,0,1)</f>
        <v>#NAME?</v>
      </c>
      <c r="BN184" s="42" t="e">
        <f ca="1">+_xlfn.XLOOKUP(MID($E184,8,LEN($E184)-7),[1]Acciones!$B$4:$B$14,[1]Acciones!BB$4:BB$14,0,0,1)</f>
        <v>#NAME?</v>
      </c>
      <c r="BO184" s="42" t="e">
        <f ca="1">+_xlfn.XLOOKUP(MID($E184,8,LEN($E184)-7),[1]Acciones!$B$4:$B$14,[1]Acciones!BC$4:BC$14,0,0,1)</f>
        <v>#NAME?</v>
      </c>
      <c r="BP184" s="42" t="e">
        <f ca="1">+_xlfn.XLOOKUP(MID($E184,8,LEN($E184)-7),[1]Acciones!$B$4:$B$14,[1]Acciones!BD$4:BD$14,0,0,1)</f>
        <v>#NAME?</v>
      </c>
      <c r="BQ184" s="42" t="e">
        <f ca="1">+_xlfn.XLOOKUP(MID($E184,8,LEN($E184)-7),[1]Acciones!$B$4:$B$14,[1]Acciones!BE$4:BE$14,0,0,1)</f>
        <v>#NAME?</v>
      </c>
      <c r="BR184" s="42" t="e">
        <f ca="1">+_xlfn.XLOOKUP(MID($E184,8,LEN($E184)-7),[1]Acciones!$B$4:$B$14,[1]Acciones!BF$4:BF$14,0,0,1)</f>
        <v>#NAME?</v>
      </c>
      <c r="BS184" s="42" t="e">
        <f ca="1">+_xlfn.XLOOKUP(MID($E184,8,LEN($E184)-7),[1]Acciones!$B$4:$B$14,[1]Acciones!BG$4:BG$14,0,0,1)</f>
        <v>#NAME?</v>
      </c>
      <c r="BT184" s="42" t="e">
        <f ca="1">+_xlfn.XLOOKUP(MID($E184,8,LEN($E184)-7),[1]Acciones!$B$4:$B$14,[1]Acciones!BH$4:BH$14,0,0,1)</f>
        <v>#NAME?</v>
      </c>
      <c r="BU184" s="42" t="e">
        <f ca="1">+_xlfn.XLOOKUP(MID($E184,8,LEN($E184)-7),[1]Acciones!$B$4:$B$14,[1]Acciones!BI$4:BI$14,0,0,1)</f>
        <v>#NAME?</v>
      </c>
      <c r="BV184" s="42" t="e">
        <f ca="1">+_xlfn.XLOOKUP(MID($E184,8,LEN($E184)-7),[1]Acciones!$B$4:$B$14,[1]Acciones!BJ$4:BJ$14,0,0,1)</f>
        <v>#NAME?</v>
      </c>
      <c r="BW184" s="42" t="e">
        <f ca="1">+_xlfn.XLOOKUP(MID($E184,8,LEN($E184)-7),[1]Acciones!$B$4:$B$14,[1]Acciones!BK$4:BK$14,0,0,1)</f>
        <v>#NAME?</v>
      </c>
      <c r="BX184" s="42" t="e">
        <f ca="1">+_xlfn.XLOOKUP(MID($E184,8,LEN($E184)-7),[1]Acciones!$B$4:$B$14,[1]Acciones!BL$4:BL$14,0,0,1)</f>
        <v>#NAME?</v>
      </c>
      <c r="BY184" s="42" t="e">
        <f ca="1">+_xlfn.XLOOKUP(MID($E184,8,LEN($E184)-7),[1]Acciones!$B$4:$B$14,[1]Acciones!BM$4:BM$14,0,0,1)</f>
        <v>#NAME?</v>
      </c>
      <c r="BZ184" s="42" t="e">
        <f ca="1">+_xlfn.XLOOKUP(MID($E184,8,LEN($E184)-7),[1]Acciones!$B$4:$B$14,[1]Acciones!BN$4:BN$14,0,0,1)</f>
        <v>#NAME?</v>
      </c>
      <c r="CA184" s="42" t="e">
        <f ca="1">+_xlfn.XLOOKUP(MID($E184,8,LEN($E184)-7),[1]Acciones!$B$4:$B$14,[1]Acciones!BO$4:BO$14,0,0,1)</f>
        <v>#NAME?</v>
      </c>
      <c r="CB184" s="42" t="e">
        <f ca="1">+_xlfn.XLOOKUP(MID($E184,8,LEN($E184)-7),[1]Acciones!$B$4:$B$14,[1]Acciones!BP$4:BP$14,0,0,1)</f>
        <v>#NAME?</v>
      </c>
      <c r="CC184" s="42" t="e">
        <f ca="1">+_xlfn.XLOOKUP(MID($E184,8,LEN($E184)-7),[1]Acciones!$B$4:$B$14,[1]Acciones!BQ$4:BQ$14,0,0,1)</f>
        <v>#NAME?</v>
      </c>
      <c r="CD184" s="42" t="e">
        <f ca="1">+_xlfn.XLOOKUP(MID($E184,8,LEN($E184)-7),[1]Acciones!$B$4:$B$14,[1]Acciones!BR$4:BR$14,0,0,1)</f>
        <v>#NAME?</v>
      </c>
      <c r="CE184" s="42" t="e">
        <f ca="1">+_xlfn.XLOOKUP(MID($E184,8,LEN($E184)-7),[1]Acciones!$B$4:$B$14,[1]Acciones!BS$4:BS$14,0,0,1)</f>
        <v>#NAME?</v>
      </c>
      <c r="CF184" s="42" t="e">
        <f ca="1">+_xlfn.XLOOKUP(MID($E184,8,LEN($E184)-7),[1]Acciones!$B$4:$B$14,[1]Acciones!BT$4:BT$14,0,0,1)</f>
        <v>#NAME?</v>
      </c>
      <c r="CG184" s="45">
        <v>0.05</v>
      </c>
      <c r="CH184" s="45" t="e">
        <f ca="1">+CG184/U184</f>
        <v>#NAME?</v>
      </c>
      <c r="CI184" s="45" t="e">
        <f ca="1">+CG184/AE184</f>
        <v>#NAME?</v>
      </c>
      <c r="CJ184" s="42" t="e">
        <f ca="1">+AF184/2</f>
        <v>#NAME?</v>
      </c>
      <c r="CK184" s="42" t="e">
        <f ca="1">+CJ184/AF184</f>
        <v>#NAME?</v>
      </c>
      <c r="CL184" s="46" t="e">
        <f ca="1">+CH184*G184/C$10</f>
        <v>#NAME?</v>
      </c>
      <c r="CM184" s="45" t="e">
        <f ca="1">+CI184*G184/C$10</f>
        <v>#NAME?</v>
      </c>
      <c r="CN184" s="47">
        <v>2.1</v>
      </c>
      <c r="CO184" s="45" t="e">
        <f ca="1">+CN184/U184</f>
        <v>#NAME?</v>
      </c>
      <c r="CP184" s="45" t="e">
        <f ca="1">+CN184/AE184</f>
        <v>#NAME?</v>
      </c>
      <c r="CQ184" s="42" t="e">
        <f ca="1">+AF184</f>
        <v>#NAME?</v>
      </c>
      <c r="CR184" s="45" t="e">
        <f ca="1">+CQ184/AF184</f>
        <v>#NAME?</v>
      </c>
      <c r="CS184" s="45" t="e">
        <f ca="1">+CO184*$G184/$C$10</f>
        <v>#NAME?</v>
      </c>
      <c r="CT184" s="45" t="e">
        <f ca="1">+CP184*$G184/$C$10</f>
        <v>#NAME?</v>
      </c>
      <c r="CU184" s="47">
        <v>2.15</v>
      </c>
      <c r="CV184" s="45">
        <v>0.5</v>
      </c>
      <c r="CW184" s="45" t="e">
        <f ca="1">+CU184/AE184</f>
        <v>#NAME?</v>
      </c>
      <c r="CX184" s="42" t="e">
        <f ca="1">+AG184/2</f>
        <v>#NAME?</v>
      </c>
      <c r="CY184" s="45" t="e">
        <f ca="1">+CX184/AG184</f>
        <v>#NAME?</v>
      </c>
      <c r="CZ184" s="45">
        <f>+CV184*$G184/$C$10</f>
        <v>9.0909090909090922E-3</v>
      </c>
      <c r="DA184" s="45" t="e">
        <f ca="1">+CW184*$G184/$C$10</f>
        <v>#NAME?</v>
      </c>
      <c r="DB184" s="47">
        <v>2.2000000000000002</v>
      </c>
      <c r="DC184" s="45" t="e">
        <f ca="1">+DB184/V184</f>
        <v>#NAME?</v>
      </c>
      <c r="DD184" s="45" t="e">
        <f ca="1">+DB184/AE184</f>
        <v>#NAME?</v>
      </c>
      <c r="DE184" s="42" t="e">
        <f ca="1">+AG184</f>
        <v>#NAME?</v>
      </c>
      <c r="DF184" s="45" t="e">
        <f ca="1">+DE184/AG184</f>
        <v>#NAME?</v>
      </c>
      <c r="DG184" s="45" t="e">
        <f ca="1">+DC184*$G184/$C$10</f>
        <v>#NAME?</v>
      </c>
      <c r="DH184" s="45" t="e">
        <f ca="1">+DD184*$G184/$C$10</f>
        <v>#NAME?</v>
      </c>
      <c r="DI184" s="47">
        <v>2.25</v>
      </c>
      <c r="DJ184" s="45">
        <v>0.5</v>
      </c>
      <c r="DK184" s="45" t="e">
        <f ca="1">+DI184/$AE184</f>
        <v>#NAME?</v>
      </c>
      <c r="DL184" s="42" t="e">
        <f ca="1">+AH184/2</f>
        <v>#NAME?</v>
      </c>
      <c r="DM184" s="45" t="e">
        <f ca="1">+DL184/AH184</f>
        <v>#NAME?</v>
      </c>
      <c r="DN184" s="45">
        <f>+DJ184*$G184/$C$10</f>
        <v>9.0909090909090922E-3</v>
      </c>
      <c r="DO184" s="45" t="e">
        <f ca="1">+DK184*$G184/$C$10</f>
        <v>#NAME?</v>
      </c>
      <c r="DP184" s="47">
        <v>2.2999999999999998</v>
      </c>
      <c r="DQ184" s="45" t="e">
        <f ca="1">+DP184/W184</f>
        <v>#NAME?</v>
      </c>
      <c r="DR184" s="45" t="e">
        <f ca="1">+DP184/$AE184</f>
        <v>#NAME?</v>
      </c>
      <c r="DS184" s="42" t="e">
        <f ca="1">+AO184/2</f>
        <v>#NAME?</v>
      </c>
      <c r="DT184" s="45" t="e">
        <f ca="1">+DS184/AO184</f>
        <v>#NAME?</v>
      </c>
      <c r="DU184" s="45" t="e">
        <f ca="1">+DQ184*$G184/$C$10</f>
        <v>#NAME?</v>
      </c>
      <c r="DV184" s="45" t="e">
        <f ca="1">+DR184*$G184/$C$10</f>
        <v>#NAME?</v>
      </c>
      <c r="DW184" s="47">
        <v>2.35</v>
      </c>
      <c r="DX184" s="45">
        <v>0.5</v>
      </c>
      <c r="DY184" s="45" t="e">
        <f ca="1">+DW184/$AE184</f>
        <v>#NAME?</v>
      </c>
      <c r="DZ184" s="42" t="e">
        <f ca="1">+AI184/2</f>
        <v>#NAME?</v>
      </c>
      <c r="EA184" s="45" t="e">
        <f ca="1">+DZ184/AI184</f>
        <v>#NAME?</v>
      </c>
      <c r="EB184" s="45">
        <f>+DX184*$G184/$C$10</f>
        <v>9.0909090909090922E-3</v>
      </c>
      <c r="EC184" s="45" t="e">
        <f ca="1">+DY184*$G184/$C$10</f>
        <v>#NAME?</v>
      </c>
      <c r="ED184" s="47">
        <v>2.4</v>
      </c>
      <c r="EE184" s="45" t="e">
        <f ca="1">+ED184/X184</f>
        <v>#NAME?</v>
      </c>
      <c r="EF184" s="45" t="e">
        <f ca="1">+ED184/$AE184</f>
        <v>#NAME?</v>
      </c>
      <c r="EG184" s="42" t="e">
        <f ca="1">+AI184</f>
        <v>#NAME?</v>
      </c>
      <c r="EH184" s="45" t="e">
        <f ca="1">+EG184/AI184</f>
        <v>#NAME?</v>
      </c>
      <c r="EI184" s="45" t="e">
        <f ca="1">+EE184*$G184/$C$10</f>
        <v>#NAME?</v>
      </c>
      <c r="EJ184" s="45" t="e">
        <f ca="1">+EF184*$G184/$C$10</f>
        <v>#NAME?</v>
      </c>
      <c r="EK184" s="47">
        <v>0.45</v>
      </c>
      <c r="EL184" s="45">
        <v>0.5</v>
      </c>
      <c r="EM184" s="45" t="e">
        <f t="shared" ca="1" si="255"/>
        <v>#NAME?</v>
      </c>
      <c r="EN184" s="42" t="e">
        <f t="shared" ca="1" si="256"/>
        <v>#NAME?</v>
      </c>
      <c r="EO184" s="45" t="e">
        <f t="shared" ca="1" si="257"/>
        <v>#NAME?</v>
      </c>
      <c r="EP184" s="45">
        <f t="shared" si="193"/>
        <v>9.0909090909090922E-3</v>
      </c>
      <c r="EQ184" s="45" t="e">
        <f t="shared" ca="1" si="193"/>
        <v>#NAME?</v>
      </c>
      <c r="ER184" s="45">
        <v>0.5</v>
      </c>
      <c r="ES184" s="45">
        <v>0.5</v>
      </c>
      <c r="ET184" s="45" t="e">
        <f t="shared" ca="1" si="258"/>
        <v>#NAME?</v>
      </c>
      <c r="EU184" s="42" t="e">
        <f t="shared" ca="1" si="259"/>
        <v>#NAME?</v>
      </c>
      <c r="EV184" s="45" t="e">
        <f t="shared" ca="1" si="260"/>
        <v>#NAME?</v>
      </c>
      <c r="EW184" s="45">
        <f t="shared" si="194"/>
        <v>9.0909090909090922E-3</v>
      </c>
      <c r="EX184" s="45" t="e">
        <f t="shared" ca="1" si="194"/>
        <v>#NAME?</v>
      </c>
      <c r="EY184" s="47">
        <v>0.55000000000000004</v>
      </c>
      <c r="EZ184" s="45">
        <v>0.5</v>
      </c>
      <c r="FA184" s="45" t="e">
        <f t="shared" ca="1" si="261"/>
        <v>#NAME?</v>
      </c>
      <c r="FB184" s="42" t="e">
        <f t="shared" ca="1" si="262"/>
        <v>#NAME?</v>
      </c>
      <c r="FC184" s="45" t="e">
        <f t="shared" ca="1" si="263"/>
        <v>#NAME?</v>
      </c>
      <c r="FD184" s="45">
        <f t="shared" si="195"/>
        <v>9.0909090909090922E-3</v>
      </c>
      <c r="FE184" s="45" t="e">
        <f t="shared" ca="1" si="195"/>
        <v>#NAME?</v>
      </c>
      <c r="FF184" s="45">
        <v>0.6</v>
      </c>
      <c r="FG184" s="45">
        <v>1</v>
      </c>
      <c r="FH184" s="45" t="e">
        <f t="shared" ca="1" si="264"/>
        <v>#NAME?</v>
      </c>
      <c r="FI184" s="42" t="e">
        <f t="shared" ca="1" si="265"/>
        <v>#NAME?</v>
      </c>
      <c r="FJ184" s="45" t="e">
        <f t="shared" ca="1" si="266"/>
        <v>#NAME?</v>
      </c>
      <c r="FK184" s="45">
        <f t="shared" si="196"/>
        <v>1.8181818181818184E-2</v>
      </c>
      <c r="FL184" s="45" t="e">
        <f t="shared" ca="1" si="196"/>
        <v>#NAME?</v>
      </c>
      <c r="FM184" s="47">
        <v>0.65</v>
      </c>
      <c r="FN184" s="45">
        <v>0.5</v>
      </c>
      <c r="FO184" s="45" t="e">
        <f t="shared" ca="1" si="267"/>
        <v>#NAME?</v>
      </c>
      <c r="FP184" s="42" t="e">
        <f t="shared" ca="1" si="268"/>
        <v>#NAME?</v>
      </c>
      <c r="FQ184" s="45" t="e">
        <f t="shared" ca="1" si="269"/>
        <v>#NAME?</v>
      </c>
      <c r="FR184" s="45">
        <f t="shared" si="197"/>
        <v>9.0909090909090922E-3</v>
      </c>
      <c r="FS184" s="45" t="e">
        <f t="shared" ca="1" si="197"/>
        <v>#NAME?</v>
      </c>
      <c r="FT184" s="45">
        <v>0.7</v>
      </c>
      <c r="FU184" s="45">
        <v>1</v>
      </c>
      <c r="FV184" s="45" t="e">
        <f t="shared" ca="1" si="270"/>
        <v>#NAME?</v>
      </c>
      <c r="FW184" s="42" t="e">
        <f t="shared" ca="1" si="271"/>
        <v>#NAME?</v>
      </c>
      <c r="FX184" s="45" t="e">
        <f t="shared" ca="1" si="272"/>
        <v>#NAME?</v>
      </c>
      <c r="FY184" s="45">
        <f t="shared" si="198"/>
        <v>1.8181818181818184E-2</v>
      </c>
      <c r="FZ184" s="45" t="e">
        <f t="shared" ca="1" si="198"/>
        <v>#NAME?</v>
      </c>
      <c r="GA184" s="47">
        <v>0.75</v>
      </c>
      <c r="GB184" s="45">
        <v>0.5</v>
      </c>
      <c r="GC184" s="45" t="e">
        <f t="shared" ca="1" si="273"/>
        <v>#NAME?</v>
      </c>
      <c r="GD184" s="42" t="e">
        <f t="shared" ca="1" si="274"/>
        <v>#NAME?</v>
      </c>
      <c r="GE184" s="45" t="e">
        <f t="shared" ca="1" si="275"/>
        <v>#NAME?</v>
      </c>
      <c r="GF184" s="45">
        <f t="shared" si="199"/>
        <v>9.0909090909090922E-3</v>
      </c>
      <c r="GG184" s="45" t="e">
        <f t="shared" ca="1" si="199"/>
        <v>#NAME?</v>
      </c>
      <c r="GH184" s="45">
        <v>0.8</v>
      </c>
      <c r="GI184" s="45">
        <v>1</v>
      </c>
      <c r="GJ184" s="45" t="e">
        <f t="shared" ca="1" si="276"/>
        <v>#NAME?</v>
      </c>
      <c r="GK184" s="42" t="e">
        <f t="shared" ca="1" si="277"/>
        <v>#NAME?</v>
      </c>
      <c r="GL184" s="45" t="e">
        <f t="shared" ca="1" si="278"/>
        <v>#NAME?</v>
      </c>
      <c r="GM184" s="45">
        <f t="shared" si="200"/>
        <v>1.8181818181818184E-2</v>
      </c>
      <c r="GN184" s="45" t="e">
        <f t="shared" ca="1" si="200"/>
        <v>#NAME?</v>
      </c>
      <c r="GO184" s="47">
        <v>0.85</v>
      </c>
      <c r="GP184" s="45">
        <v>0.5</v>
      </c>
      <c r="GQ184" s="45" t="e">
        <f t="shared" ca="1" si="279"/>
        <v>#NAME?</v>
      </c>
      <c r="GR184" s="42" t="e">
        <f t="shared" ca="1" si="280"/>
        <v>#NAME?</v>
      </c>
      <c r="GS184" s="45" t="e">
        <f t="shared" ca="1" si="281"/>
        <v>#NAME?</v>
      </c>
      <c r="GT184" s="45">
        <f t="shared" si="201"/>
        <v>9.0909090909090922E-3</v>
      </c>
      <c r="GU184" s="45" t="e">
        <f t="shared" ca="1" si="201"/>
        <v>#NAME?</v>
      </c>
      <c r="GV184" s="45">
        <v>0.9</v>
      </c>
      <c r="GW184" s="45">
        <v>1</v>
      </c>
      <c r="GX184" s="45" t="e">
        <f t="shared" ca="1" si="282"/>
        <v>#NAME?</v>
      </c>
      <c r="GY184" s="42" t="e">
        <f t="shared" ca="1" si="283"/>
        <v>#NAME?</v>
      </c>
      <c r="GZ184" s="45" t="e">
        <f t="shared" ca="1" si="284"/>
        <v>#NAME?</v>
      </c>
      <c r="HA184" s="45">
        <f t="shared" si="202"/>
        <v>1.8181818181818184E-2</v>
      </c>
      <c r="HB184" s="45" t="e">
        <f t="shared" ca="1" si="202"/>
        <v>#NAME?</v>
      </c>
      <c r="HC184" s="47">
        <v>0.95</v>
      </c>
      <c r="HD184" s="45">
        <v>0.5</v>
      </c>
      <c r="HE184" s="45" t="e">
        <f t="shared" ca="1" si="285"/>
        <v>#NAME?</v>
      </c>
      <c r="HF184" s="42" t="e">
        <f t="shared" ca="1" si="286"/>
        <v>#NAME?</v>
      </c>
      <c r="HG184" s="45" t="e">
        <f t="shared" ca="1" si="287"/>
        <v>#NAME?</v>
      </c>
      <c r="HH184" s="45">
        <f t="shared" si="203"/>
        <v>9.0909090909090922E-3</v>
      </c>
      <c r="HI184" s="45" t="e">
        <f t="shared" ca="1" si="203"/>
        <v>#NAME?</v>
      </c>
      <c r="HJ184" s="47">
        <v>1</v>
      </c>
      <c r="HK184" s="47">
        <v>1</v>
      </c>
      <c r="HL184" s="45" t="e">
        <f t="shared" ca="1" si="288"/>
        <v>#NAME?</v>
      </c>
      <c r="HM184" s="42" t="e">
        <f t="shared" ca="1" si="289"/>
        <v>#NAME?</v>
      </c>
      <c r="HN184" s="45" t="e">
        <f t="shared" ca="1" si="290"/>
        <v>#NAME?</v>
      </c>
      <c r="HO184" s="45">
        <f t="shared" si="246"/>
        <v>1.8181818181818184E-2</v>
      </c>
      <c r="HP184" s="45" t="e">
        <f t="shared" ca="1" si="246"/>
        <v>#NAME?</v>
      </c>
    </row>
    <row r="185" spans="1:224" s="48" customFormat="1" ht="43.25" customHeight="1">
      <c r="A185" s="42"/>
      <c r="B185" s="202" t="s">
        <v>111</v>
      </c>
      <c r="C185" s="200">
        <f>1/6</f>
        <v>0.16666666666666666</v>
      </c>
      <c r="D185" s="200" t="s">
        <v>112</v>
      </c>
      <c r="E185" s="41" t="str">
        <f>+_xlfn.CONCAT(MID($D185,1,3),".1 ",[1]Acciones!$B$4)</f>
        <v>5.1.1 Apoyo financiero para el desarrollo de Programas de I+D+i ejecutados por ecosistemas de investigación e innovación en la ruta de innovación correspondiente</v>
      </c>
      <c r="F185" s="42" t="s">
        <v>89</v>
      </c>
      <c r="G185" s="43">
        <f>C185/40</f>
        <v>4.1666666666666666E-3</v>
      </c>
      <c r="H185" s="44" t="str">
        <f>+_xlfn.CONCAT("Si,",MID(E186,1,5),",",MID(E187,1,5),",",MID(E188,1,5),",",MID(E189,1,5),",",MID(E190,1,5),",",MID(E191,1,5),",",MID(E192,1,5),",",MID(E193,1,5),",",MID(E194,1,6))</f>
        <v>Si,5.1.2,5.1.3,5.1.4,5.1.5,5.1.6,5.1.7,5.1.8,5.1.9,5.1.10</v>
      </c>
      <c r="I185" s="42" t="s">
        <v>89</v>
      </c>
      <c r="J185" s="42"/>
      <c r="K185" s="42"/>
      <c r="L185" s="42"/>
      <c r="M185" s="44" t="s">
        <v>90</v>
      </c>
      <c r="N185" s="44" t="s">
        <v>91</v>
      </c>
      <c r="O185" s="44" t="e">
        <f ca="1">+_xlfn.XLOOKUP(MID(E185,7,LEN(E185)-6),[1]Acciones!$B$4:$B$14,[1]Acciones!$C$4:$C$14,0,0,1)</f>
        <v>#NAME?</v>
      </c>
      <c r="P185" s="42" t="e">
        <f ca="1">+_xlfn.XLOOKUP(MID($E185,7,LEN($E185)-6),[1]Acciones!$B$4:$B$14,[1]Acciones!D$4:D$14,0,0,1)</f>
        <v>#NAME?</v>
      </c>
      <c r="Q185" s="42" t="e">
        <f ca="1">+_xlfn.XLOOKUP(MID($E185,7,LEN($E185)-6),[1]Acciones!$B$4:$B$14,[1]Acciones!E$4:E$14,0,0,1)</f>
        <v>#NAME?</v>
      </c>
      <c r="R185" s="42" t="e">
        <f ca="1">+_xlfn.XLOOKUP(MID($E185,7,LEN($E185)-6),[1]Acciones!$B$4:$B$14,[1]Acciones!F$4:F$14,0,0,1)</f>
        <v>#NAME?</v>
      </c>
      <c r="S185" s="42" t="e">
        <f ca="1">+_xlfn.XLOOKUP(MID($E185,7,LEN($E185)-6),[1]Acciones!$B$4:$B$14,[1]Acciones!G$4:G$14,0,0,1)</f>
        <v>#NAME?</v>
      </c>
      <c r="T185" s="42" t="e">
        <f ca="1">+_xlfn.XLOOKUP(MID($E185,7,LEN($E185)-6),[1]Acciones!$B$4:$B$14,[1]Acciones!H$4:H$14,0,0,1)</f>
        <v>#NAME?</v>
      </c>
      <c r="U185" s="45" t="e">
        <f ca="1">+_xlfn.XLOOKUP(MID($E185,7,LEN($E185)-6),[1]Acciones!$B$4:$B$14,[1]Acciones!I$4:I$14,0,0,1)</f>
        <v>#NAME?</v>
      </c>
      <c r="V185" s="45" t="e">
        <f ca="1">+_xlfn.XLOOKUP(MID($E185,7,LEN($E185)-6),[1]Acciones!$B$4:$B$14,[1]Acciones!J$4:J$14,0,0,1)</f>
        <v>#NAME?</v>
      </c>
      <c r="W185" s="45" t="e">
        <f ca="1">+_xlfn.XLOOKUP(MID($E185,7,LEN($E185)-6),[1]Acciones!$B$4:$B$14,[1]Acciones!K$4:K$14,0,0,1)</f>
        <v>#NAME?</v>
      </c>
      <c r="X185" s="45" t="e">
        <f ca="1">+_xlfn.XLOOKUP(MID($E185,7,LEN($E185)-6),[1]Acciones!$B$4:$B$14,[1]Acciones!L$4:L$14,0,0,1)</f>
        <v>#NAME?</v>
      </c>
      <c r="Y185" s="45" t="e">
        <f ca="1">+_xlfn.XLOOKUP(MID($E185,7,LEN($E185)-6),[1]Acciones!$B$4:$B$14,[1]Acciones!M$4:M$14,0,0,1)</f>
        <v>#NAME?</v>
      </c>
      <c r="Z185" s="45" t="e">
        <f ca="1">+_xlfn.XLOOKUP(MID($E185,7,LEN($E185)-6),[1]Acciones!$B$4:$B$14,[1]Acciones!N$4:N$14,0,0,1)</f>
        <v>#NAME?</v>
      </c>
      <c r="AA185" s="45" t="e">
        <f ca="1">+_xlfn.XLOOKUP(MID($E185,7,LEN($E185)-6),[1]Acciones!$B$4:$B$14,[1]Acciones!O$4:O$14,0,0,1)</f>
        <v>#NAME?</v>
      </c>
      <c r="AB185" s="45" t="e">
        <f ca="1">+_xlfn.XLOOKUP(MID($E185,7,LEN($E185)-6),[1]Acciones!$B$4:$B$14,[1]Acciones!P$4:P$14,0,0,1)</f>
        <v>#NAME?</v>
      </c>
      <c r="AC185" s="45" t="e">
        <f ca="1">+_xlfn.XLOOKUP(MID($E185,7,LEN($E185)-6),[1]Acciones!$B$4:$B$14,[1]Acciones!Q$4:Q$14,0,0,1)</f>
        <v>#NAME?</v>
      </c>
      <c r="AD185" s="45" t="e">
        <f ca="1">+_xlfn.XLOOKUP(MID($E185,7,LEN($E185)-6),[1]Acciones!$B$4:$B$14,[1]Acciones!R$4:R$14,0,0,1)</f>
        <v>#NAME?</v>
      </c>
      <c r="AE185" s="45" t="e">
        <f ca="1">+_xlfn.XLOOKUP(MID($E185,7,LEN($E185)-6),[1]Acciones!$B$4:$B$14,[1]Acciones!S$4:S$14,0,0,1)</f>
        <v>#NAME?</v>
      </c>
      <c r="AF185" s="42" t="e">
        <f ca="1">+_xlfn.XLOOKUP(MID($E185,7,LEN($E185)-6),[1]Acciones!$B$4:$B$14,[1]Acciones!T$4:T$14,0,0,1)</f>
        <v>#NAME?</v>
      </c>
      <c r="AG185" s="42" t="e">
        <f ca="1">+_xlfn.XLOOKUP(MID($E185,7,LEN($E185)-6),[1]Acciones!$B$4:$B$14,[1]Acciones!U$4:U$14,0,0,1)</f>
        <v>#NAME?</v>
      </c>
      <c r="AH185" s="42" t="e">
        <f ca="1">+_xlfn.XLOOKUP(MID($E185,7,LEN($E185)-6),[1]Acciones!$B$4:$B$14,[1]Acciones!V$4:V$14,0,0,1)</f>
        <v>#NAME?</v>
      </c>
      <c r="AI185" s="42" t="e">
        <f ca="1">+_xlfn.XLOOKUP(MID($E185,7,LEN($E185)-6),[1]Acciones!$B$4:$B$14,[1]Acciones!W$4:W$14,0,0,1)</f>
        <v>#NAME?</v>
      </c>
      <c r="AJ185" s="42" t="e">
        <f ca="1">+_xlfn.XLOOKUP(MID($E185,7,LEN($E185)-6),[1]Acciones!$B$4:$B$14,[1]Acciones!X$4:X$14,0,0,1)</f>
        <v>#NAME?</v>
      </c>
      <c r="AK185" s="42" t="e">
        <f ca="1">+_xlfn.XLOOKUP(MID($E185,7,LEN($E185)-6),[1]Acciones!$B$4:$B$14,[1]Acciones!Y$4:Y$14,0,0,1)</f>
        <v>#NAME?</v>
      </c>
      <c r="AL185" s="42" t="e">
        <f ca="1">+_xlfn.XLOOKUP(MID($E185,7,LEN($E185)-6),[1]Acciones!$B$4:$B$14,[1]Acciones!Z$4:Z$14,0,0,1)</f>
        <v>#NAME?</v>
      </c>
      <c r="AM185" s="42" t="e">
        <f ca="1">+_xlfn.XLOOKUP(MID($E185,7,LEN($E185)-6),[1]Acciones!$B$4:$B$14,[1]Acciones!AA$4:AA$14,0,0,1)</f>
        <v>#NAME?</v>
      </c>
      <c r="AN185" s="42" t="e">
        <f ca="1">+_xlfn.XLOOKUP(MID($E185,7,LEN($E185)-6),[1]Acciones!$B$4:$B$14,[1]Acciones!AB$4:AB$14,0,0,1)</f>
        <v>#NAME?</v>
      </c>
      <c r="AO185" s="42" t="e">
        <f ca="1">+_xlfn.XLOOKUP(MID($E185,7,LEN($E185)-6),[1]Acciones!$B$4:$B$14,[1]Acciones!AC$4:AC$14,0,0,1)</f>
        <v>#NAME?</v>
      </c>
      <c r="AP185" s="42" t="e">
        <f ca="1">+_xlfn.XLOOKUP(MID($E185,7,LEN($E185)-6),[1]Acciones!$B$4:$B$14,[1]Acciones!AD$4:AD$14,0,0,1)</f>
        <v>#NAME?</v>
      </c>
      <c r="AQ185" s="42" t="e">
        <f ca="1">+_xlfn.XLOOKUP(MID($E185,7,LEN($E185)-6),[1]Acciones!$B$4:$B$14,[1]Acciones!AE$4:AE$14,0,0,1)</f>
        <v>#NAME?</v>
      </c>
      <c r="AR185" s="42" t="e">
        <f ca="1">+_xlfn.XLOOKUP(MID($E185,7,LEN($E185)-6),[1]Acciones!$B$4:$B$14,[1]Acciones!AF$4:AF$14,0,0,1)</f>
        <v>#NAME?</v>
      </c>
      <c r="AS185" s="42" t="e">
        <f ca="1">+_xlfn.XLOOKUP(MID($E185,7,LEN($E185)-6),[1]Acciones!$B$4:$B$14,[1]Acciones!AG$4:AG$14,0,0,1)</f>
        <v>#NAME?</v>
      </c>
      <c r="AT185" s="42" t="e">
        <f ca="1">+_xlfn.XLOOKUP(MID($E185,7,LEN($E185)-6),[1]Acciones!$B$4:$B$14,[1]Acciones!AH$4:AH$14,0,0,1)</f>
        <v>#NAME?</v>
      </c>
      <c r="AU185" s="42" t="e">
        <f ca="1">+_xlfn.XLOOKUP(MID($E185,7,LEN($E185)-6),[1]Acciones!$B$4:$B$14,[1]Acciones!AI$4:AI$14,0,0,1)</f>
        <v>#NAME?</v>
      </c>
      <c r="AV185" s="42" t="e">
        <f ca="1">+_xlfn.XLOOKUP(MID($E185,7,LEN($E185)-6),[1]Acciones!$B$4:$B$14,[1]Acciones!AJ$4:AJ$14,0,0,1)</f>
        <v>#NAME?</v>
      </c>
      <c r="AW185" s="42" t="e">
        <f ca="1">+_xlfn.XLOOKUP(MID($E185,7,LEN($E185)-6),[1]Acciones!$B$4:$B$14,[1]Acciones!AK$4:AK$14,0,0,1)</f>
        <v>#NAME?</v>
      </c>
      <c r="AX185" s="42" t="e">
        <f ca="1">+_xlfn.XLOOKUP(MID($E185,7,LEN($E185)-6),[1]Acciones!$B$4:$B$14,[1]Acciones!AL$4:AL$14,0,0,1)</f>
        <v>#NAME?</v>
      </c>
      <c r="AY185" s="42" t="e">
        <f ca="1">+_xlfn.XLOOKUP(MID($E185,7,LEN($E185)-6),[1]Acciones!$B$4:$B$14,[1]Acciones!AM$4:AM$14,0,0,1)</f>
        <v>#NAME?</v>
      </c>
      <c r="AZ185" s="42" t="e">
        <f ca="1">+_xlfn.XLOOKUP(MID($E185,7,LEN($E185)-6),[1]Acciones!$B$4:$B$14,[1]Acciones!AN$4:AN$14,0,0,1)</f>
        <v>#NAME?</v>
      </c>
      <c r="BA185" s="42" t="e">
        <f ca="1">+_xlfn.XLOOKUP(MID($E185,7,LEN($E185)-6),[1]Acciones!$B$4:$B$14,[1]Acciones!AO$4:AO$14,0,0,1)</f>
        <v>#NAME?</v>
      </c>
      <c r="BB185" s="42" t="e">
        <f ca="1">+_xlfn.XLOOKUP(MID($E185,7,LEN($E185)-6),[1]Acciones!$B$4:$B$14,[1]Acciones!AP$4:AP$14,0,0,1)</f>
        <v>#NAME?</v>
      </c>
      <c r="BC185" s="42" t="e">
        <f ca="1">+_xlfn.XLOOKUP(MID($E185,7,LEN($E185)-6),[1]Acciones!$B$4:$B$14,[1]Acciones!AQ$4:AQ$14,0,0,1)</f>
        <v>#NAME?</v>
      </c>
      <c r="BD185" s="42" t="e">
        <f ca="1">+_xlfn.XLOOKUP(MID($E185,7,LEN($E185)-6),[1]Acciones!$B$4:$B$14,[1]Acciones!AR$4:AR$14,0,0,1)</f>
        <v>#NAME?</v>
      </c>
      <c r="BE185" s="42" t="e">
        <f ca="1">+_xlfn.XLOOKUP(MID($E185,7,LEN($E185)-6),[1]Acciones!$B$4:$B$14,[1]Acciones!AS$4:AS$14,0,0,1)</f>
        <v>#NAME?</v>
      </c>
      <c r="BF185" s="42" t="e">
        <f ca="1">+_xlfn.XLOOKUP(MID($E185,7,LEN($E185)-6),[1]Acciones!$B$4:$B$14,[1]Acciones!AT$4:AT$14,0,0,1)</f>
        <v>#NAME?</v>
      </c>
      <c r="BG185" s="42" t="e">
        <f ca="1">+_xlfn.XLOOKUP(MID($E185,7,LEN($E185)-6),[1]Acciones!$B$4:$B$14,[1]Acciones!AU$4:AU$14,0,0,1)</f>
        <v>#NAME?</v>
      </c>
      <c r="BH185" s="42" t="e">
        <f ca="1">+_xlfn.XLOOKUP(MID($E185,7,LEN($E185)-6),[1]Acciones!$B$4:$B$14,[1]Acciones!AV$4:AV$14,0,0,1)</f>
        <v>#NAME?</v>
      </c>
      <c r="BI185" s="42" t="e">
        <f ca="1">+_xlfn.XLOOKUP(MID($E185,7,LEN($E185)-6),[1]Acciones!$B$4:$B$14,[1]Acciones!AW$4:AW$14,0,0,1)</f>
        <v>#NAME?</v>
      </c>
      <c r="BJ185" s="42" t="e">
        <f ca="1">+_xlfn.XLOOKUP(MID($E185,7,LEN($E185)-6),[1]Acciones!$B$4:$B$14,[1]Acciones!AX$4:AX$14,0,0,1)</f>
        <v>#NAME?</v>
      </c>
      <c r="BK185" s="42" t="e">
        <f ca="1">+_xlfn.XLOOKUP(MID($E185,7,LEN($E185)-6),[1]Acciones!$B$4:$B$14,[1]Acciones!AY$4:AY$14,0,0,1)</f>
        <v>#NAME?</v>
      </c>
      <c r="BL185" s="42" t="e">
        <f ca="1">+_xlfn.XLOOKUP(MID($E185,7,LEN($E185)-6),[1]Acciones!$B$4:$B$14,[1]Acciones!AZ$4:AZ$14,0,0,1)</f>
        <v>#NAME?</v>
      </c>
      <c r="BM185" s="42" t="e">
        <f ca="1">+_xlfn.XLOOKUP(MID($E185,7,LEN($E185)-6),[1]Acciones!$B$4:$B$14,[1]Acciones!BA$4:BA$14,0,0,1)</f>
        <v>#NAME?</v>
      </c>
      <c r="BN185" s="42" t="e">
        <f ca="1">+_xlfn.XLOOKUP(MID($E185,7,LEN($E185)-6),[1]Acciones!$B$4:$B$14,[1]Acciones!BB$4:BB$14,0,0,1)</f>
        <v>#NAME?</v>
      </c>
      <c r="BO185" s="42" t="e">
        <f ca="1">+_xlfn.XLOOKUP(MID($E185,7,LEN($E185)-6),[1]Acciones!$B$4:$B$14,[1]Acciones!BC$4:BC$14,0,0,1)</f>
        <v>#NAME?</v>
      </c>
      <c r="BP185" s="42" t="e">
        <f ca="1">+_xlfn.XLOOKUP(MID($E185,7,LEN($E185)-6),[1]Acciones!$B$4:$B$14,[1]Acciones!BD$4:BD$14,0,0,1)</f>
        <v>#NAME?</v>
      </c>
      <c r="BQ185" s="42" t="e">
        <f ca="1">+_xlfn.XLOOKUP(MID($E185,7,LEN($E185)-6),[1]Acciones!$B$4:$B$14,[1]Acciones!BE$4:BE$14,0,0,1)</f>
        <v>#NAME?</v>
      </c>
      <c r="BR185" s="42" t="e">
        <f ca="1">+_xlfn.XLOOKUP(MID($E185,7,LEN($E185)-6),[1]Acciones!$B$4:$B$14,[1]Acciones!BF$4:BF$14,0,0,1)</f>
        <v>#NAME?</v>
      </c>
      <c r="BS185" s="42" t="e">
        <f ca="1">+_xlfn.XLOOKUP(MID($E185,7,LEN($E185)-6),[1]Acciones!$B$4:$B$14,[1]Acciones!BG$4:BG$14,0,0,1)</f>
        <v>#NAME?</v>
      </c>
      <c r="BT185" s="42" t="e">
        <f ca="1">+_xlfn.XLOOKUP(MID($E185,7,LEN($E185)-6),[1]Acciones!$B$4:$B$14,[1]Acciones!BH$4:BH$14,0,0,1)</f>
        <v>#NAME?</v>
      </c>
      <c r="BU185" s="42" t="e">
        <f ca="1">+_xlfn.XLOOKUP(MID($E185,7,LEN($E185)-6),[1]Acciones!$B$4:$B$14,[1]Acciones!BI$4:BI$14,0,0,1)</f>
        <v>#NAME?</v>
      </c>
      <c r="BV185" s="42" t="e">
        <f ca="1">+_xlfn.XLOOKUP(MID($E185,7,LEN($E185)-6),[1]Acciones!$B$4:$B$14,[1]Acciones!BJ$4:BJ$14,0,0,1)</f>
        <v>#NAME?</v>
      </c>
      <c r="BW185" s="42" t="e">
        <f ca="1">+_xlfn.XLOOKUP(MID($E185,7,LEN($E185)-6),[1]Acciones!$B$4:$B$14,[1]Acciones!BK$4:BK$14,0,0,1)</f>
        <v>#NAME?</v>
      </c>
      <c r="BX185" s="42" t="e">
        <f ca="1">+_xlfn.XLOOKUP(MID($E185,7,LEN($E185)-6),[1]Acciones!$B$4:$B$14,[1]Acciones!BL$4:BL$14,0,0,1)</f>
        <v>#NAME?</v>
      </c>
      <c r="BY185" s="42" t="e">
        <f ca="1">+_xlfn.XLOOKUP(MID($E185,7,LEN($E185)-6),[1]Acciones!$B$4:$B$14,[1]Acciones!BM$4:BM$14,0,0,1)</f>
        <v>#NAME?</v>
      </c>
      <c r="BZ185" s="42" t="e">
        <f ca="1">+_xlfn.XLOOKUP(MID($E185,7,LEN($E185)-6),[1]Acciones!$B$4:$B$14,[1]Acciones!BN$4:BN$14,0,0,1)</f>
        <v>#NAME?</v>
      </c>
      <c r="CA185" s="42" t="e">
        <f ca="1">+_xlfn.XLOOKUP(MID($E185,7,LEN($E185)-6),[1]Acciones!$B$4:$B$14,[1]Acciones!BO$4:BO$14,0,0,1)</f>
        <v>#NAME?</v>
      </c>
      <c r="CB185" s="42" t="e">
        <f ca="1">+_xlfn.XLOOKUP(MID($E185,7,LEN($E185)-6),[1]Acciones!$B$4:$B$14,[1]Acciones!BP$4:BP$14,0,0,1)</f>
        <v>#NAME?</v>
      </c>
      <c r="CC185" s="42" t="e">
        <f ca="1">+_xlfn.XLOOKUP(MID($E185,7,LEN($E185)-6),[1]Acciones!$B$4:$B$14,[1]Acciones!BQ$4:BQ$14,0,0,1)</f>
        <v>#NAME?</v>
      </c>
      <c r="CD185" s="42" t="e">
        <f ca="1">+_xlfn.XLOOKUP(MID($E185,7,LEN($E185)-6),[1]Acciones!$B$4:$B$14,[1]Acciones!BR$4:BR$14,0,0,1)</f>
        <v>#NAME?</v>
      </c>
      <c r="CE185" s="42" t="e">
        <f ca="1">+_xlfn.XLOOKUP(MID($E185,7,LEN($E185)-6),[1]Acciones!$B$4:$B$14,[1]Acciones!BS$4:BS$14,0,0,1)</f>
        <v>#NAME?</v>
      </c>
      <c r="CF185" s="42" t="e">
        <f ca="1">+_xlfn.XLOOKUP(MID($E185,7,LEN($E185)-6),[1]Acciones!$B$4:$B$14,[1]Acciones!BT$4:BT$14,0,0,1)</f>
        <v>#NAME?</v>
      </c>
      <c r="CG185" s="45">
        <v>0.05</v>
      </c>
      <c r="CH185" s="45" t="e">
        <f t="shared" ref="CH185:CH223" ca="1" si="377">+CG185/U185</f>
        <v>#NAME?</v>
      </c>
      <c r="CI185" s="45" t="e">
        <f t="shared" ref="CI185:CI223" ca="1" si="378">+CG185/AE185</f>
        <v>#NAME?</v>
      </c>
      <c r="CJ185" s="42" t="e">
        <f t="shared" ref="CJ185:CJ223" ca="1" si="379">+AF185/2</f>
        <v>#NAME?</v>
      </c>
      <c r="CK185" s="45" t="e">
        <f t="shared" ref="CK185:CK223" ca="1" si="380">+CJ185/AF185</f>
        <v>#NAME?</v>
      </c>
      <c r="CL185" s="46" t="e">
        <f ca="1">+CH185*G185/C$185</f>
        <v>#NAME?</v>
      </c>
      <c r="CM185" s="45" t="e">
        <f ca="1">+CI185*G185/C$185</f>
        <v>#NAME?</v>
      </c>
      <c r="CN185" s="47">
        <v>0.1</v>
      </c>
      <c r="CO185" s="45" t="e">
        <f t="shared" ca="1" si="219"/>
        <v>#NAME?</v>
      </c>
      <c r="CP185" s="45" t="e">
        <f t="shared" ca="1" si="220"/>
        <v>#NAME?</v>
      </c>
      <c r="CQ185" s="42" t="e">
        <f t="shared" ca="1" si="221"/>
        <v>#NAME?</v>
      </c>
      <c r="CR185" s="45" t="e">
        <f t="shared" ca="1" si="222"/>
        <v>#NAME?</v>
      </c>
      <c r="CS185" s="45" t="e">
        <f t="shared" ca="1" si="186"/>
        <v>#NAME?</v>
      </c>
      <c r="CT185" s="45" t="e">
        <f t="shared" ca="1" si="186"/>
        <v>#NAME?</v>
      </c>
      <c r="CU185" s="47">
        <v>0.15</v>
      </c>
      <c r="CV185" s="45">
        <v>0.5</v>
      </c>
      <c r="CW185" s="45" t="e">
        <f t="shared" ca="1" si="223"/>
        <v>#NAME?</v>
      </c>
      <c r="CX185" s="42" t="e">
        <f t="shared" ca="1" si="224"/>
        <v>#NAME?</v>
      </c>
      <c r="CY185" s="45" t="e">
        <f t="shared" ca="1" si="225"/>
        <v>#NAME?</v>
      </c>
      <c r="CZ185" s="45">
        <f t="shared" si="187"/>
        <v>1.2500000000000001E-2</v>
      </c>
      <c r="DA185" s="45" t="e">
        <f t="shared" ca="1" si="187"/>
        <v>#NAME?</v>
      </c>
      <c r="DB185" s="47">
        <v>0.2</v>
      </c>
      <c r="DC185" s="45" t="e">
        <f t="shared" ca="1" si="226"/>
        <v>#NAME?</v>
      </c>
      <c r="DD185" s="45" t="e">
        <f t="shared" ca="1" si="227"/>
        <v>#NAME?</v>
      </c>
      <c r="DE185" s="42" t="e">
        <f t="shared" ca="1" si="228"/>
        <v>#NAME?</v>
      </c>
      <c r="DF185" s="45" t="e">
        <f t="shared" ca="1" si="229"/>
        <v>#NAME?</v>
      </c>
      <c r="DG185" s="45" t="e">
        <f t="shared" ca="1" si="188"/>
        <v>#NAME?</v>
      </c>
      <c r="DH185" s="45" t="e">
        <f t="shared" ca="1" si="188"/>
        <v>#NAME?</v>
      </c>
      <c r="DI185" s="47">
        <v>0.25</v>
      </c>
      <c r="DJ185" s="45">
        <v>0.5</v>
      </c>
      <c r="DK185" s="45" t="e">
        <f t="shared" ca="1" si="230"/>
        <v>#NAME?</v>
      </c>
      <c r="DL185" s="42" t="e">
        <f t="shared" ca="1" si="231"/>
        <v>#NAME?</v>
      </c>
      <c r="DM185" s="45" t="e">
        <f t="shared" ca="1" si="232"/>
        <v>#NAME?</v>
      </c>
      <c r="DN185" s="45">
        <f t="shared" si="189"/>
        <v>1.2500000000000001E-2</v>
      </c>
      <c r="DO185" s="45" t="e">
        <f t="shared" ca="1" si="189"/>
        <v>#NAME?</v>
      </c>
      <c r="DP185" s="47">
        <v>0.3</v>
      </c>
      <c r="DQ185" s="45" t="e">
        <f t="shared" ca="1" si="233"/>
        <v>#NAME?</v>
      </c>
      <c r="DR185" s="45" t="e">
        <f t="shared" ca="1" si="234"/>
        <v>#NAME?</v>
      </c>
      <c r="DS185" s="42" t="e">
        <f t="shared" ca="1" si="235"/>
        <v>#NAME?</v>
      </c>
      <c r="DT185" s="45" t="e">
        <f t="shared" ca="1" si="236"/>
        <v>#NAME?</v>
      </c>
      <c r="DU185" s="45" t="e">
        <f t="shared" ca="1" si="190"/>
        <v>#NAME?</v>
      </c>
      <c r="DV185" s="45" t="e">
        <f t="shared" ca="1" si="190"/>
        <v>#NAME?</v>
      </c>
      <c r="DW185" s="47">
        <v>0.35</v>
      </c>
      <c r="DX185" s="45">
        <v>0.5</v>
      </c>
      <c r="DY185" s="45" t="e">
        <f t="shared" ca="1" si="237"/>
        <v>#NAME?</v>
      </c>
      <c r="DZ185" s="42" t="e">
        <f t="shared" ca="1" si="238"/>
        <v>#NAME?</v>
      </c>
      <c r="EA185" s="45" t="e">
        <f t="shared" ca="1" si="239"/>
        <v>#NAME?</v>
      </c>
      <c r="EB185" s="45">
        <f t="shared" si="191"/>
        <v>1.2500000000000001E-2</v>
      </c>
      <c r="EC185" s="45" t="e">
        <f t="shared" ca="1" si="191"/>
        <v>#NAME?</v>
      </c>
      <c r="ED185" s="47">
        <v>0.4</v>
      </c>
      <c r="EE185" s="45" t="e">
        <f t="shared" ca="1" si="240"/>
        <v>#NAME?</v>
      </c>
      <c r="EF185" s="45" t="e">
        <f t="shared" ca="1" si="241"/>
        <v>#NAME?</v>
      </c>
      <c r="EG185" s="42" t="e">
        <f t="shared" ca="1" si="242"/>
        <v>#NAME?</v>
      </c>
      <c r="EH185" s="45" t="e">
        <f t="shared" ca="1" si="243"/>
        <v>#NAME?</v>
      </c>
      <c r="EI185" s="45" t="e">
        <f t="shared" ca="1" si="192"/>
        <v>#NAME?</v>
      </c>
      <c r="EJ185" s="45" t="e">
        <f t="shared" ca="1" si="192"/>
        <v>#NAME?</v>
      </c>
      <c r="EK185" s="47">
        <v>0.45</v>
      </c>
      <c r="EL185" s="45">
        <v>0.5</v>
      </c>
      <c r="EM185" s="45" t="e">
        <f t="shared" ca="1" si="255"/>
        <v>#NAME?</v>
      </c>
      <c r="EN185" s="42" t="e">
        <f t="shared" ca="1" si="256"/>
        <v>#NAME?</v>
      </c>
      <c r="EO185" s="45" t="e">
        <f t="shared" ca="1" si="257"/>
        <v>#NAME?</v>
      </c>
      <c r="EP185" s="45">
        <f t="shared" si="193"/>
        <v>1.2500000000000001E-2</v>
      </c>
      <c r="EQ185" s="45" t="e">
        <f t="shared" ca="1" si="193"/>
        <v>#NAME?</v>
      </c>
      <c r="ER185" s="45">
        <v>0.5</v>
      </c>
      <c r="ES185" s="45">
        <v>0.5</v>
      </c>
      <c r="ET185" s="45" t="e">
        <f t="shared" ca="1" si="258"/>
        <v>#NAME?</v>
      </c>
      <c r="EU185" s="42" t="e">
        <f t="shared" ca="1" si="259"/>
        <v>#NAME?</v>
      </c>
      <c r="EV185" s="45" t="e">
        <f t="shared" ca="1" si="260"/>
        <v>#NAME?</v>
      </c>
      <c r="EW185" s="45">
        <f t="shared" si="194"/>
        <v>1.2500000000000001E-2</v>
      </c>
      <c r="EX185" s="45" t="e">
        <f t="shared" ca="1" si="194"/>
        <v>#NAME?</v>
      </c>
      <c r="EY185" s="47">
        <v>0.55000000000000004</v>
      </c>
      <c r="EZ185" s="45">
        <v>0.5</v>
      </c>
      <c r="FA185" s="45" t="e">
        <f t="shared" ca="1" si="261"/>
        <v>#NAME?</v>
      </c>
      <c r="FB185" s="42" t="e">
        <f t="shared" ca="1" si="262"/>
        <v>#NAME?</v>
      </c>
      <c r="FC185" s="45" t="e">
        <f t="shared" ca="1" si="263"/>
        <v>#NAME?</v>
      </c>
      <c r="FD185" s="45">
        <f t="shared" si="195"/>
        <v>1.2500000000000001E-2</v>
      </c>
      <c r="FE185" s="45" t="e">
        <f t="shared" ca="1" si="195"/>
        <v>#NAME?</v>
      </c>
      <c r="FF185" s="45">
        <v>0.6</v>
      </c>
      <c r="FG185" s="45">
        <v>1</v>
      </c>
      <c r="FH185" s="45" t="e">
        <f t="shared" ca="1" si="264"/>
        <v>#NAME?</v>
      </c>
      <c r="FI185" s="42" t="e">
        <f t="shared" ca="1" si="265"/>
        <v>#NAME?</v>
      </c>
      <c r="FJ185" s="45" t="e">
        <f t="shared" ca="1" si="266"/>
        <v>#NAME?</v>
      </c>
      <c r="FK185" s="45">
        <f t="shared" si="196"/>
        <v>2.5000000000000001E-2</v>
      </c>
      <c r="FL185" s="45" t="e">
        <f t="shared" ca="1" si="196"/>
        <v>#NAME?</v>
      </c>
      <c r="FM185" s="47">
        <v>0.65</v>
      </c>
      <c r="FN185" s="45">
        <v>0.5</v>
      </c>
      <c r="FO185" s="45" t="e">
        <f t="shared" ca="1" si="267"/>
        <v>#NAME?</v>
      </c>
      <c r="FP185" s="42" t="e">
        <f t="shared" ca="1" si="268"/>
        <v>#NAME?</v>
      </c>
      <c r="FQ185" s="45" t="e">
        <f t="shared" ca="1" si="269"/>
        <v>#NAME?</v>
      </c>
      <c r="FR185" s="45">
        <f t="shared" si="197"/>
        <v>1.2500000000000001E-2</v>
      </c>
      <c r="FS185" s="45" t="e">
        <f t="shared" ca="1" si="197"/>
        <v>#NAME?</v>
      </c>
      <c r="FT185" s="45">
        <v>0.7</v>
      </c>
      <c r="FU185" s="45">
        <v>1</v>
      </c>
      <c r="FV185" s="45" t="e">
        <f t="shared" ca="1" si="270"/>
        <v>#NAME?</v>
      </c>
      <c r="FW185" s="42" t="e">
        <f t="shared" ca="1" si="271"/>
        <v>#NAME?</v>
      </c>
      <c r="FX185" s="45" t="e">
        <f t="shared" ca="1" si="272"/>
        <v>#NAME?</v>
      </c>
      <c r="FY185" s="45">
        <f t="shared" si="198"/>
        <v>2.5000000000000001E-2</v>
      </c>
      <c r="FZ185" s="45" t="e">
        <f t="shared" ca="1" si="198"/>
        <v>#NAME?</v>
      </c>
      <c r="GA185" s="47">
        <v>0.75</v>
      </c>
      <c r="GB185" s="45">
        <v>0.5</v>
      </c>
      <c r="GC185" s="45" t="e">
        <f t="shared" ca="1" si="273"/>
        <v>#NAME?</v>
      </c>
      <c r="GD185" s="42" t="e">
        <f t="shared" ca="1" si="274"/>
        <v>#NAME?</v>
      </c>
      <c r="GE185" s="45" t="e">
        <f t="shared" ca="1" si="275"/>
        <v>#NAME?</v>
      </c>
      <c r="GF185" s="45">
        <f t="shared" si="199"/>
        <v>1.2500000000000001E-2</v>
      </c>
      <c r="GG185" s="45" t="e">
        <f t="shared" ca="1" si="199"/>
        <v>#NAME?</v>
      </c>
      <c r="GH185" s="45">
        <v>0.8</v>
      </c>
      <c r="GI185" s="45">
        <v>1</v>
      </c>
      <c r="GJ185" s="45" t="e">
        <f t="shared" ca="1" si="276"/>
        <v>#NAME?</v>
      </c>
      <c r="GK185" s="42" t="e">
        <f t="shared" ca="1" si="277"/>
        <v>#NAME?</v>
      </c>
      <c r="GL185" s="45" t="e">
        <f t="shared" ca="1" si="278"/>
        <v>#NAME?</v>
      </c>
      <c r="GM185" s="45">
        <f t="shared" si="200"/>
        <v>2.5000000000000001E-2</v>
      </c>
      <c r="GN185" s="45" t="e">
        <f t="shared" ca="1" si="200"/>
        <v>#NAME?</v>
      </c>
      <c r="GO185" s="47">
        <v>0.85</v>
      </c>
      <c r="GP185" s="45">
        <v>0.5</v>
      </c>
      <c r="GQ185" s="45" t="e">
        <f t="shared" ca="1" si="279"/>
        <v>#NAME?</v>
      </c>
      <c r="GR185" s="42" t="e">
        <f t="shared" ca="1" si="280"/>
        <v>#NAME?</v>
      </c>
      <c r="GS185" s="45" t="e">
        <f t="shared" ca="1" si="281"/>
        <v>#NAME?</v>
      </c>
      <c r="GT185" s="45">
        <f t="shared" si="201"/>
        <v>1.2500000000000001E-2</v>
      </c>
      <c r="GU185" s="45" t="e">
        <f t="shared" ca="1" si="201"/>
        <v>#NAME?</v>
      </c>
      <c r="GV185" s="45">
        <v>0.9</v>
      </c>
      <c r="GW185" s="45">
        <v>1</v>
      </c>
      <c r="GX185" s="45" t="e">
        <f t="shared" ca="1" si="282"/>
        <v>#NAME?</v>
      </c>
      <c r="GY185" s="42" t="e">
        <f t="shared" ca="1" si="283"/>
        <v>#NAME?</v>
      </c>
      <c r="GZ185" s="45" t="e">
        <f t="shared" ca="1" si="284"/>
        <v>#NAME?</v>
      </c>
      <c r="HA185" s="45">
        <f t="shared" si="202"/>
        <v>2.5000000000000001E-2</v>
      </c>
      <c r="HB185" s="45" t="e">
        <f t="shared" ca="1" si="202"/>
        <v>#NAME?</v>
      </c>
      <c r="HC185" s="47">
        <v>0.95</v>
      </c>
      <c r="HD185" s="45">
        <v>0.5</v>
      </c>
      <c r="HE185" s="45" t="e">
        <f t="shared" ca="1" si="285"/>
        <v>#NAME?</v>
      </c>
      <c r="HF185" s="42" t="e">
        <f t="shared" ca="1" si="286"/>
        <v>#NAME?</v>
      </c>
      <c r="HG185" s="45" t="e">
        <f t="shared" ca="1" si="287"/>
        <v>#NAME?</v>
      </c>
      <c r="HH185" s="45">
        <f t="shared" si="203"/>
        <v>1.2500000000000001E-2</v>
      </c>
      <c r="HI185" s="45" t="e">
        <f t="shared" ca="1" si="203"/>
        <v>#NAME?</v>
      </c>
      <c r="HJ185" s="47">
        <v>1</v>
      </c>
      <c r="HK185" s="47">
        <v>1</v>
      </c>
      <c r="HL185" s="45" t="e">
        <f t="shared" ca="1" si="288"/>
        <v>#NAME?</v>
      </c>
      <c r="HM185" s="42" t="e">
        <f t="shared" ca="1" si="289"/>
        <v>#NAME?</v>
      </c>
      <c r="HN185" s="45" t="e">
        <f t="shared" ca="1" si="290"/>
        <v>#NAME?</v>
      </c>
      <c r="HO185" s="45">
        <f t="shared" si="246"/>
        <v>2.5000000000000001E-2</v>
      </c>
      <c r="HP185" s="45" t="e">
        <f t="shared" ca="1" si="246"/>
        <v>#NAME?</v>
      </c>
    </row>
    <row r="186" spans="1:224" s="48" customFormat="1" ht="43.25" customHeight="1">
      <c r="A186" s="42"/>
      <c r="B186" s="203"/>
      <c r="C186" s="201"/>
      <c r="D186" s="201"/>
      <c r="E186" s="41" t="str">
        <f>+_xlfn.CONCAT(MID($D185,1,3),".2 ",[1]Acciones!$B$6)</f>
        <v>5.1.2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86" s="42" t="s">
        <v>89</v>
      </c>
      <c r="G186" s="49">
        <f>+G185</f>
        <v>4.1666666666666666E-3</v>
      </c>
      <c r="H186" s="44" t="str">
        <f>+_xlfn.CONCAT("Si,",MID(E185,1,5),",",MID(E187,1,5),",",MID(E188,1,5),",",MID(E189,1,5),",",MID(E190,1,5),",",MID(E191,1,5),",",MID(E192,1,5),",",MID(E193,1,5),",",MID(E194,1,6))</f>
        <v>Si,5.1.1,5.1.3,5.1.4,5.1.5,5.1.6,5.1.7,5.1.8,5.1.9,5.1.10</v>
      </c>
      <c r="I186" s="42" t="s">
        <v>89</v>
      </c>
      <c r="J186" s="42"/>
      <c r="K186" s="42"/>
      <c r="L186" s="42"/>
      <c r="M186" s="44" t="s">
        <v>90</v>
      </c>
      <c r="N186" s="44" t="s">
        <v>91</v>
      </c>
      <c r="O186" s="44" t="e">
        <f ca="1">+_xlfn.XLOOKUP(MID(E186,7,LEN(E186)-6),[1]Acciones!$B$4:$B$14,[1]Acciones!$C$4:$C$14,0,0,1)</f>
        <v>#NAME?</v>
      </c>
      <c r="P186" s="42" t="e">
        <f ca="1">+_xlfn.XLOOKUP(MID($E186,7,LEN($E186)-6),[1]Acciones!$B$4:$B$14,[1]Acciones!D$4:D$14,0,0,1)</f>
        <v>#NAME?</v>
      </c>
      <c r="Q186" s="42" t="e">
        <f ca="1">+_xlfn.XLOOKUP(MID($E186,7,LEN($E186)-6),[1]Acciones!$B$4:$B$14,[1]Acciones!E$4:E$14,0,0,1)</f>
        <v>#NAME?</v>
      </c>
      <c r="R186" s="42" t="e">
        <f ca="1">+_xlfn.XLOOKUP(MID($E186,7,LEN($E186)-6),[1]Acciones!$B$4:$B$14,[1]Acciones!F$4:F$14,0,0,1)</f>
        <v>#NAME?</v>
      </c>
      <c r="S186" s="42" t="e">
        <f ca="1">+_xlfn.XLOOKUP(MID($E186,7,LEN($E186)-6),[1]Acciones!$B$4:$B$14,[1]Acciones!G$4:G$14,0,0,1)</f>
        <v>#NAME?</v>
      </c>
      <c r="T186" s="42" t="e">
        <f ca="1">+_xlfn.XLOOKUP(MID($E186,7,LEN($E186)-6),[1]Acciones!$B$4:$B$14,[1]Acciones!H$4:H$14,0,0,1)</f>
        <v>#NAME?</v>
      </c>
      <c r="U186" s="45" t="e">
        <f ca="1">+_xlfn.XLOOKUP(MID($E186,7,LEN($E186)-6),[1]Acciones!$B$4:$B$14,[1]Acciones!I$4:I$14,0,0,1)</f>
        <v>#NAME?</v>
      </c>
      <c r="V186" s="45" t="e">
        <f ca="1">+_xlfn.XLOOKUP(MID($E186,7,LEN($E186)-6),[1]Acciones!$B$4:$B$14,[1]Acciones!J$4:J$14,0,0,1)</f>
        <v>#NAME?</v>
      </c>
      <c r="W186" s="45" t="e">
        <f ca="1">+_xlfn.XLOOKUP(MID($E186,7,LEN($E186)-6),[1]Acciones!$B$4:$B$14,[1]Acciones!K$4:K$14,0,0,1)</f>
        <v>#NAME?</v>
      </c>
      <c r="X186" s="45" t="e">
        <f ca="1">+_xlfn.XLOOKUP(MID($E186,7,LEN($E186)-6),[1]Acciones!$B$4:$B$14,[1]Acciones!L$4:L$14,0,0,1)</f>
        <v>#NAME?</v>
      </c>
      <c r="Y186" s="45" t="e">
        <f ca="1">+_xlfn.XLOOKUP(MID($E186,7,LEN($E186)-6),[1]Acciones!$B$4:$B$14,[1]Acciones!M$4:M$14,0,0,1)</f>
        <v>#NAME?</v>
      </c>
      <c r="Z186" s="45" t="e">
        <f ca="1">+_xlfn.XLOOKUP(MID($E186,7,LEN($E186)-6),[1]Acciones!$B$4:$B$14,[1]Acciones!N$4:N$14,0,0,1)</f>
        <v>#NAME?</v>
      </c>
      <c r="AA186" s="45" t="e">
        <f ca="1">+_xlfn.XLOOKUP(MID($E186,7,LEN($E186)-6),[1]Acciones!$B$4:$B$14,[1]Acciones!O$4:O$14,0,0,1)</f>
        <v>#NAME?</v>
      </c>
      <c r="AB186" s="45" t="e">
        <f ca="1">+_xlfn.XLOOKUP(MID($E186,7,LEN($E186)-6),[1]Acciones!$B$4:$B$14,[1]Acciones!P$4:P$14,0,0,1)</f>
        <v>#NAME?</v>
      </c>
      <c r="AC186" s="45" t="e">
        <f ca="1">+_xlfn.XLOOKUP(MID($E186,7,LEN($E186)-6),[1]Acciones!$B$4:$B$14,[1]Acciones!Q$4:Q$14,0,0,1)</f>
        <v>#NAME?</v>
      </c>
      <c r="AD186" s="45" t="e">
        <f ca="1">+_xlfn.XLOOKUP(MID($E186,7,LEN($E186)-6),[1]Acciones!$B$4:$B$14,[1]Acciones!R$4:R$14,0,0,1)</f>
        <v>#NAME?</v>
      </c>
      <c r="AE186" s="45" t="e">
        <f ca="1">+_xlfn.XLOOKUP(MID($E186,7,LEN($E186)-6),[1]Acciones!$B$4:$B$14,[1]Acciones!S$4:S$14,0,0,1)</f>
        <v>#NAME?</v>
      </c>
      <c r="AF186" s="42" t="e">
        <f ca="1">+_xlfn.XLOOKUP(MID($E186,7,LEN($E186)-6),[1]Acciones!$B$4:$B$14,[1]Acciones!T$4:T$14,0,0,1)</f>
        <v>#NAME?</v>
      </c>
      <c r="AG186" s="42" t="e">
        <f ca="1">+_xlfn.XLOOKUP(MID($E186,7,LEN($E186)-6),[1]Acciones!$B$4:$B$14,[1]Acciones!U$4:U$14,0,0,1)</f>
        <v>#NAME?</v>
      </c>
      <c r="AH186" s="42" t="e">
        <f ca="1">+_xlfn.XLOOKUP(MID($E186,7,LEN($E186)-6),[1]Acciones!$B$4:$B$14,[1]Acciones!V$4:V$14,0,0,1)</f>
        <v>#NAME?</v>
      </c>
      <c r="AI186" s="42" t="e">
        <f ca="1">+_xlfn.XLOOKUP(MID($E186,7,LEN($E186)-6),[1]Acciones!$B$4:$B$14,[1]Acciones!W$4:W$14,0,0,1)</f>
        <v>#NAME?</v>
      </c>
      <c r="AJ186" s="42" t="e">
        <f ca="1">+_xlfn.XLOOKUP(MID($E186,7,LEN($E186)-6),[1]Acciones!$B$4:$B$14,[1]Acciones!X$4:X$14,0,0,1)</f>
        <v>#NAME?</v>
      </c>
      <c r="AK186" s="42" t="e">
        <f ca="1">+_xlfn.XLOOKUP(MID($E186,7,LEN($E186)-6),[1]Acciones!$B$4:$B$14,[1]Acciones!Y$4:Y$14,0,0,1)</f>
        <v>#NAME?</v>
      </c>
      <c r="AL186" s="42" t="e">
        <f ca="1">+_xlfn.XLOOKUP(MID($E186,7,LEN($E186)-6),[1]Acciones!$B$4:$B$14,[1]Acciones!Z$4:Z$14,0,0,1)</f>
        <v>#NAME?</v>
      </c>
      <c r="AM186" s="42" t="e">
        <f ca="1">+_xlfn.XLOOKUP(MID($E186,7,LEN($E186)-6),[1]Acciones!$B$4:$B$14,[1]Acciones!AA$4:AA$14,0,0,1)</f>
        <v>#NAME?</v>
      </c>
      <c r="AN186" s="42" t="e">
        <f ca="1">+_xlfn.XLOOKUP(MID($E186,7,LEN($E186)-6),[1]Acciones!$B$4:$B$14,[1]Acciones!AB$4:AB$14,0,0,1)</f>
        <v>#NAME?</v>
      </c>
      <c r="AO186" s="42" t="e">
        <f ca="1">+_xlfn.XLOOKUP(MID($E186,7,LEN($E186)-6),[1]Acciones!$B$4:$B$14,[1]Acciones!AC$4:AC$14,0,0,1)</f>
        <v>#NAME?</v>
      </c>
      <c r="AP186" s="42" t="e">
        <f ca="1">+_xlfn.XLOOKUP(MID($E186,7,LEN($E186)-6),[1]Acciones!$B$4:$B$14,[1]Acciones!AD$4:AD$14,0,0,1)</f>
        <v>#NAME?</v>
      </c>
      <c r="AQ186" s="42" t="e">
        <f ca="1">+_xlfn.XLOOKUP(MID($E186,7,LEN($E186)-6),[1]Acciones!$B$4:$B$14,[1]Acciones!AE$4:AE$14,0,0,1)</f>
        <v>#NAME?</v>
      </c>
      <c r="AR186" s="42" t="e">
        <f ca="1">+_xlfn.XLOOKUP(MID($E186,7,LEN($E186)-6),[1]Acciones!$B$4:$B$14,[1]Acciones!AF$4:AF$14,0,0,1)</f>
        <v>#NAME?</v>
      </c>
      <c r="AS186" s="42" t="e">
        <f ca="1">+_xlfn.XLOOKUP(MID($E186,7,LEN($E186)-6),[1]Acciones!$B$4:$B$14,[1]Acciones!AG$4:AG$14,0,0,1)</f>
        <v>#NAME?</v>
      </c>
      <c r="AT186" s="42" t="e">
        <f ca="1">+_xlfn.XLOOKUP(MID($E186,7,LEN($E186)-6),[1]Acciones!$B$4:$B$14,[1]Acciones!AH$4:AH$14,0,0,1)</f>
        <v>#NAME?</v>
      </c>
      <c r="AU186" s="42" t="e">
        <f ca="1">+_xlfn.XLOOKUP(MID($E186,7,LEN($E186)-6),[1]Acciones!$B$4:$B$14,[1]Acciones!AI$4:AI$14,0,0,1)</f>
        <v>#NAME?</v>
      </c>
      <c r="AV186" s="42" t="e">
        <f ca="1">+_xlfn.XLOOKUP(MID($E186,7,LEN($E186)-6),[1]Acciones!$B$4:$B$14,[1]Acciones!AJ$4:AJ$14,0,0,1)</f>
        <v>#NAME?</v>
      </c>
      <c r="AW186" s="42" t="e">
        <f ca="1">+_xlfn.XLOOKUP(MID($E186,7,LEN($E186)-6),[1]Acciones!$B$4:$B$14,[1]Acciones!AK$4:AK$14,0,0,1)</f>
        <v>#NAME?</v>
      </c>
      <c r="AX186" s="42" t="e">
        <f ca="1">+_xlfn.XLOOKUP(MID($E186,7,LEN($E186)-6),[1]Acciones!$B$4:$B$14,[1]Acciones!AL$4:AL$14,0,0,1)</f>
        <v>#NAME?</v>
      </c>
      <c r="AY186" s="42" t="e">
        <f ca="1">+_xlfn.XLOOKUP(MID($E186,7,LEN($E186)-6),[1]Acciones!$B$4:$B$14,[1]Acciones!AM$4:AM$14,0,0,1)</f>
        <v>#NAME?</v>
      </c>
      <c r="AZ186" s="42" t="e">
        <f ca="1">+_xlfn.XLOOKUP(MID($E186,7,LEN($E186)-6),[1]Acciones!$B$4:$B$14,[1]Acciones!AN$4:AN$14,0,0,1)</f>
        <v>#NAME?</v>
      </c>
      <c r="BA186" s="42" t="e">
        <f ca="1">+_xlfn.XLOOKUP(MID($E186,7,LEN($E186)-6),[1]Acciones!$B$4:$B$14,[1]Acciones!AO$4:AO$14,0,0,1)</f>
        <v>#NAME?</v>
      </c>
      <c r="BB186" s="42" t="e">
        <f ca="1">+_xlfn.XLOOKUP(MID($E186,7,LEN($E186)-6),[1]Acciones!$B$4:$B$14,[1]Acciones!AP$4:AP$14,0,0,1)</f>
        <v>#NAME?</v>
      </c>
      <c r="BC186" s="42" t="e">
        <f ca="1">+_xlfn.XLOOKUP(MID($E186,7,LEN($E186)-6),[1]Acciones!$B$4:$B$14,[1]Acciones!AQ$4:AQ$14,0,0,1)</f>
        <v>#NAME?</v>
      </c>
      <c r="BD186" s="42" t="e">
        <f ca="1">+_xlfn.XLOOKUP(MID($E186,7,LEN($E186)-6),[1]Acciones!$B$4:$B$14,[1]Acciones!AR$4:AR$14,0,0,1)</f>
        <v>#NAME?</v>
      </c>
      <c r="BE186" s="42" t="e">
        <f ca="1">+_xlfn.XLOOKUP(MID($E186,7,LEN($E186)-6),[1]Acciones!$B$4:$B$14,[1]Acciones!AS$4:AS$14,0,0,1)</f>
        <v>#NAME?</v>
      </c>
      <c r="BF186" s="42" t="e">
        <f ca="1">+_xlfn.XLOOKUP(MID($E186,7,LEN($E186)-6),[1]Acciones!$B$4:$B$14,[1]Acciones!AT$4:AT$14,0,0,1)</f>
        <v>#NAME?</v>
      </c>
      <c r="BG186" s="42" t="e">
        <f ca="1">+_xlfn.XLOOKUP(MID($E186,7,LEN($E186)-6),[1]Acciones!$B$4:$B$14,[1]Acciones!AU$4:AU$14,0,0,1)</f>
        <v>#NAME?</v>
      </c>
      <c r="BH186" s="42" t="e">
        <f ca="1">+_xlfn.XLOOKUP(MID($E186,7,LEN($E186)-6),[1]Acciones!$B$4:$B$14,[1]Acciones!AV$4:AV$14,0,0,1)</f>
        <v>#NAME?</v>
      </c>
      <c r="BI186" s="42" t="e">
        <f ca="1">+_xlfn.XLOOKUP(MID($E186,7,LEN($E186)-6),[1]Acciones!$B$4:$B$14,[1]Acciones!AW$4:AW$14,0,0,1)</f>
        <v>#NAME?</v>
      </c>
      <c r="BJ186" s="42" t="e">
        <f ca="1">+_xlfn.XLOOKUP(MID($E186,7,LEN($E186)-6),[1]Acciones!$B$4:$B$14,[1]Acciones!AX$4:AX$14,0,0,1)</f>
        <v>#NAME?</v>
      </c>
      <c r="BK186" s="42" t="e">
        <f ca="1">+_xlfn.XLOOKUP(MID($E186,7,LEN($E186)-6),[1]Acciones!$B$4:$B$14,[1]Acciones!AY$4:AY$14,0,0,1)</f>
        <v>#NAME?</v>
      </c>
      <c r="BL186" s="42" t="e">
        <f ca="1">+_xlfn.XLOOKUP(MID($E186,7,LEN($E186)-6),[1]Acciones!$B$4:$B$14,[1]Acciones!AZ$4:AZ$14,0,0,1)</f>
        <v>#NAME?</v>
      </c>
      <c r="BM186" s="42" t="e">
        <f ca="1">+_xlfn.XLOOKUP(MID($E186,7,LEN($E186)-6),[1]Acciones!$B$4:$B$14,[1]Acciones!BA$4:BA$14,0,0,1)</f>
        <v>#NAME?</v>
      </c>
      <c r="BN186" s="42" t="e">
        <f ca="1">+_xlfn.XLOOKUP(MID($E186,7,LEN($E186)-6),[1]Acciones!$B$4:$B$14,[1]Acciones!BB$4:BB$14,0,0,1)</f>
        <v>#NAME?</v>
      </c>
      <c r="BO186" s="42" t="e">
        <f ca="1">+_xlfn.XLOOKUP(MID($E186,7,LEN($E186)-6),[1]Acciones!$B$4:$B$14,[1]Acciones!BC$4:BC$14,0,0,1)</f>
        <v>#NAME?</v>
      </c>
      <c r="BP186" s="42" t="e">
        <f ca="1">+_xlfn.XLOOKUP(MID($E186,7,LEN($E186)-6),[1]Acciones!$B$4:$B$14,[1]Acciones!BD$4:BD$14,0,0,1)</f>
        <v>#NAME?</v>
      </c>
      <c r="BQ186" s="42" t="e">
        <f ca="1">+_xlfn.XLOOKUP(MID($E186,7,LEN($E186)-6),[1]Acciones!$B$4:$B$14,[1]Acciones!BE$4:BE$14,0,0,1)</f>
        <v>#NAME?</v>
      </c>
      <c r="BR186" s="42" t="e">
        <f ca="1">+_xlfn.XLOOKUP(MID($E186,7,LEN($E186)-6),[1]Acciones!$B$4:$B$14,[1]Acciones!BF$4:BF$14,0,0,1)</f>
        <v>#NAME?</v>
      </c>
      <c r="BS186" s="42" t="e">
        <f ca="1">+_xlfn.XLOOKUP(MID($E186,7,LEN($E186)-6),[1]Acciones!$B$4:$B$14,[1]Acciones!BG$4:BG$14,0,0,1)</f>
        <v>#NAME?</v>
      </c>
      <c r="BT186" s="42" t="e">
        <f ca="1">+_xlfn.XLOOKUP(MID($E186,7,LEN($E186)-6),[1]Acciones!$B$4:$B$14,[1]Acciones!BH$4:BH$14,0,0,1)</f>
        <v>#NAME?</v>
      </c>
      <c r="BU186" s="42" t="e">
        <f ca="1">+_xlfn.XLOOKUP(MID($E186,7,LEN($E186)-6),[1]Acciones!$B$4:$B$14,[1]Acciones!BI$4:BI$14,0,0,1)</f>
        <v>#NAME?</v>
      </c>
      <c r="BV186" s="42" t="e">
        <f ca="1">+_xlfn.XLOOKUP(MID($E186,7,LEN($E186)-6),[1]Acciones!$B$4:$B$14,[1]Acciones!BJ$4:BJ$14,0,0,1)</f>
        <v>#NAME?</v>
      </c>
      <c r="BW186" s="42" t="e">
        <f ca="1">+_xlfn.XLOOKUP(MID($E186,7,LEN($E186)-6),[1]Acciones!$B$4:$B$14,[1]Acciones!BK$4:BK$14,0,0,1)</f>
        <v>#NAME?</v>
      </c>
      <c r="BX186" s="42" t="e">
        <f ca="1">+_xlfn.XLOOKUP(MID($E186,7,LEN($E186)-6),[1]Acciones!$B$4:$B$14,[1]Acciones!BL$4:BL$14,0,0,1)</f>
        <v>#NAME?</v>
      </c>
      <c r="BY186" s="42" t="e">
        <f ca="1">+_xlfn.XLOOKUP(MID($E186,7,LEN($E186)-6),[1]Acciones!$B$4:$B$14,[1]Acciones!BM$4:BM$14,0,0,1)</f>
        <v>#NAME?</v>
      </c>
      <c r="BZ186" s="42" t="e">
        <f ca="1">+_xlfn.XLOOKUP(MID($E186,7,LEN($E186)-6),[1]Acciones!$B$4:$B$14,[1]Acciones!BN$4:BN$14,0,0,1)</f>
        <v>#NAME?</v>
      </c>
      <c r="CA186" s="42" t="e">
        <f ca="1">+_xlfn.XLOOKUP(MID($E186,7,LEN($E186)-6),[1]Acciones!$B$4:$B$14,[1]Acciones!BO$4:BO$14,0,0,1)</f>
        <v>#NAME?</v>
      </c>
      <c r="CB186" s="42" t="e">
        <f ca="1">+_xlfn.XLOOKUP(MID($E186,7,LEN($E186)-6),[1]Acciones!$B$4:$B$14,[1]Acciones!BP$4:BP$14,0,0,1)</f>
        <v>#NAME?</v>
      </c>
      <c r="CC186" s="42" t="e">
        <f ca="1">+_xlfn.XLOOKUP(MID($E186,7,LEN($E186)-6),[1]Acciones!$B$4:$B$14,[1]Acciones!BQ$4:BQ$14,0,0,1)</f>
        <v>#NAME?</v>
      </c>
      <c r="CD186" s="42" t="e">
        <f ca="1">+_xlfn.XLOOKUP(MID($E186,7,LEN($E186)-6),[1]Acciones!$B$4:$B$14,[1]Acciones!BR$4:BR$14,0,0,1)</f>
        <v>#NAME?</v>
      </c>
      <c r="CE186" s="42" t="e">
        <f ca="1">+_xlfn.XLOOKUP(MID($E186,7,LEN($E186)-6),[1]Acciones!$B$4:$B$14,[1]Acciones!BS$4:BS$14,0,0,1)</f>
        <v>#NAME?</v>
      </c>
      <c r="CF186" s="42" t="e">
        <f ca="1">+_xlfn.XLOOKUP(MID($E186,7,LEN($E186)-6),[1]Acciones!$B$4:$B$14,[1]Acciones!BT$4:BT$14,0,0,1)</f>
        <v>#NAME?</v>
      </c>
      <c r="CG186" s="45">
        <v>0.05</v>
      </c>
      <c r="CH186" s="45" t="e">
        <f t="shared" ca="1" si="377"/>
        <v>#NAME?</v>
      </c>
      <c r="CI186" s="45" t="e">
        <f t="shared" ca="1" si="378"/>
        <v>#NAME?</v>
      </c>
      <c r="CJ186" s="42" t="e">
        <f t="shared" ca="1" si="379"/>
        <v>#NAME?</v>
      </c>
      <c r="CK186" s="45" t="e">
        <f t="shared" ca="1" si="380"/>
        <v>#NAME?</v>
      </c>
      <c r="CL186" s="46" t="e">
        <f t="shared" ref="CL186:CL223" ca="1" si="381">+CH186*G186/C$185</f>
        <v>#NAME?</v>
      </c>
      <c r="CM186" s="45" t="e">
        <f t="shared" ref="CM186:CM223" ca="1" si="382">+CI186*G186/C$185</f>
        <v>#NAME?</v>
      </c>
      <c r="CN186" s="47">
        <v>0.1</v>
      </c>
      <c r="CO186" s="45" t="e">
        <f t="shared" ca="1" si="219"/>
        <v>#NAME?</v>
      </c>
      <c r="CP186" s="45" t="e">
        <f t="shared" ca="1" si="220"/>
        <v>#NAME?</v>
      </c>
      <c r="CQ186" s="42" t="e">
        <f t="shared" ca="1" si="221"/>
        <v>#NAME?</v>
      </c>
      <c r="CR186" s="45" t="e">
        <f t="shared" ca="1" si="222"/>
        <v>#NAME?</v>
      </c>
      <c r="CS186" s="45" t="e">
        <f t="shared" ca="1" si="186"/>
        <v>#NAME?</v>
      </c>
      <c r="CT186" s="45" t="e">
        <f t="shared" ca="1" si="186"/>
        <v>#NAME?</v>
      </c>
      <c r="CU186" s="47">
        <v>0.15</v>
      </c>
      <c r="CV186" s="45">
        <v>0.5</v>
      </c>
      <c r="CW186" s="45" t="e">
        <f t="shared" ca="1" si="223"/>
        <v>#NAME?</v>
      </c>
      <c r="CX186" s="42" t="e">
        <f t="shared" ca="1" si="224"/>
        <v>#NAME?</v>
      </c>
      <c r="CY186" s="45" t="e">
        <f t="shared" ca="1" si="225"/>
        <v>#NAME?</v>
      </c>
      <c r="CZ186" s="45">
        <f t="shared" si="187"/>
        <v>1.2500000000000001E-2</v>
      </c>
      <c r="DA186" s="45" t="e">
        <f t="shared" ca="1" si="187"/>
        <v>#NAME?</v>
      </c>
      <c r="DB186" s="47">
        <v>0.2</v>
      </c>
      <c r="DC186" s="45" t="e">
        <f t="shared" ca="1" si="226"/>
        <v>#NAME?</v>
      </c>
      <c r="DD186" s="45" t="e">
        <f t="shared" ca="1" si="227"/>
        <v>#NAME?</v>
      </c>
      <c r="DE186" s="42" t="e">
        <f t="shared" ca="1" si="228"/>
        <v>#NAME?</v>
      </c>
      <c r="DF186" s="45" t="e">
        <f t="shared" ca="1" si="229"/>
        <v>#NAME?</v>
      </c>
      <c r="DG186" s="45" t="e">
        <f t="shared" ca="1" si="188"/>
        <v>#NAME?</v>
      </c>
      <c r="DH186" s="45" t="e">
        <f t="shared" ca="1" si="188"/>
        <v>#NAME?</v>
      </c>
      <c r="DI186" s="47">
        <v>0.25</v>
      </c>
      <c r="DJ186" s="45">
        <v>0.5</v>
      </c>
      <c r="DK186" s="45" t="e">
        <f t="shared" ca="1" si="230"/>
        <v>#NAME?</v>
      </c>
      <c r="DL186" s="42" t="e">
        <f t="shared" ca="1" si="231"/>
        <v>#NAME?</v>
      </c>
      <c r="DM186" s="45" t="e">
        <f t="shared" ca="1" si="232"/>
        <v>#NAME?</v>
      </c>
      <c r="DN186" s="45">
        <f t="shared" si="189"/>
        <v>1.2500000000000001E-2</v>
      </c>
      <c r="DO186" s="45" t="e">
        <f t="shared" ca="1" si="189"/>
        <v>#NAME?</v>
      </c>
      <c r="DP186" s="47">
        <v>0.3</v>
      </c>
      <c r="DQ186" s="45" t="e">
        <f t="shared" ca="1" si="233"/>
        <v>#NAME?</v>
      </c>
      <c r="DR186" s="45" t="e">
        <f t="shared" ca="1" si="234"/>
        <v>#NAME?</v>
      </c>
      <c r="DS186" s="42" t="e">
        <f t="shared" ca="1" si="235"/>
        <v>#NAME?</v>
      </c>
      <c r="DT186" s="45" t="e">
        <f t="shared" ca="1" si="236"/>
        <v>#NAME?</v>
      </c>
      <c r="DU186" s="45" t="e">
        <f t="shared" ca="1" si="190"/>
        <v>#NAME?</v>
      </c>
      <c r="DV186" s="45" t="e">
        <f t="shared" ca="1" si="190"/>
        <v>#NAME?</v>
      </c>
      <c r="DW186" s="47">
        <v>0.35</v>
      </c>
      <c r="DX186" s="45">
        <v>0.5</v>
      </c>
      <c r="DY186" s="45" t="e">
        <f t="shared" ca="1" si="237"/>
        <v>#NAME?</v>
      </c>
      <c r="DZ186" s="42" t="e">
        <f t="shared" ca="1" si="238"/>
        <v>#NAME?</v>
      </c>
      <c r="EA186" s="45" t="e">
        <f t="shared" ca="1" si="239"/>
        <v>#NAME?</v>
      </c>
      <c r="EB186" s="45">
        <f t="shared" si="191"/>
        <v>1.2500000000000001E-2</v>
      </c>
      <c r="EC186" s="45" t="e">
        <f t="shared" ca="1" si="191"/>
        <v>#NAME?</v>
      </c>
      <c r="ED186" s="47">
        <v>0.4</v>
      </c>
      <c r="EE186" s="45" t="e">
        <f t="shared" ca="1" si="240"/>
        <v>#NAME?</v>
      </c>
      <c r="EF186" s="45" t="e">
        <f t="shared" ca="1" si="241"/>
        <v>#NAME?</v>
      </c>
      <c r="EG186" s="42" t="e">
        <f t="shared" ca="1" si="242"/>
        <v>#NAME?</v>
      </c>
      <c r="EH186" s="45" t="e">
        <f t="shared" ca="1" si="243"/>
        <v>#NAME?</v>
      </c>
      <c r="EI186" s="45" t="e">
        <f t="shared" ca="1" si="192"/>
        <v>#NAME?</v>
      </c>
      <c r="EJ186" s="45" t="e">
        <f t="shared" ca="1" si="192"/>
        <v>#NAME?</v>
      </c>
      <c r="EK186" s="47">
        <v>0.45</v>
      </c>
      <c r="EL186" s="45">
        <v>0.5</v>
      </c>
      <c r="EM186" s="45" t="e">
        <f t="shared" ca="1" si="255"/>
        <v>#NAME?</v>
      </c>
      <c r="EN186" s="42" t="e">
        <f t="shared" ca="1" si="256"/>
        <v>#NAME?</v>
      </c>
      <c r="EO186" s="45" t="e">
        <f t="shared" ca="1" si="257"/>
        <v>#NAME?</v>
      </c>
      <c r="EP186" s="45">
        <f t="shared" si="193"/>
        <v>1.2500000000000001E-2</v>
      </c>
      <c r="EQ186" s="45" t="e">
        <f t="shared" ca="1" si="193"/>
        <v>#NAME?</v>
      </c>
      <c r="ER186" s="45">
        <v>0.5</v>
      </c>
      <c r="ES186" s="45">
        <v>0.5</v>
      </c>
      <c r="ET186" s="45" t="e">
        <f t="shared" ca="1" si="258"/>
        <v>#NAME?</v>
      </c>
      <c r="EU186" s="42" t="e">
        <f t="shared" ca="1" si="259"/>
        <v>#NAME?</v>
      </c>
      <c r="EV186" s="45" t="e">
        <f t="shared" ca="1" si="260"/>
        <v>#NAME?</v>
      </c>
      <c r="EW186" s="45">
        <f t="shared" si="194"/>
        <v>1.2500000000000001E-2</v>
      </c>
      <c r="EX186" s="45" t="e">
        <f t="shared" ca="1" si="194"/>
        <v>#NAME?</v>
      </c>
      <c r="EY186" s="47">
        <v>0.55000000000000004</v>
      </c>
      <c r="EZ186" s="45">
        <v>0.5</v>
      </c>
      <c r="FA186" s="45" t="e">
        <f t="shared" ca="1" si="261"/>
        <v>#NAME?</v>
      </c>
      <c r="FB186" s="42" t="e">
        <f t="shared" ca="1" si="262"/>
        <v>#NAME?</v>
      </c>
      <c r="FC186" s="45" t="e">
        <f t="shared" ca="1" si="263"/>
        <v>#NAME?</v>
      </c>
      <c r="FD186" s="45">
        <f t="shared" si="195"/>
        <v>1.2500000000000001E-2</v>
      </c>
      <c r="FE186" s="45" t="e">
        <f t="shared" ca="1" si="195"/>
        <v>#NAME?</v>
      </c>
      <c r="FF186" s="45">
        <v>0.6</v>
      </c>
      <c r="FG186" s="45">
        <v>1</v>
      </c>
      <c r="FH186" s="45" t="e">
        <f t="shared" ca="1" si="264"/>
        <v>#NAME?</v>
      </c>
      <c r="FI186" s="42" t="e">
        <f t="shared" ca="1" si="265"/>
        <v>#NAME?</v>
      </c>
      <c r="FJ186" s="45" t="e">
        <f t="shared" ca="1" si="266"/>
        <v>#NAME?</v>
      </c>
      <c r="FK186" s="45">
        <f t="shared" si="196"/>
        <v>2.5000000000000001E-2</v>
      </c>
      <c r="FL186" s="45" t="e">
        <f t="shared" ca="1" si="196"/>
        <v>#NAME?</v>
      </c>
      <c r="FM186" s="47">
        <v>0.65</v>
      </c>
      <c r="FN186" s="45">
        <v>0.5</v>
      </c>
      <c r="FO186" s="45" t="e">
        <f t="shared" ca="1" si="267"/>
        <v>#NAME?</v>
      </c>
      <c r="FP186" s="42" t="e">
        <f t="shared" ca="1" si="268"/>
        <v>#NAME?</v>
      </c>
      <c r="FQ186" s="45" t="e">
        <f t="shared" ca="1" si="269"/>
        <v>#NAME?</v>
      </c>
      <c r="FR186" s="45">
        <f t="shared" si="197"/>
        <v>1.2500000000000001E-2</v>
      </c>
      <c r="FS186" s="45" t="e">
        <f t="shared" ca="1" si="197"/>
        <v>#NAME?</v>
      </c>
      <c r="FT186" s="45">
        <v>0.7</v>
      </c>
      <c r="FU186" s="45">
        <v>1</v>
      </c>
      <c r="FV186" s="45" t="e">
        <f t="shared" ca="1" si="270"/>
        <v>#NAME?</v>
      </c>
      <c r="FW186" s="42" t="e">
        <f t="shared" ca="1" si="271"/>
        <v>#NAME?</v>
      </c>
      <c r="FX186" s="45" t="e">
        <f t="shared" ca="1" si="272"/>
        <v>#NAME?</v>
      </c>
      <c r="FY186" s="45">
        <f t="shared" si="198"/>
        <v>2.5000000000000001E-2</v>
      </c>
      <c r="FZ186" s="45" t="e">
        <f t="shared" ca="1" si="198"/>
        <v>#NAME?</v>
      </c>
      <c r="GA186" s="47">
        <v>0.75</v>
      </c>
      <c r="GB186" s="45">
        <v>0.5</v>
      </c>
      <c r="GC186" s="45" t="e">
        <f t="shared" ca="1" si="273"/>
        <v>#NAME?</v>
      </c>
      <c r="GD186" s="42" t="e">
        <f t="shared" ca="1" si="274"/>
        <v>#NAME?</v>
      </c>
      <c r="GE186" s="45" t="e">
        <f t="shared" ca="1" si="275"/>
        <v>#NAME?</v>
      </c>
      <c r="GF186" s="45">
        <f t="shared" si="199"/>
        <v>1.2500000000000001E-2</v>
      </c>
      <c r="GG186" s="45" t="e">
        <f t="shared" ca="1" si="199"/>
        <v>#NAME?</v>
      </c>
      <c r="GH186" s="45">
        <v>0.8</v>
      </c>
      <c r="GI186" s="45">
        <v>1</v>
      </c>
      <c r="GJ186" s="45" t="e">
        <f t="shared" ca="1" si="276"/>
        <v>#NAME?</v>
      </c>
      <c r="GK186" s="42" t="e">
        <f t="shared" ca="1" si="277"/>
        <v>#NAME?</v>
      </c>
      <c r="GL186" s="45" t="e">
        <f t="shared" ca="1" si="278"/>
        <v>#NAME?</v>
      </c>
      <c r="GM186" s="45">
        <f t="shared" si="200"/>
        <v>2.5000000000000001E-2</v>
      </c>
      <c r="GN186" s="45" t="e">
        <f t="shared" ca="1" si="200"/>
        <v>#NAME?</v>
      </c>
      <c r="GO186" s="47">
        <v>0.85</v>
      </c>
      <c r="GP186" s="45">
        <v>0.5</v>
      </c>
      <c r="GQ186" s="45" t="e">
        <f t="shared" ca="1" si="279"/>
        <v>#NAME?</v>
      </c>
      <c r="GR186" s="42" t="e">
        <f t="shared" ca="1" si="280"/>
        <v>#NAME?</v>
      </c>
      <c r="GS186" s="45" t="e">
        <f t="shared" ca="1" si="281"/>
        <v>#NAME?</v>
      </c>
      <c r="GT186" s="45">
        <f t="shared" si="201"/>
        <v>1.2500000000000001E-2</v>
      </c>
      <c r="GU186" s="45" t="e">
        <f t="shared" ca="1" si="201"/>
        <v>#NAME?</v>
      </c>
      <c r="GV186" s="45">
        <v>0.9</v>
      </c>
      <c r="GW186" s="45">
        <v>1</v>
      </c>
      <c r="GX186" s="45" t="e">
        <f t="shared" ca="1" si="282"/>
        <v>#NAME?</v>
      </c>
      <c r="GY186" s="42" t="e">
        <f t="shared" ca="1" si="283"/>
        <v>#NAME?</v>
      </c>
      <c r="GZ186" s="45" t="e">
        <f t="shared" ca="1" si="284"/>
        <v>#NAME?</v>
      </c>
      <c r="HA186" s="45">
        <f t="shared" si="202"/>
        <v>2.5000000000000001E-2</v>
      </c>
      <c r="HB186" s="45" t="e">
        <f t="shared" ca="1" si="202"/>
        <v>#NAME?</v>
      </c>
      <c r="HC186" s="47">
        <v>0.95</v>
      </c>
      <c r="HD186" s="45">
        <v>0.5</v>
      </c>
      <c r="HE186" s="45" t="e">
        <f t="shared" ca="1" si="285"/>
        <v>#NAME?</v>
      </c>
      <c r="HF186" s="42" t="e">
        <f t="shared" ca="1" si="286"/>
        <v>#NAME?</v>
      </c>
      <c r="HG186" s="45" t="e">
        <f t="shared" ca="1" si="287"/>
        <v>#NAME?</v>
      </c>
      <c r="HH186" s="45">
        <f t="shared" si="203"/>
        <v>1.2500000000000001E-2</v>
      </c>
      <c r="HI186" s="45" t="e">
        <f t="shared" ca="1" si="203"/>
        <v>#NAME?</v>
      </c>
      <c r="HJ186" s="47">
        <v>1</v>
      </c>
      <c r="HK186" s="47">
        <v>1</v>
      </c>
      <c r="HL186" s="45" t="e">
        <f t="shared" ca="1" si="288"/>
        <v>#NAME?</v>
      </c>
      <c r="HM186" s="42" t="e">
        <f t="shared" ca="1" si="289"/>
        <v>#NAME?</v>
      </c>
      <c r="HN186" s="45" t="e">
        <f t="shared" ca="1" si="290"/>
        <v>#NAME?</v>
      </c>
      <c r="HO186" s="45">
        <f t="shared" si="246"/>
        <v>2.5000000000000001E-2</v>
      </c>
      <c r="HP186" s="45" t="e">
        <f t="shared" ca="1" si="246"/>
        <v>#NAME?</v>
      </c>
    </row>
    <row r="187" spans="1:224" s="48" customFormat="1" ht="43.25" customHeight="1">
      <c r="A187" s="42"/>
      <c r="B187" s="203"/>
      <c r="C187" s="201"/>
      <c r="D187" s="201"/>
      <c r="E187" s="41" t="str">
        <f>+_xlfn.CONCAT(MID($D185,1,3),".3 ",[1]Acciones!$B$7)</f>
        <v>5.1.3 Apoyo financiero de proyectos de investigación e innovación orientados por misiones que integren actores sociales a su diseño y desarrollo (Proyectos de innovación transformativa en nichos) en la ruta de innovación correspondiente</v>
      </c>
      <c r="F187" s="42" t="s">
        <v>89</v>
      </c>
      <c r="G187" s="49">
        <f>+G185</f>
        <v>4.1666666666666666E-3</v>
      </c>
      <c r="H187" s="44" t="str">
        <f>+_xlfn.CONCAT("Si,",MID(E185,1,5),",",MID(E186,1,5),",",MID(E188,1,5),",",MID(E189,1,5),",",MID(E190,1,5),",",MID(E191,1,5),",",MID(E192,1,5),",",MID(E193,1,5),",",MID(E194,1,6))</f>
        <v>Si,5.1.1,5.1.2,5.1.4,5.1.5,5.1.6,5.1.7,5.1.8,5.1.9,5.1.10</v>
      </c>
      <c r="I187" s="42" t="s">
        <v>89</v>
      </c>
      <c r="J187" s="42"/>
      <c r="K187" s="42"/>
      <c r="L187" s="42"/>
      <c r="M187" s="44" t="s">
        <v>90</v>
      </c>
      <c r="N187" s="44" t="s">
        <v>91</v>
      </c>
      <c r="O187" s="44" t="e">
        <f ca="1">+_xlfn.XLOOKUP(MID(E187,7,LEN(E187)-6),[1]Acciones!$B$4:$B$14,[1]Acciones!$C$4:$C$14,0,0,1)</f>
        <v>#NAME?</v>
      </c>
      <c r="P187" s="42" t="e">
        <f ca="1">+_xlfn.XLOOKUP(MID($E187,7,LEN($E187)-6),[1]Acciones!$B$4:$B$14,[1]Acciones!D$4:D$14,0,0,1)</f>
        <v>#NAME?</v>
      </c>
      <c r="Q187" s="42" t="e">
        <f ca="1">+_xlfn.XLOOKUP(MID($E187,7,LEN($E187)-6),[1]Acciones!$B$4:$B$14,[1]Acciones!E$4:E$14,0,0,1)</f>
        <v>#NAME?</v>
      </c>
      <c r="R187" s="42" t="e">
        <f ca="1">+_xlfn.XLOOKUP(MID($E187,7,LEN($E187)-6),[1]Acciones!$B$4:$B$14,[1]Acciones!F$4:F$14,0,0,1)</f>
        <v>#NAME?</v>
      </c>
      <c r="S187" s="42" t="e">
        <f ca="1">+_xlfn.XLOOKUP(MID($E187,7,LEN($E187)-6),[1]Acciones!$B$4:$B$14,[1]Acciones!G$4:G$14,0,0,1)</f>
        <v>#NAME?</v>
      </c>
      <c r="T187" s="42" t="e">
        <f ca="1">+_xlfn.XLOOKUP(MID($E187,7,LEN($E187)-6),[1]Acciones!$B$4:$B$14,[1]Acciones!H$4:H$14,0,0,1)</f>
        <v>#NAME?</v>
      </c>
      <c r="U187" s="45" t="e">
        <f ca="1">+_xlfn.XLOOKUP(MID($E187,7,LEN($E187)-6),[1]Acciones!$B$4:$B$14,[1]Acciones!I$4:I$14,0,0,1)</f>
        <v>#NAME?</v>
      </c>
      <c r="V187" s="45" t="e">
        <f ca="1">+_xlfn.XLOOKUP(MID($E187,7,LEN($E187)-6),[1]Acciones!$B$4:$B$14,[1]Acciones!J$4:J$14,0,0,1)</f>
        <v>#NAME?</v>
      </c>
      <c r="W187" s="45" t="e">
        <f ca="1">+_xlfn.XLOOKUP(MID($E187,7,LEN($E187)-6),[1]Acciones!$B$4:$B$14,[1]Acciones!K$4:K$14,0,0,1)</f>
        <v>#NAME?</v>
      </c>
      <c r="X187" s="45" t="e">
        <f ca="1">+_xlfn.XLOOKUP(MID($E187,7,LEN($E187)-6),[1]Acciones!$B$4:$B$14,[1]Acciones!L$4:L$14,0,0,1)</f>
        <v>#NAME?</v>
      </c>
      <c r="Y187" s="45" t="e">
        <f ca="1">+_xlfn.XLOOKUP(MID($E187,7,LEN($E187)-6),[1]Acciones!$B$4:$B$14,[1]Acciones!M$4:M$14,0,0,1)</f>
        <v>#NAME?</v>
      </c>
      <c r="Z187" s="45" t="e">
        <f ca="1">+_xlfn.XLOOKUP(MID($E187,7,LEN($E187)-6),[1]Acciones!$B$4:$B$14,[1]Acciones!N$4:N$14,0,0,1)</f>
        <v>#NAME?</v>
      </c>
      <c r="AA187" s="45" t="e">
        <f ca="1">+_xlfn.XLOOKUP(MID($E187,7,LEN($E187)-6),[1]Acciones!$B$4:$B$14,[1]Acciones!O$4:O$14,0,0,1)</f>
        <v>#NAME?</v>
      </c>
      <c r="AB187" s="45" t="e">
        <f ca="1">+_xlfn.XLOOKUP(MID($E187,7,LEN($E187)-6),[1]Acciones!$B$4:$B$14,[1]Acciones!P$4:P$14,0,0,1)</f>
        <v>#NAME?</v>
      </c>
      <c r="AC187" s="45" t="e">
        <f ca="1">+_xlfn.XLOOKUP(MID($E187,7,LEN($E187)-6),[1]Acciones!$B$4:$B$14,[1]Acciones!Q$4:Q$14,0,0,1)</f>
        <v>#NAME?</v>
      </c>
      <c r="AD187" s="45" t="e">
        <f ca="1">+_xlfn.XLOOKUP(MID($E187,7,LEN($E187)-6),[1]Acciones!$B$4:$B$14,[1]Acciones!R$4:R$14,0,0,1)</f>
        <v>#NAME?</v>
      </c>
      <c r="AE187" s="45" t="e">
        <f ca="1">+_xlfn.XLOOKUP(MID($E187,7,LEN($E187)-6),[1]Acciones!$B$4:$B$14,[1]Acciones!S$4:S$14,0,0,1)</f>
        <v>#NAME?</v>
      </c>
      <c r="AF187" s="42" t="e">
        <f ca="1">+_xlfn.XLOOKUP(MID($E187,7,LEN($E187)-6),[1]Acciones!$B$4:$B$14,[1]Acciones!T$4:T$14,0,0,1)</f>
        <v>#NAME?</v>
      </c>
      <c r="AG187" s="42" t="e">
        <f ca="1">+_xlfn.XLOOKUP(MID($E187,7,LEN($E187)-6),[1]Acciones!$B$4:$B$14,[1]Acciones!U$4:U$14,0,0,1)</f>
        <v>#NAME?</v>
      </c>
      <c r="AH187" s="42" t="e">
        <f ca="1">+_xlfn.XLOOKUP(MID($E187,7,LEN($E187)-6),[1]Acciones!$B$4:$B$14,[1]Acciones!V$4:V$14,0,0,1)</f>
        <v>#NAME?</v>
      </c>
      <c r="AI187" s="42" t="e">
        <f ca="1">+_xlfn.XLOOKUP(MID($E187,7,LEN($E187)-6),[1]Acciones!$B$4:$B$14,[1]Acciones!W$4:W$14,0,0,1)</f>
        <v>#NAME?</v>
      </c>
      <c r="AJ187" s="42" t="e">
        <f ca="1">+_xlfn.XLOOKUP(MID($E187,7,LEN($E187)-6),[1]Acciones!$B$4:$B$14,[1]Acciones!X$4:X$14,0,0,1)</f>
        <v>#NAME?</v>
      </c>
      <c r="AK187" s="42" t="e">
        <f ca="1">+_xlfn.XLOOKUP(MID($E187,7,LEN($E187)-6),[1]Acciones!$B$4:$B$14,[1]Acciones!Y$4:Y$14,0,0,1)</f>
        <v>#NAME?</v>
      </c>
      <c r="AL187" s="42" t="e">
        <f ca="1">+_xlfn.XLOOKUP(MID($E187,7,LEN($E187)-6),[1]Acciones!$B$4:$B$14,[1]Acciones!Z$4:Z$14,0,0,1)</f>
        <v>#NAME?</v>
      </c>
      <c r="AM187" s="42" t="e">
        <f ca="1">+_xlfn.XLOOKUP(MID($E187,7,LEN($E187)-6),[1]Acciones!$B$4:$B$14,[1]Acciones!AA$4:AA$14,0,0,1)</f>
        <v>#NAME?</v>
      </c>
      <c r="AN187" s="42" t="e">
        <f ca="1">+_xlfn.XLOOKUP(MID($E187,7,LEN($E187)-6),[1]Acciones!$B$4:$B$14,[1]Acciones!AB$4:AB$14,0,0,1)</f>
        <v>#NAME?</v>
      </c>
      <c r="AO187" s="42" t="e">
        <f ca="1">+_xlfn.XLOOKUP(MID($E187,7,LEN($E187)-6),[1]Acciones!$B$4:$B$14,[1]Acciones!AC$4:AC$14,0,0,1)</f>
        <v>#NAME?</v>
      </c>
      <c r="AP187" s="42" t="e">
        <f ca="1">+_xlfn.XLOOKUP(MID($E187,7,LEN($E187)-6),[1]Acciones!$B$4:$B$14,[1]Acciones!AD$4:AD$14,0,0,1)</f>
        <v>#NAME?</v>
      </c>
      <c r="AQ187" s="42" t="e">
        <f ca="1">+_xlfn.XLOOKUP(MID($E187,7,LEN($E187)-6),[1]Acciones!$B$4:$B$14,[1]Acciones!AE$4:AE$14,0,0,1)</f>
        <v>#NAME?</v>
      </c>
      <c r="AR187" s="42" t="e">
        <f ca="1">+_xlfn.XLOOKUP(MID($E187,7,LEN($E187)-6),[1]Acciones!$B$4:$B$14,[1]Acciones!AF$4:AF$14,0,0,1)</f>
        <v>#NAME?</v>
      </c>
      <c r="AS187" s="42" t="e">
        <f ca="1">+_xlfn.XLOOKUP(MID($E187,7,LEN($E187)-6),[1]Acciones!$B$4:$B$14,[1]Acciones!AG$4:AG$14,0,0,1)</f>
        <v>#NAME?</v>
      </c>
      <c r="AT187" s="42" t="e">
        <f ca="1">+_xlfn.XLOOKUP(MID($E187,7,LEN($E187)-6),[1]Acciones!$B$4:$B$14,[1]Acciones!AH$4:AH$14,0,0,1)</f>
        <v>#NAME?</v>
      </c>
      <c r="AU187" s="42" t="e">
        <f ca="1">+_xlfn.XLOOKUP(MID($E187,7,LEN($E187)-6),[1]Acciones!$B$4:$B$14,[1]Acciones!AI$4:AI$14,0,0,1)</f>
        <v>#NAME?</v>
      </c>
      <c r="AV187" s="42" t="e">
        <f ca="1">+_xlfn.XLOOKUP(MID($E187,7,LEN($E187)-6),[1]Acciones!$B$4:$B$14,[1]Acciones!AJ$4:AJ$14,0,0,1)</f>
        <v>#NAME?</v>
      </c>
      <c r="AW187" s="42" t="e">
        <f ca="1">+_xlfn.XLOOKUP(MID($E187,7,LEN($E187)-6),[1]Acciones!$B$4:$B$14,[1]Acciones!AK$4:AK$14,0,0,1)</f>
        <v>#NAME?</v>
      </c>
      <c r="AX187" s="42" t="e">
        <f ca="1">+_xlfn.XLOOKUP(MID($E187,7,LEN($E187)-6),[1]Acciones!$B$4:$B$14,[1]Acciones!AL$4:AL$14,0,0,1)</f>
        <v>#NAME?</v>
      </c>
      <c r="AY187" s="42" t="e">
        <f ca="1">+_xlfn.XLOOKUP(MID($E187,7,LEN($E187)-6),[1]Acciones!$B$4:$B$14,[1]Acciones!AM$4:AM$14,0,0,1)</f>
        <v>#NAME?</v>
      </c>
      <c r="AZ187" s="42" t="e">
        <f ca="1">+_xlfn.XLOOKUP(MID($E187,7,LEN($E187)-6),[1]Acciones!$B$4:$B$14,[1]Acciones!AN$4:AN$14,0,0,1)</f>
        <v>#NAME?</v>
      </c>
      <c r="BA187" s="42" t="e">
        <f ca="1">+_xlfn.XLOOKUP(MID($E187,7,LEN($E187)-6),[1]Acciones!$B$4:$B$14,[1]Acciones!AO$4:AO$14,0,0,1)</f>
        <v>#NAME?</v>
      </c>
      <c r="BB187" s="42" t="e">
        <f ca="1">+_xlfn.XLOOKUP(MID($E187,7,LEN($E187)-6),[1]Acciones!$B$4:$B$14,[1]Acciones!AP$4:AP$14,0,0,1)</f>
        <v>#NAME?</v>
      </c>
      <c r="BC187" s="42" t="e">
        <f ca="1">+_xlfn.XLOOKUP(MID($E187,7,LEN($E187)-6),[1]Acciones!$B$4:$B$14,[1]Acciones!AQ$4:AQ$14,0,0,1)</f>
        <v>#NAME?</v>
      </c>
      <c r="BD187" s="42" t="e">
        <f ca="1">+_xlfn.XLOOKUP(MID($E187,7,LEN($E187)-6),[1]Acciones!$B$4:$B$14,[1]Acciones!AR$4:AR$14,0,0,1)</f>
        <v>#NAME?</v>
      </c>
      <c r="BE187" s="42" t="e">
        <f ca="1">+_xlfn.XLOOKUP(MID($E187,7,LEN($E187)-6),[1]Acciones!$B$4:$B$14,[1]Acciones!AS$4:AS$14,0,0,1)</f>
        <v>#NAME?</v>
      </c>
      <c r="BF187" s="42" t="e">
        <f ca="1">+_xlfn.XLOOKUP(MID($E187,7,LEN($E187)-6),[1]Acciones!$B$4:$B$14,[1]Acciones!AT$4:AT$14,0,0,1)</f>
        <v>#NAME?</v>
      </c>
      <c r="BG187" s="42" t="e">
        <f ca="1">+_xlfn.XLOOKUP(MID($E187,7,LEN($E187)-6),[1]Acciones!$B$4:$B$14,[1]Acciones!AU$4:AU$14,0,0,1)</f>
        <v>#NAME?</v>
      </c>
      <c r="BH187" s="42" t="e">
        <f ca="1">+_xlfn.XLOOKUP(MID($E187,7,LEN($E187)-6),[1]Acciones!$B$4:$B$14,[1]Acciones!AV$4:AV$14,0,0,1)</f>
        <v>#NAME?</v>
      </c>
      <c r="BI187" s="42" t="e">
        <f ca="1">+_xlfn.XLOOKUP(MID($E187,7,LEN($E187)-6),[1]Acciones!$B$4:$B$14,[1]Acciones!AW$4:AW$14,0,0,1)</f>
        <v>#NAME?</v>
      </c>
      <c r="BJ187" s="42" t="e">
        <f ca="1">+_xlfn.XLOOKUP(MID($E187,7,LEN($E187)-6),[1]Acciones!$B$4:$B$14,[1]Acciones!AX$4:AX$14,0,0,1)</f>
        <v>#NAME?</v>
      </c>
      <c r="BK187" s="42" t="e">
        <f ca="1">+_xlfn.XLOOKUP(MID($E187,7,LEN($E187)-6),[1]Acciones!$B$4:$B$14,[1]Acciones!AY$4:AY$14,0,0,1)</f>
        <v>#NAME?</v>
      </c>
      <c r="BL187" s="42" t="e">
        <f ca="1">+_xlfn.XLOOKUP(MID($E187,7,LEN($E187)-6),[1]Acciones!$B$4:$B$14,[1]Acciones!AZ$4:AZ$14,0,0,1)</f>
        <v>#NAME?</v>
      </c>
      <c r="BM187" s="42" t="e">
        <f ca="1">+_xlfn.XLOOKUP(MID($E187,7,LEN($E187)-6),[1]Acciones!$B$4:$B$14,[1]Acciones!BA$4:BA$14,0,0,1)</f>
        <v>#NAME?</v>
      </c>
      <c r="BN187" s="42" t="e">
        <f ca="1">+_xlfn.XLOOKUP(MID($E187,7,LEN($E187)-6),[1]Acciones!$B$4:$B$14,[1]Acciones!BB$4:BB$14,0,0,1)</f>
        <v>#NAME?</v>
      </c>
      <c r="BO187" s="42" t="e">
        <f ca="1">+_xlfn.XLOOKUP(MID($E187,7,LEN($E187)-6),[1]Acciones!$B$4:$B$14,[1]Acciones!BC$4:BC$14,0,0,1)</f>
        <v>#NAME?</v>
      </c>
      <c r="BP187" s="42" t="e">
        <f ca="1">+_xlfn.XLOOKUP(MID($E187,7,LEN($E187)-6),[1]Acciones!$B$4:$B$14,[1]Acciones!BD$4:BD$14,0,0,1)</f>
        <v>#NAME?</v>
      </c>
      <c r="BQ187" s="42" t="e">
        <f ca="1">+_xlfn.XLOOKUP(MID($E187,7,LEN($E187)-6),[1]Acciones!$B$4:$B$14,[1]Acciones!BE$4:BE$14,0,0,1)</f>
        <v>#NAME?</v>
      </c>
      <c r="BR187" s="42" t="e">
        <f ca="1">+_xlfn.XLOOKUP(MID($E187,7,LEN($E187)-6),[1]Acciones!$B$4:$B$14,[1]Acciones!BF$4:BF$14,0,0,1)</f>
        <v>#NAME?</v>
      </c>
      <c r="BS187" s="42" t="e">
        <f ca="1">+_xlfn.XLOOKUP(MID($E187,7,LEN($E187)-6),[1]Acciones!$B$4:$B$14,[1]Acciones!BG$4:BG$14,0,0,1)</f>
        <v>#NAME?</v>
      </c>
      <c r="BT187" s="42" t="e">
        <f ca="1">+_xlfn.XLOOKUP(MID($E187,7,LEN($E187)-6),[1]Acciones!$B$4:$B$14,[1]Acciones!BH$4:BH$14,0,0,1)</f>
        <v>#NAME?</v>
      </c>
      <c r="BU187" s="42" t="e">
        <f ca="1">+_xlfn.XLOOKUP(MID($E187,7,LEN($E187)-6),[1]Acciones!$B$4:$B$14,[1]Acciones!BI$4:BI$14,0,0,1)</f>
        <v>#NAME?</v>
      </c>
      <c r="BV187" s="42" t="e">
        <f ca="1">+_xlfn.XLOOKUP(MID($E187,7,LEN($E187)-6),[1]Acciones!$B$4:$B$14,[1]Acciones!BJ$4:BJ$14,0,0,1)</f>
        <v>#NAME?</v>
      </c>
      <c r="BW187" s="42" t="e">
        <f ca="1">+_xlfn.XLOOKUP(MID($E187,7,LEN($E187)-6),[1]Acciones!$B$4:$B$14,[1]Acciones!BK$4:BK$14,0,0,1)</f>
        <v>#NAME?</v>
      </c>
      <c r="BX187" s="42" t="e">
        <f ca="1">+_xlfn.XLOOKUP(MID($E187,7,LEN($E187)-6),[1]Acciones!$B$4:$B$14,[1]Acciones!BL$4:BL$14,0,0,1)</f>
        <v>#NAME?</v>
      </c>
      <c r="BY187" s="42" t="e">
        <f ca="1">+_xlfn.XLOOKUP(MID($E187,7,LEN($E187)-6),[1]Acciones!$B$4:$B$14,[1]Acciones!BM$4:BM$14,0,0,1)</f>
        <v>#NAME?</v>
      </c>
      <c r="BZ187" s="42" t="e">
        <f ca="1">+_xlfn.XLOOKUP(MID($E187,7,LEN($E187)-6),[1]Acciones!$B$4:$B$14,[1]Acciones!BN$4:BN$14,0,0,1)</f>
        <v>#NAME?</v>
      </c>
      <c r="CA187" s="42" t="e">
        <f ca="1">+_xlfn.XLOOKUP(MID($E187,7,LEN($E187)-6),[1]Acciones!$B$4:$B$14,[1]Acciones!BO$4:BO$14,0,0,1)</f>
        <v>#NAME?</v>
      </c>
      <c r="CB187" s="42" t="e">
        <f ca="1">+_xlfn.XLOOKUP(MID($E187,7,LEN($E187)-6),[1]Acciones!$B$4:$B$14,[1]Acciones!BP$4:BP$14,0,0,1)</f>
        <v>#NAME?</v>
      </c>
      <c r="CC187" s="42" t="e">
        <f ca="1">+_xlfn.XLOOKUP(MID($E187,7,LEN($E187)-6),[1]Acciones!$B$4:$B$14,[1]Acciones!BQ$4:BQ$14,0,0,1)</f>
        <v>#NAME?</v>
      </c>
      <c r="CD187" s="42" t="e">
        <f ca="1">+_xlfn.XLOOKUP(MID($E187,7,LEN($E187)-6),[1]Acciones!$B$4:$B$14,[1]Acciones!BR$4:BR$14,0,0,1)</f>
        <v>#NAME?</v>
      </c>
      <c r="CE187" s="42" t="e">
        <f ca="1">+_xlfn.XLOOKUP(MID($E187,7,LEN($E187)-6),[1]Acciones!$B$4:$B$14,[1]Acciones!BS$4:BS$14,0,0,1)</f>
        <v>#NAME?</v>
      </c>
      <c r="CF187" s="42" t="e">
        <f ca="1">+_xlfn.XLOOKUP(MID($E187,7,LEN($E187)-6),[1]Acciones!$B$4:$B$14,[1]Acciones!BT$4:BT$14,0,0,1)</f>
        <v>#NAME?</v>
      </c>
      <c r="CG187" s="45">
        <v>0.05</v>
      </c>
      <c r="CH187" s="45" t="e">
        <f t="shared" ca="1" si="377"/>
        <v>#NAME?</v>
      </c>
      <c r="CI187" s="45" t="e">
        <f t="shared" ca="1" si="378"/>
        <v>#NAME?</v>
      </c>
      <c r="CJ187" s="42" t="e">
        <f t="shared" ca="1" si="379"/>
        <v>#NAME?</v>
      </c>
      <c r="CK187" s="45" t="e">
        <f t="shared" ca="1" si="380"/>
        <v>#NAME?</v>
      </c>
      <c r="CL187" s="46" t="e">
        <f t="shared" ca="1" si="381"/>
        <v>#NAME?</v>
      </c>
      <c r="CM187" s="45" t="e">
        <f t="shared" ca="1" si="382"/>
        <v>#NAME?</v>
      </c>
      <c r="CN187" s="47">
        <v>0.1</v>
      </c>
      <c r="CO187" s="45" t="e">
        <f t="shared" ca="1" si="219"/>
        <v>#NAME?</v>
      </c>
      <c r="CP187" s="45" t="e">
        <f t="shared" ca="1" si="220"/>
        <v>#NAME?</v>
      </c>
      <c r="CQ187" s="42" t="e">
        <f t="shared" ca="1" si="221"/>
        <v>#NAME?</v>
      </c>
      <c r="CR187" s="45" t="e">
        <f t="shared" ca="1" si="222"/>
        <v>#NAME?</v>
      </c>
      <c r="CS187" s="45" t="e">
        <f t="shared" ca="1" si="186"/>
        <v>#NAME?</v>
      </c>
      <c r="CT187" s="45" t="e">
        <f t="shared" ca="1" si="186"/>
        <v>#NAME?</v>
      </c>
      <c r="CU187" s="47">
        <v>0.15</v>
      </c>
      <c r="CV187" s="45">
        <v>0.5</v>
      </c>
      <c r="CW187" s="45" t="e">
        <f t="shared" ca="1" si="223"/>
        <v>#NAME?</v>
      </c>
      <c r="CX187" s="42" t="e">
        <f t="shared" ca="1" si="224"/>
        <v>#NAME?</v>
      </c>
      <c r="CY187" s="45" t="e">
        <f t="shared" ca="1" si="225"/>
        <v>#NAME?</v>
      </c>
      <c r="CZ187" s="45">
        <f t="shared" si="187"/>
        <v>1.2500000000000001E-2</v>
      </c>
      <c r="DA187" s="45" t="e">
        <f t="shared" ca="1" si="187"/>
        <v>#NAME?</v>
      </c>
      <c r="DB187" s="47">
        <v>0.2</v>
      </c>
      <c r="DC187" s="45" t="e">
        <f t="shared" ca="1" si="226"/>
        <v>#NAME?</v>
      </c>
      <c r="DD187" s="45" t="e">
        <f t="shared" ca="1" si="227"/>
        <v>#NAME?</v>
      </c>
      <c r="DE187" s="42" t="e">
        <f t="shared" ca="1" si="228"/>
        <v>#NAME?</v>
      </c>
      <c r="DF187" s="45" t="e">
        <f t="shared" ca="1" si="229"/>
        <v>#NAME?</v>
      </c>
      <c r="DG187" s="45" t="e">
        <f t="shared" ca="1" si="188"/>
        <v>#NAME?</v>
      </c>
      <c r="DH187" s="45" t="e">
        <f t="shared" ca="1" si="188"/>
        <v>#NAME?</v>
      </c>
      <c r="DI187" s="47">
        <v>0.25</v>
      </c>
      <c r="DJ187" s="45">
        <v>0.5</v>
      </c>
      <c r="DK187" s="45" t="e">
        <f t="shared" ca="1" si="230"/>
        <v>#NAME?</v>
      </c>
      <c r="DL187" s="42" t="e">
        <f t="shared" ca="1" si="231"/>
        <v>#NAME?</v>
      </c>
      <c r="DM187" s="45" t="e">
        <f t="shared" ca="1" si="232"/>
        <v>#NAME?</v>
      </c>
      <c r="DN187" s="45">
        <f t="shared" si="189"/>
        <v>1.2500000000000001E-2</v>
      </c>
      <c r="DO187" s="45" t="e">
        <f t="shared" ca="1" si="189"/>
        <v>#NAME?</v>
      </c>
      <c r="DP187" s="47">
        <v>0.3</v>
      </c>
      <c r="DQ187" s="45" t="e">
        <f t="shared" ca="1" si="233"/>
        <v>#NAME?</v>
      </c>
      <c r="DR187" s="45" t="e">
        <f t="shared" ca="1" si="234"/>
        <v>#NAME?</v>
      </c>
      <c r="DS187" s="42" t="e">
        <f t="shared" ca="1" si="235"/>
        <v>#NAME?</v>
      </c>
      <c r="DT187" s="45" t="e">
        <f t="shared" ca="1" si="236"/>
        <v>#NAME?</v>
      </c>
      <c r="DU187" s="45" t="e">
        <f t="shared" ca="1" si="190"/>
        <v>#NAME?</v>
      </c>
      <c r="DV187" s="45" t="e">
        <f t="shared" ca="1" si="190"/>
        <v>#NAME?</v>
      </c>
      <c r="DW187" s="47">
        <v>0.35</v>
      </c>
      <c r="DX187" s="45">
        <v>0.5</v>
      </c>
      <c r="DY187" s="45" t="e">
        <f t="shared" ca="1" si="237"/>
        <v>#NAME?</v>
      </c>
      <c r="DZ187" s="42" t="e">
        <f t="shared" ca="1" si="238"/>
        <v>#NAME?</v>
      </c>
      <c r="EA187" s="45" t="e">
        <f t="shared" ca="1" si="239"/>
        <v>#NAME?</v>
      </c>
      <c r="EB187" s="45">
        <f t="shared" si="191"/>
        <v>1.2500000000000001E-2</v>
      </c>
      <c r="EC187" s="45" t="e">
        <f t="shared" ca="1" si="191"/>
        <v>#NAME?</v>
      </c>
      <c r="ED187" s="47">
        <v>0.4</v>
      </c>
      <c r="EE187" s="45" t="e">
        <f t="shared" ca="1" si="240"/>
        <v>#NAME?</v>
      </c>
      <c r="EF187" s="45" t="e">
        <f t="shared" ca="1" si="241"/>
        <v>#NAME?</v>
      </c>
      <c r="EG187" s="42" t="e">
        <f t="shared" ca="1" si="242"/>
        <v>#NAME?</v>
      </c>
      <c r="EH187" s="45" t="e">
        <f t="shared" ca="1" si="243"/>
        <v>#NAME?</v>
      </c>
      <c r="EI187" s="45" t="e">
        <f t="shared" ca="1" si="192"/>
        <v>#NAME?</v>
      </c>
      <c r="EJ187" s="45" t="e">
        <f t="shared" ca="1" si="192"/>
        <v>#NAME?</v>
      </c>
      <c r="EK187" s="47">
        <v>0.45</v>
      </c>
      <c r="EL187" s="45">
        <v>0.5</v>
      </c>
      <c r="EM187" s="45" t="e">
        <f t="shared" ca="1" si="255"/>
        <v>#NAME?</v>
      </c>
      <c r="EN187" s="42" t="e">
        <f t="shared" ca="1" si="256"/>
        <v>#NAME?</v>
      </c>
      <c r="EO187" s="45" t="e">
        <f t="shared" ca="1" si="257"/>
        <v>#NAME?</v>
      </c>
      <c r="EP187" s="45">
        <f t="shared" si="193"/>
        <v>1.2500000000000001E-2</v>
      </c>
      <c r="EQ187" s="45" t="e">
        <f t="shared" ca="1" si="193"/>
        <v>#NAME?</v>
      </c>
      <c r="ER187" s="45">
        <v>0.5</v>
      </c>
      <c r="ES187" s="45">
        <v>0.5</v>
      </c>
      <c r="ET187" s="45" t="e">
        <f t="shared" ca="1" si="258"/>
        <v>#NAME?</v>
      </c>
      <c r="EU187" s="42" t="e">
        <f t="shared" ca="1" si="259"/>
        <v>#NAME?</v>
      </c>
      <c r="EV187" s="45" t="e">
        <f t="shared" ca="1" si="260"/>
        <v>#NAME?</v>
      </c>
      <c r="EW187" s="45">
        <f t="shared" si="194"/>
        <v>1.2500000000000001E-2</v>
      </c>
      <c r="EX187" s="45" t="e">
        <f t="shared" ca="1" si="194"/>
        <v>#NAME?</v>
      </c>
      <c r="EY187" s="47">
        <v>0.55000000000000004</v>
      </c>
      <c r="EZ187" s="45">
        <v>0.5</v>
      </c>
      <c r="FA187" s="45" t="e">
        <f t="shared" ca="1" si="261"/>
        <v>#NAME?</v>
      </c>
      <c r="FB187" s="42" t="e">
        <f t="shared" ca="1" si="262"/>
        <v>#NAME?</v>
      </c>
      <c r="FC187" s="45" t="e">
        <f t="shared" ca="1" si="263"/>
        <v>#NAME?</v>
      </c>
      <c r="FD187" s="45">
        <f t="shared" si="195"/>
        <v>1.2500000000000001E-2</v>
      </c>
      <c r="FE187" s="45" t="e">
        <f t="shared" ca="1" si="195"/>
        <v>#NAME?</v>
      </c>
      <c r="FF187" s="45">
        <v>0.6</v>
      </c>
      <c r="FG187" s="45">
        <v>1</v>
      </c>
      <c r="FH187" s="45" t="e">
        <f t="shared" ca="1" si="264"/>
        <v>#NAME?</v>
      </c>
      <c r="FI187" s="42" t="e">
        <f t="shared" ca="1" si="265"/>
        <v>#NAME?</v>
      </c>
      <c r="FJ187" s="45" t="e">
        <f t="shared" ca="1" si="266"/>
        <v>#NAME?</v>
      </c>
      <c r="FK187" s="45">
        <f t="shared" si="196"/>
        <v>2.5000000000000001E-2</v>
      </c>
      <c r="FL187" s="45" t="e">
        <f t="shared" ca="1" si="196"/>
        <v>#NAME?</v>
      </c>
      <c r="FM187" s="47">
        <v>0.65</v>
      </c>
      <c r="FN187" s="45">
        <v>0.5</v>
      </c>
      <c r="FO187" s="45" t="e">
        <f t="shared" ca="1" si="267"/>
        <v>#NAME?</v>
      </c>
      <c r="FP187" s="42" t="e">
        <f t="shared" ca="1" si="268"/>
        <v>#NAME?</v>
      </c>
      <c r="FQ187" s="45" t="e">
        <f t="shared" ca="1" si="269"/>
        <v>#NAME?</v>
      </c>
      <c r="FR187" s="45">
        <f t="shared" si="197"/>
        <v>1.2500000000000001E-2</v>
      </c>
      <c r="FS187" s="45" t="e">
        <f t="shared" ca="1" si="197"/>
        <v>#NAME?</v>
      </c>
      <c r="FT187" s="45">
        <v>0.7</v>
      </c>
      <c r="FU187" s="45">
        <v>1</v>
      </c>
      <c r="FV187" s="45" t="e">
        <f t="shared" ca="1" si="270"/>
        <v>#NAME?</v>
      </c>
      <c r="FW187" s="42" t="e">
        <f t="shared" ca="1" si="271"/>
        <v>#NAME?</v>
      </c>
      <c r="FX187" s="45" t="e">
        <f t="shared" ca="1" si="272"/>
        <v>#NAME?</v>
      </c>
      <c r="FY187" s="45">
        <f t="shared" si="198"/>
        <v>2.5000000000000001E-2</v>
      </c>
      <c r="FZ187" s="45" t="e">
        <f t="shared" ca="1" si="198"/>
        <v>#NAME?</v>
      </c>
      <c r="GA187" s="47">
        <v>0.75</v>
      </c>
      <c r="GB187" s="45">
        <v>0.5</v>
      </c>
      <c r="GC187" s="45" t="e">
        <f t="shared" ca="1" si="273"/>
        <v>#NAME?</v>
      </c>
      <c r="GD187" s="42" t="e">
        <f t="shared" ca="1" si="274"/>
        <v>#NAME?</v>
      </c>
      <c r="GE187" s="45" t="e">
        <f t="shared" ca="1" si="275"/>
        <v>#NAME?</v>
      </c>
      <c r="GF187" s="45">
        <f t="shared" si="199"/>
        <v>1.2500000000000001E-2</v>
      </c>
      <c r="GG187" s="45" t="e">
        <f t="shared" ca="1" si="199"/>
        <v>#NAME?</v>
      </c>
      <c r="GH187" s="45">
        <v>0.8</v>
      </c>
      <c r="GI187" s="45">
        <v>1</v>
      </c>
      <c r="GJ187" s="45" t="e">
        <f t="shared" ca="1" si="276"/>
        <v>#NAME?</v>
      </c>
      <c r="GK187" s="42" t="e">
        <f t="shared" ca="1" si="277"/>
        <v>#NAME?</v>
      </c>
      <c r="GL187" s="45" t="e">
        <f t="shared" ca="1" si="278"/>
        <v>#NAME?</v>
      </c>
      <c r="GM187" s="45">
        <f t="shared" si="200"/>
        <v>2.5000000000000001E-2</v>
      </c>
      <c r="GN187" s="45" t="e">
        <f t="shared" ca="1" si="200"/>
        <v>#NAME?</v>
      </c>
      <c r="GO187" s="47">
        <v>0.85</v>
      </c>
      <c r="GP187" s="45">
        <v>0.5</v>
      </c>
      <c r="GQ187" s="45" t="e">
        <f t="shared" ca="1" si="279"/>
        <v>#NAME?</v>
      </c>
      <c r="GR187" s="42" t="e">
        <f t="shared" ca="1" si="280"/>
        <v>#NAME?</v>
      </c>
      <c r="GS187" s="45" t="e">
        <f t="shared" ca="1" si="281"/>
        <v>#NAME?</v>
      </c>
      <c r="GT187" s="45">
        <f t="shared" si="201"/>
        <v>1.2500000000000001E-2</v>
      </c>
      <c r="GU187" s="45" t="e">
        <f t="shared" ca="1" si="201"/>
        <v>#NAME?</v>
      </c>
      <c r="GV187" s="45">
        <v>0.9</v>
      </c>
      <c r="GW187" s="45">
        <v>1</v>
      </c>
      <c r="GX187" s="45" t="e">
        <f t="shared" ca="1" si="282"/>
        <v>#NAME?</v>
      </c>
      <c r="GY187" s="42" t="e">
        <f t="shared" ca="1" si="283"/>
        <v>#NAME?</v>
      </c>
      <c r="GZ187" s="45" t="e">
        <f t="shared" ca="1" si="284"/>
        <v>#NAME?</v>
      </c>
      <c r="HA187" s="45">
        <f t="shared" si="202"/>
        <v>2.5000000000000001E-2</v>
      </c>
      <c r="HB187" s="45" t="e">
        <f t="shared" ca="1" si="202"/>
        <v>#NAME?</v>
      </c>
      <c r="HC187" s="47">
        <v>0.95</v>
      </c>
      <c r="HD187" s="45">
        <v>0.5</v>
      </c>
      <c r="HE187" s="45" t="e">
        <f t="shared" ca="1" si="285"/>
        <v>#NAME?</v>
      </c>
      <c r="HF187" s="42" t="e">
        <f t="shared" ca="1" si="286"/>
        <v>#NAME?</v>
      </c>
      <c r="HG187" s="45" t="e">
        <f t="shared" ca="1" si="287"/>
        <v>#NAME?</v>
      </c>
      <c r="HH187" s="45">
        <f t="shared" si="203"/>
        <v>1.2500000000000001E-2</v>
      </c>
      <c r="HI187" s="45" t="e">
        <f t="shared" ca="1" si="203"/>
        <v>#NAME?</v>
      </c>
      <c r="HJ187" s="47">
        <v>1</v>
      </c>
      <c r="HK187" s="47">
        <v>1</v>
      </c>
      <c r="HL187" s="45" t="e">
        <f t="shared" ca="1" si="288"/>
        <v>#NAME?</v>
      </c>
      <c r="HM187" s="42" t="e">
        <f t="shared" ca="1" si="289"/>
        <v>#NAME?</v>
      </c>
      <c r="HN187" s="45" t="e">
        <f t="shared" ca="1" si="290"/>
        <v>#NAME?</v>
      </c>
      <c r="HO187" s="45">
        <f t="shared" si="246"/>
        <v>2.5000000000000001E-2</v>
      </c>
      <c r="HP187" s="45" t="e">
        <f t="shared" ca="1" si="246"/>
        <v>#NAME?</v>
      </c>
    </row>
    <row r="188" spans="1:224" s="48" customFormat="1" ht="43.25" customHeight="1">
      <c r="A188" s="42"/>
      <c r="B188" s="203"/>
      <c r="C188" s="201"/>
      <c r="D188" s="201"/>
      <c r="E188" s="41" t="str">
        <f>+_xlfn.CONCAT(MID($D185,1,3),".4 ",[1]Acciones!$B$8)</f>
        <v>5.1.4 Apoyo financiero al desarrollo de estrategias para promoción de la integración de actores del SNCTI mediante redes, según la ruta de innovación correspondiente, para dar respuesta a demandas de innovación social con enfoque diferencial</v>
      </c>
      <c r="F188" s="42" t="s">
        <v>89</v>
      </c>
      <c r="G188" s="49">
        <f>+G187</f>
        <v>4.1666666666666666E-3</v>
      </c>
      <c r="H188" s="44" t="str">
        <f>+_xlfn.CONCAT("Si,",MID(E185,1,5),",",MID(E186,1,5),",",MID(E187,1,5),",",MID(E189,1,5),",",MID(E190,1,5),",",MID(E191,1,5),",",MID(E192,1,5),",",MID(E193,1,5),",",MID(E194,1,6))</f>
        <v>Si,5.1.1,5.1.2,5.1.3,5.1.5,5.1.6,5.1.7,5.1.8,5.1.9,5.1.10</v>
      </c>
      <c r="I188" s="42" t="s">
        <v>89</v>
      </c>
      <c r="J188" s="42"/>
      <c r="K188" s="42"/>
      <c r="L188" s="42"/>
      <c r="M188" s="44" t="s">
        <v>90</v>
      </c>
      <c r="N188" s="44" t="s">
        <v>91</v>
      </c>
      <c r="O188" s="44" t="e">
        <f ca="1">+_xlfn.XLOOKUP(MID(E188,7,LEN(E188)-6),[1]Acciones!$B$4:$B$14,[1]Acciones!$C$4:$C$14,0,0,1)</f>
        <v>#NAME?</v>
      </c>
      <c r="P188" s="42" t="e">
        <f ca="1">+_xlfn.XLOOKUP(MID($E188,7,LEN($E188)-6),[1]Acciones!$B$4:$B$14,[1]Acciones!D$4:D$14,0,0,1)</f>
        <v>#NAME?</v>
      </c>
      <c r="Q188" s="42" t="e">
        <f ca="1">+_xlfn.XLOOKUP(MID($E188,7,LEN($E188)-6),[1]Acciones!$B$4:$B$14,[1]Acciones!E$4:E$14,0,0,1)</f>
        <v>#NAME?</v>
      </c>
      <c r="R188" s="42" t="e">
        <f ca="1">+_xlfn.XLOOKUP(MID($E188,7,LEN($E188)-6),[1]Acciones!$B$4:$B$14,[1]Acciones!F$4:F$14,0,0,1)</f>
        <v>#NAME?</v>
      </c>
      <c r="S188" s="42" t="e">
        <f ca="1">+_xlfn.XLOOKUP(MID($E188,7,LEN($E188)-6),[1]Acciones!$B$4:$B$14,[1]Acciones!G$4:G$14,0,0,1)</f>
        <v>#NAME?</v>
      </c>
      <c r="T188" s="42" t="e">
        <f ca="1">+_xlfn.XLOOKUP(MID($E188,7,LEN($E188)-6),[1]Acciones!$B$4:$B$14,[1]Acciones!H$4:H$14,0,0,1)</f>
        <v>#NAME?</v>
      </c>
      <c r="U188" s="45" t="e">
        <f ca="1">+_xlfn.XLOOKUP(MID($E188,7,LEN($E188)-6),[1]Acciones!$B$4:$B$14,[1]Acciones!I$4:I$14,0,0,1)</f>
        <v>#NAME?</v>
      </c>
      <c r="V188" s="45" t="e">
        <f ca="1">+_xlfn.XLOOKUP(MID($E188,7,LEN($E188)-6),[1]Acciones!$B$4:$B$14,[1]Acciones!J$4:J$14,0,0,1)</f>
        <v>#NAME?</v>
      </c>
      <c r="W188" s="45" t="e">
        <f ca="1">+_xlfn.XLOOKUP(MID($E188,7,LEN($E188)-6),[1]Acciones!$B$4:$B$14,[1]Acciones!K$4:K$14,0,0,1)</f>
        <v>#NAME?</v>
      </c>
      <c r="X188" s="45" t="e">
        <f ca="1">+_xlfn.XLOOKUP(MID($E188,7,LEN($E188)-6),[1]Acciones!$B$4:$B$14,[1]Acciones!L$4:L$14,0,0,1)</f>
        <v>#NAME?</v>
      </c>
      <c r="Y188" s="45" t="e">
        <f ca="1">+_xlfn.XLOOKUP(MID($E188,7,LEN($E188)-6),[1]Acciones!$B$4:$B$14,[1]Acciones!M$4:M$14,0,0,1)</f>
        <v>#NAME?</v>
      </c>
      <c r="Z188" s="45" t="e">
        <f ca="1">+_xlfn.XLOOKUP(MID($E188,7,LEN($E188)-6),[1]Acciones!$B$4:$B$14,[1]Acciones!N$4:N$14,0,0,1)</f>
        <v>#NAME?</v>
      </c>
      <c r="AA188" s="45" t="e">
        <f ca="1">+_xlfn.XLOOKUP(MID($E188,7,LEN($E188)-6),[1]Acciones!$B$4:$B$14,[1]Acciones!O$4:O$14,0,0,1)</f>
        <v>#NAME?</v>
      </c>
      <c r="AB188" s="45" t="e">
        <f ca="1">+_xlfn.XLOOKUP(MID($E188,7,LEN($E188)-6),[1]Acciones!$B$4:$B$14,[1]Acciones!P$4:P$14,0,0,1)</f>
        <v>#NAME?</v>
      </c>
      <c r="AC188" s="45" t="e">
        <f ca="1">+_xlfn.XLOOKUP(MID($E188,7,LEN($E188)-6),[1]Acciones!$B$4:$B$14,[1]Acciones!Q$4:Q$14,0,0,1)</f>
        <v>#NAME?</v>
      </c>
      <c r="AD188" s="45" t="e">
        <f ca="1">+_xlfn.XLOOKUP(MID($E188,7,LEN($E188)-6),[1]Acciones!$B$4:$B$14,[1]Acciones!R$4:R$14,0,0,1)</f>
        <v>#NAME?</v>
      </c>
      <c r="AE188" s="45" t="e">
        <f ca="1">+_xlfn.XLOOKUP(MID($E188,7,LEN($E188)-6),[1]Acciones!$B$4:$B$14,[1]Acciones!S$4:S$14,0,0,1)</f>
        <v>#NAME?</v>
      </c>
      <c r="AF188" s="42" t="e">
        <f ca="1">+_xlfn.XLOOKUP(MID($E188,7,LEN($E188)-6),[1]Acciones!$B$4:$B$14,[1]Acciones!T$4:T$14,0,0,1)</f>
        <v>#NAME?</v>
      </c>
      <c r="AG188" s="42" t="e">
        <f ca="1">+_xlfn.XLOOKUP(MID($E188,7,LEN($E188)-6),[1]Acciones!$B$4:$B$14,[1]Acciones!U$4:U$14,0,0,1)</f>
        <v>#NAME?</v>
      </c>
      <c r="AH188" s="42" t="e">
        <f ca="1">+_xlfn.XLOOKUP(MID($E188,7,LEN($E188)-6),[1]Acciones!$B$4:$B$14,[1]Acciones!V$4:V$14,0,0,1)</f>
        <v>#NAME?</v>
      </c>
      <c r="AI188" s="42" t="e">
        <f ca="1">+_xlfn.XLOOKUP(MID($E188,7,LEN($E188)-6),[1]Acciones!$B$4:$B$14,[1]Acciones!W$4:W$14,0,0,1)</f>
        <v>#NAME?</v>
      </c>
      <c r="AJ188" s="42" t="e">
        <f ca="1">+_xlfn.XLOOKUP(MID($E188,7,LEN($E188)-6),[1]Acciones!$B$4:$B$14,[1]Acciones!X$4:X$14,0,0,1)</f>
        <v>#NAME?</v>
      </c>
      <c r="AK188" s="42" t="e">
        <f ca="1">+_xlfn.XLOOKUP(MID($E188,7,LEN($E188)-6),[1]Acciones!$B$4:$B$14,[1]Acciones!Y$4:Y$14,0,0,1)</f>
        <v>#NAME?</v>
      </c>
      <c r="AL188" s="42" t="e">
        <f ca="1">+_xlfn.XLOOKUP(MID($E188,7,LEN($E188)-6),[1]Acciones!$B$4:$B$14,[1]Acciones!Z$4:Z$14,0,0,1)</f>
        <v>#NAME?</v>
      </c>
      <c r="AM188" s="42" t="e">
        <f ca="1">+_xlfn.XLOOKUP(MID($E188,7,LEN($E188)-6),[1]Acciones!$B$4:$B$14,[1]Acciones!AA$4:AA$14,0,0,1)</f>
        <v>#NAME?</v>
      </c>
      <c r="AN188" s="42" t="e">
        <f ca="1">+_xlfn.XLOOKUP(MID($E188,7,LEN($E188)-6),[1]Acciones!$B$4:$B$14,[1]Acciones!AB$4:AB$14,0,0,1)</f>
        <v>#NAME?</v>
      </c>
      <c r="AO188" s="42" t="e">
        <f ca="1">+_xlfn.XLOOKUP(MID($E188,7,LEN($E188)-6),[1]Acciones!$B$4:$B$14,[1]Acciones!AC$4:AC$14,0,0,1)</f>
        <v>#NAME?</v>
      </c>
      <c r="AP188" s="42" t="e">
        <f ca="1">+_xlfn.XLOOKUP(MID($E188,7,LEN($E188)-6),[1]Acciones!$B$4:$B$14,[1]Acciones!AD$4:AD$14,0,0,1)</f>
        <v>#NAME?</v>
      </c>
      <c r="AQ188" s="42" t="e">
        <f ca="1">+_xlfn.XLOOKUP(MID($E188,7,LEN($E188)-6),[1]Acciones!$B$4:$B$14,[1]Acciones!AE$4:AE$14,0,0,1)</f>
        <v>#NAME?</v>
      </c>
      <c r="AR188" s="42" t="e">
        <f ca="1">+_xlfn.XLOOKUP(MID($E188,7,LEN($E188)-6),[1]Acciones!$B$4:$B$14,[1]Acciones!AF$4:AF$14,0,0,1)</f>
        <v>#NAME?</v>
      </c>
      <c r="AS188" s="42" t="e">
        <f ca="1">+_xlfn.XLOOKUP(MID($E188,7,LEN($E188)-6),[1]Acciones!$B$4:$B$14,[1]Acciones!AG$4:AG$14,0,0,1)</f>
        <v>#NAME?</v>
      </c>
      <c r="AT188" s="42" t="e">
        <f ca="1">+_xlfn.XLOOKUP(MID($E188,7,LEN($E188)-6),[1]Acciones!$B$4:$B$14,[1]Acciones!AH$4:AH$14,0,0,1)</f>
        <v>#NAME?</v>
      </c>
      <c r="AU188" s="42" t="e">
        <f ca="1">+_xlfn.XLOOKUP(MID($E188,7,LEN($E188)-6),[1]Acciones!$B$4:$B$14,[1]Acciones!AI$4:AI$14,0,0,1)</f>
        <v>#NAME?</v>
      </c>
      <c r="AV188" s="42" t="e">
        <f ca="1">+_xlfn.XLOOKUP(MID($E188,7,LEN($E188)-6),[1]Acciones!$B$4:$B$14,[1]Acciones!AJ$4:AJ$14,0,0,1)</f>
        <v>#NAME?</v>
      </c>
      <c r="AW188" s="42" t="e">
        <f ca="1">+_xlfn.XLOOKUP(MID($E188,7,LEN($E188)-6),[1]Acciones!$B$4:$B$14,[1]Acciones!AK$4:AK$14,0,0,1)</f>
        <v>#NAME?</v>
      </c>
      <c r="AX188" s="42" t="e">
        <f ca="1">+_xlfn.XLOOKUP(MID($E188,7,LEN($E188)-6),[1]Acciones!$B$4:$B$14,[1]Acciones!AL$4:AL$14,0,0,1)</f>
        <v>#NAME?</v>
      </c>
      <c r="AY188" s="42" t="e">
        <f ca="1">+_xlfn.XLOOKUP(MID($E188,7,LEN($E188)-6),[1]Acciones!$B$4:$B$14,[1]Acciones!AM$4:AM$14,0,0,1)</f>
        <v>#NAME?</v>
      </c>
      <c r="AZ188" s="42" t="e">
        <f ca="1">+_xlfn.XLOOKUP(MID($E188,7,LEN($E188)-6),[1]Acciones!$B$4:$B$14,[1]Acciones!AN$4:AN$14,0,0,1)</f>
        <v>#NAME?</v>
      </c>
      <c r="BA188" s="42" t="e">
        <f ca="1">+_xlfn.XLOOKUP(MID($E188,7,LEN($E188)-6),[1]Acciones!$B$4:$B$14,[1]Acciones!AO$4:AO$14,0,0,1)</f>
        <v>#NAME?</v>
      </c>
      <c r="BB188" s="42" t="e">
        <f ca="1">+_xlfn.XLOOKUP(MID($E188,7,LEN($E188)-6),[1]Acciones!$B$4:$B$14,[1]Acciones!AP$4:AP$14,0,0,1)</f>
        <v>#NAME?</v>
      </c>
      <c r="BC188" s="42" t="e">
        <f ca="1">+_xlfn.XLOOKUP(MID($E188,7,LEN($E188)-6),[1]Acciones!$B$4:$B$14,[1]Acciones!AQ$4:AQ$14,0,0,1)</f>
        <v>#NAME?</v>
      </c>
      <c r="BD188" s="42" t="e">
        <f ca="1">+_xlfn.XLOOKUP(MID($E188,7,LEN($E188)-6),[1]Acciones!$B$4:$B$14,[1]Acciones!AR$4:AR$14,0,0,1)</f>
        <v>#NAME?</v>
      </c>
      <c r="BE188" s="42" t="e">
        <f ca="1">+_xlfn.XLOOKUP(MID($E188,7,LEN($E188)-6),[1]Acciones!$B$4:$B$14,[1]Acciones!AS$4:AS$14,0,0,1)</f>
        <v>#NAME?</v>
      </c>
      <c r="BF188" s="42" t="e">
        <f ca="1">+_xlfn.XLOOKUP(MID($E188,7,LEN($E188)-6),[1]Acciones!$B$4:$B$14,[1]Acciones!AT$4:AT$14,0,0,1)</f>
        <v>#NAME?</v>
      </c>
      <c r="BG188" s="42" t="e">
        <f ca="1">+_xlfn.XLOOKUP(MID($E188,7,LEN($E188)-6),[1]Acciones!$B$4:$B$14,[1]Acciones!AU$4:AU$14,0,0,1)</f>
        <v>#NAME?</v>
      </c>
      <c r="BH188" s="42" t="e">
        <f ca="1">+_xlfn.XLOOKUP(MID($E188,7,LEN($E188)-6),[1]Acciones!$B$4:$B$14,[1]Acciones!AV$4:AV$14,0,0,1)</f>
        <v>#NAME?</v>
      </c>
      <c r="BI188" s="42" t="e">
        <f ca="1">+_xlfn.XLOOKUP(MID($E188,7,LEN($E188)-6),[1]Acciones!$B$4:$B$14,[1]Acciones!AW$4:AW$14,0,0,1)</f>
        <v>#NAME?</v>
      </c>
      <c r="BJ188" s="42" t="e">
        <f ca="1">+_xlfn.XLOOKUP(MID($E188,7,LEN($E188)-6),[1]Acciones!$B$4:$B$14,[1]Acciones!AX$4:AX$14,0,0,1)</f>
        <v>#NAME?</v>
      </c>
      <c r="BK188" s="42" t="e">
        <f ca="1">+_xlfn.XLOOKUP(MID($E188,7,LEN($E188)-6),[1]Acciones!$B$4:$B$14,[1]Acciones!AY$4:AY$14,0,0,1)</f>
        <v>#NAME?</v>
      </c>
      <c r="BL188" s="42" t="e">
        <f ca="1">+_xlfn.XLOOKUP(MID($E188,7,LEN($E188)-6),[1]Acciones!$B$4:$B$14,[1]Acciones!AZ$4:AZ$14,0,0,1)</f>
        <v>#NAME?</v>
      </c>
      <c r="BM188" s="42" t="e">
        <f ca="1">+_xlfn.XLOOKUP(MID($E188,7,LEN($E188)-6),[1]Acciones!$B$4:$B$14,[1]Acciones!BA$4:BA$14,0,0,1)</f>
        <v>#NAME?</v>
      </c>
      <c r="BN188" s="42" t="e">
        <f ca="1">+_xlfn.XLOOKUP(MID($E188,7,LEN($E188)-6),[1]Acciones!$B$4:$B$14,[1]Acciones!BB$4:BB$14,0,0,1)</f>
        <v>#NAME?</v>
      </c>
      <c r="BO188" s="42" t="e">
        <f ca="1">+_xlfn.XLOOKUP(MID($E188,7,LEN($E188)-6),[1]Acciones!$B$4:$B$14,[1]Acciones!BC$4:BC$14,0,0,1)</f>
        <v>#NAME?</v>
      </c>
      <c r="BP188" s="42" t="e">
        <f ca="1">+_xlfn.XLOOKUP(MID($E188,7,LEN($E188)-6),[1]Acciones!$B$4:$B$14,[1]Acciones!BD$4:BD$14,0,0,1)</f>
        <v>#NAME?</v>
      </c>
      <c r="BQ188" s="42" t="e">
        <f ca="1">+_xlfn.XLOOKUP(MID($E188,7,LEN($E188)-6),[1]Acciones!$B$4:$B$14,[1]Acciones!BE$4:BE$14,0,0,1)</f>
        <v>#NAME?</v>
      </c>
      <c r="BR188" s="42" t="e">
        <f ca="1">+_xlfn.XLOOKUP(MID($E188,7,LEN($E188)-6),[1]Acciones!$B$4:$B$14,[1]Acciones!BF$4:BF$14,0,0,1)</f>
        <v>#NAME?</v>
      </c>
      <c r="BS188" s="42" t="e">
        <f ca="1">+_xlfn.XLOOKUP(MID($E188,7,LEN($E188)-6),[1]Acciones!$B$4:$B$14,[1]Acciones!BG$4:BG$14,0,0,1)</f>
        <v>#NAME?</v>
      </c>
      <c r="BT188" s="42" t="e">
        <f ca="1">+_xlfn.XLOOKUP(MID($E188,7,LEN($E188)-6),[1]Acciones!$B$4:$B$14,[1]Acciones!BH$4:BH$14,0,0,1)</f>
        <v>#NAME?</v>
      </c>
      <c r="BU188" s="42" t="e">
        <f ca="1">+_xlfn.XLOOKUP(MID($E188,7,LEN($E188)-6),[1]Acciones!$B$4:$B$14,[1]Acciones!BI$4:BI$14,0,0,1)</f>
        <v>#NAME?</v>
      </c>
      <c r="BV188" s="42" t="e">
        <f ca="1">+_xlfn.XLOOKUP(MID($E188,7,LEN($E188)-6),[1]Acciones!$B$4:$B$14,[1]Acciones!BJ$4:BJ$14,0,0,1)</f>
        <v>#NAME?</v>
      </c>
      <c r="BW188" s="42" t="e">
        <f ca="1">+_xlfn.XLOOKUP(MID($E188,7,LEN($E188)-6),[1]Acciones!$B$4:$B$14,[1]Acciones!BK$4:BK$14,0,0,1)</f>
        <v>#NAME?</v>
      </c>
      <c r="BX188" s="42" t="e">
        <f ca="1">+_xlfn.XLOOKUP(MID($E188,7,LEN($E188)-6),[1]Acciones!$B$4:$B$14,[1]Acciones!BL$4:BL$14,0,0,1)</f>
        <v>#NAME?</v>
      </c>
      <c r="BY188" s="42" t="e">
        <f ca="1">+_xlfn.XLOOKUP(MID($E188,7,LEN($E188)-6),[1]Acciones!$B$4:$B$14,[1]Acciones!BM$4:BM$14,0,0,1)</f>
        <v>#NAME?</v>
      </c>
      <c r="BZ188" s="42" t="e">
        <f ca="1">+_xlfn.XLOOKUP(MID($E188,7,LEN($E188)-6),[1]Acciones!$B$4:$B$14,[1]Acciones!BN$4:BN$14,0,0,1)</f>
        <v>#NAME?</v>
      </c>
      <c r="CA188" s="42" t="e">
        <f ca="1">+_xlfn.XLOOKUP(MID($E188,7,LEN($E188)-6),[1]Acciones!$B$4:$B$14,[1]Acciones!BO$4:BO$14,0,0,1)</f>
        <v>#NAME?</v>
      </c>
      <c r="CB188" s="42" t="e">
        <f ca="1">+_xlfn.XLOOKUP(MID($E188,7,LEN($E188)-6),[1]Acciones!$B$4:$B$14,[1]Acciones!BP$4:BP$14,0,0,1)</f>
        <v>#NAME?</v>
      </c>
      <c r="CC188" s="42" t="e">
        <f ca="1">+_xlfn.XLOOKUP(MID($E188,7,LEN($E188)-6),[1]Acciones!$B$4:$B$14,[1]Acciones!BQ$4:BQ$14,0,0,1)</f>
        <v>#NAME?</v>
      </c>
      <c r="CD188" s="42" t="e">
        <f ca="1">+_xlfn.XLOOKUP(MID($E188,7,LEN($E188)-6),[1]Acciones!$B$4:$B$14,[1]Acciones!BR$4:BR$14,0,0,1)</f>
        <v>#NAME?</v>
      </c>
      <c r="CE188" s="42" t="e">
        <f ca="1">+_xlfn.XLOOKUP(MID($E188,7,LEN($E188)-6),[1]Acciones!$B$4:$B$14,[1]Acciones!BS$4:BS$14,0,0,1)</f>
        <v>#NAME?</v>
      </c>
      <c r="CF188" s="42" t="e">
        <f ca="1">+_xlfn.XLOOKUP(MID($E188,7,LEN($E188)-6),[1]Acciones!$B$4:$B$14,[1]Acciones!BT$4:BT$14,0,0,1)</f>
        <v>#NAME?</v>
      </c>
      <c r="CG188" s="45">
        <v>0.05</v>
      </c>
      <c r="CH188" s="45" t="e">
        <f t="shared" ca="1" si="377"/>
        <v>#NAME?</v>
      </c>
      <c r="CI188" s="45" t="e">
        <f t="shared" ca="1" si="378"/>
        <v>#NAME?</v>
      </c>
      <c r="CJ188" s="42" t="e">
        <f t="shared" ca="1" si="379"/>
        <v>#NAME?</v>
      </c>
      <c r="CK188" s="45" t="e">
        <f t="shared" ca="1" si="380"/>
        <v>#NAME?</v>
      </c>
      <c r="CL188" s="46" t="e">
        <f t="shared" ca="1" si="381"/>
        <v>#NAME?</v>
      </c>
      <c r="CM188" s="45" t="e">
        <f t="shared" ca="1" si="382"/>
        <v>#NAME?</v>
      </c>
      <c r="CN188" s="47">
        <v>0.1</v>
      </c>
      <c r="CO188" s="45" t="e">
        <f t="shared" ca="1" si="219"/>
        <v>#NAME?</v>
      </c>
      <c r="CP188" s="45" t="e">
        <f t="shared" ca="1" si="220"/>
        <v>#NAME?</v>
      </c>
      <c r="CQ188" s="42" t="e">
        <f t="shared" ca="1" si="221"/>
        <v>#NAME?</v>
      </c>
      <c r="CR188" s="45" t="e">
        <f t="shared" ca="1" si="222"/>
        <v>#NAME?</v>
      </c>
      <c r="CS188" s="45" t="e">
        <f t="shared" ca="1" si="186"/>
        <v>#NAME?</v>
      </c>
      <c r="CT188" s="45" t="e">
        <f t="shared" ca="1" si="186"/>
        <v>#NAME?</v>
      </c>
      <c r="CU188" s="47">
        <v>0.15</v>
      </c>
      <c r="CV188" s="45">
        <v>0.5</v>
      </c>
      <c r="CW188" s="45" t="e">
        <f t="shared" ca="1" si="223"/>
        <v>#NAME?</v>
      </c>
      <c r="CX188" s="42" t="e">
        <f t="shared" ca="1" si="224"/>
        <v>#NAME?</v>
      </c>
      <c r="CY188" s="45" t="e">
        <f t="shared" ca="1" si="225"/>
        <v>#NAME?</v>
      </c>
      <c r="CZ188" s="45">
        <f t="shared" si="187"/>
        <v>1.2500000000000001E-2</v>
      </c>
      <c r="DA188" s="45" t="e">
        <f t="shared" ca="1" si="187"/>
        <v>#NAME?</v>
      </c>
      <c r="DB188" s="47">
        <v>0.2</v>
      </c>
      <c r="DC188" s="45" t="e">
        <f t="shared" ca="1" si="226"/>
        <v>#NAME?</v>
      </c>
      <c r="DD188" s="45" t="e">
        <f t="shared" ca="1" si="227"/>
        <v>#NAME?</v>
      </c>
      <c r="DE188" s="42" t="e">
        <f t="shared" ca="1" si="228"/>
        <v>#NAME?</v>
      </c>
      <c r="DF188" s="45" t="e">
        <f t="shared" ca="1" si="229"/>
        <v>#NAME?</v>
      </c>
      <c r="DG188" s="45" t="e">
        <f t="shared" ca="1" si="188"/>
        <v>#NAME?</v>
      </c>
      <c r="DH188" s="45" t="e">
        <f t="shared" ca="1" si="188"/>
        <v>#NAME?</v>
      </c>
      <c r="DI188" s="47">
        <v>0.25</v>
      </c>
      <c r="DJ188" s="45">
        <v>0.5</v>
      </c>
      <c r="DK188" s="45" t="e">
        <f t="shared" ca="1" si="230"/>
        <v>#NAME?</v>
      </c>
      <c r="DL188" s="42" t="e">
        <f t="shared" ca="1" si="231"/>
        <v>#NAME?</v>
      </c>
      <c r="DM188" s="45" t="e">
        <f t="shared" ca="1" si="232"/>
        <v>#NAME?</v>
      </c>
      <c r="DN188" s="45">
        <f t="shared" si="189"/>
        <v>1.2500000000000001E-2</v>
      </c>
      <c r="DO188" s="45" t="e">
        <f t="shared" ca="1" si="189"/>
        <v>#NAME?</v>
      </c>
      <c r="DP188" s="47">
        <v>0.3</v>
      </c>
      <c r="DQ188" s="45" t="e">
        <f t="shared" ca="1" si="233"/>
        <v>#NAME?</v>
      </c>
      <c r="DR188" s="45" t="e">
        <f t="shared" ca="1" si="234"/>
        <v>#NAME?</v>
      </c>
      <c r="DS188" s="42" t="e">
        <f t="shared" ca="1" si="235"/>
        <v>#NAME?</v>
      </c>
      <c r="DT188" s="45" t="e">
        <f t="shared" ca="1" si="236"/>
        <v>#NAME?</v>
      </c>
      <c r="DU188" s="45" t="e">
        <f t="shared" ca="1" si="190"/>
        <v>#NAME?</v>
      </c>
      <c r="DV188" s="45" t="e">
        <f t="shared" ca="1" si="190"/>
        <v>#NAME?</v>
      </c>
      <c r="DW188" s="47">
        <v>0.35</v>
      </c>
      <c r="DX188" s="45">
        <v>0.5</v>
      </c>
      <c r="DY188" s="45" t="e">
        <f t="shared" ca="1" si="237"/>
        <v>#NAME?</v>
      </c>
      <c r="DZ188" s="42" t="e">
        <f t="shared" ca="1" si="238"/>
        <v>#NAME?</v>
      </c>
      <c r="EA188" s="45" t="e">
        <f t="shared" ca="1" si="239"/>
        <v>#NAME?</v>
      </c>
      <c r="EB188" s="45">
        <f t="shared" si="191"/>
        <v>1.2500000000000001E-2</v>
      </c>
      <c r="EC188" s="45" t="e">
        <f t="shared" ca="1" si="191"/>
        <v>#NAME?</v>
      </c>
      <c r="ED188" s="47">
        <v>0.4</v>
      </c>
      <c r="EE188" s="45" t="e">
        <f t="shared" ca="1" si="240"/>
        <v>#NAME?</v>
      </c>
      <c r="EF188" s="45" t="e">
        <f t="shared" ca="1" si="241"/>
        <v>#NAME?</v>
      </c>
      <c r="EG188" s="42" t="e">
        <f t="shared" ca="1" si="242"/>
        <v>#NAME?</v>
      </c>
      <c r="EH188" s="45" t="e">
        <f t="shared" ca="1" si="243"/>
        <v>#NAME?</v>
      </c>
      <c r="EI188" s="45" t="e">
        <f t="shared" ca="1" si="192"/>
        <v>#NAME?</v>
      </c>
      <c r="EJ188" s="45" t="e">
        <f t="shared" ca="1" si="192"/>
        <v>#NAME?</v>
      </c>
      <c r="EK188" s="47">
        <v>0.45</v>
      </c>
      <c r="EL188" s="45">
        <v>0.5</v>
      </c>
      <c r="EM188" s="45" t="e">
        <f t="shared" ca="1" si="255"/>
        <v>#NAME?</v>
      </c>
      <c r="EN188" s="42" t="e">
        <f t="shared" ca="1" si="256"/>
        <v>#NAME?</v>
      </c>
      <c r="EO188" s="45" t="e">
        <f t="shared" ca="1" si="257"/>
        <v>#NAME?</v>
      </c>
      <c r="EP188" s="45">
        <f t="shared" si="193"/>
        <v>1.2500000000000001E-2</v>
      </c>
      <c r="EQ188" s="45" t="e">
        <f t="shared" ca="1" si="193"/>
        <v>#NAME?</v>
      </c>
      <c r="ER188" s="45">
        <v>0.5</v>
      </c>
      <c r="ES188" s="45">
        <v>0.5</v>
      </c>
      <c r="ET188" s="45" t="e">
        <f t="shared" ca="1" si="258"/>
        <v>#NAME?</v>
      </c>
      <c r="EU188" s="42" t="e">
        <f t="shared" ca="1" si="259"/>
        <v>#NAME?</v>
      </c>
      <c r="EV188" s="45" t="e">
        <f t="shared" ca="1" si="260"/>
        <v>#NAME?</v>
      </c>
      <c r="EW188" s="45">
        <f t="shared" si="194"/>
        <v>1.2500000000000001E-2</v>
      </c>
      <c r="EX188" s="45" t="e">
        <f t="shared" ca="1" si="194"/>
        <v>#NAME?</v>
      </c>
      <c r="EY188" s="47">
        <v>0.55000000000000004</v>
      </c>
      <c r="EZ188" s="45">
        <v>0.5</v>
      </c>
      <c r="FA188" s="45" t="e">
        <f t="shared" ca="1" si="261"/>
        <v>#NAME?</v>
      </c>
      <c r="FB188" s="42" t="e">
        <f t="shared" ca="1" si="262"/>
        <v>#NAME?</v>
      </c>
      <c r="FC188" s="45" t="e">
        <f t="shared" ca="1" si="263"/>
        <v>#NAME?</v>
      </c>
      <c r="FD188" s="45">
        <f t="shared" si="195"/>
        <v>1.2500000000000001E-2</v>
      </c>
      <c r="FE188" s="45" t="e">
        <f t="shared" ca="1" si="195"/>
        <v>#NAME?</v>
      </c>
      <c r="FF188" s="45">
        <v>0.6</v>
      </c>
      <c r="FG188" s="45">
        <v>1</v>
      </c>
      <c r="FH188" s="45" t="e">
        <f t="shared" ca="1" si="264"/>
        <v>#NAME?</v>
      </c>
      <c r="FI188" s="42" t="e">
        <f t="shared" ca="1" si="265"/>
        <v>#NAME?</v>
      </c>
      <c r="FJ188" s="45" t="e">
        <f t="shared" ca="1" si="266"/>
        <v>#NAME?</v>
      </c>
      <c r="FK188" s="45">
        <f t="shared" si="196"/>
        <v>2.5000000000000001E-2</v>
      </c>
      <c r="FL188" s="45" t="e">
        <f t="shared" ca="1" si="196"/>
        <v>#NAME?</v>
      </c>
      <c r="FM188" s="47">
        <v>0.65</v>
      </c>
      <c r="FN188" s="45">
        <v>0.5</v>
      </c>
      <c r="FO188" s="45" t="e">
        <f t="shared" ca="1" si="267"/>
        <v>#NAME?</v>
      </c>
      <c r="FP188" s="42" t="e">
        <f t="shared" ca="1" si="268"/>
        <v>#NAME?</v>
      </c>
      <c r="FQ188" s="45" t="e">
        <f t="shared" ca="1" si="269"/>
        <v>#NAME?</v>
      </c>
      <c r="FR188" s="45">
        <f t="shared" si="197"/>
        <v>1.2500000000000001E-2</v>
      </c>
      <c r="FS188" s="45" t="e">
        <f t="shared" ca="1" si="197"/>
        <v>#NAME?</v>
      </c>
      <c r="FT188" s="45">
        <v>0.7</v>
      </c>
      <c r="FU188" s="45">
        <v>1</v>
      </c>
      <c r="FV188" s="45" t="e">
        <f t="shared" ca="1" si="270"/>
        <v>#NAME?</v>
      </c>
      <c r="FW188" s="42" t="e">
        <f t="shared" ca="1" si="271"/>
        <v>#NAME?</v>
      </c>
      <c r="FX188" s="45" t="e">
        <f t="shared" ca="1" si="272"/>
        <v>#NAME?</v>
      </c>
      <c r="FY188" s="45">
        <f t="shared" si="198"/>
        <v>2.5000000000000001E-2</v>
      </c>
      <c r="FZ188" s="45" t="e">
        <f t="shared" ca="1" si="198"/>
        <v>#NAME?</v>
      </c>
      <c r="GA188" s="47">
        <v>0.75</v>
      </c>
      <c r="GB188" s="45">
        <v>0.5</v>
      </c>
      <c r="GC188" s="45" t="e">
        <f t="shared" ca="1" si="273"/>
        <v>#NAME?</v>
      </c>
      <c r="GD188" s="42" t="e">
        <f t="shared" ca="1" si="274"/>
        <v>#NAME?</v>
      </c>
      <c r="GE188" s="45" t="e">
        <f t="shared" ca="1" si="275"/>
        <v>#NAME?</v>
      </c>
      <c r="GF188" s="45">
        <f t="shared" si="199"/>
        <v>1.2500000000000001E-2</v>
      </c>
      <c r="GG188" s="45" t="e">
        <f t="shared" ca="1" si="199"/>
        <v>#NAME?</v>
      </c>
      <c r="GH188" s="45">
        <v>0.8</v>
      </c>
      <c r="GI188" s="45">
        <v>1</v>
      </c>
      <c r="GJ188" s="45" t="e">
        <f t="shared" ca="1" si="276"/>
        <v>#NAME?</v>
      </c>
      <c r="GK188" s="42" t="e">
        <f t="shared" ca="1" si="277"/>
        <v>#NAME?</v>
      </c>
      <c r="GL188" s="45" t="e">
        <f t="shared" ca="1" si="278"/>
        <v>#NAME?</v>
      </c>
      <c r="GM188" s="45">
        <f t="shared" si="200"/>
        <v>2.5000000000000001E-2</v>
      </c>
      <c r="GN188" s="45" t="e">
        <f t="shared" ca="1" si="200"/>
        <v>#NAME?</v>
      </c>
      <c r="GO188" s="47">
        <v>0.85</v>
      </c>
      <c r="GP188" s="45">
        <v>0.5</v>
      </c>
      <c r="GQ188" s="45" t="e">
        <f t="shared" ca="1" si="279"/>
        <v>#NAME?</v>
      </c>
      <c r="GR188" s="42" t="e">
        <f t="shared" ca="1" si="280"/>
        <v>#NAME?</v>
      </c>
      <c r="GS188" s="45" t="e">
        <f t="shared" ca="1" si="281"/>
        <v>#NAME?</v>
      </c>
      <c r="GT188" s="45">
        <f t="shared" si="201"/>
        <v>1.2500000000000001E-2</v>
      </c>
      <c r="GU188" s="45" t="e">
        <f t="shared" ca="1" si="201"/>
        <v>#NAME?</v>
      </c>
      <c r="GV188" s="45">
        <v>0.9</v>
      </c>
      <c r="GW188" s="45">
        <v>1</v>
      </c>
      <c r="GX188" s="45" t="e">
        <f t="shared" ca="1" si="282"/>
        <v>#NAME?</v>
      </c>
      <c r="GY188" s="42" t="e">
        <f t="shared" ca="1" si="283"/>
        <v>#NAME?</v>
      </c>
      <c r="GZ188" s="45" t="e">
        <f t="shared" ca="1" si="284"/>
        <v>#NAME?</v>
      </c>
      <c r="HA188" s="45">
        <f t="shared" si="202"/>
        <v>2.5000000000000001E-2</v>
      </c>
      <c r="HB188" s="45" t="e">
        <f t="shared" ca="1" si="202"/>
        <v>#NAME?</v>
      </c>
      <c r="HC188" s="47">
        <v>0.95</v>
      </c>
      <c r="HD188" s="45">
        <v>0.5</v>
      </c>
      <c r="HE188" s="45" t="e">
        <f t="shared" ca="1" si="285"/>
        <v>#NAME?</v>
      </c>
      <c r="HF188" s="42" t="e">
        <f t="shared" ca="1" si="286"/>
        <v>#NAME?</v>
      </c>
      <c r="HG188" s="45" t="e">
        <f t="shared" ca="1" si="287"/>
        <v>#NAME?</v>
      </c>
      <c r="HH188" s="45">
        <f t="shared" si="203"/>
        <v>1.2500000000000001E-2</v>
      </c>
      <c r="HI188" s="45" t="e">
        <f t="shared" ca="1" si="203"/>
        <v>#NAME?</v>
      </c>
      <c r="HJ188" s="47">
        <v>1</v>
      </c>
      <c r="HK188" s="47">
        <v>1</v>
      </c>
      <c r="HL188" s="45" t="e">
        <f t="shared" ca="1" si="288"/>
        <v>#NAME?</v>
      </c>
      <c r="HM188" s="42" t="e">
        <f t="shared" ca="1" si="289"/>
        <v>#NAME?</v>
      </c>
      <c r="HN188" s="45" t="e">
        <f t="shared" ca="1" si="290"/>
        <v>#NAME?</v>
      </c>
      <c r="HO188" s="45">
        <f t="shared" si="246"/>
        <v>2.5000000000000001E-2</v>
      </c>
      <c r="HP188" s="45" t="e">
        <f t="shared" ca="1" si="246"/>
        <v>#NAME?</v>
      </c>
    </row>
    <row r="189" spans="1:224" s="48" customFormat="1" ht="43.25" customHeight="1">
      <c r="A189" s="42"/>
      <c r="B189" s="203"/>
      <c r="C189" s="201"/>
      <c r="D189" s="201"/>
      <c r="E189" s="41" t="str">
        <f>+_xlfn.CONCAT(MID($D185,1,3),".5 ",[1]Acciones!$B$9)</f>
        <v>5.1.5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89" s="42" t="s">
        <v>89</v>
      </c>
      <c r="G189" s="49">
        <f>+G187</f>
        <v>4.1666666666666666E-3</v>
      </c>
      <c r="H189" s="42" t="str">
        <f>+_xlfn.CONCAT("Si,",MID(E185,1,5),",",MID(E186,1,5),",",MID(E187,1,5),",",MID(E188,1,5),",",MID(E190,1,5),",",MID(E191,1,5),",",MID(E192,1,5),",",MID(E193,1,5),",",MID(E194,1,6))</f>
        <v>Si,5.1.1,5.1.2,5.1.3,5.1.4,5.1.6,5.1.7,5.1.8,5.1.9,5.1.10</v>
      </c>
      <c r="I189" s="42" t="s">
        <v>89</v>
      </c>
      <c r="J189" s="42"/>
      <c r="K189" s="42"/>
      <c r="L189" s="42"/>
      <c r="M189" s="44" t="s">
        <v>90</v>
      </c>
      <c r="N189" s="44" t="s">
        <v>91</v>
      </c>
      <c r="O189" s="44" t="e">
        <f ca="1">+_xlfn.XLOOKUP(MID(E189,7,LEN(E189)-6),[1]Acciones!$B$4:$B$14,[1]Acciones!$C$4:$C$14,0,0,1)</f>
        <v>#NAME?</v>
      </c>
      <c r="P189" s="42" t="e">
        <f ca="1">+_xlfn.XLOOKUP(MID($E189,7,LEN($E189)-6),[1]Acciones!$B$4:$B$14,[1]Acciones!D$4:D$14,0,0,1)</f>
        <v>#NAME?</v>
      </c>
      <c r="Q189" s="42" t="e">
        <f ca="1">+_xlfn.XLOOKUP(MID($E189,7,LEN($E189)-6),[1]Acciones!$B$4:$B$14,[1]Acciones!E$4:E$14,0,0,1)</f>
        <v>#NAME?</v>
      </c>
      <c r="R189" s="42" t="e">
        <f ca="1">+_xlfn.XLOOKUP(MID($E189,7,LEN($E189)-6),[1]Acciones!$B$4:$B$14,[1]Acciones!F$4:F$14,0,0,1)</f>
        <v>#NAME?</v>
      </c>
      <c r="S189" s="42" t="e">
        <f ca="1">+_xlfn.XLOOKUP(MID($E189,7,LEN($E189)-6),[1]Acciones!$B$4:$B$14,[1]Acciones!G$4:G$14,0,0,1)</f>
        <v>#NAME?</v>
      </c>
      <c r="T189" s="42" t="e">
        <f ca="1">+_xlfn.XLOOKUP(MID($E189,7,LEN($E189)-6),[1]Acciones!$B$4:$B$14,[1]Acciones!H$4:H$14,0,0,1)</f>
        <v>#NAME?</v>
      </c>
      <c r="U189" s="45" t="e">
        <f ca="1">+_xlfn.XLOOKUP(MID($E189,7,LEN($E189)-6),[1]Acciones!$B$4:$B$14,[1]Acciones!I$4:I$14,0,0,1)</f>
        <v>#NAME?</v>
      </c>
      <c r="V189" s="45" t="e">
        <f ca="1">+_xlfn.XLOOKUP(MID($E189,7,LEN($E189)-6),[1]Acciones!$B$4:$B$14,[1]Acciones!J$4:J$14,0,0,1)</f>
        <v>#NAME?</v>
      </c>
      <c r="W189" s="45" t="e">
        <f ca="1">+_xlfn.XLOOKUP(MID($E189,7,LEN($E189)-6),[1]Acciones!$B$4:$B$14,[1]Acciones!K$4:K$14,0,0,1)</f>
        <v>#NAME?</v>
      </c>
      <c r="X189" s="45" t="e">
        <f ca="1">+_xlfn.XLOOKUP(MID($E189,7,LEN($E189)-6),[1]Acciones!$B$4:$B$14,[1]Acciones!L$4:L$14,0,0,1)</f>
        <v>#NAME?</v>
      </c>
      <c r="Y189" s="45" t="e">
        <f ca="1">+_xlfn.XLOOKUP(MID($E189,7,LEN($E189)-6),[1]Acciones!$B$4:$B$14,[1]Acciones!M$4:M$14,0,0,1)</f>
        <v>#NAME?</v>
      </c>
      <c r="Z189" s="45" t="e">
        <f ca="1">+_xlfn.XLOOKUP(MID($E189,7,LEN($E189)-6),[1]Acciones!$B$4:$B$14,[1]Acciones!N$4:N$14,0,0,1)</f>
        <v>#NAME?</v>
      </c>
      <c r="AA189" s="45" t="e">
        <f ca="1">+_xlfn.XLOOKUP(MID($E189,7,LEN($E189)-6),[1]Acciones!$B$4:$B$14,[1]Acciones!O$4:O$14,0,0,1)</f>
        <v>#NAME?</v>
      </c>
      <c r="AB189" s="45" t="e">
        <f ca="1">+_xlfn.XLOOKUP(MID($E189,7,LEN($E189)-6),[1]Acciones!$B$4:$B$14,[1]Acciones!P$4:P$14,0,0,1)</f>
        <v>#NAME?</v>
      </c>
      <c r="AC189" s="45" t="e">
        <f ca="1">+_xlfn.XLOOKUP(MID($E189,7,LEN($E189)-6),[1]Acciones!$B$4:$B$14,[1]Acciones!Q$4:Q$14,0,0,1)</f>
        <v>#NAME?</v>
      </c>
      <c r="AD189" s="45" t="e">
        <f ca="1">+_xlfn.XLOOKUP(MID($E189,7,LEN($E189)-6),[1]Acciones!$B$4:$B$14,[1]Acciones!R$4:R$14,0,0,1)</f>
        <v>#NAME?</v>
      </c>
      <c r="AE189" s="45" t="e">
        <f ca="1">+_xlfn.XLOOKUP(MID($E189,7,LEN($E189)-6),[1]Acciones!$B$4:$B$14,[1]Acciones!S$4:S$14,0,0,1)</f>
        <v>#NAME?</v>
      </c>
      <c r="AF189" s="42" t="e">
        <f ca="1">+_xlfn.XLOOKUP(MID($E189,7,LEN($E189)-6),[1]Acciones!$B$4:$B$14,[1]Acciones!T$4:T$14,0,0,1)</f>
        <v>#NAME?</v>
      </c>
      <c r="AG189" s="42" t="e">
        <f ca="1">+_xlfn.XLOOKUP(MID($E189,7,LEN($E189)-6),[1]Acciones!$B$4:$B$14,[1]Acciones!U$4:U$14,0,0,1)</f>
        <v>#NAME?</v>
      </c>
      <c r="AH189" s="42" t="e">
        <f ca="1">+_xlfn.XLOOKUP(MID($E189,7,LEN($E189)-6),[1]Acciones!$B$4:$B$14,[1]Acciones!V$4:V$14,0,0,1)</f>
        <v>#NAME?</v>
      </c>
      <c r="AI189" s="42" t="e">
        <f ca="1">+_xlfn.XLOOKUP(MID($E189,7,LEN($E189)-6),[1]Acciones!$B$4:$B$14,[1]Acciones!W$4:W$14,0,0,1)</f>
        <v>#NAME?</v>
      </c>
      <c r="AJ189" s="42" t="e">
        <f ca="1">+_xlfn.XLOOKUP(MID($E189,7,LEN($E189)-6),[1]Acciones!$B$4:$B$14,[1]Acciones!X$4:X$14,0,0,1)</f>
        <v>#NAME?</v>
      </c>
      <c r="AK189" s="42" t="e">
        <f ca="1">+_xlfn.XLOOKUP(MID($E189,7,LEN($E189)-6),[1]Acciones!$B$4:$B$14,[1]Acciones!Y$4:Y$14,0,0,1)</f>
        <v>#NAME?</v>
      </c>
      <c r="AL189" s="42" t="e">
        <f ca="1">+_xlfn.XLOOKUP(MID($E189,7,LEN($E189)-6),[1]Acciones!$B$4:$B$14,[1]Acciones!Z$4:Z$14,0,0,1)</f>
        <v>#NAME?</v>
      </c>
      <c r="AM189" s="42" t="e">
        <f ca="1">+_xlfn.XLOOKUP(MID($E189,7,LEN($E189)-6),[1]Acciones!$B$4:$B$14,[1]Acciones!AA$4:AA$14,0,0,1)</f>
        <v>#NAME?</v>
      </c>
      <c r="AN189" s="42" t="e">
        <f ca="1">+_xlfn.XLOOKUP(MID($E189,7,LEN($E189)-6),[1]Acciones!$B$4:$B$14,[1]Acciones!AB$4:AB$14,0,0,1)</f>
        <v>#NAME?</v>
      </c>
      <c r="AO189" s="42" t="e">
        <f ca="1">+_xlfn.XLOOKUP(MID($E189,7,LEN($E189)-6),[1]Acciones!$B$4:$B$14,[1]Acciones!AC$4:AC$14,0,0,1)</f>
        <v>#NAME?</v>
      </c>
      <c r="AP189" s="42" t="e">
        <f ca="1">+_xlfn.XLOOKUP(MID($E189,7,LEN($E189)-6),[1]Acciones!$B$4:$B$14,[1]Acciones!AD$4:AD$14,0,0,1)</f>
        <v>#NAME?</v>
      </c>
      <c r="AQ189" s="42" t="e">
        <f ca="1">+_xlfn.XLOOKUP(MID($E189,7,LEN($E189)-6),[1]Acciones!$B$4:$B$14,[1]Acciones!AE$4:AE$14,0,0,1)</f>
        <v>#NAME?</v>
      </c>
      <c r="AR189" s="42" t="e">
        <f ca="1">+_xlfn.XLOOKUP(MID($E189,7,LEN($E189)-6),[1]Acciones!$B$4:$B$14,[1]Acciones!AF$4:AF$14,0,0,1)</f>
        <v>#NAME?</v>
      </c>
      <c r="AS189" s="42" t="e">
        <f ca="1">+_xlfn.XLOOKUP(MID($E189,7,LEN($E189)-6),[1]Acciones!$B$4:$B$14,[1]Acciones!AG$4:AG$14,0,0,1)</f>
        <v>#NAME?</v>
      </c>
      <c r="AT189" s="42" t="e">
        <f ca="1">+_xlfn.XLOOKUP(MID($E189,7,LEN($E189)-6),[1]Acciones!$B$4:$B$14,[1]Acciones!AH$4:AH$14,0,0,1)</f>
        <v>#NAME?</v>
      </c>
      <c r="AU189" s="42" t="e">
        <f ca="1">+_xlfn.XLOOKUP(MID($E189,7,LEN($E189)-6),[1]Acciones!$B$4:$B$14,[1]Acciones!AI$4:AI$14,0,0,1)</f>
        <v>#NAME?</v>
      </c>
      <c r="AV189" s="42" t="e">
        <f ca="1">+_xlfn.XLOOKUP(MID($E189,7,LEN($E189)-6),[1]Acciones!$B$4:$B$14,[1]Acciones!AJ$4:AJ$14,0,0,1)</f>
        <v>#NAME?</v>
      </c>
      <c r="AW189" s="42" t="e">
        <f ca="1">+_xlfn.XLOOKUP(MID($E189,7,LEN($E189)-6),[1]Acciones!$B$4:$B$14,[1]Acciones!AK$4:AK$14,0,0,1)</f>
        <v>#NAME?</v>
      </c>
      <c r="AX189" s="42" t="e">
        <f ca="1">+_xlfn.XLOOKUP(MID($E189,7,LEN($E189)-6),[1]Acciones!$B$4:$B$14,[1]Acciones!AL$4:AL$14,0,0,1)</f>
        <v>#NAME?</v>
      </c>
      <c r="AY189" s="42" t="e">
        <f ca="1">+_xlfn.XLOOKUP(MID($E189,7,LEN($E189)-6),[1]Acciones!$B$4:$B$14,[1]Acciones!AM$4:AM$14,0,0,1)</f>
        <v>#NAME?</v>
      </c>
      <c r="AZ189" s="42" t="e">
        <f ca="1">+_xlfn.XLOOKUP(MID($E189,7,LEN($E189)-6),[1]Acciones!$B$4:$B$14,[1]Acciones!AN$4:AN$14,0,0,1)</f>
        <v>#NAME?</v>
      </c>
      <c r="BA189" s="42" t="e">
        <f ca="1">+_xlfn.XLOOKUP(MID($E189,7,LEN($E189)-6),[1]Acciones!$B$4:$B$14,[1]Acciones!AO$4:AO$14,0,0,1)</f>
        <v>#NAME?</v>
      </c>
      <c r="BB189" s="42" t="e">
        <f ca="1">+_xlfn.XLOOKUP(MID($E189,7,LEN($E189)-6),[1]Acciones!$B$4:$B$14,[1]Acciones!AP$4:AP$14,0,0,1)</f>
        <v>#NAME?</v>
      </c>
      <c r="BC189" s="42" t="e">
        <f ca="1">+_xlfn.XLOOKUP(MID($E189,7,LEN($E189)-6),[1]Acciones!$B$4:$B$14,[1]Acciones!AQ$4:AQ$14,0,0,1)</f>
        <v>#NAME?</v>
      </c>
      <c r="BD189" s="42" t="e">
        <f ca="1">+_xlfn.XLOOKUP(MID($E189,7,LEN($E189)-6),[1]Acciones!$B$4:$B$14,[1]Acciones!AR$4:AR$14,0,0,1)</f>
        <v>#NAME?</v>
      </c>
      <c r="BE189" s="42" t="e">
        <f ca="1">+_xlfn.XLOOKUP(MID($E189,7,LEN($E189)-6),[1]Acciones!$B$4:$B$14,[1]Acciones!AS$4:AS$14,0,0,1)</f>
        <v>#NAME?</v>
      </c>
      <c r="BF189" s="42" t="e">
        <f ca="1">+_xlfn.XLOOKUP(MID($E189,7,LEN($E189)-6),[1]Acciones!$B$4:$B$14,[1]Acciones!AT$4:AT$14,0,0,1)</f>
        <v>#NAME?</v>
      </c>
      <c r="BG189" s="42" t="e">
        <f ca="1">+_xlfn.XLOOKUP(MID($E189,7,LEN($E189)-6),[1]Acciones!$B$4:$B$14,[1]Acciones!AU$4:AU$14,0,0,1)</f>
        <v>#NAME?</v>
      </c>
      <c r="BH189" s="42" t="e">
        <f ca="1">+_xlfn.XLOOKUP(MID($E189,7,LEN($E189)-6),[1]Acciones!$B$4:$B$14,[1]Acciones!AV$4:AV$14,0,0,1)</f>
        <v>#NAME?</v>
      </c>
      <c r="BI189" s="42" t="e">
        <f ca="1">+_xlfn.XLOOKUP(MID($E189,7,LEN($E189)-6),[1]Acciones!$B$4:$B$14,[1]Acciones!AW$4:AW$14,0,0,1)</f>
        <v>#NAME?</v>
      </c>
      <c r="BJ189" s="42" t="e">
        <f ca="1">+_xlfn.XLOOKUP(MID($E189,7,LEN($E189)-6),[1]Acciones!$B$4:$B$14,[1]Acciones!AX$4:AX$14,0,0,1)</f>
        <v>#NAME?</v>
      </c>
      <c r="BK189" s="42" t="e">
        <f ca="1">+_xlfn.XLOOKUP(MID($E189,7,LEN($E189)-6),[1]Acciones!$B$4:$B$14,[1]Acciones!AY$4:AY$14,0,0,1)</f>
        <v>#NAME?</v>
      </c>
      <c r="BL189" s="42" t="e">
        <f ca="1">+_xlfn.XLOOKUP(MID($E189,7,LEN($E189)-6),[1]Acciones!$B$4:$B$14,[1]Acciones!AZ$4:AZ$14,0,0,1)</f>
        <v>#NAME?</v>
      </c>
      <c r="BM189" s="42" t="e">
        <f ca="1">+_xlfn.XLOOKUP(MID($E189,7,LEN($E189)-6),[1]Acciones!$B$4:$B$14,[1]Acciones!BA$4:BA$14,0,0,1)</f>
        <v>#NAME?</v>
      </c>
      <c r="BN189" s="42" t="e">
        <f ca="1">+_xlfn.XLOOKUP(MID($E189,7,LEN($E189)-6),[1]Acciones!$B$4:$B$14,[1]Acciones!BB$4:BB$14,0,0,1)</f>
        <v>#NAME?</v>
      </c>
      <c r="BO189" s="42" t="e">
        <f ca="1">+_xlfn.XLOOKUP(MID($E189,7,LEN($E189)-6),[1]Acciones!$B$4:$B$14,[1]Acciones!BC$4:BC$14,0,0,1)</f>
        <v>#NAME?</v>
      </c>
      <c r="BP189" s="42" t="e">
        <f ca="1">+_xlfn.XLOOKUP(MID($E189,7,LEN($E189)-6),[1]Acciones!$B$4:$B$14,[1]Acciones!BD$4:BD$14,0,0,1)</f>
        <v>#NAME?</v>
      </c>
      <c r="BQ189" s="42" t="e">
        <f ca="1">+_xlfn.XLOOKUP(MID($E189,7,LEN($E189)-6),[1]Acciones!$B$4:$B$14,[1]Acciones!BE$4:BE$14,0,0,1)</f>
        <v>#NAME?</v>
      </c>
      <c r="BR189" s="42" t="e">
        <f ca="1">+_xlfn.XLOOKUP(MID($E189,7,LEN($E189)-6),[1]Acciones!$B$4:$B$14,[1]Acciones!BF$4:BF$14,0,0,1)</f>
        <v>#NAME?</v>
      </c>
      <c r="BS189" s="42" t="e">
        <f ca="1">+_xlfn.XLOOKUP(MID($E189,7,LEN($E189)-6),[1]Acciones!$B$4:$B$14,[1]Acciones!BG$4:BG$14,0,0,1)</f>
        <v>#NAME?</v>
      </c>
      <c r="BT189" s="42" t="e">
        <f ca="1">+_xlfn.XLOOKUP(MID($E189,7,LEN($E189)-6),[1]Acciones!$B$4:$B$14,[1]Acciones!BH$4:BH$14,0,0,1)</f>
        <v>#NAME?</v>
      </c>
      <c r="BU189" s="42" t="e">
        <f ca="1">+_xlfn.XLOOKUP(MID($E189,7,LEN($E189)-6),[1]Acciones!$B$4:$B$14,[1]Acciones!BI$4:BI$14,0,0,1)</f>
        <v>#NAME?</v>
      </c>
      <c r="BV189" s="42" t="e">
        <f ca="1">+_xlfn.XLOOKUP(MID($E189,7,LEN($E189)-6),[1]Acciones!$B$4:$B$14,[1]Acciones!BJ$4:BJ$14,0,0,1)</f>
        <v>#NAME?</v>
      </c>
      <c r="BW189" s="42" t="e">
        <f ca="1">+_xlfn.XLOOKUP(MID($E189,7,LEN($E189)-6),[1]Acciones!$B$4:$B$14,[1]Acciones!BK$4:BK$14,0,0,1)</f>
        <v>#NAME?</v>
      </c>
      <c r="BX189" s="42" t="e">
        <f ca="1">+_xlfn.XLOOKUP(MID($E189,7,LEN($E189)-6),[1]Acciones!$B$4:$B$14,[1]Acciones!BL$4:BL$14,0,0,1)</f>
        <v>#NAME?</v>
      </c>
      <c r="BY189" s="42" t="e">
        <f ca="1">+_xlfn.XLOOKUP(MID($E189,7,LEN($E189)-6),[1]Acciones!$B$4:$B$14,[1]Acciones!BM$4:BM$14,0,0,1)</f>
        <v>#NAME?</v>
      </c>
      <c r="BZ189" s="42" t="e">
        <f ca="1">+_xlfn.XLOOKUP(MID($E189,7,LEN($E189)-6),[1]Acciones!$B$4:$B$14,[1]Acciones!BN$4:BN$14,0,0,1)</f>
        <v>#NAME?</v>
      </c>
      <c r="CA189" s="42" t="e">
        <f ca="1">+_xlfn.XLOOKUP(MID($E189,7,LEN($E189)-6),[1]Acciones!$B$4:$B$14,[1]Acciones!BO$4:BO$14,0,0,1)</f>
        <v>#NAME?</v>
      </c>
      <c r="CB189" s="42" t="e">
        <f ca="1">+_xlfn.XLOOKUP(MID($E189,7,LEN($E189)-6),[1]Acciones!$B$4:$B$14,[1]Acciones!BP$4:BP$14,0,0,1)</f>
        <v>#NAME?</v>
      </c>
      <c r="CC189" s="42" t="e">
        <f ca="1">+_xlfn.XLOOKUP(MID($E189,7,LEN($E189)-6),[1]Acciones!$B$4:$B$14,[1]Acciones!BQ$4:BQ$14,0,0,1)</f>
        <v>#NAME?</v>
      </c>
      <c r="CD189" s="42" t="e">
        <f ca="1">+_xlfn.XLOOKUP(MID($E189,7,LEN($E189)-6),[1]Acciones!$B$4:$B$14,[1]Acciones!BR$4:BR$14,0,0,1)</f>
        <v>#NAME?</v>
      </c>
      <c r="CE189" s="42" t="e">
        <f ca="1">+_xlfn.XLOOKUP(MID($E189,7,LEN($E189)-6),[1]Acciones!$B$4:$B$14,[1]Acciones!BS$4:BS$14,0,0,1)</f>
        <v>#NAME?</v>
      </c>
      <c r="CF189" s="42" t="e">
        <f ca="1">+_xlfn.XLOOKUP(MID($E189,7,LEN($E189)-6),[1]Acciones!$B$4:$B$14,[1]Acciones!BT$4:BT$14,0,0,1)</f>
        <v>#NAME?</v>
      </c>
      <c r="CG189" s="45">
        <v>0.05</v>
      </c>
      <c r="CH189" s="45" t="e">
        <f t="shared" ca="1" si="377"/>
        <v>#NAME?</v>
      </c>
      <c r="CI189" s="45" t="e">
        <f t="shared" ca="1" si="378"/>
        <v>#NAME?</v>
      </c>
      <c r="CJ189" s="42" t="e">
        <f t="shared" ca="1" si="379"/>
        <v>#NAME?</v>
      </c>
      <c r="CK189" s="45" t="e">
        <f t="shared" ca="1" si="380"/>
        <v>#NAME?</v>
      </c>
      <c r="CL189" s="46" t="e">
        <f t="shared" ca="1" si="381"/>
        <v>#NAME?</v>
      </c>
      <c r="CM189" s="45" t="e">
        <f t="shared" ca="1" si="382"/>
        <v>#NAME?</v>
      </c>
      <c r="CN189" s="47">
        <v>0.1</v>
      </c>
      <c r="CO189" s="45" t="e">
        <f t="shared" ca="1" si="219"/>
        <v>#NAME?</v>
      </c>
      <c r="CP189" s="45" t="e">
        <f t="shared" ca="1" si="220"/>
        <v>#NAME?</v>
      </c>
      <c r="CQ189" s="42" t="e">
        <f t="shared" ca="1" si="221"/>
        <v>#NAME?</v>
      </c>
      <c r="CR189" s="45" t="e">
        <f t="shared" ca="1" si="222"/>
        <v>#NAME?</v>
      </c>
      <c r="CS189" s="45" t="e">
        <f t="shared" ca="1" si="186"/>
        <v>#NAME?</v>
      </c>
      <c r="CT189" s="45" t="e">
        <f t="shared" ca="1" si="186"/>
        <v>#NAME?</v>
      </c>
      <c r="CU189" s="47">
        <v>0.15</v>
      </c>
      <c r="CV189" s="45">
        <v>0.5</v>
      </c>
      <c r="CW189" s="45" t="e">
        <f t="shared" ca="1" si="223"/>
        <v>#NAME?</v>
      </c>
      <c r="CX189" s="42" t="e">
        <f t="shared" ca="1" si="224"/>
        <v>#NAME?</v>
      </c>
      <c r="CY189" s="45" t="e">
        <f t="shared" ca="1" si="225"/>
        <v>#NAME?</v>
      </c>
      <c r="CZ189" s="45">
        <f t="shared" si="187"/>
        <v>1.2500000000000001E-2</v>
      </c>
      <c r="DA189" s="45" t="e">
        <f t="shared" ca="1" si="187"/>
        <v>#NAME?</v>
      </c>
      <c r="DB189" s="47">
        <v>0.2</v>
      </c>
      <c r="DC189" s="45" t="e">
        <f t="shared" ca="1" si="226"/>
        <v>#NAME?</v>
      </c>
      <c r="DD189" s="45" t="e">
        <f t="shared" ca="1" si="227"/>
        <v>#NAME?</v>
      </c>
      <c r="DE189" s="42" t="e">
        <f t="shared" ca="1" si="228"/>
        <v>#NAME?</v>
      </c>
      <c r="DF189" s="45" t="e">
        <f t="shared" ca="1" si="229"/>
        <v>#NAME?</v>
      </c>
      <c r="DG189" s="45" t="e">
        <f t="shared" ca="1" si="188"/>
        <v>#NAME?</v>
      </c>
      <c r="DH189" s="45" t="e">
        <f t="shared" ca="1" si="188"/>
        <v>#NAME?</v>
      </c>
      <c r="DI189" s="47">
        <v>0.25</v>
      </c>
      <c r="DJ189" s="45">
        <v>0.5</v>
      </c>
      <c r="DK189" s="45" t="e">
        <f t="shared" ca="1" si="230"/>
        <v>#NAME?</v>
      </c>
      <c r="DL189" s="42" t="e">
        <f t="shared" ca="1" si="231"/>
        <v>#NAME?</v>
      </c>
      <c r="DM189" s="45" t="e">
        <f t="shared" ca="1" si="232"/>
        <v>#NAME?</v>
      </c>
      <c r="DN189" s="45">
        <f t="shared" si="189"/>
        <v>1.2500000000000001E-2</v>
      </c>
      <c r="DO189" s="45" t="e">
        <f t="shared" ca="1" si="189"/>
        <v>#NAME?</v>
      </c>
      <c r="DP189" s="47">
        <v>0.3</v>
      </c>
      <c r="DQ189" s="45" t="e">
        <f t="shared" ca="1" si="233"/>
        <v>#NAME?</v>
      </c>
      <c r="DR189" s="45" t="e">
        <f t="shared" ca="1" si="234"/>
        <v>#NAME?</v>
      </c>
      <c r="DS189" s="42" t="e">
        <f t="shared" ca="1" si="235"/>
        <v>#NAME?</v>
      </c>
      <c r="DT189" s="45" t="e">
        <f t="shared" ca="1" si="236"/>
        <v>#NAME?</v>
      </c>
      <c r="DU189" s="45" t="e">
        <f t="shared" ca="1" si="190"/>
        <v>#NAME?</v>
      </c>
      <c r="DV189" s="45" t="e">
        <f t="shared" ca="1" si="190"/>
        <v>#NAME?</v>
      </c>
      <c r="DW189" s="47">
        <v>0.35</v>
      </c>
      <c r="DX189" s="45">
        <v>0.5</v>
      </c>
      <c r="DY189" s="45" t="e">
        <f t="shared" ca="1" si="237"/>
        <v>#NAME?</v>
      </c>
      <c r="DZ189" s="42" t="e">
        <f t="shared" ca="1" si="238"/>
        <v>#NAME?</v>
      </c>
      <c r="EA189" s="45" t="e">
        <f t="shared" ca="1" si="239"/>
        <v>#NAME?</v>
      </c>
      <c r="EB189" s="45">
        <f t="shared" si="191"/>
        <v>1.2500000000000001E-2</v>
      </c>
      <c r="EC189" s="45" t="e">
        <f t="shared" ca="1" si="191"/>
        <v>#NAME?</v>
      </c>
      <c r="ED189" s="47">
        <v>0.4</v>
      </c>
      <c r="EE189" s="45" t="e">
        <f t="shared" ca="1" si="240"/>
        <v>#NAME?</v>
      </c>
      <c r="EF189" s="45" t="e">
        <f t="shared" ca="1" si="241"/>
        <v>#NAME?</v>
      </c>
      <c r="EG189" s="42" t="e">
        <f t="shared" ca="1" si="242"/>
        <v>#NAME?</v>
      </c>
      <c r="EH189" s="45" t="e">
        <f t="shared" ca="1" si="243"/>
        <v>#NAME?</v>
      </c>
      <c r="EI189" s="45" t="e">
        <f t="shared" ca="1" si="192"/>
        <v>#NAME?</v>
      </c>
      <c r="EJ189" s="45" t="e">
        <f t="shared" ca="1" si="192"/>
        <v>#NAME?</v>
      </c>
      <c r="EK189" s="47">
        <v>0.45</v>
      </c>
      <c r="EL189" s="45">
        <v>0.5</v>
      </c>
      <c r="EM189" s="45" t="e">
        <f t="shared" ca="1" si="255"/>
        <v>#NAME?</v>
      </c>
      <c r="EN189" s="42" t="e">
        <f t="shared" ca="1" si="256"/>
        <v>#NAME?</v>
      </c>
      <c r="EO189" s="45" t="e">
        <f t="shared" ca="1" si="257"/>
        <v>#NAME?</v>
      </c>
      <c r="EP189" s="45">
        <f t="shared" si="193"/>
        <v>1.2500000000000001E-2</v>
      </c>
      <c r="EQ189" s="45" t="e">
        <f t="shared" ca="1" si="193"/>
        <v>#NAME?</v>
      </c>
      <c r="ER189" s="45">
        <v>0.5</v>
      </c>
      <c r="ES189" s="45">
        <v>0.5</v>
      </c>
      <c r="ET189" s="45" t="e">
        <f t="shared" ca="1" si="258"/>
        <v>#NAME?</v>
      </c>
      <c r="EU189" s="42" t="e">
        <f t="shared" ca="1" si="259"/>
        <v>#NAME?</v>
      </c>
      <c r="EV189" s="45" t="e">
        <f t="shared" ca="1" si="260"/>
        <v>#NAME?</v>
      </c>
      <c r="EW189" s="45">
        <f t="shared" si="194"/>
        <v>1.2500000000000001E-2</v>
      </c>
      <c r="EX189" s="45" t="e">
        <f t="shared" ca="1" si="194"/>
        <v>#NAME?</v>
      </c>
      <c r="EY189" s="47">
        <v>0.55000000000000004</v>
      </c>
      <c r="EZ189" s="45">
        <v>0.5</v>
      </c>
      <c r="FA189" s="45" t="e">
        <f t="shared" ca="1" si="261"/>
        <v>#NAME?</v>
      </c>
      <c r="FB189" s="42" t="e">
        <f t="shared" ca="1" si="262"/>
        <v>#NAME?</v>
      </c>
      <c r="FC189" s="45" t="e">
        <f t="shared" ca="1" si="263"/>
        <v>#NAME?</v>
      </c>
      <c r="FD189" s="45">
        <f t="shared" si="195"/>
        <v>1.2500000000000001E-2</v>
      </c>
      <c r="FE189" s="45" t="e">
        <f t="shared" ca="1" si="195"/>
        <v>#NAME?</v>
      </c>
      <c r="FF189" s="45">
        <v>0.6</v>
      </c>
      <c r="FG189" s="45">
        <v>1</v>
      </c>
      <c r="FH189" s="45" t="e">
        <f t="shared" ca="1" si="264"/>
        <v>#NAME?</v>
      </c>
      <c r="FI189" s="42" t="e">
        <f t="shared" ca="1" si="265"/>
        <v>#NAME?</v>
      </c>
      <c r="FJ189" s="45" t="e">
        <f t="shared" ca="1" si="266"/>
        <v>#NAME?</v>
      </c>
      <c r="FK189" s="45">
        <f t="shared" si="196"/>
        <v>2.5000000000000001E-2</v>
      </c>
      <c r="FL189" s="45" t="e">
        <f t="shared" ca="1" si="196"/>
        <v>#NAME?</v>
      </c>
      <c r="FM189" s="47">
        <v>0.65</v>
      </c>
      <c r="FN189" s="45">
        <v>0.5</v>
      </c>
      <c r="FO189" s="45" t="e">
        <f t="shared" ca="1" si="267"/>
        <v>#NAME?</v>
      </c>
      <c r="FP189" s="42" t="e">
        <f t="shared" ca="1" si="268"/>
        <v>#NAME?</v>
      </c>
      <c r="FQ189" s="45" t="e">
        <f t="shared" ca="1" si="269"/>
        <v>#NAME?</v>
      </c>
      <c r="FR189" s="45">
        <f t="shared" si="197"/>
        <v>1.2500000000000001E-2</v>
      </c>
      <c r="FS189" s="45" t="e">
        <f t="shared" ca="1" si="197"/>
        <v>#NAME?</v>
      </c>
      <c r="FT189" s="45">
        <v>0.7</v>
      </c>
      <c r="FU189" s="45">
        <v>1</v>
      </c>
      <c r="FV189" s="45" t="e">
        <f t="shared" ca="1" si="270"/>
        <v>#NAME?</v>
      </c>
      <c r="FW189" s="42" t="e">
        <f t="shared" ca="1" si="271"/>
        <v>#NAME?</v>
      </c>
      <c r="FX189" s="45" t="e">
        <f t="shared" ca="1" si="272"/>
        <v>#NAME?</v>
      </c>
      <c r="FY189" s="45">
        <f t="shared" si="198"/>
        <v>2.5000000000000001E-2</v>
      </c>
      <c r="FZ189" s="45" t="e">
        <f t="shared" ca="1" si="198"/>
        <v>#NAME?</v>
      </c>
      <c r="GA189" s="47">
        <v>0.75</v>
      </c>
      <c r="GB189" s="45">
        <v>0.5</v>
      </c>
      <c r="GC189" s="45" t="e">
        <f t="shared" ca="1" si="273"/>
        <v>#NAME?</v>
      </c>
      <c r="GD189" s="42" t="e">
        <f t="shared" ca="1" si="274"/>
        <v>#NAME?</v>
      </c>
      <c r="GE189" s="45" t="e">
        <f t="shared" ca="1" si="275"/>
        <v>#NAME?</v>
      </c>
      <c r="GF189" s="45">
        <f t="shared" si="199"/>
        <v>1.2500000000000001E-2</v>
      </c>
      <c r="GG189" s="45" t="e">
        <f t="shared" ca="1" si="199"/>
        <v>#NAME?</v>
      </c>
      <c r="GH189" s="45">
        <v>0.8</v>
      </c>
      <c r="GI189" s="45">
        <v>1</v>
      </c>
      <c r="GJ189" s="45" t="e">
        <f t="shared" ca="1" si="276"/>
        <v>#NAME?</v>
      </c>
      <c r="GK189" s="42" t="e">
        <f t="shared" ca="1" si="277"/>
        <v>#NAME?</v>
      </c>
      <c r="GL189" s="45" t="e">
        <f t="shared" ca="1" si="278"/>
        <v>#NAME?</v>
      </c>
      <c r="GM189" s="45">
        <f t="shared" si="200"/>
        <v>2.5000000000000001E-2</v>
      </c>
      <c r="GN189" s="45" t="e">
        <f t="shared" ca="1" si="200"/>
        <v>#NAME?</v>
      </c>
      <c r="GO189" s="47">
        <v>0.85</v>
      </c>
      <c r="GP189" s="45">
        <v>0.5</v>
      </c>
      <c r="GQ189" s="45" t="e">
        <f t="shared" ca="1" si="279"/>
        <v>#NAME?</v>
      </c>
      <c r="GR189" s="42" t="e">
        <f t="shared" ca="1" si="280"/>
        <v>#NAME?</v>
      </c>
      <c r="GS189" s="45" t="e">
        <f t="shared" ca="1" si="281"/>
        <v>#NAME?</v>
      </c>
      <c r="GT189" s="45">
        <f t="shared" si="201"/>
        <v>1.2500000000000001E-2</v>
      </c>
      <c r="GU189" s="45" t="e">
        <f t="shared" ca="1" si="201"/>
        <v>#NAME?</v>
      </c>
      <c r="GV189" s="45">
        <v>0.9</v>
      </c>
      <c r="GW189" s="45">
        <v>1</v>
      </c>
      <c r="GX189" s="45" t="e">
        <f t="shared" ca="1" si="282"/>
        <v>#NAME?</v>
      </c>
      <c r="GY189" s="42" t="e">
        <f t="shared" ca="1" si="283"/>
        <v>#NAME?</v>
      </c>
      <c r="GZ189" s="45" t="e">
        <f t="shared" ca="1" si="284"/>
        <v>#NAME?</v>
      </c>
      <c r="HA189" s="45">
        <f t="shared" si="202"/>
        <v>2.5000000000000001E-2</v>
      </c>
      <c r="HB189" s="45" t="e">
        <f t="shared" ca="1" si="202"/>
        <v>#NAME?</v>
      </c>
      <c r="HC189" s="47">
        <v>0.95</v>
      </c>
      <c r="HD189" s="45">
        <v>0.5</v>
      </c>
      <c r="HE189" s="45" t="e">
        <f t="shared" ca="1" si="285"/>
        <v>#NAME?</v>
      </c>
      <c r="HF189" s="42" t="e">
        <f t="shared" ca="1" si="286"/>
        <v>#NAME?</v>
      </c>
      <c r="HG189" s="45" t="e">
        <f t="shared" ca="1" si="287"/>
        <v>#NAME?</v>
      </c>
      <c r="HH189" s="45">
        <f t="shared" si="203"/>
        <v>1.2500000000000001E-2</v>
      </c>
      <c r="HI189" s="45" t="e">
        <f t="shared" ca="1" si="203"/>
        <v>#NAME?</v>
      </c>
      <c r="HJ189" s="47">
        <v>1</v>
      </c>
      <c r="HK189" s="47">
        <v>1</v>
      </c>
      <c r="HL189" s="45" t="e">
        <f t="shared" ca="1" si="288"/>
        <v>#NAME?</v>
      </c>
      <c r="HM189" s="42" t="e">
        <f t="shared" ca="1" si="289"/>
        <v>#NAME?</v>
      </c>
      <c r="HN189" s="45" t="e">
        <f t="shared" ca="1" si="290"/>
        <v>#NAME?</v>
      </c>
      <c r="HO189" s="45">
        <f t="shared" si="246"/>
        <v>2.5000000000000001E-2</v>
      </c>
      <c r="HP189" s="45" t="e">
        <f t="shared" ca="1" si="246"/>
        <v>#NAME?</v>
      </c>
    </row>
    <row r="190" spans="1:224" s="48" customFormat="1" ht="43.25" customHeight="1">
      <c r="A190" s="42"/>
      <c r="B190" s="203"/>
      <c r="C190" s="201"/>
      <c r="D190" s="201"/>
      <c r="E190" s="41" t="str">
        <f>+_xlfn.CONCAT(MID($D185,1,3),".6 ",[1]Acciones!$B$10)</f>
        <v>5.1.6 Fortalecer las estrategias de gobernanza para la implementación de políticas de investigación e innovación orientadas por misiones en la ruta de innovación correspondiente</v>
      </c>
      <c r="F190" s="42" t="s">
        <v>89</v>
      </c>
      <c r="G190" s="49">
        <f>+G189</f>
        <v>4.1666666666666666E-3</v>
      </c>
      <c r="H190" s="42" t="str">
        <f>+_xlfn.CONCAT("Si,",MID(E185,1,5),",",MID(E186,1,5),",",MID(E187,1,5),",",MID(E188,1,5),",",MID(E189,1,5),",",MID(E191,1,5),",",MID(E192,1,5),",",MID(E193,1,5),",",MID(E194,1,6))</f>
        <v>Si,5.1.1,5.1.2,5.1.3,5.1.4,5.1.5,5.1.7,5.1.8,5.1.9,5.1.10</v>
      </c>
      <c r="I190" s="42" t="s">
        <v>89</v>
      </c>
      <c r="J190" s="42"/>
      <c r="K190" s="42"/>
      <c r="L190" s="42"/>
      <c r="M190" s="44" t="s">
        <v>90</v>
      </c>
      <c r="N190" s="44" t="s">
        <v>91</v>
      </c>
      <c r="O190" s="44" t="e">
        <f ca="1">+_xlfn.XLOOKUP(MID(E190,7,LEN(E190)-6),[1]Acciones!$B$4:$B$14,[1]Acciones!$C$4:$C$14,0,0,1)</f>
        <v>#NAME?</v>
      </c>
      <c r="P190" s="42" t="e">
        <f ca="1">+_xlfn.XLOOKUP(MID($E190,7,LEN($E190)-6),[1]Acciones!$B$4:$B$14,[1]Acciones!D$4:D$14,0,0,1)</f>
        <v>#NAME?</v>
      </c>
      <c r="Q190" s="42" t="e">
        <f ca="1">+_xlfn.XLOOKUP(MID($E190,7,LEN($E190)-6),[1]Acciones!$B$4:$B$14,[1]Acciones!E$4:E$14,0,0,1)</f>
        <v>#NAME?</v>
      </c>
      <c r="R190" s="42" t="e">
        <f ca="1">+_xlfn.XLOOKUP(MID($E190,7,LEN($E190)-6),[1]Acciones!$B$4:$B$14,[1]Acciones!F$4:F$14,0,0,1)</f>
        <v>#NAME?</v>
      </c>
      <c r="S190" s="42" t="e">
        <f ca="1">+_xlfn.XLOOKUP(MID($E190,7,LEN($E190)-6),[1]Acciones!$B$4:$B$14,[1]Acciones!G$4:G$14,0,0,1)</f>
        <v>#NAME?</v>
      </c>
      <c r="T190" s="42" t="e">
        <f ca="1">+_xlfn.XLOOKUP(MID($E190,7,LEN($E190)-6),[1]Acciones!$B$4:$B$14,[1]Acciones!H$4:H$14,0,0,1)</f>
        <v>#NAME?</v>
      </c>
      <c r="U190" s="45" t="e">
        <f ca="1">+_xlfn.XLOOKUP(MID($E190,7,LEN($E190)-6),[1]Acciones!$B$4:$B$14,[1]Acciones!I$4:I$14,0,0,1)</f>
        <v>#NAME?</v>
      </c>
      <c r="V190" s="45" t="e">
        <f ca="1">+_xlfn.XLOOKUP(MID($E190,7,LEN($E190)-6),[1]Acciones!$B$4:$B$14,[1]Acciones!J$4:J$14,0,0,1)</f>
        <v>#NAME?</v>
      </c>
      <c r="W190" s="45" t="e">
        <f ca="1">+_xlfn.XLOOKUP(MID($E190,7,LEN($E190)-6),[1]Acciones!$B$4:$B$14,[1]Acciones!K$4:K$14,0,0,1)</f>
        <v>#NAME?</v>
      </c>
      <c r="X190" s="45" t="e">
        <f ca="1">+_xlfn.XLOOKUP(MID($E190,7,LEN($E190)-6),[1]Acciones!$B$4:$B$14,[1]Acciones!L$4:L$14,0,0,1)</f>
        <v>#NAME?</v>
      </c>
      <c r="Y190" s="45" t="e">
        <f ca="1">+_xlfn.XLOOKUP(MID($E190,7,LEN($E190)-6),[1]Acciones!$B$4:$B$14,[1]Acciones!M$4:M$14,0,0,1)</f>
        <v>#NAME?</v>
      </c>
      <c r="Z190" s="45" t="e">
        <f ca="1">+_xlfn.XLOOKUP(MID($E190,7,LEN($E190)-6),[1]Acciones!$B$4:$B$14,[1]Acciones!N$4:N$14,0,0,1)</f>
        <v>#NAME?</v>
      </c>
      <c r="AA190" s="45" t="e">
        <f ca="1">+_xlfn.XLOOKUP(MID($E190,7,LEN($E190)-6),[1]Acciones!$B$4:$B$14,[1]Acciones!O$4:O$14,0,0,1)</f>
        <v>#NAME?</v>
      </c>
      <c r="AB190" s="45" t="e">
        <f ca="1">+_xlfn.XLOOKUP(MID($E190,7,LEN($E190)-6),[1]Acciones!$B$4:$B$14,[1]Acciones!P$4:P$14,0,0,1)</f>
        <v>#NAME?</v>
      </c>
      <c r="AC190" s="45" t="e">
        <f ca="1">+_xlfn.XLOOKUP(MID($E190,7,LEN($E190)-6),[1]Acciones!$B$4:$B$14,[1]Acciones!Q$4:Q$14,0,0,1)</f>
        <v>#NAME?</v>
      </c>
      <c r="AD190" s="45" t="e">
        <f ca="1">+_xlfn.XLOOKUP(MID($E190,7,LEN($E190)-6),[1]Acciones!$B$4:$B$14,[1]Acciones!R$4:R$14,0,0,1)</f>
        <v>#NAME?</v>
      </c>
      <c r="AE190" s="45" t="e">
        <f ca="1">+_xlfn.XLOOKUP(MID($E190,7,LEN($E190)-6),[1]Acciones!$B$4:$B$14,[1]Acciones!S$4:S$14,0,0,1)</f>
        <v>#NAME?</v>
      </c>
      <c r="AF190" s="42" t="e">
        <f ca="1">+_xlfn.XLOOKUP(MID($E190,7,LEN($E190)-6),[1]Acciones!$B$4:$B$14,[1]Acciones!T$4:T$14,0,0,1)</f>
        <v>#NAME?</v>
      </c>
      <c r="AG190" s="42" t="e">
        <f ca="1">+_xlfn.XLOOKUP(MID($E190,7,LEN($E190)-6),[1]Acciones!$B$4:$B$14,[1]Acciones!U$4:U$14,0,0,1)</f>
        <v>#NAME?</v>
      </c>
      <c r="AH190" s="42" t="e">
        <f ca="1">+_xlfn.XLOOKUP(MID($E190,7,LEN($E190)-6),[1]Acciones!$B$4:$B$14,[1]Acciones!V$4:V$14,0,0,1)</f>
        <v>#NAME?</v>
      </c>
      <c r="AI190" s="42" t="e">
        <f ca="1">+_xlfn.XLOOKUP(MID($E190,7,LEN($E190)-6),[1]Acciones!$B$4:$B$14,[1]Acciones!W$4:W$14,0,0,1)</f>
        <v>#NAME?</v>
      </c>
      <c r="AJ190" s="42" t="e">
        <f ca="1">+_xlfn.XLOOKUP(MID($E190,7,LEN($E190)-6),[1]Acciones!$B$4:$B$14,[1]Acciones!X$4:X$14,0,0,1)</f>
        <v>#NAME?</v>
      </c>
      <c r="AK190" s="42" t="e">
        <f ca="1">+_xlfn.XLOOKUP(MID($E190,7,LEN($E190)-6),[1]Acciones!$B$4:$B$14,[1]Acciones!Y$4:Y$14,0,0,1)</f>
        <v>#NAME?</v>
      </c>
      <c r="AL190" s="42" t="e">
        <f ca="1">+_xlfn.XLOOKUP(MID($E190,7,LEN($E190)-6),[1]Acciones!$B$4:$B$14,[1]Acciones!Z$4:Z$14,0,0,1)</f>
        <v>#NAME?</v>
      </c>
      <c r="AM190" s="42" t="e">
        <f ca="1">+_xlfn.XLOOKUP(MID($E190,7,LEN($E190)-6),[1]Acciones!$B$4:$B$14,[1]Acciones!AA$4:AA$14,0,0,1)</f>
        <v>#NAME?</v>
      </c>
      <c r="AN190" s="42" t="e">
        <f ca="1">+_xlfn.XLOOKUP(MID($E190,7,LEN($E190)-6),[1]Acciones!$B$4:$B$14,[1]Acciones!AB$4:AB$14,0,0,1)</f>
        <v>#NAME?</v>
      </c>
      <c r="AO190" s="42" t="e">
        <f ca="1">+_xlfn.XLOOKUP(MID($E190,7,LEN($E190)-6),[1]Acciones!$B$4:$B$14,[1]Acciones!AC$4:AC$14,0,0,1)</f>
        <v>#NAME?</v>
      </c>
      <c r="AP190" s="42" t="e">
        <f ca="1">+_xlfn.XLOOKUP(MID($E190,7,LEN($E190)-6),[1]Acciones!$B$4:$B$14,[1]Acciones!AD$4:AD$14,0,0,1)</f>
        <v>#NAME?</v>
      </c>
      <c r="AQ190" s="42" t="e">
        <f ca="1">+_xlfn.XLOOKUP(MID($E190,7,LEN($E190)-6),[1]Acciones!$B$4:$B$14,[1]Acciones!AE$4:AE$14,0,0,1)</f>
        <v>#NAME?</v>
      </c>
      <c r="AR190" s="42" t="e">
        <f ca="1">+_xlfn.XLOOKUP(MID($E190,7,LEN($E190)-6),[1]Acciones!$B$4:$B$14,[1]Acciones!AF$4:AF$14,0,0,1)</f>
        <v>#NAME?</v>
      </c>
      <c r="AS190" s="42" t="e">
        <f ca="1">+_xlfn.XLOOKUP(MID($E190,7,LEN($E190)-6),[1]Acciones!$B$4:$B$14,[1]Acciones!AG$4:AG$14,0,0,1)</f>
        <v>#NAME?</v>
      </c>
      <c r="AT190" s="42" t="e">
        <f ca="1">+_xlfn.XLOOKUP(MID($E190,7,LEN($E190)-6),[1]Acciones!$B$4:$B$14,[1]Acciones!AH$4:AH$14,0,0,1)</f>
        <v>#NAME?</v>
      </c>
      <c r="AU190" s="42" t="e">
        <f ca="1">+_xlfn.XLOOKUP(MID($E190,7,LEN($E190)-6),[1]Acciones!$B$4:$B$14,[1]Acciones!AI$4:AI$14,0,0,1)</f>
        <v>#NAME?</v>
      </c>
      <c r="AV190" s="42" t="e">
        <f ca="1">+_xlfn.XLOOKUP(MID($E190,7,LEN($E190)-6),[1]Acciones!$B$4:$B$14,[1]Acciones!AJ$4:AJ$14,0,0,1)</f>
        <v>#NAME?</v>
      </c>
      <c r="AW190" s="42" t="e">
        <f ca="1">+_xlfn.XLOOKUP(MID($E190,7,LEN($E190)-6),[1]Acciones!$B$4:$B$14,[1]Acciones!AK$4:AK$14,0,0,1)</f>
        <v>#NAME?</v>
      </c>
      <c r="AX190" s="42" t="e">
        <f ca="1">+_xlfn.XLOOKUP(MID($E190,7,LEN($E190)-6),[1]Acciones!$B$4:$B$14,[1]Acciones!AL$4:AL$14,0,0,1)</f>
        <v>#NAME?</v>
      </c>
      <c r="AY190" s="42" t="e">
        <f ca="1">+_xlfn.XLOOKUP(MID($E190,7,LEN($E190)-6),[1]Acciones!$B$4:$B$14,[1]Acciones!AM$4:AM$14,0,0,1)</f>
        <v>#NAME?</v>
      </c>
      <c r="AZ190" s="42" t="e">
        <f ca="1">+_xlfn.XLOOKUP(MID($E190,7,LEN($E190)-6),[1]Acciones!$B$4:$B$14,[1]Acciones!AN$4:AN$14,0,0,1)</f>
        <v>#NAME?</v>
      </c>
      <c r="BA190" s="42" t="e">
        <f ca="1">+_xlfn.XLOOKUP(MID($E190,7,LEN($E190)-6),[1]Acciones!$B$4:$B$14,[1]Acciones!AO$4:AO$14,0,0,1)</f>
        <v>#NAME?</v>
      </c>
      <c r="BB190" s="42" t="e">
        <f ca="1">+_xlfn.XLOOKUP(MID($E190,7,LEN($E190)-6),[1]Acciones!$B$4:$B$14,[1]Acciones!AP$4:AP$14,0,0,1)</f>
        <v>#NAME?</v>
      </c>
      <c r="BC190" s="42" t="e">
        <f ca="1">+_xlfn.XLOOKUP(MID($E190,7,LEN($E190)-6),[1]Acciones!$B$4:$B$14,[1]Acciones!AQ$4:AQ$14,0,0,1)</f>
        <v>#NAME?</v>
      </c>
      <c r="BD190" s="42" t="e">
        <f ca="1">+_xlfn.XLOOKUP(MID($E190,7,LEN($E190)-6),[1]Acciones!$B$4:$B$14,[1]Acciones!AR$4:AR$14,0,0,1)</f>
        <v>#NAME?</v>
      </c>
      <c r="BE190" s="42" t="e">
        <f ca="1">+_xlfn.XLOOKUP(MID($E190,7,LEN($E190)-6),[1]Acciones!$B$4:$B$14,[1]Acciones!AS$4:AS$14,0,0,1)</f>
        <v>#NAME?</v>
      </c>
      <c r="BF190" s="42" t="e">
        <f ca="1">+_xlfn.XLOOKUP(MID($E190,7,LEN($E190)-6),[1]Acciones!$B$4:$B$14,[1]Acciones!AT$4:AT$14,0,0,1)</f>
        <v>#NAME?</v>
      </c>
      <c r="BG190" s="42" t="e">
        <f ca="1">+_xlfn.XLOOKUP(MID($E190,7,LEN($E190)-6),[1]Acciones!$B$4:$B$14,[1]Acciones!AU$4:AU$14,0,0,1)</f>
        <v>#NAME?</v>
      </c>
      <c r="BH190" s="42" t="e">
        <f ca="1">+_xlfn.XLOOKUP(MID($E190,7,LEN($E190)-6),[1]Acciones!$B$4:$B$14,[1]Acciones!AV$4:AV$14,0,0,1)</f>
        <v>#NAME?</v>
      </c>
      <c r="BI190" s="42" t="e">
        <f ca="1">+_xlfn.XLOOKUP(MID($E190,7,LEN($E190)-6),[1]Acciones!$B$4:$B$14,[1]Acciones!AW$4:AW$14,0,0,1)</f>
        <v>#NAME?</v>
      </c>
      <c r="BJ190" s="42" t="e">
        <f ca="1">+_xlfn.XLOOKUP(MID($E190,7,LEN($E190)-6),[1]Acciones!$B$4:$B$14,[1]Acciones!AX$4:AX$14,0,0,1)</f>
        <v>#NAME?</v>
      </c>
      <c r="BK190" s="42" t="e">
        <f ca="1">+_xlfn.XLOOKUP(MID($E190,7,LEN($E190)-6),[1]Acciones!$B$4:$B$14,[1]Acciones!AY$4:AY$14,0,0,1)</f>
        <v>#NAME?</v>
      </c>
      <c r="BL190" s="42" t="e">
        <f ca="1">+_xlfn.XLOOKUP(MID($E190,7,LEN($E190)-6),[1]Acciones!$B$4:$B$14,[1]Acciones!AZ$4:AZ$14,0,0,1)</f>
        <v>#NAME?</v>
      </c>
      <c r="BM190" s="42" t="e">
        <f ca="1">+_xlfn.XLOOKUP(MID($E190,7,LEN($E190)-6),[1]Acciones!$B$4:$B$14,[1]Acciones!BA$4:BA$14,0,0,1)</f>
        <v>#NAME?</v>
      </c>
      <c r="BN190" s="42" t="e">
        <f ca="1">+_xlfn.XLOOKUP(MID($E190,7,LEN($E190)-6),[1]Acciones!$B$4:$B$14,[1]Acciones!BB$4:BB$14,0,0,1)</f>
        <v>#NAME?</v>
      </c>
      <c r="BO190" s="42" t="e">
        <f ca="1">+_xlfn.XLOOKUP(MID($E190,7,LEN($E190)-6),[1]Acciones!$B$4:$B$14,[1]Acciones!BC$4:BC$14,0,0,1)</f>
        <v>#NAME?</v>
      </c>
      <c r="BP190" s="42" t="e">
        <f ca="1">+_xlfn.XLOOKUP(MID($E190,7,LEN($E190)-6),[1]Acciones!$B$4:$B$14,[1]Acciones!BD$4:BD$14,0,0,1)</f>
        <v>#NAME?</v>
      </c>
      <c r="BQ190" s="42" t="e">
        <f ca="1">+_xlfn.XLOOKUP(MID($E190,7,LEN($E190)-6),[1]Acciones!$B$4:$B$14,[1]Acciones!BE$4:BE$14,0,0,1)</f>
        <v>#NAME?</v>
      </c>
      <c r="BR190" s="42" t="e">
        <f ca="1">+_xlfn.XLOOKUP(MID($E190,7,LEN($E190)-6),[1]Acciones!$B$4:$B$14,[1]Acciones!BF$4:BF$14,0,0,1)</f>
        <v>#NAME?</v>
      </c>
      <c r="BS190" s="42" t="e">
        <f ca="1">+_xlfn.XLOOKUP(MID($E190,7,LEN($E190)-6),[1]Acciones!$B$4:$B$14,[1]Acciones!BG$4:BG$14,0,0,1)</f>
        <v>#NAME?</v>
      </c>
      <c r="BT190" s="42" t="e">
        <f ca="1">+_xlfn.XLOOKUP(MID($E190,7,LEN($E190)-6),[1]Acciones!$B$4:$B$14,[1]Acciones!BH$4:BH$14,0,0,1)</f>
        <v>#NAME?</v>
      </c>
      <c r="BU190" s="42" t="e">
        <f ca="1">+_xlfn.XLOOKUP(MID($E190,7,LEN($E190)-6),[1]Acciones!$B$4:$B$14,[1]Acciones!BI$4:BI$14,0,0,1)</f>
        <v>#NAME?</v>
      </c>
      <c r="BV190" s="42" t="e">
        <f ca="1">+_xlfn.XLOOKUP(MID($E190,7,LEN($E190)-6),[1]Acciones!$B$4:$B$14,[1]Acciones!BJ$4:BJ$14,0,0,1)</f>
        <v>#NAME?</v>
      </c>
      <c r="BW190" s="42" t="e">
        <f ca="1">+_xlfn.XLOOKUP(MID($E190,7,LEN($E190)-6),[1]Acciones!$B$4:$B$14,[1]Acciones!BK$4:BK$14,0,0,1)</f>
        <v>#NAME?</v>
      </c>
      <c r="BX190" s="42" t="e">
        <f ca="1">+_xlfn.XLOOKUP(MID($E190,7,LEN($E190)-6),[1]Acciones!$B$4:$B$14,[1]Acciones!BL$4:BL$14,0,0,1)</f>
        <v>#NAME?</v>
      </c>
      <c r="BY190" s="42" t="e">
        <f ca="1">+_xlfn.XLOOKUP(MID($E190,7,LEN($E190)-6),[1]Acciones!$B$4:$B$14,[1]Acciones!BM$4:BM$14,0,0,1)</f>
        <v>#NAME?</v>
      </c>
      <c r="BZ190" s="42" t="e">
        <f ca="1">+_xlfn.XLOOKUP(MID($E190,7,LEN($E190)-6),[1]Acciones!$B$4:$B$14,[1]Acciones!BN$4:BN$14,0,0,1)</f>
        <v>#NAME?</v>
      </c>
      <c r="CA190" s="42" t="e">
        <f ca="1">+_xlfn.XLOOKUP(MID($E190,7,LEN($E190)-6),[1]Acciones!$B$4:$B$14,[1]Acciones!BO$4:BO$14,0,0,1)</f>
        <v>#NAME?</v>
      </c>
      <c r="CB190" s="42" t="e">
        <f ca="1">+_xlfn.XLOOKUP(MID($E190,7,LEN($E190)-6),[1]Acciones!$B$4:$B$14,[1]Acciones!BP$4:BP$14,0,0,1)</f>
        <v>#NAME?</v>
      </c>
      <c r="CC190" s="42" t="e">
        <f ca="1">+_xlfn.XLOOKUP(MID($E190,7,LEN($E190)-6),[1]Acciones!$B$4:$B$14,[1]Acciones!BQ$4:BQ$14,0,0,1)</f>
        <v>#NAME?</v>
      </c>
      <c r="CD190" s="42" t="e">
        <f ca="1">+_xlfn.XLOOKUP(MID($E190,7,LEN($E190)-6),[1]Acciones!$B$4:$B$14,[1]Acciones!BR$4:BR$14,0,0,1)</f>
        <v>#NAME?</v>
      </c>
      <c r="CE190" s="42" t="e">
        <f ca="1">+_xlfn.XLOOKUP(MID($E190,7,LEN($E190)-6),[1]Acciones!$B$4:$B$14,[1]Acciones!BS$4:BS$14,0,0,1)</f>
        <v>#NAME?</v>
      </c>
      <c r="CF190" s="42" t="e">
        <f ca="1">+_xlfn.XLOOKUP(MID($E190,7,LEN($E190)-6),[1]Acciones!$B$4:$B$14,[1]Acciones!BT$4:BT$14,0,0,1)</f>
        <v>#NAME?</v>
      </c>
      <c r="CG190" s="45">
        <v>0.05</v>
      </c>
      <c r="CH190" s="45" t="e">
        <f t="shared" ca="1" si="377"/>
        <v>#NAME?</v>
      </c>
      <c r="CI190" s="45" t="e">
        <f t="shared" ca="1" si="378"/>
        <v>#NAME?</v>
      </c>
      <c r="CJ190" s="42" t="e">
        <f t="shared" ca="1" si="379"/>
        <v>#NAME?</v>
      </c>
      <c r="CK190" s="45" t="e">
        <f t="shared" ca="1" si="380"/>
        <v>#NAME?</v>
      </c>
      <c r="CL190" s="46" t="e">
        <f t="shared" ca="1" si="381"/>
        <v>#NAME?</v>
      </c>
      <c r="CM190" s="45" t="e">
        <f t="shared" ca="1" si="382"/>
        <v>#NAME?</v>
      </c>
      <c r="CN190" s="47">
        <v>0.1</v>
      </c>
      <c r="CO190" s="45" t="e">
        <f t="shared" ca="1" si="219"/>
        <v>#NAME?</v>
      </c>
      <c r="CP190" s="45" t="e">
        <f t="shared" ca="1" si="220"/>
        <v>#NAME?</v>
      </c>
      <c r="CQ190" s="42" t="e">
        <f t="shared" ca="1" si="221"/>
        <v>#NAME?</v>
      </c>
      <c r="CR190" s="45" t="e">
        <f t="shared" ca="1" si="222"/>
        <v>#NAME?</v>
      </c>
      <c r="CS190" s="45" t="e">
        <f t="shared" ca="1" si="186"/>
        <v>#NAME?</v>
      </c>
      <c r="CT190" s="45" t="e">
        <f t="shared" ca="1" si="186"/>
        <v>#NAME?</v>
      </c>
      <c r="CU190" s="47">
        <v>0.15</v>
      </c>
      <c r="CV190" s="45">
        <v>0.5</v>
      </c>
      <c r="CW190" s="45" t="e">
        <f t="shared" ca="1" si="223"/>
        <v>#NAME?</v>
      </c>
      <c r="CX190" s="42" t="e">
        <f t="shared" ca="1" si="224"/>
        <v>#NAME?</v>
      </c>
      <c r="CY190" s="45" t="e">
        <f t="shared" ca="1" si="225"/>
        <v>#NAME?</v>
      </c>
      <c r="CZ190" s="45">
        <f t="shared" si="187"/>
        <v>1.2500000000000001E-2</v>
      </c>
      <c r="DA190" s="45" t="e">
        <f t="shared" ca="1" si="187"/>
        <v>#NAME?</v>
      </c>
      <c r="DB190" s="47">
        <v>0.2</v>
      </c>
      <c r="DC190" s="45" t="e">
        <f t="shared" ca="1" si="226"/>
        <v>#NAME?</v>
      </c>
      <c r="DD190" s="45" t="e">
        <f t="shared" ca="1" si="227"/>
        <v>#NAME?</v>
      </c>
      <c r="DE190" s="42" t="e">
        <f t="shared" ca="1" si="228"/>
        <v>#NAME?</v>
      </c>
      <c r="DF190" s="45" t="e">
        <f t="shared" ca="1" si="229"/>
        <v>#NAME?</v>
      </c>
      <c r="DG190" s="45" t="e">
        <f t="shared" ca="1" si="188"/>
        <v>#NAME?</v>
      </c>
      <c r="DH190" s="45" t="e">
        <f t="shared" ca="1" si="188"/>
        <v>#NAME?</v>
      </c>
      <c r="DI190" s="47">
        <v>0.25</v>
      </c>
      <c r="DJ190" s="45">
        <v>0.5</v>
      </c>
      <c r="DK190" s="45" t="e">
        <f t="shared" ca="1" si="230"/>
        <v>#NAME?</v>
      </c>
      <c r="DL190" s="42" t="e">
        <f t="shared" ca="1" si="231"/>
        <v>#NAME?</v>
      </c>
      <c r="DM190" s="45" t="e">
        <f t="shared" ca="1" si="232"/>
        <v>#NAME?</v>
      </c>
      <c r="DN190" s="45">
        <f t="shared" si="189"/>
        <v>1.2500000000000001E-2</v>
      </c>
      <c r="DO190" s="45" t="e">
        <f t="shared" ca="1" si="189"/>
        <v>#NAME?</v>
      </c>
      <c r="DP190" s="47">
        <v>0.3</v>
      </c>
      <c r="DQ190" s="45" t="e">
        <f t="shared" ca="1" si="233"/>
        <v>#NAME?</v>
      </c>
      <c r="DR190" s="45" t="e">
        <f t="shared" ca="1" si="234"/>
        <v>#NAME?</v>
      </c>
      <c r="DS190" s="42" t="e">
        <f t="shared" ca="1" si="235"/>
        <v>#NAME?</v>
      </c>
      <c r="DT190" s="45" t="e">
        <f t="shared" ca="1" si="236"/>
        <v>#NAME?</v>
      </c>
      <c r="DU190" s="45" t="e">
        <f t="shared" ca="1" si="190"/>
        <v>#NAME?</v>
      </c>
      <c r="DV190" s="45" t="e">
        <f t="shared" ca="1" si="190"/>
        <v>#NAME?</v>
      </c>
      <c r="DW190" s="47">
        <v>0.35</v>
      </c>
      <c r="DX190" s="45">
        <v>0.5</v>
      </c>
      <c r="DY190" s="45" t="e">
        <f t="shared" ca="1" si="237"/>
        <v>#NAME?</v>
      </c>
      <c r="DZ190" s="42" t="e">
        <f t="shared" ca="1" si="238"/>
        <v>#NAME?</v>
      </c>
      <c r="EA190" s="45" t="e">
        <f t="shared" ca="1" si="239"/>
        <v>#NAME?</v>
      </c>
      <c r="EB190" s="45">
        <f t="shared" si="191"/>
        <v>1.2500000000000001E-2</v>
      </c>
      <c r="EC190" s="45" t="e">
        <f t="shared" ca="1" si="191"/>
        <v>#NAME?</v>
      </c>
      <c r="ED190" s="47">
        <v>0.4</v>
      </c>
      <c r="EE190" s="45" t="e">
        <f t="shared" ca="1" si="240"/>
        <v>#NAME?</v>
      </c>
      <c r="EF190" s="45" t="e">
        <f t="shared" ca="1" si="241"/>
        <v>#NAME?</v>
      </c>
      <c r="EG190" s="42" t="e">
        <f t="shared" ca="1" si="242"/>
        <v>#NAME?</v>
      </c>
      <c r="EH190" s="45" t="e">
        <f t="shared" ca="1" si="243"/>
        <v>#NAME?</v>
      </c>
      <c r="EI190" s="45" t="e">
        <f t="shared" ca="1" si="192"/>
        <v>#NAME?</v>
      </c>
      <c r="EJ190" s="45" t="e">
        <f t="shared" ca="1" si="192"/>
        <v>#NAME?</v>
      </c>
      <c r="EK190" s="47">
        <v>0.45</v>
      </c>
      <c r="EL190" s="45">
        <v>0.5</v>
      </c>
      <c r="EM190" s="45" t="e">
        <f t="shared" ca="1" si="255"/>
        <v>#NAME?</v>
      </c>
      <c r="EN190" s="42" t="e">
        <f t="shared" ca="1" si="256"/>
        <v>#NAME?</v>
      </c>
      <c r="EO190" s="45" t="e">
        <f t="shared" ca="1" si="257"/>
        <v>#NAME?</v>
      </c>
      <c r="EP190" s="45">
        <f t="shared" si="193"/>
        <v>1.2500000000000001E-2</v>
      </c>
      <c r="EQ190" s="45" t="e">
        <f t="shared" ca="1" si="193"/>
        <v>#NAME?</v>
      </c>
      <c r="ER190" s="45">
        <v>0.5</v>
      </c>
      <c r="ES190" s="45">
        <v>0.5</v>
      </c>
      <c r="ET190" s="45" t="e">
        <f t="shared" ca="1" si="258"/>
        <v>#NAME?</v>
      </c>
      <c r="EU190" s="42" t="e">
        <f t="shared" ca="1" si="259"/>
        <v>#NAME?</v>
      </c>
      <c r="EV190" s="45" t="e">
        <f t="shared" ca="1" si="260"/>
        <v>#NAME?</v>
      </c>
      <c r="EW190" s="45">
        <f t="shared" si="194"/>
        <v>1.2500000000000001E-2</v>
      </c>
      <c r="EX190" s="45" t="e">
        <f t="shared" ca="1" si="194"/>
        <v>#NAME?</v>
      </c>
      <c r="EY190" s="47">
        <v>0.55000000000000004</v>
      </c>
      <c r="EZ190" s="45">
        <v>0.5</v>
      </c>
      <c r="FA190" s="45" t="e">
        <f t="shared" ca="1" si="261"/>
        <v>#NAME?</v>
      </c>
      <c r="FB190" s="42" t="e">
        <f t="shared" ca="1" si="262"/>
        <v>#NAME?</v>
      </c>
      <c r="FC190" s="45" t="e">
        <f t="shared" ca="1" si="263"/>
        <v>#NAME?</v>
      </c>
      <c r="FD190" s="45">
        <f t="shared" si="195"/>
        <v>1.2500000000000001E-2</v>
      </c>
      <c r="FE190" s="45" t="e">
        <f t="shared" ca="1" si="195"/>
        <v>#NAME?</v>
      </c>
      <c r="FF190" s="45">
        <v>0.6</v>
      </c>
      <c r="FG190" s="45">
        <v>1</v>
      </c>
      <c r="FH190" s="45" t="e">
        <f t="shared" ca="1" si="264"/>
        <v>#NAME?</v>
      </c>
      <c r="FI190" s="42" t="e">
        <f t="shared" ca="1" si="265"/>
        <v>#NAME?</v>
      </c>
      <c r="FJ190" s="45" t="e">
        <f t="shared" ca="1" si="266"/>
        <v>#NAME?</v>
      </c>
      <c r="FK190" s="45">
        <f t="shared" si="196"/>
        <v>2.5000000000000001E-2</v>
      </c>
      <c r="FL190" s="45" t="e">
        <f t="shared" ca="1" si="196"/>
        <v>#NAME?</v>
      </c>
      <c r="FM190" s="47">
        <v>0.65</v>
      </c>
      <c r="FN190" s="45">
        <v>0.5</v>
      </c>
      <c r="FO190" s="45" t="e">
        <f t="shared" ca="1" si="267"/>
        <v>#NAME?</v>
      </c>
      <c r="FP190" s="42" t="e">
        <f t="shared" ca="1" si="268"/>
        <v>#NAME?</v>
      </c>
      <c r="FQ190" s="45" t="e">
        <f t="shared" ca="1" si="269"/>
        <v>#NAME?</v>
      </c>
      <c r="FR190" s="45">
        <f t="shared" si="197"/>
        <v>1.2500000000000001E-2</v>
      </c>
      <c r="FS190" s="45" t="e">
        <f t="shared" ca="1" si="197"/>
        <v>#NAME?</v>
      </c>
      <c r="FT190" s="45">
        <v>0.7</v>
      </c>
      <c r="FU190" s="45">
        <v>1</v>
      </c>
      <c r="FV190" s="45" t="e">
        <f t="shared" ca="1" si="270"/>
        <v>#NAME?</v>
      </c>
      <c r="FW190" s="42" t="e">
        <f t="shared" ca="1" si="271"/>
        <v>#NAME?</v>
      </c>
      <c r="FX190" s="45" t="e">
        <f t="shared" ca="1" si="272"/>
        <v>#NAME?</v>
      </c>
      <c r="FY190" s="45">
        <f t="shared" si="198"/>
        <v>2.5000000000000001E-2</v>
      </c>
      <c r="FZ190" s="45" t="e">
        <f t="shared" ca="1" si="198"/>
        <v>#NAME?</v>
      </c>
      <c r="GA190" s="47">
        <v>0.75</v>
      </c>
      <c r="GB190" s="45">
        <v>0.5</v>
      </c>
      <c r="GC190" s="45" t="e">
        <f t="shared" ca="1" si="273"/>
        <v>#NAME?</v>
      </c>
      <c r="GD190" s="42" t="e">
        <f t="shared" ca="1" si="274"/>
        <v>#NAME?</v>
      </c>
      <c r="GE190" s="45" t="e">
        <f t="shared" ca="1" si="275"/>
        <v>#NAME?</v>
      </c>
      <c r="GF190" s="45">
        <f t="shared" si="199"/>
        <v>1.2500000000000001E-2</v>
      </c>
      <c r="GG190" s="45" t="e">
        <f t="shared" ca="1" si="199"/>
        <v>#NAME?</v>
      </c>
      <c r="GH190" s="45">
        <v>0.8</v>
      </c>
      <c r="GI190" s="45">
        <v>1</v>
      </c>
      <c r="GJ190" s="45" t="e">
        <f t="shared" ca="1" si="276"/>
        <v>#NAME?</v>
      </c>
      <c r="GK190" s="42" t="e">
        <f t="shared" ca="1" si="277"/>
        <v>#NAME?</v>
      </c>
      <c r="GL190" s="45" t="e">
        <f t="shared" ca="1" si="278"/>
        <v>#NAME?</v>
      </c>
      <c r="GM190" s="45">
        <f t="shared" si="200"/>
        <v>2.5000000000000001E-2</v>
      </c>
      <c r="GN190" s="45" t="e">
        <f t="shared" ca="1" si="200"/>
        <v>#NAME?</v>
      </c>
      <c r="GO190" s="47">
        <v>0.85</v>
      </c>
      <c r="GP190" s="45">
        <v>0.5</v>
      </c>
      <c r="GQ190" s="45" t="e">
        <f t="shared" ca="1" si="279"/>
        <v>#NAME?</v>
      </c>
      <c r="GR190" s="42" t="e">
        <f t="shared" ca="1" si="280"/>
        <v>#NAME?</v>
      </c>
      <c r="GS190" s="45" t="e">
        <f t="shared" ca="1" si="281"/>
        <v>#NAME?</v>
      </c>
      <c r="GT190" s="45">
        <f t="shared" si="201"/>
        <v>1.2500000000000001E-2</v>
      </c>
      <c r="GU190" s="45" t="e">
        <f t="shared" ca="1" si="201"/>
        <v>#NAME?</v>
      </c>
      <c r="GV190" s="45">
        <v>0.9</v>
      </c>
      <c r="GW190" s="45">
        <v>1</v>
      </c>
      <c r="GX190" s="45" t="e">
        <f t="shared" ca="1" si="282"/>
        <v>#NAME?</v>
      </c>
      <c r="GY190" s="42" t="e">
        <f t="shared" ca="1" si="283"/>
        <v>#NAME?</v>
      </c>
      <c r="GZ190" s="45" t="e">
        <f t="shared" ca="1" si="284"/>
        <v>#NAME?</v>
      </c>
      <c r="HA190" s="45">
        <f t="shared" si="202"/>
        <v>2.5000000000000001E-2</v>
      </c>
      <c r="HB190" s="45" t="e">
        <f t="shared" ca="1" si="202"/>
        <v>#NAME?</v>
      </c>
      <c r="HC190" s="47">
        <v>0.95</v>
      </c>
      <c r="HD190" s="45">
        <v>0.5</v>
      </c>
      <c r="HE190" s="45" t="e">
        <f t="shared" ca="1" si="285"/>
        <v>#NAME?</v>
      </c>
      <c r="HF190" s="42" t="e">
        <f t="shared" ca="1" si="286"/>
        <v>#NAME?</v>
      </c>
      <c r="HG190" s="45" t="e">
        <f t="shared" ca="1" si="287"/>
        <v>#NAME?</v>
      </c>
      <c r="HH190" s="45">
        <f t="shared" si="203"/>
        <v>1.2500000000000001E-2</v>
      </c>
      <c r="HI190" s="45" t="e">
        <f t="shared" ca="1" si="203"/>
        <v>#NAME?</v>
      </c>
      <c r="HJ190" s="47">
        <v>1</v>
      </c>
      <c r="HK190" s="47">
        <v>1</v>
      </c>
      <c r="HL190" s="45" t="e">
        <f t="shared" ca="1" si="288"/>
        <v>#NAME?</v>
      </c>
      <c r="HM190" s="42" t="e">
        <f t="shared" ca="1" si="289"/>
        <v>#NAME?</v>
      </c>
      <c r="HN190" s="45" t="e">
        <f t="shared" ca="1" si="290"/>
        <v>#NAME?</v>
      </c>
      <c r="HO190" s="45">
        <f t="shared" si="246"/>
        <v>2.5000000000000001E-2</v>
      </c>
      <c r="HP190" s="45" t="e">
        <f t="shared" ca="1" si="246"/>
        <v>#NAME?</v>
      </c>
    </row>
    <row r="191" spans="1:224" s="48" customFormat="1" ht="43.25" customHeight="1">
      <c r="A191" s="42"/>
      <c r="B191" s="203"/>
      <c r="C191" s="201"/>
      <c r="D191" s="201"/>
      <c r="E191" s="41" t="str">
        <f>+_xlfn.CONCAT(MID($D185,1,3),".7 ",[1]Acciones!$B$11)</f>
        <v>5.1.7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191" s="42" t="s">
        <v>89</v>
      </c>
      <c r="G191" s="49">
        <f>+G189</f>
        <v>4.1666666666666666E-3</v>
      </c>
      <c r="H191" s="42" t="str">
        <f>+_xlfn.CONCAT("Si,",MID(E185,1,5),",",MID(E186,1,5),",",MID(E187,1,5),",",MID(E188,1,5),",",MID(E189,1,5),",",MID(E190,1,5),",",MID(E192,1,5),",",MID(E193,1,5),",",MID(E194,1,6))</f>
        <v>Si,5.1.1,5.1.2,5.1.3,5.1.4,5.1.5,5.1.6,5.1.8,5.1.9,5.1.10</v>
      </c>
      <c r="I191" s="42" t="s">
        <v>89</v>
      </c>
      <c r="J191" s="42"/>
      <c r="K191" s="42"/>
      <c r="L191" s="42"/>
      <c r="M191" s="44" t="s">
        <v>90</v>
      </c>
      <c r="N191" s="44" t="s">
        <v>91</v>
      </c>
      <c r="O191" s="44" t="e">
        <f ca="1">+_xlfn.XLOOKUP(MID(E191,7,LEN(E191)-6),[1]Acciones!$B$4:$B$14,[1]Acciones!$C$4:$C$14,0,0,1)</f>
        <v>#NAME?</v>
      </c>
      <c r="P191" s="42" t="e">
        <f ca="1">+_xlfn.XLOOKUP(MID($E191,7,LEN($E191)-6),[1]Acciones!$B$4:$B$14,[1]Acciones!D$4:D$14,0,0,1)</f>
        <v>#NAME?</v>
      </c>
      <c r="Q191" s="42" t="e">
        <f ca="1">+_xlfn.XLOOKUP(MID($E191,7,LEN($E191)-6),[1]Acciones!$B$4:$B$14,[1]Acciones!E$4:E$14,0,0,1)</f>
        <v>#NAME?</v>
      </c>
      <c r="R191" s="42" t="e">
        <f ca="1">+_xlfn.XLOOKUP(MID($E191,7,LEN($E191)-6),[1]Acciones!$B$4:$B$14,[1]Acciones!F$4:F$14,0,0,1)</f>
        <v>#NAME?</v>
      </c>
      <c r="S191" s="42" t="e">
        <f ca="1">+_xlfn.XLOOKUP(MID($E191,7,LEN($E191)-6),[1]Acciones!$B$4:$B$14,[1]Acciones!G$4:G$14,0,0,1)</f>
        <v>#NAME?</v>
      </c>
      <c r="T191" s="42" t="e">
        <f ca="1">+_xlfn.XLOOKUP(MID($E191,7,LEN($E191)-6),[1]Acciones!$B$4:$B$14,[1]Acciones!H$4:H$14,0,0,1)</f>
        <v>#NAME?</v>
      </c>
      <c r="U191" s="45" t="e">
        <f ca="1">+_xlfn.XLOOKUP(MID($E191,7,LEN($E191)-6),[1]Acciones!$B$4:$B$14,[1]Acciones!I$4:I$14,0,0,1)</f>
        <v>#NAME?</v>
      </c>
      <c r="V191" s="45" t="e">
        <f ca="1">+_xlfn.XLOOKUP(MID($E191,7,LEN($E191)-6),[1]Acciones!$B$4:$B$14,[1]Acciones!J$4:J$14,0,0,1)</f>
        <v>#NAME?</v>
      </c>
      <c r="W191" s="45" t="e">
        <f ca="1">+_xlfn.XLOOKUP(MID($E191,7,LEN($E191)-6),[1]Acciones!$B$4:$B$14,[1]Acciones!K$4:K$14,0,0,1)</f>
        <v>#NAME?</v>
      </c>
      <c r="X191" s="45" t="e">
        <f ca="1">+_xlfn.XLOOKUP(MID($E191,7,LEN($E191)-6),[1]Acciones!$B$4:$B$14,[1]Acciones!L$4:L$14,0,0,1)</f>
        <v>#NAME?</v>
      </c>
      <c r="Y191" s="45" t="e">
        <f ca="1">+_xlfn.XLOOKUP(MID($E191,7,LEN($E191)-6),[1]Acciones!$B$4:$B$14,[1]Acciones!M$4:M$14,0,0,1)</f>
        <v>#NAME?</v>
      </c>
      <c r="Z191" s="45" t="e">
        <f ca="1">+_xlfn.XLOOKUP(MID($E191,7,LEN($E191)-6),[1]Acciones!$B$4:$B$14,[1]Acciones!N$4:N$14,0,0,1)</f>
        <v>#NAME?</v>
      </c>
      <c r="AA191" s="45" t="e">
        <f ca="1">+_xlfn.XLOOKUP(MID($E191,7,LEN($E191)-6),[1]Acciones!$B$4:$B$14,[1]Acciones!O$4:O$14,0,0,1)</f>
        <v>#NAME?</v>
      </c>
      <c r="AB191" s="45" t="e">
        <f ca="1">+_xlfn.XLOOKUP(MID($E191,7,LEN($E191)-6),[1]Acciones!$B$4:$B$14,[1]Acciones!P$4:P$14,0,0,1)</f>
        <v>#NAME?</v>
      </c>
      <c r="AC191" s="45" t="e">
        <f ca="1">+_xlfn.XLOOKUP(MID($E191,7,LEN($E191)-6),[1]Acciones!$B$4:$B$14,[1]Acciones!Q$4:Q$14,0,0,1)</f>
        <v>#NAME?</v>
      </c>
      <c r="AD191" s="45" t="e">
        <f ca="1">+_xlfn.XLOOKUP(MID($E191,7,LEN($E191)-6),[1]Acciones!$B$4:$B$14,[1]Acciones!R$4:R$14,0,0,1)</f>
        <v>#NAME?</v>
      </c>
      <c r="AE191" s="45" t="e">
        <f ca="1">+_xlfn.XLOOKUP(MID($E191,7,LEN($E191)-6),[1]Acciones!$B$4:$B$14,[1]Acciones!S$4:S$14,0,0,1)</f>
        <v>#NAME?</v>
      </c>
      <c r="AF191" s="42" t="e">
        <f ca="1">+_xlfn.XLOOKUP(MID($E191,7,LEN($E191)-6),[1]Acciones!$B$4:$B$14,[1]Acciones!T$4:T$14,0,0,1)</f>
        <v>#NAME?</v>
      </c>
      <c r="AG191" s="42" t="e">
        <f ca="1">+_xlfn.XLOOKUP(MID($E191,7,LEN($E191)-6),[1]Acciones!$B$4:$B$14,[1]Acciones!U$4:U$14,0,0,1)</f>
        <v>#NAME?</v>
      </c>
      <c r="AH191" s="42" t="e">
        <f ca="1">+_xlfn.XLOOKUP(MID($E191,7,LEN($E191)-6),[1]Acciones!$B$4:$B$14,[1]Acciones!V$4:V$14,0,0,1)</f>
        <v>#NAME?</v>
      </c>
      <c r="AI191" s="42" t="e">
        <f ca="1">+_xlfn.XLOOKUP(MID($E191,7,LEN($E191)-6),[1]Acciones!$B$4:$B$14,[1]Acciones!W$4:W$14,0,0,1)</f>
        <v>#NAME?</v>
      </c>
      <c r="AJ191" s="42" t="e">
        <f ca="1">+_xlfn.XLOOKUP(MID($E191,7,LEN($E191)-6),[1]Acciones!$B$4:$B$14,[1]Acciones!X$4:X$14,0,0,1)</f>
        <v>#NAME?</v>
      </c>
      <c r="AK191" s="42" t="e">
        <f ca="1">+_xlfn.XLOOKUP(MID($E191,7,LEN($E191)-6),[1]Acciones!$B$4:$B$14,[1]Acciones!Y$4:Y$14,0,0,1)</f>
        <v>#NAME?</v>
      </c>
      <c r="AL191" s="42" t="e">
        <f ca="1">+_xlfn.XLOOKUP(MID($E191,7,LEN($E191)-6),[1]Acciones!$B$4:$B$14,[1]Acciones!Z$4:Z$14,0,0,1)</f>
        <v>#NAME?</v>
      </c>
      <c r="AM191" s="42" t="e">
        <f ca="1">+_xlfn.XLOOKUP(MID($E191,7,LEN($E191)-6),[1]Acciones!$B$4:$B$14,[1]Acciones!AA$4:AA$14,0,0,1)</f>
        <v>#NAME?</v>
      </c>
      <c r="AN191" s="42" t="e">
        <f ca="1">+_xlfn.XLOOKUP(MID($E191,7,LEN($E191)-6),[1]Acciones!$B$4:$B$14,[1]Acciones!AB$4:AB$14,0,0,1)</f>
        <v>#NAME?</v>
      </c>
      <c r="AO191" s="42" t="e">
        <f ca="1">+_xlfn.XLOOKUP(MID($E191,7,LEN($E191)-6),[1]Acciones!$B$4:$B$14,[1]Acciones!AC$4:AC$14,0,0,1)</f>
        <v>#NAME?</v>
      </c>
      <c r="AP191" s="42" t="e">
        <f ca="1">+_xlfn.XLOOKUP(MID($E191,7,LEN($E191)-6),[1]Acciones!$B$4:$B$14,[1]Acciones!AD$4:AD$14,0,0,1)</f>
        <v>#NAME?</v>
      </c>
      <c r="AQ191" s="42" t="e">
        <f ca="1">+_xlfn.XLOOKUP(MID($E191,7,LEN($E191)-6),[1]Acciones!$B$4:$B$14,[1]Acciones!AE$4:AE$14,0,0,1)</f>
        <v>#NAME?</v>
      </c>
      <c r="AR191" s="42" t="e">
        <f ca="1">+_xlfn.XLOOKUP(MID($E191,7,LEN($E191)-6),[1]Acciones!$B$4:$B$14,[1]Acciones!AF$4:AF$14,0,0,1)</f>
        <v>#NAME?</v>
      </c>
      <c r="AS191" s="42" t="e">
        <f ca="1">+_xlfn.XLOOKUP(MID($E191,7,LEN($E191)-6),[1]Acciones!$B$4:$B$14,[1]Acciones!AG$4:AG$14,0,0,1)</f>
        <v>#NAME?</v>
      </c>
      <c r="AT191" s="42" t="e">
        <f ca="1">+_xlfn.XLOOKUP(MID($E191,7,LEN($E191)-6),[1]Acciones!$B$4:$B$14,[1]Acciones!AH$4:AH$14,0,0,1)</f>
        <v>#NAME?</v>
      </c>
      <c r="AU191" s="42" t="e">
        <f ca="1">+_xlfn.XLOOKUP(MID($E191,7,LEN($E191)-6),[1]Acciones!$B$4:$B$14,[1]Acciones!AI$4:AI$14,0,0,1)</f>
        <v>#NAME?</v>
      </c>
      <c r="AV191" s="42" t="e">
        <f ca="1">+_xlfn.XLOOKUP(MID($E191,7,LEN($E191)-6),[1]Acciones!$B$4:$B$14,[1]Acciones!AJ$4:AJ$14,0,0,1)</f>
        <v>#NAME?</v>
      </c>
      <c r="AW191" s="42" t="e">
        <f ca="1">+_xlfn.XLOOKUP(MID($E191,7,LEN($E191)-6),[1]Acciones!$B$4:$B$14,[1]Acciones!AK$4:AK$14,0,0,1)</f>
        <v>#NAME?</v>
      </c>
      <c r="AX191" s="42" t="e">
        <f ca="1">+_xlfn.XLOOKUP(MID($E191,7,LEN($E191)-6),[1]Acciones!$B$4:$B$14,[1]Acciones!AL$4:AL$14,0,0,1)</f>
        <v>#NAME?</v>
      </c>
      <c r="AY191" s="42" t="e">
        <f ca="1">+_xlfn.XLOOKUP(MID($E191,7,LEN($E191)-6),[1]Acciones!$B$4:$B$14,[1]Acciones!AM$4:AM$14,0,0,1)</f>
        <v>#NAME?</v>
      </c>
      <c r="AZ191" s="42" t="e">
        <f ca="1">+_xlfn.XLOOKUP(MID($E191,7,LEN($E191)-6),[1]Acciones!$B$4:$B$14,[1]Acciones!AN$4:AN$14,0,0,1)</f>
        <v>#NAME?</v>
      </c>
      <c r="BA191" s="42" t="e">
        <f ca="1">+_xlfn.XLOOKUP(MID($E191,7,LEN($E191)-6),[1]Acciones!$B$4:$B$14,[1]Acciones!AO$4:AO$14,0,0,1)</f>
        <v>#NAME?</v>
      </c>
      <c r="BB191" s="42" t="e">
        <f ca="1">+_xlfn.XLOOKUP(MID($E191,7,LEN($E191)-6),[1]Acciones!$B$4:$B$14,[1]Acciones!AP$4:AP$14,0,0,1)</f>
        <v>#NAME?</v>
      </c>
      <c r="BC191" s="42" t="e">
        <f ca="1">+_xlfn.XLOOKUP(MID($E191,7,LEN($E191)-6),[1]Acciones!$B$4:$B$14,[1]Acciones!AQ$4:AQ$14,0,0,1)</f>
        <v>#NAME?</v>
      </c>
      <c r="BD191" s="42" t="e">
        <f ca="1">+_xlfn.XLOOKUP(MID($E191,7,LEN($E191)-6),[1]Acciones!$B$4:$B$14,[1]Acciones!AR$4:AR$14,0,0,1)</f>
        <v>#NAME?</v>
      </c>
      <c r="BE191" s="42" t="e">
        <f ca="1">+_xlfn.XLOOKUP(MID($E191,7,LEN($E191)-6),[1]Acciones!$B$4:$B$14,[1]Acciones!AS$4:AS$14,0,0,1)</f>
        <v>#NAME?</v>
      </c>
      <c r="BF191" s="42" t="e">
        <f ca="1">+_xlfn.XLOOKUP(MID($E191,7,LEN($E191)-6),[1]Acciones!$B$4:$B$14,[1]Acciones!AT$4:AT$14,0,0,1)</f>
        <v>#NAME?</v>
      </c>
      <c r="BG191" s="42" t="e">
        <f ca="1">+_xlfn.XLOOKUP(MID($E191,7,LEN($E191)-6),[1]Acciones!$B$4:$B$14,[1]Acciones!AU$4:AU$14,0,0,1)</f>
        <v>#NAME?</v>
      </c>
      <c r="BH191" s="42" t="e">
        <f ca="1">+_xlfn.XLOOKUP(MID($E191,7,LEN($E191)-6),[1]Acciones!$B$4:$B$14,[1]Acciones!AV$4:AV$14,0,0,1)</f>
        <v>#NAME?</v>
      </c>
      <c r="BI191" s="42" t="e">
        <f ca="1">+_xlfn.XLOOKUP(MID($E191,7,LEN($E191)-6),[1]Acciones!$B$4:$B$14,[1]Acciones!AW$4:AW$14,0,0,1)</f>
        <v>#NAME?</v>
      </c>
      <c r="BJ191" s="42" t="e">
        <f ca="1">+_xlfn.XLOOKUP(MID($E191,7,LEN($E191)-6),[1]Acciones!$B$4:$B$14,[1]Acciones!AX$4:AX$14,0,0,1)</f>
        <v>#NAME?</v>
      </c>
      <c r="BK191" s="42" t="e">
        <f ca="1">+_xlfn.XLOOKUP(MID($E191,7,LEN($E191)-6),[1]Acciones!$B$4:$B$14,[1]Acciones!AY$4:AY$14,0,0,1)</f>
        <v>#NAME?</v>
      </c>
      <c r="BL191" s="42" t="e">
        <f ca="1">+_xlfn.XLOOKUP(MID($E191,7,LEN($E191)-6),[1]Acciones!$B$4:$B$14,[1]Acciones!AZ$4:AZ$14,0,0,1)</f>
        <v>#NAME?</v>
      </c>
      <c r="BM191" s="42" t="e">
        <f ca="1">+_xlfn.XLOOKUP(MID($E191,7,LEN($E191)-6),[1]Acciones!$B$4:$B$14,[1]Acciones!BA$4:BA$14,0,0,1)</f>
        <v>#NAME?</v>
      </c>
      <c r="BN191" s="42" t="e">
        <f ca="1">+_xlfn.XLOOKUP(MID($E191,7,LEN($E191)-6),[1]Acciones!$B$4:$B$14,[1]Acciones!BB$4:BB$14,0,0,1)</f>
        <v>#NAME?</v>
      </c>
      <c r="BO191" s="42" t="e">
        <f ca="1">+_xlfn.XLOOKUP(MID($E191,7,LEN($E191)-6),[1]Acciones!$B$4:$B$14,[1]Acciones!BC$4:BC$14,0,0,1)</f>
        <v>#NAME?</v>
      </c>
      <c r="BP191" s="42" t="e">
        <f ca="1">+_xlfn.XLOOKUP(MID($E191,7,LEN($E191)-6),[1]Acciones!$B$4:$B$14,[1]Acciones!BD$4:BD$14,0,0,1)</f>
        <v>#NAME?</v>
      </c>
      <c r="BQ191" s="42" t="e">
        <f ca="1">+_xlfn.XLOOKUP(MID($E191,7,LEN($E191)-6),[1]Acciones!$B$4:$B$14,[1]Acciones!BE$4:BE$14,0,0,1)</f>
        <v>#NAME?</v>
      </c>
      <c r="BR191" s="42" t="e">
        <f ca="1">+_xlfn.XLOOKUP(MID($E191,7,LEN($E191)-6),[1]Acciones!$B$4:$B$14,[1]Acciones!BF$4:BF$14,0,0,1)</f>
        <v>#NAME?</v>
      </c>
      <c r="BS191" s="42" t="e">
        <f ca="1">+_xlfn.XLOOKUP(MID($E191,7,LEN($E191)-6),[1]Acciones!$B$4:$B$14,[1]Acciones!BG$4:BG$14,0,0,1)</f>
        <v>#NAME?</v>
      </c>
      <c r="BT191" s="42" t="e">
        <f ca="1">+_xlfn.XLOOKUP(MID($E191,7,LEN($E191)-6),[1]Acciones!$B$4:$B$14,[1]Acciones!BH$4:BH$14,0,0,1)</f>
        <v>#NAME?</v>
      </c>
      <c r="BU191" s="42" t="e">
        <f ca="1">+_xlfn.XLOOKUP(MID($E191,7,LEN($E191)-6),[1]Acciones!$B$4:$B$14,[1]Acciones!BI$4:BI$14,0,0,1)</f>
        <v>#NAME?</v>
      </c>
      <c r="BV191" s="42" t="e">
        <f ca="1">+_xlfn.XLOOKUP(MID($E191,7,LEN($E191)-6),[1]Acciones!$B$4:$B$14,[1]Acciones!BJ$4:BJ$14,0,0,1)</f>
        <v>#NAME?</v>
      </c>
      <c r="BW191" s="42" t="e">
        <f ca="1">+_xlfn.XLOOKUP(MID($E191,7,LEN($E191)-6),[1]Acciones!$B$4:$B$14,[1]Acciones!BK$4:BK$14,0,0,1)</f>
        <v>#NAME?</v>
      </c>
      <c r="BX191" s="42" t="e">
        <f ca="1">+_xlfn.XLOOKUP(MID($E191,7,LEN($E191)-6),[1]Acciones!$B$4:$B$14,[1]Acciones!BL$4:BL$14,0,0,1)</f>
        <v>#NAME?</v>
      </c>
      <c r="BY191" s="42" t="e">
        <f ca="1">+_xlfn.XLOOKUP(MID($E191,7,LEN($E191)-6),[1]Acciones!$B$4:$B$14,[1]Acciones!BM$4:BM$14,0,0,1)</f>
        <v>#NAME?</v>
      </c>
      <c r="BZ191" s="42" t="e">
        <f ca="1">+_xlfn.XLOOKUP(MID($E191,7,LEN($E191)-6),[1]Acciones!$B$4:$B$14,[1]Acciones!BN$4:BN$14,0,0,1)</f>
        <v>#NAME?</v>
      </c>
      <c r="CA191" s="42" t="e">
        <f ca="1">+_xlfn.XLOOKUP(MID($E191,7,LEN($E191)-6),[1]Acciones!$B$4:$B$14,[1]Acciones!BO$4:BO$14,0,0,1)</f>
        <v>#NAME?</v>
      </c>
      <c r="CB191" s="42" t="e">
        <f ca="1">+_xlfn.XLOOKUP(MID($E191,7,LEN($E191)-6),[1]Acciones!$B$4:$B$14,[1]Acciones!BP$4:BP$14,0,0,1)</f>
        <v>#NAME?</v>
      </c>
      <c r="CC191" s="42" t="e">
        <f ca="1">+_xlfn.XLOOKUP(MID($E191,7,LEN($E191)-6),[1]Acciones!$B$4:$B$14,[1]Acciones!BQ$4:BQ$14,0,0,1)</f>
        <v>#NAME?</v>
      </c>
      <c r="CD191" s="42" t="e">
        <f ca="1">+_xlfn.XLOOKUP(MID($E191,7,LEN($E191)-6),[1]Acciones!$B$4:$B$14,[1]Acciones!BR$4:BR$14,0,0,1)</f>
        <v>#NAME?</v>
      </c>
      <c r="CE191" s="42" t="e">
        <f ca="1">+_xlfn.XLOOKUP(MID($E191,7,LEN($E191)-6),[1]Acciones!$B$4:$B$14,[1]Acciones!BS$4:BS$14,0,0,1)</f>
        <v>#NAME?</v>
      </c>
      <c r="CF191" s="42" t="e">
        <f ca="1">+_xlfn.XLOOKUP(MID($E191,7,LEN($E191)-6),[1]Acciones!$B$4:$B$14,[1]Acciones!BT$4:BT$14,0,0,1)</f>
        <v>#NAME?</v>
      </c>
      <c r="CG191" s="45">
        <v>0.05</v>
      </c>
      <c r="CH191" s="45" t="e">
        <f t="shared" ca="1" si="377"/>
        <v>#NAME?</v>
      </c>
      <c r="CI191" s="45" t="e">
        <f t="shared" ca="1" si="378"/>
        <v>#NAME?</v>
      </c>
      <c r="CJ191" s="42" t="e">
        <f t="shared" ca="1" si="379"/>
        <v>#NAME?</v>
      </c>
      <c r="CK191" s="45" t="e">
        <f t="shared" ca="1" si="380"/>
        <v>#NAME?</v>
      </c>
      <c r="CL191" s="46" t="e">
        <f t="shared" ca="1" si="381"/>
        <v>#NAME?</v>
      </c>
      <c r="CM191" s="45" t="e">
        <f t="shared" ca="1" si="382"/>
        <v>#NAME?</v>
      </c>
      <c r="CN191" s="47">
        <v>0.1</v>
      </c>
      <c r="CO191" s="45" t="e">
        <f t="shared" ca="1" si="219"/>
        <v>#NAME?</v>
      </c>
      <c r="CP191" s="45" t="e">
        <f t="shared" ca="1" si="220"/>
        <v>#NAME?</v>
      </c>
      <c r="CQ191" s="42" t="e">
        <f t="shared" ca="1" si="221"/>
        <v>#NAME?</v>
      </c>
      <c r="CR191" s="45" t="e">
        <f t="shared" ca="1" si="222"/>
        <v>#NAME?</v>
      </c>
      <c r="CS191" s="45" t="e">
        <f t="shared" ref="CS191:CT248" ca="1" si="383">+CO191*$G191/$C$10</f>
        <v>#NAME?</v>
      </c>
      <c r="CT191" s="45" t="e">
        <f t="shared" ca="1" si="383"/>
        <v>#NAME?</v>
      </c>
      <c r="CU191" s="47">
        <v>0.15</v>
      </c>
      <c r="CV191" s="45">
        <v>0.5</v>
      </c>
      <c r="CW191" s="45" t="e">
        <f t="shared" ca="1" si="223"/>
        <v>#NAME?</v>
      </c>
      <c r="CX191" s="42" t="e">
        <f t="shared" ca="1" si="224"/>
        <v>#NAME?</v>
      </c>
      <c r="CY191" s="45" t="e">
        <f t="shared" ca="1" si="225"/>
        <v>#NAME?</v>
      </c>
      <c r="CZ191" s="45">
        <f t="shared" ref="CZ191:DA248" si="384">+CV191*$G191/$C$10</f>
        <v>1.2500000000000001E-2</v>
      </c>
      <c r="DA191" s="45" t="e">
        <f t="shared" ca="1" si="384"/>
        <v>#NAME?</v>
      </c>
      <c r="DB191" s="47">
        <v>0.2</v>
      </c>
      <c r="DC191" s="45" t="e">
        <f t="shared" ca="1" si="226"/>
        <v>#NAME?</v>
      </c>
      <c r="DD191" s="45" t="e">
        <f t="shared" ca="1" si="227"/>
        <v>#NAME?</v>
      </c>
      <c r="DE191" s="42" t="e">
        <f t="shared" ca="1" si="228"/>
        <v>#NAME?</v>
      </c>
      <c r="DF191" s="45" t="e">
        <f t="shared" ca="1" si="229"/>
        <v>#NAME?</v>
      </c>
      <c r="DG191" s="45" t="e">
        <f t="shared" ref="DG191:DH248" ca="1" si="385">+DC191*$G191/$C$10</f>
        <v>#NAME?</v>
      </c>
      <c r="DH191" s="45" t="e">
        <f t="shared" ca="1" si="385"/>
        <v>#NAME?</v>
      </c>
      <c r="DI191" s="47">
        <v>0.25</v>
      </c>
      <c r="DJ191" s="45">
        <v>0.5</v>
      </c>
      <c r="DK191" s="45" t="e">
        <f t="shared" ca="1" si="230"/>
        <v>#NAME?</v>
      </c>
      <c r="DL191" s="42" t="e">
        <f t="shared" ca="1" si="231"/>
        <v>#NAME?</v>
      </c>
      <c r="DM191" s="45" t="e">
        <f t="shared" ca="1" si="232"/>
        <v>#NAME?</v>
      </c>
      <c r="DN191" s="45">
        <f t="shared" ref="DN191:DO248" si="386">+DJ191*$G191/$C$10</f>
        <v>1.2500000000000001E-2</v>
      </c>
      <c r="DO191" s="45" t="e">
        <f t="shared" ca="1" si="386"/>
        <v>#NAME?</v>
      </c>
      <c r="DP191" s="47">
        <v>0.3</v>
      </c>
      <c r="DQ191" s="45" t="e">
        <f t="shared" ca="1" si="233"/>
        <v>#NAME?</v>
      </c>
      <c r="DR191" s="45" t="e">
        <f t="shared" ca="1" si="234"/>
        <v>#NAME?</v>
      </c>
      <c r="DS191" s="42" t="e">
        <f t="shared" ca="1" si="235"/>
        <v>#NAME?</v>
      </c>
      <c r="DT191" s="45" t="e">
        <f t="shared" ca="1" si="236"/>
        <v>#NAME?</v>
      </c>
      <c r="DU191" s="45" t="e">
        <f t="shared" ref="DU191:DV248" ca="1" si="387">+DQ191*$G191/$C$10</f>
        <v>#NAME?</v>
      </c>
      <c r="DV191" s="45" t="e">
        <f t="shared" ca="1" si="387"/>
        <v>#NAME?</v>
      </c>
      <c r="DW191" s="47">
        <v>0.35</v>
      </c>
      <c r="DX191" s="45">
        <v>0.5</v>
      </c>
      <c r="DY191" s="45" t="e">
        <f t="shared" ca="1" si="237"/>
        <v>#NAME?</v>
      </c>
      <c r="DZ191" s="42" t="e">
        <f t="shared" ca="1" si="238"/>
        <v>#NAME?</v>
      </c>
      <c r="EA191" s="45" t="e">
        <f t="shared" ca="1" si="239"/>
        <v>#NAME?</v>
      </c>
      <c r="EB191" s="45">
        <f t="shared" ref="EB191:EC248" si="388">+DX191*$G191/$C$10</f>
        <v>1.2500000000000001E-2</v>
      </c>
      <c r="EC191" s="45" t="e">
        <f t="shared" ca="1" si="388"/>
        <v>#NAME?</v>
      </c>
      <c r="ED191" s="47">
        <v>0.4</v>
      </c>
      <c r="EE191" s="45" t="e">
        <f t="shared" ca="1" si="240"/>
        <v>#NAME?</v>
      </c>
      <c r="EF191" s="45" t="e">
        <f t="shared" ca="1" si="241"/>
        <v>#NAME?</v>
      </c>
      <c r="EG191" s="42" t="e">
        <f t="shared" ca="1" si="242"/>
        <v>#NAME?</v>
      </c>
      <c r="EH191" s="45" t="e">
        <f t="shared" ca="1" si="243"/>
        <v>#NAME?</v>
      </c>
      <c r="EI191" s="45" t="e">
        <f t="shared" ref="EI191:EJ248" ca="1" si="389">+EE191*$G191/$C$10</f>
        <v>#NAME?</v>
      </c>
      <c r="EJ191" s="45" t="e">
        <f t="shared" ca="1" si="389"/>
        <v>#NAME?</v>
      </c>
      <c r="EK191" s="47">
        <v>0.45</v>
      </c>
      <c r="EL191" s="45">
        <v>0.5</v>
      </c>
      <c r="EM191" s="45" t="e">
        <f t="shared" ca="1" si="255"/>
        <v>#NAME?</v>
      </c>
      <c r="EN191" s="42" t="e">
        <f t="shared" ca="1" si="256"/>
        <v>#NAME?</v>
      </c>
      <c r="EO191" s="45" t="e">
        <f t="shared" ca="1" si="257"/>
        <v>#NAME?</v>
      </c>
      <c r="EP191" s="45">
        <f t="shared" ref="EP191:EQ248" si="390">+EL191*$G191/$C$10</f>
        <v>1.2500000000000001E-2</v>
      </c>
      <c r="EQ191" s="45" t="e">
        <f t="shared" ca="1" si="390"/>
        <v>#NAME?</v>
      </c>
      <c r="ER191" s="45">
        <v>0.5</v>
      </c>
      <c r="ES191" s="45">
        <v>0.5</v>
      </c>
      <c r="ET191" s="45" t="e">
        <f t="shared" ca="1" si="258"/>
        <v>#NAME?</v>
      </c>
      <c r="EU191" s="42" t="e">
        <f t="shared" ca="1" si="259"/>
        <v>#NAME?</v>
      </c>
      <c r="EV191" s="45" t="e">
        <f t="shared" ca="1" si="260"/>
        <v>#NAME?</v>
      </c>
      <c r="EW191" s="45">
        <f t="shared" ref="EW191:EX248" si="391">+ES191*$G191/$C$10</f>
        <v>1.2500000000000001E-2</v>
      </c>
      <c r="EX191" s="45" t="e">
        <f t="shared" ca="1" si="391"/>
        <v>#NAME?</v>
      </c>
      <c r="EY191" s="47">
        <v>0.55000000000000004</v>
      </c>
      <c r="EZ191" s="45">
        <v>0.5</v>
      </c>
      <c r="FA191" s="45" t="e">
        <f t="shared" ca="1" si="261"/>
        <v>#NAME?</v>
      </c>
      <c r="FB191" s="42" t="e">
        <f t="shared" ca="1" si="262"/>
        <v>#NAME?</v>
      </c>
      <c r="FC191" s="45" t="e">
        <f t="shared" ca="1" si="263"/>
        <v>#NAME?</v>
      </c>
      <c r="FD191" s="45">
        <f t="shared" ref="FD191:FE248" si="392">+EZ191*$G191/$C$10</f>
        <v>1.2500000000000001E-2</v>
      </c>
      <c r="FE191" s="45" t="e">
        <f t="shared" ca="1" si="392"/>
        <v>#NAME?</v>
      </c>
      <c r="FF191" s="45">
        <v>0.6</v>
      </c>
      <c r="FG191" s="45">
        <v>1</v>
      </c>
      <c r="FH191" s="45" t="e">
        <f t="shared" ca="1" si="264"/>
        <v>#NAME?</v>
      </c>
      <c r="FI191" s="42" t="e">
        <f t="shared" ca="1" si="265"/>
        <v>#NAME?</v>
      </c>
      <c r="FJ191" s="45" t="e">
        <f t="shared" ca="1" si="266"/>
        <v>#NAME?</v>
      </c>
      <c r="FK191" s="45">
        <f t="shared" ref="FK191:FL248" si="393">+FG191*$G191/$C$10</f>
        <v>2.5000000000000001E-2</v>
      </c>
      <c r="FL191" s="45" t="e">
        <f t="shared" ca="1" si="393"/>
        <v>#NAME?</v>
      </c>
      <c r="FM191" s="47">
        <v>0.65</v>
      </c>
      <c r="FN191" s="45">
        <v>0.5</v>
      </c>
      <c r="FO191" s="45" t="e">
        <f t="shared" ca="1" si="267"/>
        <v>#NAME?</v>
      </c>
      <c r="FP191" s="42" t="e">
        <f t="shared" ca="1" si="268"/>
        <v>#NAME?</v>
      </c>
      <c r="FQ191" s="45" t="e">
        <f t="shared" ca="1" si="269"/>
        <v>#NAME?</v>
      </c>
      <c r="FR191" s="45">
        <f t="shared" ref="FR191:FS248" si="394">+FN191*$G191/$C$10</f>
        <v>1.2500000000000001E-2</v>
      </c>
      <c r="FS191" s="45" t="e">
        <f t="shared" ca="1" si="394"/>
        <v>#NAME?</v>
      </c>
      <c r="FT191" s="45">
        <v>0.7</v>
      </c>
      <c r="FU191" s="45">
        <v>1</v>
      </c>
      <c r="FV191" s="45" t="e">
        <f t="shared" ca="1" si="270"/>
        <v>#NAME?</v>
      </c>
      <c r="FW191" s="42" t="e">
        <f t="shared" ca="1" si="271"/>
        <v>#NAME?</v>
      </c>
      <c r="FX191" s="45" t="e">
        <f t="shared" ca="1" si="272"/>
        <v>#NAME?</v>
      </c>
      <c r="FY191" s="45">
        <f t="shared" ref="FY191:FZ248" si="395">+FU191*$G191/$C$10</f>
        <v>2.5000000000000001E-2</v>
      </c>
      <c r="FZ191" s="45" t="e">
        <f t="shared" ca="1" si="395"/>
        <v>#NAME?</v>
      </c>
      <c r="GA191" s="47">
        <v>0.75</v>
      </c>
      <c r="GB191" s="45">
        <v>0.5</v>
      </c>
      <c r="GC191" s="45" t="e">
        <f t="shared" ca="1" si="273"/>
        <v>#NAME?</v>
      </c>
      <c r="GD191" s="42" t="e">
        <f t="shared" ca="1" si="274"/>
        <v>#NAME?</v>
      </c>
      <c r="GE191" s="45" t="e">
        <f t="shared" ca="1" si="275"/>
        <v>#NAME?</v>
      </c>
      <c r="GF191" s="45">
        <f t="shared" ref="GF191:GG248" si="396">+GB191*$G191/$C$10</f>
        <v>1.2500000000000001E-2</v>
      </c>
      <c r="GG191" s="45" t="e">
        <f t="shared" ca="1" si="396"/>
        <v>#NAME?</v>
      </c>
      <c r="GH191" s="45">
        <v>0.8</v>
      </c>
      <c r="GI191" s="45">
        <v>1</v>
      </c>
      <c r="GJ191" s="45" t="e">
        <f t="shared" ca="1" si="276"/>
        <v>#NAME?</v>
      </c>
      <c r="GK191" s="42" t="e">
        <f t="shared" ca="1" si="277"/>
        <v>#NAME?</v>
      </c>
      <c r="GL191" s="45" t="e">
        <f t="shared" ca="1" si="278"/>
        <v>#NAME?</v>
      </c>
      <c r="GM191" s="45">
        <f t="shared" ref="GM191:GN248" si="397">+GI191*$G191/$C$10</f>
        <v>2.5000000000000001E-2</v>
      </c>
      <c r="GN191" s="45" t="e">
        <f t="shared" ca="1" si="397"/>
        <v>#NAME?</v>
      </c>
      <c r="GO191" s="47">
        <v>0.85</v>
      </c>
      <c r="GP191" s="45">
        <v>0.5</v>
      </c>
      <c r="GQ191" s="45" t="e">
        <f t="shared" ca="1" si="279"/>
        <v>#NAME?</v>
      </c>
      <c r="GR191" s="42" t="e">
        <f t="shared" ca="1" si="280"/>
        <v>#NAME?</v>
      </c>
      <c r="GS191" s="45" t="e">
        <f t="shared" ca="1" si="281"/>
        <v>#NAME?</v>
      </c>
      <c r="GT191" s="45">
        <f t="shared" ref="GT191:GU248" si="398">+GP191*$G191/$C$10</f>
        <v>1.2500000000000001E-2</v>
      </c>
      <c r="GU191" s="45" t="e">
        <f t="shared" ca="1" si="398"/>
        <v>#NAME?</v>
      </c>
      <c r="GV191" s="45">
        <v>0.9</v>
      </c>
      <c r="GW191" s="45">
        <v>1</v>
      </c>
      <c r="GX191" s="45" t="e">
        <f t="shared" ca="1" si="282"/>
        <v>#NAME?</v>
      </c>
      <c r="GY191" s="42" t="e">
        <f t="shared" ca="1" si="283"/>
        <v>#NAME?</v>
      </c>
      <c r="GZ191" s="45" t="e">
        <f t="shared" ca="1" si="284"/>
        <v>#NAME?</v>
      </c>
      <c r="HA191" s="45">
        <f t="shared" ref="HA191:HB248" si="399">+GW191*$G191/$C$10</f>
        <v>2.5000000000000001E-2</v>
      </c>
      <c r="HB191" s="45" t="e">
        <f t="shared" ca="1" si="399"/>
        <v>#NAME?</v>
      </c>
      <c r="HC191" s="47">
        <v>0.95</v>
      </c>
      <c r="HD191" s="45">
        <v>0.5</v>
      </c>
      <c r="HE191" s="45" t="e">
        <f t="shared" ca="1" si="285"/>
        <v>#NAME?</v>
      </c>
      <c r="HF191" s="42" t="e">
        <f t="shared" ca="1" si="286"/>
        <v>#NAME?</v>
      </c>
      <c r="HG191" s="45" t="e">
        <f t="shared" ca="1" si="287"/>
        <v>#NAME?</v>
      </c>
      <c r="HH191" s="45">
        <f t="shared" ref="HH191:HI248" si="400">+HD191*$G191/$C$10</f>
        <v>1.2500000000000001E-2</v>
      </c>
      <c r="HI191" s="45" t="e">
        <f t="shared" ca="1" si="400"/>
        <v>#NAME?</v>
      </c>
      <c r="HJ191" s="47">
        <v>1</v>
      </c>
      <c r="HK191" s="47">
        <v>1</v>
      </c>
      <c r="HL191" s="45" t="e">
        <f t="shared" ca="1" si="288"/>
        <v>#NAME?</v>
      </c>
      <c r="HM191" s="42" t="e">
        <f t="shared" ca="1" si="289"/>
        <v>#NAME?</v>
      </c>
      <c r="HN191" s="45" t="e">
        <f t="shared" ca="1" si="290"/>
        <v>#NAME?</v>
      </c>
      <c r="HO191" s="45">
        <f t="shared" si="246"/>
        <v>2.5000000000000001E-2</v>
      </c>
      <c r="HP191" s="45" t="e">
        <f t="shared" ca="1" si="246"/>
        <v>#NAME?</v>
      </c>
    </row>
    <row r="192" spans="1:224" s="48" customFormat="1" ht="43.25" customHeight="1">
      <c r="A192" s="42"/>
      <c r="B192" s="203"/>
      <c r="C192" s="201"/>
      <c r="D192" s="201"/>
      <c r="E192" s="41" t="str">
        <f>+_xlfn.CONCAT(MID($D185,1,3),".8 ",[1]Acciones!$B$12)</f>
        <v>5.1.8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192" s="42" t="s">
        <v>89</v>
      </c>
      <c r="G192" s="49">
        <f>+G191</f>
        <v>4.1666666666666666E-3</v>
      </c>
      <c r="H192" s="42" t="str">
        <f>+_xlfn.CONCAT("Si,",MID(E185,1,5),",",MID(E186,1,5),",",MID(E187,1,5),",",MID(E188,1,5),",",MID(E189,1,5),",",MID(E190,1,5),",",MID(E191,1,5),",",MID(E193,1,5),",",MID(E194,1,6))</f>
        <v>Si,5.1.1,5.1.2,5.1.3,5.1.4,5.1.5,5.1.6,5.1.7,5.1.9,5.1.10</v>
      </c>
      <c r="I192" s="42" t="s">
        <v>89</v>
      </c>
      <c r="J192" s="42"/>
      <c r="K192" s="42"/>
      <c r="L192" s="42"/>
      <c r="M192" s="44" t="s">
        <v>90</v>
      </c>
      <c r="N192" s="44" t="s">
        <v>91</v>
      </c>
      <c r="O192" s="44" t="e">
        <f ca="1">+_xlfn.XLOOKUP(MID(E192,7,LEN(E192)-6),[1]Acciones!$B$4:$B$14,[1]Acciones!$C$4:$C$14,0,0,1)</f>
        <v>#NAME?</v>
      </c>
      <c r="P192" s="42" t="e">
        <f ca="1">+_xlfn.XLOOKUP(MID($E192,7,LEN($E192)-6),[1]Acciones!$B$4:$B$14,[1]Acciones!D$4:D$14,0,0,1)</f>
        <v>#NAME?</v>
      </c>
      <c r="Q192" s="42" t="e">
        <f ca="1">+_xlfn.XLOOKUP(MID($E192,7,LEN($E192)-6),[1]Acciones!$B$4:$B$14,[1]Acciones!E$4:E$14,0,0,1)</f>
        <v>#NAME?</v>
      </c>
      <c r="R192" s="42" t="e">
        <f ca="1">+_xlfn.XLOOKUP(MID($E192,7,LEN($E192)-6),[1]Acciones!$B$4:$B$14,[1]Acciones!F$4:F$14,0,0,1)</f>
        <v>#NAME?</v>
      </c>
      <c r="S192" s="42" t="e">
        <f ca="1">+_xlfn.XLOOKUP(MID($E192,7,LEN($E192)-6),[1]Acciones!$B$4:$B$14,[1]Acciones!G$4:G$14,0,0,1)</f>
        <v>#NAME?</v>
      </c>
      <c r="T192" s="42" t="e">
        <f ca="1">+_xlfn.XLOOKUP(MID($E192,7,LEN($E192)-6),[1]Acciones!$B$4:$B$14,[1]Acciones!H$4:H$14,0,0,1)</f>
        <v>#NAME?</v>
      </c>
      <c r="U192" s="45" t="e">
        <f ca="1">+_xlfn.XLOOKUP(MID($E192,7,LEN($E192)-6),[1]Acciones!$B$4:$B$14,[1]Acciones!I$4:I$14,0,0,1)</f>
        <v>#NAME?</v>
      </c>
      <c r="V192" s="45" t="e">
        <f ca="1">+_xlfn.XLOOKUP(MID($E192,7,LEN($E192)-6),[1]Acciones!$B$4:$B$14,[1]Acciones!J$4:J$14,0,0,1)</f>
        <v>#NAME?</v>
      </c>
      <c r="W192" s="45" t="e">
        <f ca="1">+_xlfn.XLOOKUP(MID($E192,7,LEN($E192)-6),[1]Acciones!$B$4:$B$14,[1]Acciones!K$4:K$14,0,0,1)</f>
        <v>#NAME?</v>
      </c>
      <c r="X192" s="45" t="e">
        <f ca="1">+_xlfn.XLOOKUP(MID($E192,7,LEN($E192)-6),[1]Acciones!$B$4:$B$14,[1]Acciones!L$4:L$14,0,0,1)</f>
        <v>#NAME?</v>
      </c>
      <c r="Y192" s="45" t="e">
        <f ca="1">+_xlfn.XLOOKUP(MID($E192,7,LEN($E192)-6),[1]Acciones!$B$4:$B$14,[1]Acciones!M$4:M$14,0,0,1)</f>
        <v>#NAME?</v>
      </c>
      <c r="Z192" s="45" t="e">
        <f ca="1">+_xlfn.XLOOKUP(MID($E192,7,LEN($E192)-6),[1]Acciones!$B$4:$B$14,[1]Acciones!N$4:N$14,0,0,1)</f>
        <v>#NAME?</v>
      </c>
      <c r="AA192" s="45" t="e">
        <f ca="1">+_xlfn.XLOOKUP(MID($E192,7,LEN($E192)-6),[1]Acciones!$B$4:$B$14,[1]Acciones!O$4:O$14,0,0,1)</f>
        <v>#NAME?</v>
      </c>
      <c r="AB192" s="45" t="e">
        <f ca="1">+_xlfn.XLOOKUP(MID($E192,7,LEN($E192)-6),[1]Acciones!$B$4:$B$14,[1]Acciones!P$4:P$14,0,0,1)</f>
        <v>#NAME?</v>
      </c>
      <c r="AC192" s="45" t="e">
        <f ca="1">+_xlfn.XLOOKUP(MID($E192,7,LEN($E192)-6),[1]Acciones!$B$4:$B$14,[1]Acciones!Q$4:Q$14,0,0,1)</f>
        <v>#NAME?</v>
      </c>
      <c r="AD192" s="45" t="e">
        <f ca="1">+_xlfn.XLOOKUP(MID($E192,7,LEN($E192)-6),[1]Acciones!$B$4:$B$14,[1]Acciones!R$4:R$14,0,0,1)</f>
        <v>#NAME?</v>
      </c>
      <c r="AE192" s="45" t="e">
        <f ca="1">+_xlfn.XLOOKUP(MID($E192,7,LEN($E192)-6),[1]Acciones!$B$4:$B$14,[1]Acciones!S$4:S$14,0,0,1)</f>
        <v>#NAME?</v>
      </c>
      <c r="AF192" s="42" t="e">
        <f ca="1">+_xlfn.XLOOKUP(MID($E192,7,LEN($E192)-6),[1]Acciones!$B$4:$B$14,[1]Acciones!T$4:T$14,0,0,1)</f>
        <v>#NAME?</v>
      </c>
      <c r="AG192" s="42" t="e">
        <f ca="1">+_xlfn.XLOOKUP(MID($E192,7,LEN($E192)-6),[1]Acciones!$B$4:$B$14,[1]Acciones!U$4:U$14,0,0,1)</f>
        <v>#NAME?</v>
      </c>
      <c r="AH192" s="42" t="e">
        <f ca="1">+_xlfn.XLOOKUP(MID($E192,7,LEN($E192)-6),[1]Acciones!$B$4:$B$14,[1]Acciones!V$4:V$14,0,0,1)</f>
        <v>#NAME?</v>
      </c>
      <c r="AI192" s="42" t="e">
        <f ca="1">+_xlfn.XLOOKUP(MID($E192,7,LEN($E192)-6),[1]Acciones!$B$4:$B$14,[1]Acciones!W$4:W$14,0,0,1)</f>
        <v>#NAME?</v>
      </c>
      <c r="AJ192" s="42" t="e">
        <f ca="1">+_xlfn.XLOOKUP(MID($E192,7,LEN($E192)-6),[1]Acciones!$B$4:$B$14,[1]Acciones!X$4:X$14,0,0,1)</f>
        <v>#NAME?</v>
      </c>
      <c r="AK192" s="42" t="e">
        <f ca="1">+_xlfn.XLOOKUP(MID($E192,7,LEN($E192)-6),[1]Acciones!$B$4:$B$14,[1]Acciones!Y$4:Y$14,0,0,1)</f>
        <v>#NAME?</v>
      </c>
      <c r="AL192" s="42" t="e">
        <f ca="1">+_xlfn.XLOOKUP(MID($E192,7,LEN($E192)-6),[1]Acciones!$B$4:$B$14,[1]Acciones!Z$4:Z$14,0,0,1)</f>
        <v>#NAME?</v>
      </c>
      <c r="AM192" s="42" t="e">
        <f ca="1">+_xlfn.XLOOKUP(MID($E192,7,LEN($E192)-6),[1]Acciones!$B$4:$B$14,[1]Acciones!AA$4:AA$14,0,0,1)</f>
        <v>#NAME?</v>
      </c>
      <c r="AN192" s="42" t="e">
        <f ca="1">+_xlfn.XLOOKUP(MID($E192,7,LEN($E192)-6),[1]Acciones!$B$4:$B$14,[1]Acciones!AB$4:AB$14,0,0,1)</f>
        <v>#NAME?</v>
      </c>
      <c r="AO192" s="42" t="e">
        <f ca="1">+_xlfn.XLOOKUP(MID($E192,7,LEN($E192)-6),[1]Acciones!$B$4:$B$14,[1]Acciones!AC$4:AC$14,0,0,1)</f>
        <v>#NAME?</v>
      </c>
      <c r="AP192" s="42" t="e">
        <f ca="1">+_xlfn.XLOOKUP(MID($E192,7,LEN($E192)-6),[1]Acciones!$B$4:$B$14,[1]Acciones!AD$4:AD$14,0,0,1)</f>
        <v>#NAME?</v>
      </c>
      <c r="AQ192" s="42" t="e">
        <f ca="1">+_xlfn.XLOOKUP(MID($E192,7,LEN($E192)-6),[1]Acciones!$B$4:$B$14,[1]Acciones!AE$4:AE$14,0,0,1)</f>
        <v>#NAME?</v>
      </c>
      <c r="AR192" s="42" t="e">
        <f ca="1">+_xlfn.XLOOKUP(MID($E192,7,LEN($E192)-6),[1]Acciones!$B$4:$B$14,[1]Acciones!AF$4:AF$14,0,0,1)</f>
        <v>#NAME?</v>
      </c>
      <c r="AS192" s="42" t="e">
        <f ca="1">+_xlfn.XLOOKUP(MID($E192,7,LEN($E192)-6),[1]Acciones!$B$4:$B$14,[1]Acciones!AG$4:AG$14,0,0,1)</f>
        <v>#NAME?</v>
      </c>
      <c r="AT192" s="42" t="e">
        <f ca="1">+_xlfn.XLOOKUP(MID($E192,7,LEN($E192)-6),[1]Acciones!$B$4:$B$14,[1]Acciones!AH$4:AH$14,0,0,1)</f>
        <v>#NAME?</v>
      </c>
      <c r="AU192" s="42" t="e">
        <f ca="1">+_xlfn.XLOOKUP(MID($E192,7,LEN($E192)-6),[1]Acciones!$B$4:$B$14,[1]Acciones!AI$4:AI$14,0,0,1)</f>
        <v>#NAME?</v>
      </c>
      <c r="AV192" s="42" t="e">
        <f ca="1">+_xlfn.XLOOKUP(MID($E192,7,LEN($E192)-6),[1]Acciones!$B$4:$B$14,[1]Acciones!AJ$4:AJ$14,0,0,1)</f>
        <v>#NAME?</v>
      </c>
      <c r="AW192" s="42" t="e">
        <f ca="1">+_xlfn.XLOOKUP(MID($E192,7,LEN($E192)-6),[1]Acciones!$B$4:$B$14,[1]Acciones!AK$4:AK$14,0,0,1)</f>
        <v>#NAME?</v>
      </c>
      <c r="AX192" s="42" t="e">
        <f ca="1">+_xlfn.XLOOKUP(MID($E192,7,LEN($E192)-6),[1]Acciones!$B$4:$B$14,[1]Acciones!AL$4:AL$14,0,0,1)</f>
        <v>#NAME?</v>
      </c>
      <c r="AY192" s="42" t="e">
        <f ca="1">+_xlfn.XLOOKUP(MID($E192,7,LEN($E192)-6),[1]Acciones!$B$4:$B$14,[1]Acciones!AM$4:AM$14,0,0,1)</f>
        <v>#NAME?</v>
      </c>
      <c r="AZ192" s="42" t="e">
        <f ca="1">+_xlfn.XLOOKUP(MID($E192,7,LEN($E192)-6),[1]Acciones!$B$4:$B$14,[1]Acciones!AN$4:AN$14,0,0,1)</f>
        <v>#NAME?</v>
      </c>
      <c r="BA192" s="42" t="e">
        <f ca="1">+_xlfn.XLOOKUP(MID($E192,7,LEN($E192)-6),[1]Acciones!$B$4:$B$14,[1]Acciones!AO$4:AO$14,0,0,1)</f>
        <v>#NAME?</v>
      </c>
      <c r="BB192" s="42" t="e">
        <f ca="1">+_xlfn.XLOOKUP(MID($E192,7,LEN($E192)-6),[1]Acciones!$B$4:$B$14,[1]Acciones!AP$4:AP$14,0,0,1)</f>
        <v>#NAME?</v>
      </c>
      <c r="BC192" s="42" t="e">
        <f ca="1">+_xlfn.XLOOKUP(MID($E192,7,LEN($E192)-6),[1]Acciones!$B$4:$B$14,[1]Acciones!AQ$4:AQ$14,0,0,1)</f>
        <v>#NAME?</v>
      </c>
      <c r="BD192" s="42" t="e">
        <f ca="1">+_xlfn.XLOOKUP(MID($E192,7,LEN($E192)-6),[1]Acciones!$B$4:$B$14,[1]Acciones!AR$4:AR$14,0,0,1)</f>
        <v>#NAME?</v>
      </c>
      <c r="BE192" s="42" t="e">
        <f ca="1">+_xlfn.XLOOKUP(MID($E192,7,LEN($E192)-6),[1]Acciones!$B$4:$B$14,[1]Acciones!AS$4:AS$14,0,0,1)</f>
        <v>#NAME?</v>
      </c>
      <c r="BF192" s="42" t="e">
        <f ca="1">+_xlfn.XLOOKUP(MID($E192,7,LEN($E192)-6),[1]Acciones!$B$4:$B$14,[1]Acciones!AT$4:AT$14,0,0,1)</f>
        <v>#NAME?</v>
      </c>
      <c r="BG192" s="42" t="e">
        <f ca="1">+_xlfn.XLOOKUP(MID($E192,7,LEN($E192)-6),[1]Acciones!$B$4:$B$14,[1]Acciones!AU$4:AU$14,0,0,1)</f>
        <v>#NAME?</v>
      </c>
      <c r="BH192" s="42" t="e">
        <f ca="1">+_xlfn.XLOOKUP(MID($E192,7,LEN($E192)-6),[1]Acciones!$B$4:$B$14,[1]Acciones!AV$4:AV$14,0,0,1)</f>
        <v>#NAME?</v>
      </c>
      <c r="BI192" s="42" t="e">
        <f ca="1">+_xlfn.XLOOKUP(MID($E192,7,LEN($E192)-6),[1]Acciones!$B$4:$B$14,[1]Acciones!AW$4:AW$14,0,0,1)</f>
        <v>#NAME?</v>
      </c>
      <c r="BJ192" s="42" t="e">
        <f ca="1">+_xlfn.XLOOKUP(MID($E192,7,LEN($E192)-6),[1]Acciones!$B$4:$B$14,[1]Acciones!AX$4:AX$14,0,0,1)</f>
        <v>#NAME?</v>
      </c>
      <c r="BK192" s="42" t="e">
        <f ca="1">+_xlfn.XLOOKUP(MID($E192,7,LEN($E192)-6),[1]Acciones!$B$4:$B$14,[1]Acciones!AY$4:AY$14,0,0,1)</f>
        <v>#NAME?</v>
      </c>
      <c r="BL192" s="42" t="e">
        <f ca="1">+_xlfn.XLOOKUP(MID($E192,7,LEN($E192)-6),[1]Acciones!$B$4:$B$14,[1]Acciones!AZ$4:AZ$14,0,0,1)</f>
        <v>#NAME?</v>
      </c>
      <c r="BM192" s="42" t="e">
        <f ca="1">+_xlfn.XLOOKUP(MID($E192,7,LEN($E192)-6),[1]Acciones!$B$4:$B$14,[1]Acciones!BA$4:BA$14,0,0,1)</f>
        <v>#NAME?</v>
      </c>
      <c r="BN192" s="42" t="e">
        <f ca="1">+_xlfn.XLOOKUP(MID($E192,7,LEN($E192)-6),[1]Acciones!$B$4:$B$14,[1]Acciones!BB$4:BB$14,0,0,1)</f>
        <v>#NAME?</v>
      </c>
      <c r="BO192" s="42" t="e">
        <f ca="1">+_xlfn.XLOOKUP(MID($E192,7,LEN($E192)-6),[1]Acciones!$B$4:$B$14,[1]Acciones!BC$4:BC$14,0,0,1)</f>
        <v>#NAME?</v>
      </c>
      <c r="BP192" s="42" t="e">
        <f ca="1">+_xlfn.XLOOKUP(MID($E192,7,LEN($E192)-6),[1]Acciones!$B$4:$B$14,[1]Acciones!BD$4:BD$14,0,0,1)</f>
        <v>#NAME?</v>
      </c>
      <c r="BQ192" s="42" t="e">
        <f ca="1">+_xlfn.XLOOKUP(MID($E192,7,LEN($E192)-6),[1]Acciones!$B$4:$B$14,[1]Acciones!BE$4:BE$14,0,0,1)</f>
        <v>#NAME?</v>
      </c>
      <c r="BR192" s="42" t="e">
        <f ca="1">+_xlfn.XLOOKUP(MID($E192,7,LEN($E192)-6),[1]Acciones!$B$4:$B$14,[1]Acciones!BF$4:BF$14,0,0,1)</f>
        <v>#NAME?</v>
      </c>
      <c r="BS192" s="42" t="e">
        <f ca="1">+_xlfn.XLOOKUP(MID($E192,7,LEN($E192)-6),[1]Acciones!$B$4:$B$14,[1]Acciones!BG$4:BG$14,0,0,1)</f>
        <v>#NAME?</v>
      </c>
      <c r="BT192" s="42" t="e">
        <f ca="1">+_xlfn.XLOOKUP(MID($E192,7,LEN($E192)-6),[1]Acciones!$B$4:$B$14,[1]Acciones!BH$4:BH$14,0,0,1)</f>
        <v>#NAME?</v>
      </c>
      <c r="BU192" s="42" t="e">
        <f ca="1">+_xlfn.XLOOKUP(MID($E192,7,LEN($E192)-6),[1]Acciones!$B$4:$B$14,[1]Acciones!BI$4:BI$14,0,0,1)</f>
        <v>#NAME?</v>
      </c>
      <c r="BV192" s="42" t="e">
        <f ca="1">+_xlfn.XLOOKUP(MID($E192,7,LEN($E192)-6),[1]Acciones!$B$4:$B$14,[1]Acciones!BJ$4:BJ$14,0,0,1)</f>
        <v>#NAME?</v>
      </c>
      <c r="BW192" s="42" t="e">
        <f ca="1">+_xlfn.XLOOKUP(MID($E192,7,LEN($E192)-6),[1]Acciones!$B$4:$B$14,[1]Acciones!BK$4:BK$14,0,0,1)</f>
        <v>#NAME?</v>
      </c>
      <c r="BX192" s="42" t="e">
        <f ca="1">+_xlfn.XLOOKUP(MID($E192,7,LEN($E192)-6),[1]Acciones!$B$4:$B$14,[1]Acciones!BL$4:BL$14,0,0,1)</f>
        <v>#NAME?</v>
      </c>
      <c r="BY192" s="42" t="e">
        <f ca="1">+_xlfn.XLOOKUP(MID($E192,7,LEN($E192)-6),[1]Acciones!$B$4:$B$14,[1]Acciones!BM$4:BM$14,0,0,1)</f>
        <v>#NAME?</v>
      </c>
      <c r="BZ192" s="42" t="e">
        <f ca="1">+_xlfn.XLOOKUP(MID($E192,7,LEN($E192)-6),[1]Acciones!$B$4:$B$14,[1]Acciones!BN$4:BN$14,0,0,1)</f>
        <v>#NAME?</v>
      </c>
      <c r="CA192" s="42" t="e">
        <f ca="1">+_xlfn.XLOOKUP(MID($E192,7,LEN($E192)-6),[1]Acciones!$B$4:$B$14,[1]Acciones!BO$4:BO$14,0,0,1)</f>
        <v>#NAME?</v>
      </c>
      <c r="CB192" s="42" t="e">
        <f ca="1">+_xlfn.XLOOKUP(MID($E192,7,LEN($E192)-6),[1]Acciones!$B$4:$B$14,[1]Acciones!BP$4:BP$14,0,0,1)</f>
        <v>#NAME?</v>
      </c>
      <c r="CC192" s="42" t="e">
        <f ca="1">+_xlfn.XLOOKUP(MID($E192,7,LEN($E192)-6),[1]Acciones!$B$4:$B$14,[1]Acciones!BQ$4:BQ$14,0,0,1)</f>
        <v>#NAME?</v>
      </c>
      <c r="CD192" s="42" t="e">
        <f ca="1">+_xlfn.XLOOKUP(MID($E192,7,LEN($E192)-6),[1]Acciones!$B$4:$B$14,[1]Acciones!BR$4:BR$14,0,0,1)</f>
        <v>#NAME?</v>
      </c>
      <c r="CE192" s="42" t="e">
        <f ca="1">+_xlfn.XLOOKUP(MID($E192,7,LEN($E192)-6),[1]Acciones!$B$4:$B$14,[1]Acciones!BS$4:BS$14,0,0,1)</f>
        <v>#NAME?</v>
      </c>
      <c r="CF192" s="42" t="e">
        <f ca="1">+_xlfn.XLOOKUP(MID($E192,7,LEN($E192)-6),[1]Acciones!$B$4:$B$14,[1]Acciones!BT$4:BT$14,0,0,1)</f>
        <v>#NAME?</v>
      </c>
      <c r="CG192" s="45">
        <v>0.05</v>
      </c>
      <c r="CH192" s="45" t="e">
        <f t="shared" ca="1" si="377"/>
        <v>#NAME?</v>
      </c>
      <c r="CI192" s="45" t="e">
        <f t="shared" ca="1" si="378"/>
        <v>#NAME?</v>
      </c>
      <c r="CJ192" s="42" t="e">
        <f t="shared" ca="1" si="379"/>
        <v>#NAME?</v>
      </c>
      <c r="CK192" s="45" t="e">
        <f t="shared" ca="1" si="380"/>
        <v>#NAME?</v>
      </c>
      <c r="CL192" s="46" t="e">
        <f t="shared" ca="1" si="381"/>
        <v>#NAME?</v>
      </c>
      <c r="CM192" s="45" t="e">
        <f t="shared" ca="1" si="382"/>
        <v>#NAME?</v>
      </c>
      <c r="CN192" s="47">
        <v>0.1</v>
      </c>
      <c r="CO192" s="45" t="e">
        <f t="shared" ca="1" si="219"/>
        <v>#NAME?</v>
      </c>
      <c r="CP192" s="45" t="e">
        <f t="shared" ca="1" si="220"/>
        <v>#NAME?</v>
      </c>
      <c r="CQ192" s="42" t="e">
        <f t="shared" ca="1" si="221"/>
        <v>#NAME?</v>
      </c>
      <c r="CR192" s="45" t="e">
        <f t="shared" ca="1" si="222"/>
        <v>#NAME?</v>
      </c>
      <c r="CS192" s="45" t="e">
        <f t="shared" ca="1" si="383"/>
        <v>#NAME?</v>
      </c>
      <c r="CT192" s="45" t="e">
        <f t="shared" ca="1" si="383"/>
        <v>#NAME?</v>
      </c>
      <c r="CU192" s="47">
        <v>0.15</v>
      </c>
      <c r="CV192" s="45">
        <v>0.5</v>
      </c>
      <c r="CW192" s="45" t="e">
        <f t="shared" ca="1" si="223"/>
        <v>#NAME?</v>
      </c>
      <c r="CX192" s="42" t="e">
        <f t="shared" ca="1" si="224"/>
        <v>#NAME?</v>
      </c>
      <c r="CY192" s="45" t="e">
        <f t="shared" ca="1" si="225"/>
        <v>#NAME?</v>
      </c>
      <c r="CZ192" s="45">
        <f t="shared" si="384"/>
        <v>1.2500000000000001E-2</v>
      </c>
      <c r="DA192" s="45" t="e">
        <f t="shared" ca="1" si="384"/>
        <v>#NAME?</v>
      </c>
      <c r="DB192" s="47">
        <v>0.2</v>
      </c>
      <c r="DC192" s="45" t="e">
        <f t="shared" ca="1" si="226"/>
        <v>#NAME?</v>
      </c>
      <c r="DD192" s="45" t="e">
        <f t="shared" ca="1" si="227"/>
        <v>#NAME?</v>
      </c>
      <c r="DE192" s="42" t="e">
        <f t="shared" ca="1" si="228"/>
        <v>#NAME?</v>
      </c>
      <c r="DF192" s="45" t="e">
        <f t="shared" ca="1" si="229"/>
        <v>#NAME?</v>
      </c>
      <c r="DG192" s="45" t="e">
        <f t="shared" ca="1" si="385"/>
        <v>#NAME?</v>
      </c>
      <c r="DH192" s="45" t="e">
        <f t="shared" ca="1" si="385"/>
        <v>#NAME?</v>
      </c>
      <c r="DI192" s="47">
        <v>0.25</v>
      </c>
      <c r="DJ192" s="45">
        <v>0.5</v>
      </c>
      <c r="DK192" s="45" t="e">
        <f t="shared" ca="1" si="230"/>
        <v>#NAME?</v>
      </c>
      <c r="DL192" s="42" t="e">
        <f t="shared" ca="1" si="231"/>
        <v>#NAME?</v>
      </c>
      <c r="DM192" s="45" t="e">
        <f t="shared" ca="1" si="232"/>
        <v>#NAME?</v>
      </c>
      <c r="DN192" s="45">
        <f t="shared" si="386"/>
        <v>1.2500000000000001E-2</v>
      </c>
      <c r="DO192" s="45" t="e">
        <f t="shared" ca="1" si="386"/>
        <v>#NAME?</v>
      </c>
      <c r="DP192" s="47">
        <v>0.3</v>
      </c>
      <c r="DQ192" s="45" t="e">
        <f t="shared" ca="1" si="233"/>
        <v>#NAME?</v>
      </c>
      <c r="DR192" s="45" t="e">
        <f t="shared" ca="1" si="234"/>
        <v>#NAME?</v>
      </c>
      <c r="DS192" s="42" t="e">
        <f t="shared" ca="1" si="235"/>
        <v>#NAME?</v>
      </c>
      <c r="DT192" s="45" t="e">
        <f t="shared" ca="1" si="236"/>
        <v>#NAME?</v>
      </c>
      <c r="DU192" s="45" t="e">
        <f t="shared" ca="1" si="387"/>
        <v>#NAME?</v>
      </c>
      <c r="DV192" s="45" t="e">
        <f t="shared" ca="1" si="387"/>
        <v>#NAME?</v>
      </c>
      <c r="DW192" s="47">
        <v>0.35</v>
      </c>
      <c r="DX192" s="45">
        <v>0.5</v>
      </c>
      <c r="DY192" s="45" t="e">
        <f t="shared" ca="1" si="237"/>
        <v>#NAME?</v>
      </c>
      <c r="DZ192" s="42" t="e">
        <f t="shared" ca="1" si="238"/>
        <v>#NAME?</v>
      </c>
      <c r="EA192" s="45" t="e">
        <f t="shared" ca="1" si="239"/>
        <v>#NAME?</v>
      </c>
      <c r="EB192" s="45">
        <f t="shared" si="388"/>
        <v>1.2500000000000001E-2</v>
      </c>
      <c r="EC192" s="45" t="e">
        <f t="shared" ca="1" si="388"/>
        <v>#NAME?</v>
      </c>
      <c r="ED192" s="47">
        <v>0.4</v>
      </c>
      <c r="EE192" s="45" t="e">
        <f t="shared" ca="1" si="240"/>
        <v>#NAME?</v>
      </c>
      <c r="EF192" s="45" t="e">
        <f t="shared" ca="1" si="241"/>
        <v>#NAME?</v>
      </c>
      <c r="EG192" s="42" t="e">
        <f t="shared" ca="1" si="242"/>
        <v>#NAME?</v>
      </c>
      <c r="EH192" s="45" t="e">
        <f t="shared" ca="1" si="243"/>
        <v>#NAME?</v>
      </c>
      <c r="EI192" s="45" t="e">
        <f t="shared" ca="1" si="389"/>
        <v>#NAME?</v>
      </c>
      <c r="EJ192" s="45" t="e">
        <f t="shared" ca="1" si="389"/>
        <v>#NAME?</v>
      </c>
      <c r="EK192" s="47">
        <v>0.45</v>
      </c>
      <c r="EL192" s="45">
        <v>0.5</v>
      </c>
      <c r="EM192" s="45" t="e">
        <f t="shared" ca="1" si="255"/>
        <v>#NAME?</v>
      </c>
      <c r="EN192" s="42" t="e">
        <f t="shared" ca="1" si="256"/>
        <v>#NAME?</v>
      </c>
      <c r="EO192" s="45" t="e">
        <f t="shared" ca="1" si="257"/>
        <v>#NAME?</v>
      </c>
      <c r="EP192" s="45">
        <f t="shared" si="390"/>
        <v>1.2500000000000001E-2</v>
      </c>
      <c r="EQ192" s="45" t="e">
        <f t="shared" ca="1" si="390"/>
        <v>#NAME?</v>
      </c>
      <c r="ER192" s="45">
        <v>0.5</v>
      </c>
      <c r="ES192" s="45">
        <v>0.5</v>
      </c>
      <c r="ET192" s="45" t="e">
        <f t="shared" ca="1" si="258"/>
        <v>#NAME?</v>
      </c>
      <c r="EU192" s="42" t="e">
        <f t="shared" ca="1" si="259"/>
        <v>#NAME?</v>
      </c>
      <c r="EV192" s="45" t="e">
        <f t="shared" ca="1" si="260"/>
        <v>#NAME?</v>
      </c>
      <c r="EW192" s="45">
        <f t="shared" si="391"/>
        <v>1.2500000000000001E-2</v>
      </c>
      <c r="EX192" s="45" t="e">
        <f t="shared" ca="1" si="391"/>
        <v>#NAME?</v>
      </c>
      <c r="EY192" s="47">
        <v>0.55000000000000004</v>
      </c>
      <c r="EZ192" s="45">
        <v>0.5</v>
      </c>
      <c r="FA192" s="45" t="e">
        <f t="shared" ca="1" si="261"/>
        <v>#NAME?</v>
      </c>
      <c r="FB192" s="42" t="e">
        <f t="shared" ca="1" si="262"/>
        <v>#NAME?</v>
      </c>
      <c r="FC192" s="45" t="e">
        <f t="shared" ca="1" si="263"/>
        <v>#NAME?</v>
      </c>
      <c r="FD192" s="45">
        <f t="shared" si="392"/>
        <v>1.2500000000000001E-2</v>
      </c>
      <c r="FE192" s="45" t="e">
        <f t="shared" ca="1" si="392"/>
        <v>#NAME?</v>
      </c>
      <c r="FF192" s="45">
        <v>0.6</v>
      </c>
      <c r="FG192" s="45">
        <v>1</v>
      </c>
      <c r="FH192" s="45" t="e">
        <f t="shared" ca="1" si="264"/>
        <v>#NAME?</v>
      </c>
      <c r="FI192" s="42" t="e">
        <f t="shared" ca="1" si="265"/>
        <v>#NAME?</v>
      </c>
      <c r="FJ192" s="45" t="e">
        <f t="shared" ca="1" si="266"/>
        <v>#NAME?</v>
      </c>
      <c r="FK192" s="45">
        <f t="shared" si="393"/>
        <v>2.5000000000000001E-2</v>
      </c>
      <c r="FL192" s="45" t="e">
        <f t="shared" ca="1" si="393"/>
        <v>#NAME?</v>
      </c>
      <c r="FM192" s="47">
        <v>0.65</v>
      </c>
      <c r="FN192" s="45">
        <v>0.5</v>
      </c>
      <c r="FO192" s="45" t="e">
        <f t="shared" ca="1" si="267"/>
        <v>#NAME?</v>
      </c>
      <c r="FP192" s="42" t="e">
        <f t="shared" ca="1" si="268"/>
        <v>#NAME?</v>
      </c>
      <c r="FQ192" s="45" t="e">
        <f t="shared" ca="1" si="269"/>
        <v>#NAME?</v>
      </c>
      <c r="FR192" s="45">
        <f t="shared" si="394"/>
        <v>1.2500000000000001E-2</v>
      </c>
      <c r="FS192" s="45" t="e">
        <f t="shared" ca="1" si="394"/>
        <v>#NAME?</v>
      </c>
      <c r="FT192" s="45">
        <v>0.7</v>
      </c>
      <c r="FU192" s="45">
        <v>1</v>
      </c>
      <c r="FV192" s="45" t="e">
        <f t="shared" ca="1" si="270"/>
        <v>#NAME?</v>
      </c>
      <c r="FW192" s="42" t="e">
        <f t="shared" ca="1" si="271"/>
        <v>#NAME?</v>
      </c>
      <c r="FX192" s="45" t="e">
        <f t="shared" ca="1" si="272"/>
        <v>#NAME?</v>
      </c>
      <c r="FY192" s="45">
        <f t="shared" si="395"/>
        <v>2.5000000000000001E-2</v>
      </c>
      <c r="FZ192" s="45" t="e">
        <f t="shared" ca="1" si="395"/>
        <v>#NAME?</v>
      </c>
      <c r="GA192" s="47">
        <v>0.75</v>
      </c>
      <c r="GB192" s="45">
        <v>0.5</v>
      </c>
      <c r="GC192" s="45" t="e">
        <f t="shared" ca="1" si="273"/>
        <v>#NAME?</v>
      </c>
      <c r="GD192" s="42" t="e">
        <f t="shared" ca="1" si="274"/>
        <v>#NAME?</v>
      </c>
      <c r="GE192" s="45" t="e">
        <f t="shared" ca="1" si="275"/>
        <v>#NAME?</v>
      </c>
      <c r="GF192" s="45">
        <f t="shared" si="396"/>
        <v>1.2500000000000001E-2</v>
      </c>
      <c r="GG192" s="45" t="e">
        <f t="shared" ca="1" si="396"/>
        <v>#NAME?</v>
      </c>
      <c r="GH192" s="45">
        <v>0.8</v>
      </c>
      <c r="GI192" s="45">
        <v>1</v>
      </c>
      <c r="GJ192" s="45" t="e">
        <f t="shared" ca="1" si="276"/>
        <v>#NAME?</v>
      </c>
      <c r="GK192" s="42" t="e">
        <f t="shared" ca="1" si="277"/>
        <v>#NAME?</v>
      </c>
      <c r="GL192" s="45" t="e">
        <f t="shared" ca="1" si="278"/>
        <v>#NAME?</v>
      </c>
      <c r="GM192" s="45">
        <f t="shared" si="397"/>
        <v>2.5000000000000001E-2</v>
      </c>
      <c r="GN192" s="45" t="e">
        <f t="shared" ca="1" si="397"/>
        <v>#NAME?</v>
      </c>
      <c r="GO192" s="47">
        <v>0.85</v>
      </c>
      <c r="GP192" s="45">
        <v>0.5</v>
      </c>
      <c r="GQ192" s="45" t="e">
        <f t="shared" ca="1" si="279"/>
        <v>#NAME?</v>
      </c>
      <c r="GR192" s="42" t="e">
        <f t="shared" ca="1" si="280"/>
        <v>#NAME?</v>
      </c>
      <c r="GS192" s="45" t="e">
        <f t="shared" ca="1" si="281"/>
        <v>#NAME?</v>
      </c>
      <c r="GT192" s="45">
        <f t="shared" si="398"/>
        <v>1.2500000000000001E-2</v>
      </c>
      <c r="GU192" s="45" t="e">
        <f t="shared" ca="1" si="398"/>
        <v>#NAME?</v>
      </c>
      <c r="GV192" s="45">
        <v>0.9</v>
      </c>
      <c r="GW192" s="45">
        <v>1</v>
      </c>
      <c r="GX192" s="45" t="e">
        <f t="shared" ca="1" si="282"/>
        <v>#NAME?</v>
      </c>
      <c r="GY192" s="42" t="e">
        <f t="shared" ca="1" si="283"/>
        <v>#NAME?</v>
      </c>
      <c r="GZ192" s="45" t="e">
        <f t="shared" ca="1" si="284"/>
        <v>#NAME?</v>
      </c>
      <c r="HA192" s="45">
        <f t="shared" si="399"/>
        <v>2.5000000000000001E-2</v>
      </c>
      <c r="HB192" s="45" t="e">
        <f t="shared" ca="1" si="399"/>
        <v>#NAME?</v>
      </c>
      <c r="HC192" s="47">
        <v>0.95</v>
      </c>
      <c r="HD192" s="45">
        <v>0.5</v>
      </c>
      <c r="HE192" s="45" t="e">
        <f t="shared" ca="1" si="285"/>
        <v>#NAME?</v>
      </c>
      <c r="HF192" s="42" t="e">
        <f t="shared" ca="1" si="286"/>
        <v>#NAME?</v>
      </c>
      <c r="HG192" s="45" t="e">
        <f t="shared" ca="1" si="287"/>
        <v>#NAME?</v>
      </c>
      <c r="HH192" s="45">
        <f t="shared" si="400"/>
        <v>1.2500000000000001E-2</v>
      </c>
      <c r="HI192" s="45" t="e">
        <f t="shared" ca="1" si="400"/>
        <v>#NAME?</v>
      </c>
      <c r="HJ192" s="47">
        <v>1</v>
      </c>
      <c r="HK192" s="47">
        <v>1</v>
      </c>
      <c r="HL192" s="45" t="e">
        <f t="shared" ca="1" si="288"/>
        <v>#NAME?</v>
      </c>
      <c r="HM192" s="42" t="e">
        <f t="shared" ca="1" si="289"/>
        <v>#NAME?</v>
      </c>
      <c r="HN192" s="45" t="e">
        <f t="shared" ca="1" si="290"/>
        <v>#NAME?</v>
      </c>
      <c r="HO192" s="45">
        <f t="shared" si="246"/>
        <v>2.5000000000000001E-2</v>
      </c>
      <c r="HP192" s="45" t="e">
        <f t="shared" ca="1" si="246"/>
        <v>#NAME?</v>
      </c>
    </row>
    <row r="193" spans="1:224" s="48" customFormat="1" ht="43.25" customHeight="1">
      <c r="A193" s="42"/>
      <c r="B193" s="203"/>
      <c r="C193" s="201"/>
      <c r="D193" s="201"/>
      <c r="E193" s="41" t="str">
        <f>+_xlfn.CONCAT(MID($D185,1,3),".9 ",[1]Acciones!$B$13)</f>
        <v>5.1.9 PE4 Comunicación pública y divulgación de la CTeI en la ruta de innovación correspondiente, para promover proyectos, estrategias comunicativas, pedagógicas y divulgativas de alto impacto, incentivar; estimular; promover modelos abiertos y participativos de CTI.</v>
      </c>
      <c r="F193" s="42" t="s">
        <v>89</v>
      </c>
      <c r="G193" s="49">
        <f>+G191</f>
        <v>4.1666666666666666E-3</v>
      </c>
      <c r="H193" s="42" t="str">
        <f>+_xlfn.CONCAT("Si,",MID(E185,1,5),",",MID(E186,1,5),",",MID(E187,1,5),",",MID(E188,1,5),",",MID(E189,1,5),",",MID(E190,1,5),",",MID(E191,1,5),",",MID(E192,1,5),",",MID(E194,1,6))</f>
        <v>Si,5.1.1,5.1.2,5.1.3,5.1.4,5.1.5,5.1.6,5.1.7,5.1.8,5.1.10</v>
      </c>
      <c r="I193" s="42" t="s">
        <v>89</v>
      </c>
      <c r="J193" s="42"/>
      <c r="K193" s="42"/>
      <c r="L193" s="42"/>
      <c r="M193" s="44" t="s">
        <v>90</v>
      </c>
      <c r="N193" s="44" t="s">
        <v>91</v>
      </c>
      <c r="O193" s="44" t="e">
        <f ca="1">+_xlfn.XLOOKUP(MID(E193,7,LEN(E193)-6),[1]Acciones!$B$4:$B$14,[1]Acciones!$C$4:$C$14,0,0,1)</f>
        <v>#NAME?</v>
      </c>
      <c r="P193" s="42" t="e">
        <f ca="1">+_xlfn.XLOOKUP(MID($E193,7,LEN($E193)-6),[1]Acciones!$B$4:$B$14,[1]Acciones!D$4:D$14,0,0,1)</f>
        <v>#NAME?</v>
      </c>
      <c r="Q193" s="42" t="e">
        <f ca="1">+_xlfn.XLOOKUP(MID($E193,7,LEN($E193)-6),[1]Acciones!$B$4:$B$14,[1]Acciones!E$4:E$14,0,0,1)</f>
        <v>#NAME?</v>
      </c>
      <c r="R193" s="42" t="e">
        <f ca="1">+_xlfn.XLOOKUP(MID($E193,7,LEN($E193)-6),[1]Acciones!$B$4:$B$14,[1]Acciones!F$4:F$14,0,0,1)</f>
        <v>#NAME?</v>
      </c>
      <c r="S193" s="42" t="e">
        <f ca="1">+_xlfn.XLOOKUP(MID($E193,7,LEN($E193)-6),[1]Acciones!$B$4:$B$14,[1]Acciones!G$4:G$14,0,0,1)</f>
        <v>#NAME?</v>
      </c>
      <c r="T193" s="42" t="e">
        <f ca="1">+_xlfn.XLOOKUP(MID($E193,7,LEN($E193)-6),[1]Acciones!$B$4:$B$14,[1]Acciones!H$4:H$14,0,0,1)</f>
        <v>#NAME?</v>
      </c>
      <c r="U193" s="45" t="e">
        <f ca="1">+_xlfn.XLOOKUP(MID($E193,7,LEN($E193)-6),[1]Acciones!$B$4:$B$14,[1]Acciones!I$4:I$14,0,0,1)</f>
        <v>#NAME?</v>
      </c>
      <c r="V193" s="45" t="e">
        <f ca="1">+_xlfn.XLOOKUP(MID($E193,7,LEN($E193)-6),[1]Acciones!$B$4:$B$14,[1]Acciones!J$4:J$14,0,0,1)</f>
        <v>#NAME?</v>
      </c>
      <c r="W193" s="45" t="e">
        <f ca="1">+_xlfn.XLOOKUP(MID($E193,7,LEN($E193)-6),[1]Acciones!$B$4:$B$14,[1]Acciones!K$4:K$14,0,0,1)</f>
        <v>#NAME?</v>
      </c>
      <c r="X193" s="45" t="e">
        <f ca="1">+_xlfn.XLOOKUP(MID($E193,7,LEN($E193)-6),[1]Acciones!$B$4:$B$14,[1]Acciones!L$4:L$14,0,0,1)</f>
        <v>#NAME?</v>
      </c>
      <c r="Y193" s="45" t="e">
        <f ca="1">+_xlfn.XLOOKUP(MID($E193,7,LEN($E193)-6),[1]Acciones!$B$4:$B$14,[1]Acciones!M$4:M$14,0,0,1)</f>
        <v>#NAME?</v>
      </c>
      <c r="Z193" s="45" t="e">
        <f ca="1">+_xlfn.XLOOKUP(MID($E193,7,LEN($E193)-6),[1]Acciones!$B$4:$B$14,[1]Acciones!N$4:N$14,0,0,1)</f>
        <v>#NAME?</v>
      </c>
      <c r="AA193" s="45" t="e">
        <f ca="1">+_xlfn.XLOOKUP(MID($E193,7,LEN($E193)-6),[1]Acciones!$B$4:$B$14,[1]Acciones!O$4:O$14,0,0,1)</f>
        <v>#NAME?</v>
      </c>
      <c r="AB193" s="45" t="e">
        <f ca="1">+_xlfn.XLOOKUP(MID($E193,7,LEN($E193)-6),[1]Acciones!$B$4:$B$14,[1]Acciones!P$4:P$14,0,0,1)</f>
        <v>#NAME?</v>
      </c>
      <c r="AC193" s="45" t="e">
        <f ca="1">+_xlfn.XLOOKUP(MID($E193,7,LEN($E193)-6),[1]Acciones!$B$4:$B$14,[1]Acciones!Q$4:Q$14,0,0,1)</f>
        <v>#NAME?</v>
      </c>
      <c r="AD193" s="45" t="e">
        <f ca="1">+_xlfn.XLOOKUP(MID($E193,7,LEN($E193)-6),[1]Acciones!$B$4:$B$14,[1]Acciones!R$4:R$14,0,0,1)</f>
        <v>#NAME?</v>
      </c>
      <c r="AE193" s="45" t="e">
        <f ca="1">+_xlfn.XLOOKUP(MID($E193,7,LEN($E193)-6),[1]Acciones!$B$4:$B$14,[1]Acciones!S$4:S$14,0,0,1)</f>
        <v>#NAME?</v>
      </c>
      <c r="AF193" s="42" t="e">
        <f ca="1">+_xlfn.XLOOKUP(MID($E193,7,LEN($E193)-6),[1]Acciones!$B$4:$B$14,[1]Acciones!T$4:T$14,0,0,1)</f>
        <v>#NAME?</v>
      </c>
      <c r="AG193" s="42" t="e">
        <f ca="1">+_xlfn.XLOOKUP(MID($E193,7,LEN($E193)-6),[1]Acciones!$B$4:$B$14,[1]Acciones!U$4:U$14,0,0,1)</f>
        <v>#NAME?</v>
      </c>
      <c r="AH193" s="42" t="e">
        <f ca="1">+_xlfn.XLOOKUP(MID($E193,7,LEN($E193)-6),[1]Acciones!$B$4:$B$14,[1]Acciones!V$4:V$14,0,0,1)</f>
        <v>#NAME?</v>
      </c>
      <c r="AI193" s="42" t="e">
        <f ca="1">+_xlfn.XLOOKUP(MID($E193,7,LEN($E193)-6),[1]Acciones!$B$4:$B$14,[1]Acciones!W$4:W$14,0,0,1)</f>
        <v>#NAME?</v>
      </c>
      <c r="AJ193" s="42" t="e">
        <f ca="1">+_xlfn.XLOOKUP(MID($E193,7,LEN($E193)-6),[1]Acciones!$B$4:$B$14,[1]Acciones!X$4:X$14,0,0,1)</f>
        <v>#NAME?</v>
      </c>
      <c r="AK193" s="42" t="e">
        <f ca="1">+_xlfn.XLOOKUP(MID($E193,7,LEN($E193)-6),[1]Acciones!$B$4:$B$14,[1]Acciones!Y$4:Y$14,0,0,1)</f>
        <v>#NAME?</v>
      </c>
      <c r="AL193" s="42" t="e">
        <f ca="1">+_xlfn.XLOOKUP(MID($E193,7,LEN($E193)-6),[1]Acciones!$B$4:$B$14,[1]Acciones!Z$4:Z$14,0,0,1)</f>
        <v>#NAME?</v>
      </c>
      <c r="AM193" s="42" t="e">
        <f ca="1">+_xlfn.XLOOKUP(MID($E193,7,LEN($E193)-6),[1]Acciones!$B$4:$B$14,[1]Acciones!AA$4:AA$14,0,0,1)</f>
        <v>#NAME?</v>
      </c>
      <c r="AN193" s="42" t="e">
        <f ca="1">+_xlfn.XLOOKUP(MID($E193,7,LEN($E193)-6),[1]Acciones!$B$4:$B$14,[1]Acciones!AB$4:AB$14,0,0,1)</f>
        <v>#NAME?</v>
      </c>
      <c r="AO193" s="42" t="e">
        <f ca="1">+_xlfn.XLOOKUP(MID($E193,7,LEN($E193)-6),[1]Acciones!$B$4:$B$14,[1]Acciones!AC$4:AC$14,0,0,1)</f>
        <v>#NAME?</v>
      </c>
      <c r="AP193" s="42" t="e">
        <f ca="1">+_xlfn.XLOOKUP(MID($E193,7,LEN($E193)-6),[1]Acciones!$B$4:$B$14,[1]Acciones!AD$4:AD$14,0,0,1)</f>
        <v>#NAME?</v>
      </c>
      <c r="AQ193" s="42" t="e">
        <f ca="1">+_xlfn.XLOOKUP(MID($E193,7,LEN($E193)-6),[1]Acciones!$B$4:$B$14,[1]Acciones!AE$4:AE$14,0,0,1)</f>
        <v>#NAME?</v>
      </c>
      <c r="AR193" s="42" t="e">
        <f ca="1">+_xlfn.XLOOKUP(MID($E193,7,LEN($E193)-6),[1]Acciones!$B$4:$B$14,[1]Acciones!AF$4:AF$14,0,0,1)</f>
        <v>#NAME?</v>
      </c>
      <c r="AS193" s="42" t="e">
        <f ca="1">+_xlfn.XLOOKUP(MID($E193,7,LEN($E193)-6),[1]Acciones!$B$4:$B$14,[1]Acciones!AG$4:AG$14,0,0,1)</f>
        <v>#NAME?</v>
      </c>
      <c r="AT193" s="42" t="e">
        <f ca="1">+_xlfn.XLOOKUP(MID($E193,7,LEN($E193)-6),[1]Acciones!$B$4:$B$14,[1]Acciones!AH$4:AH$14,0,0,1)</f>
        <v>#NAME?</v>
      </c>
      <c r="AU193" s="42" t="e">
        <f ca="1">+_xlfn.XLOOKUP(MID($E193,7,LEN($E193)-6),[1]Acciones!$B$4:$B$14,[1]Acciones!AI$4:AI$14,0,0,1)</f>
        <v>#NAME?</v>
      </c>
      <c r="AV193" s="42" t="e">
        <f ca="1">+_xlfn.XLOOKUP(MID($E193,7,LEN($E193)-6),[1]Acciones!$B$4:$B$14,[1]Acciones!AJ$4:AJ$14,0,0,1)</f>
        <v>#NAME?</v>
      </c>
      <c r="AW193" s="42" t="e">
        <f ca="1">+_xlfn.XLOOKUP(MID($E193,7,LEN($E193)-6),[1]Acciones!$B$4:$B$14,[1]Acciones!AK$4:AK$14,0,0,1)</f>
        <v>#NAME?</v>
      </c>
      <c r="AX193" s="42" t="e">
        <f ca="1">+_xlfn.XLOOKUP(MID($E193,7,LEN($E193)-6),[1]Acciones!$B$4:$B$14,[1]Acciones!AL$4:AL$14,0,0,1)</f>
        <v>#NAME?</v>
      </c>
      <c r="AY193" s="42" t="e">
        <f ca="1">+_xlfn.XLOOKUP(MID($E193,7,LEN($E193)-6),[1]Acciones!$B$4:$B$14,[1]Acciones!AM$4:AM$14,0,0,1)</f>
        <v>#NAME?</v>
      </c>
      <c r="AZ193" s="42" t="e">
        <f ca="1">+_xlfn.XLOOKUP(MID($E193,7,LEN($E193)-6),[1]Acciones!$B$4:$B$14,[1]Acciones!AN$4:AN$14,0,0,1)</f>
        <v>#NAME?</v>
      </c>
      <c r="BA193" s="42" t="e">
        <f ca="1">+_xlfn.XLOOKUP(MID($E193,7,LEN($E193)-6),[1]Acciones!$B$4:$B$14,[1]Acciones!AO$4:AO$14,0,0,1)</f>
        <v>#NAME?</v>
      </c>
      <c r="BB193" s="42" t="e">
        <f ca="1">+_xlfn.XLOOKUP(MID($E193,7,LEN($E193)-6),[1]Acciones!$B$4:$B$14,[1]Acciones!AP$4:AP$14,0,0,1)</f>
        <v>#NAME?</v>
      </c>
      <c r="BC193" s="42" t="e">
        <f ca="1">+_xlfn.XLOOKUP(MID($E193,7,LEN($E193)-6),[1]Acciones!$B$4:$B$14,[1]Acciones!AQ$4:AQ$14,0,0,1)</f>
        <v>#NAME?</v>
      </c>
      <c r="BD193" s="42" t="e">
        <f ca="1">+_xlfn.XLOOKUP(MID($E193,7,LEN($E193)-6),[1]Acciones!$B$4:$B$14,[1]Acciones!AR$4:AR$14,0,0,1)</f>
        <v>#NAME?</v>
      </c>
      <c r="BE193" s="42" t="e">
        <f ca="1">+_xlfn.XLOOKUP(MID($E193,7,LEN($E193)-6),[1]Acciones!$B$4:$B$14,[1]Acciones!AS$4:AS$14,0,0,1)</f>
        <v>#NAME?</v>
      </c>
      <c r="BF193" s="42" t="e">
        <f ca="1">+_xlfn.XLOOKUP(MID($E193,7,LEN($E193)-6),[1]Acciones!$B$4:$B$14,[1]Acciones!AT$4:AT$14,0,0,1)</f>
        <v>#NAME?</v>
      </c>
      <c r="BG193" s="42" t="e">
        <f ca="1">+_xlfn.XLOOKUP(MID($E193,7,LEN($E193)-6),[1]Acciones!$B$4:$B$14,[1]Acciones!AU$4:AU$14,0,0,1)</f>
        <v>#NAME?</v>
      </c>
      <c r="BH193" s="42" t="e">
        <f ca="1">+_xlfn.XLOOKUP(MID($E193,7,LEN($E193)-6),[1]Acciones!$B$4:$B$14,[1]Acciones!AV$4:AV$14,0,0,1)</f>
        <v>#NAME?</v>
      </c>
      <c r="BI193" s="42" t="e">
        <f ca="1">+_xlfn.XLOOKUP(MID($E193,7,LEN($E193)-6),[1]Acciones!$B$4:$B$14,[1]Acciones!AW$4:AW$14,0,0,1)</f>
        <v>#NAME?</v>
      </c>
      <c r="BJ193" s="42" t="e">
        <f ca="1">+_xlfn.XLOOKUP(MID($E193,7,LEN($E193)-6),[1]Acciones!$B$4:$B$14,[1]Acciones!AX$4:AX$14,0,0,1)</f>
        <v>#NAME?</v>
      </c>
      <c r="BK193" s="42" t="e">
        <f ca="1">+_xlfn.XLOOKUP(MID($E193,7,LEN($E193)-6),[1]Acciones!$B$4:$B$14,[1]Acciones!AY$4:AY$14,0,0,1)</f>
        <v>#NAME?</v>
      </c>
      <c r="BL193" s="42" t="e">
        <f ca="1">+_xlfn.XLOOKUP(MID($E193,7,LEN($E193)-6),[1]Acciones!$B$4:$B$14,[1]Acciones!AZ$4:AZ$14,0,0,1)</f>
        <v>#NAME?</v>
      </c>
      <c r="BM193" s="42" t="e">
        <f ca="1">+_xlfn.XLOOKUP(MID($E193,7,LEN($E193)-6),[1]Acciones!$B$4:$B$14,[1]Acciones!BA$4:BA$14,0,0,1)</f>
        <v>#NAME?</v>
      </c>
      <c r="BN193" s="42" t="e">
        <f ca="1">+_xlfn.XLOOKUP(MID($E193,7,LEN($E193)-6),[1]Acciones!$B$4:$B$14,[1]Acciones!BB$4:BB$14,0,0,1)</f>
        <v>#NAME?</v>
      </c>
      <c r="BO193" s="42" t="e">
        <f ca="1">+_xlfn.XLOOKUP(MID($E193,7,LEN($E193)-6),[1]Acciones!$B$4:$B$14,[1]Acciones!BC$4:BC$14,0,0,1)</f>
        <v>#NAME?</v>
      </c>
      <c r="BP193" s="42" t="e">
        <f ca="1">+_xlfn.XLOOKUP(MID($E193,7,LEN($E193)-6),[1]Acciones!$B$4:$B$14,[1]Acciones!BD$4:BD$14,0,0,1)</f>
        <v>#NAME?</v>
      </c>
      <c r="BQ193" s="42" t="e">
        <f ca="1">+_xlfn.XLOOKUP(MID($E193,7,LEN($E193)-6),[1]Acciones!$B$4:$B$14,[1]Acciones!BE$4:BE$14,0,0,1)</f>
        <v>#NAME?</v>
      </c>
      <c r="BR193" s="42" t="e">
        <f ca="1">+_xlfn.XLOOKUP(MID($E193,7,LEN($E193)-6),[1]Acciones!$B$4:$B$14,[1]Acciones!BF$4:BF$14,0,0,1)</f>
        <v>#NAME?</v>
      </c>
      <c r="BS193" s="42" t="e">
        <f ca="1">+_xlfn.XLOOKUP(MID($E193,7,LEN($E193)-6),[1]Acciones!$B$4:$B$14,[1]Acciones!BG$4:BG$14,0,0,1)</f>
        <v>#NAME?</v>
      </c>
      <c r="BT193" s="42" t="e">
        <f ca="1">+_xlfn.XLOOKUP(MID($E193,7,LEN($E193)-6),[1]Acciones!$B$4:$B$14,[1]Acciones!BH$4:BH$14,0,0,1)</f>
        <v>#NAME?</v>
      </c>
      <c r="BU193" s="42" t="e">
        <f ca="1">+_xlfn.XLOOKUP(MID($E193,7,LEN($E193)-6),[1]Acciones!$B$4:$B$14,[1]Acciones!BI$4:BI$14,0,0,1)</f>
        <v>#NAME?</v>
      </c>
      <c r="BV193" s="42" t="e">
        <f ca="1">+_xlfn.XLOOKUP(MID($E193,7,LEN($E193)-6),[1]Acciones!$B$4:$B$14,[1]Acciones!BJ$4:BJ$14,0,0,1)</f>
        <v>#NAME?</v>
      </c>
      <c r="BW193" s="42" t="e">
        <f ca="1">+_xlfn.XLOOKUP(MID($E193,7,LEN($E193)-6),[1]Acciones!$B$4:$B$14,[1]Acciones!BK$4:BK$14,0,0,1)</f>
        <v>#NAME?</v>
      </c>
      <c r="BX193" s="42" t="e">
        <f ca="1">+_xlfn.XLOOKUP(MID($E193,7,LEN($E193)-6),[1]Acciones!$B$4:$B$14,[1]Acciones!BL$4:BL$14,0,0,1)</f>
        <v>#NAME?</v>
      </c>
      <c r="BY193" s="42" t="e">
        <f ca="1">+_xlfn.XLOOKUP(MID($E193,7,LEN($E193)-6),[1]Acciones!$B$4:$B$14,[1]Acciones!BM$4:BM$14,0,0,1)</f>
        <v>#NAME?</v>
      </c>
      <c r="BZ193" s="42" t="e">
        <f ca="1">+_xlfn.XLOOKUP(MID($E193,7,LEN($E193)-6),[1]Acciones!$B$4:$B$14,[1]Acciones!BN$4:BN$14,0,0,1)</f>
        <v>#NAME?</v>
      </c>
      <c r="CA193" s="42" t="e">
        <f ca="1">+_xlfn.XLOOKUP(MID($E193,7,LEN($E193)-6),[1]Acciones!$B$4:$B$14,[1]Acciones!BO$4:BO$14,0,0,1)</f>
        <v>#NAME?</v>
      </c>
      <c r="CB193" s="42" t="e">
        <f ca="1">+_xlfn.XLOOKUP(MID($E193,7,LEN($E193)-6),[1]Acciones!$B$4:$B$14,[1]Acciones!BP$4:BP$14,0,0,1)</f>
        <v>#NAME?</v>
      </c>
      <c r="CC193" s="42" t="e">
        <f ca="1">+_xlfn.XLOOKUP(MID($E193,7,LEN($E193)-6),[1]Acciones!$B$4:$B$14,[1]Acciones!BQ$4:BQ$14,0,0,1)</f>
        <v>#NAME?</v>
      </c>
      <c r="CD193" s="42" t="e">
        <f ca="1">+_xlfn.XLOOKUP(MID($E193,7,LEN($E193)-6),[1]Acciones!$B$4:$B$14,[1]Acciones!BR$4:BR$14,0,0,1)</f>
        <v>#NAME?</v>
      </c>
      <c r="CE193" s="42" t="e">
        <f ca="1">+_xlfn.XLOOKUP(MID($E193,7,LEN($E193)-6),[1]Acciones!$B$4:$B$14,[1]Acciones!BS$4:BS$14,0,0,1)</f>
        <v>#NAME?</v>
      </c>
      <c r="CF193" s="42" t="e">
        <f ca="1">+_xlfn.XLOOKUP(MID($E193,7,LEN($E193)-6),[1]Acciones!$B$4:$B$14,[1]Acciones!BT$4:BT$14,0,0,1)</f>
        <v>#NAME?</v>
      </c>
      <c r="CG193" s="45">
        <v>0.05</v>
      </c>
      <c r="CH193" s="45" t="e">
        <f t="shared" ca="1" si="377"/>
        <v>#NAME?</v>
      </c>
      <c r="CI193" s="45" t="e">
        <f t="shared" ca="1" si="378"/>
        <v>#NAME?</v>
      </c>
      <c r="CJ193" s="42" t="e">
        <f t="shared" ca="1" si="379"/>
        <v>#NAME?</v>
      </c>
      <c r="CK193" s="45" t="e">
        <f t="shared" ca="1" si="380"/>
        <v>#NAME?</v>
      </c>
      <c r="CL193" s="46" t="e">
        <f t="shared" ca="1" si="381"/>
        <v>#NAME?</v>
      </c>
      <c r="CM193" s="45" t="e">
        <f t="shared" ca="1" si="382"/>
        <v>#NAME?</v>
      </c>
      <c r="CN193" s="47">
        <v>0.1</v>
      </c>
      <c r="CO193" s="45" t="e">
        <f t="shared" ca="1" si="219"/>
        <v>#NAME?</v>
      </c>
      <c r="CP193" s="45" t="e">
        <f t="shared" ca="1" si="220"/>
        <v>#NAME?</v>
      </c>
      <c r="CQ193" s="42" t="e">
        <f t="shared" ca="1" si="221"/>
        <v>#NAME?</v>
      </c>
      <c r="CR193" s="45" t="e">
        <f t="shared" ca="1" si="222"/>
        <v>#NAME?</v>
      </c>
      <c r="CS193" s="45" t="e">
        <f t="shared" ca="1" si="383"/>
        <v>#NAME?</v>
      </c>
      <c r="CT193" s="45" t="e">
        <f t="shared" ca="1" si="383"/>
        <v>#NAME?</v>
      </c>
      <c r="CU193" s="47">
        <v>0.15</v>
      </c>
      <c r="CV193" s="45">
        <v>0.5</v>
      </c>
      <c r="CW193" s="45" t="e">
        <f t="shared" ca="1" si="223"/>
        <v>#NAME?</v>
      </c>
      <c r="CX193" s="42" t="e">
        <f t="shared" ca="1" si="224"/>
        <v>#NAME?</v>
      </c>
      <c r="CY193" s="45" t="e">
        <f t="shared" ca="1" si="225"/>
        <v>#NAME?</v>
      </c>
      <c r="CZ193" s="45">
        <f t="shared" si="384"/>
        <v>1.2500000000000001E-2</v>
      </c>
      <c r="DA193" s="45" t="e">
        <f t="shared" ca="1" si="384"/>
        <v>#NAME?</v>
      </c>
      <c r="DB193" s="47">
        <v>0.2</v>
      </c>
      <c r="DC193" s="45" t="e">
        <f t="shared" ca="1" si="226"/>
        <v>#NAME?</v>
      </c>
      <c r="DD193" s="45" t="e">
        <f t="shared" ca="1" si="227"/>
        <v>#NAME?</v>
      </c>
      <c r="DE193" s="42" t="e">
        <f t="shared" ca="1" si="228"/>
        <v>#NAME?</v>
      </c>
      <c r="DF193" s="45" t="e">
        <f t="shared" ca="1" si="229"/>
        <v>#NAME?</v>
      </c>
      <c r="DG193" s="45" t="e">
        <f t="shared" ca="1" si="385"/>
        <v>#NAME?</v>
      </c>
      <c r="DH193" s="45" t="e">
        <f t="shared" ca="1" si="385"/>
        <v>#NAME?</v>
      </c>
      <c r="DI193" s="47">
        <v>0.25</v>
      </c>
      <c r="DJ193" s="45">
        <v>0.5</v>
      </c>
      <c r="DK193" s="45" t="e">
        <f t="shared" ca="1" si="230"/>
        <v>#NAME?</v>
      </c>
      <c r="DL193" s="42" t="e">
        <f t="shared" ca="1" si="231"/>
        <v>#NAME?</v>
      </c>
      <c r="DM193" s="45" t="e">
        <f t="shared" ca="1" si="232"/>
        <v>#NAME?</v>
      </c>
      <c r="DN193" s="45">
        <f t="shared" si="386"/>
        <v>1.2500000000000001E-2</v>
      </c>
      <c r="DO193" s="45" t="e">
        <f t="shared" ca="1" si="386"/>
        <v>#NAME?</v>
      </c>
      <c r="DP193" s="47">
        <v>0.3</v>
      </c>
      <c r="DQ193" s="45" t="e">
        <f t="shared" ca="1" si="233"/>
        <v>#NAME?</v>
      </c>
      <c r="DR193" s="45" t="e">
        <f t="shared" ca="1" si="234"/>
        <v>#NAME?</v>
      </c>
      <c r="DS193" s="42" t="e">
        <f t="shared" ca="1" si="235"/>
        <v>#NAME?</v>
      </c>
      <c r="DT193" s="45" t="e">
        <f t="shared" ca="1" si="236"/>
        <v>#NAME?</v>
      </c>
      <c r="DU193" s="45" t="e">
        <f t="shared" ca="1" si="387"/>
        <v>#NAME?</v>
      </c>
      <c r="DV193" s="45" t="e">
        <f t="shared" ca="1" si="387"/>
        <v>#NAME?</v>
      </c>
      <c r="DW193" s="47">
        <v>0.35</v>
      </c>
      <c r="DX193" s="45">
        <v>0.5</v>
      </c>
      <c r="DY193" s="45" t="e">
        <f t="shared" ca="1" si="237"/>
        <v>#NAME?</v>
      </c>
      <c r="DZ193" s="42" t="e">
        <f t="shared" ca="1" si="238"/>
        <v>#NAME?</v>
      </c>
      <c r="EA193" s="45" t="e">
        <f t="shared" ca="1" si="239"/>
        <v>#NAME?</v>
      </c>
      <c r="EB193" s="45">
        <f t="shared" si="388"/>
        <v>1.2500000000000001E-2</v>
      </c>
      <c r="EC193" s="45" t="e">
        <f t="shared" ca="1" si="388"/>
        <v>#NAME?</v>
      </c>
      <c r="ED193" s="47">
        <v>0.4</v>
      </c>
      <c r="EE193" s="45" t="e">
        <f t="shared" ca="1" si="240"/>
        <v>#NAME?</v>
      </c>
      <c r="EF193" s="45" t="e">
        <f t="shared" ca="1" si="241"/>
        <v>#NAME?</v>
      </c>
      <c r="EG193" s="42" t="e">
        <f t="shared" ca="1" si="242"/>
        <v>#NAME?</v>
      </c>
      <c r="EH193" s="45" t="e">
        <f t="shared" ca="1" si="243"/>
        <v>#NAME?</v>
      </c>
      <c r="EI193" s="45" t="e">
        <f t="shared" ca="1" si="389"/>
        <v>#NAME?</v>
      </c>
      <c r="EJ193" s="45" t="e">
        <f t="shared" ca="1" si="389"/>
        <v>#NAME?</v>
      </c>
      <c r="EK193" s="47">
        <v>0.45</v>
      </c>
      <c r="EL193" s="45">
        <v>0.5</v>
      </c>
      <c r="EM193" s="45" t="e">
        <f t="shared" ca="1" si="255"/>
        <v>#NAME?</v>
      </c>
      <c r="EN193" s="42" t="e">
        <f t="shared" ca="1" si="256"/>
        <v>#NAME?</v>
      </c>
      <c r="EO193" s="45" t="e">
        <f t="shared" ca="1" si="257"/>
        <v>#NAME?</v>
      </c>
      <c r="EP193" s="45">
        <f t="shared" si="390"/>
        <v>1.2500000000000001E-2</v>
      </c>
      <c r="EQ193" s="45" t="e">
        <f t="shared" ca="1" si="390"/>
        <v>#NAME?</v>
      </c>
      <c r="ER193" s="45">
        <v>0.5</v>
      </c>
      <c r="ES193" s="45">
        <v>0.5</v>
      </c>
      <c r="ET193" s="45" t="e">
        <f t="shared" ca="1" si="258"/>
        <v>#NAME?</v>
      </c>
      <c r="EU193" s="42" t="e">
        <f t="shared" ca="1" si="259"/>
        <v>#NAME?</v>
      </c>
      <c r="EV193" s="45" t="e">
        <f t="shared" ca="1" si="260"/>
        <v>#NAME?</v>
      </c>
      <c r="EW193" s="45">
        <f t="shared" si="391"/>
        <v>1.2500000000000001E-2</v>
      </c>
      <c r="EX193" s="45" t="e">
        <f t="shared" ca="1" si="391"/>
        <v>#NAME?</v>
      </c>
      <c r="EY193" s="47">
        <v>0.55000000000000004</v>
      </c>
      <c r="EZ193" s="45">
        <v>0.5</v>
      </c>
      <c r="FA193" s="45" t="e">
        <f t="shared" ca="1" si="261"/>
        <v>#NAME?</v>
      </c>
      <c r="FB193" s="42" t="e">
        <f t="shared" ca="1" si="262"/>
        <v>#NAME?</v>
      </c>
      <c r="FC193" s="45" t="e">
        <f t="shared" ca="1" si="263"/>
        <v>#NAME?</v>
      </c>
      <c r="FD193" s="45">
        <f t="shared" si="392"/>
        <v>1.2500000000000001E-2</v>
      </c>
      <c r="FE193" s="45" t="e">
        <f t="shared" ca="1" si="392"/>
        <v>#NAME?</v>
      </c>
      <c r="FF193" s="45">
        <v>0.6</v>
      </c>
      <c r="FG193" s="45">
        <v>1</v>
      </c>
      <c r="FH193" s="45" t="e">
        <f t="shared" ca="1" si="264"/>
        <v>#NAME?</v>
      </c>
      <c r="FI193" s="42" t="e">
        <f t="shared" ca="1" si="265"/>
        <v>#NAME?</v>
      </c>
      <c r="FJ193" s="45" t="e">
        <f t="shared" ca="1" si="266"/>
        <v>#NAME?</v>
      </c>
      <c r="FK193" s="45">
        <f t="shared" si="393"/>
        <v>2.5000000000000001E-2</v>
      </c>
      <c r="FL193" s="45" t="e">
        <f t="shared" ca="1" si="393"/>
        <v>#NAME?</v>
      </c>
      <c r="FM193" s="47">
        <v>0.65</v>
      </c>
      <c r="FN193" s="45">
        <v>0.5</v>
      </c>
      <c r="FO193" s="45" t="e">
        <f t="shared" ca="1" si="267"/>
        <v>#NAME?</v>
      </c>
      <c r="FP193" s="42" t="e">
        <f t="shared" ca="1" si="268"/>
        <v>#NAME?</v>
      </c>
      <c r="FQ193" s="45" t="e">
        <f t="shared" ca="1" si="269"/>
        <v>#NAME?</v>
      </c>
      <c r="FR193" s="45">
        <f t="shared" si="394"/>
        <v>1.2500000000000001E-2</v>
      </c>
      <c r="FS193" s="45" t="e">
        <f t="shared" ca="1" si="394"/>
        <v>#NAME?</v>
      </c>
      <c r="FT193" s="45">
        <v>0.7</v>
      </c>
      <c r="FU193" s="45">
        <v>1</v>
      </c>
      <c r="FV193" s="45" t="e">
        <f t="shared" ca="1" si="270"/>
        <v>#NAME?</v>
      </c>
      <c r="FW193" s="42" t="e">
        <f t="shared" ca="1" si="271"/>
        <v>#NAME?</v>
      </c>
      <c r="FX193" s="45" t="e">
        <f t="shared" ca="1" si="272"/>
        <v>#NAME?</v>
      </c>
      <c r="FY193" s="45">
        <f t="shared" si="395"/>
        <v>2.5000000000000001E-2</v>
      </c>
      <c r="FZ193" s="45" t="e">
        <f t="shared" ca="1" si="395"/>
        <v>#NAME?</v>
      </c>
      <c r="GA193" s="47">
        <v>0.75</v>
      </c>
      <c r="GB193" s="45">
        <v>0.5</v>
      </c>
      <c r="GC193" s="45" t="e">
        <f t="shared" ca="1" si="273"/>
        <v>#NAME?</v>
      </c>
      <c r="GD193" s="42" t="e">
        <f t="shared" ca="1" si="274"/>
        <v>#NAME?</v>
      </c>
      <c r="GE193" s="45" t="e">
        <f t="shared" ca="1" si="275"/>
        <v>#NAME?</v>
      </c>
      <c r="GF193" s="45">
        <f t="shared" si="396"/>
        <v>1.2500000000000001E-2</v>
      </c>
      <c r="GG193" s="45" t="e">
        <f t="shared" ca="1" si="396"/>
        <v>#NAME?</v>
      </c>
      <c r="GH193" s="45">
        <v>0.8</v>
      </c>
      <c r="GI193" s="45">
        <v>1</v>
      </c>
      <c r="GJ193" s="45" t="e">
        <f t="shared" ca="1" si="276"/>
        <v>#NAME?</v>
      </c>
      <c r="GK193" s="42" t="e">
        <f t="shared" ca="1" si="277"/>
        <v>#NAME?</v>
      </c>
      <c r="GL193" s="45" t="e">
        <f t="shared" ca="1" si="278"/>
        <v>#NAME?</v>
      </c>
      <c r="GM193" s="45">
        <f t="shared" si="397"/>
        <v>2.5000000000000001E-2</v>
      </c>
      <c r="GN193" s="45" t="e">
        <f t="shared" ca="1" si="397"/>
        <v>#NAME?</v>
      </c>
      <c r="GO193" s="47">
        <v>0.85</v>
      </c>
      <c r="GP193" s="45">
        <v>0.5</v>
      </c>
      <c r="GQ193" s="45" t="e">
        <f t="shared" ca="1" si="279"/>
        <v>#NAME?</v>
      </c>
      <c r="GR193" s="42" t="e">
        <f t="shared" ca="1" si="280"/>
        <v>#NAME?</v>
      </c>
      <c r="GS193" s="45" t="e">
        <f t="shared" ca="1" si="281"/>
        <v>#NAME?</v>
      </c>
      <c r="GT193" s="45">
        <f t="shared" si="398"/>
        <v>1.2500000000000001E-2</v>
      </c>
      <c r="GU193" s="45" t="e">
        <f t="shared" ca="1" si="398"/>
        <v>#NAME?</v>
      </c>
      <c r="GV193" s="45">
        <v>0.9</v>
      </c>
      <c r="GW193" s="45">
        <v>1</v>
      </c>
      <c r="GX193" s="45" t="e">
        <f t="shared" ca="1" si="282"/>
        <v>#NAME?</v>
      </c>
      <c r="GY193" s="42" t="e">
        <f t="shared" ca="1" si="283"/>
        <v>#NAME?</v>
      </c>
      <c r="GZ193" s="45" t="e">
        <f t="shared" ca="1" si="284"/>
        <v>#NAME?</v>
      </c>
      <c r="HA193" s="45">
        <f t="shared" si="399"/>
        <v>2.5000000000000001E-2</v>
      </c>
      <c r="HB193" s="45" t="e">
        <f t="shared" ca="1" si="399"/>
        <v>#NAME?</v>
      </c>
      <c r="HC193" s="47">
        <v>0.95</v>
      </c>
      <c r="HD193" s="45">
        <v>0.5</v>
      </c>
      <c r="HE193" s="45" t="e">
        <f t="shared" ca="1" si="285"/>
        <v>#NAME?</v>
      </c>
      <c r="HF193" s="42" t="e">
        <f t="shared" ca="1" si="286"/>
        <v>#NAME?</v>
      </c>
      <c r="HG193" s="45" t="e">
        <f t="shared" ca="1" si="287"/>
        <v>#NAME?</v>
      </c>
      <c r="HH193" s="45">
        <f t="shared" si="400"/>
        <v>1.2500000000000001E-2</v>
      </c>
      <c r="HI193" s="45" t="e">
        <f t="shared" ca="1" si="400"/>
        <v>#NAME?</v>
      </c>
      <c r="HJ193" s="47">
        <v>1</v>
      </c>
      <c r="HK193" s="47">
        <v>1</v>
      </c>
      <c r="HL193" s="45" t="e">
        <f t="shared" ca="1" si="288"/>
        <v>#NAME?</v>
      </c>
      <c r="HM193" s="42" t="e">
        <f t="shared" ca="1" si="289"/>
        <v>#NAME?</v>
      </c>
      <c r="HN193" s="45" t="e">
        <f t="shared" ca="1" si="290"/>
        <v>#NAME?</v>
      </c>
      <c r="HO193" s="45">
        <f t="shared" si="246"/>
        <v>2.5000000000000001E-2</v>
      </c>
      <c r="HP193" s="45" t="e">
        <f t="shared" ca="1" si="246"/>
        <v>#NAME?</v>
      </c>
    </row>
    <row r="194" spans="1:224" s="48" customFormat="1" ht="43.25" customHeight="1">
      <c r="A194" s="42"/>
      <c r="B194" s="203"/>
      <c r="C194" s="201"/>
      <c r="D194" s="201"/>
      <c r="E194" s="41" t="str">
        <f>+_xlfn.CONCAT(MID($D185,1,3),".10 ",[1]Acciones!$B$14)</f>
        <v>5.1.10 PE5 Promover y fortalecer procesos de apropiación social del conocimiento y la innovación social en el territorio relacionado con la ruta de innovación correspondiente. (Estrategia 5.3.5 CONPES 4069)</v>
      </c>
      <c r="F194" s="42" t="s">
        <v>89</v>
      </c>
      <c r="G194" s="49">
        <f>+G193</f>
        <v>4.1666666666666666E-3</v>
      </c>
      <c r="H194" s="42" t="str">
        <f>+_xlfn.CONCAT("Si,",MID(E185,1,5),",",MID(E186,1,5),",",MID(E187,1,5),",",MID(E188,1,5),",",MID(E189,1,5),",",MID(E190,1,5),",",MID(E191,1,5),",",MID(E192,1,5),",",MID(E193,1,6))</f>
        <v xml:space="preserve">Si,5.1.1,5.1.2,5.1.3,5.1.4,5.1.5,5.1.6,5.1.7,5.1.8,5.1.9 </v>
      </c>
      <c r="I194" s="42" t="s">
        <v>89</v>
      </c>
      <c r="J194" s="42"/>
      <c r="K194" s="42"/>
      <c r="L194" s="42"/>
      <c r="M194" s="44" t="s">
        <v>90</v>
      </c>
      <c r="N194" s="44" t="s">
        <v>91</v>
      </c>
      <c r="O194" s="44" t="e">
        <f ca="1">+_xlfn.XLOOKUP(MID(E194,8,LEN(E194)-7),[1]Acciones!$B$4:$B$14,[1]Acciones!$C$4:$C$14,0,0,1)</f>
        <v>#NAME?</v>
      </c>
      <c r="P194" s="42" t="e">
        <f ca="1">+_xlfn.XLOOKUP(MID($E194,8,LEN($E194)-7),[1]Acciones!$B$4:$B$14,[1]Acciones!D$4:D$14,0,0,1)</f>
        <v>#NAME?</v>
      </c>
      <c r="Q194" s="42" t="e">
        <f ca="1">+_xlfn.XLOOKUP(MID($E194,8,LEN($E194)-7),[1]Acciones!$B$4:$B$14,[1]Acciones!E$4:E$14,0,0,1)</f>
        <v>#NAME?</v>
      </c>
      <c r="R194" s="42" t="e">
        <f ca="1">+_xlfn.XLOOKUP(MID($E194,8,LEN($E194)-7),[1]Acciones!$B$4:$B$14,[1]Acciones!F$4:F$14,0,0,1)</f>
        <v>#NAME?</v>
      </c>
      <c r="S194" s="42" t="e">
        <f ca="1">+_xlfn.XLOOKUP(MID($E194,8,LEN($E194)-7),[1]Acciones!$B$4:$B$14,[1]Acciones!G$4:G$14,0,0,1)</f>
        <v>#NAME?</v>
      </c>
      <c r="T194" s="42" t="e">
        <f ca="1">+_xlfn.XLOOKUP(MID($E194,8,LEN($E194)-7),[1]Acciones!$B$4:$B$14,[1]Acciones!H$4:H$14,0,0,1)</f>
        <v>#NAME?</v>
      </c>
      <c r="U194" s="45" t="e">
        <f ca="1">+_xlfn.XLOOKUP(MID($E194,8,LEN($E194)-7),[1]Acciones!$B$4:$B$14,[1]Acciones!I$4:I$14,0,0,1)</f>
        <v>#NAME?</v>
      </c>
      <c r="V194" s="45" t="e">
        <f ca="1">+_xlfn.XLOOKUP(MID($E194,8,LEN($E194)-7),[1]Acciones!$B$4:$B$14,[1]Acciones!J$4:J$14,0,0,1)</f>
        <v>#NAME?</v>
      </c>
      <c r="W194" s="45" t="e">
        <f ca="1">+_xlfn.XLOOKUP(MID($E194,8,LEN($E194)-7),[1]Acciones!$B$4:$B$14,[1]Acciones!K$4:K$14,0,0,1)</f>
        <v>#NAME?</v>
      </c>
      <c r="X194" s="45" t="e">
        <f ca="1">+_xlfn.XLOOKUP(MID($E194,8,LEN($E194)-7),[1]Acciones!$B$4:$B$14,[1]Acciones!L$4:L$14,0,0,1)</f>
        <v>#NAME?</v>
      </c>
      <c r="Y194" s="45" t="e">
        <f ca="1">+_xlfn.XLOOKUP(MID($E194,8,LEN($E194)-7),[1]Acciones!$B$4:$B$14,[1]Acciones!M$4:M$14,0,0,1)</f>
        <v>#NAME?</v>
      </c>
      <c r="Z194" s="45" t="e">
        <f ca="1">+_xlfn.XLOOKUP(MID($E194,8,LEN($E194)-7),[1]Acciones!$B$4:$B$14,[1]Acciones!N$4:N$14,0,0,1)</f>
        <v>#NAME?</v>
      </c>
      <c r="AA194" s="45" t="e">
        <f ca="1">+_xlfn.XLOOKUP(MID($E194,8,LEN($E194)-7),[1]Acciones!$B$4:$B$14,[1]Acciones!O$4:O$14,0,0,1)</f>
        <v>#NAME?</v>
      </c>
      <c r="AB194" s="45" t="e">
        <f ca="1">+_xlfn.XLOOKUP(MID($E194,8,LEN($E194)-7),[1]Acciones!$B$4:$B$14,[1]Acciones!P$4:P$14,0,0,1)</f>
        <v>#NAME?</v>
      </c>
      <c r="AC194" s="45" t="e">
        <f ca="1">+_xlfn.XLOOKUP(MID($E194,8,LEN($E194)-7),[1]Acciones!$B$4:$B$14,[1]Acciones!Q$4:Q$14,0,0,1)</f>
        <v>#NAME?</v>
      </c>
      <c r="AD194" s="45" t="e">
        <f ca="1">+_xlfn.XLOOKUP(MID($E194,8,LEN($E194)-7),[1]Acciones!$B$4:$B$14,[1]Acciones!R$4:R$14,0,0,1)</f>
        <v>#NAME?</v>
      </c>
      <c r="AE194" s="45" t="e">
        <f ca="1">+_xlfn.XLOOKUP(MID($E194,8,LEN($E194)-7),[1]Acciones!$B$4:$B$14,[1]Acciones!S$4:S$14,0,0,1)</f>
        <v>#NAME?</v>
      </c>
      <c r="AF194" s="42" t="e">
        <f ca="1">+_xlfn.XLOOKUP(MID($E194,8,LEN($E194)-7),[1]Acciones!$B$4:$B$14,[1]Acciones!T$4:T$14,0,0,1)</f>
        <v>#NAME?</v>
      </c>
      <c r="AG194" s="42" t="e">
        <f ca="1">+_xlfn.XLOOKUP(MID($E194,8,LEN($E194)-7),[1]Acciones!$B$4:$B$14,[1]Acciones!U$4:U$14,0,0,1)</f>
        <v>#NAME?</v>
      </c>
      <c r="AH194" s="42" t="e">
        <f ca="1">+_xlfn.XLOOKUP(MID($E194,8,LEN($E194)-7),[1]Acciones!$B$4:$B$14,[1]Acciones!V$4:V$14,0,0,1)</f>
        <v>#NAME?</v>
      </c>
      <c r="AI194" s="42" t="e">
        <f ca="1">+_xlfn.XLOOKUP(MID($E194,8,LEN($E194)-7),[1]Acciones!$B$4:$B$14,[1]Acciones!W$4:W$14,0,0,1)</f>
        <v>#NAME?</v>
      </c>
      <c r="AJ194" s="42" t="e">
        <f ca="1">+_xlfn.XLOOKUP(MID($E194,8,LEN($E194)-7),[1]Acciones!$B$4:$B$14,[1]Acciones!X$4:X$14,0,0,1)</f>
        <v>#NAME?</v>
      </c>
      <c r="AK194" s="42" t="e">
        <f ca="1">+_xlfn.XLOOKUP(MID($E194,8,LEN($E194)-7),[1]Acciones!$B$4:$B$14,[1]Acciones!Y$4:Y$14,0,0,1)</f>
        <v>#NAME?</v>
      </c>
      <c r="AL194" s="42" t="e">
        <f ca="1">+_xlfn.XLOOKUP(MID($E194,8,LEN($E194)-7),[1]Acciones!$B$4:$B$14,[1]Acciones!Z$4:Z$14,0,0,1)</f>
        <v>#NAME?</v>
      </c>
      <c r="AM194" s="42" t="e">
        <f ca="1">+_xlfn.XLOOKUP(MID($E194,8,LEN($E194)-7),[1]Acciones!$B$4:$B$14,[1]Acciones!AA$4:AA$14,0,0,1)</f>
        <v>#NAME?</v>
      </c>
      <c r="AN194" s="42" t="e">
        <f ca="1">+_xlfn.XLOOKUP(MID($E194,8,LEN($E194)-7),[1]Acciones!$B$4:$B$14,[1]Acciones!AB$4:AB$14,0,0,1)</f>
        <v>#NAME?</v>
      </c>
      <c r="AO194" s="42" t="e">
        <f ca="1">+_xlfn.XLOOKUP(MID($E194,8,LEN($E194)-7),[1]Acciones!$B$4:$B$14,[1]Acciones!AC$4:AC$14,0,0,1)</f>
        <v>#NAME?</v>
      </c>
      <c r="AP194" s="42" t="e">
        <f ca="1">+_xlfn.XLOOKUP(MID($E194,8,LEN($E194)-7),[1]Acciones!$B$4:$B$14,[1]Acciones!AD$4:AD$14,0,0,1)</f>
        <v>#NAME?</v>
      </c>
      <c r="AQ194" s="42" t="e">
        <f ca="1">+_xlfn.XLOOKUP(MID($E194,8,LEN($E194)-7),[1]Acciones!$B$4:$B$14,[1]Acciones!AE$4:AE$14,0,0,1)</f>
        <v>#NAME?</v>
      </c>
      <c r="AR194" s="42" t="e">
        <f ca="1">+_xlfn.XLOOKUP(MID($E194,8,LEN($E194)-7),[1]Acciones!$B$4:$B$14,[1]Acciones!AF$4:AF$14,0,0,1)</f>
        <v>#NAME?</v>
      </c>
      <c r="AS194" s="42" t="e">
        <f ca="1">+_xlfn.XLOOKUP(MID($E194,8,LEN($E194)-7),[1]Acciones!$B$4:$B$14,[1]Acciones!AG$4:AG$14,0,0,1)</f>
        <v>#NAME?</v>
      </c>
      <c r="AT194" s="42" t="e">
        <f ca="1">+_xlfn.XLOOKUP(MID($E194,8,LEN($E194)-7),[1]Acciones!$B$4:$B$14,[1]Acciones!AH$4:AH$14,0,0,1)</f>
        <v>#NAME?</v>
      </c>
      <c r="AU194" s="42" t="e">
        <f ca="1">+_xlfn.XLOOKUP(MID($E194,8,LEN($E194)-7),[1]Acciones!$B$4:$B$14,[1]Acciones!AI$4:AI$14,0,0,1)</f>
        <v>#NAME?</v>
      </c>
      <c r="AV194" s="42" t="e">
        <f ca="1">+_xlfn.XLOOKUP(MID($E194,8,LEN($E194)-7),[1]Acciones!$B$4:$B$14,[1]Acciones!AJ$4:AJ$14,0,0,1)</f>
        <v>#NAME?</v>
      </c>
      <c r="AW194" s="42" t="e">
        <f ca="1">+_xlfn.XLOOKUP(MID($E194,8,LEN($E194)-7),[1]Acciones!$B$4:$B$14,[1]Acciones!AK$4:AK$14,0,0,1)</f>
        <v>#NAME?</v>
      </c>
      <c r="AX194" s="42" t="e">
        <f ca="1">+_xlfn.XLOOKUP(MID($E194,8,LEN($E194)-7),[1]Acciones!$B$4:$B$14,[1]Acciones!AL$4:AL$14,0,0,1)</f>
        <v>#NAME?</v>
      </c>
      <c r="AY194" s="42" t="e">
        <f ca="1">+_xlfn.XLOOKUP(MID($E194,8,LEN($E194)-7),[1]Acciones!$B$4:$B$14,[1]Acciones!AM$4:AM$14,0,0,1)</f>
        <v>#NAME?</v>
      </c>
      <c r="AZ194" s="42" t="e">
        <f ca="1">+_xlfn.XLOOKUP(MID($E194,8,LEN($E194)-7),[1]Acciones!$B$4:$B$14,[1]Acciones!AN$4:AN$14,0,0,1)</f>
        <v>#NAME?</v>
      </c>
      <c r="BA194" s="42" t="e">
        <f ca="1">+_xlfn.XLOOKUP(MID($E194,8,LEN($E194)-7),[1]Acciones!$B$4:$B$14,[1]Acciones!AO$4:AO$14,0,0,1)</f>
        <v>#NAME?</v>
      </c>
      <c r="BB194" s="42" t="e">
        <f ca="1">+_xlfn.XLOOKUP(MID($E194,8,LEN($E194)-7),[1]Acciones!$B$4:$B$14,[1]Acciones!AP$4:AP$14,0,0,1)</f>
        <v>#NAME?</v>
      </c>
      <c r="BC194" s="42" t="e">
        <f ca="1">+_xlfn.XLOOKUP(MID($E194,8,LEN($E194)-7),[1]Acciones!$B$4:$B$14,[1]Acciones!AQ$4:AQ$14,0,0,1)</f>
        <v>#NAME?</v>
      </c>
      <c r="BD194" s="42" t="e">
        <f ca="1">+_xlfn.XLOOKUP(MID($E194,8,LEN($E194)-7),[1]Acciones!$B$4:$B$14,[1]Acciones!AR$4:AR$14,0,0,1)</f>
        <v>#NAME?</v>
      </c>
      <c r="BE194" s="42" t="e">
        <f ca="1">+_xlfn.XLOOKUP(MID($E194,8,LEN($E194)-7),[1]Acciones!$B$4:$B$14,[1]Acciones!AS$4:AS$14,0,0,1)</f>
        <v>#NAME?</v>
      </c>
      <c r="BF194" s="42" t="e">
        <f ca="1">+_xlfn.XLOOKUP(MID($E194,8,LEN($E194)-7),[1]Acciones!$B$4:$B$14,[1]Acciones!AT$4:AT$14,0,0,1)</f>
        <v>#NAME?</v>
      </c>
      <c r="BG194" s="42" t="e">
        <f ca="1">+_xlfn.XLOOKUP(MID($E194,8,LEN($E194)-7),[1]Acciones!$B$4:$B$14,[1]Acciones!AU$4:AU$14,0,0,1)</f>
        <v>#NAME?</v>
      </c>
      <c r="BH194" s="42" t="e">
        <f ca="1">+_xlfn.XLOOKUP(MID($E194,8,LEN($E194)-7),[1]Acciones!$B$4:$B$14,[1]Acciones!AV$4:AV$14,0,0,1)</f>
        <v>#NAME?</v>
      </c>
      <c r="BI194" s="42" t="e">
        <f ca="1">+_xlfn.XLOOKUP(MID($E194,8,LEN($E194)-7),[1]Acciones!$B$4:$B$14,[1]Acciones!AW$4:AW$14,0,0,1)</f>
        <v>#NAME?</v>
      </c>
      <c r="BJ194" s="42" t="e">
        <f ca="1">+_xlfn.XLOOKUP(MID($E194,8,LEN($E194)-7),[1]Acciones!$B$4:$B$14,[1]Acciones!AX$4:AX$14,0,0,1)</f>
        <v>#NAME?</v>
      </c>
      <c r="BK194" s="42" t="e">
        <f ca="1">+_xlfn.XLOOKUP(MID($E194,8,LEN($E194)-7),[1]Acciones!$B$4:$B$14,[1]Acciones!AY$4:AY$14,0,0,1)</f>
        <v>#NAME?</v>
      </c>
      <c r="BL194" s="42" t="e">
        <f ca="1">+_xlfn.XLOOKUP(MID($E194,8,LEN($E194)-7),[1]Acciones!$B$4:$B$14,[1]Acciones!AZ$4:AZ$14,0,0,1)</f>
        <v>#NAME?</v>
      </c>
      <c r="BM194" s="42" t="e">
        <f ca="1">+_xlfn.XLOOKUP(MID($E194,8,LEN($E194)-7),[1]Acciones!$B$4:$B$14,[1]Acciones!BA$4:BA$14,0,0,1)</f>
        <v>#NAME?</v>
      </c>
      <c r="BN194" s="42" t="e">
        <f ca="1">+_xlfn.XLOOKUP(MID($E194,8,LEN($E194)-7),[1]Acciones!$B$4:$B$14,[1]Acciones!BB$4:BB$14,0,0,1)</f>
        <v>#NAME?</v>
      </c>
      <c r="BO194" s="42" t="e">
        <f ca="1">+_xlfn.XLOOKUP(MID($E194,8,LEN($E194)-7),[1]Acciones!$B$4:$B$14,[1]Acciones!BC$4:BC$14,0,0,1)</f>
        <v>#NAME?</v>
      </c>
      <c r="BP194" s="42" t="e">
        <f ca="1">+_xlfn.XLOOKUP(MID($E194,8,LEN($E194)-7),[1]Acciones!$B$4:$B$14,[1]Acciones!BD$4:BD$14,0,0,1)</f>
        <v>#NAME?</v>
      </c>
      <c r="BQ194" s="42" t="e">
        <f ca="1">+_xlfn.XLOOKUP(MID($E194,8,LEN($E194)-7),[1]Acciones!$B$4:$B$14,[1]Acciones!BE$4:BE$14,0,0,1)</f>
        <v>#NAME?</v>
      </c>
      <c r="BR194" s="42" t="e">
        <f ca="1">+_xlfn.XLOOKUP(MID($E194,8,LEN($E194)-7),[1]Acciones!$B$4:$B$14,[1]Acciones!BF$4:BF$14,0,0,1)</f>
        <v>#NAME?</v>
      </c>
      <c r="BS194" s="42" t="e">
        <f ca="1">+_xlfn.XLOOKUP(MID($E194,8,LEN($E194)-7),[1]Acciones!$B$4:$B$14,[1]Acciones!BG$4:BG$14,0,0,1)</f>
        <v>#NAME?</v>
      </c>
      <c r="BT194" s="42" t="e">
        <f ca="1">+_xlfn.XLOOKUP(MID($E194,8,LEN($E194)-7),[1]Acciones!$B$4:$B$14,[1]Acciones!BH$4:BH$14,0,0,1)</f>
        <v>#NAME?</v>
      </c>
      <c r="BU194" s="42" t="e">
        <f ca="1">+_xlfn.XLOOKUP(MID($E194,8,LEN($E194)-7),[1]Acciones!$B$4:$B$14,[1]Acciones!BI$4:BI$14,0,0,1)</f>
        <v>#NAME?</v>
      </c>
      <c r="BV194" s="42" t="e">
        <f ca="1">+_xlfn.XLOOKUP(MID($E194,8,LEN($E194)-7),[1]Acciones!$B$4:$B$14,[1]Acciones!BJ$4:BJ$14,0,0,1)</f>
        <v>#NAME?</v>
      </c>
      <c r="BW194" s="42" t="e">
        <f ca="1">+_xlfn.XLOOKUP(MID($E194,8,LEN($E194)-7),[1]Acciones!$B$4:$B$14,[1]Acciones!BK$4:BK$14,0,0,1)</f>
        <v>#NAME?</v>
      </c>
      <c r="BX194" s="42" t="e">
        <f ca="1">+_xlfn.XLOOKUP(MID($E194,8,LEN($E194)-7),[1]Acciones!$B$4:$B$14,[1]Acciones!BL$4:BL$14,0,0,1)</f>
        <v>#NAME?</v>
      </c>
      <c r="BY194" s="42" t="e">
        <f ca="1">+_xlfn.XLOOKUP(MID($E194,8,LEN($E194)-7),[1]Acciones!$B$4:$B$14,[1]Acciones!BM$4:BM$14,0,0,1)</f>
        <v>#NAME?</v>
      </c>
      <c r="BZ194" s="42" t="e">
        <f ca="1">+_xlfn.XLOOKUP(MID($E194,8,LEN($E194)-7),[1]Acciones!$B$4:$B$14,[1]Acciones!BN$4:BN$14,0,0,1)</f>
        <v>#NAME?</v>
      </c>
      <c r="CA194" s="42" t="e">
        <f ca="1">+_xlfn.XLOOKUP(MID($E194,8,LEN($E194)-7),[1]Acciones!$B$4:$B$14,[1]Acciones!BO$4:BO$14,0,0,1)</f>
        <v>#NAME?</v>
      </c>
      <c r="CB194" s="42" t="e">
        <f ca="1">+_xlfn.XLOOKUP(MID($E194,8,LEN($E194)-7),[1]Acciones!$B$4:$B$14,[1]Acciones!BP$4:BP$14,0,0,1)</f>
        <v>#NAME?</v>
      </c>
      <c r="CC194" s="42" t="e">
        <f ca="1">+_xlfn.XLOOKUP(MID($E194,8,LEN($E194)-7),[1]Acciones!$B$4:$B$14,[1]Acciones!BQ$4:BQ$14,0,0,1)</f>
        <v>#NAME?</v>
      </c>
      <c r="CD194" s="42" t="e">
        <f ca="1">+_xlfn.XLOOKUP(MID($E194,8,LEN($E194)-7),[1]Acciones!$B$4:$B$14,[1]Acciones!BR$4:BR$14,0,0,1)</f>
        <v>#NAME?</v>
      </c>
      <c r="CE194" s="42" t="e">
        <f ca="1">+_xlfn.XLOOKUP(MID($E194,8,LEN($E194)-7),[1]Acciones!$B$4:$B$14,[1]Acciones!BS$4:BS$14,0,0,1)</f>
        <v>#NAME?</v>
      </c>
      <c r="CF194" s="42" t="e">
        <f ca="1">+_xlfn.XLOOKUP(MID($E194,8,LEN($E194)-7),[1]Acciones!$B$4:$B$14,[1]Acciones!BT$4:BT$14,0,0,1)</f>
        <v>#NAME?</v>
      </c>
      <c r="CG194" s="45">
        <v>0.05</v>
      </c>
      <c r="CH194" s="45" t="e">
        <f ca="1">+CG194/U194</f>
        <v>#NAME?</v>
      </c>
      <c r="CI194" s="45" t="e">
        <f ca="1">+CG194/AE194</f>
        <v>#NAME?</v>
      </c>
      <c r="CJ194" s="42" t="e">
        <f ca="1">+AF194/2</f>
        <v>#NAME?</v>
      </c>
      <c r="CK194" s="42" t="e">
        <f ca="1">+CJ194/AF194</f>
        <v>#NAME?</v>
      </c>
      <c r="CL194" s="46" t="e">
        <f ca="1">+CH194*G194/C$10</f>
        <v>#NAME?</v>
      </c>
      <c r="CM194" s="45" t="e">
        <f ca="1">+CI194*G194/C$10</f>
        <v>#NAME?</v>
      </c>
      <c r="CN194" s="47">
        <v>1.1000000000000001</v>
      </c>
      <c r="CO194" s="45" t="e">
        <f ca="1">+CN194/U194</f>
        <v>#NAME?</v>
      </c>
      <c r="CP194" s="45" t="e">
        <f ca="1">+CN194/AE194</f>
        <v>#NAME?</v>
      </c>
      <c r="CQ194" s="42" t="e">
        <f ca="1">+AF194</f>
        <v>#NAME?</v>
      </c>
      <c r="CR194" s="45" t="e">
        <f ca="1">+CQ194/AF194</f>
        <v>#NAME?</v>
      </c>
      <c r="CS194" s="45" t="e">
        <f ca="1">+CO194*$G194/$C$10</f>
        <v>#NAME?</v>
      </c>
      <c r="CT194" s="45" t="e">
        <f ca="1">+CP194*$G194/$C$10</f>
        <v>#NAME?</v>
      </c>
      <c r="CU194" s="47">
        <v>1.1499999999999999</v>
      </c>
      <c r="CV194" s="45">
        <v>0.5</v>
      </c>
      <c r="CW194" s="45" t="e">
        <f ca="1">+CU194/AE194</f>
        <v>#NAME?</v>
      </c>
      <c r="CX194" s="42" t="e">
        <f ca="1">+AG194/2</f>
        <v>#NAME?</v>
      </c>
      <c r="CY194" s="45" t="e">
        <f ca="1">+CX194/AG194</f>
        <v>#NAME?</v>
      </c>
      <c r="CZ194" s="45">
        <f>+CV194*$G194/$C$10</f>
        <v>1.2500000000000001E-2</v>
      </c>
      <c r="DA194" s="45" t="e">
        <f ca="1">+CW194*$G194/$C$10</f>
        <v>#NAME?</v>
      </c>
      <c r="DB194" s="47">
        <v>1.2</v>
      </c>
      <c r="DC194" s="45" t="e">
        <f ca="1">+DB194/V194</f>
        <v>#NAME?</v>
      </c>
      <c r="DD194" s="45" t="e">
        <f ca="1">+DB194/AE194</f>
        <v>#NAME?</v>
      </c>
      <c r="DE194" s="42" t="e">
        <f ca="1">+AG194</f>
        <v>#NAME?</v>
      </c>
      <c r="DF194" s="45" t="e">
        <f ca="1">+DE194/AG194</f>
        <v>#NAME?</v>
      </c>
      <c r="DG194" s="45" t="e">
        <f ca="1">+DC194*$G194/$C$10</f>
        <v>#NAME?</v>
      </c>
      <c r="DH194" s="45" t="e">
        <f ca="1">+DD194*$G194/$C$10</f>
        <v>#NAME?</v>
      </c>
      <c r="DI194" s="47">
        <v>1.25</v>
      </c>
      <c r="DJ194" s="45">
        <v>0.5</v>
      </c>
      <c r="DK194" s="45" t="e">
        <f ca="1">+DI194/$AE194</f>
        <v>#NAME?</v>
      </c>
      <c r="DL194" s="42" t="e">
        <f ca="1">+AH194/2</f>
        <v>#NAME?</v>
      </c>
      <c r="DM194" s="45" t="e">
        <f ca="1">+DL194/AH194</f>
        <v>#NAME?</v>
      </c>
      <c r="DN194" s="45">
        <f>+DJ194*$G194/$C$10</f>
        <v>1.2500000000000001E-2</v>
      </c>
      <c r="DO194" s="45" t="e">
        <f ca="1">+DK194*$G194/$C$10</f>
        <v>#NAME?</v>
      </c>
      <c r="DP194" s="47">
        <v>1.3</v>
      </c>
      <c r="DQ194" s="45" t="e">
        <f ca="1">+DP194/W194</f>
        <v>#NAME?</v>
      </c>
      <c r="DR194" s="45" t="e">
        <f ca="1">+DP194/$AE194</f>
        <v>#NAME?</v>
      </c>
      <c r="DS194" s="42" t="e">
        <f ca="1">+AO194/2</f>
        <v>#NAME?</v>
      </c>
      <c r="DT194" s="45" t="e">
        <f ca="1">+DS194/AO194</f>
        <v>#NAME?</v>
      </c>
      <c r="DU194" s="45" t="e">
        <f ca="1">+DQ194*$G194/$C$10</f>
        <v>#NAME?</v>
      </c>
      <c r="DV194" s="45" t="e">
        <f ca="1">+DR194*$G194/$C$10</f>
        <v>#NAME?</v>
      </c>
      <c r="DW194" s="47">
        <v>1.35</v>
      </c>
      <c r="DX194" s="45">
        <v>0.5</v>
      </c>
      <c r="DY194" s="45" t="e">
        <f ca="1">+DW194/$AE194</f>
        <v>#NAME?</v>
      </c>
      <c r="DZ194" s="42" t="e">
        <f ca="1">+AI194/2</f>
        <v>#NAME?</v>
      </c>
      <c r="EA194" s="45" t="e">
        <f ca="1">+DZ194/AI194</f>
        <v>#NAME?</v>
      </c>
      <c r="EB194" s="45">
        <f>+DX194*$G194/$C$10</f>
        <v>1.2500000000000001E-2</v>
      </c>
      <c r="EC194" s="45" t="e">
        <f ca="1">+DY194*$G194/$C$10</f>
        <v>#NAME?</v>
      </c>
      <c r="ED194" s="47">
        <v>1.4</v>
      </c>
      <c r="EE194" s="45" t="e">
        <f ca="1">+ED194/X194</f>
        <v>#NAME?</v>
      </c>
      <c r="EF194" s="45" t="e">
        <f ca="1">+ED194/$AE194</f>
        <v>#NAME?</v>
      </c>
      <c r="EG194" s="42" t="e">
        <f ca="1">+AI194</f>
        <v>#NAME?</v>
      </c>
      <c r="EH194" s="45" t="e">
        <f ca="1">+EG194/AI194</f>
        <v>#NAME?</v>
      </c>
      <c r="EI194" s="45" t="e">
        <f ca="1">+EE194*$G194/$C$10</f>
        <v>#NAME?</v>
      </c>
      <c r="EJ194" s="45" t="e">
        <f ca="1">+EF194*$G194/$C$10</f>
        <v>#NAME?</v>
      </c>
      <c r="EK194" s="47">
        <v>0.45</v>
      </c>
      <c r="EL194" s="45">
        <v>0.5</v>
      </c>
      <c r="EM194" s="45" t="e">
        <f t="shared" ca="1" si="255"/>
        <v>#NAME?</v>
      </c>
      <c r="EN194" s="42" t="e">
        <f t="shared" ca="1" si="256"/>
        <v>#NAME?</v>
      </c>
      <c r="EO194" s="45" t="e">
        <f t="shared" ca="1" si="257"/>
        <v>#NAME?</v>
      </c>
      <c r="EP194" s="45">
        <f t="shared" si="390"/>
        <v>1.2500000000000001E-2</v>
      </c>
      <c r="EQ194" s="45" t="e">
        <f t="shared" ca="1" si="390"/>
        <v>#NAME?</v>
      </c>
      <c r="ER194" s="45">
        <v>0.5</v>
      </c>
      <c r="ES194" s="45">
        <v>0.5</v>
      </c>
      <c r="ET194" s="45" t="e">
        <f t="shared" ca="1" si="258"/>
        <v>#NAME?</v>
      </c>
      <c r="EU194" s="42" t="e">
        <f t="shared" ca="1" si="259"/>
        <v>#NAME?</v>
      </c>
      <c r="EV194" s="45" t="e">
        <f t="shared" ca="1" si="260"/>
        <v>#NAME?</v>
      </c>
      <c r="EW194" s="45">
        <f t="shared" si="391"/>
        <v>1.2500000000000001E-2</v>
      </c>
      <c r="EX194" s="45" t="e">
        <f t="shared" ca="1" si="391"/>
        <v>#NAME?</v>
      </c>
      <c r="EY194" s="47">
        <v>0.55000000000000004</v>
      </c>
      <c r="EZ194" s="45">
        <v>0.5</v>
      </c>
      <c r="FA194" s="45" t="e">
        <f t="shared" ca="1" si="261"/>
        <v>#NAME?</v>
      </c>
      <c r="FB194" s="42" t="e">
        <f t="shared" ca="1" si="262"/>
        <v>#NAME?</v>
      </c>
      <c r="FC194" s="45" t="e">
        <f t="shared" ca="1" si="263"/>
        <v>#NAME?</v>
      </c>
      <c r="FD194" s="45">
        <f t="shared" si="392"/>
        <v>1.2500000000000001E-2</v>
      </c>
      <c r="FE194" s="45" t="e">
        <f t="shared" ca="1" si="392"/>
        <v>#NAME?</v>
      </c>
      <c r="FF194" s="45">
        <v>0.6</v>
      </c>
      <c r="FG194" s="45">
        <v>1</v>
      </c>
      <c r="FH194" s="45" t="e">
        <f t="shared" ca="1" si="264"/>
        <v>#NAME?</v>
      </c>
      <c r="FI194" s="42" t="e">
        <f t="shared" ca="1" si="265"/>
        <v>#NAME?</v>
      </c>
      <c r="FJ194" s="45" t="e">
        <f t="shared" ca="1" si="266"/>
        <v>#NAME?</v>
      </c>
      <c r="FK194" s="45">
        <f t="shared" si="393"/>
        <v>2.5000000000000001E-2</v>
      </c>
      <c r="FL194" s="45" t="e">
        <f t="shared" ca="1" si="393"/>
        <v>#NAME?</v>
      </c>
      <c r="FM194" s="47">
        <v>0.65</v>
      </c>
      <c r="FN194" s="45">
        <v>0.5</v>
      </c>
      <c r="FO194" s="45" t="e">
        <f t="shared" ca="1" si="267"/>
        <v>#NAME?</v>
      </c>
      <c r="FP194" s="42" t="e">
        <f t="shared" ca="1" si="268"/>
        <v>#NAME?</v>
      </c>
      <c r="FQ194" s="45" t="e">
        <f t="shared" ca="1" si="269"/>
        <v>#NAME?</v>
      </c>
      <c r="FR194" s="45">
        <f t="shared" si="394"/>
        <v>1.2500000000000001E-2</v>
      </c>
      <c r="FS194" s="45" t="e">
        <f t="shared" ca="1" si="394"/>
        <v>#NAME?</v>
      </c>
      <c r="FT194" s="45">
        <v>0.7</v>
      </c>
      <c r="FU194" s="45">
        <v>1</v>
      </c>
      <c r="FV194" s="45" t="e">
        <f t="shared" ca="1" si="270"/>
        <v>#NAME?</v>
      </c>
      <c r="FW194" s="42" t="e">
        <f t="shared" ca="1" si="271"/>
        <v>#NAME?</v>
      </c>
      <c r="FX194" s="45" t="e">
        <f t="shared" ca="1" si="272"/>
        <v>#NAME?</v>
      </c>
      <c r="FY194" s="45">
        <f t="shared" si="395"/>
        <v>2.5000000000000001E-2</v>
      </c>
      <c r="FZ194" s="45" t="e">
        <f t="shared" ca="1" si="395"/>
        <v>#NAME?</v>
      </c>
      <c r="GA194" s="47">
        <v>0.75</v>
      </c>
      <c r="GB194" s="45">
        <v>0.5</v>
      </c>
      <c r="GC194" s="45" t="e">
        <f t="shared" ca="1" si="273"/>
        <v>#NAME?</v>
      </c>
      <c r="GD194" s="42" t="e">
        <f t="shared" ca="1" si="274"/>
        <v>#NAME?</v>
      </c>
      <c r="GE194" s="45" t="e">
        <f t="shared" ca="1" si="275"/>
        <v>#NAME?</v>
      </c>
      <c r="GF194" s="45">
        <f t="shared" si="396"/>
        <v>1.2500000000000001E-2</v>
      </c>
      <c r="GG194" s="45" t="e">
        <f t="shared" ca="1" si="396"/>
        <v>#NAME?</v>
      </c>
      <c r="GH194" s="45">
        <v>0.8</v>
      </c>
      <c r="GI194" s="45">
        <v>1</v>
      </c>
      <c r="GJ194" s="45" t="e">
        <f t="shared" ca="1" si="276"/>
        <v>#NAME?</v>
      </c>
      <c r="GK194" s="42" t="e">
        <f t="shared" ca="1" si="277"/>
        <v>#NAME?</v>
      </c>
      <c r="GL194" s="45" t="e">
        <f t="shared" ca="1" si="278"/>
        <v>#NAME?</v>
      </c>
      <c r="GM194" s="45">
        <f t="shared" si="397"/>
        <v>2.5000000000000001E-2</v>
      </c>
      <c r="GN194" s="45" t="e">
        <f t="shared" ca="1" si="397"/>
        <v>#NAME?</v>
      </c>
      <c r="GO194" s="47">
        <v>0.85</v>
      </c>
      <c r="GP194" s="45">
        <v>0.5</v>
      </c>
      <c r="GQ194" s="45" t="e">
        <f t="shared" ca="1" si="279"/>
        <v>#NAME?</v>
      </c>
      <c r="GR194" s="42" t="e">
        <f t="shared" ca="1" si="280"/>
        <v>#NAME?</v>
      </c>
      <c r="GS194" s="45" t="e">
        <f t="shared" ca="1" si="281"/>
        <v>#NAME?</v>
      </c>
      <c r="GT194" s="45">
        <f t="shared" si="398"/>
        <v>1.2500000000000001E-2</v>
      </c>
      <c r="GU194" s="45" t="e">
        <f t="shared" ca="1" si="398"/>
        <v>#NAME?</v>
      </c>
      <c r="GV194" s="45">
        <v>0.9</v>
      </c>
      <c r="GW194" s="45">
        <v>1</v>
      </c>
      <c r="GX194" s="45" t="e">
        <f t="shared" ca="1" si="282"/>
        <v>#NAME?</v>
      </c>
      <c r="GY194" s="42" t="e">
        <f t="shared" ca="1" si="283"/>
        <v>#NAME?</v>
      </c>
      <c r="GZ194" s="45" t="e">
        <f t="shared" ca="1" si="284"/>
        <v>#NAME?</v>
      </c>
      <c r="HA194" s="45">
        <f t="shared" si="399"/>
        <v>2.5000000000000001E-2</v>
      </c>
      <c r="HB194" s="45" t="e">
        <f t="shared" ca="1" si="399"/>
        <v>#NAME?</v>
      </c>
      <c r="HC194" s="47">
        <v>0.95</v>
      </c>
      <c r="HD194" s="45">
        <v>0.5</v>
      </c>
      <c r="HE194" s="45" t="e">
        <f t="shared" ca="1" si="285"/>
        <v>#NAME?</v>
      </c>
      <c r="HF194" s="42" t="e">
        <f t="shared" ca="1" si="286"/>
        <v>#NAME?</v>
      </c>
      <c r="HG194" s="45" t="e">
        <f t="shared" ca="1" si="287"/>
        <v>#NAME?</v>
      </c>
      <c r="HH194" s="45">
        <f t="shared" si="400"/>
        <v>1.2500000000000001E-2</v>
      </c>
      <c r="HI194" s="45" t="e">
        <f t="shared" ca="1" si="400"/>
        <v>#NAME?</v>
      </c>
      <c r="HJ194" s="47">
        <v>1</v>
      </c>
      <c r="HK194" s="47">
        <v>1</v>
      </c>
      <c r="HL194" s="45" t="e">
        <f t="shared" ca="1" si="288"/>
        <v>#NAME?</v>
      </c>
      <c r="HM194" s="42" t="e">
        <f t="shared" ca="1" si="289"/>
        <v>#NAME?</v>
      </c>
      <c r="HN194" s="45" t="e">
        <f t="shared" ca="1" si="290"/>
        <v>#NAME?</v>
      </c>
      <c r="HO194" s="45">
        <f t="shared" si="246"/>
        <v>2.5000000000000001E-2</v>
      </c>
      <c r="HP194" s="45" t="e">
        <f t="shared" ca="1" si="246"/>
        <v>#NAME?</v>
      </c>
    </row>
    <row r="195" spans="1:224" s="48" customFormat="1" ht="90" customHeight="1">
      <c r="A195" s="42"/>
      <c r="B195" s="203"/>
      <c r="C195" s="201"/>
      <c r="D195" s="200" t="s">
        <v>113</v>
      </c>
      <c r="E195" s="41" t="str">
        <f>+_xlfn.CONCAT(MID($D195,1,3),".1 ",[1]Acciones!$B$4)</f>
        <v>5.2.1 Apoyo financiero para el desarrollo de Programas de I+D+i ejecutados por ecosistemas de investigación e innovación en la ruta de innovación correspondiente</v>
      </c>
      <c r="F195" s="42" t="s">
        <v>89</v>
      </c>
      <c r="G195" s="43">
        <f>C185/40</f>
        <v>4.1666666666666666E-3</v>
      </c>
      <c r="H195" s="44" t="str">
        <f>+_xlfn.CONCAT("Si,",MID(E196,1,5),",",MID(E197,1,5),",",MID(E198,1,5),",",MID(E199,1,5),",",MID(E200,1,5),",",MID(E201,1,5),",",MID(E202,1,5),",",MID(E203,1,5),",",MID(E204,1,6))</f>
        <v>Si,5.2.2,5.2.3,5.2.4,5.2.5,5.2.6,5.2.7,5.2.8,5.2.9,5.2.10</v>
      </c>
      <c r="I195" s="42" t="s">
        <v>89</v>
      </c>
      <c r="J195" s="42"/>
      <c r="K195" s="42"/>
      <c r="L195" s="42"/>
      <c r="M195" s="44" t="s">
        <v>90</v>
      </c>
      <c r="N195" s="44" t="s">
        <v>91</v>
      </c>
      <c r="O195" s="44" t="e">
        <f ca="1">+_xlfn.XLOOKUP(MID(E195,7,LEN(E195)-6),[1]Acciones!$B$4:$B$14,[1]Acciones!$C$4:$C$14,0,0,1)</f>
        <v>#NAME?</v>
      </c>
      <c r="P195" s="42" t="e">
        <f ca="1">+_xlfn.XLOOKUP(MID($E195,7,LEN($E195)-6),[1]Acciones!$B$4:$B$14,[1]Acciones!D$4:D$14,0,0,1)</f>
        <v>#NAME?</v>
      </c>
      <c r="Q195" s="42" t="e">
        <f ca="1">+_xlfn.XLOOKUP(MID($E195,7,LEN($E195)-6),[1]Acciones!$B$4:$B$14,[1]Acciones!E$4:E$14,0,0,1)</f>
        <v>#NAME?</v>
      </c>
      <c r="R195" s="42" t="e">
        <f ca="1">+_xlfn.XLOOKUP(MID($E195,7,LEN($E195)-6),[1]Acciones!$B$4:$B$14,[1]Acciones!F$4:F$14,0,0,1)</f>
        <v>#NAME?</v>
      </c>
      <c r="S195" s="42" t="e">
        <f ca="1">+_xlfn.XLOOKUP(MID($E195,7,LEN($E195)-6),[1]Acciones!$B$4:$B$14,[1]Acciones!G$4:G$14,0,0,1)</f>
        <v>#NAME?</v>
      </c>
      <c r="T195" s="42" t="e">
        <f ca="1">+_xlfn.XLOOKUP(MID($E195,7,LEN($E195)-6),[1]Acciones!$B$4:$B$14,[1]Acciones!H$4:H$14,0,0,1)</f>
        <v>#NAME?</v>
      </c>
      <c r="U195" s="45" t="e">
        <f ca="1">+_xlfn.XLOOKUP(MID($E195,7,LEN($E195)-6),[1]Acciones!$B$4:$B$14,[1]Acciones!I$4:I$14,0,0,1)</f>
        <v>#NAME?</v>
      </c>
      <c r="V195" s="45" t="e">
        <f ca="1">+_xlfn.XLOOKUP(MID($E195,7,LEN($E195)-6),[1]Acciones!$B$4:$B$14,[1]Acciones!J$4:J$14,0,0,1)</f>
        <v>#NAME?</v>
      </c>
      <c r="W195" s="45" t="e">
        <f ca="1">+_xlfn.XLOOKUP(MID($E195,7,LEN($E195)-6),[1]Acciones!$B$4:$B$14,[1]Acciones!K$4:K$14,0,0,1)</f>
        <v>#NAME?</v>
      </c>
      <c r="X195" s="45" t="e">
        <f ca="1">+_xlfn.XLOOKUP(MID($E195,7,LEN($E195)-6),[1]Acciones!$B$4:$B$14,[1]Acciones!L$4:L$14,0,0,1)</f>
        <v>#NAME?</v>
      </c>
      <c r="Y195" s="45" t="e">
        <f ca="1">+_xlfn.XLOOKUP(MID($E195,7,LEN($E195)-6),[1]Acciones!$B$4:$B$14,[1]Acciones!M$4:M$14,0,0,1)</f>
        <v>#NAME?</v>
      </c>
      <c r="Z195" s="45" t="e">
        <f ca="1">+_xlfn.XLOOKUP(MID($E195,7,LEN($E195)-6),[1]Acciones!$B$4:$B$14,[1]Acciones!N$4:N$14,0,0,1)</f>
        <v>#NAME?</v>
      </c>
      <c r="AA195" s="45" t="e">
        <f ca="1">+_xlfn.XLOOKUP(MID($E195,7,LEN($E195)-6),[1]Acciones!$B$4:$B$14,[1]Acciones!O$4:O$14,0,0,1)</f>
        <v>#NAME?</v>
      </c>
      <c r="AB195" s="45" t="e">
        <f ca="1">+_xlfn.XLOOKUP(MID($E195,7,LEN($E195)-6),[1]Acciones!$B$4:$B$14,[1]Acciones!P$4:P$14,0,0,1)</f>
        <v>#NAME?</v>
      </c>
      <c r="AC195" s="45" t="e">
        <f ca="1">+_xlfn.XLOOKUP(MID($E195,7,LEN($E195)-6),[1]Acciones!$B$4:$B$14,[1]Acciones!Q$4:Q$14,0,0,1)</f>
        <v>#NAME?</v>
      </c>
      <c r="AD195" s="45" t="e">
        <f ca="1">+_xlfn.XLOOKUP(MID($E195,7,LEN($E195)-6),[1]Acciones!$B$4:$B$14,[1]Acciones!R$4:R$14,0,0,1)</f>
        <v>#NAME?</v>
      </c>
      <c r="AE195" s="45" t="e">
        <f ca="1">+_xlfn.XLOOKUP(MID($E195,7,LEN($E195)-6),[1]Acciones!$B$4:$B$14,[1]Acciones!S$4:S$14,0,0,1)</f>
        <v>#NAME?</v>
      </c>
      <c r="AF195" s="42" t="e">
        <f ca="1">+_xlfn.XLOOKUP(MID($E195,7,LEN($E195)-6),[1]Acciones!$B$4:$B$14,[1]Acciones!T$4:T$14,0,0,1)</f>
        <v>#NAME?</v>
      </c>
      <c r="AG195" s="42" t="e">
        <f ca="1">+_xlfn.XLOOKUP(MID($E195,7,LEN($E195)-6),[1]Acciones!$B$4:$B$14,[1]Acciones!U$4:U$14,0,0,1)</f>
        <v>#NAME?</v>
      </c>
      <c r="AH195" s="42" t="e">
        <f ca="1">+_xlfn.XLOOKUP(MID($E195,7,LEN($E195)-6),[1]Acciones!$B$4:$B$14,[1]Acciones!V$4:V$14,0,0,1)</f>
        <v>#NAME?</v>
      </c>
      <c r="AI195" s="42" t="e">
        <f ca="1">+_xlfn.XLOOKUP(MID($E195,7,LEN($E195)-6),[1]Acciones!$B$4:$B$14,[1]Acciones!W$4:W$14,0,0,1)</f>
        <v>#NAME?</v>
      </c>
      <c r="AJ195" s="42" t="e">
        <f ca="1">+_xlfn.XLOOKUP(MID($E195,7,LEN($E195)-6),[1]Acciones!$B$4:$B$14,[1]Acciones!X$4:X$14,0,0,1)</f>
        <v>#NAME?</v>
      </c>
      <c r="AK195" s="42" t="e">
        <f ca="1">+_xlfn.XLOOKUP(MID($E195,7,LEN($E195)-6),[1]Acciones!$B$4:$B$14,[1]Acciones!Y$4:Y$14,0,0,1)</f>
        <v>#NAME?</v>
      </c>
      <c r="AL195" s="42" t="e">
        <f ca="1">+_xlfn.XLOOKUP(MID($E195,7,LEN($E195)-6),[1]Acciones!$B$4:$B$14,[1]Acciones!Z$4:Z$14,0,0,1)</f>
        <v>#NAME?</v>
      </c>
      <c r="AM195" s="42" t="e">
        <f ca="1">+_xlfn.XLOOKUP(MID($E195,7,LEN($E195)-6),[1]Acciones!$B$4:$B$14,[1]Acciones!AA$4:AA$14,0,0,1)</f>
        <v>#NAME?</v>
      </c>
      <c r="AN195" s="42" t="e">
        <f ca="1">+_xlfn.XLOOKUP(MID($E195,7,LEN($E195)-6),[1]Acciones!$B$4:$B$14,[1]Acciones!AB$4:AB$14,0,0,1)</f>
        <v>#NAME?</v>
      </c>
      <c r="AO195" s="42" t="e">
        <f ca="1">+_xlfn.XLOOKUP(MID($E195,7,LEN($E195)-6),[1]Acciones!$B$4:$B$14,[1]Acciones!AC$4:AC$14,0,0,1)</f>
        <v>#NAME?</v>
      </c>
      <c r="AP195" s="42" t="e">
        <f ca="1">+_xlfn.XLOOKUP(MID($E195,7,LEN($E195)-6),[1]Acciones!$B$4:$B$14,[1]Acciones!AD$4:AD$14,0,0,1)</f>
        <v>#NAME?</v>
      </c>
      <c r="AQ195" s="42" t="e">
        <f ca="1">+_xlfn.XLOOKUP(MID($E195,7,LEN($E195)-6),[1]Acciones!$B$4:$B$14,[1]Acciones!AE$4:AE$14,0,0,1)</f>
        <v>#NAME?</v>
      </c>
      <c r="AR195" s="42" t="e">
        <f ca="1">+_xlfn.XLOOKUP(MID($E195,7,LEN($E195)-6),[1]Acciones!$B$4:$B$14,[1]Acciones!AF$4:AF$14,0,0,1)</f>
        <v>#NAME?</v>
      </c>
      <c r="AS195" s="42" t="e">
        <f ca="1">+_xlfn.XLOOKUP(MID($E195,7,LEN($E195)-6),[1]Acciones!$B$4:$B$14,[1]Acciones!AG$4:AG$14,0,0,1)</f>
        <v>#NAME?</v>
      </c>
      <c r="AT195" s="42" t="e">
        <f ca="1">+_xlfn.XLOOKUP(MID($E195,7,LEN($E195)-6),[1]Acciones!$B$4:$B$14,[1]Acciones!AH$4:AH$14,0,0,1)</f>
        <v>#NAME?</v>
      </c>
      <c r="AU195" s="42" t="e">
        <f ca="1">+_xlfn.XLOOKUP(MID($E195,7,LEN($E195)-6),[1]Acciones!$B$4:$B$14,[1]Acciones!AI$4:AI$14,0,0,1)</f>
        <v>#NAME?</v>
      </c>
      <c r="AV195" s="42" t="e">
        <f ca="1">+_xlfn.XLOOKUP(MID($E195,7,LEN($E195)-6),[1]Acciones!$B$4:$B$14,[1]Acciones!AJ$4:AJ$14,0,0,1)</f>
        <v>#NAME?</v>
      </c>
      <c r="AW195" s="42" t="e">
        <f ca="1">+_xlfn.XLOOKUP(MID($E195,7,LEN($E195)-6),[1]Acciones!$B$4:$B$14,[1]Acciones!AK$4:AK$14,0,0,1)</f>
        <v>#NAME?</v>
      </c>
      <c r="AX195" s="42" t="e">
        <f ca="1">+_xlfn.XLOOKUP(MID($E195,7,LEN($E195)-6),[1]Acciones!$B$4:$B$14,[1]Acciones!AL$4:AL$14,0,0,1)</f>
        <v>#NAME?</v>
      </c>
      <c r="AY195" s="42" t="e">
        <f ca="1">+_xlfn.XLOOKUP(MID($E195,7,LEN($E195)-6),[1]Acciones!$B$4:$B$14,[1]Acciones!AM$4:AM$14,0,0,1)</f>
        <v>#NAME?</v>
      </c>
      <c r="AZ195" s="42" t="e">
        <f ca="1">+_xlfn.XLOOKUP(MID($E195,7,LEN($E195)-6),[1]Acciones!$B$4:$B$14,[1]Acciones!AN$4:AN$14,0,0,1)</f>
        <v>#NAME?</v>
      </c>
      <c r="BA195" s="42" t="e">
        <f ca="1">+_xlfn.XLOOKUP(MID($E195,7,LEN($E195)-6),[1]Acciones!$B$4:$B$14,[1]Acciones!AO$4:AO$14,0,0,1)</f>
        <v>#NAME?</v>
      </c>
      <c r="BB195" s="42" t="e">
        <f ca="1">+_xlfn.XLOOKUP(MID($E195,7,LEN($E195)-6),[1]Acciones!$B$4:$B$14,[1]Acciones!AP$4:AP$14,0,0,1)</f>
        <v>#NAME?</v>
      </c>
      <c r="BC195" s="42" t="e">
        <f ca="1">+_xlfn.XLOOKUP(MID($E195,7,LEN($E195)-6),[1]Acciones!$B$4:$B$14,[1]Acciones!AQ$4:AQ$14,0,0,1)</f>
        <v>#NAME?</v>
      </c>
      <c r="BD195" s="42" t="e">
        <f ca="1">+_xlfn.XLOOKUP(MID($E195,7,LEN($E195)-6),[1]Acciones!$B$4:$B$14,[1]Acciones!AR$4:AR$14,0,0,1)</f>
        <v>#NAME?</v>
      </c>
      <c r="BE195" s="42" t="e">
        <f ca="1">+_xlfn.XLOOKUP(MID($E195,7,LEN($E195)-6),[1]Acciones!$B$4:$B$14,[1]Acciones!AS$4:AS$14,0,0,1)</f>
        <v>#NAME?</v>
      </c>
      <c r="BF195" s="42" t="e">
        <f ca="1">+_xlfn.XLOOKUP(MID($E195,7,LEN($E195)-6),[1]Acciones!$B$4:$B$14,[1]Acciones!AT$4:AT$14,0,0,1)</f>
        <v>#NAME?</v>
      </c>
      <c r="BG195" s="42" t="e">
        <f ca="1">+_xlfn.XLOOKUP(MID($E195,7,LEN($E195)-6),[1]Acciones!$B$4:$B$14,[1]Acciones!AU$4:AU$14,0,0,1)</f>
        <v>#NAME?</v>
      </c>
      <c r="BH195" s="42" t="e">
        <f ca="1">+_xlfn.XLOOKUP(MID($E195,7,LEN($E195)-6),[1]Acciones!$B$4:$B$14,[1]Acciones!AV$4:AV$14,0,0,1)</f>
        <v>#NAME?</v>
      </c>
      <c r="BI195" s="42" t="e">
        <f ca="1">+_xlfn.XLOOKUP(MID($E195,7,LEN($E195)-6),[1]Acciones!$B$4:$B$14,[1]Acciones!AW$4:AW$14,0,0,1)</f>
        <v>#NAME?</v>
      </c>
      <c r="BJ195" s="42" t="e">
        <f ca="1">+_xlfn.XLOOKUP(MID($E195,7,LEN($E195)-6),[1]Acciones!$B$4:$B$14,[1]Acciones!AX$4:AX$14,0,0,1)</f>
        <v>#NAME?</v>
      </c>
      <c r="BK195" s="42" t="e">
        <f ca="1">+_xlfn.XLOOKUP(MID($E195,7,LEN($E195)-6),[1]Acciones!$B$4:$B$14,[1]Acciones!AY$4:AY$14,0,0,1)</f>
        <v>#NAME?</v>
      </c>
      <c r="BL195" s="42" t="e">
        <f ca="1">+_xlfn.XLOOKUP(MID($E195,7,LEN($E195)-6),[1]Acciones!$B$4:$B$14,[1]Acciones!AZ$4:AZ$14,0,0,1)</f>
        <v>#NAME?</v>
      </c>
      <c r="BM195" s="42" t="e">
        <f ca="1">+_xlfn.XLOOKUP(MID($E195,7,LEN($E195)-6),[1]Acciones!$B$4:$B$14,[1]Acciones!BA$4:BA$14,0,0,1)</f>
        <v>#NAME?</v>
      </c>
      <c r="BN195" s="42" t="e">
        <f ca="1">+_xlfn.XLOOKUP(MID($E195,7,LEN($E195)-6),[1]Acciones!$B$4:$B$14,[1]Acciones!BB$4:BB$14,0,0,1)</f>
        <v>#NAME?</v>
      </c>
      <c r="BO195" s="42" t="e">
        <f ca="1">+_xlfn.XLOOKUP(MID($E195,7,LEN($E195)-6),[1]Acciones!$B$4:$B$14,[1]Acciones!BC$4:BC$14,0,0,1)</f>
        <v>#NAME?</v>
      </c>
      <c r="BP195" s="42" t="e">
        <f ca="1">+_xlfn.XLOOKUP(MID($E195,7,LEN($E195)-6),[1]Acciones!$B$4:$B$14,[1]Acciones!BD$4:BD$14,0,0,1)</f>
        <v>#NAME?</v>
      </c>
      <c r="BQ195" s="42" t="e">
        <f ca="1">+_xlfn.XLOOKUP(MID($E195,7,LEN($E195)-6),[1]Acciones!$B$4:$B$14,[1]Acciones!BE$4:BE$14,0,0,1)</f>
        <v>#NAME?</v>
      </c>
      <c r="BR195" s="42" t="e">
        <f ca="1">+_xlfn.XLOOKUP(MID($E195,7,LEN($E195)-6),[1]Acciones!$B$4:$B$14,[1]Acciones!BF$4:BF$14,0,0,1)</f>
        <v>#NAME?</v>
      </c>
      <c r="BS195" s="42" t="e">
        <f ca="1">+_xlfn.XLOOKUP(MID($E195,7,LEN($E195)-6),[1]Acciones!$B$4:$B$14,[1]Acciones!BG$4:BG$14,0,0,1)</f>
        <v>#NAME?</v>
      </c>
      <c r="BT195" s="42" t="e">
        <f ca="1">+_xlfn.XLOOKUP(MID($E195,7,LEN($E195)-6),[1]Acciones!$B$4:$B$14,[1]Acciones!BH$4:BH$14,0,0,1)</f>
        <v>#NAME?</v>
      </c>
      <c r="BU195" s="42" t="e">
        <f ca="1">+_xlfn.XLOOKUP(MID($E195,7,LEN($E195)-6),[1]Acciones!$B$4:$B$14,[1]Acciones!BI$4:BI$14,0,0,1)</f>
        <v>#NAME?</v>
      </c>
      <c r="BV195" s="42" t="e">
        <f ca="1">+_xlfn.XLOOKUP(MID($E195,7,LEN($E195)-6),[1]Acciones!$B$4:$B$14,[1]Acciones!BJ$4:BJ$14,0,0,1)</f>
        <v>#NAME?</v>
      </c>
      <c r="BW195" s="42" t="e">
        <f ca="1">+_xlfn.XLOOKUP(MID($E195,7,LEN($E195)-6),[1]Acciones!$B$4:$B$14,[1]Acciones!BK$4:BK$14,0,0,1)</f>
        <v>#NAME?</v>
      </c>
      <c r="BX195" s="42" t="e">
        <f ca="1">+_xlfn.XLOOKUP(MID($E195,7,LEN($E195)-6),[1]Acciones!$B$4:$B$14,[1]Acciones!BL$4:BL$14,0,0,1)</f>
        <v>#NAME?</v>
      </c>
      <c r="BY195" s="42" t="e">
        <f ca="1">+_xlfn.XLOOKUP(MID($E195,7,LEN($E195)-6),[1]Acciones!$B$4:$B$14,[1]Acciones!BM$4:BM$14,0,0,1)</f>
        <v>#NAME?</v>
      </c>
      <c r="BZ195" s="42" t="e">
        <f ca="1">+_xlfn.XLOOKUP(MID($E195,7,LEN($E195)-6),[1]Acciones!$B$4:$B$14,[1]Acciones!BN$4:BN$14,0,0,1)</f>
        <v>#NAME?</v>
      </c>
      <c r="CA195" s="42" t="e">
        <f ca="1">+_xlfn.XLOOKUP(MID($E195,7,LEN($E195)-6),[1]Acciones!$B$4:$B$14,[1]Acciones!BO$4:BO$14,0,0,1)</f>
        <v>#NAME?</v>
      </c>
      <c r="CB195" s="42" t="e">
        <f ca="1">+_xlfn.XLOOKUP(MID($E195,7,LEN($E195)-6),[1]Acciones!$B$4:$B$14,[1]Acciones!BP$4:BP$14,0,0,1)</f>
        <v>#NAME?</v>
      </c>
      <c r="CC195" s="42" t="e">
        <f ca="1">+_xlfn.XLOOKUP(MID($E195,7,LEN($E195)-6),[1]Acciones!$B$4:$B$14,[1]Acciones!BQ$4:BQ$14,0,0,1)</f>
        <v>#NAME?</v>
      </c>
      <c r="CD195" s="42" t="e">
        <f ca="1">+_xlfn.XLOOKUP(MID($E195,7,LEN($E195)-6),[1]Acciones!$B$4:$B$14,[1]Acciones!BR$4:BR$14,0,0,1)</f>
        <v>#NAME?</v>
      </c>
      <c r="CE195" s="42" t="e">
        <f ca="1">+_xlfn.XLOOKUP(MID($E195,7,LEN($E195)-6),[1]Acciones!$B$4:$B$14,[1]Acciones!BS$4:BS$14,0,0,1)</f>
        <v>#NAME?</v>
      </c>
      <c r="CF195" s="42" t="e">
        <f ca="1">+_xlfn.XLOOKUP(MID($E195,7,LEN($E195)-6),[1]Acciones!$B$4:$B$14,[1]Acciones!BT$4:BT$14,0,0,1)</f>
        <v>#NAME?</v>
      </c>
      <c r="CG195" s="45">
        <v>0.05</v>
      </c>
      <c r="CH195" s="45" t="e">
        <f t="shared" ca="1" si="377"/>
        <v>#NAME?</v>
      </c>
      <c r="CI195" s="45" t="e">
        <f t="shared" ca="1" si="378"/>
        <v>#NAME?</v>
      </c>
      <c r="CJ195" s="42" t="e">
        <f t="shared" ca="1" si="379"/>
        <v>#NAME?</v>
      </c>
      <c r="CK195" s="45" t="e">
        <f t="shared" ca="1" si="380"/>
        <v>#NAME?</v>
      </c>
      <c r="CL195" s="46" t="e">
        <f t="shared" ca="1" si="381"/>
        <v>#NAME?</v>
      </c>
      <c r="CM195" s="45" t="e">
        <f t="shared" ca="1" si="382"/>
        <v>#NAME?</v>
      </c>
      <c r="CN195" s="47">
        <v>0.1</v>
      </c>
      <c r="CO195" s="45" t="e">
        <f t="shared" ca="1" si="219"/>
        <v>#NAME?</v>
      </c>
      <c r="CP195" s="45" t="e">
        <f t="shared" ca="1" si="220"/>
        <v>#NAME?</v>
      </c>
      <c r="CQ195" s="42" t="e">
        <f t="shared" ca="1" si="221"/>
        <v>#NAME?</v>
      </c>
      <c r="CR195" s="45" t="e">
        <f t="shared" ca="1" si="222"/>
        <v>#NAME?</v>
      </c>
      <c r="CS195" s="45" t="e">
        <f t="shared" ca="1" si="383"/>
        <v>#NAME?</v>
      </c>
      <c r="CT195" s="45" t="e">
        <f t="shared" ca="1" si="383"/>
        <v>#NAME?</v>
      </c>
      <c r="CU195" s="47">
        <v>0.15</v>
      </c>
      <c r="CV195" s="45">
        <v>0.5</v>
      </c>
      <c r="CW195" s="45" t="e">
        <f t="shared" ca="1" si="223"/>
        <v>#NAME?</v>
      </c>
      <c r="CX195" s="42" t="e">
        <f t="shared" ca="1" si="224"/>
        <v>#NAME?</v>
      </c>
      <c r="CY195" s="45" t="e">
        <f t="shared" ca="1" si="225"/>
        <v>#NAME?</v>
      </c>
      <c r="CZ195" s="45">
        <f t="shared" si="384"/>
        <v>1.2500000000000001E-2</v>
      </c>
      <c r="DA195" s="45" t="e">
        <f t="shared" ca="1" si="384"/>
        <v>#NAME?</v>
      </c>
      <c r="DB195" s="47">
        <v>0.2</v>
      </c>
      <c r="DC195" s="45" t="e">
        <f t="shared" ca="1" si="226"/>
        <v>#NAME?</v>
      </c>
      <c r="DD195" s="45" t="e">
        <f t="shared" ca="1" si="227"/>
        <v>#NAME?</v>
      </c>
      <c r="DE195" s="42" t="e">
        <f t="shared" ca="1" si="228"/>
        <v>#NAME?</v>
      </c>
      <c r="DF195" s="45" t="e">
        <f t="shared" ca="1" si="229"/>
        <v>#NAME?</v>
      </c>
      <c r="DG195" s="45" t="e">
        <f t="shared" ca="1" si="385"/>
        <v>#NAME?</v>
      </c>
      <c r="DH195" s="45" t="e">
        <f t="shared" ca="1" si="385"/>
        <v>#NAME?</v>
      </c>
      <c r="DI195" s="47">
        <v>0.25</v>
      </c>
      <c r="DJ195" s="45">
        <v>0.5</v>
      </c>
      <c r="DK195" s="45" t="e">
        <f t="shared" ca="1" si="230"/>
        <v>#NAME?</v>
      </c>
      <c r="DL195" s="42" t="e">
        <f t="shared" ca="1" si="231"/>
        <v>#NAME?</v>
      </c>
      <c r="DM195" s="45" t="e">
        <f t="shared" ca="1" si="232"/>
        <v>#NAME?</v>
      </c>
      <c r="DN195" s="45">
        <f t="shared" si="386"/>
        <v>1.2500000000000001E-2</v>
      </c>
      <c r="DO195" s="45" t="e">
        <f t="shared" ca="1" si="386"/>
        <v>#NAME?</v>
      </c>
      <c r="DP195" s="47">
        <v>0.3</v>
      </c>
      <c r="DQ195" s="45" t="e">
        <f t="shared" ca="1" si="233"/>
        <v>#NAME?</v>
      </c>
      <c r="DR195" s="45" t="e">
        <f t="shared" ca="1" si="234"/>
        <v>#NAME?</v>
      </c>
      <c r="DS195" s="42" t="e">
        <f t="shared" ca="1" si="235"/>
        <v>#NAME?</v>
      </c>
      <c r="DT195" s="45" t="e">
        <f t="shared" ca="1" si="236"/>
        <v>#NAME?</v>
      </c>
      <c r="DU195" s="45" t="e">
        <f t="shared" ca="1" si="387"/>
        <v>#NAME?</v>
      </c>
      <c r="DV195" s="45" t="e">
        <f t="shared" ca="1" si="387"/>
        <v>#NAME?</v>
      </c>
      <c r="DW195" s="47">
        <v>0.35</v>
      </c>
      <c r="DX195" s="45">
        <v>0.5</v>
      </c>
      <c r="DY195" s="45" t="e">
        <f t="shared" ca="1" si="237"/>
        <v>#NAME?</v>
      </c>
      <c r="DZ195" s="42" t="e">
        <f t="shared" ca="1" si="238"/>
        <v>#NAME?</v>
      </c>
      <c r="EA195" s="45" t="e">
        <f t="shared" ca="1" si="239"/>
        <v>#NAME?</v>
      </c>
      <c r="EB195" s="45">
        <f t="shared" si="388"/>
        <v>1.2500000000000001E-2</v>
      </c>
      <c r="EC195" s="45" t="e">
        <f t="shared" ca="1" si="388"/>
        <v>#NAME?</v>
      </c>
      <c r="ED195" s="47">
        <v>0.4</v>
      </c>
      <c r="EE195" s="45" t="e">
        <f t="shared" ca="1" si="240"/>
        <v>#NAME?</v>
      </c>
      <c r="EF195" s="45" t="e">
        <f t="shared" ca="1" si="241"/>
        <v>#NAME?</v>
      </c>
      <c r="EG195" s="42" t="e">
        <f t="shared" ca="1" si="242"/>
        <v>#NAME?</v>
      </c>
      <c r="EH195" s="45" t="e">
        <f t="shared" ca="1" si="243"/>
        <v>#NAME?</v>
      </c>
      <c r="EI195" s="45" t="e">
        <f t="shared" ca="1" si="389"/>
        <v>#NAME?</v>
      </c>
      <c r="EJ195" s="45" t="e">
        <f t="shared" ca="1" si="389"/>
        <v>#NAME?</v>
      </c>
      <c r="EK195" s="47">
        <v>0.45</v>
      </c>
      <c r="EL195" s="45">
        <v>0.5</v>
      </c>
      <c r="EM195" s="45" t="e">
        <f t="shared" ca="1" si="255"/>
        <v>#NAME?</v>
      </c>
      <c r="EN195" s="42" t="e">
        <f t="shared" ca="1" si="256"/>
        <v>#NAME?</v>
      </c>
      <c r="EO195" s="45" t="e">
        <f t="shared" ca="1" si="257"/>
        <v>#NAME?</v>
      </c>
      <c r="EP195" s="45">
        <f t="shared" si="390"/>
        <v>1.2500000000000001E-2</v>
      </c>
      <c r="EQ195" s="45" t="e">
        <f t="shared" ca="1" si="390"/>
        <v>#NAME?</v>
      </c>
      <c r="ER195" s="45">
        <v>0.5</v>
      </c>
      <c r="ES195" s="45">
        <v>0.5</v>
      </c>
      <c r="ET195" s="45" t="e">
        <f t="shared" ca="1" si="258"/>
        <v>#NAME?</v>
      </c>
      <c r="EU195" s="42" t="e">
        <f t="shared" ca="1" si="259"/>
        <v>#NAME?</v>
      </c>
      <c r="EV195" s="45" t="e">
        <f t="shared" ca="1" si="260"/>
        <v>#NAME?</v>
      </c>
      <c r="EW195" s="45">
        <f t="shared" si="391"/>
        <v>1.2500000000000001E-2</v>
      </c>
      <c r="EX195" s="45" t="e">
        <f t="shared" ca="1" si="391"/>
        <v>#NAME?</v>
      </c>
      <c r="EY195" s="47">
        <v>0.55000000000000004</v>
      </c>
      <c r="EZ195" s="45">
        <v>0.5</v>
      </c>
      <c r="FA195" s="45" t="e">
        <f t="shared" ca="1" si="261"/>
        <v>#NAME?</v>
      </c>
      <c r="FB195" s="42" t="e">
        <f t="shared" ca="1" si="262"/>
        <v>#NAME?</v>
      </c>
      <c r="FC195" s="45" t="e">
        <f t="shared" ca="1" si="263"/>
        <v>#NAME?</v>
      </c>
      <c r="FD195" s="45">
        <f t="shared" si="392"/>
        <v>1.2500000000000001E-2</v>
      </c>
      <c r="FE195" s="45" t="e">
        <f t="shared" ca="1" si="392"/>
        <v>#NAME?</v>
      </c>
      <c r="FF195" s="45">
        <v>0.6</v>
      </c>
      <c r="FG195" s="45">
        <v>1</v>
      </c>
      <c r="FH195" s="45" t="e">
        <f t="shared" ca="1" si="264"/>
        <v>#NAME?</v>
      </c>
      <c r="FI195" s="42" t="e">
        <f t="shared" ca="1" si="265"/>
        <v>#NAME?</v>
      </c>
      <c r="FJ195" s="45" t="e">
        <f t="shared" ca="1" si="266"/>
        <v>#NAME?</v>
      </c>
      <c r="FK195" s="45">
        <f t="shared" si="393"/>
        <v>2.5000000000000001E-2</v>
      </c>
      <c r="FL195" s="45" t="e">
        <f t="shared" ca="1" si="393"/>
        <v>#NAME?</v>
      </c>
      <c r="FM195" s="47">
        <v>0.65</v>
      </c>
      <c r="FN195" s="45">
        <v>0.5</v>
      </c>
      <c r="FO195" s="45" t="e">
        <f t="shared" ca="1" si="267"/>
        <v>#NAME?</v>
      </c>
      <c r="FP195" s="42" t="e">
        <f t="shared" ca="1" si="268"/>
        <v>#NAME?</v>
      </c>
      <c r="FQ195" s="45" t="e">
        <f t="shared" ca="1" si="269"/>
        <v>#NAME?</v>
      </c>
      <c r="FR195" s="45">
        <f t="shared" si="394"/>
        <v>1.2500000000000001E-2</v>
      </c>
      <c r="FS195" s="45" t="e">
        <f t="shared" ca="1" si="394"/>
        <v>#NAME?</v>
      </c>
      <c r="FT195" s="45">
        <v>0.7</v>
      </c>
      <c r="FU195" s="45">
        <v>1</v>
      </c>
      <c r="FV195" s="45" t="e">
        <f t="shared" ca="1" si="270"/>
        <v>#NAME?</v>
      </c>
      <c r="FW195" s="42" t="e">
        <f t="shared" ca="1" si="271"/>
        <v>#NAME?</v>
      </c>
      <c r="FX195" s="45" t="e">
        <f t="shared" ca="1" si="272"/>
        <v>#NAME?</v>
      </c>
      <c r="FY195" s="45">
        <f t="shared" si="395"/>
        <v>2.5000000000000001E-2</v>
      </c>
      <c r="FZ195" s="45" t="e">
        <f t="shared" ca="1" si="395"/>
        <v>#NAME?</v>
      </c>
      <c r="GA195" s="47">
        <v>0.75</v>
      </c>
      <c r="GB195" s="45">
        <v>0.5</v>
      </c>
      <c r="GC195" s="45" t="e">
        <f t="shared" ca="1" si="273"/>
        <v>#NAME?</v>
      </c>
      <c r="GD195" s="42" t="e">
        <f t="shared" ca="1" si="274"/>
        <v>#NAME?</v>
      </c>
      <c r="GE195" s="45" t="e">
        <f t="shared" ca="1" si="275"/>
        <v>#NAME?</v>
      </c>
      <c r="GF195" s="45">
        <f t="shared" si="396"/>
        <v>1.2500000000000001E-2</v>
      </c>
      <c r="GG195" s="45" t="e">
        <f t="shared" ca="1" si="396"/>
        <v>#NAME?</v>
      </c>
      <c r="GH195" s="45">
        <v>0.8</v>
      </c>
      <c r="GI195" s="45">
        <v>1</v>
      </c>
      <c r="GJ195" s="45" t="e">
        <f t="shared" ca="1" si="276"/>
        <v>#NAME?</v>
      </c>
      <c r="GK195" s="42" t="e">
        <f t="shared" ca="1" si="277"/>
        <v>#NAME?</v>
      </c>
      <c r="GL195" s="45" t="e">
        <f t="shared" ca="1" si="278"/>
        <v>#NAME?</v>
      </c>
      <c r="GM195" s="45">
        <f t="shared" si="397"/>
        <v>2.5000000000000001E-2</v>
      </c>
      <c r="GN195" s="45" t="e">
        <f t="shared" ca="1" si="397"/>
        <v>#NAME?</v>
      </c>
      <c r="GO195" s="47">
        <v>0.85</v>
      </c>
      <c r="GP195" s="45">
        <v>0.5</v>
      </c>
      <c r="GQ195" s="45" t="e">
        <f t="shared" ca="1" si="279"/>
        <v>#NAME?</v>
      </c>
      <c r="GR195" s="42" t="e">
        <f t="shared" ca="1" si="280"/>
        <v>#NAME?</v>
      </c>
      <c r="GS195" s="45" t="e">
        <f t="shared" ca="1" si="281"/>
        <v>#NAME?</v>
      </c>
      <c r="GT195" s="45">
        <f t="shared" si="398"/>
        <v>1.2500000000000001E-2</v>
      </c>
      <c r="GU195" s="45" t="e">
        <f t="shared" ca="1" si="398"/>
        <v>#NAME?</v>
      </c>
      <c r="GV195" s="45">
        <v>0.9</v>
      </c>
      <c r="GW195" s="45">
        <v>1</v>
      </c>
      <c r="GX195" s="45" t="e">
        <f t="shared" ca="1" si="282"/>
        <v>#NAME?</v>
      </c>
      <c r="GY195" s="42" t="e">
        <f t="shared" ca="1" si="283"/>
        <v>#NAME?</v>
      </c>
      <c r="GZ195" s="45" t="e">
        <f t="shared" ca="1" si="284"/>
        <v>#NAME?</v>
      </c>
      <c r="HA195" s="45">
        <f t="shared" si="399"/>
        <v>2.5000000000000001E-2</v>
      </c>
      <c r="HB195" s="45" t="e">
        <f t="shared" ca="1" si="399"/>
        <v>#NAME?</v>
      </c>
      <c r="HC195" s="47">
        <v>0.95</v>
      </c>
      <c r="HD195" s="45">
        <v>0.5</v>
      </c>
      <c r="HE195" s="45" t="e">
        <f t="shared" ca="1" si="285"/>
        <v>#NAME?</v>
      </c>
      <c r="HF195" s="42" t="e">
        <f t="shared" ca="1" si="286"/>
        <v>#NAME?</v>
      </c>
      <c r="HG195" s="45" t="e">
        <f t="shared" ca="1" si="287"/>
        <v>#NAME?</v>
      </c>
      <c r="HH195" s="45">
        <f t="shared" si="400"/>
        <v>1.2500000000000001E-2</v>
      </c>
      <c r="HI195" s="45" t="e">
        <f t="shared" ca="1" si="400"/>
        <v>#NAME?</v>
      </c>
      <c r="HJ195" s="47">
        <v>1</v>
      </c>
      <c r="HK195" s="47">
        <v>1</v>
      </c>
      <c r="HL195" s="45" t="e">
        <f t="shared" ca="1" si="288"/>
        <v>#NAME?</v>
      </c>
      <c r="HM195" s="42" t="e">
        <f t="shared" ca="1" si="289"/>
        <v>#NAME?</v>
      </c>
      <c r="HN195" s="45" t="e">
        <f t="shared" ca="1" si="290"/>
        <v>#NAME?</v>
      </c>
      <c r="HO195" s="45">
        <f t="shared" si="246"/>
        <v>2.5000000000000001E-2</v>
      </c>
      <c r="HP195" s="45" t="e">
        <f t="shared" ca="1" si="246"/>
        <v>#NAME?</v>
      </c>
    </row>
    <row r="196" spans="1:224" s="48" customFormat="1" ht="90" customHeight="1">
      <c r="A196" s="42"/>
      <c r="B196" s="203"/>
      <c r="C196" s="201"/>
      <c r="D196" s="201"/>
      <c r="E196" s="41" t="str">
        <f>+_xlfn.CONCAT(MID($D195,1,3),".2 ",[1]Acciones!$B$6)</f>
        <v>5.2.2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196" s="42" t="s">
        <v>89</v>
      </c>
      <c r="G196" s="49">
        <f>+G195</f>
        <v>4.1666666666666666E-3</v>
      </c>
      <c r="H196" s="44" t="str">
        <f>+_xlfn.CONCAT("Si,",MID(E195,1,5),",",MID(E197,1,5),",",MID(E198,1,5),",",MID(E199,1,5),",",MID(E200,1,5),",",MID(E201,1,5),",",MID(E202,1,5),",",MID(E203,1,5),",",MID(E204,1,6))</f>
        <v>Si,5.2.1,5.2.3,5.2.4,5.2.5,5.2.6,5.2.7,5.2.8,5.2.9,5.2.10</v>
      </c>
      <c r="I196" s="42" t="s">
        <v>89</v>
      </c>
      <c r="J196" s="42"/>
      <c r="K196" s="42"/>
      <c r="L196" s="42"/>
      <c r="M196" s="44" t="s">
        <v>90</v>
      </c>
      <c r="N196" s="44" t="s">
        <v>91</v>
      </c>
      <c r="O196" s="44" t="e">
        <f ca="1">+_xlfn.XLOOKUP(MID(E196,7,LEN(E196)-6),[1]Acciones!$B$4:$B$14,[1]Acciones!$C$4:$C$14,0,0,1)</f>
        <v>#NAME?</v>
      </c>
      <c r="P196" s="42" t="e">
        <f ca="1">+_xlfn.XLOOKUP(MID($E196,7,LEN($E196)-6),[1]Acciones!$B$4:$B$14,[1]Acciones!D$4:D$14,0,0,1)</f>
        <v>#NAME?</v>
      </c>
      <c r="Q196" s="42" t="e">
        <f ca="1">+_xlfn.XLOOKUP(MID($E196,7,LEN($E196)-6),[1]Acciones!$B$4:$B$14,[1]Acciones!E$4:E$14,0,0,1)</f>
        <v>#NAME?</v>
      </c>
      <c r="R196" s="42" t="e">
        <f ca="1">+_xlfn.XLOOKUP(MID($E196,7,LEN($E196)-6),[1]Acciones!$B$4:$B$14,[1]Acciones!F$4:F$14,0,0,1)</f>
        <v>#NAME?</v>
      </c>
      <c r="S196" s="42" t="e">
        <f ca="1">+_xlfn.XLOOKUP(MID($E196,7,LEN($E196)-6),[1]Acciones!$B$4:$B$14,[1]Acciones!G$4:G$14,0,0,1)</f>
        <v>#NAME?</v>
      </c>
      <c r="T196" s="42" t="e">
        <f ca="1">+_xlfn.XLOOKUP(MID($E196,7,LEN($E196)-6),[1]Acciones!$B$4:$B$14,[1]Acciones!H$4:H$14,0,0,1)</f>
        <v>#NAME?</v>
      </c>
      <c r="U196" s="45" t="e">
        <f ca="1">+_xlfn.XLOOKUP(MID($E196,7,LEN($E196)-6),[1]Acciones!$B$4:$B$14,[1]Acciones!I$4:I$14,0,0,1)</f>
        <v>#NAME?</v>
      </c>
      <c r="V196" s="45" t="e">
        <f ca="1">+_xlfn.XLOOKUP(MID($E196,7,LEN($E196)-6),[1]Acciones!$B$4:$B$14,[1]Acciones!J$4:J$14,0,0,1)</f>
        <v>#NAME?</v>
      </c>
      <c r="W196" s="45" t="e">
        <f ca="1">+_xlfn.XLOOKUP(MID($E196,7,LEN($E196)-6),[1]Acciones!$B$4:$B$14,[1]Acciones!K$4:K$14,0,0,1)</f>
        <v>#NAME?</v>
      </c>
      <c r="X196" s="45" t="e">
        <f ca="1">+_xlfn.XLOOKUP(MID($E196,7,LEN($E196)-6),[1]Acciones!$B$4:$B$14,[1]Acciones!L$4:L$14,0,0,1)</f>
        <v>#NAME?</v>
      </c>
      <c r="Y196" s="45" t="e">
        <f ca="1">+_xlfn.XLOOKUP(MID($E196,7,LEN($E196)-6),[1]Acciones!$B$4:$B$14,[1]Acciones!M$4:M$14,0,0,1)</f>
        <v>#NAME?</v>
      </c>
      <c r="Z196" s="45" t="e">
        <f ca="1">+_xlfn.XLOOKUP(MID($E196,7,LEN($E196)-6),[1]Acciones!$B$4:$B$14,[1]Acciones!N$4:N$14,0,0,1)</f>
        <v>#NAME?</v>
      </c>
      <c r="AA196" s="45" t="e">
        <f ca="1">+_xlfn.XLOOKUP(MID($E196,7,LEN($E196)-6),[1]Acciones!$B$4:$B$14,[1]Acciones!O$4:O$14,0,0,1)</f>
        <v>#NAME?</v>
      </c>
      <c r="AB196" s="45" t="e">
        <f ca="1">+_xlfn.XLOOKUP(MID($E196,7,LEN($E196)-6),[1]Acciones!$B$4:$B$14,[1]Acciones!P$4:P$14,0,0,1)</f>
        <v>#NAME?</v>
      </c>
      <c r="AC196" s="45" t="e">
        <f ca="1">+_xlfn.XLOOKUP(MID($E196,7,LEN($E196)-6),[1]Acciones!$B$4:$B$14,[1]Acciones!Q$4:Q$14,0,0,1)</f>
        <v>#NAME?</v>
      </c>
      <c r="AD196" s="45" t="e">
        <f ca="1">+_xlfn.XLOOKUP(MID($E196,7,LEN($E196)-6),[1]Acciones!$B$4:$B$14,[1]Acciones!R$4:R$14,0,0,1)</f>
        <v>#NAME?</v>
      </c>
      <c r="AE196" s="45" t="e">
        <f ca="1">+_xlfn.XLOOKUP(MID($E196,7,LEN($E196)-6),[1]Acciones!$B$4:$B$14,[1]Acciones!S$4:S$14,0,0,1)</f>
        <v>#NAME?</v>
      </c>
      <c r="AF196" s="42" t="e">
        <f ca="1">+_xlfn.XLOOKUP(MID($E196,7,LEN($E196)-6),[1]Acciones!$B$4:$B$14,[1]Acciones!T$4:T$14,0,0,1)</f>
        <v>#NAME?</v>
      </c>
      <c r="AG196" s="42" t="e">
        <f ca="1">+_xlfn.XLOOKUP(MID($E196,7,LEN($E196)-6),[1]Acciones!$B$4:$B$14,[1]Acciones!U$4:U$14,0,0,1)</f>
        <v>#NAME?</v>
      </c>
      <c r="AH196" s="42" t="e">
        <f ca="1">+_xlfn.XLOOKUP(MID($E196,7,LEN($E196)-6),[1]Acciones!$B$4:$B$14,[1]Acciones!V$4:V$14,0,0,1)</f>
        <v>#NAME?</v>
      </c>
      <c r="AI196" s="42" t="e">
        <f ca="1">+_xlfn.XLOOKUP(MID($E196,7,LEN($E196)-6),[1]Acciones!$B$4:$B$14,[1]Acciones!W$4:W$14,0,0,1)</f>
        <v>#NAME?</v>
      </c>
      <c r="AJ196" s="42" t="e">
        <f ca="1">+_xlfn.XLOOKUP(MID($E196,7,LEN($E196)-6),[1]Acciones!$B$4:$B$14,[1]Acciones!X$4:X$14,0,0,1)</f>
        <v>#NAME?</v>
      </c>
      <c r="AK196" s="42" t="e">
        <f ca="1">+_xlfn.XLOOKUP(MID($E196,7,LEN($E196)-6),[1]Acciones!$B$4:$B$14,[1]Acciones!Y$4:Y$14,0,0,1)</f>
        <v>#NAME?</v>
      </c>
      <c r="AL196" s="42" t="e">
        <f ca="1">+_xlfn.XLOOKUP(MID($E196,7,LEN($E196)-6),[1]Acciones!$B$4:$B$14,[1]Acciones!Z$4:Z$14,0,0,1)</f>
        <v>#NAME?</v>
      </c>
      <c r="AM196" s="42" t="e">
        <f ca="1">+_xlfn.XLOOKUP(MID($E196,7,LEN($E196)-6),[1]Acciones!$B$4:$B$14,[1]Acciones!AA$4:AA$14,0,0,1)</f>
        <v>#NAME?</v>
      </c>
      <c r="AN196" s="42" t="e">
        <f ca="1">+_xlfn.XLOOKUP(MID($E196,7,LEN($E196)-6),[1]Acciones!$B$4:$B$14,[1]Acciones!AB$4:AB$14,0,0,1)</f>
        <v>#NAME?</v>
      </c>
      <c r="AO196" s="42" t="e">
        <f ca="1">+_xlfn.XLOOKUP(MID($E196,7,LEN($E196)-6),[1]Acciones!$B$4:$B$14,[1]Acciones!AC$4:AC$14,0,0,1)</f>
        <v>#NAME?</v>
      </c>
      <c r="AP196" s="42" t="e">
        <f ca="1">+_xlfn.XLOOKUP(MID($E196,7,LEN($E196)-6),[1]Acciones!$B$4:$B$14,[1]Acciones!AD$4:AD$14,0,0,1)</f>
        <v>#NAME?</v>
      </c>
      <c r="AQ196" s="42" t="e">
        <f ca="1">+_xlfn.XLOOKUP(MID($E196,7,LEN($E196)-6),[1]Acciones!$B$4:$B$14,[1]Acciones!AE$4:AE$14,0,0,1)</f>
        <v>#NAME?</v>
      </c>
      <c r="AR196" s="42" t="e">
        <f ca="1">+_xlfn.XLOOKUP(MID($E196,7,LEN($E196)-6),[1]Acciones!$B$4:$B$14,[1]Acciones!AF$4:AF$14,0,0,1)</f>
        <v>#NAME?</v>
      </c>
      <c r="AS196" s="42" t="e">
        <f ca="1">+_xlfn.XLOOKUP(MID($E196,7,LEN($E196)-6),[1]Acciones!$B$4:$B$14,[1]Acciones!AG$4:AG$14,0,0,1)</f>
        <v>#NAME?</v>
      </c>
      <c r="AT196" s="42" t="e">
        <f ca="1">+_xlfn.XLOOKUP(MID($E196,7,LEN($E196)-6),[1]Acciones!$B$4:$B$14,[1]Acciones!AH$4:AH$14,0,0,1)</f>
        <v>#NAME?</v>
      </c>
      <c r="AU196" s="42" t="e">
        <f ca="1">+_xlfn.XLOOKUP(MID($E196,7,LEN($E196)-6),[1]Acciones!$B$4:$B$14,[1]Acciones!AI$4:AI$14,0,0,1)</f>
        <v>#NAME?</v>
      </c>
      <c r="AV196" s="42" t="e">
        <f ca="1">+_xlfn.XLOOKUP(MID($E196,7,LEN($E196)-6),[1]Acciones!$B$4:$B$14,[1]Acciones!AJ$4:AJ$14,0,0,1)</f>
        <v>#NAME?</v>
      </c>
      <c r="AW196" s="42" t="e">
        <f ca="1">+_xlfn.XLOOKUP(MID($E196,7,LEN($E196)-6),[1]Acciones!$B$4:$B$14,[1]Acciones!AK$4:AK$14,0,0,1)</f>
        <v>#NAME?</v>
      </c>
      <c r="AX196" s="42" t="e">
        <f ca="1">+_xlfn.XLOOKUP(MID($E196,7,LEN($E196)-6),[1]Acciones!$B$4:$B$14,[1]Acciones!AL$4:AL$14,0,0,1)</f>
        <v>#NAME?</v>
      </c>
      <c r="AY196" s="42" t="e">
        <f ca="1">+_xlfn.XLOOKUP(MID($E196,7,LEN($E196)-6),[1]Acciones!$B$4:$B$14,[1]Acciones!AM$4:AM$14,0,0,1)</f>
        <v>#NAME?</v>
      </c>
      <c r="AZ196" s="42" t="e">
        <f ca="1">+_xlfn.XLOOKUP(MID($E196,7,LEN($E196)-6),[1]Acciones!$B$4:$B$14,[1]Acciones!AN$4:AN$14,0,0,1)</f>
        <v>#NAME?</v>
      </c>
      <c r="BA196" s="42" t="e">
        <f ca="1">+_xlfn.XLOOKUP(MID($E196,7,LEN($E196)-6),[1]Acciones!$B$4:$B$14,[1]Acciones!AO$4:AO$14,0,0,1)</f>
        <v>#NAME?</v>
      </c>
      <c r="BB196" s="42" t="e">
        <f ca="1">+_xlfn.XLOOKUP(MID($E196,7,LEN($E196)-6),[1]Acciones!$B$4:$B$14,[1]Acciones!AP$4:AP$14,0,0,1)</f>
        <v>#NAME?</v>
      </c>
      <c r="BC196" s="42" t="e">
        <f ca="1">+_xlfn.XLOOKUP(MID($E196,7,LEN($E196)-6),[1]Acciones!$B$4:$B$14,[1]Acciones!AQ$4:AQ$14,0,0,1)</f>
        <v>#NAME?</v>
      </c>
      <c r="BD196" s="42" t="e">
        <f ca="1">+_xlfn.XLOOKUP(MID($E196,7,LEN($E196)-6),[1]Acciones!$B$4:$B$14,[1]Acciones!AR$4:AR$14,0,0,1)</f>
        <v>#NAME?</v>
      </c>
      <c r="BE196" s="42" t="e">
        <f ca="1">+_xlfn.XLOOKUP(MID($E196,7,LEN($E196)-6),[1]Acciones!$B$4:$B$14,[1]Acciones!AS$4:AS$14,0,0,1)</f>
        <v>#NAME?</v>
      </c>
      <c r="BF196" s="42" t="e">
        <f ca="1">+_xlfn.XLOOKUP(MID($E196,7,LEN($E196)-6),[1]Acciones!$B$4:$B$14,[1]Acciones!AT$4:AT$14,0,0,1)</f>
        <v>#NAME?</v>
      </c>
      <c r="BG196" s="42" t="e">
        <f ca="1">+_xlfn.XLOOKUP(MID($E196,7,LEN($E196)-6),[1]Acciones!$B$4:$B$14,[1]Acciones!AU$4:AU$14,0,0,1)</f>
        <v>#NAME?</v>
      </c>
      <c r="BH196" s="42" t="e">
        <f ca="1">+_xlfn.XLOOKUP(MID($E196,7,LEN($E196)-6),[1]Acciones!$B$4:$B$14,[1]Acciones!AV$4:AV$14,0,0,1)</f>
        <v>#NAME?</v>
      </c>
      <c r="BI196" s="42" t="e">
        <f ca="1">+_xlfn.XLOOKUP(MID($E196,7,LEN($E196)-6),[1]Acciones!$B$4:$B$14,[1]Acciones!AW$4:AW$14,0,0,1)</f>
        <v>#NAME?</v>
      </c>
      <c r="BJ196" s="42" t="e">
        <f ca="1">+_xlfn.XLOOKUP(MID($E196,7,LEN($E196)-6),[1]Acciones!$B$4:$B$14,[1]Acciones!AX$4:AX$14,0,0,1)</f>
        <v>#NAME?</v>
      </c>
      <c r="BK196" s="42" t="e">
        <f ca="1">+_xlfn.XLOOKUP(MID($E196,7,LEN($E196)-6),[1]Acciones!$B$4:$B$14,[1]Acciones!AY$4:AY$14,0,0,1)</f>
        <v>#NAME?</v>
      </c>
      <c r="BL196" s="42" t="e">
        <f ca="1">+_xlfn.XLOOKUP(MID($E196,7,LEN($E196)-6),[1]Acciones!$B$4:$B$14,[1]Acciones!AZ$4:AZ$14,0,0,1)</f>
        <v>#NAME?</v>
      </c>
      <c r="BM196" s="42" t="e">
        <f ca="1">+_xlfn.XLOOKUP(MID($E196,7,LEN($E196)-6),[1]Acciones!$B$4:$B$14,[1]Acciones!BA$4:BA$14,0,0,1)</f>
        <v>#NAME?</v>
      </c>
      <c r="BN196" s="42" t="e">
        <f ca="1">+_xlfn.XLOOKUP(MID($E196,7,LEN($E196)-6),[1]Acciones!$B$4:$B$14,[1]Acciones!BB$4:BB$14,0,0,1)</f>
        <v>#NAME?</v>
      </c>
      <c r="BO196" s="42" t="e">
        <f ca="1">+_xlfn.XLOOKUP(MID($E196,7,LEN($E196)-6),[1]Acciones!$B$4:$B$14,[1]Acciones!BC$4:BC$14,0,0,1)</f>
        <v>#NAME?</v>
      </c>
      <c r="BP196" s="42" t="e">
        <f ca="1">+_xlfn.XLOOKUP(MID($E196,7,LEN($E196)-6),[1]Acciones!$B$4:$B$14,[1]Acciones!BD$4:BD$14,0,0,1)</f>
        <v>#NAME?</v>
      </c>
      <c r="BQ196" s="42" t="e">
        <f ca="1">+_xlfn.XLOOKUP(MID($E196,7,LEN($E196)-6),[1]Acciones!$B$4:$B$14,[1]Acciones!BE$4:BE$14,0,0,1)</f>
        <v>#NAME?</v>
      </c>
      <c r="BR196" s="42" t="e">
        <f ca="1">+_xlfn.XLOOKUP(MID($E196,7,LEN($E196)-6),[1]Acciones!$B$4:$B$14,[1]Acciones!BF$4:BF$14,0,0,1)</f>
        <v>#NAME?</v>
      </c>
      <c r="BS196" s="42" t="e">
        <f ca="1">+_xlfn.XLOOKUP(MID($E196,7,LEN($E196)-6),[1]Acciones!$B$4:$B$14,[1]Acciones!BG$4:BG$14,0,0,1)</f>
        <v>#NAME?</v>
      </c>
      <c r="BT196" s="42" t="e">
        <f ca="1">+_xlfn.XLOOKUP(MID($E196,7,LEN($E196)-6),[1]Acciones!$B$4:$B$14,[1]Acciones!BH$4:BH$14,0,0,1)</f>
        <v>#NAME?</v>
      </c>
      <c r="BU196" s="42" t="e">
        <f ca="1">+_xlfn.XLOOKUP(MID($E196,7,LEN($E196)-6),[1]Acciones!$B$4:$B$14,[1]Acciones!BI$4:BI$14,0,0,1)</f>
        <v>#NAME?</v>
      </c>
      <c r="BV196" s="42" t="e">
        <f ca="1">+_xlfn.XLOOKUP(MID($E196,7,LEN($E196)-6),[1]Acciones!$B$4:$B$14,[1]Acciones!BJ$4:BJ$14,0,0,1)</f>
        <v>#NAME?</v>
      </c>
      <c r="BW196" s="42" t="e">
        <f ca="1">+_xlfn.XLOOKUP(MID($E196,7,LEN($E196)-6),[1]Acciones!$B$4:$B$14,[1]Acciones!BK$4:BK$14,0,0,1)</f>
        <v>#NAME?</v>
      </c>
      <c r="BX196" s="42" t="e">
        <f ca="1">+_xlfn.XLOOKUP(MID($E196,7,LEN($E196)-6),[1]Acciones!$B$4:$B$14,[1]Acciones!BL$4:BL$14,0,0,1)</f>
        <v>#NAME?</v>
      </c>
      <c r="BY196" s="42" t="e">
        <f ca="1">+_xlfn.XLOOKUP(MID($E196,7,LEN($E196)-6),[1]Acciones!$B$4:$B$14,[1]Acciones!BM$4:BM$14,0,0,1)</f>
        <v>#NAME?</v>
      </c>
      <c r="BZ196" s="42" t="e">
        <f ca="1">+_xlfn.XLOOKUP(MID($E196,7,LEN($E196)-6),[1]Acciones!$B$4:$B$14,[1]Acciones!BN$4:BN$14,0,0,1)</f>
        <v>#NAME?</v>
      </c>
      <c r="CA196" s="42" t="e">
        <f ca="1">+_xlfn.XLOOKUP(MID($E196,7,LEN($E196)-6),[1]Acciones!$B$4:$B$14,[1]Acciones!BO$4:BO$14,0,0,1)</f>
        <v>#NAME?</v>
      </c>
      <c r="CB196" s="42" t="e">
        <f ca="1">+_xlfn.XLOOKUP(MID($E196,7,LEN($E196)-6),[1]Acciones!$B$4:$B$14,[1]Acciones!BP$4:BP$14,0,0,1)</f>
        <v>#NAME?</v>
      </c>
      <c r="CC196" s="42" t="e">
        <f ca="1">+_xlfn.XLOOKUP(MID($E196,7,LEN($E196)-6),[1]Acciones!$B$4:$B$14,[1]Acciones!BQ$4:BQ$14,0,0,1)</f>
        <v>#NAME?</v>
      </c>
      <c r="CD196" s="42" t="e">
        <f ca="1">+_xlfn.XLOOKUP(MID($E196,7,LEN($E196)-6),[1]Acciones!$B$4:$B$14,[1]Acciones!BR$4:BR$14,0,0,1)</f>
        <v>#NAME?</v>
      </c>
      <c r="CE196" s="42" t="e">
        <f ca="1">+_xlfn.XLOOKUP(MID($E196,7,LEN($E196)-6),[1]Acciones!$B$4:$B$14,[1]Acciones!BS$4:BS$14,0,0,1)</f>
        <v>#NAME?</v>
      </c>
      <c r="CF196" s="42" t="e">
        <f ca="1">+_xlfn.XLOOKUP(MID($E196,7,LEN($E196)-6),[1]Acciones!$B$4:$B$14,[1]Acciones!BT$4:BT$14,0,0,1)</f>
        <v>#NAME?</v>
      </c>
      <c r="CG196" s="45">
        <v>0.05</v>
      </c>
      <c r="CH196" s="45" t="e">
        <f t="shared" ca="1" si="377"/>
        <v>#NAME?</v>
      </c>
      <c r="CI196" s="45" t="e">
        <f t="shared" ca="1" si="378"/>
        <v>#NAME?</v>
      </c>
      <c r="CJ196" s="42" t="e">
        <f t="shared" ca="1" si="379"/>
        <v>#NAME?</v>
      </c>
      <c r="CK196" s="45" t="e">
        <f t="shared" ca="1" si="380"/>
        <v>#NAME?</v>
      </c>
      <c r="CL196" s="46" t="e">
        <f t="shared" ca="1" si="381"/>
        <v>#NAME?</v>
      </c>
      <c r="CM196" s="45" t="e">
        <f t="shared" ca="1" si="382"/>
        <v>#NAME?</v>
      </c>
      <c r="CN196" s="47">
        <v>0.1</v>
      </c>
      <c r="CO196" s="45" t="e">
        <f t="shared" ca="1" si="219"/>
        <v>#NAME?</v>
      </c>
      <c r="CP196" s="45" t="e">
        <f t="shared" ca="1" si="220"/>
        <v>#NAME?</v>
      </c>
      <c r="CQ196" s="42" t="e">
        <f t="shared" ca="1" si="221"/>
        <v>#NAME?</v>
      </c>
      <c r="CR196" s="45" t="e">
        <f t="shared" ca="1" si="222"/>
        <v>#NAME?</v>
      </c>
      <c r="CS196" s="45" t="e">
        <f t="shared" ca="1" si="383"/>
        <v>#NAME?</v>
      </c>
      <c r="CT196" s="45" t="e">
        <f t="shared" ca="1" si="383"/>
        <v>#NAME?</v>
      </c>
      <c r="CU196" s="47">
        <v>0.15</v>
      </c>
      <c r="CV196" s="45">
        <v>0.5</v>
      </c>
      <c r="CW196" s="45" t="e">
        <f t="shared" ca="1" si="223"/>
        <v>#NAME?</v>
      </c>
      <c r="CX196" s="42" t="e">
        <f t="shared" ca="1" si="224"/>
        <v>#NAME?</v>
      </c>
      <c r="CY196" s="45" t="e">
        <f t="shared" ca="1" si="225"/>
        <v>#NAME?</v>
      </c>
      <c r="CZ196" s="45">
        <f t="shared" si="384"/>
        <v>1.2500000000000001E-2</v>
      </c>
      <c r="DA196" s="45" t="e">
        <f t="shared" ca="1" si="384"/>
        <v>#NAME?</v>
      </c>
      <c r="DB196" s="47">
        <v>0.2</v>
      </c>
      <c r="DC196" s="45" t="e">
        <f t="shared" ca="1" si="226"/>
        <v>#NAME?</v>
      </c>
      <c r="DD196" s="45" t="e">
        <f t="shared" ca="1" si="227"/>
        <v>#NAME?</v>
      </c>
      <c r="DE196" s="42" t="e">
        <f t="shared" ca="1" si="228"/>
        <v>#NAME?</v>
      </c>
      <c r="DF196" s="45" t="e">
        <f t="shared" ca="1" si="229"/>
        <v>#NAME?</v>
      </c>
      <c r="DG196" s="45" t="e">
        <f t="shared" ca="1" si="385"/>
        <v>#NAME?</v>
      </c>
      <c r="DH196" s="45" t="e">
        <f t="shared" ca="1" si="385"/>
        <v>#NAME?</v>
      </c>
      <c r="DI196" s="47">
        <v>0.25</v>
      </c>
      <c r="DJ196" s="45">
        <v>0.5</v>
      </c>
      <c r="DK196" s="45" t="e">
        <f t="shared" ca="1" si="230"/>
        <v>#NAME?</v>
      </c>
      <c r="DL196" s="42" t="e">
        <f t="shared" ca="1" si="231"/>
        <v>#NAME?</v>
      </c>
      <c r="DM196" s="45" t="e">
        <f t="shared" ca="1" si="232"/>
        <v>#NAME?</v>
      </c>
      <c r="DN196" s="45">
        <f t="shared" si="386"/>
        <v>1.2500000000000001E-2</v>
      </c>
      <c r="DO196" s="45" t="e">
        <f t="shared" ca="1" si="386"/>
        <v>#NAME?</v>
      </c>
      <c r="DP196" s="47">
        <v>0.3</v>
      </c>
      <c r="DQ196" s="45" t="e">
        <f t="shared" ca="1" si="233"/>
        <v>#NAME?</v>
      </c>
      <c r="DR196" s="45" t="e">
        <f t="shared" ca="1" si="234"/>
        <v>#NAME?</v>
      </c>
      <c r="DS196" s="42" t="e">
        <f t="shared" ca="1" si="235"/>
        <v>#NAME?</v>
      </c>
      <c r="DT196" s="45" t="e">
        <f t="shared" ca="1" si="236"/>
        <v>#NAME?</v>
      </c>
      <c r="DU196" s="45" t="e">
        <f t="shared" ca="1" si="387"/>
        <v>#NAME?</v>
      </c>
      <c r="DV196" s="45" t="e">
        <f t="shared" ca="1" si="387"/>
        <v>#NAME?</v>
      </c>
      <c r="DW196" s="47">
        <v>0.35</v>
      </c>
      <c r="DX196" s="45">
        <v>0.5</v>
      </c>
      <c r="DY196" s="45" t="e">
        <f t="shared" ca="1" si="237"/>
        <v>#NAME?</v>
      </c>
      <c r="DZ196" s="42" t="e">
        <f t="shared" ca="1" si="238"/>
        <v>#NAME?</v>
      </c>
      <c r="EA196" s="45" t="e">
        <f t="shared" ca="1" si="239"/>
        <v>#NAME?</v>
      </c>
      <c r="EB196" s="45">
        <f t="shared" si="388"/>
        <v>1.2500000000000001E-2</v>
      </c>
      <c r="EC196" s="45" t="e">
        <f t="shared" ca="1" si="388"/>
        <v>#NAME?</v>
      </c>
      <c r="ED196" s="47">
        <v>0.4</v>
      </c>
      <c r="EE196" s="45" t="e">
        <f t="shared" ca="1" si="240"/>
        <v>#NAME?</v>
      </c>
      <c r="EF196" s="45" t="e">
        <f t="shared" ca="1" si="241"/>
        <v>#NAME?</v>
      </c>
      <c r="EG196" s="42" t="e">
        <f t="shared" ca="1" si="242"/>
        <v>#NAME?</v>
      </c>
      <c r="EH196" s="45" t="e">
        <f t="shared" ca="1" si="243"/>
        <v>#NAME?</v>
      </c>
      <c r="EI196" s="45" t="e">
        <f t="shared" ca="1" si="389"/>
        <v>#NAME?</v>
      </c>
      <c r="EJ196" s="45" t="e">
        <f t="shared" ca="1" si="389"/>
        <v>#NAME?</v>
      </c>
      <c r="EK196" s="47">
        <v>0.45</v>
      </c>
      <c r="EL196" s="45">
        <v>0.5</v>
      </c>
      <c r="EM196" s="45" t="e">
        <f t="shared" ca="1" si="255"/>
        <v>#NAME?</v>
      </c>
      <c r="EN196" s="42" t="e">
        <f t="shared" ca="1" si="256"/>
        <v>#NAME?</v>
      </c>
      <c r="EO196" s="45" t="e">
        <f t="shared" ca="1" si="257"/>
        <v>#NAME?</v>
      </c>
      <c r="EP196" s="45">
        <f t="shared" si="390"/>
        <v>1.2500000000000001E-2</v>
      </c>
      <c r="EQ196" s="45" t="e">
        <f t="shared" ca="1" si="390"/>
        <v>#NAME?</v>
      </c>
      <c r="ER196" s="45">
        <v>0.5</v>
      </c>
      <c r="ES196" s="45">
        <v>0.5</v>
      </c>
      <c r="ET196" s="45" t="e">
        <f t="shared" ca="1" si="258"/>
        <v>#NAME?</v>
      </c>
      <c r="EU196" s="42" t="e">
        <f t="shared" ca="1" si="259"/>
        <v>#NAME?</v>
      </c>
      <c r="EV196" s="45" t="e">
        <f t="shared" ca="1" si="260"/>
        <v>#NAME?</v>
      </c>
      <c r="EW196" s="45">
        <f t="shared" si="391"/>
        <v>1.2500000000000001E-2</v>
      </c>
      <c r="EX196" s="45" t="e">
        <f t="shared" ca="1" si="391"/>
        <v>#NAME?</v>
      </c>
      <c r="EY196" s="47">
        <v>0.55000000000000004</v>
      </c>
      <c r="EZ196" s="45">
        <v>0.5</v>
      </c>
      <c r="FA196" s="45" t="e">
        <f t="shared" ca="1" si="261"/>
        <v>#NAME?</v>
      </c>
      <c r="FB196" s="42" t="e">
        <f t="shared" ca="1" si="262"/>
        <v>#NAME?</v>
      </c>
      <c r="FC196" s="45" t="e">
        <f t="shared" ca="1" si="263"/>
        <v>#NAME?</v>
      </c>
      <c r="FD196" s="45">
        <f t="shared" si="392"/>
        <v>1.2500000000000001E-2</v>
      </c>
      <c r="FE196" s="45" t="e">
        <f t="shared" ca="1" si="392"/>
        <v>#NAME?</v>
      </c>
      <c r="FF196" s="45">
        <v>0.6</v>
      </c>
      <c r="FG196" s="45">
        <v>1</v>
      </c>
      <c r="FH196" s="45" t="e">
        <f t="shared" ca="1" si="264"/>
        <v>#NAME?</v>
      </c>
      <c r="FI196" s="42" t="e">
        <f t="shared" ca="1" si="265"/>
        <v>#NAME?</v>
      </c>
      <c r="FJ196" s="45" t="e">
        <f t="shared" ca="1" si="266"/>
        <v>#NAME?</v>
      </c>
      <c r="FK196" s="45">
        <f t="shared" si="393"/>
        <v>2.5000000000000001E-2</v>
      </c>
      <c r="FL196" s="45" t="e">
        <f t="shared" ca="1" si="393"/>
        <v>#NAME?</v>
      </c>
      <c r="FM196" s="47">
        <v>0.65</v>
      </c>
      <c r="FN196" s="45">
        <v>0.5</v>
      </c>
      <c r="FO196" s="45" t="e">
        <f t="shared" ca="1" si="267"/>
        <v>#NAME?</v>
      </c>
      <c r="FP196" s="42" t="e">
        <f t="shared" ca="1" si="268"/>
        <v>#NAME?</v>
      </c>
      <c r="FQ196" s="45" t="e">
        <f t="shared" ca="1" si="269"/>
        <v>#NAME?</v>
      </c>
      <c r="FR196" s="45">
        <f t="shared" si="394"/>
        <v>1.2500000000000001E-2</v>
      </c>
      <c r="FS196" s="45" t="e">
        <f t="shared" ca="1" si="394"/>
        <v>#NAME?</v>
      </c>
      <c r="FT196" s="45">
        <v>0.7</v>
      </c>
      <c r="FU196" s="45">
        <v>1</v>
      </c>
      <c r="FV196" s="45" t="e">
        <f t="shared" ca="1" si="270"/>
        <v>#NAME?</v>
      </c>
      <c r="FW196" s="42" t="e">
        <f t="shared" ca="1" si="271"/>
        <v>#NAME?</v>
      </c>
      <c r="FX196" s="45" t="e">
        <f t="shared" ca="1" si="272"/>
        <v>#NAME?</v>
      </c>
      <c r="FY196" s="45">
        <f t="shared" si="395"/>
        <v>2.5000000000000001E-2</v>
      </c>
      <c r="FZ196" s="45" t="e">
        <f t="shared" ca="1" si="395"/>
        <v>#NAME?</v>
      </c>
      <c r="GA196" s="47">
        <v>0.75</v>
      </c>
      <c r="GB196" s="45">
        <v>0.5</v>
      </c>
      <c r="GC196" s="45" t="e">
        <f t="shared" ca="1" si="273"/>
        <v>#NAME?</v>
      </c>
      <c r="GD196" s="42" t="e">
        <f t="shared" ca="1" si="274"/>
        <v>#NAME?</v>
      </c>
      <c r="GE196" s="45" t="e">
        <f t="shared" ca="1" si="275"/>
        <v>#NAME?</v>
      </c>
      <c r="GF196" s="45">
        <f t="shared" si="396"/>
        <v>1.2500000000000001E-2</v>
      </c>
      <c r="GG196" s="45" t="e">
        <f t="shared" ca="1" si="396"/>
        <v>#NAME?</v>
      </c>
      <c r="GH196" s="45">
        <v>0.8</v>
      </c>
      <c r="GI196" s="45">
        <v>1</v>
      </c>
      <c r="GJ196" s="45" t="e">
        <f t="shared" ca="1" si="276"/>
        <v>#NAME?</v>
      </c>
      <c r="GK196" s="42" t="e">
        <f t="shared" ca="1" si="277"/>
        <v>#NAME?</v>
      </c>
      <c r="GL196" s="45" t="e">
        <f t="shared" ca="1" si="278"/>
        <v>#NAME?</v>
      </c>
      <c r="GM196" s="45">
        <f t="shared" si="397"/>
        <v>2.5000000000000001E-2</v>
      </c>
      <c r="GN196" s="45" t="e">
        <f t="shared" ca="1" si="397"/>
        <v>#NAME?</v>
      </c>
      <c r="GO196" s="47">
        <v>0.85</v>
      </c>
      <c r="GP196" s="45">
        <v>0.5</v>
      </c>
      <c r="GQ196" s="45" t="e">
        <f t="shared" ca="1" si="279"/>
        <v>#NAME?</v>
      </c>
      <c r="GR196" s="42" t="e">
        <f t="shared" ca="1" si="280"/>
        <v>#NAME?</v>
      </c>
      <c r="GS196" s="45" t="e">
        <f t="shared" ca="1" si="281"/>
        <v>#NAME?</v>
      </c>
      <c r="GT196" s="45">
        <f t="shared" si="398"/>
        <v>1.2500000000000001E-2</v>
      </c>
      <c r="GU196" s="45" t="e">
        <f t="shared" ca="1" si="398"/>
        <v>#NAME?</v>
      </c>
      <c r="GV196" s="45">
        <v>0.9</v>
      </c>
      <c r="GW196" s="45">
        <v>1</v>
      </c>
      <c r="GX196" s="45" t="e">
        <f t="shared" ca="1" si="282"/>
        <v>#NAME?</v>
      </c>
      <c r="GY196" s="42" t="e">
        <f t="shared" ca="1" si="283"/>
        <v>#NAME?</v>
      </c>
      <c r="GZ196" s="45" t="e">
        <f t="shared" ca="1" si="284"/>
        <v>#NAME?</v>
      </c>
      <c r="HA196" s="45">
        <f t="shared" si="399"/>
        <v>2.5000000000000001E-2</v>
      </c>
      <c r="HB196" s="45" t="e">
        <f t="shared" ca="1" si="399"/>
        <v>#NAME?</v>
      </c>
      <c r="HC196" s="47">
        <v>0.95</v>
      </c>
      <c r="HD196" s="45">
        <v>0.5</v>
      </c>
      <c r="HE196" s="45" t="e">
        <f t="shared" ca="1" si="285"/>
        <v>#NAME?</v>
      </c>
      <c r="HF196" s="42" t="e">
        <f t="shared" ca="1" si="286"/>
        <v>#NAME?</v>
      </c>
      <c r="HG196" s="45" t="e">
        <f t="shared" ca="1" si="287"/>
        <v>#NAME?</v>
      </c>
      <c r="HH196" s="45">
        <f t="shared" si="400"/>
        <v>1.2500000000000001E-2</v>
      </c>
      <c r="HI196" s="45" t="e">
        <f t="shared" ca="1" si="400"/>
        <v>#NAME?</v>
      </c>
      <c r="HJ196" s="47">
        <v>1</v>
      </c>
      <c r="HK196" s="47">
        <v>1</v>
      </c>
      <c r="HL196" s="45" t="e">
        <f t="shared" ca="1" si="288"/>
        <v>#NAME?</v>
      </c>
      <c r="HM196" s="42" t="e">
        <f t="shared" ca="1" si="289"/>
        <v>#NAME?</v>
      </c>
      <c r="HN196" s="45" t="e">
        <f t="shared" ca="1" si="290"/>
        <v>#NAME?</v>
      </c>
      <c r="HO196" s="45">
        <f t="shared" si="246"/>
        <v>2.5000000000000001E-2</v>
      </c>
      <c r="HP196" s="45" t="e">
        <f t="shared" ca="1" si="246"/>
        <v>#NAME?</v>
      </c>
    </row>
    <row r="197" spans="1:224" s="48" customFormat="1" ht="90" customHeight="1">
      <c r="A197" s="42"/>
      <c r="B197" s="203"/>
      <c r="C197" s="201"/>
      <c r="D197" s="201"/>
      <c r="E197" s="41" t="str">
        <f>+_xlfn.CONCAT(MID($D195,1,3),".3 ",[1]Acciones!$B$7)</f>
        <v>5.2.3 Apoyo financiero de proyectos de investigación e innovación orientados por misiones que integren actores sociales a su diseño y desarrollo (Proyectos de innovación transformativa en nichos) en la ruta de innovación correspondiente</v>
      </c>
      <c r="F197" s="42" t="s">
        <v>89</v>
      </c>
      <c r="G197" s="49">
        <f>+G195</f>
        <v>4.1666666666666666E-3</v>
      </c>
      <c r="H197" s="44" t="str">
        <f>+_xlfn.CONCAT("Si,",MID(E195,1,5),",",MID(E196,1,5),",",MID(E198,1,5),",",MID(E199,1,5),",",MID(E200,1,5),",",MID(E201,1,5),",",MID(E202,1,5),",",MID(E203,1,5),",",MID(E204,1,6))</f>
        <v>Si,5.2.1,5.2.2,5.2.4,5.2.5,5.2.6,5.2.7,5.2.8,5.2.9,5.2.10</v>
      </c>
      <c r="I197" s="42" t="s">
        <v>89</v>
      </c>
      <c r="J197" s="42"/>
      <c r="K197" s="42"/>
      <c r="L197" s="42"/>
      <c r="M197" s="44" t="s">
        <v>90</v>
      </c>
      <c r="N197" s="44" t="s">
        <v>91</v>
      </c>
      <c r="O197" s="44" t="e">
        <f ca="1">+_xlfn.XLOOKUP(MID(E197,7,LEN(E197)-6),[1]Acciones!$B$4:$B$14,[1]Acciones!$C$4:$C$14,0,0,1)</f>
        <v>#NAME?</v>
      </c>
      <c r="P197" s="42" t="e">
        <f ca="1">+_xlfn.XLOOKUP(MID($E197,7,LEN($E197)-6),[1]Acciones!$B$4:$B$14,[1]Acciones!D$4:D$14,0,0,1)</f>
        <v>#NAME?</v>
      </c>
      <c r="Q197" s="42" t="e">
        <f ca="1">+_xlfn.XLOOKUP(MID($E197,7,LEN($E197)-6),[1]Acciones!$B$4:$B$14,[1]Acciones!E$4:E$14,0,0,1)</f>
        <v>#NAME?</v>
      </c>
      <c r="R197" s="42" t="e">
        <f ca="1">+_xlfn.XLOOKUP(MID($E197,7,LEN($E197)-6),[1]Acciones!$B$4:$B$14,[1]Acciones!F$4:F$14,0,0,1)</f>
        <v>#NAME?</v>
      </c>
      <c r="S197" s="42" t="e">
        <f ca="1">+_xlfn.XLOOKUP(MID($E197,7,LEN($E197)-6),[1]Acciones!$B$4:$B$14,[1]Acciones!G$4:G$14,0,0,1)</f>
        <v>#NAME?</v>
      </c>
      <c r="T197" s="42" t="e">
        <f ca="1">+_xlfn.XLOOKUP(MID($E197,7,LEN($E197)-6),[1]Acciones!$B$4:$B$14,[1]Acciones!H$4:H$14,0,0,1)</f>
        <v>#NAME?</v>
      </c>
      <c r="U197" s="45" t="e">
        <f ca="1">+_xlfn.XLOOKUP(MID($E197,7,LEN($E197)-6),[1]Acciones!$B$4:$B$14,[1]Acciones!I$4:I$14,0,0,1)</f>
        <v>#NAME?</v>
      </c>
      <c r="V197" s="45" t="e">
        <f ca="1">+_xlfn.XLOOKUP(MID($E197,7,LEN($E197)-6),[1]Acciones!$B$4:$B$14,[1]Acciones!J$4:J$14,0,0,1)</f>
        <v>#NAME?</v>
      </c>
      <c r="W197" s="45" t="e">
        <f ca="1">+_xlfn.XLOOKUP(MID($E197,7,LEN($E197)-6),[1]Acciones!$B$4:$B$14,[1]Acciones!K$4:K$14,0,0,1)</f>
        <v>#NAME?</v>
      </c>
      <c r="X197" s="45" t="e">
        <f ca="1">+_xlfn.XLOOKUP(MID($E197,7,LEN($E197)-6),[1]Acciones!$B$4:$B$14,[1]Acciones!L$4:L$14,0,0,1)</f>
        <v>#NAME?</v>
      </c>
      <c r="Y197" s="45" t="e">
        <f ca="1">+_xlfn.XLOOKUP(MID($E197,7,LEN($E197)-6),[1]Acciones!$B$4:$B$14,[1]Acciones!M$4:M$14,0,0,1)</f>
        <v>#NAME?</v>
      </c>
      <c r="Z197" s="45" t="e">
        <f ca="1">+_xlfn.XLOOKUP(MID($E197,7,LEN($E197)-6),[1]Acciones!$B$4:$B$14,[1]Acciones!N$4:N$14,0,0,1)</f>
        <v>#NAME?</v>
      </c>
      <c r="AA197" s="45" t="e">
        <f ca="1">+_xlfn.XLOOKUP(MID($E197,7,LEN($E197)-6),[1]Acciones!$B$4:$B$14,[1]Acciones!O$4:O$14,0,0,1)</f>
        <v>#NAME?</v>
      </c>
      <c r="AB197" s="45" t="e">
        <f ca="1">+_xlfn.XLOOKUP(MID($E197,7,LEN($E197)-6),[1]Acciones!$B$4:$B$14,[1]Acciones!P$4:P$14,0,0,1)</f>
        <v>#NAME?</v>
      </c>
      <c r="AC197" s="45" t="e">
        <f ca="1">+_xlfn.XLOOKUP(MID($E197,7,LEN($E197)-6),[1]Acciones!$B$4:$B$14,[1]Acciones!Q$4:Q$14,0,0,1)</f>
        <v>#NAME?</v>
      </c>
      <c r="AD197" s="45" t="e">
        <f ca="1">+_xlfn.XLOOKUP(MID($E197,7,LEN($E197)-6),[1]Acciones!$B$4:$B$14,[1]Acciones!R$4:R$14,0,0,1)</f>
        <v>#NAME?</v>
      </c>
      <c r="AE197" s="45" t="e">
        <f ca="1">+_xlfn.XLOOKUP(MID($E197,7,LEN($E197)-6),[1]Acciones!$B$4:$B$14,[1]Acciones!S$4:S$14,0,0,1)</f>
        <v>#NAME?</v>
      </c>
      <c r="AF197" s="42" t="e">
        <f ca="1">+_xlfn.XLOOKUP(MID($E197,7,LEN($E197)-6),[1]Acciones!$B$4:$B$14,[1]Acciones!T$4:T$14,0,0,1)</f>
        <v>#NAME?</v>
      </c>
      <c r="AG197" s="42" t="e">
        <f ca="1">+_xlfn.XLOOKUP(MID($E197,7,LEN($E197)-6),[1]Acciones!$B$4:$B$14,[1]Acciones!U$4:U$14,0,0,1)</f>
        <v>#NAME?</v>
      </c>
      <c r="AH197" s="42" t="e">
        <f ca="1">+_xlfn.XLOOKUP(MID($E197,7,LEN($E197)-6),[1]Acciones!$B$4:$B$14,[1]Acciones!V$4:V$14,0,0,1)</f>
        <v>#NAME?</v>
      </c>
      <c r="AI197" s="42" t="e">
        <f ca="1">+_xlfn.XLOOKUP(MID($E197,7,LEN($E197)-6),[1]Acciones!$B$4:$B$14,[1]Acciones!W$4:W$14,0,0,1)</f>
        <v>#NAME?</v>
      </c>
      <c r="AJ197" s="42" t="e">
        <f ca="1">+_xlfn.XLOOKUP(MID($E197,7,LEN($E197)-6),[1]Acciones!$B$4:$B$14,[1]Acciones!X$4:X$14,0,0,1)</f>
        <v>#NAME?</v>
      </c>
      <c r="AK197" s="42" t="e">
        <f ca="1">+_xlfn.XLOOKUP(MID($E197,7,LEN($E197)-6),[1]Acciones!$B$4:$B$14,[1]Acciones!Y$4:Y$14,0,0,1)</f>
        <v>#NAME?</v>
      </c>
      <c r="AL197" s="42" t="e">
        <f ca="1">+_xlfn.XLOOKUP(MID($E197,7,LEN($E197)-6),[1]Acciones!$B$4:$B$14,[1]Acciones!Z$4:Z$14,0,0,1)</f>
        <v>#NAME?</v>
      </c>
      <c r="AM197" s="42" t="e">
        <f ca="1">+_xlfn.XLOOKUP(MID($E197,7,LEN($E197)-6),[1]Acciones!$B$4:$B$14,[1]Acciones!AA$4:AA$14,0,0,1)</f>
        <v>#NAME?</v>
      </c>
      <c r="AN197" s="42" t="e">
        <f ca="1">+_xlfn.XLOOKUP(MID($E197,7,LEN($E197)-6),[1]Acciones!$B$4:$B$14,[1]Acciones!AB$4:AB$14,0,0,1)</f>
        <v>#NAME?</v>
      </c>
      <c r="AO197" s="42" t="e">
        <f ca="1">+_xlfn.XLOOKUP(MID($E197,7,LEN($E197)-6),[1]Acciones!$B$4:$B$14,[1]Acciones!AC$4:AC$14,0,0,1)</f>
        <v>#NAME?</v>
      </c>
      <c r="AP197" s="42" t="e">
        <f ca="1">+_xlfn.XLOOKUP(MID($E197,7,LEN($E197)-6),[1]Acciones!$B$4:$B$14,[1]Acciones!AD$4:AD$14,0,0,1)</f>
        <v>#NAME?</v>
      </c>
      <c r="AQ197" s="42" t="e">
        <f ca="1">+_xlfn.XLOOKUP(MID($E197,7,LEN($E197)-6),[1]Acciones!$B$4:$B$14,[1]Acciones!AE$4:AE$14,0,0,1)</f>
        <v>#NAME?</v>
      </c>
      <c r="AR197" s="42" t="e">
        <f ca="1">+_xlfn.XLOOKUP(MID($E197,7,LEN($E197)-6),[1]Acciones!$B$4:$B$14,[1]Acciones!AF$4:AF$14,0,0,1)</f>
        <v>#NAME?</v>
      </c>
      <c r="AS197" s="42" t="e">
        <f ca="1">+_xlfn.XLOOKUP(MID($E197,7,LEN($E197)-6),[1]Acciones!$B$4:$B$14,[1]Acciones!AG$4:AG$14,0,0,1)</f>
        <v>#NAME?</v>
      </c>
      <c r="AT197" s="42" t="e">
        <f ca="1">+_xlfn.XLOOKUP(MID($E197,7,LEN($E197)-6),[1]Acciones!$B$4:$B$14,[1]Acciones!AH$4:AH$14,0,0,1)</f>
        <v>#NAME?</v>
      </c>
      <c r="AU197" s="42" t="e">
        <f ca="1">+_xlfn.XLOOKUP(MID($E197,7,LEN($E197)-6),[1]Acciones!$B$4:$B$14,[1]Acciones!AI$4:AI$14,0,0,1)</f>
        <v>#NAME?</v>
      </c>
      <c r="AV197" s="42" t="e">
        <f ca="1">+_xlfn.XLOOKUP(MID($E197,7,LEN($E197)-6),[1]Acciones!$B$4:$B$14,[1]Acciones!AJ$4:AJ$14,0,0,1)</f>
        <v>#NAME?</v>
      </c>
      <c r="AW197" s="42" t="e">
        <f ca="1">+_xlfn.XLOOKUP(MID($E197,7,LEN($E197)-6),[1]Acciones!$B$4:$B$14,[1]Acciones!AK$4:AK$14,0,0,1)</f>
        <v>#NAME?</v>
      </c>
      <c r="AX197" s="42" t="e">
        <f ca="1">+_xlfn.XLOOKUP(MID($E197,7,LEN($E197)-6),[1]Acciones!$B$4:$B$14,[1]Acciones!AL$4:AL$14,0,0,1)</f>
        <v>#NAME?</v>
      </c>
      <c r="AY197" s="42" t="e">
        <f ca="1">+_xlfn.XLOOKUP(MID($E197,7,LEN($E197)-6),[1]Acciones!$B$4:$B$14,[1]Acciones!AM$4:AM$14,0,0,1)</f>
        <v>#NAME?</v>
      </c>
      <c r="AZ197" s="42" t="e">
        <f ca="1">+_xlfn.XLOOKUP(MID($E197,7,LEN($E197)-6),[1]Acciones!$B$4:$B$14,[1]Acciones!AN$4:AN$14,0,0,1)</f>
        <v>#NAME?</v>
      </c>
      <c r="BA197" s="42" t="e">
        <f ca="1">+_xlfn.XLOOKUP(MID($E197,7,LEN($E197)-6),[1]Acciones!$B$4:$B$14,[1]Acciones!AO$4:AO$14,0,0,1)</f>
        <v>#NAME?</v>
      </c>
      <c r="BB197" s="42" t="e">
        <f ca="1">+_xlfn.XLOOKUP(MID($E197,7,LEN($E197)-6),[1]Acciones!$B$4:$B$14,[1]Acciones!AP$4:AP$14,0,0,1)</f>
        <v>#NAME?</v>
      </c>
      <c r="BC197" s="42" t="e">
        <f ca="1">+_xlfn.XLOOKUP(MID($E197,7,LEN($E197)-6),[1]Acciones!$B$4:$B$14,[1]Acciones!AQ$4:AQ$14,0,0,1)</f>
        <v>#NAME?</v>
      </c>
      <c r="BD197" s="42" t="e">
        <f ca="1">+_xlfn.XLOOKUP(MID($E197,7,LEN($E197)-6),[1]Acciones!$B$4:$B$14,[1]Acciones!AR$4:AR$14,0,0,1)</f>
        <v>#NAME?</v>
      </c>
      <c r="BE197" s="42" t="e">
        <f ca="1">+_xlfn.XLOOKUP(MID($E197,7,LEN($E197)-6),[1]Acciones!$B$4:$B$14,[1]Acciones!AS$4:AS$14,0,0,1)</f>
        <v>#NAME?</v>
      </c>
      <c r="BF197" s="42" t="e">
        <f ca="1">+_xlfn.XLOOKUP(MID($E197,7,LEN($E197)-6),[1]Acciones!$B$4:$B$14,[1]Acciones!AT$4:AT$14,0,0,1)</f>
        <v>#NAME?</v>
      </c>
      <c r="BG197" s="42" t="e">
        <f ca="1">+_xlfn.XLOOKUP(MID($E197,7,LEN($E197)-6),[1]Acciones!$B$4:$B$14,[1]Acciones!AU$4:AU$14,0,0,1)</f>
        <v>#NAME?</v>
      </c>
      <c r="BH197" s="42" t="e">
        <f ca="1">+_xlfn.XLOOKUP(MID($E197,7,LEN($E197)-6),[1]Acciones!$B$4:$B$14,[1]Acciones!AV$4:AV$14,0,0,1)</f>
        <v>#NAME?</v>
      </c>
      <c r="BI197" s="42" t="e">
        <f ca="1">+_xlfn.XLOOKUP(MID($E197,7,LEN($E197)-6),[1]Acciones!$B$4:$B$14,[1]Acciones!AW$4:AW$14,0,0,1)</f>
        <v>#NAME?</v>
      </c>
      <c r="BJ197" s="42" t="e">
        <f ca="1">+_xlfn.XLOOKUP(MID($E197,7,LEN($E197)-6),[1]Acciones!$B$4:$B$14,[1]Acciones!AX$4:AX$14,0,0,1)</f>
        <v>#NAME?</v>
      </c>
      <c r="BK197" s="42" t="e">
        <f ca="1">+_xlfn.XLOOKUP(MID($E197,7,LEN($E197)-6),[1]Acciones!$B$4:$B$14,[1]Acciones!AY$4:AY$14,0,0,1)</f>
        <v>#NAME?</v>
      </c>
      <c r="BL197" s="42" t="e">
        <f ca="1">+_xlfn.XLOOKUP(MID($E197,7,LEN($E197)-6),[1]Acciones!$B$4:$B$14,[1]Acciones!AZ$4:AZ$14,0,0,1)</f>
        <v>#NAME?</v>
      </c>
      <c r="BM197" s="42" t="e">
        <f ca="1">+_xlfn.XLOOKUP(MID($E197,7,LEN($E197)-6),[1]Acciones!$B$4:$B$14,[1]Acciones!BA$4:BA$14,0,0,1)</f>
        <v>#NAME?</v>
      </c>
      <c r="BN197" s="42" t="e">
        <f ca="1">+_xlfn.XLOOKUP(MID($E197,7,LEN($E197)-6),[1]Acciones!$B$4:$B$14,[1]Acciones!BB$4:BB$14,0,0,1)</f>
        <v>#NAME?</v>
      </c>
      <c r="BO197" s="42" t="e">
        <f ca="1">+_xlfn.XLOOKUP(MID($E197,7,LEN($E197)-6),[1]Acciones!$B$4:$B$14,[1]Acciones!BC$4:BC$14,0,0,1)</f>
        <v>#NAME?</v>
      </c>
      <c r="BP197" s="42" t="e">
        <f ca="1">+_xlfn.XLOOKUP(MID($E197,7,LEN($E197)-6),[1]Acciones!$B$4:$B$14,[1]Acciones!BD$4:BD$14,0,0,1)</f>
        <v>#NAME?</v>
      </c>
      <c r="BQ197" s="42" t="e">
        <f ca="1">+_xlfn.XLOOKUP(MID($E197,7,LEN($E197)-6),[1]Acciones!$B$4:$B$14,[1]Acciones!BE$4:BE$14,0,0,1)</f>
        <v>#NAME?</v>
      </c>
      <c r="BR197" s="42" t="e">
        <f ca="1">+_xlfn.XLOOKUP(MID($E197,7,LEN($E197)-6),[1]Acciones!$B$4:$B$14,[1]Acciones!BF$4:BF$14,0,0,1)</f>
        <v>#NAME?</v>
      </c>
      <c r="BS197" s="42" t="e">
        <f ca="1">+_xlfn.XLOOKUP(MID($E197,7,LEN($E197)-6),[1]Acciones!$B$4:$B$14,[1]Acciones!BG$4:BG$14,0,0,1)</f>
        <v>#NAME?</v>
      </c>
      <c r="BT197" s="42" t="e">
        <f ca="1">+_xlfn.XLOOKUP(MID($E197,7,LEN($E197)-6),[1]Acciones!$B$4:$B$14,[1]Acciones!BH$4:BH$14,0,0,1)</f>
        <v>#NAME?</v>
      </c>
      <c r="BU197" s="42" t="e">
        <f ca="1">+_xlfn.XLOOKUP(MID($E197,7,LEN($E197)-6),[1]Acciones!$B$4:$B$14,[1]Acciones!BI$4:BI$14,0,0,1)</f>
        <v>#NAME?</v>
      </c>
      <c r="BV197" s="42" t="e">
        <f ca="1">+_xlfn.XLOOKUP(MID($E197,7,LEN($E197)-6),[1]Acciones!$B$4:$B$14,[1]Acciones!BJ$4:BJ$14,0,0,1)</f>
        <v>#NAME?</v>
      </c>
      <c r="BW197" s="42" t="e">
        <f ca="1">+_xlfn.XLOOKUP(MID($E197,7,LEN($E197)-6),[1]Acciones!$B$4:$B$14,[1]Acciones!BK$4:BK$14,0,0,1)</f>
        <v>#NAME?</v>
      </c>
      <c r="BX197" s="42" t="e">
        <f ca="1">+_xlfn.XLOOKUP(MID($E197,7,LEN($E197)-6),[1]Acciones!$B$4:$B$14,[1]Acciones!BL$4:BL$14,0,0,1)</f>
        <v>#NAME?</v>
      </c>
      <c r="BY197" s="42" t="e">
        <f ca="1">+_xlfn.XLOOKUP(MID($E197,7,LEN($E197)-6),[1]Acciones!$B$4:$B$14,[1]Acciones!BM$4:BM$14,0,0,1)</f>
        <v>#NAME?</v>
      </c>
      <c r="BZ197" s="42" t="e">
        <f ca="1">+_xlfn.XLOOKUP(MID($E197,7,LEN($E197)-6),[1]Acciones!$B$4:$B$14,[1]Acciones!BN$4:BN$14,0,0,1)</f>
        <v>#NAME?</v>
      </c>
      <c r="CA197" s="42" t="e">
        <f ca="1">+_xlfn.XLOOKUP(MID($E197,7,LEN($E197)-6),[1]Acciones!$B$4:$B$14,[1]Acciones!BO$4:BO$14,0,0,1)</f>
        <v>#NAME?</v>
      </c>
      <c r="CB197" s="42" t="e">
        <f ca="1">+_xlfn.XLOOKUP(MID($E197,7,LEN($E197)-6),[1]Acciones!$B$4:$B$14,[1]Acciones!BP$4:BP$14,0,0,1)</f>
        <v>#NAME?</v>
      </c>
      <c r="CC197" s="42" t="e">
        <f ca="1">+_xlfn.XLOOKUP(MID($E197,7,LEN($E197)-6),[1]Acciones!$B$4:$B$14,[1]Acciones!BQ$4:BQ$14,0,0,1)</f>
        <v>#NAME?</v>
      </c>
      <c r="CD197" s="42" t="e">
        <f ca="1">+_xlfn.XLOOKUP(MID($E197,7,LEN($E197)-6),[1]Acciones!$B$4:$B$14,[1]Acciones!BR$4:BR$14,0,0,1)</f>
        <v>#NAME?</v>
      </c>
      <c r="CE197" s="42" t="e">
        <f ca="1">+_xlfn.XLOOKUP(MID($E197,7,LEN($E197)-6),[1]Acciones!$B$4:$B$14,[1]Acciones!BS$4:BS$14,0,0,1)</f>
        <v>#NAME?</v>
      </c>
      <c r="CF197" s="42" t="e">
        <f ca="1">+_xlfn.XLOOKUP(MID($E197,7,LEN($E197)-6),[1]Acciones!$B$4:$B$14,[1]Acciones!BT$4:BT$14,0,0,1)</f>
        <v>#NAME?</v>
      </c>
      <c r="CG197" s="45">
        <v>0.05</v>
      </c>
      <c r="CH197" s="45" t="e">
        <f t="shared" ca="1" si="377"/>
        <v>#NAME?</v>
      </c>
      <c r="CI197" s="45" t="e">
        <f t="shared" ca="1" si="378"/>
        <v>#NAME?</v>
      </c>
      <c r="CJ197" s="42" t="e">
        <f t="shared" ca="1" si="379"/>
        <v>#NAME?</v>
      </c>
      <c r="CK197" s="45" t="e">
        <f t="shared" ca="1" si="380"/>
        <v>#NAME?</v>
      </c>
      <c r="CL197" s="46" t="e">
        <f t="shared" ca="1" si="381"/>
        <v>#NAME?</v>
      </c>
      <c r="CM197" s="45" t="e">
        <f t="shared" ca="1" si="382"/>
        <v>#NAME?</v>
      </c>
      <c r="CN197" s="47">
        <v>0.1</v>
      </c>
      <c r="CO197" s="45" t="e">
        <f t="shared" ca="1" si="219"/>
        <v>#NAME?</v>
      </c>
      <c r="CP197" s="45" t="e">
        <f t="shared" ca="1" si="220"/>
        <v>#NAME?</v>
      </c>
      <c r="CQ197" s="42" t="e">
        <f t="shared" ca="1" si="221"/>
        <v>#NAME?</v>
      </c>
      <c r="CR197" s="45" t="e">
        <f t="shared" ca="1" si="222"/>
        <v>#NAME?</v>
      </c>
      <c r="CS197" s="45" t="e">
        <f t="shared" ca="1" si="383"/>
        <v>#NAME?</v>
      </c>
      <c r="CT197" s="45" t="e">
        <f t="shared" ca="1" si="383"/>
        <v>#NAME?</v>
      </c>
      <c r="CU197" s="47">
        <v>0.15</v>
      </c>
      <c r="CV197" s="45">
        <v>0.5</v>
      </c>
      <c r="CW197" s="45" t="e">
        <f t="shared" ca="1" si="223"/>
        <v>#NAME?</v>
      </c>
      <c r="CX197" s="42" t="e">
        <f t="shared" ca="1" si="224"/>
        <v>#NAME?</v>
      </c>
      <c r="CY197" s="45" t="e">
        <f t="shared" ca="1" si="225"/>
        <v>#NAME?</v>
      </c>
      <c r="CZ197" s="45">
        <f t="shared" si="384"/>
        <v>1.2500000000000001E-2</v>
      </c>
      <c r="DA197" s="45" t="e">
        <f t="shared" ca="1" si="384"/>
        <v>#NAME?</v>
      </c>
      <c r="DB197" s="47">
        <v>0.2</v>
      </c>
      <c r="DC197" s="45" t="e">
        <f t="shared" ca="1" si="226"/>
        <v>#NAME?</v>
      </c>
      <c r="DD197" s="45" t="e">
        <f t="shared" ca="1" si="227"/>
        <v>#NAME?</v>
      </c>
      <c r="DE197" s="42" t="e">
        <f t="shared" ca="1" si="228"/>
        <v>#NAME?</v>
      </c>
      <c r="DF197" s="45" t="e">
        <f t="shared" ca="1" si="229"/>
        <v>#NAME?</v>
      </c>
      <c r="DG197" s="45" t="e">
        <f t="shared" ca="1" si="385"/>
        <v>#NAME?</v>
      </c>
      <c r="DH197" s="45" t="e">
        <f t="shared" ca="1" si="385"/>
        <v>#NAME?</v>
      </c>
      <c r="DI197" s="47">
        <v>0.25</v>
      </c>
      <c r="DJ197" s="45">
        <v>0.5</v>
      </c>
      <c r="DK197" s="45" t="e">
        <f t="shared" ca="1" si="230"/>
        <v>#NAME?</v>
      </c>
      <c r="DL197" s="42" t="e">
        <f t="shared" ca="1" si="231"/>
        <v>#NAME?</v>
      </c>
      <c r="DM197" s="45" t="e">
        <f t="shared" ca="1" si="232"/>
        <v>#NAME?</v>
      </c>
      <c r="DN197" s="45">
        <f t="shared" si="386"/>
        <v>1.2500000000000001E-2</v>
      </c>
      <c r="DO197" s="45" t="e">
        <f t="shared" ca="1" si="386"/>
        <v>#NAME?</v>
      </c>
      <c r="DP197" s="47">
        <v>0.3</v>
      </c>
      <c r="DQ197" s="45" t="e">
        <f t="shared" ca="1" si="233"/>
        <v>#NAME?</v>
      </c>
      <c r="DR197" s="45" t="e">
        <f t="shared" ca="1" si="234"/>
        <v>#NAME?</v>
      </c>
      <c r="DS197" s="42" t="e">
        <f t="shared" ca="1" si="235"/>
        <v>#NAME?</v>
      </c>
      <c r="DT197" s="45" t="e">
        <f t="shared" ca="1" si="236"/>
        <v>#NAME?</v>
      </c>
      <c r="DU197" s="45" t="e">
        <f t="shared" ca="1" si="387"/>
        <v>#NAME?</v>
      </c>
      <c r="DV197" s="45" t="e">
        <f t="shared" ca="1" si="387"/>
        <v>#NAME?</v>
      </c>
      <c r="DW197" s="47">
        <v>0.35</v>
      </c>
      <c r="DX197" s="45">
        <v>0.5</v>
      </c>
      <c r="DY197" s="45" t="e">
        <f t="shared" ca="1" si="237"/>
        <v>#NAME?</v>
      </c>
      <c r="DZ197" s="42" t="e">
        <f t="shared" ca="1" si="238"/>
        <v>#NAME?</v>
      </c>
      <c r="EA197" s="45" t="e">
        <f t="shared" ca="1" si="239"/>
        <v>#NAME?</v>
      </c>
      <c r="EB197" s="45">
        <f t="shared" si="388"/>
        <v>1.2500000000000001E-2</v>
      </c>
      <c r="EC197" s="45" t="e">
        <f t="shared" ca="1" si="388"/>
        <v>#NAME?</v>
      </c>
      <c r="ED197" s="47">
        <v>0.4</v>
      </c>
      <c r="EE197" s="45" t="e">
        <f t="shared" ca="1" si="240"/>
        <v>#NAME?</v>
      </c>
      <c r="EF197" s="45" t="e">
        <f t="shared" ca="1" si="241"/>
        <v>#NAME?</v>
      </c>
      <c r="EG197" s="42" t="e">
        <f t="shared" ca="1" si="242"/>
        <v>#NAME?</v>
      </c>
      <c r="EH197" s="45" t="e">
        <f t="shared" ca="1" si="243"/>
        <v>#NAME?</v>
      </c>
      <c r="EI197" s="45" t="e">
        <f t="shared" ca="1" si="389"/>
        <v>#NAME?</v>
      </c>
      <c r="EJ197" s="45" t="e">
        <f t="shared" ca="1" si="389"/>
        <v>#NAME?</v>
      </c>
      <c r="EK197" s="47">
        <v>0.45</v>
      </c>
      <c r="EL197" s="45">
        <v>0.5</v>
      </c>
      <c r="EM197" s="45" t="e">
        <f t="shared" ca="1" si="255"/>
        <v>#NAME?</v>
      </c>
      <c r="EN197" s="42" t="e">
        <f t="shared" ca="1" si="256"/>
        <v>#NAME?</v>
      </c>
      <c r="EO197" s="45" t="e">
        <f t="shared" ca="1" si="257"/>
        <v>#NAME?</v>
      </c>
      <c r="EP197" s="45">
        <f t="shared" si="390"/>
        <v>1.2500000000000001E-2</v>
      </c>
      <c r="EQ197" s="45" t="e">
        <f t="shared" ca="1" si="390"/>
        <v>#NAME?</v>
      </c>
      <c r="ER197" s="45">
        <v>0.5</v>
      </c>
      <c r="ES197" s="45">
        <v>0.5</v>
      </c>
      <c r="ET197" s="45" t="e">
        <f t="shared" ca="1" si="258"/>
        <v>#NAME?</v>
      </c>
      <c r="EU197" s="42" t="e">
        <f t="shared" ca="1" si="259"/>
        <v>#NAME?</v>
      </c>
      <c r="EV197" s="45" t="e">
        <f t="shared" ca="1" si="260"/>
        <v>#NAME?</v>
      </c>
      <c r="EW197" s="45">
        <f t="shared" si="391"/>
        <v>1.2500000000000001E-2</v>
      </c>
      <c r="EX197" s="45" t="e">
        <f t="shared" ca="1" si="391"/>
        <v>#NAME?</v>
      </c>
      <c r="EY197" s="47">
        <v>0.55000000000000004</v>
      </c>
      <c r="EZ197" s="45">
        <v>0.5</v>
      </c>
      <c r="FA197" s="45" t="e">
        <f t="shared" ca="1" si="261"/>
        <v>#NAME?</v>
      </c>
      <c r="FB197" s="42" t="e">
        <f t="shared" ca="1" si="262"/>
        <v>#NAME?</v>
      </c>
      <c r="FC197" s="45" t="e">
        <f t="shared" ca="1" si="263"/>
        <v>#NAME?</v>
      </c>
      <c r="FD197" s="45">
        <f t="shared" si="392"/>
        <v>1.2500000000000001E-2</v>
      </c>
      <c r="FE197" s="45" t="e">
        <f t="shared" ca="1" si="392"/>
        <v>#NAME?</v>
      </c>
      <c r="FF197" s="45">
        <v>0.6</v>
      </c>
      <c r="FG197" s="45">
        <v>1</v>
      </c>
      <c r="FH197" s="45" t="e">
        <f t="shared" ca="1" si="264"/>
        <v>#NAME?</v>
      </c>
      <c r="FI197" s="42" t="e">
        <f t="shared" ca="1" si="265"/>
        <v>#NAME?</v>
      </c>
      <c r="FJ197" s="45" t="e">
        <f t="shared" ca="1" si="266"/>
        <v>#NAME?</v>
      </c>
      <c r="FK197" s="45">
        <f t="shared" si="393"/>
        <v>2.5000000000000001E-2</v>
      </c>
      <c r="FL197" s="45" t="e">
        <f t="shared" ca="1" si="393"/>
        <v>#NAME?</v>
      </c>
      <c r="FM197" s="47">
        <v>0.65</v>
      </c>
      <c r="FN197" s="45">
        <v>0.5</v>
      </c>
      <c r="FO197" s="45" t="e">
        <f t="shared" ca="1" si="267"/>
        <v>#NAME?</v>
      </c>
      <c r="FP197" s="42" t="e">
        <f t="shared" ca="1" si="268"/>
        <v>#NAME?</v>
      </c>
      <c r="FQ197" s="45" t="e">
        <f t="shared" ca="1" si="269"/>
        <v>#NAME?</v>
      </c>
      <c r="FR197" s="45">
        <f t="shared" si="394"/>
        <v>1.2500000000000001E-2</v>
      </c>
      <c r="FS197" s="45" t="e">
        <f t="shared" ca="1" si="394"/>
        <v>#NAME?</v>
      </c>
      <c r="FT197" s="45">
        <v>0.7</v>
      </c>
      <c r="FU197" s="45">
        <v>1</v>
      </c>
      <c r="FV197" s="45" t="e">
        <f t="shared" ca="1" si="270"/>
        <v>#NAME?</v>
      </c>
      <c r="FW197" s="42" t="e">
        <f t="shared" ca="1" si="271"/>
        <v>#NAME?</v>
      </c>
      <c r="FX197" s="45" t="e">
        <f t="shared" ca="1" si="272"/>
        <v>#NAME?</v>
      </c>
      <c r="FY197" s="45">
        <f t="shared" si="395"/>
        <v>2.5000000000000001E-2</v>
      </c>
      <c r="FZ197" s="45" t="e">
        <f t="shared" ca="1" si="395"/>
        <v>#NAME?</v>
      </c>
      <c r="GA197" s="47">
        <v>0.75</v>
      </c>
      <c r="GB197" s="45">
        <v>0.5</v>
      </c>
      <c r="GC197" s="45" t="e">
        <f t="shared" ca="1" si="273"/>
        <v>#NAME?</v>
      </c>
      <c r="GD197" s="42" t="e">
        <f t="shared" ca="1" si="274"/>
        <v>#NAME?</v>
      </c>
      <c r="GE197" s="45" t="e">
        <f t="shared" ca="1" si="275"/>
        <v>#NAME?</v>
      </c>
      <c r="GF197" s="45">
        <f t="shared" si="396"/>
        <v>1.2500000000000001E-2</v>
      </c>
      <c r="GG197" s="45" t="e">
        <f t="shared" ca="1" si="396"/>
        <v>#NAME?</v>
      </c>
      <c r="GH197" s="45">
        <v>0.8</v>
      </c>
      <c r="GI197" s="45">
        <v>1</v>
      </c>
      <c r="GJ197" s="45" t="e">
        <f t="shared" ca="1" si="276"/>
        <v>#NAME?</v>
      </c>
      <c r="GK197" s="42" t="e">
        <f t="shared" ca="1" si="277"/>
        <v>#NAME?</v>
      </c>
      <c r="GL197" s="45" t="e">
        <f t="shared" ca="1" si="278"/>
        <v>#NAME?</v>
      </c>
      <c r="GM197" s="45">
        <f t="shared" si="397"/>
        <v>2.5000000000000001E-2</v>
      </c>
      <c r="GN197" s="45" t="e">
        <f t="shared" ca="1" si="397"/>
        <v>#NAME?</v>
      </c>
      <c r="GO197" s="47">
        <v>0.85</v>
      </c>
      <c r="GP197" s="45">
        <v>0.5</v>
      </c>
      <c r="GQ197" s="45" t="e">
        <f t="shared" ca="1" si="279"/>
        <v>#NAME?</v>
      </c>
      <c r="GR197" s="42" t="e">
        <f t="shared" ca="1" si="280"/>
        <v>#NAME?</v>
      </c>
      <c r="GS197" s="45" t="e">
        <f t="shared" ca="1" si="281"/>
        <v>#NAME?</v>
      </c>
      <c r="GT197" s="45">
        <f t="shared" si="398"/>
        <v>1.2500000000000001E-2</v>
      </c>
      <c r="GU197" s="45" t="e">
        <f t="shared" ca="1" si="398"/>
        <v>#NAME?</v>
      </c>
      <c r="GV197" s="45">
        <v>0.9</v>
      </c>
      <c r="GW197" s="45">
        <v>1</v>
      </c>
      <c r="GX197" s="45" t="e">
        <f t="shared" ca="1" si="282"/>
        <v>#NAME?</v>
      </c>
      <c r="GY197" s="42" t="e">
        <f t="shared" ca="1" si="283"/>
        <v>#NAME?</v>
      </c>
      <c r="GZ197" s="45" t="e">
        <f t="shared" ca="1" si="284"/>
        <v>#NAME?</v>
      </c>
      <c r="HA197" s="45">
        <f t="shared" si="399"/>
        <v>2.5000000000000001E-2</v>
      </c>
      <c r="HB197" s="45" t="e">
        <f t="shared" ca="1" si="399"/>
        <v>#NAME?</v>
      </c>
      <c r="HC197" s="47">
        <v>0.95</v>
      </c>
      <c r="HD197" s="45">
        <v>0.5</v>
      </c>
      <c r="HE197" s="45" t="e">
        <f t="shared" ca="1" si="285"/>
        <v>#NAME?</v>
      </c>
      <c r="HF197" s="42" t="e">
        <f t="shared" ca="1" si="286"/>
        <v>#NAME?</v>
      </c>
      <c r="HG197" s="45" t="e">
        <f t="shared" ca="1" si="287"/>
        <v>#NAME?</v>
      </c>
      <c r="HH197" s="45">
        <f t="shared" si="400"/>
        <v>1.2500000000000001E-2</v>
      </c>
      <c r="HI197" s="45" t="e">
        <f t="shared" ca="1" si="400"/>
        <v>#NAME?</v>
      </c>
      <c r="HJ197" s="47">
        <v>1</v>
      </c>
      <c r="HK197" s="47">
        <v>1</v>
      </c>
      <c r="HL197" s="45" t="e">
        <f t="shared" ca="1" si="288"/>
        <v>#NAME?</v>
      </c>
      <c r="HM197" s="42" t="e">
        <f t="shared" ca="1" si="289"/>
        <v>#NAME?</v>
      </c>
      <c r="HN197" s="45" t="e">
        <f t="shared" ca="1" si="290"/>
        <v>#NAME?</v>
      </c>
      <c r="HO197" s="45">
        <f t="shared" si="246"/>
        <v>2.5000000000000001E-2</v>
      </c>
      <c r="HP197" s="45" t="e">
        <f t="shared" ca="1" si="246"/>
        <v>#NAME?</v>
      </c>
    </row>
    <row r="198" spans="1:224" s="48" customFormat="1" ht="90" customHeight="1">
      <c r="A198" s="42"/>
      <c r="B198" s="203"/>
      <c r="C198" s="201"/>
      <c r="D198" s="201"/>
      <c r="E198" s="41" t="str">
        <f>+_xlfn.CONCAT(MID($D195,1,3),".4 ",[1]Acciones!$B$8)</f>
        <v>5.2.4 Apoyo financiero al desarrollo de estrategias para promoción de la integración de actores del SNCTI mediante redes, según la ruta de innovación correspondiente, para dar respuesta a demandas de innovación social con enfoque diferencial</v>
      </c>
      <c r="F198" s="42" t="s">
        <v>89</v>
      </c>
      <c r="G198" s="49">
        <f>+G197</f>
        <v>4.1666666666666666E-3</v>
      </c>
      <c r="H198" s="44" t="str">
        <f>+_xlfn.CONCAT("Si,",MID(E195,1,5),",",MID(E196,1,5),",",MID(E197,1,5),",",MID(E199,1,5),",",MID(E200,1,5),",",MID(E201,1,5),",",MID(E202,1,5),",",MID(E203,1,5),",",MID(E204,1,6))</f>
        <v>Si,5.2.1,5.2.2,5.2.3,5.2.5,5.2.6,5.2.7,5.2.8,5.2.9,5.2.10</v>
      </c>
      <c r="I198" s="42" t="s">
        <v>89</v>
      </c>
      <c r="J198" s="42"/>
      <c r="K198" s="42"/>
      <c r="L198" s="42"/>
      <c r="M198" s="44" t="s">
        <v>90</v>
      </c>
      <c r="N198" s="44" t="s">
        <v>91</v>
      </c>
      <c r="O198" s="44" t="e">
        <f ca="1">+_xlfn.XLOOKUP(MID(E198,7,LEN(E198)-6),[1]Acciones!$B$4:$B$14,[1]Acciones!$C$4:$C$14,0,0,1)</f>
        <v>#NAME?</v>
      </c>
      <c r="P198" s="42" t="e">
        <f ca="1">+_xlfn.XLOOKUP(MID($E198,7,LEN($E198)-6),[1]Acciones!$B$4:$B$14,[1]Acciones!D$4:D$14,0,0,1)</f>
        <v>#NAME?</v>
      </c>
      <c r="Q198" s="42" t="e">
        <f ca="1">+_xlfn.XLOOKUP(MID($E198,7,LEN($E198)-6),[1]Acciones!$B$4:$B$14,[1]Acciones!E$4:E$14,0,0,1)</f>
        <v>#NAME?</v>
      </c>
      <c r="R198" s="42" t="e">
        <f ca="1">+_xlfn.XLOOKUP(MID($E198,7,LEN($E198)-6),[1]Acciones!$B$4:$B$14,[1]Acciones!F$4:F$14,0,0,1)</f>
        <v>#NAME?</v>
      </c>
      <c r="S198" s="42" t="e">
        <f ca="1">+_xlfn.XLOOKUP(MID($E198,7,LEN($E198)-6),[1]Acciones!$B$4:$B$14,[1]Acciones!G$4:G$14,0,0,1)</f>
        <v>#NAME?</v>
      </c>
      <c r="T198" s="42" t="e">
        <f ca="1">+_xlfn.XLOOKUP(MID($E198,7,LEN($E198)-6),[1]Acciones!$B$4:$B$14,[1]Acciones!H$4:H$14,0,0,1)</f>
        <v>#NAME?</v>
      </c>
      <c r="U198" s="45" t="e">
        <f ca="1">+_xlfn.XLOOKUP(MID($E198,7,LEN($E198)-6),[1]Acciones!$B$4:$B$14,[1]Acciones!I$4:I$14,0,0,1)</f>
        <v>#NAME?</v>
      </c>
      <c r="V198" s="45" t="e">
        <f ca="1">+_xlfn.XLOOKUP(MID($E198,7,LEN($E198)-6),[1]Acciones!$B$4:$B$14,[1]Acciones!J$4:J$14,0,0,1)</f>
        <v>#NAME?</v>
      </c>
      <c r="W198" s="45" t="e">
        <f ca="1">+_xlfn.XLOOKUP(MID($E198,7,LEN($E198)-6),[1]Acciones!$B$4:$B$14,[1]Acciones!K$4:K$14,0,0,1)</f>
        <v>#NAME?</v>
      </c>
      <c r="X198" s="45" t="e">
        <f ca="1">+_xlfn.XLOOKUP(MID($E198,7,LEN($E198)-6),[1]Acciones!$B$4:$B$14,[1]Acciones!L$4:L$14,0,0,1)</f>
        <v>#NAME?</v>
      </c>
      <c r="Y198" s="45" t="e">
        <f ca="1">+_xlfn.XLOOKUP(MID($E198,7,LEN($E198)-6),[1]Acciones!$B$4:$B$14,[1]Acciones!M$4:M$14,0,0,1)</f>
        <v>#NAME?</v>
      </c>
      <c r="Z198" s="45" t="e">
        <f ca="1">+_xlfn.XLOOKUP(MID($E198,7,LEN($E198)-6),[1]Acciones!$B$4:$B$14,[1]Acciones!N$4:N$14,0,0,1)</f>
        <v>#NAME?</v>
      </c>
      <c r="AA198" s="45" t="e">
        <f ca="1">+_xlfn.XLOOKUP(MID($E198,7,LEN($E198)-6),[1]Acciones!$B$4:$B$14,[1]Acciones!O$4:O$14,0,0,1)</f>
        <v>#NAME?</v>
      </c>
      <c r="AB198" s="45" t="e">
        <f ca="1">+_xlfn.XLOOKUP(MID($E198,7,LEN($E198)-6),[1]Acciones!$B$4:$B$14,[1]Acciones!P$4:P$14,0,0,1)</f>
        <v>#NAME?</v>
      </c>
      <c r="AC198" s="45" t="e">
        <f ca="1">+_xlfn.XLOOKUP(MID($E198,7,LEN($E198)-6),[1]Acciones!$B$4:$B$14,[1]Acciones!Q$4:Q$14,0,0,1)</f>
        <v>#NAME?</v>
      </c>
      <c r="AD198" s="45" t="e">
        <f ca="1">+_xlfn.XLOOKUP(MID($E198,7,LEN($E198)-6),[1]Acciones!$B$4:$B$14,[1]Acciones!R$4:R$14,0,0,1)</f>
        <v>#NAME?</v>
      </c>
      <c r="AE198" s="45" t="e">
        <f ca="1">+_xlfn.XLOOKUP(MID($E198,7,LEN($E198)-6),[1]Acciones!$B$4:$B$14,[1]Acciones!S$4:S$14,0,0,1)</f>
        <v>#NAME?</v>
      </c>
      <c r="AF198" s="42" t="e">
        <f ca="1">+_xlfn.XLOOKUP(MID($E198,7,LEN($E198)-6),[1]Acciones!$B$4:$B$14,[1]Acciones!T$4:T$14,0,0,1)</f>
        <v>#NAME?</v>
      </c>
      <c r="AG198" s="42" t="e">
        <f ca="1">+_xlfn.XLOOKUP(MID($E198,7,LEN($E198)-6),[1]Acciones!$B$4:$B$14,[1]Acciones!U$4:U$14,0,0,1)</f>
        <v>#NAME?</v>
      </c>
      <c r="AH198" s="42" t="e">
        <f ca="1">+_xlfn.XLOOKUP(MID($E198,7,LEN($E198)-6),[1]Acciones!$B$4:$B$14,[1]Acciones!V$4:V$14,0,0,1)</f>
        <v>#NAME?</v>
      </c>
      <c r="AI198" s="42" t="e">
        <f ca="1">+_xlfn.XLOOKUP(MID($E198,7,LEN($E198)-6),[1]Acciones!$B$4:$B$14,[1]Acciones!W$4:W$14,0,0,1)</f>
        <v>#NAME?</v>
      </c>
      <c r="AJ198" s="42" t="e">
        <f ca="1">+_xlfn.XLOOKUP(MID($E198,7,LEN($E198)-6),[1]Acciones!$B$4:$B$14,[1]Acciones!X$4:X$14,0,0,1)</f>
        <v>#NAME?</v>
      </c>
      <c r="AK198" s="42" t="e">
        <f ca="1">+_xlfn.XLOOKUP(MID($E198,7,LEN($E198)-6),[1]Acciones!$B$4:$B$14,[1]Acciones!Y$4:Y$14,0,0,1)</f>
        <v>#NAME?</v>
      </c>
      <c r="AL198" s="42" t="e">
        <f ca="1">+_xlfn.XLOOKUP(MID($E198,7,LEN($E198)-6),[1]Acciones!$B$4:$B$14,[1]Acciones!Z$4:Z$14,0,0,1)</f>
        <v>#NAME?</v>
      </c>
      <c r="AM198" s="42" t="e">
        <f ca="1">+_xlfn.XLOOKUP(MID($E198,7,LEN($E198)-6),[1]Acciones!$B$4:$B$14,[1]Acciones!AA$4:AA$14,0,0,1)</f>
        <v>#NAME?</v>
      </c>
      <c r="AN198" s="42" t="e">
        <f ca="1">+_xlfn.XLOOKUP(MID($E198,7,LEN($E198)-6),[1]Acciones!$B$4:$B$14,[1]Acciones!AB$4:AB$14,0,0,1)</f>
        <v>#NAME?</v>
      </c>
      <c r="AO198" s="42" t="e">
        <f ca="1">+_xlfn.XLOOKUP(MID($E198,7,LEN($E198)-6),[1]Acciones!$B$4:$B$14,[1]Acciones!AC$4:AC$14,0,0,1)</f>
        <v>#NAME?</v>
      </c>
      <c r="AP198" s="42" t="e">
        <f ca="1">+_xlfn.XLOOKUP(MID($E198,7,LEN($E198)-6),[1]Acciones!$B$4:$B$14,[1]Acciones!AD$4:AD$14,0,0,1)</f>
        <v>#NAME?</v>
      </c>
      <c r="AQ198" s="42" t="e">
        <f ca="1">+_xlfn.XLOOKUP(MID($E198,7,LEN($E198)-6),[1]Acciones!$B$4:$B$14,[1]Acciones!AE$4:AE$14,0,0,1)</f>
        <v>#NAME?</v>
      </c>
      <c r="AR198" s="42" t="e">
        <f ca="1">+_xlfn.XLOOKUP(MID($E198,7,LEN($E198)-6),[1]Acciones!$B$4:$B$14,[1]Acciones!AF$4:AF$14,0,0,1)</f>
        <v>#NAME?</v>
      </c>
      <c r="AS198" s="42" t="e">
        <f ca="1">+_xlfn.XLOOKUP(MID($E198,7,LEN($E198)-6),[1]Acciones!$B$4:$B$14,[1]Acciones!AG$4:AG$14,0,0,1)</f>
        <v>#NAME?</v>
      </c>
      <c r="AT198" s="42" t="e">
        <f ca="1">+_xlfn.XLOOKUP(MID($E198,7,LEN($E198)-6),[1]Acciones!$B$4:$B$14,[1]Acciones!AH$4:AH$14,0,0,1)</f>
        <v>#NAME?</v>
      </c>
      <c r="AU198" s="42" t="e">
        <f ca="1">+_xlfn.XLOOKUP(MID($E198,7,LEN($E198)-6),[1]Acciones!$B$4:$B$14,[1]Acciones!AI$4:AI$14,0,0,1)</f>
        <v>#NAME?</v>
      </c>
      <c r="AV198" s="42" t="e">
        <f ca="1">+_xlfn.XLOOKUP(MID($E198,7,LEN($E198)-6),[1]Acciones!$B$4:$B$14,[1]Acciones!AJ$4:AJ$14,0,0,1)</f>
        <v>#NAME?</v>
      </c>
      <c r="AW198" s="42" t="e">
        <f ca="1">+_xlfn.XLOOKUP(MID($E198,7,LEN($E198)-6),[1]Acciones!$B$4:$B$14,[1]Acciones!AK$4:AK$14,0,0,1)</f>
        <v>#NAME?</v>
      </c>
      <c r="AX198" s="42" t="e">
        <f ca="1">+_xlfn.XLOOKUP(MID($E198,7,LEN($E198)-6),[1]Acciones!$B$4:$B$14,[1]Acciones!AL$4:AL$14,0,0,1)</f>
        <v>#NAME?</v>
      </c>
      <c r="AY198" s="42" t="e">
        <f ca="1">+_xlfn.XLOOKUP(MID($E198,7,LEN($E198)-6),[1]Acciones!$B$4:$B$14,[1]Acciones!AM$4:AM$14,0,0,1)</f>
        <v>#NAME?</v>
      </c>
      <c r="AZ198" s="42" t="e">
        <f ca="1">+_xlfn.XLOOKUP(MID($E198,7,LEN($E198)-6),[1]Acciones!$B$4:$B$14,[1]Acciones!AN$4:AN$14,0,0,1)</f>
        <v>#NAME?</v>
      </c>
      <c r="BA198" s="42" t="e">
        <f ca="1">+_xlfn.XLOOKUP(MID($E198,7,LEN($E198)-6),[1]Acciones!$B$4:$B$14,[1]Acciones!AO$4:AO$14,0,0,1)</f>
        <v>#NAME?</v>
      </c>
      <c r="BB198" s="42" t="e">
        <f ca="1">+_xlfn.XLOOKUP(MID($E198,7,LEN($E198)-6),[1]Acciones!$B$4:$B$14,[1]Acciones!AP$4:AP$14,0,0,1)</f>
        <v>#NAME?</v>
      </c>
      <c r="BC198" s="42" t="e">
        <f ca="1">+_xlfn.XLOOKUP(MID($E198,7,LEN($E198)-6),[1]Acciones!$B$4:$B$14,[1]Acciones!AQ$4:AQ$14,0,0,1)</f>
        <v>#NAME?</v>
      </c>
      <c r="BD198" s="42" t="e">
        <f ca="1">+_xlfn.XLOOKUP(MID($E198,7,LEN($E198)-6),[1]Acciones!$B$4:$B$14,[1]Acciones!AR$4:AR$14,0,0,1)</f>
        <v>#NAME?</v>
      </c>
      <c r="BE198" s="42" t="e">
        <f ca="1">+_xlfn.XLOOKUP(MID($E198,7,LEN($E198)-6),[1]Acciones!$B$4:$B$14,[1]Acciones!AS$4:AS$14,0,0,1)</f>
        <v>#NAME?</v>
      </c>
      <c r="BF198" s="42" t="e">
        <f ca="1">+_xlfn.XLOOKUP(MID($E198,7,LEN($E198)-6),[1]Acciones!$B$4:$B$14,[1]Acciones!AT$4:AT$14,0,0,1)</f>
        <v>#NAME?</v>
      </c>
      <c r="BG198" s="42" t="e">
        <f ca="1">+_xlfn.XLOOKUP(MID($E198,7,LEN($E198)-6),[1]Acciones!$B$4:$B$14,[1]Acciones!AU$4:AU$14,0,0,1)</f>
        <v>#NAME?</v>
      </c>
      <c r="BH198" s="42" t="e">
        <f ca="1">+_xlfn.XLOOKUP(MID($E198,7,LEN($E198)-6),[1]Acciones!$B$4:$B$14,[1]Acciones!AV$4:AV$14,0,0,1)</f>
        <v>#NAME?</v>
      </c>
      <c r="BI198" s="42" t="e">
        <f ca="1">+_xlfn.XLOOKUP(MID($E198,7,LEN($E198)-6),[1]Acciones!$B$4:$B$14,[1]Acciones!AW$4:AW$14,0,0,1)</f>
        <v>#NAME?</v>
      </c>
      <c r="BJ198" s="42" t="e">
        <f ca="1">+_xlfn.XLOOKUP(MID($E198,7,LEN($E198)-6),[1]Acciones!$B$4:$B$14,[1]Acciones!AX$4:AX$14,0,0,1)</f>
        <v>#NAME?</v>
      </c>
      <c r="BK198" s="42" t="e">
        <f ca="1">+_xlfn.XLOOKUP(MID($E198,7,LEN($E198)-6),[1]Acciones!$B$4:$B$14,[1]Acciones!AY$4:AY$14,0,0,1)</f>
        <v>#NAME?</v>
      </c>
      <c r="BL198" s="42" t="e">
        <f ca="1">+_xlfn.XLOOKUP(MID($E198,7,LEN($E198)-6),[1]Acciones!$B$4:$B$14,[1]Acciones!AZ$4:AZ$14,0,0,1)</f>
        <v>#NAME?</v>
      </c>
      <c r="BM198" s="42" t="e">
        <f ca="1">+_xlfn.XLOOKUP(MID($E198,7,LEN($E198)-6),[1]Acciones!$B$4:$B$14,[1]Acciones!BA$4:BA$14,0,0,1)</f>
        <v>#NAME?</v>
      </c>
      <c r="BN198" s="42" t="e">
        <f ca="1">+_xlfn.XLOOKUP(MID($E198,7,LEN($E198)-6),[1]Acciones!$B$4:$B$14,[1]Acciones!BB$4:BB$14,0,0,1)</f>
        <v>#NAME?</v>
      </c>
      <c r="BO198" s="42" t="e">
        <f ca="1">+_xlfn.XLOOKUP(MID($E198,7,LEN($E198)-6),[1]Acciones!$B$4:$B$14,[1]Acciones!BC$4:BC$14,0,0,1)</f>
        <v>#NAME?</v>
      </c>
      <c r="BP198" s="42" t="e">
        <f ca="1">+_xlfn.XLOOKUP(MID($E198,7,LEN($E198)-6),[1]Acciones!$B$4:$B$14,[1]Acciones!BD$4:BD$14,0,0,1)</f>
        <v>#NAME?</v>
      </c>
      <c r="BQ198" s="42" t="e">
        <f ca="1">+_xlfn.XLOOKUP(MID($E198,7,LEN($E198)-6),[1]Acciones!$B$4:$B$14,[1]Acciones!BE$4:BE$14,0,0,1)</f>
        <v>#NAME?</v>
      </c>
      <c r="BR198" s="42" t="e">
        <f ca="1">+_xlfn.XLOOKUP(MID($E198,7,LEN($E198)-6),[1]Acciones!$B$4:$B$14,[1]Acciones!BF$4:BF$14,0,0,1)</f>
        <v>#NAME?</v>
      </c>
      <c r="BS198" s="42" t="e">
        <f ca="1">+_xlfn.XLOOKUP(MID($E198,7,LEN($E198)-6),[1]Acciones!$B$4:$B$14,[1]Acciones!BG$4:BG$14,0,0,1)</f>
        <v>#NAME?</v>
      </c>
      <c r="BT198" s="42" t="e">
        <f ca="1">+_xlfn.XLOOKUP(MID($E198,7,LEN($E198)-6),[1]Acciones!$B$4:$B$14,[1]Acciones!BH$4:BH$14,0,0,1)</f>
        <v>#NAME?</v>
      </c>
      <c r="BU198" s="42" t="e">
        <f ca="1">+_xlfn.XLOOKUP(MID($E198,7,LEN($E198)-6),[1]Acciones!$B$4:$B$14,[1]Acciones!BI$4:BI$14,0,0,1)</f>
        <v>#NAME?</v>
      </c>
      <c r="BV198" s="42" t="e">
        <f ca="1">+_xlfn.XLOOKUP(MID($E198,7,LEN($E198)-6),[1]Acciones!$B$4:$B$14,[1]Acciones!BJ$4:BJ$14,0,0,1)</f>
        <v>#NAME?</v>
      </c>
      <c r="BW198" s="42" t="e">
        <f ca="1">+_xlfn.XLOOKUP(MID($E198,7,LEN($E198)-6),[1]Acciones!$B$4:$B$14,[1]Acciones!BK$4:BK$14,0,0,1)</f>
        <v>#NAME?</v>
      </c>
      <c r="BX198" s="42" t="e">
        <f ca="1">+_xlfn.XLOOKUP(MID($E198,7,LEN($E198)-6),[1]Acciones!$B$4:$B$14,[1]Acciones!BL$4:BL$14,0,0,1)</f>
        <v>#NAME?</v>
      </c>
      <c r="BY198" s="42" t="e">
        <f ca="1">+_xlfn.XLOOKUP(MID($E198,7,LEN($E198)-6),[1]Acciones!$B$4:$B$14,[1]Acciones!BM$4:BM$14,0,0,1)</f>
        <v>#NAME?</v>
      </c>
      <c r="BZ198" s="42" t="e">
        <f ca="1">+_xlfn.XLOOKUP(MID($E198,7,LEN($E198)-6),[1]Acciones!$B$4:$B$14,[1]Acciones!BN$4:BN$14,0,0,1)</f>
        <v>#NAME?</v>
      </c>
      <c r="CA198" s="42" t="e">
        <f ca="1">+_xlfn.XLOOKUP(MID($E198,7,LEN($E198)-6),[1]Acciones!$B$4:$B$14,[1]Acciones!BO$4:BO$14,0,0,1)</f>
        <v>#NAME?</v>
      </c>
      <c r="CB198" s="42" t="e">
        <f ca="1">+_xlfn.XLOOKUP(MID($E198,7,LEN($E198)-6),[1]Acciones!$B$4:$B$14,[1]Acciones!BP$4:BP$14,0,0,1)</f>
        <v>#NAME?</v>
      </c>
      <c r="CC198" s="42" t="e">
        <f ca="1">+_xlfn.XLOOKUP(MID($E198,7,LEN($E198)-6),[1]Acciones!$B$4:$B$14,[1]Acciones!BQ$4:BQ$14,0,0,1)</f>
        <v>#NAME?</v>
      </c>
      <c r="CD198" s="42" t="e">
        <f ca="1">+_xlfn.XLOOKUP(MID($E198,7,LEN($E198)-6),[1]Acciones!$B$4:$B$14,[1]Acciones!BR$4:BR$14,0,0,1)</f>
        <v>#NAME?</v>
      </c>
      <c r="CE198" s="42" t="e">
        <f ca="1">+_xlfn.XLOOKUP(MID($E198,7,LEN($E198)-6),[1]Acciones!$B$4:$B$14,[1]Acciones!BS$4:BS$14,0,0,1)</f>
        <v>#NAME?</v>
      </c>
      <c r="CF198" s="42" t="e">
        <f ca="1">+_xlfn.XLOOKUP(MID($E198,7,LEN($E198)-6),[1]Acciones!$B$4:$B$14,[1]Acciones!BT$4:BT$14,0,0,1)</f>
        <v>#NAME?</v>
      </c>
      <c r="CG198" s="45">
        <v>0.05</v>
      </c>
      <c r="CH198" s="45" t="e">
        <f t="shared" ca="1" si="377"/>
        <v>#NAME?</v>
      </c>
      <c r="CI198" s="45" t="e">
        <f t="shared" ca="1" si="378"/>
        <v>#NAME?</v>
      </c>
      <c r="CJ198" s="42" t="e">
        <f t="shared" ca="1" si="379"/>
        <v>#NAME?</v>
      </c>
      <c r="CK198" s="45" t="e">
        <f t="shared" ca="1" si="380"/>
        <v>#NAME?</v>
      </c>
      <c r="CL198" s="46" t="e">
        <f t="shared" ca="1" si="381"/>
        <v>#NAME?</v>
      </c>
      <c r="CM198" s="45" t="e">
        <f t="shared" ca="1" si="382"/>
        <v>#NAME?</v>
      </c>
      <c r="CN198" s="47">
        <v>0.1</v>
      </c>
      <c r="CO198" s="45" t="e">
        <f t="shared" ref="CO198:CO261" ca="1" si="401">+CN198/U198</f>
        <v>#NAME?</v>
      </c>
      <c r="CP198" s="45" t="e">
        <f t="shared" ref="CP198:CP261" ca="1" si="402">+CN198/AE198</f>
        <v>#NAME?</v>
      </c>
      <c r="CQ198" s="42" t="e">
        <f t="shared" ref="CQ198:CQ261" ca="1" si="403">+AF198</f>
        <v>#NAME?</v>
      </c>
      <c r="CR198" s="45" t="e">
        <f t="shared" ref="CR198:CR261" ca="1" si="404">+CQ198/AF198</f>
        <v>#NAME?</v>
      </c>
      <c r="CS198" s="45" t="e">
        <f t="shared" ca="1" si="383"/>
        <v>#NAME?</v>
      </c>
      <c r="CT198" s="45" t="e">
        <f t="shared" ca="1" si="383"/>
        <v>#NAME?</v>
      </c>
      <c r="CU198" s="47">
        <v>0.15</v>
      </c>
      <c r="CV198" s="45">
        <v>0.5</v>
      </c>
      <c r="CW198" s="45" t="e">
        <f t="shared" ref="CW198:CW261" ca="1" si="405">+CU198/AE198</f>
        <v>#NAME?</v>
      </c>
      <c r="CX198" s="42" t="e">
        <f t="shared" ref="CX198:CX261" ca="1" si="406">+AG198/2</f>
        <v>#NAME?</v>
      </c>
      <c r="CY198" s="45" t="e">
        <f t="shared" ref="CY198:CY261" ca="1" si="407">+CX198/AG198</f>
        <v>#NAME?</v>
      </c>
      <c r="CZ198" s="45">
        <f t="shared" si="384"/>
        <v>1.2500000000000001E-2</v>
      </c>
      <c r="DA198" s="45" t="e">
        <f t="shared" ca="1" si="384"/>
        <v>#NAME?</v>
      </c>
      <c r="DB198" s="47">
        <v>0.2</v>
      </c>
      <c r="DC198" s="45" t="e">
        <f t="shared" ref="DC198:DC261" ca="1" si="408">+DB198/V198</f>
        <v>#NAME?</v>
      </c>
      <c r="DD198" s="45" t="e">
        <f t="shared" ref="DD198:DD261" ca="1" si="409">+DB198/AE198</f>
        <v>#NAME?</v>
      </c>
      <c r="DE198" s="42" t="e">
        <f t="shared" ref="DE198:DE261" ca="1" si="410">+AG198</f>
        <v>#NAME?</v>
      </c>
      <c r="DF198" s="45" t="e">
        <f t="shared" ref="DF198:DF261" ca="1" si="411">+DE198/AG198</f>
        <v>#NAME?</v>
      </c>
      <c r="DG198" s="45" t="e">
        <f t="shared" ca="1" si="385"/>
        <v>#NAME?</v>
      </c>
      <c r="DH198" s="45" t="e">
        <f t="shared" ca="1" si="385"/>
        <v>#NAME?</v>
      </c>
      <c r="DI198" s="47">
        <v>0.25</v>
      </c>
      <c r="DJ198" s="45">
        <v>0.5</v>
      </c>
      <c r="DK198" s="45" t="e">
        <f t="shared" ref="DK198:DK261" ca="1" si="412">+DI198/$AE198</f>
        <v>#NAME?</v>
      </c>
      <c r="DL198" s="42" t="e">
        <f t="shared" ref="DL198:DL261" ca="1" si="413">+AH198/2</f>
        <v>#NAME?</v>
      </c>
      <c r="DM198" s="45" t="e">
        <f t="shared" ref="DM198:DM261" ca="1" si="414">+DL198/AH198</f>
        <v>#NAME?</v>
      </c>
      <c r="DN198" s="45">
        <f t="shared" si="386"/>
        <v>1.2500000000000001E-2</v>
      </c>
      <c r="DO198" s="45" t="e">
        <f t="shared" ca="1" si="386"/>
        <v>#NAME?</v>
      </c>
      <c r="DP198" s="47">
        <v>0.3</v>
      </c>
      <c r="DQ198" s="45" t="e">
        <f t="shared" ref="DQ198:DQ261" ca="1" si="415">+DP198/W198</f>
        <v>#NAME?</v>
      </c>
      <c r="DR198" s="45" t="e">
        <f t="shared" ref="DR198:DR261" ca="1" si="416">+DP198/$AE198</f>
        <v>#NAME?</v>
      </c>
      <c r="DS198" s="42" t="e">
        <f t="shared" ref="DS198:DS261" ca="1" si="417">+AO198/2</f>
        <v>#NAME?</v>
      </c>
      <c r="DT198" s="45" t="e">
        <f t="shared" ref="DT198:DT261" ca="1" si="418">+DS198/AO198</f>
        <v>#NAME?</v>
      </c>
      <c r="DU198" s="45" t="e">
        <f t="shared" ca="1" si="387"/>
        <v>#NAME?</v>
      </c>
      <c r="DV198" s="45" t="e">
        <f t="shared" ca="1" si="387"/>
        <v>#NAME?</v>
      </c>
      <c r="DW198" s="47">
        <v>0.35</v>
      </c>
      <c r="DX198" s="45">
        <v>0.5</v>
      </c>
      <c r="DY198" s="45" t="e">
        <f t="shared" ref="DY198:DY261" ca="1" si="419">+DW198/$AE198</f>
        <v>#NAME?</v>
      </c>
      <c r="DZ198" s="42" t="e">
        <f t="shared" ref="DZ198:DZ261" ca="1" si="420">+AI198/2</f>
        <v>#NAME?</v>
      </c>
      <c r="EA198" s="45" t="e">
        <f t="shared" ref="EA198:EA261" ca="1" si="421">+DZ198/AI198</f>
        <v>#NAME?</v>
      </c>
      <c r="EB198" s="45">
        <f t="shared" si="388"/>
        <v>1.2500000000000001E-2</v>
      </c>
      <c r="EC198" s="45" t="e">
        <f t="shared" ca="1" si="388"/>
        <v>#NAME?</v>
      </c>
      <c r="ED198" s="47">
        <v>0.4</v>
      </c>
      <c r="EE198" s="45" t="e">
        <f t="shared" ref="EE198:EE261" ca="1" si="422">+ED198/X198</f>
        <v>#NAME?</v>
      </c>
      <c r="EF198" s="45" t="e">
        <f t="shared" ref="EF198:EF261" ca="1" si="423">+ED198/$AE198</f>
        <v>#NAME?</v>
      </c>
      <c r="EG198" s="42" t="e">
        <f t="shared" ref="EG198:EG261" ca="1" si="424">+AI198</f>
        <v>#NAME?</v>
      </c>
      <c r="EH198" s="45" t="e">
        <f t="shared" ref="EH198:EH261" ca="1" si="425">+EG198/AI198</f>
        <v>#NAME?</v>
      </c>
      <c r="EI198" s="45" t="e">
        <f t="shared" ca="1" si="389"/>
        <v>#NAME?</v>
      </c>
      <c r="EJ198" s="45" t="e">
        <f t="shared" ca="1" si="389"/>
        <v>#NAME?</v>
      </c>
      <c r="EK198" s="47">
        <v>0.45</v>
      </c>
      <c r="EL198" s="45">
        <v>0.5</v>
      </c>
      <c r="EM198" s="45" t="e">
        <f t="shared" ca="1" si="255"/>
        <v>#NAME?</v>
      </c>
      <c r="EN198" s="42" t="e">
        <f t="shared" ca="1" si="256"/>
        <v>#NAME?</v>
      </c>
      <c r="EO198" s="45" t="e">
        <f t="shared" ca="1" si="257"/>
        <v>#NAME?</v>
      </c>
      <c r="EP198" s="45">
        <f t="shared" si="390"/>
        <v>1.2500000000000001E-2</v>
      </c>
      <c r="EQ198" s="45" t="e">
        <f t="shared" ca="1" si="390"/>
        <v>#NAME?</v>
      </c>
      <c r="ER198" s="45">
        <v>0.5</v>
      </c>
      <c r="ES198" s="45">
        <v>0.5</v>
      </c>
      <c r="ET198" s="45" t="e">
        <f t="shared" ca="1" si="258"/>
        <v>#NAME?</v>
      </c>
      <c r="EU198" s="42" t="e">
        <f t="shared" ca="1" si="259"/>
        <v>#NAME?</v>
      </c>
      <c r="EV198" s="45" t="e">
        <f t="shared" ca="1" si="260"/>
        <v>#NAME?</v>
      </c>
      <c r="EW198" s="45">
        <f t="shared" si="391"/>
        <v>1.2500000000000001E-2</v>
      </c>
      <c r="EX198" s="45" t="e">
        <f t="shared" ca="1" si="391"/>
        <v>#NAME?</v>
      </c>
      <c r="EY198" s="47">
        <v>0.55000000000000004</v>
      </c>
      <c r="EZ198" s="45">
        <v>0.5</v>
      </c>
      <c r="FA198" s="45" t="e">
        <f t="shared" ca="1" si="261"/>
        <v>#NAME?</v>
      </c>
      <c r="FB198" s="42" t="e">
        <f t="shared" ca="1" si="262"/>
        <v>#NAME?</v>
      </c>
      <c r="FC198" s="45" t="e">
        <f t="shared" ca="1" si="263"/>
        <v>#NAME?</v>
      </c>
      <c r="FD198" s="45">
        <f t="shared" si="392"/>
        <v>1.2500000000000001E-2</v>
      </c>
      <c r="FE198" s="45" t="e">
        <f t="shared" ca="1" si="392"/>
        <v>#NAME?</v>
      </c>
      <c r="FF198" s="45">
        <v>0.6</v>
      </c>
      <c r="FG198" s="45">
        <v>1</v>
      </c>
      <c r="FH198" s="45" t="e">
        <f t="shared" ca="1" si="264"/>
        <v>#NAME?</v>
      </c>
      <c r="FI198" s="42" t="e">
        <f t="shared" ca="1" si="265"/>
        <v>#NAME?</v>
      </c>
      <c r="FJ198" s="45" t="e">
        <f t="shared" ca="1" si="266"/>
        <v>#NAME?</v>
      </c>
      <c r="FK198" s="45">
        <f t="shared" si="393"/>
        <v>2.5000000000000001E-2</v>
      </c>
      <c r="FL198" s="45" t="e">
        <f t="shared" ca="1" si="393"/>
        <v>#NAME?</v>
      </c>
      <c r="FM198" s="47">
        <v>0.65</v>
      </c>
      <c r="FN198" s="45">
        <v>0.5</v>
      </c>
      <c r="FO198" s="45" t="e">
        <f t="shared" ca="1" si="267"/>
        <v>#NAME?</v>
      </c>
      <c r="FP198" s="42" t="e">
        <f t="shared" ca="1" si="268"/>
        <v>#NAME?</v>
      </c>
      <c r="FQ198" s="45" t="e">
        <f t="shared" ca="1" si="269"/>
        <v>#NAME?</v>
      </c>
      <c r="FR198" s="45">
        <f t="shared" si="394"/>
        <v>1.2500000000000001E-2</v>
      </c>
      <c r="FS198" s="45" t="e">
        <f t="shared" ca="1" si="394"/>
        <v>#NAME?</v>
      </c>
      <c r="FT198" s="45">
        <v>0.7</v>
      </c>
      <c r="FU198" s="45">
        <v>1</v>
      </c>
      <c r="FV198" s="45" t="e">
        <f t="shared" ca="1" si="270"/>
        <v>#NAME?</v>
      </c>
      <c r="FW198" s="42" t="e">
        <f t="shared" ca="1" si="271"/>
        <v>#NAME?</v>
      </c>
      <c r="FX198" s="45" t="e">
        <f t="shared" ca="1" si="272"/>
        <v>#NAME?</v>
      </c>
      <c r="FY198" s="45">
        <f t="shared" si="395"/>
        <v>2.5000000000000001E-2</v>
      </c>
      <c r="FZ198" s="45" t="e">
        <f t="shared" ca="1" si="395"/>
        <v>#NAME?</v>
      </c>
      <c r="GA198" s="47">
        <v>0.75</v>
      </c>
      <c r="GB198" s="45">
        <v>0.5</v>
      </c>
      <c r="GC198" s="45" t="e">
        <f t="shared" ca="1" si="273"/>
        <v>#NAME?</v>
      </c>
      <c r="GD198" s="42" t="e">
        <f t="shared" ca="1" si="274"/>
        <v>#NAME?</v>
      </c>
      <c r="GE198" s="45" t="e">
        <f t="shared" ca="1" si="275"/>
        <v>#NAME?</v>
      </c>
      <c r="GF198" s="45">
        <f t="shared" si="396"/>
        <v>1.2500000000000001E-2</v>
      </c>
      <c r="GG198" s="45" t="e">
        <f t="shared" ca="1" si="396"/>
        <v>#NAME?</v>
      </c>
      <c r="GH198" s="45">
        <v>0.8</v>
      </c>
      <c r="GI198" s="45">
        <v>1</v>
      </c>
      <c r="GJ198" s="45" t="e">
        <f t="shared" ca="1" si="276"/>
        <v>#NAME?</v>
      </c>
      <c r="GK198" s="42" t="e">
        <f t="shared" ca="1" si="277"/>
        <v>#NAME?</v>
      </c>
      <c r="GL198" s="45" t="e">
        <f t="shared" ca="1" si="278"/>
        <v>#NAME?</v>
      </c>
      <c r="GM198" s="45">
        <f t="shared" si="397"/>
        <v>2.5000000000000001E-2</v>
      </c>
      <c r="GN198" s="45" t="e">
        <f t="shared" ca="1" si="397"/>
        <v>#NAME?</v>
      </c>
      <c r="GO198" s="47">
        <v>0.85</v>
      </c>
      <c r="GP198" s="45">
        <v>0.5</v>
      </c>
      <c r="GQ198" s="45" t="e">
        <f t="shared" ca="1" si="279"/>
        <v>#NAME?</v>
      </c>
      <c r="GR198" s="42" t="e">
        <f t="shared" ca="1" si="280"/>
        <v>#NAME?</v>
      </c>
      <c r="GS198" s="45" t="e">
        <f t="shared" ca="1" si="281"/>
        <v>#NAME?</v>
      </c>
      <c r="GT198" s="45">
        <f t="shared" si="398"/>
        <v>1.2500000000000001E-2</v>
      </c>
      <c r="GU198" s="45" t="e">
        <f t="shared" ca="1" si="398"/>
        <v>#NAME?</v>
      </c>
      <c r="GV198" s="45">
        <v>0.9</v>
      </c>
      <c r="GW198" s="45">
        <v>1</v>
      </c>
      <c r="GX198" s="45" t="e">
        <f t="shared" ca="1" si="282"/>
        <v>#NAME?</v>
      </c>
      <c r="GY198" s="42" t="e">
        <f t="shared" ca="1" si="283"/>
        <v>#NAME?</v>
      </c>
      <c r="GZ198" s="45" t="e">
        <f t="shared" ca="1" si="284"/>
        <v>#NAME?</v>
      </c>
      <c r="HA198" s="45">
        <f t="shared" si="399"/>
        <v>2.5000000000000001E-2</v>
      </c>
      <c r="HB198" s="45" t="e">
        <f t="shared" ca="1" si="399"/>
        <v>#NAME?</v>
      </c>
      <c r="HC198" s="47">
        <v>0.95</v>
      </c>
      <c r="HD198" s="45">
        <v>0.5</v>
      </c>
      <c r="HE198" s="45" t="e">
        <f t="shared" ca="1" si="285"/>
        <v>#NAME?</v>
      </c>
      <c r="HF198" s="42" t="e">
        <f t="shared" ca="1" si="286"/>
        <v>#NAME?</v>
      </c>
      <c r="HG198" s="45" t="e">
        <f t="shared" ca="1" si="287"/>
        <v>#NAME?</v>
      </c>
      <c r="HH198" s="45">
        <f t="shared" si="400"/>
        <v>1.2500000000000001E-2</v>
      </c>
      <c r="HI198" s="45" t="e">
        <f t="shared" ca="1" si="400"/>
        <v>#NAME?</v>
      </c>
      <c r="HJ198" s="47">
        <v>1</v>
      </c>
      <c r="HK198" s="47">
        <v>1</v>
      </c>
      <c r="HL198" s="45" t="e">
        <f t="shared" ca="1" si="288"/>
        <v>#NAME?</v>
      </c>
      <c r="HM198" s="42" t="e">
        <f t="shared" ca="1" si="289"/>
        <v>#NAME?</v>
      </c>
      <c r="HN198" s="45" t="e">
        <f t="shared" ca="1" si="290"/>
        <v>#NAME?</v>
      </c>
      <c r="HO198" s="45">
        <f t="shared" ref="HO198:HP255" si="426">+HK198*$G198/$C$10</f>
        <v>2.5000000000000001E-2</v>
      </c>
      <c r="HP198" s="45" t="e">
        <f t="shared" ca="1" si="426"/>
        <v>#NAME?</v>
      </c>
    </row>
    <row r="199" spans="1:224" s="48" customFormat="1" ht="90" customHeight="1">
      <c r="A199" s="42"/>
      <c r="B199" s="203"/>
      <c r="C199" s="201"/>
      <c r="D199" s="201"/>
      <c r="E199" s="41" t="str">
        <f>+_xlfn.CONCAT(MID($D195,1,3),".5 ",[1]Acciones!$B$9)</f>
        <v>5.2.5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199" s="42" t="s">
        <v>89</v>
      </c>
      <c r="G199" s="49">
        <f>+G197</f>
        <v>4.1666666666666666E-3</v>
      </c>
      <c r="H199" s="42" t="str">
        <f>+_xlfn.CONCAT("Si,",MID(E195,1,5),",",MID(E196,1,5),",",MID(E197,1,5),",",MID(E198,1,5),",",MID(E200,1,5),",",MID(E201,1,5),",",MID(E202,1,5),",",MID(E203,1,5),",",MID(E204,1,6))</f>
        <v>Si,5.2.1,5.2.2,5.2.3,5.2.4,5.2.6,5.2.7,5.2.8,5.2.9,5.2.10</v>
      </c>
      <c r="I199" s="42" t="s">
        <v>89</v>
      </c>
      <c r="J199" s="42"/>
      <c r="K199" s="42"/>
      <c r="L199" s="42"/>
      <c r="M199" s="44" t="s">
        <v>90</v>
      </c>
      <c r="N199" s="44" t="s">
        <v>91</v>
      </c>
      <c r="O199" s="44" t="e">
        <f ca="1">+_xlfn.XLOOKUP(MID(E199,7,LEN(E199)-6),[1]Acciones!$B$4:$B$14,[1]Acciones!$C$4:$C$14,0,0,1)</f>
        <v>#NAME?</v>
      </c>
      <c r="P199" s="42" t="e">
        <f ca="1">+_xlfn.XLOOKUP(MID($E199,7,LEN($E199)-6),[1]Acciones!$B$4:$B$14,[1]Acciones!D$4:D$14,0,0,1)</f>
        <v>#NAME?</v>
      </c>
      <c r="Q199" s="42" t="e">
        <f ca="1">+_xlfn.XLOOKUP(MID($E199,7,LEN($E199)-6),[1]Acciones!$B$4:$B$14,[1]Acciones!E$4:E$14,0,0,1)</f>
        <v>#NAME?</v>
      </c>
      <c r="R199" s="42" t="e">
        <f ca="1">+_xlfn.XLOOKUP(MID($E199,7,LEN($E199)-6),[1]Acciones!$B$4:$B$14,[1]Acciones!F$4:F$14,0,0,1)</f>
        <v>#NAME?</v>
      </c>
      <c r="S199" s="42" t="e">
        <f ca="1">+_xlfn.XLOOKUP(MID($E199,7,LEN($E199)-6),[1]Acciones!$B$4:$B$14,[1]Acciones!G$4:G$14,0,0,1)</f>
        <v>#NAME?</v>
      </c>
      <c r="T199" s="42" t="e">
        <f ca="1">+_xlfn.XLOOKUP(MID($E199,7,LEN($E199)-6),[1]Acciones!$B$4:$B$14,[1]Acciones!H$4:H$14,0,0,1)</f>
        <v>#NAME?</v>
      </c>
      <c r="U199" s="45" t="e">
        <f ca="1">+_xlfn.XLOOKUP(MID($E199,7,LEN($E199)-6),[1]Acciones!$B$4:$B$14,[1]Acciones!I$4:I$14,0,0,1)</f>
        <v>#NAME?</v>
      </c>
      <c r="V199" s="45" t="e">
        <f ca="1">+_xlfn.XLOOKUP(MID($E199,7,LEN($E199)-6),[1]Acciones!$B$4:$B$14,[1]Acciones!J$4:J$14,0,0,1)</f>
        <v>#NAME?</v>
      </c>
      <c r="W199" s="45" t="e">
        <f ca="1">+_xlfn.XLOOKUP(MID($E199,7,LEN($E199)-6),[1]Acciones!$B$4:$B$14,[1]Acciones!K$4:K$14,0,0,1)</f>
        <v>#NAME?</v>
      </c>
      <c r="X199" s="45" t="e">
        <f ca="1">+_xlfn.XLOOKUP(MID($E199,7,LEN($E199)-6),[1]Acciones!$B$4:$B$14,[1]Acciones!L$4:L$14,0,0,1)</f>
        <v>#NAME?</v>
      </c>
      <c r="Y199" s="45" t="e">
        <f ca="1">+_xlfn.XLOOKUP(MID($E199,7,LEN($E199)-6),[1]Acciones!$B$4:$B$14,[1]Acciones!M$4:M$14,0,0,1)</f>
        <v>#NAME?</v>
      </c>
      <c r="Z199" s="45" t="e">
        <f ca="1">+_xlfn.XLOOKUP(MID($E199,7,LEN($E199)-6),[1]Acciones!$B$4:$B$14,[1]Acciones!N$4:N$14,0,0,1)</f>
        <v>#NAME?</v>
      </c>
      <c r="AA199" s="45" t="e">
        <f ca="1">+_xlfn.XLOOKUP(MID($E199,7,LEN($E199)-6),[1]Acciones!$B$4:$B$14,[1]Acciones!O$4:O$14,0,0,1)</f>
        <v>#NAME?</v>
      </c>
      <c r="AB199" s="45" t="e">
        <f ca="1">+_xlfn.XLOOKUP(MID($E199,7,LEN($E199)-6),[1]Acciones!$B$4:$B$14,[1]Acciones!P$4:P$14,0,0,1)</f>
        <v>#NAME?</v>
      </c>
      <c r="AC199" s="45" t="e">
        <f ca="1">+_xlfn.XLOOKUP(MID($E199,7,LEN($E199)-6),[1]Acciones!$B$4:$B$14,[1]Acciones!Q$4:Q$14,0,0,1)</f>
        <v>#NAME?</v>
      </c>
      <c r="AD199" s="45" t="e">
        <f ca="1">+_xlfn.XLOOKUP(MID($E199,7,LEN($E199)-6),[1]Acciones!$B$4:$B$14,[1]Acciones!R$4:R$14,0,0,1)</f>
        <v>#NAME?</v>
      </c>
      <c r="AE199" s="45" t="e">
        <f ca="1">+_xlfn.XLOOKUP(MID($E199,7,LEN($E199)-6),[1]Acciones!$B$4:$B$14,[1]Acciones!S$4:S$14,0,0,1)</f>
        <v>#NAME?</v>
      </c>
      <c r="AF199" s="42" t="e">
        <f ca="1">+_xlfn.XLOOKUP(MID($E199,7,LEN($E199)-6),[1]Acciones!$B$4:$B$14,[1]Acciones!T$4:T$14,0,0,1)</f>
        <v>#NAME?</v>
      </c>
      <c r="AG199" s="42" t="e">
        <f ca="1">+_xlfn.XLOOKUP(MID($E199,7,LEN($E199)-6),[1]Acciones!$B$4:$B$14,[1]Acciones!U$4:U$14,0,0,1)</f>
        <v>#NAME?</v>
      </c>
      <c r="AH199" s="42" t="e">
        <f ca="1">+_xlfn.XLOOKUP(MID($E199,7,LEN($E199)-6),[1]Acciones!$B$4:$B$14,[1]Acciones!V$4:V$14,0,0,1)</f>
        <v>#NAME?</v>
      </c>
      <c r="AI199" s="42" t="e">
        <f ca="1">+_xlfn.XLOOKUP(MID($E199,7,LEN($E199)-6),[1]Acciones!$B$4:$B$14,[1]Acciones!W$4:W$14,0,0,1)</f>
        <v>#NAME?</v>
      </c>
      <c r="AJ199" s="42" t="e">
        <f ca="1">+_xlfn.XLOOKUP(MID($E199,7,LEN($E199)-6),[1]Acciones!$B$4:$B$14,[1]Acciones!X$4:X$14,0,0,1)</f>
        <v>#NAME?</v>
      </c>
      <c r="AK199" s="42" t="e">
        <f ca="1">+_xlfn.XLOOKUP(MID($E199,7,LEN($E199)-6),[1]Acciones!$B$4:$B$14,[1]Acciones!Y$4:Y$14,0,0,1)</f>
        <v>#NAME?</v>
      </c>
      <c r="AL199" s="42" t="e">
        <f ca="1">+_xlfn.XLOOKUP(MID($E199,7,LEN($E199)-6),[1]Acciones!$B$4:$B$14,[1]Acciones!Z$4:Z$14,0,0,1)</f>
        <v>#NAME?</v>
      </c>
      <c r="AM199" s="42" t="e">
        <f ca="1">+_xlfn.XLOOKUP(MID($E199,7,LEN($E199)-6),[1]Acciones!$B$4:$B$14,[1]Acciones!AA$4:AA$14,0,0,1)</f>
        <v>#NAME?</v>
      </c>
      <c r="AN199" s="42" t="e">
        <f ca="1">+_xlfn.XLOOKUP(MID($E199,7,LEN($E199)-6),[1]Acciones!$B$4:$B$14,[1]Acciones!AB$4:AB$14,0,0,1)</f>
        <v>#NAME?</v>
      </c>
      <c r="AO199" s="42" t="e">
        <f ca="1">+_xlfn.XLOOKUP(MID($E199,7,LEN($E199)-6),[1]Acciones!$B$4:$B$14,[1]Acciones!AC$4:AC$14,0,0,1)</f>
        <v>#NAME?</v>
      </c>
      <c r="AP199" s="42" t="e">
        <f ca="1">+_xlfn.XLOOKUP(MID($E199,7,LEN($E199)-6),[1]Acciones!$B$4:$B$14,[1]Acciones!AD$4:AD$14,0,0,1)</f>
        <v>#NAME?</v>
      </c>
      <c r="AQ199" s="42" t="e">
        <f ca="1">+_xlfn.XLOOKUP(MID($E199,7,LEN($E199)-6),[1]Acciones!$B$4:$B$14,[1]Acciones!AE$4:AE$14,0,0,1)</f>
        <v>#NAME?</v>
      </c>
      <c r="AR199" s="42" t="e">
        <f ca="1">+_xlfn.XLOOKUP(MID($E199,7,LEN($E199)-6),[1]Acciones!$B$4:$B$14,[1]Acciones!AF$4:AF$14,0,0,1)</f>
        <v>#NAME?</v>
      </c>
      <c r="AS199" s="42" t="e">
        <f ca="1">+_xlfn.XLOOKUP(MID($E199,7,LEN($E199)-6),[1]Acciones!$B$4:$B$14,[1]Acciones!AG$4:AG$14,0,0,1)</f>
        <v>#NAME?</v>
      </c>
      <c r="AT199" s="42" t="e">
        <f ca="1">+_xlfn.XLOOKUP(MID($E199,7,LEN($E199)-6),[1]Acciones!$B$4:$B$14,[1]Acciones!AH$4:AH$14,0,0,1)</f>
        <v>#NAME?</v>
      </c>
      <c r="AU199" s="42" t="e">
        <f ca="1">+_xlfn.XLOOKUP(MID($E199,7,LEN($E199)-6),[1]Acciones!$B$4:$B$14,[1]Acciones!AI$4:AI$14,0,0,1)</f>
        <v>#NAME?</v>
      </c>
      <c r="AV199" s="42" t="e">
        <f ca="1">+_xlfn.XLOOKUP(MID($E199,7,LEN($E199)-6),[1]Acciones!$B$4:$B$14,[1]Acciones!AJ$4:AJ$14,0,0,1)</f>
        <v>#NAME?</v>
      </c>
      <c r="AW199" s="42" t="e">
        <f ca="1">+_xlfn.XLOOKUP(MID($E199,7,LEN($E199)-6),[1]Acciones!$B$4:$B$14,[1]Acciones!AK$4:AK$14,0,0,1)</f>
        <v>#NAME?</v>
      </c>
      <c r="AX199" s="42" t="e">
        <f ca="1">+_xlfn.XLOOKUP(MID($E199,7,LEN($E199)-6),[1]Acciones!$B$4:$B$14,[1]Acciones!AL$4:AL$14,0,0,1)</f>
        <v>#NAME?</v>
      </c>
      <c r="AY199" s="42" t="e">
        <f ca="1">+_xlfn.XLOOKUP(MID($E199,7,LEN($E199)-6),[1]Acciones!$B$4:$B$14,[1]Acciones!AM$4:AM$14,0,0,1)</f>
        <v>#NAME?</v>
      </c>
      <c r="AZ199" s="42" t="e">
        <f ca="1">+_xlfn.XLOOKUP(MID($E199,7,LEN($E199)-6),[1]Acciones!$B$4:$B$14,[1]Acciones!AN$4:AN$14,0,0,1)</f>
        <v>#NAME?</v>
      </c>
      <c r="BA199" s="42" t="e">
        <f ca="1">+_xlfn.XLOOKUP(MID($E199,7,LEN($E199)-6),[1]Acciones!$B$4:$B$14,[1]Acciones!AO$4:AO$14,0,0,1)</f>
        <v>#NAME?</v>
      </c>
      <c r="BB199" s="42" t="e">
        <f ca="1">+_xlfn.XLOOKUP(MID($E199,7,LEN($E199)-6),[1]Acciones!$B$4:$B$14,[1]Acciones!AP$4:AP$14,0,0,1)</f>
        <v>#NAME?</v>
      </c>
      <c r="BC199" s="42" t="e">
        <f ca="1">+_xlfn.XLOOKUP(MID($E199,7,LEN($E199)-6),[1]Acciones!$B$4:$B$14,[1]Acciones!AQ$4:AQ$14,0,0,1)</f>
        <v>#NAME?</v>
      </c>
      <c r="BD199" s="42" t="e">
        <f ca="1">+_xlfn.XLOOKUP(MID($E199,7,LEN($E199)-6),[1]Acciones!$B$4:$B$14,[1]Acciones!AR$4:AR$14,0,0,1)</f>
        <v>#NAME?</v>
      </c>
      <c r="BE199" s="42" t="e">
        <f ca="1">+_xlfn.XLOOKUP(MID($E199,7,LEN($E199)-6),[1]Acciones!$B$4:$B$14,[1]Acciones!AS$4:AS$14,0,0,1)</f>
        <v>#NAME?</v>
      </c>
      <c r="BF199" s="42" t="e">
        <f ca="1">+_xlfn.XLOOKUP(MID($E199,7,LEN($E199)-6),[1]Acciones!$B$4:$B$14,[1]Acciones!AT$4:AT$14,0,0,1)</f>
        <v>#NAME?</v>
      </c>
      <c r="BG199" s="42" t="e">
        <f ca="1">+_xlfn.XLOOKUP(MID($E199,7,LEN($E199)-6),[1]Acciones!$B$4:$B$14,[1]Acciones!AU$4:AU$14,0,0,1)</f>
        <v>#NAME?</v>
      </c>
      <c r="BH199" s="42" t="e">
        <f ca="1">+_xlfn.XLOOKUP(MID($E199,7,LEN($E199)-6),[1]Acciones!$B$4:$B$14,[1]Acciones!AV$4:AV$14,0,0,1)</f>
        <v>#NAME?</v>
      </c>
      <c r="BI199" s="42" t="e">
        <f ca="1">+_xlfn.XLOOKUP(MID($E199,7,LEN($E199)-6),[1]Acciones!$B$4:$B$14,[1]Acciones!AW$4:AW$14,0,0,1)</f>
        <v>#NAME?</v>
      </c>
      <c r="BJ199" s="42" t="e">
        <f ca="1">+_xlfn.XLOOKUP(MID($E199,7,LEN($E199)-6),[1]Acciones!$B$4:$B$14,[1]Acciones!AX$4:AX$14,0,0,1)</f>
        <v>#NAME?</v>
      </c>
      <c r="BK199" s="42" t="e">
        <f ca="1">+_xlfn.XLOOKUP(MID($E199,7,LEN($E199)-6),[1]Acciones!$B$4:$B$14,[1]Acciones!AY$4:AY$14,0,0,1)</f>
        <v>#NAME?</v>
      </c>
      <c r="BL199" s="42" t="e">
        <f ca="1">+_xlfn.XLOOKUP(MID($E199,7,LEN($E199)-6),[1]Acciones!$B$4:$B$14,[1]Acciones!AZ$4:AZ$14,0,0,1)</f>
        <v>#NAME?</v>
      </c>
      <c r="BM199" s="42" t="e">
        <f ca="1">+_xlfn.XLOOKUP(MID($E199,7,LEN($E199)-6),[1]Acciones!$B$4:$B$14,[1]Acciones!BA$4:BA$14,0,0,1)</f>
        <v>#NAME?</v>
      </c>
      <c r="BN199" s="42" t="e">
        <f ca="1">+_xlfn.XLOOKUP(MID($E199,7,LEN($E199)-6),[1]Acciones!$B$4:$B$14,[1]Acciones!BB$4:BB$14,0,0,1)</f>
        <v>#NAME?</v>
      </c>
      <c r="BO199" s="42" t="e">
        <f ca="1">+_xlfn.XLOOKUP(MID($E199,7,LEN($E199)-6),[1]Acciones!$B$4:$B$14,[1]Acciones!BC$4:BC$14,0,0,1)</f>
        <v>#NAME?</v>
      </c>
      <c r="BP199" s="42" t="e">
        <f ca="1">+_xlfn.XLOOKUP(MID($E199,7,LEN($E199)-6),[1]Acciones!$B$4:$B$14,[1]Acciones!BD$4:BD$14,0,0,1)</f>
        <v>#NAME?</v>
      </c>
      <c r="BQ199" s="42" t="e">
        <f ca="1">+_xlfn.XLOOKUP(MID($E199,7,LEN($E199)-6),[1]Acciones!$B$4:$B$14,[1]Acciones!BE$4:BE$14,0,0,1)</f>
        <v>#NAME?</v>
      </c>
      <c r="BR199" s="42" t="e">
        <f ca="1">+_xlfn.XLOOKUP(MID($E199,7,LEN($E199)-6),[1]Acciones!$B$4:$B$14,[1]Acciones!BF$4:BF$14,0,0,1)</f>
        <v>#NAME?</v>
      </c>
      <c r="BS199" s="42" t="e">
        <f ca="1">+_xlfn.XLOOKUP(MID($E199,7,LEN($E199)-6),[1]Acciones!$B$4:$B$14,[1]Acciones!BG$4:BG$14,0,0,1)</f>
        <v>#NAME?</v>
      </c>
      <c r="BT199" s="42" t="e">
        <f ca="1">+_xlfn.XLOOKUP(MID($E199,7,LEN($E199)-6),[1]Acciones!$B$4:$B$14,[1]Acciones!BH$4:BH$14,0,0,1)</f>
        <v>#NAME?</v>
      </c>
      <c r="BU199" s="42" t="e">
        <f ca="1">+_xlfn.XLOOKUP(MID($E199,7,LEN($E199)-6),[1]Acciones!$B$4:$B$14,[1]Acciones!BI$4:BI$14,0,0,1)</f>
        <v>#NAME?</v>
      </c>
      <c r="BV199" s="42" t="e">
        <f ca="1">+_xlfn.XLOOKUP(MID($E199,7,LEN($E199)-6),[1]Acciones!$B$4:$B$14,[1]Acciones!BJ$4:BJ$14,0,0,1)</f>
        <v>#NAME?</v>
      </c>
      <c r="BW199" s="42" t="e">
        <f ca="1">+_xlfn.XLOOKUP(MID($E199,7,LEN($E199)-6),[1]Acciones!$B$4:$B$14,[1]Acciones!BK$4:BK$14,0,0,1)</f>
        <v>#NAME?</v>
      </c>
      <c r="BX199" s="42" t="e">
        <f ca="1">+_xlfn.XLOOKUP(MID($E199,7,LEN($E199)-6),[1]Acciones!$B$4:$B$14,[1]Acciones!BL$4:BL$14,0,0,1)</f>
        <v>#NAME?</v>
      </c>
      <c r="BY199" s="42" t="e">
        <f ca="1">+_xlfn.XLOOKUP(MID($E199,7,LEN($E199)-6),[1]Acciones!$B$4:$B$14,[1]Acciones!BM$4:BM$14,0,0,1)</f>
        <v>#NAME?</v>
      </c>
      <c r="BZ199" s="42" t="e">
        <f ca="1">+_xlfn.XLOOKUP(MID($E199,7,LEN($E199)-6),[1]Acciones!$B$4:$B$14,[1]Acciones!BN$4:BN$14,0,0,1)</f>
        <v>#NAME?</v>
      </c>
      <c r="CA199" s="42" t="e">
        <f ca="1">+_xlfn.XLOOKUP(MID($E199,7,LEN($E199)-6),[1]Acciones!$B$4:$B$14,[1]Acciones!BO$4:BO$14,0,0,1)</f>
        <v>#NAME?</v>
      </c>
      <c r="CB199" s="42" t="e">
        <f ca="1">+_xlfn.XLOOKUP(MID($E199,7,LEN($E199)-6),[1]Acciones!$B$4:$B$14,[1]Acciones!BP$4:BP$14,0,0,1)</f>
        <v>#NAME?</v>
      </c>
      <c r="CC199" s="42" t="e">
        <f ca="1">+_xlfn.XLOOKUP(MID($E199,7,LEN($E199)-6),[1]Acciones!$B$4:$B$14,[1]Acciones!BQ$4:BQ$14,0,0,1)</f>
        <v>#NAME?</v>
      </c>
      <c r="CD199" s="42" t="e">
        <f ca="1">+_xlfn.XLOOKUP(MID($E199,7,LEN($E199)-6),[1]Acciones!$B$4:$B$14,[1]Acciones!BR$4:BR$14,0,0,1)</f>
        <v>#NAME?</v>
      </c>
      <c r="CE199" s="42" t="e">
        <f ca="1">+_xlfn.XLOOKUP(MID($E199,7,LEN($E199)-6),[1]Acciones!$B$4:$B$14,[1]Acciones!BS$4:BS$14,0,0,1)</f>
        <v>#NAME?</v>
      </c>
      <c r="CF199" s="42" t="e">
        <f ca="1">+_xlfn.XLOOKUP(MID($E199,7,LEN($E199)-6),[1]Acciones!$B$4:$B$14,[1]Acciones!BT$4:BT$14,0,0,1)</f>
        <v>#NAME?</v>
      </c>
      <c r="CG199" s="45">
        <v>0.05</v>
      </c>
      <c r="CH199" s="45" t="e">
        <f t="shared" ca="1" si="377"/>
        <v>#NAME?</v>
      </c>
      <c r="CI199" s="45" t="e">
        <f t="shared" ca="1" si="378"/>
        <v>#NAME?</v>
      </c>
      <c r="CJ199" s="42" t="e">
        <f t="shared" ca="1" si="379"/>
        <v>#NAME?</v>
      </c>
      <c r="CK199" s="45" t="e">
        <f t="shared" ca="1" si="380"/>
        <v>#NAME?</v>
      </c>
      <c r="CL199" s="46" t="e">
        <f t="shared" ca="1" si="381"/>
        <v>#NAME?</v>
      </c>
      <c r="CM199" s="45" t="e">
        <f t="shared" ca="1" si="382"/>
        <v>#NAME?</v>
      </c>
      <c r="CN199" s="47">
        <v>0.1</v>
      </c>
      <c r="CO199" s="45" t="e">
        <f t="shared" ca="1" si="401"/>
        <v>#NAME?</v>
      </c>
      <c r="CP199" s="45" t="e">
        <f t="shared" ca="1" si="402"/>
        <v>#NAME?</v>
      </c>
      <c r="CQ199" s="42" t="e">
        <f t="shared" ca="1" si="403"/>
        <v>#NAME?</v>
      </c>
      <c r="CR199" s="45" t="e">
        <f t="shared" ca="1" si="404"/>
        <v>#NAME?</v>
      </c>
      <c r="CS199" s="45" t="e">
        <f t="shared" ca="1" si="383"/>
        <v>#NAME?</v>
      </c>
      <c r="CT199" s="45" t="e">
        <f t="shared" ca="1" si="383"/>
        <v>#NAME?</v>
      </c>
      <c r="CU199" s="47">
        <v>0.15</v>
      </c>
      <c r="CV199" s="45">
        <v>0.5</v>
      </c>
      <c r="CW199" s="45" t="e">
        <f t="shared" ca="1" si="405"/>
        <v>#NAME?</v>
      </c>
      <c r="CX199" s="42" t="e">
        <f t="shared" ca="1" si="406"/>
        <v>#NAME?</v>
      </c>
      <c r="CY199" s="45" t="e">
        <f t="shared" ca="1" si="407"/>
        <v>#NAME?</v>
      </c>
      <c r="CZ199" s="45">
        <f t="shared" si="384"/>
        <v>1.2500000000000001E-2</v>
      </c>
      <c r="DA199" s="45" t="e">
        <f t="shared" ca="1" si="384"/>
        <v>#NAME?</v>
      </c>
      <c r="DB199" s="47">
        <v>0.2</v>
      </c>
      <c r="DC199" s="45" t="e">
        <f t="shared" ca="1" si="408"/>
        <v>#NAME?</v>
      </c>
      <c r="DD199" s="45" t="e">
        <f t="shared" ca="1" si="409"/>
        <v>#NAME?</v>
      </c>
      <c r="DE199" s="42" t="e">
        <f t="shared" ca="1" si="410"/>
        <v>#NAME?</v>
      </c>
      <c r="DF199" s="45" t="e">
        <f t="shared" ca="1" si="411"/>
        <v>#NAME?</v>
      </c>
      <c r="DG199" s="45" t="e">
        <f t="shared" ca="1" si="385"/>
        <v>#NAME?</v>
      </c>
      <c r="DH199" s="45" t="e">
        <f t="shared" ca="1" si="385"/>
        <v>#NAME?</v>
      </c>
      <c r="DI199" s="47">
        <v>0.25</v>
      </c>
      <c r="DJ199" s="45">
        <v>0.5</v>
      </c>
      <c r="DK199" s="45" t="e">
        <f t="shared" ca="1" si="412"/>
        <v>#NAME?</v>
      </c>
      <c r="DL199" s="42" t="e">
        <f t="shared" ca="1" si="413"/>
        <v>#NAME?</v>
      </c>
      <c r="DM199" s="45" t="e">
        <f t="shared" ca="1" si="414"/>
        <v>#NAME?</v>
      </c>
      <c r="DN199" s="45">
        <f t="shared" si="386"/>
        <v>1.2500000000000001E-2</v>
      </c>
      <c r="DO199" s="45" t="e">
        <f t="shared" ca="1" si="386"/>
        <v>#NAME?</v>
      </c>
      <c r="DP199" s="47">
        <v>0.3</v>
      </c>
      <c r="DQ199" s="45" t="e">
        <f t="shared" ca="1" si="415"/>
        <v>#NAME?</v>
      </c>
      <c r="DR199" s="45" t="e">
        <f t="shared" ca="1" si="416"/>
        <v>#NAME?</v>
      </c>
      <c r="DS199" s="42" t="e">
        <f t="shared" ca="1" si="417"/>
        <v>#NAME?</v>
      </c>
      <c r="DT199" s="45" t="e">
        <f t="shared" ca="1" si="418"/>
        <v>#NAME?</v>
      </c>
      <c r="DU199" s="45" t="e">
        <f t="shared" ca="1" si="387"/>
        <v>#NAME?</v>
      </c>
      <c r="DV199" s="45" t="e">
        <f t="shared" ca="1" si="387"/>
        <v>#NAME?</v>
      </c>
      <c r="DW199" s="47">
        <v>0.35</v>
      </c>
      <c r="DX199" s="45">
        <v>0.5</v>
      </c>
      <c r="DY199" s="45" t="e">
        <f t="shared" ca="1" si="419"/>
        <v>#NAME?</v>
      </c>
      <c r="DZ199" s="42" t="e">
        <f t="shared" ca="1" si="420"/>
        <v>#NAME?</v>
      </c>
      <c r="EA199" s="45" t="e">
        <f t="shared" ca="1" si="421"/>
        <v>#NAME?</v>
      </c>
      <c r="EB199" s="45">
        <f t="shared" si="388"/>
        <v>1.2500000000000001E-2</v>
      </c>
      <c r="EC199" s="45" t="e">
        <f t="shared" ca="1" si="388"/>
        <v>#NAME?</v>
      </c>
      <c r="ED199" s="47">
        <v>0.4</v>
      </c>
      <c r="EE199" s="45" t="e">
        <f t="shared" ca="1" si="422"/>
        <v>#NAME?</v>
      </c>
      <c r="EF199" s="45" t="e">
        <f t="shared" ca="1" si="423"/>
        <v>#NAME?</v>
      </c>
      <c r="EG199" s="42" t="e">
        <f t="shared" ca="1" si="424"/>
        <v>#NAME?</v>
      </c>
      <c r="EH199" s="45" t="e">
        <f t="shared" ca="1" si="425"/>
        <v>#NAME?</v>
      </c>
      <c r="EI199" s="45" t="e">
        <f t="shared" ca="1" si="389"/>
        <v>#NAME?</v>
      </c>
      <c r="EJ199" s="45" t="e">
        <f t="shared" ca="1" si="389"/>
        <v>#NAME?</v>
      </c>
      <c r="EK199" s="47">
        <v>0.45</v>
      </c>
      <c r="EL199" s="45">
        <v>0.5</v>
      </c>
      <c r="EM199" s="45" t="e">
        <f t="shared" ca="1" si="255"/>
        <v>#NAME?</v>
      </c>
      <c r="EN199" s="42" t="e">
        <f t="shared" ca="1" si="256"/>
        <v>#NAME?</v>
      </c>
      <c r="EO199" s="45" t="e">
        <f t="shared" ca="1" si="257"/>
        <v>#NAME?</v>
      </c>
      <c r="EP199" s="45">
        <f t="shared" si="390"/>
        <v>1.2500000000000001E-2</v>
      </c>
      <c r="EQ199" s="45" t="e">
        <f t="shared" ca="1" si="390"/>
        <v>#NAME?</v>
      </c>
      <c r="ER199" s="45">
        <v>0.5</v>
      </c>
      <c r="ES199" s="45">
        <v>0.5</v>
      </c>
      <c r="ET199" s="45" t="e">
        <f t="shared" ca="1" si="258"/>
        <v>#NAME?</v>
      </c>
      <c r="EU199" s="42" t="e">
        <f t="shared" ca="1" si="259"/>
        <v>#NAME?</v>
      </c>
      <c r="EV199" s="45" t="e">
        <f t="shared" ca="1" si="260"/>
        <v>#NAME?</v>
      </c>
      <c r="EW199" s="45">
        <f t="shared" si="391"/>
        <v>1.2500000000000001E-2</v>
      </c>
      <c r="EX199" s="45" t="e">
        <f t="shared" ca="1" si="391"/>
        <v>#NAME?</v>
      </c>
      <c r="EY199" s="47">
        <v>0.55000000000000004</v>
      </c>
      <c r="EZ199" s="45">
        <v>0.5</v>
      </c>
      <c r="FA199" s="45" t="e">
        <f t="shared" ca="1" si="261"/>
        <v>#NAME?</v>
      </c>
      <c r="FB199" s="42" t="e">
        <f t="shared" ca="1" si="262"/>
        <v>#NAME?</v>
      </c>
      <c r="FC199" s="45" t="e">
        <f t="shared" ca="1" si="263"/>
        <v>#NAME?</v>
      </c>
      <c r="FD199" s="45">
        <f t="shared" si="392"/>
        <v>1.2500000000000001E-2</v>
      </c>
      <c r="FE199" s="45" t="e">
        <f t="shared" ca="1" si="392"/>
        <v>#NAME?</v>
      </c>
      <c r="FF199" s="45">
        <v>0.6</v>
      </c>
      <c r="FG199" s="45">
        <v>1</v>
      </c>
      <c r="FH199" s="45" t="e">
        <f t="shared" ca="1" si="264"/>
        <v>#NAME?</v>
      </c>
      <c r="FI199" s="42" t="e">
        <f t="shared" ca="1" si="265"/>
        <v>#NAME?</v>
      </c>
      <c r="FJ199" s="45" t="e">
        <f t="shared" ca="1" si="266"/>
        <v>#NAME?</v>
      </c>
      <c r="FK199" s="45">
        <f t="shared" si="393"/>
        <v>2.5000000000000001E-2</v>
      </c>
      <c r="FL199" s="45" t="e">
        <f t="shared" ca="1" si="393"/>
        <v>#NAME?</v>
      </c>
      <c r="FM199" s="47">
        <v>0.65</v>
      </c>
      <c r="FN199" s="45">
        <v>0.5</v>
      </c>
      <c r="FO199" s="45" t="e">
        <f t="shared" ca="1" si="267"/>
        <v>#NAME?</v>
      </c>
      <c r="FP199" s="42" t="e">
        <f t="shared" ca="1" si="268"/>
        <v>#NAME?</v>
      </c>
      <c r="FQ199" s="45" t="e">
        <f t="shared" ca="1" si="269"/>
        <v>#NAME?</v>
      </c>
      <c r="FR199" s="45">
        <f t="shared" si="394"/>
        <v>1.2500000000000001E-2</v>
      </c>
      <c r="FS199" s="45" t="e">
        <f t="shared" ca="1" si="394"/>
        <v>#NAME?</v>
      </c>
      <c r="FT199" s="45">
        <v>0.7</v>
      </c>
      <c r="FU199" s="45">
        <v>1</v>
      </c>
      <c r="FV199" s="45" t="e">
        <f t="shared" ca="1" si="270"/>
        <v>#NAME?</v>
      </c>
      <c r="FW199" s="42" t="e">
        <f t="shared" ca="1" si="271"/>
        <v>#NAME?</v>
      </c>
      <c r="FX199" s="45" t="e">
        <f t="shared" ca="1" si="272"/>
        <v>#NAME?</v>
      </c>
      <c r="FY199" s="45">
        <f t="shared" si="395"/>
        <v>2.5000000000000001E-2</v>
      </c>
      <c r="FZ199" s="45" t="e">
        <f t="shared" ca="1" si="395"/>
        <v>#NAME?</v>
      </c>
      <c r="GA199" s="47">
        <v>0.75</v>
      </c>
      <c r="GB199" s="45">
        <v>0.5</v>
      </c>
      <c r="GC199" s="45" t="e">
        <f t="shared" ca="1" si="273"/>
        <v>#NAME?</v>
      </c>
      <c r="GD199" s="42" t="e">
        <f t="shared" ca="1" si="274"/>
        <v>#NAME?</v>
      </c>
      <c r="GE199" s="45" t="e">
        <f t="shared" ca="1" si="275"/>
        <v>#NAME?</v>
      </c>
      <c r="GF199" s="45">
        <f t="shared" si="396"/>
        <v>1.2500000000000001E-2</v>
      </c>
      <c r="GG199" s="45" t="e">
        <f t="shared" ca="1" si="396"/>
        <v>#NAME?</v>
      </c>
      <c r="GH199" s="45">
        <v>0.8</v>
      </c>
      <c r="GI199" s="45">
        <v>1</v>
      </c>
      <c r="GJ199" s="45" t="e">
        <f t="shared" ca="1" si="276"/>
        <v>#NAME?</v>
      </c>
      <c r="GK199" s="42" t="e">
        <f t="shared" ca="1" si="277"/>
        <v>#NAME?</v>
      </c>
      <c r="GL199" s="45" t="e">
        <f t="shared" ca="1" si="278"/>
        <v>#NAME?</v>
      </c>
      <c r="GM199" s="45">
        <f t="shared" si="397"/>
        <v>2.5000000000000001E-2</v>
      </c>
      <c r="GN199" s="45" t="e">
        <f t="shared" ca="1" si="397"/>
        <v>#NAME?</v>
      </c>
      <c r="GO199" s="47">
        <v>0.85</v>
      </c>
      <c r="GP199" s="45">
        <v>0.5</v>
      </c>
      <c r="GQ199" s="45" t="e">
        <f t="shared" ca="1" si="279"/>
        <v>#NAME?</v>
      </c>
      <c r="GR199" s="42" t="e">
        <f t="shared" ca="1" si="280"/>
        <v>#NAME?</v>
      </c>
      <c r="GS199" s="45" t="e">
        <f t="shared" ca="1" si="281"/>
        <v>#NAME?</v>
      </c>
      <c r="GT199" s="45">
        <f t="shared" si="398"/>
        <v>1.2500000000000001E-2</v>
      </c>
      <c r="GU199" s="45" t="e">
        <f t="shared" ca="1" si="398"/>
        <v>#NAME?</v>
      </c>
      <c r="GV199" s="45">
        <v>0.9</v>
      </c>
      <c r="GW199" s="45">
        <v>1</v>
      </c>
      <c r="GX199" s="45" t="e">
        <f t="shared" ca="1" si="282"/>
        <v>#NAME?</v>
      </c>
      <c r="GY199" s="42" t="e">
        <f t="shared" ca="1" si="283"/>
        <v>#NAME?</v>
      </c>
      <c r="GZ199" s="45" t="e">
        <f t="shared" ca="1" si="284"/>
        <v>#NAME?</v>
      </c>
      <c r="HA199" s="45">
        <f t="shared" si="399"/>
        <v>2.5000000000000001E-2</v>
      </c>
      <c r="HB199" s="45" t="e">
        <f t="shared" ca="1" si="399"/>
        <v>#NAME?</v>
      </c>
      <c r="HC199" s="47">
        <v>0.95</v>
      </c>
      <c r="HD199" s="45">
        <v>0.5</v>
      </c>
      <c r="HE199" s="45" t="e">
        <f t="shared" ca="1" si="285"/>
        <v>#NAME?</v>
      </c>
      <c r="HF199" s="42" t="e">
        <f t="shared" ca="1" si="286"/>
        <v>#NAME?</v>
      </c>
      <c r="HG199" s="45" t="e">
        <f t="shared" ca="1" si="287"/>
        <v>#NAME?</v>
      </c>
      <c r="HH199" s="45">
        <f t="shared" si="400"/>
        <v>1.2500000000000001E-2</v>
      </c>
      <c r="HI199" s="45" t="e">
        <f t="shared" ca="1" si="400"/>
        <v>#NAME?</v>
      </c>
      <c r="HJ199" s="47">
        <v>1</v>
      </c>
      <c r="HK199" s="47">
        <v>1</v>
      </c>
      <c r="HL199" s="45" t="e">
        <f t="shared" ca="1" si="288"/>
        <v>#NAME?</v>
      </c>
      <c r="HM199" s="42" t="e">
        <f t="shared" ca="1" si="289"/>
        <v>#NAME?</v>
      </c>
      <c r="HN199" s="45" t="e">
        <f t="shared" ca="1" si="290"/>
        <v>#NAME?</v>
      </c>
      <c r="HO199" s="45">
        <f t="shared" si="426"/>
        <v>2.5000000000000001E-2</v>
      </c>
      <c r="HP199" s="45" t="e">
        <f t="shared" ca="1" si="426"/>
        <v>#NAME?</v>
      </c>
    </row>
    <row r="200" spans="1:224" s="48" customFormat="1" ht="90" customHeight="1">
      <c r="A200" s="42"/>
      <c r="B200" s="203"/>
      <c r="C200" s="201"/>
      <c r="D200" s="201"/>
      <c r="E200" s="41" t="str">
        <f>+_xlfn.CONCAT(MID($D195,1,3),".6 ",[1]Acciones!$B$10)</f>
        <v>5.2.6 Fortalecer las estrategias de gobernanza para la implementación de políticas de investigación e innovación orientadas por misiones en la ruta de innovación correspondiente</v>
      </c>
      <c r="F200" s="42" t="s">
        <v>89</v>
      </c>
      <c r="G200" s="49">
        <f>+G199</f>
        <v>4.1666666666666666E-3</v>
      </c>
      <c r="H200" s="42" t="str">
        <f>+_xlfn.CONCAT("Si,",MID(E195,1,5),",",MID(E196,1,5),",",MID(E197,1,5),",",MID(E198,1,5),",",MID(E199,1,5),",",MID(E201,1,5),",",MID(E202,1,5),",",MID(E203,1,5),",",MID(E204,1,6))</f>
        <v>Si,5.2.1,5.2.2,5.2.3,5.2.4,5.2.5,5.2.7,5.2.8,5.2.9,5.2.10</v>
      </c>
      <c r="I200" s="42" t="s">
        <v>89</v>
      </c>
      <c r="J200" s="42"/>
      <c r="K200" s="42"/>
      <c r="L200" s="42"/>
      <c r="M200" s="44" t="s">
        <v>90</v>
      </c>
      <c r="N200" s="44" t="s">
        <v>91</v>
      </c>
      <c r="O200" s="44" t="e">
        <f ca="1">+_xlfn.XLOOKUP(MID(E200,7,LEN(E200)-6),[1]Acciones!$B$4:$B$14,[1]Acciones!$C$4:$C$14,0,0,1)</f>
        <v>#NAME?</v>
      </c>
      <c r="P200" s="42" t="e">
        <f ca="1">+_xlfn.XLOOKUP(MID($E200,7,LEN($E200)-6),[1]Acciones!$B$4:$B$14,[1]Acciones!D$4:D$14,0,0,1)</f>
        <v>#NAME?</v>
      </c>
      <c r="Q200" s="42" t="e">
        <f ca="1">+_xlfn.XLOOKUP(MID($E200,7,LEN($E200)-6),[1]Acciones!$B$4:$B$14,[1]Acciones!E$4:E$14,0,0,1)</f>
        <v>#NAME?</v>
      </c>
      <c r="R200" s="42" t="e">
        <f ca="1">+_xlfn.XLOOKUP(MID($E200,7,LEN($E200)-6),[1]Acciones!$B$4:$B$14,[1]Acciones!F$4:F$14,0,0,1)</f>
        <v>#NAME?</v>
      </c>
      <c r="S200" s="42" t="e">
        <f ca="1">+_xlfn.XLOOKUP(MID($E200,7,LEN($E200)-6),[1]Acciones!$B$4:$B$14,[1]Acciones!G$4:G$14,0,0,1)</f>
        <v>#NAME?</v>
      </c>
      <c r="T200" s="42" t="e">
        <f ca="1">+_xlfn.XLOOKUP(MID($E200,7,LEN($E200)-6),[1]Acciones!$B$4:$B$14,[1]Acciones!H$4:H$14,0,0,1)</f>
        <v>#NAME?</v>
      </c>
      <c r="U200" s="45" t="e">
        <f ca="1">+_xlfn.XLOOKUP(MID($E200,7,LEN($E200)-6),[1]Acciones!$B$4:$B$14,[1]Acciones!I$4:I$14,0,0,1)</f>
        <v>#NAME?</v>
      </c>
      <c r="V200" s="45" t="e">
        <f ca="1">+_xlfn.XLOOKUP(MID($E200,7,LEN($E200)-6),[1]Acciones!$B$4:$B$14,[1]Acciones!J$4:J$14,0,0,1)</f>
        <v>#NAME?</v>
      </c>
      <c r="W200" s="45" t="e">
        <f ca="1">+_xlfn.XLOOKUP(MID($E200,7,LEN($E200)-6),[1]Acciones!$B$4:$B$14,[1]Acciones!K$4:K$14,0,0,1)</f>
        <v>#NAME?</v>
      </c>
      <c r="X200" s="45" t="e">
        <f ca="1">+_xlfn.XLOOKUP(MID($E200,7,LEN($E200)-6),[1]Acciones!$B$4:$B$14,[1]Acciones!L$4:L$14,0,0,1)</f>
        <v>#NAME?</v>
      </c>
      <c r="Y200" s="45" t="e">
        <f ca="1">+_xlfn.XLOOKUP(MID($E200,7,LEN($E200)-6),[1]Acciones!$B$4:$B$14,[1]Acciones!M$4:M$14,0,0,1)</f>
        <v>#NAME?</v>
      </c>
      <c r="Z200" s="45" t="e">
        <f ca="1">+_xlfn.XLOOKUP(MID($E200,7,LEN($E200)-6),[1]Acciones!$B$4:$B$14,[1]Acciones!N$4:N$14,0,0,1)</f>
        <v>#NAME?</v>
      </c>
      <c r="AA200" s="45" t="e">
        <f ca="1">+_xlfn.XLOOKUP(MID($E200,7,LEN($E200)-6),[1]Acciones!$B$4:$B$14,[1]Acciones!O$4:O$14,0,0,1)</f>
        <v>#NAME?</v>
      </c>
      <c r="AB200" s="45" t="e">
        <f ca="1">+_xlfn.XLOOKUP(MID($E200,7,LEN($E200)-6),[1]Acciones!$B$4:$B$14,[1]Acciones!P$4:P$14,0,0,1)</f>
        <v>#NAME?</v>
      </c>
      <c r="AC200" s="45" t="e">
        <f ca="1">+_xlfn.XLOOKUP(MID($E200,7,LEN($E200)-6),[1]Acciones!$B$4:$B$14,[1]Acciones!Q$4:Q$14,0,0,1)</f>
        <v>#NAME?</v>
      </c>
      <c r="AD200" s="45" t="e">
        <f ca="1">+_xlfn.XLOOKUP(MID($E200,7,LEN($E200)-6),[1]Acciones!$B$4:$B$14,[1]Acciones!R$4:R$14,0,0,1)</f>
        <v>#NAME?</v>
      </c>
      <c r="AE200" s="45" t="e">
        <f ca="1">+_xlfn.XLOOKUP(MID($E200,7,LEN($E200)-6),[1]Acciones!$B$4:$B$14,[1]Acciones!S$4:S$14,0,0,1)</f>
        <v>#NAME?</v>
      </c>
      <c r="AF200" s="42" t="e">
        <f ca="1">+_xlfn.XLOOKUP(MID($E200,7,LEN($E200)-6),[1]Acciones!$B$4:$B$14,[1]Acciones!T$4:T$14,0,0,1)</f>
        <v>#NAME?</v>
      </c>
      <c r="AG200" s="42" t="e">
        <f ca="1">+_xlfn.XLOOKUP(MID($E200,7,LEN($E200)-6),[1]Acciones!$B$4:$B$14,[1]Acciones!U$4:U$14,0,0,1)</f>
        <v>#NAME?</v>
      </c>
      <c r="AH200" s="42" t="e">
        <f ca="1">+_xlfn.XLOOKUP(MID($E200,7,LEN($E200)-6),[1]Acciones!$B$4:$B$14,[1]Acciones!V$4:V$14,0,0,1)</f>
        <v>#NAME?</v>
      </c>
      <c r="AI200" s="42" t="e">
        <f ca="1">+_xlfn.XLOOKUP(MID($E200,7,LEN($E200)-6),[1]Acciones!$B$4:$B$14,[1]Acciones!W$4:W$14,0,0,1)</f>
        <v>#NAME?</v>
      </c>
      <c r="AJ200" s="42" t="e">
        <f ca="1">+_xlfn.XLOOKUP(MID($E200,7,LEN($E200)-6),[1]Acciones!$B$4:$B$14,[1]Acciones!X$4:X$14,0,0,1)</f>
        <v>#NAME?</v>
      </c>
      <c r="AK200" s="42" t="e">
        <f ca="1">+_xlfn.XLOOKUP(MID($E200,7,LEN($E200)-6),[1]Acciones!$B$4:$B$14,[1]Acciones!Y$4:Y$14,0,0,1)</f>
        <v>#NAME?</v>
      </c>
      <c r="AL200" s="42" t="e">
        <f ca="1">+_xlfn.XLOOKUP(MID($E200,7,LEN($E200)-6),[1]Acciones!$B$4:$B$14,[1]Acciones!Z$4:Z$14,0,0,1)</f>
        <v>#NAME?</v>
      </c>
      <c r="AM200" s="42" t="e">
        <f ca="1">+_xlfn.XLOOKUP(MID($E200,7,LEN($E200)-6),[1]Acciones!$B$4:$B$14,[1]Acciones!AA$4:AA$14,0,0,1)</f>
        <v>#NAME?</v>
      </c>
      <c r="AN200" s="42" t="e">
        <f ca="1">+_xlfn.XLOOKUP(MID($E200,7,LEN($E200)-6),[1]Acciones!$B$4:$B$14,[1]Acciones!AB$4:AB$14,0,0,1)</f>
        <v>#NAME?</v>
      </c>
      <c r="AO200" s="42" t="e">
        <f ca="1">+_xlfn.XLOOKUP(MID($E200,7,LEN($E200)-6),[1]Acciones!$B$4:$B$14,[1]Acciones!AC$4:AC$14,0,0,1)</f>
        <v>#NAME?</v>
      </c>
      <c r="AP200" s="42" t="e">
        <f ca="1">+_xlfn.XLOOKUP(MID($E200,7,LEN($E200)-6),[1]Acciones!$B$4:$B$14,[1]Acciones!AD$4:AD$14,0,0,1)</f>
        <v>#NAME?</v>
      </c>
      <c r="AQ200" s="42" t="e">
        <f ca="1">+_xlfn.XLOOKUP(MID($E200,7,LEN($E200)-6),[1]Acciones!$B$4:$B$14,[1]Acciones!AE$4:AE$14,0,0,1)</f>
        <v>#NAME?</v>
      </c>
      <c r="AR200" s="42" t="e">
        <f ca="1">+_xlfn.XLOOKUP(MID($E200,7,LEN($E200)-6),[1]Acciones!$B$4:$B$14,[1]Acciones!AF$4:AF$14,0,0,1)</f>
        <v>#NAME?</v>
      </c>
      <c r="AS200" s="42" t="e">
        <f ca="1">+_xlfn.XLOOKUP(MID($E200,7,LEN($E200)-6),[1]Acciones!$B$4:$B$14,[1]Acciones!AG$4:AG$14,0,0,1)</f>
        <v>#NAME?</v>
      </c>
      <c r="AT200" s="42" t="e">
        <f ca="1">+_xlfn.XLOOKUP(MID($E200,7,LEN($E200)-6),[1]Acciones!$B$4:$B$14,[1]Acciones!AH$4:AH$14,0,0,1)</f>
        <v>#NAME?</v>
      </c>
      <c r="AU200" s="42" t="e">
        <f ca="1">+_xlfn.XLOOKUP(MID($E200,7,LEN($E200)-6),[1]Acciones!$B$4:$B$14,[1]Acciones!AI$4:AI$14,0,0,1)</f>
        <v>#NAME?</v>
      </c>
      <c r="AV200" s="42" t="e">
        <f ca="1">+_xlfn.XLOOKUP(MID($E200,7,LEN($E200)-6),[1]Acciones!$B$4:$B$14,[1]Acciones!AJ$4:AJ$14,0,0,1)</f>
        <v>#NAME?</v>
      </c>
      <c r="AW200" s="42" t="e">
        <f ca="1">+_xlfn.XLOOKUP(MID($E200,7,LEN($E200)-6),[1]Acciones!$B$4:$B$14,[1]Acciones!AK$4:AK$14,0,0,1)</f>
        <v>#NAME?</v>
      </c>
      <c r="AX200" s="42" t="e">
        <f ca="1">+_xlfn.XLOOKUP(MID($E200,7,LEN($E200)-6),[1]Acciones!$B$4:$B$14,[1]Acciones!AL$4:AL$14,0,0,1)</f>
        <v>#NAME?</v>
      </c>
      <c r="AY200" s="42" t="e">
        <f ca="1">+_xlfn.XLOOKUP(MID($E200,7,LEN($E200)-6),[1]Acciones!$B$4:$B$14,[1]Acciones!AM$4:AM$14,0,0,1)</f>
        <v>#NAME?</v>
      </c>
      <c r="AZ200" s="42" t="e">
        <f ca="1">+_xlfn.XLOOKUP(MID($E200,7,LEN($E200)-6),[1]Acciones!$B$4:$B$14,[1]Acciones!AN$4:AN$14,0,0,1)</f>
        <v>#NAME?</v>
      </c>
      <c r="BA200" s="42" t="e">
        <f ca="1">+_xlfn.XLOOKUP(MID($E200,7,LEN($E200)-6),[1]Acciones!$B$4:$B$14,[1]Acciones!AO$4:AO$14,0,0,1)</f>
        <v>#NAME?</v>
      </c>
      <c r="BB200" s="42" t="e">
        <f ca="1">+_xlfn.XLOOKUP(MID($E200,7,LEN($E200)-6),[1]Acciones!$B$4:$B$14,[1]Acciones!AP$4:AP$14,0,0,1)</f>
        <v>#NAME?</v>
      </c>
      <c r="BC200" s="42" t="e">
        <f ca="1">+_xlfn.XLOOKUP(MID($E200,7,LEN($E200)-6),[1]Acciones!$B$4:$B$14,[1]Acciones!AQ$4:AQ$14,0,0,1)</f>
        <v>#NAME?</v>
      </c>
      <c r="BD200" s="42" t="e">
        <f ca="1">+_xlfn.XLOOKUP(MID($E200,7,LEN($E200)-6),[1]Acciones!$B$4:$B$14,[1]Acciones!AR$4:AR$14,0,0,1)</f>
        <v>#NAME?</v>
      </c>
      <c r="BE200" s="42" t="e">
        <f ca="1">+_xlfn.XLOOKUP(MID($E200,7,LEN($E200)-6),[1]Acciones!$B$4:$B$14,[1]Acciones!AS$4:AS$14,0,0,1)</f>
        <v>#NAME?</v>
      </c>
      <c r="BF200" s="42" t="e">
        <f ca="1">+_xlfn.XLOOKUP(MID($E200,7,LEN($E200)-6),[1]Acciones!$B$4:$B$14,[1]Acciones!AT$4:AT$14,0,0,1)</f>
        <v>#NAME?</v>
      </c>
      <c r="BG200" s="42" t="e">
        <f ca="1">+_xlfn.XLOOKUP(MID($E200,7,LEN($E200)-6),[1]Acciones!$B$4:$B$14,[1]Acciones!AU$4:AU$14,0,0,1)</f>
        <v>#NAME?</v>
      </c>
      <c r="BH200" s="42" t="e">
        <f ca="1">+_xlfn.XLOOKUP(MID($E200,7,LEN($E200)-6),[1]Acciones!$B$4:$B$14,[1]Acciones!AV$4:AV$14,0,0,1)</f>
        <v>#NAME?</v>
      </c>
      <c r="BI200" s="42" t="e">
        <f ca="1">+_xlfn.XLOOKUP(MID($E200,7,LEN($E200)-6),[1]Acciones!$B$4:$B$14,[1]Acciones!AW$4:AW$14,0,0,1)</f>
        <v>#NAME?</v>
      </c>
      <c r="BJ200" s="42" t="e">
        <f ca="1">+_xlfn.XLOOKUP(MID($E200,7,LEN($E200)-6),[1]Acciones!$B$4:$B$14,[1]Acciones!AX$4:AX$14,0,0,1)</f>
        <v>#NAME?</v>
      </c>
      <c r="BK200" s="42" t="e">
        <f ca="1">+_xlfn.XLOOKUP(MID($E200,7,LEN($E200)-6),[1]Acciones!$B$4:$B$14,[1]Acciones!AY$4:AY$14,0,0,1)</f>
        <v>#NAME?</v>
      </c>
      <c r="BL200" s="42" t="e">
        <f ca="1">+_xlfn.XLOOKUP(MID($E200,7,LEN($E200)-6),[1]Acciones!$B$4:$B$14,[1]Acciones!AZ$4:AZ$14,0,0,1)</f>
        <v>#NAME?</v>
      </c>
      <c r="BM200" s="42" t="e">
        <f ca="1">+_xlfn.XLOOKUP(MID($E200,7,LEN($E200)-6),[1]Acciones!$B$4:$B$14,[1]Acciones!BA$4:BA$14,0,0,1)</f>
        <v>#NAME?</v>
      </c>
      <c r="BN200" s="42" t="e">
        <f ca="1">+_xlfn.XLOOKUP(MID($E200,7,LEN($E200)-6),[1]Acciones!$B$4:$B$14,[1]Acciones!BB$4:BB$14,0,0,1)</f>
        <v>#NAME?</v>
      </c>
      <c r="BO200" s="42" t="e">
        <f ca="1">+_xlfn.XLOOKUP(MID($E200,7,LEN($E200)-6),[1]Acciones!$B$4:$B$14,[1]Acciones!BC$4:BC$14,0,0,1)</f>
        <v>#NAME?</v>
      </c>
      <c r="BP200" s="42" t="e">
        <f ca="1">+_xlfn.XLOOKUP(MID($E200,7,LEN($E200)-6),[1]Acciones!$B$4:$B$14,[1]Acciones!BD$4:BD$14,0,0,1)</f>
        <v>#NAME?</v>
      </c>
      <c r="BQ200" s="42" t="e">
        <f ca="1">+_xlfn.XLOOKUP(MID($E200,7,LEN($E200)-6),[1]Acciones!$B$4:$B$14,[1]Acciones!BE$4:BE$14,0,0,1)</f>
        <v>#NAME?</v>
      </c>
      <c r="BR200" s="42" t="e">
        <f ca="1">+_xlfn.XLOOKUP(MID($E200,7,LEN($E200)-6),[1]Acciones!$B$4:$B$14,[1]Acciones!BF$4:BF$14,0,0,1)</f>
        <v>#NAME?</v>
      </c>
      <c r="BS200" s="42" t="e">
        <f ca="1">+_xlfn.XLOOKUP(MID($E200,7,LEN($E200)-6),[1]Acciones!$B$4:$B$14,[1]Acciones!BG$4:BG$14,0,0,1)</f>
        <v>#NAME?</v>
      </c>
      <c r="BT200" s="42" t="e">
        <f ca="1">+_xlfn.XLOOKUP(MID($E200,7,LEN($E200)-6),[1]Acciones!$B$4:$B$14,[1]Acciones!BH$4:BH$14,0,0,1)</f>
        <v>#NAME?</v>
      </c>
      <c r="BU200" s="42" t="e">
        <f ca="1">+_xlfn.XLOOKUP(MID($E200,7,LEN($E200)-6),[1]Acciones!$B$4:$B$14,[1]Acciones!BI$4:BI$14,0,0,1)</f>
        <v>#NAME?</v>
      </c>
      <c r="BV200" s="42" t="e">
        <f ca="1">+_xlfn.XLOOKUP(MID($E200,7,LEN($E200)-6),[1]Acciones!$B$4:$B$14,[1]Acciones!BJ$4:BJ$14,0,0,1)</f>
        <v>#NAME?</v>
      </c>
      <c r="BW200" s="42" t="e">
        <f ca="1">+_xlfn.XLOOKUP(MID($E200,7,LEN($E200)-6),[1]Acciones!$B$4:$B$14,[1]Acciones!BK$4:BK$14,0,0,1)</f>
        <v>#NAME?</v>
      </c>
      <c r="BX200" s="42" t="e">
        <f ca="1">+_xlfn.XLOOKUP(MID($E200,7,LEN($E200)-6),[1]Acciones!$B$4:$B$14,[1]Acciones!BL$4:BL$14,0,0,1)</f>
        <v>#NAME?</v>
      </c>
      <c r="BY200" s="42" t="e">
        <f ca="1">+_xlfn.XLOOKUP(MID($E200,7,LEN($E200)-6),[1]Acciones!$B$4:$B$14,[1]Acciones!BM$4:BM$14,0,0,1)</f>
        <v>#NAME?</v>
      </c>
      <c r="BZ200" s="42" t="e">
        <f ca="1">+_xlfn.XLOOKUP(MID($E200,7,LEN($E200)-6),[1]Acciones!$B$4:$B$14,[1]Acciones!BN$4:BN$14,0,0,1)</f>
        <v>#NAME?</v>
      </c>
      <c r="CA200" s="42" t="e">
        <f ca="1">+_xlfn.XLOOKUP(MID($E200,7,LEN($E200)-6),[1]Acciones!$B$4:$B$14,[1]Acciones!BO$4:BO$14,0,0,1)</f>
        <v>#NAME?</v>
      </c>
      <c r="CB200" s="42" t="e">
        <f ca="1">+_xlfn.XLOOKUP(MID($E200,7,LEN($E200)-6),[1]Acciones!$B$4:$B$14,[1]Acciones!BP$4:BP$14,0,0,1)</f>
        <v>#NAME?</v>
      </c>
      <c r="CC200" s="42" t="e">
        <f ca="1">+_xlfn.XLOOKUP(MID($E200,7,LEN($E200)-6),[1]Acciones!$B$4:$B$14,[1]Acciones!BQ$4:BQ$14,0,0,1)</f>
        <v>#NAME?</v>
      </c>
      <c r="CD200" s="42" t="e">
        <f ca="1">+_xlfn.XLOOKUP(MID($E200,7,LEN($E200)-6),[1]Acciones!$B$4:$B$14,[1]Acciones!BR$4:BR$14,0,0,1)</f>
        <v>#NAME?</v>
      </c>
      <c r="CE200" s="42" t="e">
        <f ca="1">+_xlfn.XLOOKUP(MID($E200,7,LEN($E200)-6),[1]Acciones!$B$4:$B$14,[1]Acciones!BS$4:BS$14,0,0,1)</f>
        <v>#NAME?</v>
      </c>
      <c r="CF200" s="42" t="e">
        <f ca="1">+_xlfn.XLOOKUP(MID($E200,7,LEN($E200)-6),[1]Acciones!$B$4:$B$14,[1]Acciones!BT$4:BT$14,0,0,1)</f>
        <v>#NAME?</v>
      </c>
      <c r="CG200" s="45">
        <v>0.05</v>
      </c>
      <c r="CH200" s="45" t="e">
        <f t="shared" ca="1" si="377"/>
        <v>#NAME?</v>
      </c>
      <c r="CI200" s="45" t="e">
        <f t="shared" ca="1" si="378"/>
        <v>#NAME?</v>
      </c>
      <c r="CJ200" s="42" t="e">
        <f t="shared" ca="1" si="379"/>
        <v>#NAME?</v>
      </c>
      <c r="CK200" s="45" t="e">
        <f t="shared" ca="1" si="380"/>
        <v>#NAME?</v>
      </c>
      <c r="CL200" s="46" t="e">
        <f t="shared" ca="1" si="381"/>
        <v>#NAME?</v>
      </c>
      <c r="CM200" s="45" t="e">
        <f t="shared" ca="1" si="382"/>
        <v>#NAME?</v>
      </c>
      <c r="CN200" s="47">
        <v>0.1</v>
      </c>
      <c r="CO200" s="45" t="e">
        <f t="shared" ca="1" si="401"/>
        <v>#NAME?</v>
      </c>
      <c r="CP200" s="45" t="e">
        <f t="shared" ca="1" si="402"/>
        <v>#NAME?</v>
      </c>
      <c r="CQ200" s="42" t="e">
        <f t="shared" ca="1" si="403"/>
        <v>#NAME?</v>
      </c>
      <c r="CR200" s="45" t="e">
        <f t="shared" ca="1" si="404"/>
        <v>#NAME?</v>
      </c>
      <c r="CS200" s="45" t="e">
        <f t="shared" ca="1" si="383"/>
        <v>#NAME?</v>
      </c>
      <c r="CT200" s="45" t="e">
        <f t="shared" ca="1" si="383"/>
        <v>#NAME?</v>
      </c>
      <c r="CU200" s="47">
        <v>0.15</v>
      </c>
      <c r="CV200" s="45">
        <v>0.5</v>
      </c>
      <c r="CW200" s="45" t="e">
        <f t="shared" ca="1" si="405"/>
        <v>#NAME?</v>
      </c>
      <c r="CX200" s="42" t="e">
        <f t="shared" ca="1" si="406"/>
        <v>#NAME?</v>
      </c>
      <c r="CY200" s="45" t="e">
        <f t="shared" ca="1" si="407"/>
        <v>#NAME?</v>
      </c>
      <c r="CZ200" s="45">
        <f t="shared" si="384"/>
        <v>1.2500000000000001E-2</v>
      </c>
      <c r="DA200" s="45" t="e">
        <f t="shared" ca="1" si="384"/>
        <v>#NAME?</v>
      </c>
      <c r="DB200" s="47">
        <v>0.2</v>
      </c>
      <c r="DC200" s="45" t="e">
        <f t="shared" ca="1" si="408"/>
        <v>#NAME?</v>
      </c>
      <c r="DD200" s="45" t="e">
        <f t="shared" ca="1" si="409"/>
        <v>#NAME?</v>
      </c>
      <c r="DE200" s="42" t="e">
        <f t="shared" ca="1" si="410"/>
        <v>#NAME?</v>
      </c>
      <c r="DF200" s="45" t="e">
        <f t="shared" ca="1" si="411"/>
        <v>#NAME?</v>
      </c>
      <c r="DG200" s="45" t="e">
        <f t="shared" ca="1" si="385"/>
        <v>#NAME?</v>
      </c>
      <c r="DH200" s="45" t="e">
        <f t="shared" ca="1" si="385"/>
        <v>#NAME?</v>
      </c>
      <c r="DI200" s="47">
        <v>0.25</v>
      </c>
      <c r="DJ200" s="45">
        <v>0.5</v>
      </c>
      <c r="DK200" s="45" t="e">
        <f t="shared" ca="1" si="412"/>
        <v>#NAME?</v>
      </c>
      <c r="DL200" s="42" t="e">
        <f t="shared" ca="1" si="413"/>
        <v>#NAME?</v>
      </c>
      <c r="DM200" s="45" t="e">
        <f t="shared" ca="1" si="414"/>
        <v>#NAME?</v>
      </c>
      <c r="DN200" s="45">
        <f t="shared" si="386"/>
        <v>1.2500000000000001E-2</v>
      </c>
      <c r="DO200" s="45" t="e">
        <f t="shared" ca="1" si="386"/>
        <v>#NAME?</v>
      </c>
      <c r="DP200" s="47">
        <v>0.3</v>
      </c>
      <c r="DQ200" s="45" t="e">
        <f t="shared" ca="1" si="415"/>
        <v>#NAME?</v>
      </c>
      <c r="DR200" s="45" t="e">
        <f t="shared" ca="1" si="416"/>
        <v>#NAME?</v>
      </c>
      <c r="DS200" s="42" t="e">
        <f t="shared" ca="1" si="417"/>
        <v>#NAME?</v>
      </c>
      <c r="DT200" s="45" t="e">
        <f t="shared" ca="1" si="418"/>
        <v>#NAME?</v>
      </c>
      <c r="DU200" s="45" t="e">
        <f t="shared" ca="1" si="387"/>
        <v>#NAME?</v>
      </c>
      <c r="DV200" s="45" t="e">
        <f t="shared" ca="1" si="387"/>
        <v>#NAME?</v>
      </c>
      <c r="DW200" s="47">
        <v>0.35</v>
      </c>
      <c r="DX200" s="45">
        <v>0.5</v>
      </c>
      <c r="DY200" s="45" t="e">
        <f t="shared" ca="1" si="419"/>
        <v>#NAME?</v>
      </c>
      <c r="DZ200" s="42" t="e">
        <f t="shared" ca="1" si="420"/>
        <v>#NAME?</v>
      </c>
      <c r="EA200" s="45" t="e">
        <f t="shared" ca="1" si="421"/>
        <v>#NAME?</v>
      </c>
      <c r="EB200" s="45">
        <f t="shared" si="388"/>
        <v>1.2500000000000001E-2</v>
      </c>
      <c r="EC200" s="45" t="e">
        <f t="shared" ca="1" si="388"/>
        <v>#NAME?</v>
      </c>
      <c r="ED200" s="47">
        <v>0.4</v>
      </c>
      <c r="EE200" s="45" t="e">
        <f t="shared" ca="1" si="422"/>
        <v>#NAME?</v>
      </c>
      <c r="EF200" s="45" t="e">
        <f t="shared" ca="1" si="423"/>
        <v>#NAME?</v>
      </c>
      <c r="EG200" s="42" t="e">
        <f t="shared" ca="1" si="424"/>
        <v>#NAME?</v>
      </c>
      <c r="EH200" s="45" t="e">
        <f t="shared" ca="1" si="425"/>
        <v>#NAME?</v>
      </c>
      <c r="EI200" s="45" t="e">
        <f t="shared" ca="1" si="389"/>
        <v>#NAME?</v>
      </c>
      <c r="EJ200" s="45" t="e">
        <f t="shared" ca="1" si="389"/>
        <v>#NAME?</v>
      </c>
      <c r="EK200" s="47">
        <v>0.45</v>
      </c>
      <c r="EL200" s="45">
        <v>0.5</v>
      </c>
      <c r="EM200" s="45" t="e">
        <f t="shared" ca="1" si="255"/>
        <v>#NAME?</v>
      </c>
      <c r="EN200" s="42" t="e">
        <f t="shared" ca="1" si="256"/>
        <v>#NAME?</v>
      </c>
      <c r="EO200" s="45" t="e">
        <f t="shared" ca="1" si="257"/>
        <v>#NAME?</v>
      </c>
      <c r="EP200" s="45">
        <f t="shared" si="390"/>
        <v>1.2500000000000001E-2</v>
      </c>
      <c r="EQ200" s="45" t="e">
        <f t="shared" ca="1" si="390"/>
        <v>#NAME?</v>
      </c>
      <c r="ER200" s="45">
        <v>0.5</v>
      </c>
      <c r="ES200" s="45">
        <v>0.5</v>
      </c>
      <c r="ET200" s="45" t="e">
        <f t="shared" ca="1" si="258"/>
        <v>#NAME?</v>
      </c>
      <c r="EU200" s="42" t="e">
        <f t="shared" ca="1" si="259"/>
        <v>#NAME?</v>
      </c>
      <c r="EV200" s="45" t="e">
        <f t="shared" ca="1" si="260"/>
        <v>#NAME?</v>
      </c>
      <c r="EW200" s="45">
        <f t="shared" si="391"/>
        <v>1.2500000000000001E-2</v>
      </c>
      <c r="EX200" s="45" t="e">
        <f t="shared" ca="1" si="391"/>
        <v>#NAME?</v>
      </c>
      <c r="EY200" s="47">
        <v>0.55000000000000004</v>
      </c>
      <c r="EZ200" s="45">
        <v>0.5</v>
      </c>
      <c r="FA200" s="45" t="e">
        <f t="shared" ca="1" si="261"/>
        <v>#NAME?</v>
      </c>
      <c r="FB200" s="42" t="e">
        <f t="shared" ca="1" si="262"/>
        <v>#NAME?</v>
      </c>
      <c r="FC200" s="45" t="e">
        <f t="shared" ca="1" si="263"/>
        <v>#NAME?</v>
      </c>
      <c r="FD200" s="45">
        <f t="shared" si="392"/>
        <v>1.2500000000000001E-2</v>
      </c>
      <c r="FE200" s="45" t="e">
        <f t="shared" ca="1" si="392"/>
        <v>#NAME?</v>
      </c>
      <c r="FF200" s="45">
        <v>0.6</v>
      </c>
      <c r="FG200" s="45">
        <v>1</v>
      </c>
      <c r="FH200" s="45" t="e">
        <f t="shared" ca="1" si="264"/>
        <v>#NAME?</v>
      </c>
      <c r="FI200" s="42" t="e">
        <f t="shared" ca="1" si="265"/>
        <v>#NAME?</v>
      </c>
      <c r="FJ200" s="45" t="e">
        <f t="shared" ca="1" si="266"/>
        <v>#NAME?</v>
      </c>
      <c r="FK200" s="45">
        <f t="shared" si="393"/>
        <v>2.5000000000000001E-2</v>
      </c>
      <c r="FL200" s="45" t="e">
        <f t="shared" ca="1" si="393"/>
        <v>#NAME?</v>
      </c>
      <c r="FM200" s="47">
        <v>0.65</v>
      </c>
      <c r="FN200" s="45">
        <v>0.5</v>
      </c>
      <c r="FO200" s="45" t="e">
        <f t="shared" ca="1" si="267"/>
        <v>#NAME?</v>
      </c>
      <c r="FP200" s="42" t="e">
        <f t="shared" ca="1" si="268"/>
        <v>#NAME?</v>
      </c>
      <c r="FQ200" s="45" t="e">
        <f t="shared" ca="1" si="269"/>
        <v>#NAME?</v>
      </c>
      <c r="FR200" s="45">
        <f t="shared" si="394"/>
        <v>1.2500000000000001E-2</v>
      </c>
      <c r="FS200" s="45" t="e">
        <f t="shared" ca="1" si="394"/>
        <v>#NAME?</v>
      </c>
      <c r="FT200" s="45">
        <v>0.7</v>
      </c>
      <c r="FU200" s="45">
        <v>1</v>
      </c>
      <c r="FV200" s="45" t="e">
        <f t="shared" ca="1" si="270"/>
        <v>#NAME?</v>
      </c>
      <c r="FW200" s="42" t="e">
        <f t="shared" ca="1" si="271"/>
        <v>#NAME?</v>
      </c>
      <c r="FX200" s="45" t="e">
        <f t="shared" ca="1" si="272"/>
        <v>#NAME?</v>
      </c>
      <c r="FY200" s="45">
        <f t="shared" si="395"/>
        <v>2.5000000000000001E-2</v>
      </c>
      <c r="FZ200" s="45" t="e">
        <f t="shared" ca="1" si="395"/>
        <v>#NAME?</v>
      </c>
      <c r="GA200" s="47">
        <v>0.75</v>
      </c>
      <c r="GB200" s="45">
        <v>0.5</v>
      </c>
      <c r="GC200" s="45" t="e">
        <f t="shared" ca="1" si="273"/>
        <v>#NAME?</v>
      </c>
      <c r="GD200" s="42" t="e">
        <f t="shared" ca="1" si="274"/>
        <v>#NAME?</v>
      </c>
      <c r="GE200" s="45" t="e">
        <f t="shared" ca="1" si="275"/>
        <v>#NAME?</v>
      </c>
      <c r="GF200" s="45">
        <f t="shared" si="396"/>
        <v>1.2500000000000001E-2</v>
      </c>
      <c r="GG200" s="45" t="e">
        <f t="shared" ca="1" si="396"/>
        <v>#NAME?</v>
      </c>
      <c r="GH200" s="45">
        <v>0.8</v>
      </c>
      <c r="GI200" s="45">
        <v>1</v>
      </c>
      <c r="GJ200" s="45" t="e">
        <f t="shared" ca="1" si="276"/>
        <v>#NAME?</v>
      </c>
      <c r="GK200" s="42" t="e">
        <f t="shared" ca="1" si="277"/>
        <v>#NAME?</v>
      </c>
      <c r="GL200" s="45" t="e">
        <f t="shared" ca="1" si="278"/>
        <v>#NAME?</v>
      </c>
      <c r="GM200" s="45">
        <f t="shared" si="397"/>
        <v>2.5000000000000001E-2</v>
      </c>
      <c r="GN200" s="45" t="e">
        <f t="shared" ca="1" si="397"/>
        <v>#NAME?</v>
      </c>
      <c r="GO200" s="47">
        <v>0.85</v>
      </c>
      <c r="GP200" s="45">
        <v>0.5</v>
      </c>
      <c r="GQ200" s="45" t="e">
        <f t="shared" ca="1" si="279"/>
        <v>#NAME?</v>
      </c>
      <c r="GR200" s="42" t="e">
        <f t="shared" ca="1" si="280"/>
        <v>#NAME?</v>
      </c>
      <c r="GS200" s="45" t="e">
        <f t="shared" ca="1" si="281"/>
        <v>#NAME?</v>
      </c>
      <c r="GT200" s="45">
        <f t="shared" si="398"/>
        <v>1.2500000000000001E-2</v>
      </c>
      <c r="GU200" s="45" t="e">
        <f t="shared" ca="1" si="398"/>
        <v>#NAME?</v>
      </c>
      <c r="GV200" s="45">
        <v>0.9</v>
      </c>
      <c r="GW200" s="45">
        <v>1</v>
      </c>
      <c r="GX200" s="45" t="e">
        <f t="shared" ca="1" si="282"/>
        <v>#NAME?</v>
      </c>
      <c r="GY200" s="42" t="e">
        <f t="shared" ca="1" si="283"/>
        <v>#NAME?</v>
      </c>
      <c r="GZ200" s="45" t="e">
        <f t="shared" ca="1" si="284"/>
        <v>#NAME?</v>
      </c>
      <c r="HA200" s="45">
        <f t="shared" si="399"/>
        <v>2.5000000000000001E-2</v>
      </c>
      <c r="HB200" s="45" t="e">
        <f t="shared" ca="1" si="399"/>
        <v>#NAME?</v>
      </c>
      <c r="HC200" s="47">
        <v>0.95</v>
      </c>
      <c r="HD200" s="45">
        <v>0.5</v>
      </c>
      <c r="HE200" s="45" t="e">
        <f t="shared" ca="1" si="285"/>
        <v>#NAME?</v>
      </c>
      <c r="HF200" s="42" t="e">
        <f t="shared" ca="1" si="286"/>
        <v>#NAME?</v>
      </c>
      <c r="HG200" s="45" t="e">
        <f t="shared" ca="1" si="287"/>
        <v>#NAME?</v>
      </c>
      <c r="HH200" s="45">
        <f t="shared" si="400"/>
        <v>1.2500000000000001E-2</v>
      </c>
      <c r="HI200" s="45" t="e">
        <f t="shared" ca="1" si="400"/>
        <v>#NAME?</v>
      </c>
      <c r="HJ200" s="47">
        <v>1</v>
      </c>
      <c r="HK200" s="47">
        <v>1</v>
      </c>
      <c r="HL200" s="45" t="e">
        <f t="shared" ca="1" si="288"/>
        <v>#NAME?</v>
      </c>
      <c r="HM200" s="42" t="e">
        <f t="shared" ca="1" si="289"/>
        <v>#NAME?</v>
      </c>
      <c r="HN200" s="45" t="e">
        <f t="shared" ca="1" si="290"/>
        <v>#NAME?</v>
      </c>
      <c r="HO200" s="45">
        <f t="shared" si="426"/>
        <v>2.5000000000000001E-2</v>
      </c>
      <c r="HP200" s="45" t="e">
        <f t="shared" ca="1" si="426"/>
        <v>#NAME?</v>
      </c>
    </row>
    <row r="201" spans="1:224" s="48" customFormat="1" ht="90" customHeight="1">
      <c r="A201" s="42"/>
      <c r="B201" s="203"/>
      <c r="C201" s="201"/>
      <c r="D201" s="201"/>
      <c r="E201" s="41" t="str">
        <f>+_xlfn.CONCAT(MID($D195,1,3),".7 ",[1]Acciones!$B$11)</f>
        <v>5.2.7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201" s="42" t="s">
        <v>89</v>
      </c>
      <c r="G201" s="49">
        <f>+G199</f>
        <v>4.1666666666666666E-3</v>
      </c>
      <c r="H201" s="42" t="str">
        <f>+_xlfn.CONCAT("Si,",MID(E195,1,5),",",MID(E196,1,5),",",MID(E197,1,5),",",MID(E198,1,5),",",MID(E199,1,5),",",MID(E200,1,5),",",MID(E202,1,5),",",MID(E203,1,5),",",MID(E204,1,6))</f>
        <v>Si,5.2.1,5.2.2,5.2.3,5.2.4,5.2.5,5.2.6,5.2.8,5.2.9,5.2.10</v>
      </c>
      <c r="I201" s="42" t="s">
        <v>89</v>
      </c>
      <c r="J201" s="42"/>
      <c r="K201" s="42"/>
      <c r="L201" s="42"/>
      <c r="M201" s="44" t="s">
        <v>90</v>
      </c>
      <c r="N201" s="44" t="s">
        <v>91</v>
      </c>
      <c r="O201" s="44" t="e">
        <f ca="1">+_xlfn.XLOOKUP(MID(E201,7,LEN(E201)-6),[1]Acciones!$B$4:$B$14,[1]Acciones!$C$4:$C$14,0,0,1)</f>
        <v>#NAME?</v>
      </c>
      <c r="P201" s="42" t="e">
        <f ca="1">+_xlfn.XLOOKUP(MID($E201,7,LEN($E201)-6),[1]Acciones!$B$4:$B$14,[1]Acciones!D$4:D$14,0,0,1)</f>
        <v>#NAME?</v>
      </c>
      <c r="Q201" s="42" t="e">
        <f ca="1">+_xlfn.XLOOKUP(MID($E201,7,LEN($E201)-6),[1]Acciones!$B$4:$B$14,[1]Acciones!E$4:E$14,0,0,1)</f>
        <v>#NAME?</v>
      </c>
      <c r="R201" s="42" t="e">
        <f ca="1">+_xlfn.XLOOKUP(MID($E201,7,LEN($E201)-6),[1]Acciones!$B$4:$B$14,[1]Acciones!F$4:F$14,0,0,1)</f>
        <v>#NAME?</v>
      </c>
      <c r="S201" s="42" t="e">
        <f ca="1">+_xlfn.XLOOKUP(MID($E201,7,LEN($E201)-6),[1]Acciones!$B$4:$B$14,[1]Acciones!G$4:G$14,0,0,1)</f>
        <v>#NAME?</v>
      </c>
      <c r="T201" s="42" t="e">
        <f ca="1">+_xlfn.XLOOKUP(MID($E201,7,LEN($E201)-6),[1]Acciones!$B$4:$B$14,[1]Acciones!H$4:H$14,0,0,1)</f>
        <v>#NAME?</v>
      </c>
      <c r="U201" s="45" t="e">
        <f ca="1">+_xlfn.XLOOKUP(MID($E201,7,LEN($E201)-6),[1]Acciones!$B$4:$B$14,[1]Acciones!I$4:I$14,0,0,1)</f>
        <v>#NAME?</v>
      </c>
      <c r="V201" s="45" t="e">
        <f ca="1">+_xlfn.XLOOKUP(MID($E201,7,LEN($E201)-6),[1]Acciones!$B$4:$B$14,[1]Acciones!J$4:J$14,0,0,1)</f>
        <v>#NAME?</v>
      </c>
      <c r="W201" s="45" t="e">
        <f ca="1">+_xlfn.XLOOKUP(MID($E201,7,LEN($E201)-6),[1]Acciones!$B$4:$B$14,[1]Acciones!K$4:K$14,0,0,1)</f>
        <v>#NAME?</v>
      </c>
      <c r="X201" s="45" t="e">
        <f ca="1">+_xlfn.XLOOKUP(MID($E201,7,LEN($E201)-6),[1]Acciones!$B$4:$B$14,[1]Acciones!L$4:L$14,0,0,1)</f>
        <v>#NAME?</v>
      </c>
      <c r="Y201" s="45" t="e">
        <f ca="1">+_xlfn.XLOOKUP(MID($E201,7,LEN($E201)-6),[1]Acciones!$B$4:$B$14,[1]Acciones!M$4:M$14,0,0,1)</f>
        <v>#NAME?</v>
      </c>
      <c r="Z201" s="45" t="e">
        <f ca="1">+_xlfn.XLOOKUP(MID($E201,7,LEN($E201)-6),[1]Acciones!$B$4:$B$14,[1]Acciones!N$4:N$14,0,0,1)</f>
        <v>#NAME?</v>
      </c>
      <c r="AA201" s="45" t="e">
        <f ca="1">+_xlfn.XLOOKUP(MID($E201,7,LEN($E201)-6),[1]Acciones!$B$4:$B$14,[1]Acciones!O$4:O$14,0,0,1)</f>
        <v>#NAME?</v>
      </c>
      <c r="AB201" s="45" t="e">
        <f ca="1">+_xlfn.XLOOKUP(MID($E201,7,LEN($E201)-6),[1]Acciones!$B$4:$B$14,[1]Acciones!P$4:P$14,0,0,1)</f>
        <v>#NAME?</v>
      </c>
      <c r="AC201" s="45" t="e">
        <f ca="1">+_xlfn.XLOOKUP(MID($E201,7,LEN($E201)-6),[1]Acciones!$B$4:$B$14,[1]Acciones!Q$4:Q$14,0,0,1)</f>
        <v>#NAME?</v>
      </c>
      <c r="AD201" s="45" t="e">
        <f ca="1">+_xlfn.XLOOKUP(MID($E201,7,LEN($E201)-6),[1]Acciones!$B$4:$B$14,[1]Acciones!R$4:R$14,0,0,1)</f>
        <v>#NAME?</v>
      </c>
      <c r="AE201" s="45" t="e">
        <f ca="1">+_xlfn.XLOOKUP(MID($E201,7,LEN($E201)-6),[1]Acciones!$B$4:$B$14,[1]Acciones!S$4:S$14,0,0,1)</f>
        <v>#NAME?</v>
      </c>
      <c r="AF201" s="42" t="e">
        <f ca="1">+_xlfn.XLOOKUP(MID($E201,7,LEN($E201)-6),[1]Acciones!$B$4:$B$14,[1]Acciones!T$4:T$14,0,0,1)</f>
        <v>#NAME?</v>
      </c>
      <c r="AG201" s="42" t="e">
        <f ca="1">+_xlfn.XLOOKUP(MID($E201,7,LEN($E201)-6),[1]Acciones!$B$4:$B$14,[1]Acciones!U$4:U$14,0,0,1)</f>
        <v>#NAME?</v>
      </c>
      <c r="AH201" s="42" t="e">
        <f ca="1">+_xlfn.XLOOKUP(MID($E201,7,LEN($E201)-6),[1]Acciones!$B$4:$B$14,[1]Acciones!V$4:V$14,0,0,1)</f>
        <v>#NAME?</v>
      </c>
      <c r="AI201" s="42" t="e">
        <f ca="1">+_xlfn.XLOOKUP(MID($E201,7,LEN($E201)-6),[1]Acciones!$B$4:$B$14,[1]Acciones!W$4:W$14,0,0,1)</f>
        <v>#NAME?</v>
      </c>
      <c r="AJ201" s="42" t="e">
        <f ca="1">+_xlfn.XLOOKUP(MID($E201,7,LEN($E201)-6),[1]Acciones!$B$4:$B$14,[1]Acciones!X$4:X$14,0,0,1)</f>
        <v>#NAME?</v>
      </c>
      <c r="AK201" s="42" t="e">
        <f ca="1">+_xlfn.XLOOKUP(MID($E201,7,LEN($E201)-6),[1]Acciones!$B$4:$B$14,[1]Acciones!Y$4:Y$14,0,0,1)</f>
        <v>#NAME?</v>
      </c>
      <c r="AL201" s="42" t="e">
        <f ca="1">+_xlfn.XLOOKUP(MID($E201,7,LEN($E201)-6),[1]Acciones!$B$4:$B$14,[1]Acciones!Z$4:Z$14,0,0,1)</f>
        <v>#NAME?</v>
      </c>
      <c r="AM201" s="42" t="e">
        <f ca="1">+_xlfn.XLOOKUP(MID($E201,7,LEN($E201)-6),[1]Acciones!$B$4:$B$14,[1]Acciones!AA$4:AA$14,0,0,1)</f>
        <v>#NAME?</v>
      </c>
      <c r="AN201" s="42" t="e">
        <f ca="1">+_xlfn.XLOOKUP(MID($E201,7,LEN($E201)-6),[1]Acciones!$B$4:$B$14,[1]Acciones!AB$4:AB$14,0,0,1)</f>
        <v>#NAME?</v>
      </c>
      <c r="AO201" s="42" t="e">
        <f ca="1">+_xlfn.XLOOKUP(MID($E201,7,LEN($E201)-6),[1]Acciones!$B$4:$B$14,[1]Acciones!AC$4:AC$14,0,0,1)</f>
        <v>#NAME?</v>
      </c>
      <c r="AP201" s="42" t="e">
        <f ca="1">+_xlfn.XLOOKUP(MID($E201,7,LEN($E201)-6),[1]Acciones!$B$4:$B$14,[1]Acciones!AD$4:AD$14,0,0,1)</f>
        <v>#NAME?</v>
      </c>
      <c r="AQ201" s="42" t="e">
        <f ca="1">+_xlfn.XLOOKUP(MID($E201,7,LEN($E201)-6),[1]Acciones!$B$4:$B$14,[1]Acciones!AE$4:AE$14,0,0,1)</f>
        <v>#NAME?</v>
      </c>
      <c r="AR201" s="42" t="e">
        <f ca="1">+_xlfn.XLOOKUP(MID($E201,7,LEN($E201)-6),[1]Acciones!$B$4:$B$14,[1]Acciones!AF$4:AF$14,0,0,1)</f>
        <v>#NAME?</v>
      </c>
      <c r="AS201" s="42" t="e">
        <f ca="1">+_xlfn.XLOOKUP(MID($E201,7,LEN($E201)-6),[1]Acciones!$B$4:$B$14,[1]Acciones!AG$4:AG$14,0,0,1)</f>
        <v>#NAME?</v>
      </c>
      <c r="AT201" s="42" t="e">
        <f ca="1">+_xlfn.XLOOKUP(MID($E201,7,LEN($E201)-6),[1]Acciones!$B$4:$B$14,[1]Acciones!AH$4:AH$14,0,0,1)</f>
        <v>#NAME?</v>
      </c>
      <c r="AU201" s="42" t="e">
        <f ca="1">+_xlfn.XLOOKUP(MID($E201,7,LEN($E201)-6),[1]Acciones!$B$4:$B$14,[1]Acciones!AI$4:AI$14,0,0,1)</f>
        <v>#NAME?</v>
      </c>
      <c r="AV201" s="42" t="e">
        <f ca="1">+_xlfn.XLOOKUP(MID($E201,7,LEN($E201)-6),[1]Acciones!$B$4:$B$14,[1]Acciones!AJ$4:AJ$14,0,0,1)</f>
        <v>#NAME?</v>
      </c>
      <c r="AW201" s="42" t="e">
        <f ca="1">+_xlfn.XLOOKUP(MID($E201,7,LEN($E201)-6),[1]Acciones!$B$4:$B$14,[1]Acciones!AK$4:AK$14,0,0,1)</f>
        <v>#NAME?</v>
      </c>
      <c r="AX201" s="42" t="e">
        <f ca="1">+_xlfn.XLOOKUP(MID($E201,7,LEN($E201)-6),[1]Acciones!$B$4:$B$14,[1]Acciones!AL$4:AL$14,0,0,1)</f>
        <v>#NAME?</v>
      </c>
      <c r="AY201" s="42" t="e">
        <f ca="1">+_xlfn.XLOOKUP(MID($E201,7,LEN($E201)-6),[1]Acciones!$B$4:$B$14,[1]Acciones!AM$4:AM$14,0,0,1)</f>
        <v>#NAME?</v>
      </c>
      <c r="AZ201" s="42" t="e">
        <f ca="1">+_xlfn.XLOOKUP(MID($E201,7,LEN($E201)-6),[1]Acciones!$B$4:$B$14,[1]Acciones!AN$4:AN$14,0,0,1)</f>
        <v>#NAME?</v>
      </c>
      <c r="BA201" s="42" t="e">
        <f ca="1">+_xlfn.XLOOKUP(MID($E201,7,LEN($E201)-6),[1]Acciones!$B$4:$B$14,[1]Acciones!AO$4:AO$14,0,0,1)</f>
        <v>#NAME?</v>
      </c>
      <c r="BB201" s="42" t="e">
        <f ca="1">+_xlfn.XLOOKUP(MID($E201,7,LEN($E201)-6),[1]Acciones!$B$4:$B$14,[1]Acciones!AP$4:AP$14,0,0,1)</f>
        <v>#NAME?</v>
      </c>
      <c r="BC201" s="42" t="e">
        <f ca="1">+_xlfn.XLOOKUP(MID($E201,7,LEN($E201)-6),[1]Acciones!$B$4:$B$14,[1]Acciones!AQ$4:AQ$14,0,0,1)</f>
        <v>#NAME?</v>
      </c>
      <c r="BD201" s="42" t="e">
        <f ca="1">+_xlfn.XLOOKUP(MID($E201,7,LEN($E201)-6),[1]Acciones!$B$4:$B$14,[1]Acciones!AR$4:AR$14,0,0,1)</f>
        <v>#NAME?</v>
      </c>
      <c r="BE201" s="42" t="e">
        <f ca="1">+_xlfn.XLOOKUP(MID($E201,7,LEN($E201)-6),[1]Acciones!$B$4:$B$14,[1]Acciones!AS$4:AS$14,0,0,1)</f>
        <v>#NAME?</v>
      </c>
      <c r="BF201" s="42" t="e">
        <f ca="1">+_xlfn.XLOOKUP(MID($E201,7,LEN($E201)-6),[1]Acciones!$B$4:$B$14,[1]Acciones!AT$4:AT$14,0,0,1)</f>
        <v>#NAME?</v>
      </c>
      <c r="BG201" s="42" t="e">
        <f ca="1">+_xlfn.XLOOKUP(MID($E201,7,LEN($E201)-6),[1]Acciones!$B$4:$B$14,[1]Acciones!AU$4:AU$14,0,0,1)</f>
        <v>#NAME?</v>
      </c>
      <c r="BH201" s="42" t="e">
        <f ca="1">+_xlfn.XLOOKUP(MID($E201,7,LEN($E201)-6),[1]Acciones!$B$4:$B$14,[1]Acciones!AV$4:AV$14,0,0,1)</f>
        <v>#NAME?</v>
      </c>
      <c r="BI201" s="42" t="e">
        <f ca="1">+_xlfn.XLOOKUP(MID($E201,7,LEN($E201)-6),[1]Acciones!$B$4:$B$14,[1]Acciones!AW$4:AW$14,0,0,1)</f>
        <v>#NAME?</v>
      </c>
      <c r="BJ201" s="42" t="e">
        <f ca="1">+_xlfn.XLOOKUP(MID($E201,7,LEN($E201)-6),[1]Acciones!$B$4:$B$14,[1]Acciones!AX$4:AX$14,0,0,1)</f>
        <v>#NAME?</v>
      </c>
      <c r="BK201" s="42" t="e">
        <f ca="1">+_xlfn.XLOOKUP(MID($E201,7,LEN($E201)-6),[1]Acciones!$B$4:$B$14,[1]Acciones!AY$4:AY$14,0,0,1)</f>
        <v>#NAME?</v>
      </c>
      <c r="BL201" s="42" t="e">
        <f ca="1">+_xlfn.XLOOKUP(MID($E201,7,LEN($E201)-6),[1]Acciones!$B$4:$B$14,[1]Acciones!AZ$4:AZ$14,0,0,1)</f>
        <v>#NAME?</v>
      </c>
      <c r="BM201" s="42" t="e">
        <f ca="1">+_xlfn.XLOOKUP(MID($E201,7,LEN($E201)-6),[1]Acciones!$B$4:$B$14,[1]Acciones!BA$4:BA$14,0,0,1)</f>
        <v>#NAME?</v>
      </c>
      <c r="BN201" s="42" t="e">
        <f ca="1">+_xlfn.XLOOKUP(MID($E201,7,LEN($E201)-6),[1]Acciones!$B$4:$B$14,[1]Acciones!BB$4:BB$14,0,0,1)</f>
        <v>#NAME?</v>
      </c>
      <c r="BO201" s="42" t="e">
        <f ca="1">+_xlfn.XLOOKUP(MID($E201,7,LEN($E201)-6),[1]Acciones!$B$4:$B$14,[1]Acciones!BC$4:BC$14,0,0,1)</f>
        <v>#NAME?</v>
      </c>
      <c r="BP201" s="42" t="e">
        <f ca="1">+_xlfn.XLOOKUP(MID($E201,7,LEN($E201)-6),[1]Acciones!$B$4:$B$14,[1]Acciones!BD$4:BD$14,0,0,1)</f>
        <v>#NAME?</v>
      </c>
      <c r="BQ201" s="42" t="e">
        <f ca="1">+_xlfn.XLOOKUP(MID($E201,7,LEN($E201)-6),[1]Acciones!$B$4:$B$14,[1]Acciones!BE$4:BE$14,0,0,1)</f>
        <v>#NAME?</v>
      </c>
      <c r="BR201" s="42" t="e">
        <f ca="1">+_xlfn.XLOOKUP(MID($E201,7,LEN($E201)-6),[1]Acciones!$B$4:$B$14,[1]Acciones!BF$4:BF$14,0,0,1)</f>
        <v>#NAME?</v>
      </c>
      <c r="BS201" s="42" t="e">
        <f ca="1">+_xlfn.XLOOKUP(MID($E201,7,LEN($E201)-6),[1]Acciones!$B$4:$B$14,[1]Acciones!BG$4:BG$14,0,0,1)</f>
        <v>#NAME?</v>
      </c>
      <c r="BT201" s="42" t="e">
        <f ca="1">+_xlfn.XLOOKUP(MID($E201,7,LEN($E201)-6),[1]Acciones!$B$4:$B$14,[1]Acciones!BH$4:BH$14,0,0,1)</f>
        <v>#NAME?</v>
      </c>
      <c r="BU201" s="42" t="e">
        <f ca="1">+_xlfn.XLOOKUP(MID($E201,7,LEN($E201)-6),[1]Acciones!$B$4:$B$14,[1]Acciones!BI$4:BI$14,0,0,1)</f>
        <v>#NAME?</v>
      </c>
      <c r="BV201" s="42" t="e">
        <f ca="1">+_xlfn.XLOOKUP(MID($E201,7,LEN($E201)-6),[1]Acciones!$B$4:$B$14,[1]Acciones!BJ$4:BJ$14,0,0,1)</f>
        <v>#NAME?</v>
      </c>
      <c r="BW201" s="42" t="e">
        <f ca="1">+_xlfn.XLOOKUP(MID($E201,7,LEN($E201)-6),[1]Acciones!$B$4:$B$14,[1]Acciones!BK$4:BK$14,0,0,1)</f>
        <v>#NAME?</v>
      </c>
      <c r="BX201" s="42" t="e">
        <f ca="1">+_xlfn.XLOOKUP(MID($E201,7,LEN($E201)-6),[1]Acciones!$B$4:$B$14,[1]Acciones!BL$4:BL$14,0,0,1)</f>
        <v>#NAME?</v>
      </c>
      <c r="BY201" s="42" t="e">
        <f ca="1">+_xlfn.XLOOKUP(MID($E201,7,LEN($E201)-6),[1]Acciones!$B$4:$B$14,[1]Acciones!BM$4:BM$14,0,0,1)</f>
        <v>#NAME?</v>
      </c>
      <c r="BZ201" s="42" t="e">
        <f ca="1">+_xlfn.XLOOKUP(MID($E201,7,LEN($E201)-6),[1]Acciones!$B$4:$B$14,[1]Acciones!BN$4:BN$14,0,0,1)</f>
        <v>#NAME?</v>
      </c>
      <c r="CA201" s="42" t="e">
        <f ca="1">+_xlfn.XLOOKUP(MID($E201,7,LEN($E201)-6),[1]Acciones!$B$4:$B$14,[1]Acciones!BO$4:BO$14,0,0,1)</f>
        <v>#NAME?</v>
      </c>
      <c r="CB201" s="42" t="e">
        <f ca="1">+_xlfn.XLOOKUP(MID($E201,7,LEN($E201)-6),[1]Acciones!$B$4:$B$14,[1]Acciones!BP$4:BP$14,0,0,1)</f>
        <v>#NAME?</v>
      </c>
      <c r="CC201" s="42" t="e">
        <f ca="1">+_xlfn.XLOOKUP(MID($E201,7,LEN($E201)-6),[1]Acciones!$B$4:$B$14,[1]Acciones!BQ$4:BQ$14,0,0,1)</f>
        <v>#NAME?</v>
      </c>
      <c r="CD201" s="42" t="e">
        <f ca="1">+_xlfn.XLOOKUP(MID($E201,7,LEN($E201)-6),[1]Acciones!$B$4:$B$14,[1]Acciones!BR$4:BR$14,0,0,1)</f>
        <v>#NAME?</v>
      </c>
      <c r="CE201" s="42" t="e">
        <f ca="1">+_xlfn.XLOOKUP(MID($E201,7,LEN($E201)-6),[1]Acciones!$B$4:$B$14,[1]Acciones!BS$4:BS$14,0,0,1)</f>
        <v>#NAME?</v>
      </c>
      <c r="CF201" s="42" t="e">
        <f ca="1">+_xlfn.XLOOKUP(MID($E201,7,LEN($E201)-6),[1]Acciones!$B$4:$B$14,[1]Acciones!BT$4:BT$14,0,0,1)</f>
        <v>#NAME?</v>
      </c>
      <c r="CG201" s="45">
        <v>0.05</v>
      </c>
      <c r="CH201" s="45" t="e">
        <f t="shared" ca="1" si="377"/>
        <v>#NAME?</v>
      </c>
      <c r="CI201" s="45" t="e">
        <f t="shared" ca="1" si="378"/>
        <v>#NAME?</v>
      </c>
      <c r="CJ201" s="42" t="e">
        <f t="shared" ca="1" si="379"/>
        <v>#NAME?</v>
      </c>
      <c r="CK201" s="45" t="e">
        <f t="shared" ca="1" si="380"/>
        <v>#NAME?</v>
      </c>
      <c r="CL201" s="46" t="e">
        <f t="shared" ca="1" si="381"/>
        <v>#NAME?</v>
      </c>
      <c r="CM201" s="45" t="e">
        <f t="shared" ca="1" si="382"/>
        <v>#NAME?</v>
      </c>
      <c r="CN201" s="47">
        <v>0.1</v>
      </c>
      <c r="CO201" s="45" t="e">
        <f t="shared" ca="1" si="401"/>
        <v>#NAME?</v>
      </c>
      <c r="CP201" s="45" t="e">
        <f t="shared" ca="1" si="402"/>
        <v>#NAME?</v>
      </c>
      <c r="CQ201" s="42" t="e">
        <f t="shared" ca="1" si="403"/>
        <v>#NAME?</v>
      </c>
      <c r="CR201" s="45" t="e">
        <f t="shared" ca="1" si="404"/>
        <v>#NAME?</v>
      </c>
      <c r="CS201" s="45" t="e">
        <f t="shared" ca="1" si="383"/>
        <v>#NAME?</v>
      </c>
      <c r="CT201" s="45" t="e">
        <f t="shared" ca="1" si="383"/>
        <v>#NAME?</v>
      </c>
      <c r="CU201" s="47">
        <v>0.15</v>
      </c>
      <c r="CV201" s="45">
        <v>0.5</v>
      </c>
      <c r="CW201" s="45" t="e">
        <f t="shared" ca="1" si="405"/>
        <v>#NAME?</v>
      </c>
      <c r="CX201" s="42" t="e">
        <f t="shared" ca="1" si="406"/>
        <v>#NAME?</v>
      </c>
      <c r="CY201" s="45" t="e">
        <f t="shared" ca="1" si="407"/>
        <v>#NAME?</v>
      </c>
      <c r="CZ201" s="45">
        <f t="shared" si="384"/>
        <v>1.2500000000000001E-2</v>
      </c>
      <c r="DA201" s="45" t="e">
        <f t="shared" ca="1" si="384"/>
        <v>#NAME?</v>
      </c>
      <c r="DB201" s="47">
        <v>0.2</v>
      </c>
      <c r="DC201" s="45" t="e">
        <f t="shared" ca="1" si="408"/>
        <v>#NAME?</v>
      </c>
      <c r="DD201" s="45" t="e">
        <f t="shared" ca="1" si="409"/>
        <v>#NAME?</v>
      </c>
      <c r="DE201" s="42" t="e">
        <f t="shared" ca="1" si="410"/>
        <v>#NAME?</v>
      </c>
      <c r="DF201" s="45" t="e">
        <f t="shared" ca="1" si="411"/>
        <v>#NAME?</v>
      </c>
      <c r="DG201" s="45" t="e">
        <f t="shared" ca="1" si="385"/>
        <v>#NAME?</v>
      </c>
      <c r="DH201" s="45" t="e">
        <f t="shared" ca="1" si="385"/>
        <v>#NAME?</v>
      </c>
      <c r="DI201" s="47">
        <v>0.25</v>
      </c>
      <c r="DJ201" s="45">
        <v>0.5</v>
      </c>
      <c r="DK201" s="45" t="e">
        <f t="shared" ca="1" si="412"/>
        <v>#NAME?</v>
      </c>
      <c r="DL201" s="42" t="e">
        <f t="shared" ca="1" si="413"/>
        <v>#NAME?</v>
      </c>
      <c r="DM201" s="45" t="e">
        <f t="shared" ca="1" si="414"/>
        <v>#NAME?</v>
      </c>
      <c r="DN201" s="45">
        <f t="shared" si="386"/>
        <v>1.2500000000000001E-2</v>
      </c>
      <c r="DO201" s="45" t="e">
        <f t="shared" ca="1" si="386"/>
        <v>#NAME?</v>
      </c>
      <c r="DP201" s="47">
        <v>0.3</v>
      </c>
      <c r="DQ201" s="45" t="e">
        <f t="shared" ca="1" si="415"/>
        <v>#NAME?</v>
      </c>
      <c r="DR201" s="45" t="e">
        <f t="shared" ca="1" si="416"/>
        <v>#NAME?</v>
      </c>
      <c r="DS201" s="42" t="e">
        <f t="shared" ca="1" si="417"/>
        <v>#NAME?</v>
      </c>
      <c r="DT201" s="45" t="e">
        <f t="shared" ca="1" si="418"/>
        <v>#NAME?</v>
      </c>
      <c r="DU201" s="45" t="e">
        <f t="shared" ca="1" si="387"/>
        <v>#NAME?</v>
      </c>
      <c r="DV201" s="45" t="e">
        <f t="shared" ca="1" si="387"/>
        <v>#NAME?</v>
      </c>
      <c r="DW201" s="47">
        <v>0.35</v>
      </c>
      <c r="DX201" s="45">
        <v>0.5</v>
      </c>
      <c r="DY201" s="45" t="e">
        <f t="shared" ca="1" si="419"/>
        <v>#NAME?</v>
      </c>
      <c r="DZ201" s="42" t="e">
        <f t="shared" ca="1" si="420"/>
        <v>#NAME?</v>
      </c>
      <c r="EA201" s="45" t="e">
        <f t="shared" ca="1" si="421"/>
        <v>#NAME?</v>
      </c>
      <c r="EB201" s="45">
        <f t="shared" si="388"/>
        <v>1.2500000000000001E-2</v>
      </c>
      <c r="EC201" s="45" t="e">
        <f t="shared" ca="1" si="388"/>
        <v>#NAME?</v>
      </c>
      <c r="ED201" s="47">
        <v>0.4</v>
      </c>
      <c r="EE201" s="45" t="e">
        <f t="shared" ca="1" si="422"/>
        <v>#NAME?</v>
      </c>
      <c r="EF201" s="45" t="e">
        <f t="shared" ca="1" si="423"/>
        <v>#NAME?</v>
      </c>
      <c r="EG201" s="42" t="e">
        <f t="shared" ca="1" si="424"/>
        <v>#NAME?</v>
      </c>
      <c r="EH201" s="45" t="e">
        <f t="shared" ca="1" si="425"/>
        <v>#NAME?</v>
      </c>
      <c r="EI201" s="45" t="e">
        <f t="shared" ca="1" si="389"/>
        <v>#NAME?</v>
      </c>
      <c r="EJ201" s="45" t="e">
        <f t="shared" ca="1" si="389"/>
        <v>#NAME?</v>
      </c>
      <c r="EK201" s="47">
        <v>0.45</v>
      </c>
      <c r="EL201" s="45">
        <v>0.5</v>
      </c>
      <c r="EM201" s="45" t="e">
        <f t="shared" ca="1" si="255"/>
        <v>#NAME?</v>
      </c>
      <c r="EN201" s="42" t="e">
        <f t="shared" ca="1" si="256"/>
        <v>#NAME?</v>
      </c>
      <c r="EO201" s="45" t="e">
        <f t="shared" ca="1" si="257"/>
        <v>#NAME?</v>
      </c>
      <c r="EP201" s="45">
        <f t="shared" si="390"/>
        <v>1.2500000000000001E-2</v>
      </c>
      <c r="EQ201" s="45" t="e">
        <f t="shared" ca="1" si="390"/>
        <v>#NAME?</v>
      </c>
      <c r="ER201" s="45">
        <v>0.5</v>
      </c>
      <c r="ES201" s="45">
        <v>0.5</v>
      </c>
      <c r="ET201" s="45" t="e">
        <f t="shared" ca="1" si="258"/>
        <v>#NAME?</v>
      </c>
      <c r="EU201" s="42" t="e">
        <f t="shared" ca="1" si="259"/>
        <v>#NAME?</v>
      </c>
      <c r="EV201" s="45" t="e">
        <f t="shared" ca="1" si="260"/>
        <v>#NAME?</v>
      </c>
      <c r="EW201" s="45">
        <f t="shared" si="391"/>
        <v>1.2500000000000001E-2</v>
      </c>
      <c r="EX201" s="45" t="e">
        <f t="shared" ca="1" si="391"/>
        <v>#NAME?</v>
      </c>
      <c r="EY201" s="47">
        <v>0.55000000000000004</v>
      </c>
      <c r="EZ201" s="45">
        <v>0.5</v>
      </c>
      <c r="FA201" s="45" t="e">
        <f t="shared" ca="1" si="261"/>
        <v>#NAME?</v>
      </c>
      <c r="FB201" s="42" t="e">
        <f t="shared" ca="1" si="262"/>
        <v>#NAME?</v>
      </c>
      <c r="FC201" s="45" t="e">
        <f t="shared" ca="1" si="263"/>
        <v>#NAME?</v>
      </c>
      <c r="FD201" s="45">
        <f t="shared" si="392"/>
        <v>1.2500000000000001E-2</v>
      </c>
      <c r="FE201" s="45" t="e">
        <f t="shared" ca="1" si="392"/>
        <v>#NAME?</v>
      </c>
      <c r="FF201" s="45">
        <v>0.6</v>
      </c>
      <c r="FG201" s="45">
        <v>1</v>
      </c>
      <c r="FH201" s="45" t="e">
        <f t="shared" ca="1" si="264"/>
        <v>#NAME?</v>
      </c>
      <c r="FI201" s="42" t="e">
        <f t="shared" ca="1" si="265"/>
        <v>#NAME?</v>
      </c>
      <c r="FJ201" s="45" t="e">
        <f t="shared" ca="1" si="266"/>
        <v>#NAME?</v>
      </c>
      <c r="FK201" s="45">
        <f t="shared" si="393"/>
        <v>2.5000000000000001E-2</v>
      </c>
      <c r="FL201" s="45" t="e">
        <f t="shared" ca="1" si="393"/>
        <v>#NAME?</v>
      </c>
      <c r="FM201" s="47">
        <v>0.65</v>
      </c>
      <c r="FN201" s="45">
        <v>0.5</v>
      </c>
      <c r="FO201" s="45" t="e">
        <f t="shared" ca="1" si="267"/>
        <v>#NAME?</v>
      </c>
      <c r="FP201" s="42" t="e">
        <f t="shared" ca="1" si="268"/>
        <v>#NAME?</v>
      </c>
      <c r="FQ201" s="45" t="e">
        <f t="shared" ca="1" si="269"/>
        <v>#NAME?</v>
      </c>
      <c r="FR201" s="45">
        <f t="shared" si="394"/>
        <v>1.2500000000000001E-2</v>
      </c>
      <c r="FS201" s="45" t="e">
        <f t="shared" ca="1" si="394"/>
        <v>#NAME?</v>
      </c>
      <c r="FT201" s="45">
        <v>0.7</v>
      </c>
      <c r="FU201" s="45">
        <v>1</v>
      </c>
      <c r="FV201" s="45" t="e">
        <f t="shared" ca="1" si="270"/>
        <v>#NAME?</v>
      </c>
      <c r="FW201" s="42" t="e">
        <f t="shared" ca="1" si="271"/>
        <v>#NAME?</v>
      </c>
      <c r="FX201" s="45" t="e">
        <f t="shared" ca="1" si="272"/>
        <v>#NAME?</v>
      </c>
      <c r="FY201" s="45">
        <f t="shared" si="395"/>
        <v>2.5000000000000001E-2</v>
      </c>
      <c r="FZ201" s="45" t="e">
        <f t="shared" ca="1" si="395"/>
        <v>#NAME?</v>
      </c>
      <c r="GA201" s="47">
        <v>0.75</v>
      </c>
      <c r="GB201" s="45">
        <v>0.5</v>
      </c>
      <c r="GC201" s="45" t="e">
        <f t="shared" ca="1" si="273"/>
        <v>#NAME?</v>
      </c>
      <c r="GD201" s="42" t="e">
        <f t="shared" ca="1" si="274"/>
        <v>#NAME?</v>
      </c>
      <c r="GE201" s="45" t="e">
        <f t="shared" ca="1" si="275"/>
        <v>#NAME?</v>
      </c>
      <c r="GF201" s="45">
        <f t="shared" si="396"/>
        <v>1.2500000000000001E-2</v>
      </c>
      <c r="GG201" s="45" t="e">
        <f t="shared" ca="1" si="396"/>
        <v>#NAME?</v>
      </c>
      <c r="GH201" s="45">
        <v>0.8</v>
      </c>
      <c r="GI201" s="45">
        <v>1</v>
      </c>
      <c r="GJ201" s="45" t="e">
        <f t="shared" ca="1" si="276"/>
        <v>#NAME?</v>
      </c>
      <c r="GK201" s="42" t="e">
        <f t="shared" ca="1" si="277"/>
        <v>#NAME?</v>
      </c>
      <c r="GL201" s="45" t="e">
        <f t="shared" ca="1" si="278"/>
        <v>#NAME?</v>
      </c>
      <c r="GM201" s="45">
        <f t="shared" si="397"/>
        <v>2.5000000000000001E-2</v>
      </c>
      <c r="GN201" s="45" t="e">
        <f t="shared" ca="1" si="397"/>
        <v>#NAME?</v>
      </c>
      <c r="GO201" s="47">
        <v>0.85</v>
      </c>
      <c r="GP201" s="45">
        <v>0.5</v>
      </c>
      <c r="GQ201" s="45" t="e">
        <f t="shared" ca="1" si="279"/>
        <v>#NAME?</v>
      </c>
      <c r="GR201" s="42" t="e">
        <f t="shared" ca="1" si="280"/>
        <v>#NAME?</v>
      </c>
      <c r="GS201" s="45" t="e">
        <f t="shared" ca="1" si="281"/>
        <v>#NAME?</v>
      </c>
      <c r="GT201" s="45">
        <f t="shared" si="398"/>
        <v>1.2500000000000001E-2</v>
      </c>
      <c r="GU201" s="45" t="e">
        <f t="shared" ca="1" si="398"/>
        <v>#NAME?</v>
      </c>
      <c r="GV201" s="45">
        <v>0.9</v>
      </c>
      <c r="GW201" s="45">
        <v>1</v>
      </c>
      <c r="GX201" s="45" t="e">
        <f t="shared" ca="1" si="282"/>
        <v>#NAME?</v>
      </c>
      <c r="GY201" s="42" t="e">
        <f t="shared" ca="1" si="283"/>
        <v>#NAME?</v>
      </c>
      <c r="GZ201" s="45" t="e">
        <f t="shared" ca="1" si="284"/>
        <v>#NAME?</v>
      </c>
      <c r="HA201" s="45">
        <f t="shared" si="399"/>
        <v>2.5000000000000001E-2</v>
      </c>
      <c r="HB201" s="45" t="e">
        <f t="shared" ca="1" si="399"/>
        <v>#NAME?</v>
      </c>
      <c r="HC201" s="47">
        <v>0.95</v>
      </c>
      <c r="HD201" s="45">
        <v>0.5</v>
      </c>
      <c r="HE201" s="45" t="e">
        <f t="shared" ca="1" si="285"/>
        <v>#NAME?</v>
      </c>
      <c r="HF201" s="42" t="e">
        <f t="shared" ca="1" si="286"/>
        <v>#NAME?</v>
      </c>
      <c r="HG201" s="45" t="e">
        <f t="shared" ca="1" si="287"/>
        <v>#NAME?</v>
      </c>
      <c r="HH201" s="45">
        <f t="shared" si="400"/>
        <v>1.2500000000000001E-2</v>
      </c>
      <c r="HI201" s="45" t="e">
        <f t="shared" ca="1" si="400"/>
        <v>#NAME?</v>
      </c>
      <c r="HJ201" s="47">
        <v>1</v>
      </c>
      <c r="HK201" s="47">
        <v>1</v>
      </c>
      <c r="HL201" s="45" t="e">
        <f t="shared" ca="1" si="288"/>
        <v>#NAME?</v>
      </c>
      <c r="HM201" s="42" t="e">
        <f t="shared" ca="1" si="289"/>
        <v>#NAME?</v>
      </c>
      <c r="HN201" s="45" t="e">
        <f t="shared" ca="1" si="290"/>
        <v>#NAME?</v>
      </c>
      <c r="HO201" s="45">
        <f t="shared" si="426"/>
        <v>2.5000000000000001E-2</v>
      </c>
      <c r="HP201" s="45" t="e">
        <f t="shared" ca="1" si="426"/>
        <v>#NAME?</v>
      </c>
    </row>
    <row r="202" spans="1:224" s="48" customFormat="1" ht="90" customHeight="1">
      <c r="A202" s="42"/>
      <c r="B202" s="203"/>
      <c r="C202" s="201"/>
      <c r="D202" s="201"/>
      <c r="E202" s="41" t="str">
        <f>+_xlfn.CONCAT(MID($D195,1,3),".8 ",[1]Acciones!$B$12)</f>
        <v>5.2.8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202" s="42" t="s">
        <v>89</v>
      </c>
      <c r="G202" s="49">
        <f>+G201</f>
        <v>4.1666666666666666E-3</v>
      </c>
      <c r="H202" s="42" t="str">
        <f>+_xlfn.CONCAT("Si,",MID(E195,1,5),",",MID(E196,1,5),",",MID(E197,1,5),",",MID(E198,1,5),",",MID(E199,1,5),",",MID(E200,1,5),",",MID(E201,1,5),",",MID(E203,1,5),",",MID(E204,1,6))</f>
        <v>Si,5.2.1,5.2.2,5.2.3,5.2.4,5.2.5,5.2.6,5.2.7,5.2.9,5.2.10</v>
      </c>
      <c r="I202" s="42" t="s">
        <v>89</v>
      </c>
      <c r="J202" s="42"/>
      <c r="K202" s="42"/>
      <c r="L202" s="42"/>
      <c r="M202" s="44" t="s">
        <v>90</v>
      </c>
      <c r="N202" s="44" t="s">
        <v>91</v>
      </c>
      <c r="O202" s="44" t="e">
        <f ca="1">+_xlfn.XLOOKUP(MID(E202,7,LEN(E202)-6),[1]Acciones!$B$4:$B$14,[1]Acciones!$C$4:$C$14,0,0,1)</f>
        <v>#NAME?</v>
      </c>
      <c r="P202" s="42" t="e">
        <f ca="1">+_xlfn.XLOOKUP(MID($E202,7,LEN($E202)-6),[1]Acciones!$B$4:$B$14,[1]Acciones!D$4:D$14,0,0,1)</f>
        <v>#NAME?</v>
      </c>
      <c r="Q202" s="42" t="e">
        <f ca="1">+_xlfn.XLOOKUP(MID($E202,7,LEN($E202)-6),[1]Acciones!$B$4:$B$14,[1]Acciones!E$4:E$14,0,0,1)</f>
        <v>#NAME?</v>
      </c>
      <c r="R202" s="42" t="e">
        <f ca="1">+_xlfn.XLOOKUP(MID($E202,7,LEN($E202)-6),[1]Acciones!$B$4:$B$14,[1]Acciones!F$4:F$14,0,0,1)</f>
        <v>#NAME?</v>
      </c>
      <c r="S202" s="42" t="e">
        <f ca="1">+_xlfn.XLOOKUP(MID($E202,7,LEN($E202)-6),[1]Acciones!$B$4:$B$14,[1]Acciones!G$4:G$14,0,0,1)</f>
        <v>#NAME?</v>
      </c>
      <c r="T202" s="42" t="e">
        <f ca="1">+_xlfn.XLOOKUP(MID($E202,7,LEN($E202)-6),[1]Acciones!$B$4:$B$14,[1]Acciones!H$4:H$14,0,0,1)</f>
        <v>#NAME?</v>
      </c>
      <c r="U202" s="45" t="e">
        <f ca="1">+_xlfn.XLOOKUP(MID($E202,7,LEN($E202)-6),[1]Acciones!$B$4:$B$14,[1]Acciones!I$4:I$14,0,0,1)</f>
        <v>#NAME?</v>
      </c>
      <c r="V202" s="45" t="e">
        <f ca="1">+_xlfn.XLOOKUP(MID($E202,7,LEN($E202)-6),[1]Acciones!$B$4:$B$14,[1]Acciones!J$4:J$14,0,0,1)</f>
        <v>#NAME?</v>
      </c>
      <c r="W202" s="45" t="e">
        <f ca="1">+_xlfn.XLOOKUP(MID($E202,7,LEN($E202)-6),[1]Acciones!$B$4:$B$14,[1]Acciones!K$4:K$14,0,0,1)</f>
        <v>#NAME?</v>
      </c>
      <c r="X202" s="45" t="e">
        <f ca="1">+_xlfn.XLOOKUP(MID($E202,7,LEN($E202)-6),[1]Acciones!$B$4:$B$14,[1]Acciones!L$4:L$14,0,0,1)</f>
        <v>#NAME?</v>
      </c>
      <c r="Y202" s="45" t="e">
        <f ca="1">+_xlfn.XLOOKUP(MID($E202,7,LEN($E202)-6),[1]Acciones!$B$4:$B$14,[1]Acciones!M$4:M$14,0,0,1)</f>
        <v>#NAME?</v>
      </c>
      <c r="Z202" s="45" t="e">
        <f ca="1">+_xlfn.XLOOKUP(MID($E202,7,LEN($E202)-6),[1]Acciones!$B$4:$B$14,[1]Acciones!N$4:N$14,0,0,1)</f>
        <v>#NAME?</v>
      </c>
      <c r="AA202" s="45" t="e">
        <f ca="1">+_xlfn.XLOOKUP(MID($E202,7,LEN($E202)-6),[1]Acciones!$B$4:$B$14,[1]Acciones!O$4:O$14,0,0,1)</f>
        <v>#NAME?</v>
      </c>
      <c r="AB202" s="45" t="e">
        <f ca="1">+_xlfn.XLOOKUP(MID($E202,7,LEN($E202)-6),[1]Acciones!$B$4:$B$14,[1]Acciones!P$4:P$14,0,0,1)</f>
        <v>#NAME?</v>
      </c>
      <c r="AC202" s="45" t="e">
        <f ca="1">+_xlfn.XLOOKUP(MID($E202,7,LEN($E202)-6),[1]Acciones!$B$4:$B$14,[1]Acciones!Q$4:Q$14,0,0,1)</f>
        <v>#NAME?</v>
      </c>
      <c r="AD202" s="45" t="e">
        <f ca="1">+_xlfn.XLOOKUP(MID($E202,7,LEN($E202)-6),[1]Acciones!$B$4:$B$14,[1]Acciones!R$4:R$14,0,0,1)</f>
        <v>#NAME?</v>
      </c>
      <c r="AE202" s="45" t="e">
        <f ca="1">+_xlfn.XLOOKUP(MID($E202,7,LEN($E202)-6),[1]Acciones!$B$4:$B$14,[1]Acciones!S$4:S$14,0,0,1)</f>
        <v>#NAME?</v>
      </c>
      <c r="AF202" s="42" t="e">
        <f ca="1">+_xlfn.XLOOKUP(MID($E202,7,LEN($E202)-6),[1]Acciones!$B$4:$B$14,[1]Acciones!T$4:T$14,0,0,1)</f>
        <v>#NAME?</v>
      </c>
      <c r="AG202" s="42" t="e">
        <f ca="1">+_xlfn.XLOOKUP(MID($E202,7,LEN($E202)-6),[1]Acciones!$B$4:$B$14,[1]Acciones!U$4:U$14,0,0,1)</f>
        <v>#NAME?</v>
      </c>
      <c r="AH202" s="42" t="e">
        <f ca="1">+_xlfn.XLOOKUP(MID($E202,7,LEN($E202)-6),[1]Acciones!$B$4:$B$14,[1]Acciones!V$4:V$14,0,0,1)</f>
        <v>#NAME?</v>
      </c>
      <c r="AI202" s="42" t="e">
        <f ca="1">+_xlfn.XLOOKUP(MID($E202,7,LEN($E202)-6),[1]Acciones!$B$4:$B$14,[1]Acciones!W$4:W$14,0,0,1)</f>
        <v>#NAME?</v>
      </c>
      <c r="AJ202" s="42" t="e">
        <f ca="1">+_xlfn.XLOOKUP(MID($E202,7,LEN($E202)-6),[1]Acciones!$B$4:$B$14,[1]Acciones!X$4:X$14,0,0,1)</f>
        <v>#NAME?</v>
      </c>
      <c r="AK202" s="42" t="e">
        <f ca="1">+_xlfn.XLOOKUP(MID($E202,7,LEN($E202)-6),[1]Acciones!$B$4:$B$14,[1]Acciones!Y$4:Y$14,0,0,1)</f>
        <v>#NAME?</v>
      </c>
      <c r="AL202" s="42" t="e">
        <f ca="1">+_xlfn.XLOOKUP(MID($E202,7,LEN($E202)-6),[1]Acciones!$B$4:$B$14,[1]Acciones!Z$4:Z$14,0,0,1)</f>
        <v>#NAME?</v>
      </c>
      <c r="AM202" s="42" t="e">
        <f ca="1">+_xlfn.XLOOKUP(MID($E202,7,LEN($E202)-6),[1]Acciones!$B$4:$B$14,[1]Acciones!AA$4:AA$14,0,0,1)</f>
        <v>#NAME?</v>
      </c>
      <c r="AN202" s="42" t="e">
        <f ca="1">+_xlfn.XLOOKUP(MID($E202,7,LEN($E202)-6),[1]Acciones!$B$4:$B$14,[1]Acciones!AB$4:AB$14,0,0,1)</f>
        <v>#NAME?</v>
      </c>
      <c r="AO202" s="42" t="e">
        <f ca="1">+_xlfn.XLOOKUP(MID($E202,7,LEN($E202)-6),[1]Acciones!$B$4:$B$14,[1]Acciones!AC$4:AC$14,0,0,1)</f>
        <v>#NAME?</v>
      </c>
      <c r="AP202" s="42" t="e">
        <f ca="1">+_xlfn.XLOOKUP(MID($E202,7,LEN($E202)-6),[1]Acciones!$B$4:$B$14,[1]Acciones!AD$4:AD$14,0,0,1)</f>
        <v>#NAME?</v>
      </c>
      <c r="AQ202" s="42" t="e">
        <f ca="1">+_xlfn.XLOOKUP(MID($E202,7,LEN($E202)-6),[1]Acciones!$B$4:$B$14,[1]Acciones!AE$4:AE$14,0,0,1)</f>
        <v>#NAME?</v>
      </c>
      <c r="AR202" s="42" t="e">
        <f ca="1">+_xlfn.XLOOKUP(MID($E202,7,LEN($E202)-6),[1]Acciones!$B$4:$B$14,[1]Acciones!AF$4:AF$14,0,0,1)</f>
        <v>#NAME?</v>
      </c>
      <c r="AS202" s="42" t="e">
        <f ca="1">+_xlfn.XLOOKUP(MID($E202,7,LEN($E202)-6),[1]Acciones!$B$4:$B$14,[1]Acciones!AG$4:AG$14,0,0,1)</f>
        <v>#NAME?</v>
      </c>
      <c r="AT202" s="42" t="e">
        <f ca="1">+_xlfn.XLOOKUP(MID($E202,7,LEN($E202)-6),[1]Acciones!$B$4:$B$14,[1]Acciones!AH$4:AH$14,0,0,1)</f>
        <v>#NAME?</v>
      </c>
      <c r="AU202" s="42" t="e">
        <f ca="1">+_xlfn.XLOOKUP(MID($E202,7,LEN($E202)-6),[1]Acciones!$B$4:$B$14,[1]Acciones!AI$4:AI$14,0,0,1)</f>
        <v>#NAME?</v>
      </c>
      <c r="AV202" s="42" t="e">
        <f ca="1">+_xlfn.XLOOKUP(MID($E202,7,LEN($E202)-6),[1]Acciones!$B$4:$B$14,[1]Acciones!AJ$4:AJ$14,0,0,1)</f>
        <v>#NAME?</v>
      </c>
      <c r="AW202" s="42" t="e">
        <f ca="1">+_xlfn.XLOOKUP(MID($E202,7,LEN($E202)-6),[1]Acciones!$B$4:$B$14,[1]Acciones!AK$4:AK$14,0,0,1)</f>
        <v>#NAME?</v>
      </c>
      <c r="AX202" s="42" t="e">
        <f ca="1">+_xlfn.XLOOKUP(MID($E202,7,LEN($E202)-6),[1]Acciones!$B$4:$B$14,[1]Acciones!AL$4:AL$14,0,0,1)</f>
        <v>#NAME?</v>
      </c>
      <c r="AY202" s="42" t="e">
        <f ca="1">+_xlfn.XLOOKUP(MID($E202,7,LEN($E202)-6),[1]Acciones!$B$4:$B$14,[1]Acciones!AM$4:AM$14,0,0,1)</f>
        <v>#NAME?</v>
      </c>
      <c r="AZ202" s="42" t="e">
        <f ca="1">+_xlfn.XLOOKUP(MID($E202,7,LEN($E202)-6),[1]Acciones!$B$4:$B$14,[1]Acciones!AN$4:AN$14,0,0,1)</f>
        <v>#NAME?</v>
      </c>
      <c r="BA202" s="42" t="e">
        <f ca="1">+_xlfn.XLOOKUP(MID($E202,7,LEN($E202)-6),[1]Acciones!$B$4:$B$14,[1]Acciones!AO$4:AO$14,0,0,1)</f>
        <v>#NAME?</v>
      </c>
      <c r="BB202" s="42" t="e">
        <f ca="1">+_xlfn.XLOOKUP(MID($E202,7,LEN($E202)-6),[1]Acciones!$B$4:$B$14,[1]Acciones!AP$4:AP$14,0,0,1)</f>
        <v>#NAME?</v>
      </c>
      <c r="BC202" s="42" t="e">
        <f ca="1">+_xlfn.XLOOKUP(MID($E202,7,LEN($E202)-6),[1]Acciones!$B$4:$B$14,[1]Acciones!AQ$4:AQ$14,0,0,1)</f>
        <v>#NAME?</v>
      </c>
      <c r="BD202" s="42" t="e">
        <f ca="1">+_xlfn.XLOOKUP(MID($E202,7,LEN($E202)-6),[1]Acciones!$B$4:$B$14,[1]Acciones!AR$4:AR$14,0,0,1)</f>
        <v>#NAME?</v>
      </c>
      <c r="BE202" s="42" t="e">
        <f ca="1">+_xlfn.XLOOKUP(MID($E202,7,LEN($E202)-6),[1]Acciones!$B$4:$B$14,[1]Acciones!AS$4:AS$14,0,0,1)</f>
        <v>#NAME?</v>
      </c>
      <c r="BF202" s="42" t="e">
        <f ca="1">+_xlfn.XLOOKUP(MID($E202,7,LEN($E202)-6),[1]Acciones!$B$4:$B$14,[1]Acciones!AT$4:AT$14,0,0,1)</f>
        <v>#NAME?</v>
      </c>
      <c r="BG202" s="42" t="e">
        <f ca="1">+_xlfn.XLOOKUP(MID($E202,7,LEN($E202)-6),[1]Acciones!$B$4:$B$14,[1]Acciones!AU$4:AU$14,0,0,1)</f>
        <v>#NAME?</v>
      </c>
      <c r="BH202" s="42" t="e">
        <f ca="1">+_xlfn.XLOOKUP(MID($E202,7,LEN($E202)-6),[1]Acciones!$B$4:$B$14,[1]Acciones!AV$4:AV$14,0,0,1)</f>
        <v>#NAME?</v>
      </c>
      <c r="BI202" s="42" t="e">
        <f ca="1">+_xlfn.XLOOKUP(MID($E202,7,LEN($E202)-6),[1]Acciones!$B$4:$B$14,[1]Acciones!AW$4:AW$14,0,0,1)</f>
        <v>#NAME?</v>
      </c>
      <c r="BJ202" s="42" t="e">
        <f ca="1">+_xlfn.XLOOKUP(MID($E202,7,LEN($E202)-6),[1]Acciones!$B$4:$B$14,[1]Acciones!AX$4:AX$14,0,0,1)</f>
        <v>#NAME?</v>
      </c>
      <c r="BK202" s="42" t="e">
        <f ca="1">+_xlfn.XLOOKUP(MID($E202,7,LEN($E202)-6),[1]Acciones!$B$4:$B$14,[1]Acciones!AY$4:AY$14,0,0,1)</f>
        <v>#NAME?</v>
      </c>
      <c r="BL202" s="42" t="e">
        <f ca="1">+_xlfn.XLOOKUP(MID($E202,7,LEN($E202)-6),[1]Acciones!$B$4:$B$14,[1]Acciones!AZ$4:AZ$14,0,0,1)</f>
        <v>#NAME?</v>
      </c>
      <c r="BM202" s="42" t="e">
        <f ca="1">+_xlfn.XLOOKUP(MID($E202,7,LEN($E202)-6),[1]Acciones!$B$4:$B$14,[1]Acciones!BA$4:BA$14,0,0,1)</f>
        <v>#NAME?</v>
      </c>
      <c r="BN202" s="42" t="e">
        <f ca="1">+_xlfn.XLOOKUP(MID($E202,7,LEN($E202)-6),[1]Acciones!$B$4:$B$14,[1]Acciones!BB$4:BB$14,0,0,1)</f>
        <v>#NAME?</v>
      </c>
      <c r="BO202" s="42" t="e">
        <f ca="1">+_xlfn.XLOOKUP(MID($E202,7,LEN($E202)-6),[1]Acciones!$B$4:$B$14,[1]Acciones!BC$4:BC$14,0,0,1)</f>
        <v>#NAME?</v>
      </c>
      <c r="BP202" s="42" t="e">
        <f ca="1">+_xlfn.XLOOKUP(MID($E202,7,LEN($E202)-6),[1]Acciones!$B$4:$B$14,[1]Acciones!BD$4:BD$14,0,0,1)</f>
        <v>#NAME?</v>
      </c>
      <c r="BQ202" s="42" t="e">
        <f ca="1">+_xlfn.XLOOKUP(MID($E202,7,LEN($E202)-6),[1]Acciones!$B$4:$B$14,[1]Acciones!BE$4:BE$14,0,0,1)</f>
        <v>#NAME?</v>
      </c>
      <c r="BR202" s="42" t="e">
        <f ca="1">+_xlfn.XLOOKUP(MID($E202,7,LEN($E202)-6),[1]Acciones!$B$4:$B$14,[1]Acciones!BF$4:BF$14,0,0,1)</f>
        <v>#NAME?</v>
      </c>
      <c r="BS202" s="42" t="e">
        <f ca="1">+_xlfn.XLOOKUP(MID($E202,7,LEN($E202)-6),[1]Acciones!$B$4:$B$14,[1]Acciones!BG$4:BG$14,0,0,1)</f>
        <v>#NAME?</v>
      </c>
      <c r="BT202" s="42" t="e">
        <f ca="1">+_xlfn.XLOOKUP(MID($E202,7,LEN($E202)-6),[1]Acciones!$B$4:$B$14,[1]Acciones!BH$4:BH$14,0,0,1)</f>
        <v>#NAME?</v>
      </c>
      <c r="BU202" s="42" t="e">
        <f ca="1">+_xlfn.XLOOKUP(MID($E202,7,LEN($E202)-6),[1]Acciones!$B$4:$B$14,[1]Acciones!BI$4:BI$14,0,0,1)</f>
        <v>#NAME?</v>
      </c>
      <c r="BV202" s="42" t="e">
        <f ca="1">+_xlfn.XLOOKUP(MID($E202,7,LEN($E202)-6),[1]Acciones!$B$4:$B$14,[1]Acciones!BJ$4:BJ$14,0,0,1)</f>
        <v>#NAME?</v>
      </c>
      <c r="BW202" s="42" t="e">
        <f ca="1">+_xlfn.XLOOKUP(MID($E202,7,LEN($E202)-6),[1]Acciones!$B$4:$B$14,[1]Acciones!BK$4:BK$14,0,0,1)</f>
        <v>#NAME?</v>
      </c>
      <c r="BX202" s="42" t="e">
        <f ca="1">+_xlfn.XLOOKUP(MID($E202,7,LEN($E202)-6),[1]Acciones!$B$4:$B$14,[1]Acciones!BL$4:BL$14,0,0,1)</f>
        <v>#NAME?</v>
      </c>
      <c r="BY202" s="42" t="e">
        <f ca="1">+_xlfn.XLOOKUP(MID($E202,7,LEN($E202)-6),[1]Acciones!$B$4:$B$14,[1]Acciones!BM$4:BM$14,0,0,1)</f>
        <v>#NAME?</v>
      </c>
      <c r="BZ202" s="42" t="e">
        <f ca="1">+_xlfn.XLOOKUP(MID($E202,7,LEN($E202)-6),[1]Acciones!$B$4:$B$14,[1]Acciones!BN$4:BN$14,0,0,1)</f>
        <v>#NAME?</v>
      </c>
      <c r="CA202" s="42" t="e">
        <f ca="1">+_xlfn.XLOOKUP(MID($E202,7,LEN($E202)-6),[1]Acciones!$B$4:$B$14,[1]Acciones!BO$4:BO$14,0,0,1)</f>
        <v>#NAME?</v>
      </c>
      <c r="CB202" s="42" t="e">
        <f ca="1">+_xlfn.XLOOKUP(MID($E202,7,LEN($E202)-6),[1]Acciones!$B$4:$B$14,[1]Acciones!BP$4:BP$14,0,0,1)</f>
        <v>#NAME?</v>
      </c>
      <c r="CC202" s="42" t="e">
        <f ca="1">+_xlfn.XLOOKUP(MID($E202,7,LEN($E202)-6),[1]Acciones!$B$4:$B$14,[1]Acciones!BQ$4:BQ$14,0,0,1)</f>
        <v>#NAME?</v>
      </c>
      <c r="CD202" s="42" t="e">
        <f ca="1">+_xlfn.XLOOKUP(MID($E202,7,LEN($E202)-6),[1]Acciones!$B$4:$B$14,[1]Acciones!BR$4:BR$14,0,0,1)</f>
        <v>#NAME?</v>
      </c>
      <c r="CE202" s="42" t="e">
        <f ca="1">+_xlfn.XLOOKUP(MID($E202,7,LEN($E202)-6),[1]Acciones!$B$4:$B$14,[1]Acciones!BS$4:BS$14,0,0,1)</f>
        <v>#NAME?</v>
      </c>
      <c r="CF202" s="42" t="e">
        <f ca="1">+_xlfn.XLOOKUP(MID($E202,7,LEN($E202)-6),[1]Acciones!$B$4:$B$14,[1]Acciones!BT$4:BT$14,0,0,1)</f>
        <v>#NAME?</v>
      </c>
      <c r="CG202" s="45">
        <v>0.05</v>
      </c>
      <c r="CH202" s="45" t="e">
        <f t="shared" ca="1" si="377"/>
        <v>#NAME?</v>
      </c>
      <c r="CI202" s="45" t="e">
        <f t="shared" ca="1" si="378"/>
        <v>#NAME?</v>
      </c>
      <c r="CJ202" s="42" t="e">
        <f t="shared" ca="1" si="379"/>
        <v>#NAME?</v>
      </c>
      <c r="CK202" s="45" t="e">
        <f t="shared" ca="1" si="380"/>
        <v>#NAME?</v>
      </c>
      <c r="CL202" s="46" t="e">
        <f t="shared" ca="1" si="381"/>
        <v>#NAME?</v>
      </c>
      <c r="CM202" s="45" t="e">
        <f t="shared" ca="1" si="382"/>
        <v>#NAME?</v>
      </c>
      <c r="CN202" s="47">
        <v>0.1</v>
      </c>
      <c r="CO202" s="45" t="e">
        <f t="shared" ca="1" si="401"/>
        <v>#NAME?</v>
      </c>
      <c r="CP202" s="45" t="e">
        <f t="shared" ca="1" si="402"/>
        <v>#NAME?</v>
      </c>
      <c r="CQ202" s="42" t="e">
        <f t="shared" ca="1" si="403"/>
        <v>#NAME?</v>
      </c>
      <c r="CR202" s="45" t="e">
        <f t="shared" ca="1" si="404"/>
        <v>#NAME?</v>
      </c>
      <c r="CS202" s="45" t="e">
        <f t="shared" ca="1" si="383"/>
        <v>#NAME?</v>
      </c>
      <c r="CT202" s="45" t="e">
        <f t="shared" ca="1" si="383"/>
        <v>#NAME?</v>
      </c>
      <c r="CU202" s="47">
        <v>0.15</v>
      </c>
      <c r="CV202" s="45">
        <v>0.5</v>
      </c>
      <c r="CW202" s="45" t="e">
        <f t="shared" ca="1" si="405"/>
        <v>#NAME?</v>
      </c>
      <c r="CX202" s="42" t="e">
        <f t="shared" ca="1" si="406"/>
        <v>#NAME?</v>
      </c>
      <c r="CY202" s="45" t="e">
        <f t="shared" ca="1" si="407"/>
        <v>#NAME?</v>
      </c>
      <c r="CZ202" s="45">
        <f t="shared" si="384"/>
        <v>1.2500000000000001E-2</v>
      </c>
      <c r="DA202" s="45" t="e">
        <f t="shared" ca="1" si="384"/>
        <v>#NAME?</v>
      </c>
      <c r="DB202" s="47">
        <v>0.2</v>
      </c>
      <c r="DC202" s="45" t="e">
        <f t="shared" ca="1" si="408"/>
        <v>#NAME?</v>
      </c>
      <c r="DD202" s="45" t="e">
        <f t="shared" ca="1" si="409"/>
        <v>#NAME?</v>
      </c>
      <c r="DE202" s="42" t="e">
        <f t="shared" ca="1" si="410"/>
        <v>#NAME?</v>
      </c>
      <c r="DF202" s="45" t="e">
        <f t="shared" ca="1" si="411"/>
        <v>#NAME?</v>
      </c>
      <c r="DG202" s="45" t="e">
        <f t="shared" ca="1" si="385"/>
        <v>#NAME?</v>
      </c>
      <c r="DH202" s="45" t="e">
        <f t="shared" ca="1" si="385"/>
        <v>#NAME?</v>
      </c>
      <c r="DI202" s="47">
        <v>0.25</v>
      </c>
      <c r="DJ202" s="45">
        <v>0.5</v>
      </c>
      <c r="DK202" s="45" t="e">
        <f t="shared" ca="1" si="412"/>
        <v>#NAME?</v>
      </c>
      <c r="DL202" s="42" t="e">
        <f t="shared" ca="1" si="413"/>
        <v>#NAME?</v>
      </c>
      <c r="DM202" s="45" t="e">
        <f t="shared" ca="1" si="414"/>
        <v>#NAME?</v>
      </c>
      <c r="DN202" s="45">
        <f t="shared" si="386"/>
        <v>1.2500000000000001E-2</v>
      </c>
      <c r="DO202" s="45" t="e">
        <f t="shared" ca="1" si="386"/>
        <v>#NAME?</v>
      </c>
      <c r="DP202" s="47">
        <v>0.3</v>
      </c>
      <c r="DQ202" s="45" t="e">
        <f t="shared" ca="1" si="415"/>
        <v>#NAME?</v>
      </c>
      <c r="DR202" s="45" t="e">
        <f t="shared" ca="1" si="416"/>
        <v>#NAME?</v>
      </c>
      <c r="DS202" s="42" t="e">
        <f t="shared" ca="1" si="417"/>
        <v>#NAME?</v>
      </c>
      <c r="DT202" s="45" t="e">
        <f t="shared" ca="1" si="418"/>
        <v>#NAME?</v>
      </c>
      <c r="DU202" s="45" t="e">
        <f t="shared" ca="1" si="387"/>
        <v>#NAME?</v>
      </c>
      <c r="DV202" s="45" t="e">
        <f t="shared" ca="1" si="387"/>
        <v>#NAME?</v>
      </c>
      <c r="DW202" s="47">
        <v>0.35</v>
      </c>
      <c r="DX202" s="45">
        <v>0.5</v>
      </c>
      <c r="DY202" s="45" t="e">
        <f t="shared" ca="1" si="419"/>
        <v>#NAME?</v>
      </c>
      <c r="DZ202" s="42" t="e">
        <f t="shared" ca="1" si="420"/>
        <v>#NAME?</v>
      </c>
      <c r="EA202" s="45" t="e">
        <f t="shared" ca="1" si="421"/>
        <v>#NAME?</v>
      </c>
      <c r="EB202" s="45">
        <f t="shared" si="388"/>
        <v>1.2500000000000001E-2</v>
      </c>
      <c r="EC202" s="45" t="e">
        <f t="shared" ca="1" si="388"/>
        <v>#NAME?</v>
      </c>
      <c r="ED202" s="47">
        <v>0.4</v>
      </c>
      <c r="EE202" s="45" t="e">
        <f t="shared" ca="1" si="422"/>
        <v>#NAME?</v>
      </c>
      <c r="EF202" s="45" t="e">
        <f t="shared" ca="1" si="423"/>
        <v>#NAME?</v>
      </c>
      <c r="EG202" s="42" t="e">
        <f t="shared" ca="1" si="424"/>
        <v>#NAME?</v>
      </c>
      <c r="EH202" s="45" t="e">
        <f t="shared" ca="1" si="425"/>
        <v>#NAME?</v>
      </c>
      <c r="EI202" s="45" t="e">
        <f t="shared" ca="1" si="389"/>
        <v>#NAME?</v>
      </c>
      <c r="EJ202" s="45" t="e">
        <f t="shared" ca="1" si="389"/>
        <v>#NAME?</v>
      </c>
      <c r="EK202" s="47">
        <v>0.45</v>
      </c>
      <c r="EL202" s="45">
        <v>0.5</v>
      </c>
      <c r="EM202" s="45" t="e">
        <f t="shared" ca="1" si="255"/>
        <v>#NAME?</v>
      </c>
      <c r="EN202" s="42" t="e">
        <f t="shared" ca="1" si="256"/>
        <v>#NAME?</v>
      </c>
      <c r="EO202" s="45" t="e">
        <f t="shared" ca="1" si="257"/>
        <v>#NAME?</v>
      </c>
      <c r="EP202" s="45">
        <f t="shared" si="390"/>
        <v>1.2500000000000001E-2</v>
      </c>
      <c r="EQ202" s="45" t="e">
        <f t="shared" ca="1" si="390"/>
        <v>#NAME?</v>
      </c>
      <c r="ER202" s="45">
        <v>0.5</v>
      </c>
      <c r="ES202" s="45">
        <v>0.5</v>
      </c>
      <c r="ET202" s="45" t="e">
        <f t="shared" ca="1" si="258"/>
        <v>#NAME?</v>
      </c>
      <c r="EU202" s="42" t="e">
        <f t="shared" ca="1" si="259"/>
        <v>#NAME?</v>
      </c>
      <c r="EV202" s="45" t="e">
        <f t="shared" ca="1" si="260"/>
        <v>#NAME?</v>
      </c>
      <c r="EW202" s="45">
        <f t="shared" si="391"/>
        <v>1.2500000000000001E-2</v>
      </c>
      <c r="EX202" s="45" t="e">
        <f t="shared" ca="1" si="391"/>
        <v>#NAME?</v>
      </c>
      <c r="EY202" s="47">
        <v>0.55000000000000004</v>
      </c>
      <c r="EZ202" s="45">
        <v>0.5</v>
      </c>
      <c r="FA202" s="45" t="e">
        <f t="shared" ca="1" si="261"/>
        <v>#NAME?</v>
      </c>
      <c r="FB202" s="42" t="e">
        <f t="shared" ca="1" si="262"/>
        <v>#NAME?</v>
      </c>
      <c r="FC202" s="45" t="e">
        <f t="shared" ca="1" si="263"/>
        <v>#NAME?</v>
      </c>
      <c r="FD202" s="45">
        <f t="shared" si="392"/>
        <v>1.2500000000000001E-2</v>
      </c>
      <c r="FE202" s="45" t="e">
        <f t="shared" ca="1" si="392"/>
        <v>#NAME?</v>
      </c>
      <c r="FF202" s="45">
        <v>0.6</v>
      </c>
      <c r="FG202" s="45">
        <v>1</v>
      </c>
      <c r="FH202" s="45" t="e">
        <f t="shared" ca="1" si="264"/>
        <v>#NAME?</v>
      </c>
      <c r="FI202" s="42" t="e">
        <f t="shared" ca="1" si="265"/>
        <v>#NAME?</v>
      </c>
      <c r="FJ202" s="45" t="e">
        <f t="shared" ca="1" si="266"/>
        <v>#NAME?</v>
      </c>
      <c r="FK202" s="45">
        <f t="shared" si="393"/>
        <v>2.5000000000000001E-2</v>
      </c>
      <c r="FL202" s="45" t="e">
        <f t="shared" ca="1" si="393"/>
        <v>#NAME?</v>
      </c>
      <c r="FM202" s="47">
        <v>0.65</v>
      </c>
      <c r="FN202" s="45">
        <v>0.5</v>
      </c>
      <c r="FO202" s="45" t="e">
        <f t="shared" ca="1" si="267"/>
        <v>#NAME?</v>
      </c>
      <c r="FP202" s="42" t="e">
        <f t="shared" ca="1" si="268"/>
        <v>#NAME?</v>
      </c>
      <c r="FQ202" s="45" t="e">
        <f t="shared" ca="1" si="269"/>
        <v>#NAME?</v>
      </c>
      <c r="FR202" s="45">
        <f t="shared" si="394"/>
        <v>1.2500000000000001E-2</v>
      </c>
      <c r="FS202" s="45" t="e">
        <f t="shared" ca="1" si="394"/>
        <v>#NAME?</v>
      </c>
      <c r="FT202" s="45">
        <v>0.7</v>
      </c>
      <c r="FU202" s="45">
        <v>1</v>
      </c>
      <c r="FV202" s="45" t="e">
        <f t="shared" ca="1" si="270"/>
        <v>#NAME?</v>
      </c>
      <c r="FW202" s="42" t="e">
        <f t="shared" ca="1" si="271"/>
        <v>#NAME?</v>
      </c>
      <c r="FX202" s="45" t="e">
        <f t="shared" ca="1" si="272"/>
        <v>#NAME?</v>
      </c>
      <c r="FY202" s="45">
        <f t="shared" si="395"/>
        <v>2.5000000000000001E-2</v>
      </c>
      <c r="FZ202" s="45" t="e">
        <f t="shared" ca="1" si="395"/>
        <v>#NAME?</v>
      </c>
      <c r="GA202" s="47">
        <v>0.75</v>
      </c>
      <c r="GB202" s="45">
        <v>0.5</v>
      </c>
      <c r="GC202" s="45" t="e">
        <f t="shared" ca="1" si="273"/>
        <v>#NAME?</v>
      </c>
      <c r="GD202" s="42" t="e">
        <f t="shared" ca="1" si="274"/>
        <v>#NAME?</v>
      </c>
      <c r="GE202" s="45" t="e">
        <f t="shared" ca="1" si="275"/>
        <v>#NAME?</v>
      </c>
      <c r="GF202" s="45">
        <f t="shared" si="396"/>
        <v>1.2500000000000001E-2</v>
      </c>
      <c r="GG202" s="45" t="e">
        <f t="shared" ca="1" si="396"/>
        <v>#NAME?</v>
      </c>
      <c r="GH202" s="45">
        <v>0.8</v>
      </c>
      <c r="GI202" s="45">
        <v>1</v>
      </c>
      <c r="GJ202" s="45" t="e">
        <f t="shared" ca="1" si="276"/>
        <v>#NAME?</v>
      </c>
      <c r="GK202" s="42" t="e">
        <f t="shared" ca="1" si="277"/>
        <v>#NAME?</v>
      </c>
      <c r="GL202" s="45" t="e">
        <f t="shared" ca="1" si="278"/>
        <v>#NAME?</v>
      </c>
      <c r="GM202" s="45">
        <f t="shared" si="397"/>
        <v>2.5000000000000001E-2</v>
      </c>
      <c r="GN202" s="45" t="e">
        <f t="shared" ca="1" si="397"/>
        <v>#NAME?</v>
      </c>
      <c r="GO202" s="47">
        <v>0.85</v>
      </c>
      <c r="GP202" s="45">
        <v>0.5</v>
      </c>
      <c r="GQ202" s="45" t="e">
        <f t="shared" ca="1" si="279"/>
        <v>#NAME?</v>
      </c>
      <c r="GR202" s="42" t="e">
        <f t="shared" ca="1" si="280"/>
        <v>#NAME?</v>
      </c>
      <c r="GS202" s="45" t="e">
        <f t="shared" ca="1" si="281"/>
        <v>#NAME?</v>
      </c>
      <c r="GT202" s="45">
        <f t="shared" si="398"/>
        <v>1.2500000000000001E-2</v>
      </c>
      <c r="GU202" s="45" t="e">
        <f t="shared" ca="1" si="398"/>
        <v>#NAME?</v>
      </c>
      <c r="GV202" s="45">
        <v>0.9</v>
      </c>
      <c r="GW202" s="45">
        <v>1</v>
      </c>
      <c r="GX202" s="45" t="e">
        <f t="shared" ca="1" si="282"/>
        <v>#NAME?</v>
      </c>
      <c r="GY202" s="42" t="e">
        <f t="shared" ca="1" si="283"/>
        <v>#NAME?</v>
      </c>
      <c r="GZ202" s="45" t="e">
        <f t="shared" ca="1" si="284"/>
        <v>#NAME?</v>
      </c>
      <c r="HA202" s="45">
        <f t="shared" si="399"/>
        <v>2.5000000000000001E-2</v>
      </c>
      <c r="HB202" s="45" t="e">
        <f t="shared" ca="1" si="399"/>
        <v>#NAME?</v>
      </c>
      <c r="HC202" s="47">
        <v>0.95</v>
      </c>
      <c r="HD202" s="45">
        <v>0.5</v>
      </c>
      <c r="HE202" s="45" t="e">
        <f t="shared" ca="1" si="285"/>
        <v>#NAME?</v>
      </c>
      <c r="HF202" s="42" t="e">
        <f t="shared" ca="1" si="286"/>
        <v>#NAME?</v>
      </c>
      <c r="HG202" s="45" t="e">
        <f t="shared" ca="1" si="287"/>
        <v>#NAME?</v>
      </c>
      <c r="HH202" s="45">
        <f t="shared" si="400"/>
        <v>1.2500000000000001E-2</v>
      </c>
      <c r="HI202" s="45" t="e">
        <f t="shared" ca="1" si="400"/>
        <v>#NAME?</v>
      </c>
      <c r="HJ202" s="47">
        <v>1</v>
      </c>
      <c r="HK202" s="47">
        <v>1</v>
      </c>
      <c r="HL202" s="45" t="e">
        <f t="shared" ca="1" si="288"/>
        <v>#NAME?</v>
      </c>
      <c r="HM202" s="42" t="e">
        <f t="shared" ca="1" si="289"/>
        <v>#NAME?</v>
      </c>
      <c r="HN202" s="45" t="e">
        <f t="shared" ca="1" si="290"/>
        <v>#NAME?</v>
      </c>
      <c r="HO202" s="45">
        <f t="shared" si="426"/>
        <v>2.5000000000000001E-2</v>
      </c>
      <c r="HP202" s="45" t="e">
        <f t="shared" ca="1" si="426"/>
        <v>#NAME?</v>
      </c>
    </row>
    <row r="203" spans="1:224" s="48" customFormat="1" ht="90" customHeight="1">
      <c r="A203" s="42"/>
      <c r="B203" s="203"/>
      <c r="C203" s="201"/>
      <c r="D203" s="201"/>
      <c r="E203" s="41" t="str">
        <f>+_xlfn.CONCAT(MID($D195,1,3),".9 ",[1]Acciones!$B$13)</f>
        <v>5.2.9 PE4 Comunicación pública y divulgación de la CTeI en la ruta de innovación correspondiente, para promover proyectos, estrategias comunicativas, pedagógicas y divulgativas de alto impacto, incentivar; estimular; promover modelos abiertos y participativos de CTI.</v>
      </c>
      <c r="F203" s="42" t="s">
        <v>89</v>
      </c>
      <c r="G203" s="49">
        <f>+G201</f>
        <v>4.1666666666666666E-3</v>
      </c>
      <c r="H203" s="42" t="str">
        <f>+_xlfn.CONCAT("Si,",MID(E195,1,5),",",MID(E196,1,5),",",MID(E197,1,5),",",MID(E198,1,5),",",MID(E199,1,5),",",MID(E200,1,5),",",MID(E201,1,5),",",MID(E202,1,5),",",MID(E204,1,6))</f>
        <v>Si,5.2.1,5.2.2,5.2.3,5.2.4,5.2.5,5.2.6,5.2.7,5.2.8,5.2.10</v>
      </c>
      <c r="I203" s="42" t="s">
        <v>89</v>
      </c>
      <c r="J203" s="42"/>
      <c r="K203" s="42"/>
      <c r="L203" s="42"/>
      <c r="M203" s="44" t="s">
        <v>90</v>
      </c>
      <c r="N203" s="44" t="s">
        <v>91</v>
      </c>
      <c r="O203" s="44" t="e">
        <f ca="1">+_xlfn.XLOOKUP(MID(E203,7,LEN(E203)-6),[1]Acciones!$B$4:$B$14,[1]Acciones!$C$4:$C$14,0,0,1)</f>
        <v>#NAME?</v>
      </c>
      <c r="P203" s="42" t="e">
        <f ca="1">+_xlfn.XLOOKUP(MID($E203,7,LEN($E203)-6),[1]Acciones!$B$4:$B$14,[1]Acciones!D$4:D$14,0,0,1)</f>
        <v>#NAME?</v>
      </c>
      <c r="Q203" s="42" t="e">
        <f ca="1">+_xlfn.XLOOKUP(MID($E203,7,LEN($E203)-6),[1]Acciones!$B$4:$B$14,[1]Acciones!E$4:E$14,0,0,1)</f>
        <v>#NAME?</v>
      </c>
      <c r="R203" s="42" t="e">
        <f ca="1">+_xlfn.XLOOKUP(MID($E203,7,LEN($E203)-6),[1]Acciones!$B$4:$B$14,[1]Acciones!F$4:F$14,0,0,1)</f>
        <v>#NAME?</v>
      </c>
      <c r="S203" s="42" t="e">
        <f ca="1">+_xlfn.XLOOKUP(MID($E203,7,LEN($E203)-6),[1]Acciones!$B$4:$B$14,[1]Acciones!G$4:G$14,0,0,1)</f>
        <v>#NAME?</v>
      </c>
      <c r="T203" s="42" t="e">
        <f ca="1">+_xlfn.XLOOKUP(MID($E203,7,LEN($E203)-6),[1]Acciones!$B$4:$B$14,[1]Acciones!H$4:H$14,0,0,1)</f>
        <v>#NAME?</v>
      </c>
      <c r="U203" s="45" t="e">
        <f ca="1">+_xlfn.XLOOKUP(MID($E203,7,LEN($E203)-6),[1]Acciones!$B$4:$B$14,[1]Acciones!I$4:I$14,0,0,1)</f>
        <v>#NAME?</v>
      </c>
      <c r="V203" s="45" t="e">
        <f ca="1">+_xlfn.XLOOKUP(MID($E203,7,LEN($E203)-6),[1]Acciones!$B$4:$B$14,[1]Acciones!J$4:J$14,0,0,1)</f>
        <v>#NAME?</v>
      </c>
      <c r="W203" s="45" t="e">
        <f ca="1">+_xlfn.XLOOKUP(MID($E203,7,LEN($E203)-6),[1]Acciones!$B$4:$B$14,[1]Acciones!K$4:K$14,0,0,1)</f>
        <v>#NAME?</v>
      </c>
      <c r="X203" s="45" t="e">
        <f ca="1">+_xlfn.XLOOKUP(MID($E203,7,LEN($E203)-6),[1]Acciones!$B$4:$B$14,[1]Acciones!L$4:L$14,0,0,1)</f>
        <v>#NAME?</v>
      </c>
      <c r="Y203" s="45" t="e">
        <f ca="1">+_xlfn.XLOOKUP(MID($E203,7,LEN($E203)-6),[1]Acciones!$B$4:$B$14,[1]Acciones!M$4:M$14,0,0,1)</f>
        <v>#NAME?</v>
      </c>
      <c r="Z203" s="45" t="e">
        <f ca="1">+_xlfn.XLOOKUP(MID($E203,7,LEN($E203)-6),[1]Acciones!$B$4:$B$14,[1]Acciones!N$4:N$14,0,0,1)</f>
        <v>#NAME?</v>
      </c>
      <c r="AA203" s="45" t="e">
        <f ca="1">+_xlfn.XLOOKUP(MID($E203,7,LEN($E203)-6),[1]Acciones!$B$4:$B$14,[1]Acciones!O$4:O$14,0,0,1)</f>
        <v>#NAME?</v>
      </c>
      <c r="AB203" s="45" t="e">
        <f ca="1">+_xlfn.XLOOKUP(MID($E203,7,LEN($E203)-6),[1]Acciones!$B$4:$B$14,[1]Acciones!P$4:P$14,0,0,1)</f>
        <v>#NAME?</v>
      </c>
      <c r="AC203" s="45" t="e">
        <f ca="1">+_xlfn.XLOOKUP(MID($E203,7,LEN($E203)-6),[1]Acciones!$B$4:$B$14,[1]Acciones!Q$4:Q$14,0,0,1)</f>
        <v>#NAME?</v>
      </c>
      <c r="AD203" s="45" t="e">
        <f ca="1">+_xlfn.XLOOKUP(MID($E203,7,LEN($E203)-6),[1]Acciones!$B$4:$B$14,[1]Acciones!R$4:R$14,0,0,1)</f>
        <v>#NAME?</v>
      </c>
      <c r="AE203" s="45" t="e">
        <f ca="1">+_xlfn.XLOOKUP(MID($E203,7,LEN($E203)-6),[1]Acciones!$B$4:$B$14,[1]Acciones!S$4:S$14,0,0,1)</f>
        <v>#NAME?</v>
      </c>
      <c r="AF203" s="42" t="e">
        <f ca="1">+_xlfn.XLOOKUP(MID($E203,7,LEN($E203)-6),[1]Acciones!$B$4:$B$14,[1]Acciones!T$4:T$14,0,0,1)</f>
        <v>#NAME?</v>
      </c>
      <c r="AG203" s="42" t="e">
        <f ca="1">+_xlfn.XLOOKUP(MID($E203,7,LEN($E203)-6),[1]Acciones!$B$4:$B$14,[1]Acciones!U$4:U$14,0,0,1)</f>
        <v>#NAME?</v>
      </c>
      <c r="AH203" s="42" t="e">
        <f ca="1">+_xlfn.XLOOKUP(MID($E203,7,LEN($E203)-6),[1]Acciones!$B$4:$B$14,[1]Acciones!V$4:V$14,0,0,1)</f>
        <v>#NAME?</v>
      </c>
      <c r="AI203" s="42" t="e">
        <f ca="1">+_xlfn.XLOOKUP(MID($E203,7,LEN($E203)-6),[1]Acciones!$B$4:$B$14,[1]Acciones!W$4:W$14,0,0,1)</f>
        <v>#NAME?</v>
      </c>
      <c r="AJ203" s="42" t="e">
        <f ca="1">+_xlfn.XLOOKUP(MID($E203,7,LEN($E203)-6),[1]Acciones!$B$4:$B$14,[1]Acciones!X$4:X$14,0,0,1)</f>
        <v>#NAME?</v>
      </c>
      <c r="AK203" s="42" t="e">
        <f ca="1">+_xlfn.XLOOKUP(MID($E203,7,LEN($E203)-6),[1]Acciones!$B$4:$B$14,[1]Acciones!Y$4:Y$14,0,0,1)</f>
        <v>#NAME?</v>
      </c>
      <c r="AL203" s="42" t="e">
        <f ca="1">+_xlfn.XLOOKUP(MID($E203,7,LEN($E203)-6),[1]Acciones!$B$4:$B$14,[1]Acciones!Z$4:Z$14,0,0,1)</f>
        <v>#NAME?</v>
      </c>
      <c r="AM203" s="42" t="e">
        <f ca="1">+_xlfn.XLOOKUP(MID($E203,7,LEN($E203)-6),[1]Acciones!$B$4:$B$14,[1]Acciones!AA$4:AA$14,0,0,1)</f>
        <v>#NAME?</v>
      </c>
      <c r="AN203" s="42" t="e">
        <f ca="1">+_xlfn.XLOOKUP(MID($E203,7,LEN($E203)-6),[1]Acciones!$B$4:$B$14,[1]Acciones!AB$4:AB$14,0,0,1)</f>
        <v>#NAME?</v>
      </c>
      <c r="AO203" s="42" t="e">
        <f ca="1">+_xlfn.XLOOKUP(MID($E203,7,LEN($E203)-6),[1]Acciones!$B$4:$B$14,[1]Acciones!AC$4:AC$14,0,0,1)</f>
        <v>#NAME?</v>
      </c>
      <c r="AP203" s="42" t="e">
        <f ca="1">+_xlfn.XLOOKUP(MID($E203,7,LEN($E203)-6),[1]Acciones!$B$4:$B$14,[1]Acciones!AD$4:AD$14,0,0,1)</f>
        <v>#NAME?</v>
      </c>
      <c r="AQ203" s="42" t="e">
        <f ca="1">+_xlfn.XLOOKUP(MID($E203,7,LEN($E203)-6),[1]Acciones!$B$4:$B$14,[1]Acciones!AE$4:AE$14,0,0,1)</f>
        <v>#NAME?</v>
      </c>
      <c r="AR203" s="42" t="e">
        <f ca="1">+_xlfn.XLOOKUP(MID($E203,7,LEN($E203)-6),[1]Acciones!$B$4:$B$14,[1]Acciones!AF$4:AF$14,0,0,1)</f>
        <v>#NAME?</v>
      </c>
      <c r="AS203" s="42" t="e">
        <f ca="1">+_xlfn.XLOOKUP(MID($E203,7,LEN($E203)-6),[1]Acciones!$B$4:$B$14,[1]Acciones!AG$4:AG$14,0,0,1)</f>
        <v>#NAME?</v>
      </c>
      <c r="AT203" s="42" t="e">
        <f ca="1">+_xlfn.XLOOKUP(MID($E203,7,LEN($E203)-6),[1]Acciones!$B$4:$B$14,[1]Acciones!AH$4:AH$14,0,0,1)</f>
        <v>#NAME?</v>
      </c>
      <c r="AU203" s="42" t="e">
        <f ca="1">+_xlfn.XLOOKUP(MID($E203,7,LEN($E203)-6),[1]Acciones!$B$4:$B$14,[1]Acciones!AI$4:AI$14,0,0,1)</f>
        <v>#NAME?</v>
      </c>
      <c r="AV203" s="42" t="e">
        <f ca="1">+_xlfn.XLOOKUP(MID($E203,7,LEN($E203)-6),[1]Acciones!$B$4:$B$14,[1]Acciones!AJ$4:AJ$14,0,0,1)</f>
        <v>#NAME?</v>
      </c>
      <c r="AW203" s="42" t="e">
        <f ca="1">+_xlfn.XLOOKUP(MID($E203,7,LEN($E203)-6),[1]Acciones!$B$4:$B$14,[1]Acciones!AK$4:AK$14,0,0,1)</f>
        <v>#NAME?</v>
      </c>
      <c r="AX203" s="42" t="e">
        <f ca="1">+_xlfn.XLOOKUP(MID($E203,7,LEN($E203)-6),[1]Acciones!$B$4:$B$14,[1]Acciones!AL$4:AL$14,0,0,1)</f>
        <v>#NAME?</v>
      </c>
      <c r="AY203" s="42" t="e">
        <f ca="1">+_xlfn.XLOOKUP(MID($E203,7,LEN($E203)-6),[1]Acciones!$B$4:$B$14,[1]Acciones!AM$4:AM$14,0,0,1)</f>
        <v>#NAME?</v>
      </c>
      <c r="AZ203" s="42" t="e">
        <f ca="1">+_xlfn.XLOOKUP(MID($E203,7,LEN($E203)-6),[1]Acciones!$B$4:$B$14,[1]Acciones!AN$4:AN$14,0,0,1)</f>
        <v>#NAME?</v>
      </c>
      <c r="BA203" s="42" t="e">
        <f ca="1">+_xlfn.XLOOKUP(MID($E203,7,LEN($E203)-6),[1]Acciones!$B$4:$B$14,[1]Acciones!AO$4:AO$14,0,0,1)</f>
        <v>#NAME?</v>
      </c>
      <c r="BB203" s="42" t="e">
        <f ca="1">+_xlfn.XLOOKUP(MID($E203,7,LEN($E203)-6),[1]Acciones!$B$4:$B$14,[1]Acciones!AP$4:AP$14,0,0,1)</f>
        <v>#NAME?</v>
      </c>
      <c r="BC203" s="42" t="e">
        <f ca="1">+_xlfn.XLOOKUP(MID($E203,7,LEN($E203)-6),[1]Acciones!$B$4:$B$14,[1]Acciones!AQ$4:AQ$14,0,0,1)</f>
        <v>#NAME?</v>
      </c>
      <c r="BD203" s="42" t="e">
        <f ca="1">+_xlfn.XLOOKUP(MID($E203,7,LEN($E203)-6),[1]Acciones!$B$4:$B$14,[1]Acciones!AR$4:AR$14,0,0,1)</f>
        <v>#NAME?</v>
      </c>
      <c r="BE203" s="42" t="e">
        <f ca="1">+_xlfn.XLOOKUP(MID($E203,7,LEN($E203)-6),[1]Acciones!$B$4:$B$14,[1]Acciones!AS$4:AS$14,0,0,1)</f>
        <v>#NAME?</v>
      </c>
      <c r="BF203" s="42" t="e">
        <f ca="1">+_xlfn.XLOOKUP(MID($E203,7,LEN($E203)-6),[1]Acciones!$B$4:$B$14,[1]Acciones!AT$4:AT$14,0,0,1)</f>
        <v>#NAME?</v>
      </c>
      <c r="BG203" s="42" t="e">
        <f ca="1">+_xlfn.XLOOKUP(MID($E203,7,LEN($E203)-6),[1]Acciones!$B$4:$B$14,[1]Acciones!AU$4:AU$14,0,0,1)</f>
        <v>#NAME?</v>
      </c>
      <c r="BH203" s="42" t="e">
        <f ca="1">+_xlfn.XLOOKUP(MID($E203,7,LEN($E203)-6),[1]Acciones!$B$4:$B$14,[1]Acciones!AV$4:AV$14,0,0,1)</f>
        <v>#NAME?</v>
      </c>
      <c r="BI203" s="42" t="e">
        <f ca="1">+_xlfn.XLOOKUP(MID($E203,7,LEN($E203)-6),[1]Acciones!$B$4:$B$14,[1]Acciones!AW$4:AW$14,0,0,1)</f>
        <v>#NAME?</v>
      </c>
      <c r="BJ203" s="42" t="e">
        <f ca="1">+_xlfn.XLOOKUP(MID($E203,7,LEN($E203)-6),[1]Acciones!$B$4:$B$14,[1]Acciones!AX$4:AX$14,0,0,1)</f>
        <v>#NAME?</v>
      </c>
      <c r="BK203" s="42" t="e">
        <f ca="1">+_xlfn.XLOOKUP(MID($E203,7,LEN($E203)-6),[1]Acciones!$B$4:$B$14,[1]Acciones!AY$4:AY$14,0,0,1)</f>
        <v>#NAME?</v>
      </c>
      <c r="BL203" s="42" t="e">
        <f ca="1">+_xlfn.XLOOKUP(MID($E203,7,LEN($E203)-6),[1]Acciones!$B$4:$B$14,[1]Acciones!AZ$4:AZ$14,0,0,1)</f>
        <v>#NAME?</v>
      </c>
      <c r="BM203" s="42" t="e">
        <f ca="1">+_xlfn.XLOOKUP(MID($E203,7,LEN($E203)-6),[1]Acciones!$B$4:$B$14,[1]Acciones!BA$4:BA$14,0,0,1)</f>
        <v>#NAME?</v>
      </c>
      <c r="BN203" s="42" t="e">
        <f ca="1">+_xlfn.XLOOKUP(MID($E203,7,LEN($E203)-6),[1]Acciones!$B$4:$B$14,[1]Acciones!BB$4:BB$14,0,0,1)</f>
        <v>#NAME?</v>
      </c>
      <c r="BO203" s="42" t="e">
        <f ca="1">+_xlfn.XLOOKUP(MID($E203,7,LEN($E203)-6),[1]Acciones!$B$4:$B$14,[1]Acciones!BC$4:BC$14,0,0,1)</f>
        <v>#NAME?</v>
      </c>
      <c r="BP203" s="42" t="e">
        <f ca="1">+_xlfn.XLOOKUP(MID($E203,7,LEN($E203)-6),[1]Acciones!$B$4:$B$14,[1]Acciones!BD$4:BD$14,0,0,1)</f>
        <v>#NAME?</v>
      </c>
      <c r="BQ203" s="42" t="e">
        <f ca="1">+_xlfn.XLOOKUP(MID($E203,7,LEN($E203)-6),[1]Acciones!$B$4:$B$14,[1]Acciones!BE$4:BE$14,0,0,1)</f>
        <v>#NAME?</v>
      </c>
      <c r="BR203" s="42" t="e">
        <f ca="1">+_xlfn.XLOOKUP(MID($E203,7,LEN($E203)-6),[1]Acciones!$B$4:$B$14,[1]Acciones!BF$4:BF$14,0,0,1)</f>
        <v>#NAME?</v>
      </c>
      <c r="BS203" s="42" t="e">
        <f ca="1">+_xlfn.XLOOKUP(MID($E203,7,LEN($E203)-6),[1]Acciones!$B$4:$B$14,[1]Acciones!BG$4:BG$14,0,0,1)</f>
        <v>#NAME?</v>
      </c>
      <c r="BT203" s="42" t="e">
        <f ca="1">+_xlfn.XLOOKUP(MID($E203,7,LEN($E203)-6),[1]Acciones!$B$4:$B$14,[1]Acciones!BH$4:BH$14,0,0,1)</f>
        <v>#NAME?</v>
      </c>
      <c r="BU203" s="42" t="e">
        <f ca="1">+_xlfn.XLOOKUP(MID($E203,7,LEN($E203)-6),[1]Acciones!$B$4:$B$14,[1]Acciones!BI$4:BI$14,0,0,1)</f>
        <v>#NAME?</v>
      </c>
      <c r="BV203" s="42" t="e">
        <f ca="1">+_xlfn.XLOOKUP(MID($E203,7,LEN($E203)-6),[1]Acciones!$B$4:$B$14,[1]Acciones!BJ$4:BJ$14,0,0,1)</f>
        <v>#NAME?</v>
      </c>
      <c r="BW203" s="42" t="e">
        <f ca="1">+_xlfn.XLOOKUP(MID($E203,7,LEN($E203)-6),[1]Acciones!$B$4:$B$14,[1]Acciones!BK$4:BK$14,0,0,1)</f>
        <v>#NAME?</v>
      </c>
      <c r="BX203" s="42" t="e">
        <f ca="1">+_xlfn.XLOOKUP(MID($E203,7,LEN($E203)-6),[1]Acciones!$B$4:$B$14,[1]Acciones!BL$4:BL$14,0,0,1)</f>
        <v>#NAME?</v>
      </c>
      <c r="BY203" s="42" t="e">
        <f ca="1">+_xlfn.XLOOKUP(MID($E203,7,LEN($E203)-6),[1]Acciones!$B$4:$B$14,[1]Acciones!BM$4:BM$14,0,0,1)</f>
        <v>#NAME?</v>
      </c>
      <c r="BZ203" s="42" t="e">
        <f ca="1">+_xlfn.XLOOKUP(MID($E203,7,LEN($E203)-6),[1]Acciones!$B$4:$B$14,[1]Acciones!BN$4:BN$14,0,0,1)</f>
        <v>#NAME?</v>
      </c>
      <c r="CA203" s="42" t="e">
        <f ca="1">+_xlfn.XLOOKUP(MID($E203,7,LEN($E203)-6),[1]Acciones!$B$4:$B$14,[1]Acciones!BO$4:BO$14,0,0,1)</f>
        <v>#NAME?</v>
      </c>
      <c r="CB203" s="42" t="e">
        <f ca="1">+_xlfn.XLOOKUP(MID($E203,7,LEN($E203)-6),[1]Acciones!$B$4:$B$14,[1]Acciones!BP$4:BP$14,0,0,1)</f>
        <v>#NAME?</v>
      </c>
      <c r="CC203" s="42" t="e">
        <f ca="1">+_xlfn.XLOOKUP(MID($E203,7,LEN($E203)-6),[1]Acciones!$B$4:$B$14,[1]Acciones!BQ$4:BQ$14,0,0,1)</f>
        <v>#NAME?</v>
      </c>
      <c r="CD203" s="42" t="e">
        <f ca="1">+_xlfn.XLOOKUP(MID($E203,7,LEN($E203)-6),[1]Acciones!$B$4:$B$14,[1]Acciones!BR$4:BR$14,0,0,1)</f>
        <v>#NAME?</v>
      </c>
      <c r="CE203" s="42" t="e">
        <f ca="1">+_xlfn.XLOOKUP(MID($E203,7,LEN($E203)-6),[1]Acciones!$B$4:$B$14,[1]Acciones!BS$4:BS$14,0,0,1)</f>
        <v>#NAME?</v>
      </c>
      <c r="CF203" s="42" t="e">
        <f ca="1">+_xlfn.XLOOKUP(MID($E203,7,LEN($E203)-6),[1]Acciones!$B$4:$B$14,[1]Acciones!BT$4:BT$14,0,0,1)</f>
        <v>#NAME?</v>
      </c>
      <c r="CG203" s="45">
        <v>0.05</v>
      </c>
      <c r="CH203" s="45" t="e">
        <f t="shared" ca="1" si="377"/>
        <v>#NAME?</v>
      </c>
      <c r="CI203" s="45" t="e">
        <f t="shared" ca="1" si="378"/>
        <v>#NAME?</v>
      </c>
      <c r="CJ203" s="42" t="e">
        <f t="shared" ca="1" si="379"/>
        <v>#NAME?</v>
      </c>
      <c r="CK203" s="45" t="e">
        <f t="shared" ca="1" si="380"/>
        <v>#NAME?</v>
      </c>
      <c r="CL203" s="46" t="e">
        <f t="shared" ca="1" si="381"/>
        <v>#NAME?</v>
      </c>
      <c r="CM203" s="45" t="e">
        <f t="shared" ca="1" si="382"/>
        <v>#NAME?</v>
      </c>
      <c r="CN203" s="47">
        <v>0.1</v>
      </c>
      <c r="CO203" s="45" t="e">
        <f t="shared" ca="1" si="401"/>
        <v>#NAME?</v>
      </c>
      <c r="CP203" s="45" t="e">
        <f t="shared" ca="1" si="402"/>
        <v>#NAME?</v>
      </c>
      <c r="CQ203" s="42" t="e">
        <f t="shared" ca="1" si="403"/>
        <v>#NAME?</v>
      </c>
      <c r="CR203" s="45" t="e">
        <f t="shared" ca="1" si="404"/>
        <v>#NAME?</v>
      </c>
      <c r="CS203" s="45" t="e">
        <f t="shared" ca="1" si="383"/>
        <v>#NAME?</v>
      </c>
      <c r="CT203" s="45" t="e">
        <f t="shared" ca="1" si="383"/>
        <v>#NAME?</v>
      </c>
      <c r="CU203" s="47">
        <v>0.15</v>
      </c>
      <c r="CV203" s="45">
        <v>0.5</v>
      </c>
      <c r="CW203" s="45" t="e">
        <f t="shared" ca="1" si="405"/>
        <v>#NAME?</v>
      </c>
      <c r="CX203" s="42" t="e">
        <f t="shared" ca="1" si="406"/>
        <v>#NAME?</v>
      </c>
      <c r="CY203" s="45" t="e">
        <f t="shared" ca="1" si="407"/>
        <v>#NAME?</v>
      </c>
      <c r="CZ203" s="45">
        <f t="shared" si="384"/>
        <v>1.2500000000000001E-2</v>
      </c>
      <c r="DA203" s="45" t="e">
        <f t="shared" ca="1" si="384"/>
        <v>#NAME?</v>
      </c>
      <c r="DB203" s="47">
        <v>0.2</v>
      </c>
      <c r="DC203" s="45" t="e">
        <f t="shared" ca="1" si="408"/>
        <v>#NAME?</v>
      </c>
      <c r="DD203" s="45" t="e">
        <f t="shared" ca="1" si="409"/>
        <v>#NAME?</v>
      </c>
      <c r="DE203" s="42" t="e">
        <f t="shared" ca="1" si="410"/>
        <v>#NAME?</v>
      </c>
      <c r="DF203" s="45" t="e">
        <f t="shared" ca="1" si="411"/>
        <v>#NAME?</v>
      </c>
      <c r="DG203" s="45" t="e">
        <f t="shared" ca="1" si="385"/>
        <v>#NAME?</v>
      </c>
      <c r="DH203" s="45" t="e">
        <f t="shared" ca="1" si="385"/>
        <v>#NAME?</v>
      </c>
      <c r="DI203" s="47">
        <v>0.25</v>
      </c>
      <c r="DJ203" s="45">
        <v>0.5</v>
      </c>
      <c r="DK203" s="45" t="e">
        <f t="shared" ca="1" si="412"/>
        <v>#NAME?</v>
      </c>
      <c r="DL203" s="42" t="e">
        <f t="shared" ca="1" si="413"/>
        <v>#NAME?</v>
      </c>
      <c r="DM203" s="45" t="e">
        <f t="shared" ca="1" si="414"/>
        <v>#NAME?</v>
      </c>
      <c r="DN203" s="45">
        <f t="shared" si="386"/>
        <v>1.2500000000000001E-2</v>
      </c>
      <c r="DO203" s="45" t="e">
        <f t="shared" ca="1" si="386"/>
        <v>#NAME?</v>
      </c>
      <c r="DP203" s="47">
        <v>0.3</v>
      </c>
      <c r="DQ203" s="45" t="e">
        <f t="shared" ca="1" si="415"/>
        <v>#NAME?</v>
      </c>
      <c r="DR203" s="45" t="e">
        <f t="shared" ca="1" si="416"/>
        <v>#NAME?</v>
      </c>
      <c r="DS203" s="42" t="e">
        <f t="shared" ca="1" si="417"/>
        <v>#NAME?</v>
      </c>
      <c r="DT203" s="45" t="e">
        <f t="shared" ca="1" si="418"/>
        <v>#NAME?</v>
      </c>
      <c r="DU203" s="45" t="e">
        <f t="shared" ca="1" si="387"/>
        <v>#NAME?</v>
      </c>
      <c r="DV203" s="45" t="e">
        <f t="shared" ca="1" si="387"/>
        <v>#NAME?</v>
      </c>
      <c r="DW203" s="47">
        <v>0.35</v>
      </c>
      <c r="DX203" s="45">
        <v>0.5</v>
      </c>
      <c r="DY203" s="45" t="e">
        <f t="shared" ca="1" si="419"/>
        <v>#NAME?</v>
      </c>
      <c r="DZ203" s="42" t="e">
        <f t="shared" ca="1" si="420"/>
        <v>#NAME?</v>
      </c>
      <c r="EA203" s="45" t="e">
        <f t="shared" ca="1" si="421"/>
        <v>#NAME?</v>
      </c>
      <c r="EB203" s="45">
        <f t="shared" si="388"/>
        <v>1.2500000000000001E-2</v>
      </c>
      <c r="EC203" s="45" t="e">
        <f t="shared" ca="1" si="388"/>
        <v>#NAME?</v>
      </c>
      <c r="ED203" s="47">
        <v>0.4</v>
      </c>
      <c r="EE203" s="45" t="e">
        <f t="shared" ca="1" si="422"/>
        <v>#NAME?</v>
      </c>
      <c r="EF203" s="45" t="e">
        <f t="shared" ca="1" si="423"/>
        <v>#NAME?</v>
      </c>
      <c r="EG203" s="42" t="e">
        <f t="shared" ca="1" si="424"/>
        <v>#NAME?</v>
      </c>
      <c r="EH203" s="45" t="e">
        <f t="shared" ca="1" si="425"/>
        <v>#NAME?</v>
      </c>
      <c r="EI203" s="45" t="e">
        <f t="shared" ca="1" si="389"/>
        <v>#NAME?</v>
      </c>
      <c r="EJ203" s="45" t="e">
        <f t="shared" ca="1" si="389"/>
        <v>#NAME?</v>
      </c>
      <c r="EK203" s="47">
        <v>0.45</v>
      </c>
      <c r="EL203" s="45">
        <v>0.5</v>
      </c>
      <c r="EM203" s="45" t="e">
        <f t="shared" ref="EM203:EM264" ca="1" si="427">+EK203/$AE203</f>
        <v>#NAME?</v>
      </c>
      <c r="EN203" s="42" t="e">
        <f t="shared" ref="EN203:EN264" ca="1" si="428">+AJ203/2</f>
        <v>#NAME?</v>
      </c>
      <c r="EO203" s="45" t="e">
        <f t="shared" ref="EO203:EO264" ca="1" si="429">+EN203/AJ203</f>
        <v>#NAME?</v>
      </c>
      <c r="EP203" s="45">
        <f t="shared" si="390"/>
        <v>1.2500000000000001E-2</v>
      </c>
      <c r="EQ203" s="45" t="e">
        <f t="shared" ca="1" si="390"/>
        <v>#NAME?</v>
      </c>
      <c r="ER203" s="45">
        <v>0.5</v>
      </c>
      <c r="ES203" s="45">
        <v>0.5</v>
      </c>
      <c r="ET203" s="45" t="e">
        <f t="shared" ref="ET203:ET264" ca="1" si="430">+ER203/$AE203</f>
        <v>#NAME?</v>
      </c>
      <c r="EU203" s="42" t="e">
        <f t="shared" ref="EU203:EU264" ca="1" si="431">+AJ203</f>
        <v>#NAME?</v>
      </c>
      <c r="EV203" s="45" t="e">
        <f t="shared" ref="EV203:EV264" ca="1" si="432">+EU203/AJ203</f>
        <v>#NAME?</v>
      </c>
      <c r="EW203" s="45">
        <f t="shared" si="391"/>
        <v>1.2500000000000001E-2</v>
      </c>
      <c r="EX203" s="45" t="e">
        <f t="shared" ca="1" si="391"/>
        <v>#NAME?</v>
      </c>
      <c r="EY203" s="47">
        <v>0.55000000000000004</v>
      </c>
      <c r="EZ203" s="45">
        <v>0.5</v>
      </c>
      <c r="FA203" s="45" t="e">
        <f t="shared" ref="FA203:FA264" ca="1" si="433">+EY203/$AE203</f>
        <v>#NAME?</v>
      </c>
      <c r="FB203" s="42" t="e">
        <f t="shared" ref="FB203:FB264" ca="1" si="434">+AK203/2</f>
        <v>#NAME?</v>
      </c>
      <c r="FC203" s="45" t="e">
        <f t="shared" ref="FC203:FC264" ca="1" si="435">+FB203/AK203</f>
        <v>#NAME?</v>
      </c>
      <c r="FD203" s="45">
        <f t="shared" si="392"/>
        <v>1.2500000000000001E-2</v>
      </c>
      <c r="FE203" s="45" t="e">
        <f t="shared" ca="1" si="392"/>
        <v>#NAME?</v>
      </c>
      <c r="FF203" s="45">
        <v>0.6</v>
      </c>
      <c r="FG203" s="45">
        <v>1</v>
      </c>
      <c r="FH203" s="45" t="e">
        <f t="shared" ref="FH203:FH264" ca="1" si="436">+FF203/$AE203</f>
        <v>#NAME?</v>
      </c>
      <c r="FI203" s="42" t="e">
        <f t="shared" ref="FI203:FI264" ca="1" si="437">+AK203</f>
        <v>#NAME?</v>
      </c>
      <c r="FJ203" s="45" t="e">
        <f t="shared" ref="FJ203:FJ264" ca="1" si="438">+FI203/AK203</f>
        <v>#NAME?</v>
      </c>
      <c r="FK203" s="45">
        <f t="shared" si="393"/>
        <v>2.5000000000000001E-2</v>
      </c>
      <c r="FL203" s="45" t="e">
        <f t="shared" ca="1" si="393"/>
        <v>#NAME?</v>
      </c>
      <c r="FM203" s="47">
        <v>0.65</v>
      </c>
      <c r="FN203" s="45">
        <v>0.5</v>
      </c>
      <c r="FO203" s="45" t="e">
        <f t="shared" ref="FO203:FO264" ca="1" si="439">+FM203/$AE203</f>
        <v>#NAME?</v>
      </c>
      <c r="FP203" s="42" t="e">
        <f t="shared" ref="FP203:FP264" ca="1" si="440">+AL203/2</f>
        <v>#NAME?</v>
      </c>
      <c r="FQ203" s="45" t="e">
        <f t="shared" ref="FQ203:FQ264" ca="1" si="441">+FP203/AL203</f>
        <v>#NAME?</v>
      </c>
      <c r="FR203" s="45">
        <f t="shared" si="394"/>
        <v>1.2500000000000001E-2</v>
      </c>
      <c r="FS203" s="45" t="e">
        <f t="shared" ca="1" si="394"/>
        <v>#NAME?</v>
      </c>
      <c r="FT203" s="45">
        <v>0.7</v>
      </c>
      <c r="FU203" s="45">
        <v>1</v>
      </c>
      <c r="FV203" s="45" t="e">
        <f t="shared" ref="FV203:FV264" ca="1" si="442">+FT203/$AE203</f>
        <v>#NAME?</v>
      </c>
      <c r="FW203" s="42" t="e">
        <f t="shared" ref="FW203:FW264" ca="1" si="443">+AL203</f>
        <v>#NAME?</v>
      </c>
      <c r="FX203" s="45" t="e">
        <f t="shared" ref="FX203:FX264" ca="1" si="444">+FW203/AL203</f>
        <v>#NAME?</v>
      </c>
      <c r="FY203" s="45">
        <f t="shared" si="395"/>
        <v>2.5000000000000001E-2</v>
      </c>
      <c r="FZ203" s="45" t="e">
        <f t="shared" ca="1" si="395"/>
        <v>#NAME?</v>
      </c>
      <c r="GA203" s="47">
        <v>0.75</v>
      </c>
      <c r="GB203" s="45">
        <v>0.5</v>
      </c>
      <c r="GC203" s="45" t="e">
        <f t="shared" ref="GC203:GC264" ca="1" si="445">+GA203/$AE203</f>
        <v>#NAME?</v>
      </c>
      <c r="GD203" s="42" t="e">
        <f t="shared" ref="GD203:GD264" ca="1" si="446">+AM203/2</f>
        <v>#NAME?</v>
      </c>
      <c r="GE203" s="45" t="e">
        <f t="shared" ref="GE203:GE264" ca="1" si="447">+GD203/AM203</f>
        <v>#NAME?</v>
      </c>
      <c r="GF203" s="45">
        <f t="shared" si="396"/>
        <v>1.2500000000000001E-2</v>
      </c>
      <c r="GG203" s="45" t="e">
        <f t="shared" ca="1" si="396"/>
        <v>#NAME?</v>
      </c>
      <c r="GH203" s="45">
        <v>0.8</v>
      </c>
      <c r="GI203" s="45">
        <v>1</v>
      </c>
      <c r="GJ203" s="45" t="e">
        <f t="shared" ref="GJ203:GJ264" ca="1" si="448">+GH203/$AE203</f>
        <v>#NAME?</v>
      </c>
      <c r="GK203" s="42" t="e">
        <f t="shared" ref="GK203:GK264" ca="1" si="449">+AN203</f>
        <v>#NAME?</v>
      </c>
      <c r="GL203" s="45" t="e">
        <f t="shared" ref="GL203:GL264" ca="1" si="450">+GK203/AN203</f>
        <v>#NAME?</v>
      </c>
      <c r="GM203" s="45">
        <f t="shared" si="397"/>
        <v>2.5000000000000001E-2</v>
      </c>
      <c r="GN203" s="45" t="e">
        <f t="shared" ca="1" si="397"/>
        <v>#NAME?</v>
      </c>
      <c r="GO203" s="47">
        <v>0.85</v>
      </c>
      <c r="GP203" s="45">
        <v>0.5</v>
      </c>
      <c r="GQ203" s="45" t="e">
        <f t="shared" ref="GQ203:GQ264" ca="1" si="451">+GO203/$AE203</f>
        <v>#NAME?</v>
      </c>
      <c r="GR203" s="42" t="e">
        <f t="shared" ref="GR203:GR264" ca="1" si="452">+AO203/2</f>
        <v>#NAME?</v>
      </c>
      <c r="GS203" s="45" t="e">
        <f t="shared" ref="GS203:GS264" ca="1" si="453">+GR203/BO203</f>
        <v>#NAME?</v>
      </c>
      <c r="GT203" s="45">
        <f t="shared" si="398"/>
        <v>1.2500000000000001E-2</v>
      </c>
      <c r="GU203" s="45" t="e">
        <f t="shared" ca="1" si="398"/>
        <v>#NAME?</v>
      </c>
      <c r="GV203" s="45">
        <v>0.9</v>
      </c>
      <c r="GW203" s="45">
        <v>1</v>
      </c>
      <c r="GX203" s="45" t="e">
        <f t="shared" ref="GX203:GX264" ca="1" si="454">+GV203/$AE203</f>
        <v>#NAME?</v>
      </c>
      <c r="GY203" s="42" t="e">
        <f t="shared" ref="GY203:GY264" ca="1" si="455">+AO203</f>
        <v>#NAME?</v>
      </c>
      <c r="GZ203" s="45" t="e">
        <f t="shared" ref="GZ203:GZ264" ca="1" si="456">+GY203/AO203</f>
        <v>#NAME?</v>
      </c>
      <c r="HA203" s="45">
        <f t="shared" si="399"/>
        <v>2.5000000000000001E-2</v>
      </c>
      <c r="HB203" s="45" t="e">
        <f t="shared" ca="1" si="399"/>
        <v>#NAME?</v>
      </c>
      <c r="HC203" s="47">
        <v>0.95</v>
      </c>
      <c r="HD203" s="45">
        <v>0.5</v>
      </c>
      <c r="HE203" s="45" t="e">
        <f t="shared" ref="HE203:HE264" ca="1" si="457">+HC203/$AE203</f>
        <v>#NAME?</v>
      </c>
      <c r="HF203" s="42" t="e">
        <f t="shared" ref="HF203:HF264" ca="1" si="458">+AP203/2</f>
        <v>#NAME?</v>
      </c>
      <c r="HG203" s="45" t="e">
        <f t="shared" ref="HG203:HG264" ca="1" si="459">+HF203/AP203</f>
        <v>#NAME?</v>
      </c>
      <c r="HH203" s="45">
        <f t="shared" si="400"/>
        <v>1.2500000000000001E-2</v>
      </c>
      <c r="HI203" s="45" t="e">
        <f t="shared" ca="1" si="400"/>
        <v>#NAME?</v>
      </c>
      <c r="HJ203" s="47">
        <v>1</v>
      </c>
      <c r="HK203" s="47">
        <v>1</v>
      </c>
      <c r="HL203" s="45" t="e">
        <f t="shared" ref="HL203:HL264" ca="1" si="460">+HJ203/$AE203</f>
        <v>#NAME?</v>
      </c>
      <c r="HM203" s="42" t="e">
        <f t="shared" ref="HM203:HM264" ca="1" si="461">+AP203</f>
        <v>#NAME?</v>
      </c>
      <c r="HN203" s="45" t="e">
        <f t="shared" ref="HN203:HN264" ca="1" si="462">+HM203/AP203</f>
        <v>#NAME?</v>
      </c>
      <c r="HO203" s="45">
        <f t="shared" si="426"/>
        <v>2.5000000000000001E-2</v>
      </c>
      <c r="HP203" s="45" t="e">
        <f t="shared" ca="1" si="426"/>
        <v>#NAME?</v>
      </c>
    </row>
    <row r="204" spans="1:224" s="48" customFormat="1" ht="90" customHeight="1">
      <c r="A204" s="42"/>
      <c r="B204" s="203"/>
      <c r="C204" s="201"/>
      <c r="D204" s="201"/>
      <c r="E204" s="41" t="str">
        <f>+_xlfn.CONCAT(MID($D195,1,3),".10 ",[1]Acciones!$B$14)</f>
        <v>5.2.10 PE5 Promover y fortalecer procesos de apropiación social del conocimiento y la innovación social en el territorio relacionado con la ruta de innovación correspondiente. (Estrategia 5.3.5 CONPES 4069)</v>
      </c>
      <c r="F204" s="42" t="s">
        <v>89</v>
      </c>
      <c r="G204" s="49">
        <f>+G203</f>
        <v>4.1666666666666666E-3</v>
      </c>
      <c r="H204" s="42" t="str">
        <f>+_xlfn.CONCAT("Si,",MID(E195,1,5),",",MID(E196,1,5),",",MID(E197,1,5),",",MID(E198,1,5),",",MID(E199,1,5),",",MID(E200,1,5),",",MID(E201,1,5),",",MID(E202,1,5),",",MID(E203,1,6))</f>
        <v xml:space="preserve">Si,5.2.1,5.2.2,5.2.3,5.2.4,5.2.5,5.2.6,5.2.7,5.2.8,5.2.9 </v>
      </c>
      <c r="I204" s="42" t="s">
        <v>89</v>
      </c>
      <c r="J204" s="42"/>
      <c r="K204" s="42"/>
      <c r="L204" s="42"/>
      <c r="M204" s="44" t="s">
        <v>90</v>
      </c>
      <c r="N204" s="44" t="s">
        <v>91</v>
      </c>
      <c r="O204" s="44" t="e">
        <f ca="1">+_xlfn.XLOOKUP(MID(E204,8,LEN(E204)-7),[1]Acciones!$B$4:$B$14,[1]Acciones!$C$4:$C$14,0,0,1)</f>
        <v>#NAME?</v>
      </c>
      <c r="P204" s="42" t="e">
        <f ca="1">+_xlfn.XLOOKUP(MID($E204,8,LEN($E204)-7),[1]Acciones!$B$4:$B$14,[1]Acciones!D$4:D$14,0,0,1)</f>
        <v>#NAME?</v>
      </c>
      <c r="Q204" s="42" t="e">
        <f ca="1">+_xlfn.XLOOKUP(MID($E204,8,LEN($E204)-7),[1]Acciones!$B$4:$B$14,[1]Acciones!E$4:E$14,0,0,1)</f>
        <v>#NAME?</v>
      </c>
      <c r="R204" s="42" t="e">
        <f ca="1">+_xlfn.XLOOKUP(MID($E204,8,LEN($E204)-7),[1]Acciones!$B$4:$B$14,[1]Acciones!F$4:F$14,0,0,1)</f>
        <v>#NAME?</v>
      </c>
      <c r="S204" s="42" t="e">
        <f ca="1">+_xlfn.XLOOKUP(MID($E204,8,LEN($E204)-7),[1]Acciones!$B$4:$B$14,[1]Acciones!G$4:G$14,0,0,1)</f>
        <v>#NAME?</v>
      </c>
      <c r="T204" s="42" t="e">
        <f ca="1">+_xlfn.XLOOKUP(MID($E204,8,LEN($E204)-7),[1]Acciones!$B$4:$B$14,[1]Acciones!H$4:H$14,0,0,1)</f>
        <v>#NAME?</v>
      </c>
      <c r="U204" s="45" t="e">
        <f ca="1">+_xlfn.XLOOKUP(MID($E204,8,LEN($E204)-7),[1]Acciones!$B$4:$B$14,[1]Acciones!I$4:I$14,0,0,1)</f>
        <v>#NAME?</v>
      </c>
      <c r="V204" s="45" t="e">
        <f ca="1">+_xlfn.XLOOKUP(MID($E204,8,LEN($E204)-7),[1]Acciones!$B$4:$B$14,[1]Acciones!J$4:J$14,0,0,1)</f>
        <v>#NAME?</v>
      </c>
      <c r="W204" s="45" t="e">
        <f ca="1">+_xlfn.XLOOKUP(MID($E204,8,LEN($E204)-7),[1]Acciones!$B$4:$B$14,[1]Acciones!K$4:K$14,0,0,1)</f>
        <v>#NAME?</v>
      </c>
      <c r="X204" s="45" t="e">
        <f ca="1">+_xlfn.XLOOKUP(MID($E204,8,LEN($E204)-7),[1]Acciones!$B$4:$B$14,[1]Acciones!L$4:L$14,0,0,1)</f>
        <v>#NAME?</v>
      </c>
      <c r="Y204" s="45" t="e">
        <f ca="1">+_xlfn.XLOOKUP(MID($E204,8,LEN($E204)-7),[1]Acciones!$B$4:$B$14,[1]Acciones!M$4:M$14,0,0,1)</f>
        <v>#NAME?</v>
      </c>
      <c r="Z204" s="45" t="e">
        <f ca="1">+_xlfn.XLOOKUP(MID($E204,8,LEN($E204)-7),[1]Acciones!$B$4:$B$14,[1]Acciones!N$4:N$14,0,0,1)</f>
        <v>#NAME?</v>
      </c>
      <c r="AA204" s="45" t="e">
        <f ca="1">+_xlfn.XLOOKUP(MID($E204,8,LEN($E204)-7),[1]Acciones!$B$4:$B$14,[1]Acciones!O$4:O$14,0,0,1)</f>
        <v>#NAME?</v>
      </c>
      <c r="AB204" s="45" t="e">
        <f ca="1">+_xlfn.XLOOKUP(MID($E204,8,LEN($E204)-7),[1]Acciones!$B$4:$B$14,[1]Acciones!P$4:P$14,0,0,1)</f>
        <v>#NAME?</v>
      </c>
      <c r="AC204" s="45" t="e">
        <f ca="1">+_xlfn.XLOOKUP(MID($E204,8,LEN($E204)-7),[1]Acciones!$B$4:$B$14,[1]Acciones!Q$4:Q$14,0,0,1)</f>
        <v>#NAME?</v>
      </c>
      <c r="AD204" s="45" t="e">
        <f ca="1">+_xlfn.XLOOKUP(MID($E204,8,LEN($E204)-7),[1]Acciones!$B$4:$B$14,[1]Acciones!R$4:R$14,0,0,1)</f>
        <v>#NAME?</v>
      </c>
      <c r="AE204" s="45" t="e">
        <f ca="1">+_xlfn.XLOOKUP(MID($E204,8,LEN($E204)-7),[1]Acciones!$B$4:$B$14,[1]Acciones!S$4:S$14,0,0,1)</f>
        <v>#NAME?</v>
      </c>
      <c r="AF204" s="42" t="e">
        <f ca="1">+_xlfn.XLOOKUP(MID($E204,8,LEN($E204)-7),[1]Acciones!$B$4:$B$14,[1]Acciones!T$4:T$14,0,0,1)</f>
        <v>#NAME?</v>
      </c>
      <c r="AG204" s="42" t="e">
        <f ca="1">+_xlfn.XLOOKUP(MID($E204,8,LEN($E204)-7),[1]Acciones!$B$4:$B$14,[1]Acciones!U$4:U$14,0,0,1)</f>
        <v>#NAME?</v>
      </c>
      <c r="AH204" s="42" t="e">
        <f ca="1">+_xlfn.XLOOKUP(MID($E204,8,LEN($E204)-7),[1]Acciones!$B$4:$B$14,[1]Acciones!V$4:V$14,0,0,1)</f>
        <v>#NAME?</v>
      </c>
      <c r="AI204" s="42" t="e">
        <f ca="1">+_xlfn.XLOOKUP(MID($E204,8,LEN($E204)-7),[1]Acciones!$B$4:$B$14,[1]Acciones!W$4:W$14,0,0,1)</f>
        <v>#NAME?</v>
      </c>
      <c r="AJ204" s="42" t="e">
        <f ca="1">+_xlfn.XLOOKUP(MID($E204,8,LEN($E204)-7),[1]Acciones!$B$4:$B$14,[1]Acciones!X$4:X$14,0,0,1)</f>
        <v>#NAME?</v>
      </c>
      <c r="AK204" s="42" t="e">
        <f ca="1">+_xlfn.XLOOKUP(MID($E204,8,LEN($E204)-7),[1]Acciones!$B$4:$B$14,[1]Acciones!Y$4:Y$14,0,0,1)</f>
        <v>#NAME?</v>
      </c>
      <c r="AL204" s="42" t="e">
        <f ca="1">+_xlfn.XLOOKUP(MID($E204,8,LEN($E204)-7),[1]Acciones!$B$4:$B$14,[1]Acciones!Z$4:Z$14,0,0,1)</f>
        <v>#NAME?</v>
      </c>
      <c r="AM204" s="42" t="e">
        <f ca="1">+_xlfn.XLOOKUP(MID($E204,8,LEN($E204)-7),[1]Acciones!$B$4:$B$14,[1]Acciones!AA$4:AA$14,0,0,1)</f>
        <v>#NAME?</v>
      </c>
      <c r="AN204" s="42" t="e">
        <f ca="1">+_xlfn.XLOOKUP(MID($E204,8,LEN($E204)-7),[1]Acciones!$B$4:$B$14,[1]Acciones!AB$4:AB$14,0,0,1)</f>
        <v>#NAME?</v>
      </c>
      <c r="AO204" s="42" t="e">
        <f ca="1">+_xlfn.XLOOKUP(MID($E204,8,LEN($E204)-7),[1]Acciones!$B$4:$B$14,[1]Acciones!AC$4:AC$14,0,0,1)</f>
        <v>#NAME?</v>
      </c>
      <c r="AP204" s="42" t="e">
        <f ca="1">+_xlfn.XLOOKUP(MID($E204,8,LEN($E204)-7),[1]Acciones!$B$4:$B$14,[1]Acciones!AD$4:AD$14,0,0,1)</f>
        <v>#NAME?</v>
      </c>
      <c r="AQ204" s="42" t="e">
        <f ca="1">+_xlfn.XLOOKUP(MID($E204,8,LEN($E204)-7),[1]Acciones!$B$4:$B$14,[1]Acciones!AE$4:AE$14,0,0,1)</f>
        <v>#NAME?</v>
      </c>
      <c r="AR204" s="42" t="e">
        <f ca="1">+_xlfn.XLOOKUP(MID($E204,8,LEN($E204)-7),[1]Acciones!$B$4:$B$14,[1]Acciones!AF$4:AF$14,0,0,1)</f>
        <v>#NAME?</v>
      </c>
      <c r="AS204" s="42" t="e">
        <f ca="1">+_xlfn.XLOOKUP(MID($E204,8,LEN($E204)-7),[1]Acciones!$B$4:$B$14,[1]Acciones!AG$4:AG$14,0,0,1)</f>
        <v>#NAME?</v>
      </c>
      <c r="AT204" s="42" t="e">
        <f ca="1">+_xlfn.XLOOKUP(MID($E204,8,LEN($E204)-7),[1]Acciones!$B$4:$B$14,[1]Acciones!AH$4:AH$14,0,0,1)</f>
        <v>#NAME?</v>
      </c>
      <c r="AU204" s="42" t="e">
        <f ca="1">+_xlfn.XLOOKUP(MID($E204,8,LEN($E204)-7),[1]Acciones!$B$4:$B$14,[1]Acciones!AI$4:AI$14,0,0,1)</f>
        <v>#NAME?</v>
      </c>
      <c r="AV204" s="42" t="e">
        <f ca="1">+_xlfn.XLOOKUP(MID($E204,8,LEN($E204)-7),[1]Acciones!$B$4:$B$14,[1]Acciones!AJ$4:AJ$14,0,0,1)</f>
        <v>#NAME?</v>
      </c>
      <c r="AW204" s="42" t="e">
        <f ca="1">+_xlfn.XLOOKUP(MID($E204,8,LEN($E204)-7),[1]Acciones!$B$4:$B$14,[1]Acciones!AK$4:AK$14,0,0,1)</f>
        <v>#NAME?</v>
      </c>
      <c r="AX204" s="42" t="e">
        <f ca="1">+_xlfn.XLOOKUP(MID($E204,8,LEN($E204)-7),[1]Acciones!$B$4:$B$14,[1]Acciones!AL$4:AL$14,0,0,1)</f>
        <v>#NAME?</v>
      </c>
      <c r="AY204" s="42" t="e">
        <f ca="1">+_xlfn.XLOOKUP(MID($E204,8,LEN($E204)-7),[1]Acciones!$B$4:$B$14,[1]Acciones!AM$4:AM$14,0,0,1)</f>
        <v>#NAME?</v>
      </c>
      <c r="AZ204" s="42" t="e">
        <f ca="1">+_xlfn.XLOOKUP(MID($E204,8,LEN($E204)-7),[1]Acciones!$B$4:$B$14,[1]Acciones!AN$4:AN$14,0,0,1)</f>
        <v>#NAME?</v>
      </c>
      <c r="BA204" s="42" t="e">
        <f ca="1">+_xlfn.XLOOKUP(MID($E204,8,LEN($E204)-7),[1]Acciones!$B$4:$B$14,[1]Acciones!AO$4:AO$14,0,0,1)</f>
        <v>#NAME?</v>
      </c>
      <c r="BB204" s="42" t="e">
        <f ca="1">+_xlfn.XLOOKUP(MID($E204,8,LEN($E204)-7),[1]Acciones!$B$4:$B$14,[1]Acciones!AP$4:AP$14,0,0,1)</f>
        <v>#NAME?</v>
      </c>
      <c r="BC204" s="42" t="e">
        <f ca="1">+_xlfn.XLOOKUP(MID($E204,8,LEN($E204)-7),[1]Acciones!$B$4:$B$14,[1]Acciones!AQ$4:AQ$14,0,0,1)</f>
        <v>#NAME?</v>
      </c>
      <c r="BD204" s="42" t="e">
        <f ca="1">+_xlfn.XLOOKUP(MID($E204,8,LEN($E204)-7),[1]Acciones!$B$4:$B$14,[1]Acciones!AR$4:AR$14,0,0,1)</f>
        <v>#NAME?</v>
      </c>
      <c r="BE204" s="42" t="e">
        <f ca="1">+_xlfn.XLOOKUP(MID($E204,8,LEN($E204)-7),[1]Acciones!$B$4:$B$14,[1]Acciones!AS$4:AS$14,0,0,1)</f>
        <v>#NAME?</v>
      </c>
      <c r="BF204" s="42" t="e">
        <f ca="1">+_xlfn.XLOOKUP(MID($E204,8,LEN($E204)-7),[1]Acciones!$B$4:$B$14,[1]Acciones!AT$4:AT$14,0,0,1)</f>
        <v>#NAME?</v>
      </c>
      <c r="BG204" s="42" t="e">
        <f ca="1">+_xlfn.XLOOKUP(MID($E204,8,LEN($E204)-7),[1]Acciones!$B$4:$B$14,[1]Acciones!AU$4:AU$14,0,0,1)</f>
        <v>#NAME?</v>
      </c>
      <c r="BH204" s="42" t="e">
        <f ca="1">+_xlfn.XLOOKUP(MID($E204,8,LEN($E204)-7),[1]Acciones!$B$4:$B$14,[1]Acciones!AV$4:AV$14,0,0,1)</f>
        <v>#NAME?</v>
      </c>
      <c r="BI204" s="42" t="e">
        <f ca="1">+_xlfn.XLOOKUP(MID($E204,8,LEN($E204)-7),[1]Acciones!$B$4:$B$14,[1]Acciones!AW$4:AW$14,0,0,1)</f>
        <v>#NAME?</v>
      </c>
      <c r="BJ204" s="42" t="e">
        <f ca="1">+_xlfn.XLOOKUP(MID($E204,8,LEN($E204)-7),[1]Acciones!$B$4:$B$14,[1]Acciones!AX$4:AX$14,0,0,1)</f>
        <v>#NAME?</v>
      </c>
      <c r="BK204" s="42" t="e">
        <f ca="1">+_xlfn.XLOOKUP(MID($E204,8,LEN($E204)-7),[1]Acciones!$B$4:$B$14,[1]Acciones!AY$4:AY$14,0,0,1)</f>
        <v>#NAME?</v>
      </c>
      <c r="BL204" s="42" t="e">
        <f ca="1">+_xlfn.XLOOKUP(MID($E204,8,LEN($E204)-7),[1]Acciones!$B$4:$B$14,[1]Acciones!AZ$4:AZ$14,0,0,1)</f>
        <v>#NAME?</v>
      </c>
      <c r="BM204" s="42" t="e">
        <f ca="1">+_xlfn.XLOOKUP(MID($E204,8,LEN($E204)-7),[1]Acciones!$B$4:$B$14,[1]Acciones!BA$4:BA$14,0,0,1)</f>
        <v>#NAME?</v>
      </c>
      <c r="BN204" s="42" t="e">
        <f ca="1">+_xlfn.XLOOKUP(MID($E204,8,LEN($E204)-7),[1]Acciones!$B$4:$B$14,[1]Acciones!BB$4:BB$14,0,0,1)</f>
        <v>#NAME?</v>
      </c>
      <c r="BO204" s="42" t="e">
        <f ca="1">+_xlfn.XLOOKUP(MID($E204,8,LEN($E204)-7),[1]Acciones!$B$4:$B$14,[1]Acciones!BC$4:BC$14,0,0,1)</f>
        <v>#NAME?</v>
      </c>
      <c r="BP204" s="42" t="e">
        <f ca="1">+_xlfn.XLOOKUP(MID($E204,8,LEN($E204)-7),[1]Acciones!$B$4:$B$14,[1]Acciones!BD$4:BD$14,0,0,1)</f>
        <v>#NAME?</v>
      </c>
      <c r="BQ204" s="42" t="e">
        <f ca="1">+_xlfn.XLOOKUP(MID($E204,8,LEN($E204)-7),[1]Acciones!$B$4:$B$14,[1]Acciones!BE$4:BE$14,0,0,1)</f>
        <v>#NAME?</v>
      </c>
      <c r="BR204" s="42" t="e">
        <f ca="1">+_xlfn.XLOOKUP(MID($E204,8,LEN($E204)-7),[1]Acciones!$B$4:$B$14,[1]Acciones!BF$4:BF$14,0,0,1)</f>
        <v>#NAME?</v>
      </c>
      <c r="BS204" s="42" t="e">
        <f ca="1">+_xlfn.XLOOKUP(MID($E204,8,LEN($E204)-7),[1]Acciones!$B$4:$B$14,[1]Acciones!BG$4:BG$14,0,0,1)</f>
        <v>#NAME?</v>
      </c>
      <c r="BT204" s="42" t="e">
        <f ca="1">+_xlfn.XLOOKUP(MID($E204,8,LEN($E204)-7),[1]Acciones!$B$4:$B$14,[1]Acciones!BH$4:BH$14,0,0,1)</f>
        <v>#NAME?</v>
      </c>
      <c r="BU204" s="42" t="e">
        <f ca="1">+_xlfn.XLOOKUP(MID($E204,8,LEN($E204)-7),[1]Acciones!$B$4:$B$14,[1]Acciones!BI$4:BI$14,0,0,1)</f>
        <v>#NAME?</v>
      </c>
      <c r="BV204" s="42" t="e">
        <f ca="1">+_xlfn.XLOOKUP(MID($E204,8,LEN($E204)-7),[1]Acciones!$B$4:$B$14,[1]Acciones!BJ$4:BJ$14,0,0,1)</f>
        <v>#NAME?</v>
      </c>
      <c r="BW204" s="42" t="e">
        <f ca="1">+_xlfn.XLOOKUP(MID($E204,8,LEN($E204)-7),[1]Acciones!$B$4:$B$14,[1]Acciones!BK$4:BK$14,0,0,1)</f>
        <v>#NAME?</v>
      </c>
      <c r="BX204" s="42" t="e">
        <f ca="1">+_xlfn.XLOOKUP(MID($E204,8,LEN($E204)-7),[1]Acciones!$B$4:$B$14,[1]Acciones!BL$4:BL$14,0,0,1)</f>
        <v>#NAME?</v>
      </c>
      <c r="BY204" s="42" t="e">
        <f ca="1">+_xlfn.XLOOKUP(MID($E204,8,LEN($E204)-7),[1]Acciones!$B$4:$B$14,[1]Acciones!BM$4:BM$14,0,0,1)</f>
        <v>#NAME?</v>
      </c>
      <c r="BZ204" s="42" t="e">
        <f ca="1">+_xlfn.XLOOKUP(MID($E204,8,LEN($E204)-7),[1]Acciones!$B$4:$B$14,[1]Acciones!BN$4:BN$14,0,0,1)</f>
        <v>#NAME?</v>
      </c>
      <c r="CA204" s="42" t="e">
        <f ca="1">+_xlfn.XLOOKUP(MID($E204,8,LEN($E204)-7),[1]Acciones!$B$4:$B$14,[1]Acciones!BO$4:BO$14,0,0,1)</f>
        <v>#NAME?</v>
      </c>
      <c r="CB204" s="42" t="e">
        <f ca="1">+_xlfn.XLOOKUP(MID($E204,8,LEN($E204)-7),[1]Acciones!$B$4:$B$14,[1]Acciones!BP$4:BP$14,0,0,1)</f>
        <v>#NAME?</v>
      </c>
      <c r="CC204" s="42" t="e">
        <f ca="1">+_xlfn.XLOOKUP(MID($E204,8,LEN($E204)-7),[1]Acciones!$B$4:$B$14,[1]Acciones!BQ$4:BQ$14,0,0,1)</f>
        <v>#NAME?</v>
      </c>
      <c r="CD204" s="42" t="e">
        <f ca="1">+_xlfn.XLOOKUP(MID($E204,8,LEN($E204)-7),[1]Acciones!$B$4:$B$14,[1]Acciones!BR$4:BR$14,0,0,1)</f>
        <v>#NAME?</v>
      </c>
      <c r="CE204" s="42" t="e">
        <f ca="1">+_xlfn.XLOOKUP(MID($E204,8,LEN($E204)-7),[1]Acciones!$B$4:$B$14,[1]Acciones!BS$4:BS$14,0,0,1)</f>
        <v>#NAME?</v>
      </c>
      <c r="CF204" s="42" t="e">
        <f ca="1">+_xlfn.XLOOKUP(MID($E204,8,LEN($E204)-7),[1]Acciones!$B$4:$B$14,[1]Acciones!BT$4:BT$14,0,0,1)</f>
        <v>#NAME?</v>
      </c>
      <c r="CG204" s="45">
        <v>0.05</v>
      </c>
      <c r="CH204" s="45" t="e">
        <f ca="1">+CG204/U204</f>
        <v>#NAME?</v>
      </c>
      <c r="CI204" s="45" t="e">
        <f ca="1">+CG204/AE204</f>
        <v>#NAME?</v>
      </c>
      <c r="CJ204" s="42" t="e">
        <f ca="1">+AF204/2</f>
        <v>#NAME?</v>
      </c>
      <c r="CK204" s="42" t="e">
        <f ca="1">+CJ204/AF204</f>
        <v>#NAME?</v>
      </c>
      <c r="CL204" s="46" t="e">
        <f ca="1">+CH204*G204/C$10</f>
        <v>#NAME?</v>
      </c>
      <c r="CM204" s="45" t="e">
        <f ca="1">+CI204*G204/C$10</f>
        <v>#NAME?</v>
      </c>
      <c r="CN204" s="47">
        <v>1.1000000000000001</v>
      </c>
      <c r="CO204" s="45" t="e">
        <f ca="1">+CN204/U204</f>
        <v>#NAME?</v>
      </c>
      <c r="CP204" s="45" t="e">
        <f ca="1">+CN204/AE204</f>
        <v>#NAME?</v>
      </c>
      <c r="CQ204" s="42" t="e">
        <f ca="1">+AF204</f>
        <v>#NAME?</v>
      </c>
      <c r="CR204" s="45" t="e">
        <f ca="1">+CQ204/AF204</f>
        <v>#NAME?</v>
      </c>
      <c r="CS204" s="45" t="e">
        <f ca="1">+CO204*$G204/$C$10</f>
        <v>#NAME?</v>
      </c>
      <c r="CT204" s="45" t="e">
        <f ca="1">+CP204*$G204/$C$10</f>
        <v>#NAME?</v>
      </c>
      <c r="CU204" s="47">
        <v>1.1499999999999999</v>
      </c>
      <c r="CV204" s="45">
        <v>0.5</v>
      </c>
      <c r="CW204" s="45" t="e">
        <f ca="1">+CU204/AE204</f>
        <v>#NAME?</v>
      </c>
      <c r="CX204" s="42" t="e">
        <f ca="1">+AG204/2</f>
        <v>#NAME?</v>
      </c>
      <c r="CY204" s="45" t="e">
        <f ca="1">+CX204/AG204</f>
        <v>#NAME?</v>
      </c>
      <c r="CZ204" s="45">
        <f>+CV204*$G204/$C$10</f>
        <v>1.2500000000000001E-2</v>
      </c>
      <c r="DA204" s="45" t="e">
        <f ca="1">+CW204*$G204/$C$10</f>
        <v>#NAME?</v>
      </c>
      <c r="DB204" s="47">
        <v>1.2</v>
      </c>
      <c r="DC204" s="45" t="e">
        <f ca="1">+DB204/V204</f>
        <v>#NAME?</v>
      </c>
      <c r="DD204" s="45" t="e">
        <f ca="1">+DB204/AE204</f>
        <v>#NAME?</v>
      </c>
      <c r="DE204" s="42" t="e">
        <f ca="1">+AG204</f>
        <v>#NAME?</v>
      </c>
      <c r="DF204" s="45" t="e">
        <f ca="1">+DE204/AG204</f>
        <v>#NAME?</v>
      </c>
      <c r="DG204" s="45" t="e">
        <f ca="1">+DC204*$G204/$C$10</f>
        <v>#NAME?</v>
      </c>
      <c r="DH204" s="45" t="e">
        <f ca="1">+DD204*$G204/$C$10</f>
        <v>#NAME?</v>
      </c>
      <c r="DI204" s="47">
        <v>1.25</v>
      </c>
      <c r="DJ204" s="45">
        <v>0.5</v>
      </c>
      <c r="DK204" s="45" t="e">
        <f ca="1">+DI204/$AE204</f>
        <v>#NAME?</v>
      </c>
      <c r="DL204" s="42" t="e">
        <f ca="1">+AH204/2</f>
        <v>#NAME?</v>
      </c>
      <c r="DM204" s="45" t="e">
        <f ca="1">+DL204/AH204</f>
        <v>#NAME?</v>
      </c>
      <c r="DN204" s="45">
        <f>+DJ204*$G204/$C$10</f>
        <v>1.2500000000000001E-2</v>
      </c>
      <c r="DO204" s="45" t="e">
        <f ca="1">+DK204*$G204/$C$10</f>
        <v>#NAME?</v>
      </c>
      <c r="DP204" s="47">
        <v>1.3</v>
      </c>
      <c r="DQ204" s="45" t="e">
        <f ca="1">+DP204/W204</f>
        <v>#NAME?</v>
      </c>
      <c r="DR204" s="45" t="e">
        <f ca="1">+DP204/$AE204</f>
        <v>#NAME?</v>
      </c>
      <c r="DS204" s="42" t="e">
        <f ca="1">+AO204/2</f>
        <v>#NAME?</v>
      </c>
      <c r="DT204" s="45" t="e">
        <f ca="1">+DS204/AO204</f>
        <v>#NAME?</v>
      </c>
      <c r="DU204" s="45" t="e">
        <f ca="1">+DQ204*$G204/$C$10</f>
        <v>#NAME?</v>
      </c>
      <c r="DV204" s="45" t="e">
        <f ca="1">+DR204*$G204/$C$10</f>
        <v>#NAME?</v>
      </c>
      <c r="DW204" s="47">
        <v>1.35</v>
      </c>
      <c r="DX204" s="45">
        <v>0.5</v>
      </c>
      <c r="DY204" s="45" t="e">
        <f ca="1">+DW204/$AE204</f>
        <v>#NAME?</v>
      </c>
      <c r="DZ204" s="42" t="e">
        <f ca="1">+AI204/2</f>
        <v>#NAME?</v>
      </c>
      <c r="EA204" s="45" t="e">
        <f ca="1">+DZ204/AI204</f>
        <v>#NAME?</v>
      </c>
      <c r="EB204" s="45">
        <f>+DX204*$G204/$C$10</f>
        <v>1.2500000000000001E-2</v>
      </c>
      <c r="EC204" s="45" t="e">
        <f ca="1">+DY204*$G204/$C$10</f>
        <v>#NAME?</v>
      </c>
      <c r="ED204" s="47">
        <v>1.4</v>
      </c>
      <c r="EE204" s="45" t="e">
        <f ca="1">+ED204/X204</f>
        <v>#NAME?</v>
      </c>
      <c r="EF204" s="45" t="e">
        <f ca="1">+ED204/$AE204</f>
        <v>#NAME?</v>
      </c>
      <c r="EG204" s="42" t="e">
        <f ca="1">+AI204</f>
        <v>#NAME?</v>
      </c>
      <c r="EH204" s="45" t="e">
        <f ca="1">+EG204/AI204</f>
        <v>#NAME?</v>
      </c>
      <c r="EI204" s="45" t="e">
        <f ca="1">+EE204*$G204/$C$10</f>
        <v>#NAME?</v>
      </c>
      <c r="EJ204" s="45" t="e">
        <f ca="1">+EF204*$G204/$C$10</f>
        <v>#NAME?</v>
      </c>
      <c r="EK204" s="47">
        <v>0.45</v>
      </c>
      <c r="EL204" s="45">
        <v>0.5</v>
      </c>
      <c r="EM204" s="45" t="e">
        <f t="shared" ca="1" si="427"/>
        <v>#NAME?</v>
      </c>
      <c r="EN204" s="42" t="e">
        <f t="shared" ca="1" si="428"/>
        <v>#NAME?</v>
      </c>
      <c r="EO204" s="45" t="e">
        <f t="shared" ca="1" si="429"/>
        <v>#NAME?</v>
      </c>
      <c r="EP204" s="45">
        <f t="shared" si="390"/>
        <v>1.2500000000000001E-2</v>
      </c>
      <c r="EQ204" s="45" t="e">
        <f t="shared" ca="1" si="390"/>
        <v>#NAME?</v>
      </c>
      <c r="ER204" s="45">
        <v>0.5</v>
      </c>
      <c r="ES204" s="45">
        <v>0.5</v>
      </c>
      <c r="ET204" s="45" t="e">
        <f t="shared" ca="1" si="430"/>
        <v>#NAME?</v>
      </c>
      <c r="EU204" s="42" t="e">
        <f t="shared" ca="1" si="431"/>
        <v>#NAME?</v>
      </c>
      <c r="EV204" s="45" t="e">
        <f t="shared" ca="1" si="432"/>
        <v>#NAME?</v>
      </c>
      <c r="EW204" s="45">
        <f t="shared" si="391"/>
        <v>1.2500000000000001E-2</v>
      </c>
      <c r="EX204" s="45" t="e">
        <f t="shared" ca="1" si="391"/>
        <v>#NAME?</v>
      </c>
      <c r="EY204" s="47">
        <v>0.55000000000000004</v>
      </c>
      <c r="EZ204" s="45">
        <v>0.5</v>
      </c>
      <c r="FA204" s="45" t="e">
        <f t="shared" ca="1" si="433"/>
        <v>#NAME?</v>
      </c>
      <c r="FB204" s="42" t="e">
        <f t="shared" ca="1" si="434"/>
        <v>#NAME?</v>
      </c>
      <c r="FC204" s="45" t="e">
        <f t="shared" ca="1" si="435"/>
        <v>#NAME?</v>
      </c>
      <c r="FD204" s="45">
        <f t="shared" si="392"/>
        <v>1.2500000000000001E-2</v>
      </c>
      <c r="FE204" s="45" t="e">
        <f t="shared" ca="1" si="392"/>
        <v>#NAME?</v>
      </c>
      <c r="FF204" s="45">
        <v>0.6</v>
      </c>
      <c r="FG204" s="45">
        <v>1</v>
      </c>
      <c r="FH204" s="45" t="e">
        <f t="shared" ca="1" si="436"/>
        <v>#NAME?</v>
      </c>
      <c r="FI204" s="42" t="e">
        <f t="shared" ca="1" si="437"/>
        <v>#NAME?</v>
      </c>
      <c r="FJ204" s="45" t="e">
        <f t="shared" ca="1" si="438"/>
        <v>#NAME?</v>
      </c>
      <c r="FK204" s="45">
        <f t="shared" si="393"/>
        <v>2.5000000000000001E-2</v>
      </c>
      <c r="FL204" s="45" t="e">
        <f t="shared" ca="1" si="393"/>
        <v>#NAME?</v>
      </c>
      <c r="FM204" s="47">
        <v>0.65</v>
      </c>
      <c r="FN204" s="45">
        <v>0.5</v>
      </c>
      <c r="FO204" s="45" t="e">
        <f t="shared" ca="1" si="439"/>
        <v>#NAME?</v>
      </c>
      <c r="FP204" s="42" t="e">
        <f t="shared" ca="1" si="440"/>
        <v>#NAME?</v>
      </c>
      <c r="FQ204" s="45" t="e">
        <f t="shared" ca="1" si="441"/>
        <v>#NAME?</v>
      </c>
      <c r="FR204" s="45">
        <f t="shared" si="394"/>
        <v>1.2500000000000001E-2</v>
      </c>
      <c r="FS204" s="45" t="e">
        <f t="shared" ca="1" si="394"/>
        <v>#NAME?</v>
      </c>
      <c r="FT204" s="45">
        <v>0.7</v>
      </c>
      <c r="FU204" s="45">
        <v>1</v>
      </c>
      <c r="FV204" s="45" t="e">
        <f t="shared" ca="1" si="442"/>
        <v>#NAME?</v>
      </c>
      <c r="FW204" s="42" t="e">
        <f t="shared" ca="1" si="443"/>
        <v>#NAME?</v>
      </c>
      <c r="FX204" s="45" t="e">
        <f t="shared" ca="1" si="444"/>
        <v>#NAME?</v>
      </c>
      <c r="FY204" s="45">
        <f t="shared" si="395"/>
        <v>2.5000000000000001E-2</v>
      </c>
      <c r="FZ204" s="45" t="e">
        <f t="shared" ca="1" si="395"/>
        <v>#NAME?</v>
      </c>
      <c r="GA204" s="47">
        <v>0.75</v>
      </c>
      <c r="GB204" s="45">
        <v>0.5</v>
      </c>
      <c r="GC204" s="45" t="e">
        <f t="shared" ca="1" si="445"/>
        <v>#NAME?</v>
      </c>
      <c r="GD204" s="42" t="e">
        <f t="shared" ca="1" si="446"/>
        <v>#NAME?</v>
      </c>
      <c r="GE204" s="45" t="e">
        <f t="shared" ca="1" si="447"/>
        <v>#NAME?</v>
      </c>
      <c r="GF204" s="45">
        <f t="shared" si="396"/>
        <v>1.2500000000000001E-2</v>
      </c>
      <c r="GG204" s="45" t="e">
        <f t="shared" ca="1" si="396"/>
        <v>#NAME?</v>
      </c>
      <c r="GH204" s="45">
        <v>0.8</v>
      </c>
      <c r="GI204" s="45">
        <v>1</v>
      </c>
      <c r="GJ204" s="45" t="e">
        <f t="shared" ca="1" si="448"/>
        <v>#NAME?</v>
      </c>
      <c r="GK204" s="42" t="e">
        <f t="shared" ca="1" si="449"/>
        <v>#NAME?</v>
      </c>
      <c r="GL204" s="45" t="e">
        <f t="shared" ca="1" si="450"/>
        <v>#NAME?</v>
      </c>
      <c r="GM204" s="45">
        <f t="shared" si="397"/>
        <v>2.5000000000000001E-2</v>
      </c>
      <c r="GN204" s="45" t="e">
        <f t="shared" ca="1" si="397"/>
        <v>#NAME?</v>
      </c>
      <c r="GO204" s="47">
        <v>0.85</v>
      </c>
      <c r="GP204" s="45">
        <v>0.5</v>
      </c>
      <c r="GQ204" s="45" t="e">
        <f t="shared" ca="1" si="451"/>
        <v>#NAME?</v>
      </c>
      <c r="GR204" s="42" t="e">
        <f t="shared" ca="1" si="452"/>
        <v>#NAME?</v>
      </c>
      <c r="GS204" s="45" t="e">
        <f t="shared" ca="1" si="453"/>
        <v>#NAME?</v>
      </c>
      <c r="GT204" s="45">
        <f t="shared" si="398"/>
        <v>1.2500000000000001E-2</v>
      </c>
      <c r="GU204" s="45" t="e">
        <f t="shared" ca="1" si="398"/>
        <v>#NAME?</v>
      </c>
      <c r="GV204" s="45">
        <v>0.9</v>
      </c>
      <c r="GW204" s="45">
        <v>1</v>
      </c>
      <c r="GX204" s="45" t="e">
        <f t="shared" ca="1" si="454"/>
        <v>#NAME?</v>
      </c>
      <c r="GY204" s="42" t="e">
        <f t="shared" ca="1" si="455"/>
        <v>#NAME?</v>
      </c>
      <c r="GZ204" s="45" t="e">
        <f t="shared" ca="1" si="456"/>
        <v>#NAME?</v>
      </c>
      <c r="HA204" s="45">
        <f t="shared" si="399"/>
        <v>2.5000000000000001E-2</v>
      </c>
      <c r="HB204" s="45" t="e">
        <f t="shared" ca="1" si="399"/>
        <v>#NAME?</v>
      </c>
      <c r="HC204" s="47">
        <v>0.95</v>
      </c>
      <c r="HD204" s="45">
        <v>0.5</v>
      </c>
      <c r="HE204" s="45" t="e">
        <f t="shared" ca="1" si="457"/>
        <v>#NAME?</v>
      </c>
      <c r="HF204" s="42" t="e">
        <f t="shared" ca="1" si="458"/>
        <v>#NAME?</v>
      </c>
      <c r="HG204" s="45" t="e">
        <f t="shared" ca="1" si="459"/>
        <v>#NAME?</v>
      </c>
      <c r="HH204" s="45">
        <f t="shared" si="400"/>
        <v>1.2500000000000001E-2</v>
      </c>
      <c r="HI204" s="45" t="e">
        <f t="shared" ca="1" si="400"/>
        <v>#NAME?</v>
      </c>
      <c r="HJ204" s="47">
        <v>1</v>
      </c>
      <c r="HK204" s="47">
        <v>1</v>
      </c>
      <c r="HL204" s="45" t="e">
        <f t="shared" ca="1" si="460"/>
        <v>#NAME?</v>
      </c>
      <c r="HM204" s="42" t="e">
        <f t="shared" ca="1" si="461"/>
        <v>#NAME?</v>
      </c>
      <c r="HN204" s="45" t="e">
        <f t="shared" ca="1" si="462"/>
        <v>#NAME?</v>
      </c>
      <c r="HO204" s="45">
        <f t="shared" si="426"/>
        <v>2.5000000000000001E-2</v>
      </c>
      <c r="HP204" s="45" t="e">
        <f t="shared" ca="1" si="426"/>
        <v>#NAME?</v>
      </c>
    </row>
    <row r="205" spans="1:224" s="48" customFormat="1" ht="69.75" customHeight="1">
      <c r="A205" s="42"/>
      <c r="B205" s="203"/>
      <c r="C205" s="201"/>
      <c r="D205" s="200" t="s">
        <v>114</v>
      </c>
      <c r="E205" s="41" t="str">
        <f>+_xlfn.CONCAT(MID($D205,1,3),".1 ",[1]Acciones!$B$4)</f>
        <v>5.3.1 Apoyo financiero para el desarrollo de Programas de I+D+i ejecutados por ecosistemas de investigación e innovación en la ruta de innovación correspondiente</v>
      </c>
      <c r="F205" s="42" t="s">
        <v>89</v>
      </c>
      <c r="G205" s="43">
        <f>C185/40</f>
        <v>4.1666666666666666E-3</v>
      </c>
      <c r="H205" s="44" t="str">
        <f>+_xlfn.CONCAT("Si,",MID(E206,1,5),",",MID(E207,1,5),",",MID(E208,1,5),",",MID(E209,1,5),",",MID(E210,1,5),",",MID(E211,1,5),",",MID(E212,1,5),",",MID(E213,1,5),",",MID(E214,1,6))</f>
        <v>Si,5.3.2,5.3.3,5.3.4,5.3.5,5.3.6,5.3.7,5.3.8,5.3.9,5.3.10</v>
      </c>
      <c r="I205" s="42" t="s">
        <v>89</v>
      </c>
      <c r="J205" s="42"/>
      <c r="K205" s="42"/>
      <c r="L205" s="42"/>
      <c r="M205" s="44" t="s">
        <v>90</v>
      </c>
      <c r="N205" s="44" t="s">
        <v>91</v>
      </c>
      <c r="O205" s="44" t="e">
        <f ca="1">+_xlfn.XLOOKUP(MID(E205,7,LEN(E205)-6),[1]Acciones!$B$4:$B$14,[1]Acciones!$C$4:$C$14,0,0,1)</f>
        <v>#NAME?</v>
      </c>
      <c r="P205" s="42" t="e">
        <f ca="1">+_xlfn.XLOOKUP(MID($E205,7,LEN($E205)-6),[1]Acciones!$B$4:$B$14,[1]Acciones!D$4:D$14,0,0,1)</f>
        <v>#NAME?</v>
      </c>
      <c r="Q205" s="42" t="e">
        <f ca="1">+_xlfn.XLOOKUP(MID($E205,7,LEN($E205)-6),[1]Acciones!$B$4:$B$14,[1]Acciones!E$4:E$14,0,0,1)</f>
        <v>#NAME?</v>
      </c>
      <c r="R205" s="42" t="e">
        <f ca="1">+_xlfn.XLOOKUP(MID($E205,7,LEN($E205)-6),[1]Acciones!$B$4:$B$14,[1]Acciones!F$4:F$14,0,0,1)</f>
        <v>#NAME?</v>
      </c>
      <c r="S205" s="42" t="e">
        <f ca="1">+_xlfn.XLOOKUP(MID($E205,7,LEN($E205)-6),[1]Acciones!$B$4:$B$14,[1]Acciones!G$4:G$14,0,0,1)</f>
        <v>#NAME?</v>
      </c>
      <c r="T205" s="42" t="e">
        <f ca="1">+_xlfn.XLOOKUP(MID($E205,7,LEN($E205)-6),[1]Acciones!$B$4:$B$14,[1]Acciones!H$4:H$14,0,0,1)</f>
        <v>#NAME?</v>
      </c>
      <c r="U205" s="45" t="e">
        <f ca="1">+_xlfn.XLOOKUP(MID($E205,7,LEN($E205)-6),[1]Acciones!$B$4:$B$14,[1]Acciones!I$4:I$14,0,0,1)</f>
        <v>#NAME?</v>
      </c>
      <c r="V205" s="45" t="e">
        <f ca="1">+_xlfn.XLOOKUP(MID($E205,7,LEN($E205)-6),[1]Acciones!$B$4:$B$14,[1]Acciones!J$4:J$14,0,0,1)</f>
        <v>#NAME?</v>
      </c>
      <c r="W205" s="45" t="e">
        <f ca="1">+_xlfn.XLOOKUP(MID($E205,7,LEN($E205)-6),[1]Acciones!$B$4:$B$14,[1]Acciones!K$4:K$14,0,0,1)</f>
        <v>#NAME?</v>
      </c>
      <c r="X205" s="45" t="e">
        <f ca="1">+_xlfn.XLOOKUP(MID($E205,7,LEN($E205)-6),[1]Acciones!$B$4:$B$14,[1]Acciones!L$4:L$14,0,0,1)</f>
        <v>#NAME?</v>
      </c>
      <c r="Y205" s="45" t="e">
        <f ca="1">+_xlfn.XLOOKUP(MID($E205,7,LEN($E205)-6),[1]Acciones!$B$4:$B$14,[1]Acciones!M$4:M$14,0,0,1)</f>
        <v>#NAME?</v>
      </c>
      <c r="Z205" s="45" t="e">
        <f ca="1">+_xlfn.XLOOKUP(MID($E205,7,LEN($E205)-6),[1]Acciones!$B$4:$B$14,[1]Acciones!N$4:N$14,0,0,1)</f>
        <v>#NAME?</v>
      </c>
      <c r="AA205" s="45" t="e">
        <f ca="1">+_xlfn.XLOOKUP(MID($E205,7,LEN($E205)-6),[1]Acciones!$B$4:$B$14,[1]Acciones!O$4:O$14,0,0,1)</f>
        <v>#NAME?</v>
      </c>
      <c r="AB205" s="45" t="e">
        <f ca="1">+_xlfn.XLOOKUP(MID($E205,7,LEN($E205)-6),[1]Acciones!$B$4:$B$14,[1]Acciones!P$4:P$14,0,0,1)</f>
        <v>#NAME?</v>
      </c>
      <c r="AC205" s="45" t="e">
        <f ca="1">+_xlfn.XLOOKUP(MID($E205,7,LEN($E205)-6),[1]Acciones!$B$4:$B$14,[1]Acciones!Q$4:Q$14,0,0,1)</f>
        <v>#NAME?</v>
      </c>
      <c r="AD205" s="45" t="e">
        <f ca="1">+_xlfn.XLOOKUP(MID($E205,7,LEN($E205)-6),[1]Acciones!$B$4:$B$14,[1]Acciones!R$4:R$14,0,0,1)</f>
        <v>#NAME?</v>
      </c>
      <c r="AE205" s="45" t="e">
        <f ca="1">+_xlfn.XLOOKUP(MID($E205,7,LEN($E205)-6),[1]Acciones!$B$4:$B$14,[1]Acciones!S$4:S$14,0,0,1)</f>
        <v>#NAME?</v>
      </c>
      <c r="AF205" s="42" t="e">
        <f ca="1">+_xlfn.XLOOKUP(MID($E205,7,LEN($E205)-6),[1]Acciones!$B$4:$B$14,[1]Acciones!T$4:T$14,0,0,1)</f>
        <v>#NAME?</v>
      </c>
      <c r="AG205" s="42" t="e">
        <f ca="1">+_xlfn.XLOOKUP(MID($E205,7,LEN($E205)-6),[1]Acciones!$B$4:$B$14,[1]Acciones!U$4:U$14,0,0,1)</f>
        <v>#NAME?</v>
      </c>
      <c r="AH205" s="42" t="e">
        <f ca="1">+_xlfn.XLOOKUP(MID($E205,7,LEN($E205)-6),[1]Acciones!$B$4:$B$14,[1]Acciones!V$4:V$14,0,0,1)</f>
        <v>#NAME?</v>
      </c>
      <c r="AI205" s="42" t="e">
        <f ca="1">+_xlfn.XLOOKUP(MID($E205,7,LEN($E205)-6),[1]Acciones!$B$4:$B$14,[1]Acciones!W$4:W$14,0,0,1)</f>
        <v>#NAME?</v>
      </c>
      <c r="AJ205" s="42" t="e">
        <f ca="1">+_xlfn.XLOOKUP(MID($E205,7,LEN($E205)-6),[1]Acciones!$B$4:$B$14,[1]Acciones!X$4:X$14,0,0,1)</f>
        <v>#NAME?</v>
      </c>
      <c r="AK205" s="42" t="e">
        <f ca="1">+_xlfn.XLOOKUP(MID($E205,7,LEN($E205)-6),[1]Acciones!$B$4:$B$14,[1]Acciones!Y$4:Y$14,0,0,1)</f>
        <v>#NAME?</v>
      </c>
      <c r="AL205" s="42" t="e">
        <f ca="1">+_xlfn.XLOOKUP(MID($E205,7,LEN($E205)-6),[1]Acciones!$B$4:$B$14,[1]Acciones!Z$4:Z$14,0,0,1)</f>
        <v>#NAME?</v>
      </c>
      <c r="AM205" s="42" t="e">
        <f ca="1">+_xlfn.XLOOKUP(MID($E205,7,LEN($E205)-6),[1]Acciones!$B$4:$B$14,[1]Acciones!AA$4:AA$14,0,0,1)</f>
        <v>#NAME?</v>
      </c>
      <c r="AN205" s="42" t="e">
        <f ca="1">+_xlfn.XLOOKUP(MID($E205,7,LEN($E205)-6),[1]Acciones!$B$4:$B$14,[1]Acciones!AB$4:AB$14,0,0,1)</f>
        <v>#NAME?</v>
      </c>
      <c r="AO205" s="42" t="e">
        <f ca="1">+_xlfn.XLOOKUP(MID($E205,7,LEN($E205)-6),[1]Acciones!$B$4:$B$14,[1]Acciones!AC$4:AC$14,0,0,1)</f>
        <v>#NAME?</v>
      </c>
      <c r="AP205" s="42" t="e">
        <f ca="1">+_xlfn.XLOOKUP(MID($E205,7,LEN($E205)-6),[1]Acciones!$B$4:$B$14,[1]Acciones!AD$4:AD$14,0,0,1)</f>
        <v>#NAME?</v>
      </c>
      <c r="AQ205" s="42" t="e">
        <f ca="1">+_xlfn.XLOOKUP(MID($E205,7,LEN($E205)-6),[1]Acciones!$B$4:$B$14,[1]Acciones!AE$4:AE$14,0,0,1)</f>
        <v>#NAME?</v>
      </c>
      <c r="AR205" s="42" t="e">
        <f ca="1">+_xlfn.XLOOKUP(MID($E205,7,LEN($E205)-6),[1]Acciones!$B$4:$B$14,[1]Acciones!AF$4:AF$14,0,0,1)</f>
        <v>#NAME?</v>
      </c>
      <c r="AS205" s="42" t="e">
        <f ca="1">+_xlfn.XLOOKUP(MID($E205,7,LEN($E205)-6),[1]Acciones!$B$4:$B$14,[1]Acciones!AG$4:AG$14,0,0,1)</f>
        <v>#NAME?</v>
      </c>
      <c r="AT205" s="42" t="e">
        <f ca="1">+_xlfn.XLOOKUP(MID($E205,7,LEN($E205)-6),[1]Acciones!$B$4:$B$14,[1]Acciones!AH$4:AH$14,0,0,1)</f>
        <v>#NAME?</v>
      </c>
      <c r="AU205" s="42" t="e">
        <f ca="1">+_xlfn.XLOOKUP(MID($E205,7,LEN($E205)-6),[1]Acciones!$B$4:$B$14,[1]Acciones!AI$4:AI$14,0,0,1)</f>
        <v>#NAME?</v>
      </c>
      <c r="AV205" s="42" t="e">
        <f ca="1">+_xlfn.XLOOKUP(MID($E205,7,LEN($E205)-6),[1]Acciones!$B$4:$B$14,[1]Acciones!AJ$4:AJ$14,0,0,1)</f>
        <v>#NAME?</v>
      </c>
      <c r="AW205" s="42" t="e">
        <f ca="1">+_xlfn.XLOOKUP(MID($E205,7,LEN($E205)-6),[1]Acciones!$B$4:$B$14,[1]Acciones!AK$4:AK$14,0,0,1)</f>
        <v>#NAME?</v>
      </c>
      <c r="AX205" s="42" t="e">
        <f ca="1">+_xlfn.XLOOKUP(MID($E205,7,LEN($E205)-6),[1]Acciones!$B$4:$B$14,[1]Acciones!AL$4:AL$14,0,0,1)</f>
        <v>#NAME?</v>
      </c>
      <c r="AY205" s="42" t="e">
        <f ca="1">+_xlfn.XLOOKUP(MID($E205,7,LEN($E205)-6),[1]Acciones!$B$4:$B$14,[1]Acciones!AM$4:AM$14,0,0,1)</f>
        <v>#NAME?</v>
      </c>
      <c r="AZ205" s="42" t="e">
        <f ca="1">+_xlfn.XLOOKUP(MID($E205,7,LEN($E205)-6),[1]Acciones!$B$4:$B$14,[1]Acciones!AN$4:AN$14,0,0,1)</f>
        <v>#NAME?</v>
      </c>
      <c r="BA205" s="42" t="e">
        <f ca="1">+_xlfn.XLOOKUP(MID($E205,7,LEN($E205)-6),[1]Acciones!$B$4:$B$14,[1]Acciones!AO$4:AO$14,0,0,1)</f>
        <v>#NAME?</v>
      </c>
      <c r="BB205" s="42" t="e">
        <f ca="1">+_xlfn.XLOOKUP(MID($E205,7,LEN($E205)-6),[1]Acciones!$B$4:$B$14,[1]Acciones!AP$4:AP$14,0,0,1)</f>
        <v>#NAME?</v>
      </c>
      <c r="BC205" s="42" t="e">
        <f ca="1">+_xlfn.XLOOKUP(MID($E205,7,LEN($E205)-6),[1]Acciones!$B$4:$B$14,[1]Acciones!AQ$4:AQ$14,0,0,1)</f>
        <v>#NAME?</v>
      </c>
      <c r="BD205" s="42" t="e">
        <f ca="1">+_xlfn.XLOOKUP(MID($E205,7,LEN($E205)-6),[1]Acciones!$B$4:$B$14,[1]Acciones!AR$4:AR$14,0,0,1)</f>
        <v>#NAME?</v>
      </c>
      <c r="BE205" s="42" t="e">
        <f ca="1">+_xlfn.XLOOKUP(MID($E205,7,LEN($E205)-6),[1]Acciones!$B$4:$B$14,[1]Acciones!AS$4:AS$14,0,0,1)</f>
        <v>#NAME?</v>
      </c>
      <c r="BF205" s="42" t="e">
        <f ca="1">+_xlfn.XLOOKUP(MID($E205,7,LEN($E205)-6),[1]Acciones!$B$4:$B$14,[1]Acciones!AT$4:AT$14,0,0,1)</f>
        <v>#NAME?</v>
      </c>
      <c r="BG205" s="42" t="e">
        <f ca="1">+_xlfn.XLOOKUP(MID($E205,7,LEN($E205)-6),[1]Acciones!$B$4:$B$14,[1]Acciones!AU$4:AU$14,0,0,1)</f>
        <v>#NAME?</v>
      </c>
      <c r="BH205" s="42" t="e">
        <f ca="1">+_xlfn.XLOOKUP(MID($E205,7,LEN($E205)-6),[1]Acciones!$B$4:$B$14,[1]Acciones!AV$4:AV$14,0,0,1)</f>
        <v>#NAME?</v>
      </c>
      <c r="BI205" s="42" t="e">
        <f ca="1">+_xlfn.XLOOKUP(MID($E205,7,LEN($E205)-6),[1]Acciones!$B$4:$B$14,[1]Acciones!AW$4:AW$14,0,0,1)</f>
        <v>#NAME?</v>
      </c>
      <c r="BJ205" s="42" t="e">
        <f ca="1">+_xlfn.XLOOKUP(MID($E205,7,LEN($E205)-6),[1]Acciones!$B$4:$B$14,[1]Acciones!AX$4:AX$14,0,0,1)</f>
        <v>#NAME?</v>
      </c>
      <c r="BK205" s="42" t="e">
        <f ca="1">+_xlfn.XLOOKUP(MID($E205,7,LEN($E205)-6),[1]Acciones!$B$4:$B$14,[1]Acciones!AY$4:AY$14,0,0,1)</f>
        <v>#NAME?</v>
      </c>
      <c r="BL205" s="42" t="e">
        <f ca="1">+_xlfn.XLOOKUP(MID($E205,7,LEN($E205)-6),[1]Acciones!$B$4:$B$14,[1]Acciones!AZ$4:AZ$14,0,0,1)</f>
        <v>#NAME?</v>
      </c>
      <c r="BM205" s="42" t="e">
        <f ca="1">+_xlfn.XLOOKUP(MID($E205,7,LEN($E205)-6),[1]Acciones!$B$4:$B$14,[1]Acciones!BA$4:BA$14,0,0,1)</f>
        <v>#NAME?</v>
      </c>
      <c r="BN205" s="42" t="e">
        <f ca="1">+_xlfn.XLOOKUP(MID($E205,7,LEN($E205)-6),[1]Acciones!$B$4:$B$14,[1]Acciones!BB$4:BB$14,0,0,1)</f>
        <v>#NAME?</v>
      </c>
      <c r="BO205" s="42" t="e">
        <f ca="1">+_xlfn.XLOOKUP(MID($E205,7,LEN($E205)-6),[1]Acciones!$B$4:$B$14,[1]Acciones!BC$4:BC$14,0,0,1)</f>
        <v>#NAME?</v>
      </c>
      <c r="BP205" s="42" t="e">
        <f ca="1">+_xlfn.XLOOKUP(MID($E205,7,LEN($E205)-6),[1]Acciones!$B$4:$B$14,[1]Acciones!BD$4:BD$14,0,0,1)</f>
        <v>#NAME?</v>
      </c>
      <c r="BQ205" s="42" t="e">
        <f ca="1">+_xlfn.XLOOKUP(MID($E205,7,LEN($E205)-6),[1]Acciones!$B$4:$B$14,[1]Acciones!BE$4:BE$14,0,0,1)</f>
        <v>#NAME?</v>
      </c>
      <c r="BR205" s="42" t="e">
        <f ca="1">+_xlfn.XLOOKUP(MID($E205,7,LEN($E205)-6),[1]Acciones!$B$4:$B$14,[1]Acciones!BF$4:BF$14,0,0,1)</f>
        <v>#NAME?</v>
      </c>
      <c r="BS205" s="42" t="e">
        <f ca="1">+_xlfn.XLOOKUP(MID($E205,7,LEN($E205)-6),[1]Acciones!$B$4:$B$14,[1]Acciones!BG$4:BG$14,0,0,1)</f>
        <v>#NAME?</v>
      </c>
      <c r="BT205" s="42" t="e">
        <f ca="1">+_xlfn.XLOOKUP(MID($E205,7,LEN($E205)-6),[1]Acciones!$B$4:$B$14,[1]Acciones!BH$4:BH$14,0,0,1)</f>
        <v>#NAME?</v>
      </c>
      <c r="BU205" s="42" t="e">
        <f ca="1">+_xlfn.XLOOKUP(MID($E205,7,LEN($E205)-6),[1]Acciones!$B$4:$B$14,[1]Acciones!BI$4:BI$14,0,0,1)</f>
        <v>#NAME?</v>
      </c>
      <c r="BV205" s="42" t="e">
        <f ca="1">+_xlfn.XLOOKUP(MID($E205,7,LEN($E205)-6),[1]Acciones!$B$4:$B$14,[1]Acciones!BJ$4:BJ$14,0,0,1)</f>
        <v>#NAME?</v>
      </c>
      <c r="BW205" s="42" t="e">
        <f ca="1">+_xlfn.XLOOKUP(MID($E205,7,LEN($E205)-6),[1]Acciones!$B$4:$B$14,[1]Acciones!BK$4:BK$14,0,0,1)</f>
        <v>#NAME?</v>
      </c>
      <c r="BX205" s="42" t="e">
        <f ca="1">+_xlfn.XLOOKUP(MID($E205,7,LEN($E205)-6),[1]Acciones!$B$4:$B$14,[1]Acciones!BL$4:BL$14,0,0,1)</f>
        <v>#NAME?</v>
      </c>
      <c r="BY205" s="42" t="e">
        <f ca="1">+_xlfn.XLOOKUP(MID($E205,7,LEN($E205)-6),[1]Acciones!$B$4:$B$14,[1]Acciones!BM$4:BM$14,0,0,1)</f>
        <v>#NAME?</v>
      </c>
      <c r="BZ205" s="42" t="e">
        <f ca="1">+_xlfn.XLOOKUP(MID($E205,7,LEN($E205)-6),[1]Acciones!$B$4:$B$14,[1]Acciones!BN$4:BN$14,0,0,1)</f>
        <v>#NAME?</v>
      </c>
      <c r="CA205" s="42" t="e">
        <f ca="1">+_xlfn.XLOOKUP(MID($E205,7,LEN($E205)-6),[1]Acciones!$B$4:$B$14,[1]Acciones!BO$4:BO$14,0,0,1)</f>
        <v>#NAME?</v>
      </c>
      <c r="CB205" s="42" t="e">
        <f ca="1">+_xlfn.XLOOKUP(MID($E205,7,LEN($E205)-6),[1]Acciones!$B$4:$B$14,[1]Acciones!BP$4:BP$14,0,0,1)</f>
        <v>#NAME?</v>
      </c>
      <c r="CC205" s="42" t="e">
        <f ca="1">+_xlfn.XLOOKUP(MID($E205,7,LEN($E205)-6),[1]Acciones!$B$4:$B$14,[1]Acciones!BQ$4:BQ$14,0,0,1)</f>
        <v>#NAME?</v>
      </c>
      <c r="CD205" s="42" t="e">
        <f ca="1">+_xlfn.XLOOKUP(MID($E205,7,LEN($E205)-6),[1]Acciones!$B$4:$B$14,[1]Acciones!BR$4:BR$14,0,0,1)</f>
        <v>#NAME?</v>
      </c>
      <c r="CE205" s="42" t="e">
        <f ca="1">+_xlfn.XLOOKUP(MID($E205,7,LEN($E205)-6),[1]Acciones!$B$4:$B$14,[1]Acciones!BS$4:BS$14,0,0,1)</f>
        <v>#NAME?</v>
      </c>
      <c r="CF205" s="42" t="e">
        <f ca="1">+_xlfn.XLOOKUP(MID($E205,7,LEN($E205)-6),[1]Acciones!$B$4:$B$14,[1]Acciones!BT$4:BT$14,0,0,1)</f>
        <v>#NAME?</v>
      </c>
      <c r="CG205" s="45">
        <v>0.05</v>
      </c>
      <c r="CH205" s="45" t="e">
        <f t="shared" ca="1" si="377"/>
        <v>#NAME?</v>
      </c>
      <c r="CI205" s="45" t="e">
        <f t="shared" ca="1" si="378"/>
        <v>#NAME?</v>
      </c>
      <c r="CJ205" s="42" t="e">
        <f t="shared" ca="1" si="379"/>
        <v>#NAME?</v>
      </c>
      <c r="CK205" s="45" t="e">
        <f t="shared" ca="1" si="380"/>
        <v>#NAME?</v>
      </c>
      <c r="CL205" s="46" t="e">
        <f t="shared" ca="1" si="381"/>
        <v>#NAME?</v>
      </c>
      <c r="CM205" s="45" t="e">
        <f t="shared" ca="1" si="382"/>
        <v>#NAME?</v>
      </c>
      <c r="CN205" s="47">
        <v>0.1</v>
      </c>
      <c r="CO205" s="45" t="e">
        <f t="shared" ca="1" si="401"/>
        <v>#NAME?</v>
      </c>
      <c r="CP205" s="45" t="e">
        <f t="shared" ca="1" si="402"/>
        <v>#NAME?</v>
      </c>
      <c r="CQ205" s="42" t="e">
        <f t="shared" ca="1" si="403"/>
        <v>#NAME?</v>
      </c>
      <c r="CR205" s="45" t="e">
        <f t="shared" ca="1" si="404"/>
        <v>#NAME?</v>
      </c>
      <c r="CS205" s="45" t="e">
        <f t="shared" ca="1" si="383"/>
        <v>#NAME?</v>
      </c>
      <c r="CT205" s="45" t="e">
        <f t="shared" ca="1" si="383"/>
        <v>#NAME?</v>
      </c>
      <c r="CU205" s="47">
        <v>0.15</v>
      </c>
      <c r="CV205" s="45">
        <v>0.5</v>
      </c>
      <c r="CW205" s="45" t="e">
        <f t="shared" ca="1" si="405"/>
        <v>#NAME?</v>
      </c>
      <c r="CX205" s="42" t="e">
        <f t="shared" ca="1" si="406"/>
        <v>#NAME?</v>
      </c>
      <c r="CY205" s="45" t="e">
        <f t="shared" ca="1" si="407"/>
        <v>#NAME?</v>
      </c>
      <c r="CZ205" s="45">
        <f t="shared" si="384"/>
        <v>1.2500000000000001E-2</v>
      </c>
      <c r="DA205" s="45" t="e">
        <f t="shared" ca="1" si="384"/>
        <v>#NAME?</v>
      </c>
      <c r="DB205" s="47">
        <v>0.2</v>
      </c>
      <c r="DC205" s="45" t="e">
        <f t="shared" ca="1" si="408"/>
        <v>#NAME?</v>
      </c>
      <c r="DD205" s="45" t="e">
        <f t="shared" ca="1" si="409"/>
        <v>#NAME?</v>
      </c>
      <c r="DE205" s="42" t="e">
        <f t="shared" ca="1" si="410"/>
        <v>#NAME?</v>
      </c>
      <c r="DF205" s="45" t="e">
        <f t="shared" ca="1" si="411"/>
        <v>#NAME?</v>
      </c>
      <c r="DG205" s="45" t="e">
        <f t="shared" ca="1" si="385"/>
        <v>#NAME?</v>
      </c>
      <c r="DH205" s="45" t="e">
        <f t="shared" ca="1" si="385"/>
        <v>#NAME?</v>
      </c>
      <c r="DI205" s="47">
        <v>0.25</v>
      </c>
      <c r="DJ205" s="45">
        <v>0.5</v>
      </c>
      <c r="DK205" s="45" t="e">
        <f t="shared" ca="1" si="412"/>
        <v>#NAME?</v>
      </c>
      <c r="DL205" s="42" t="e">
        <f t="shared" ca="1" si="413"/>
        <v>#NAME?</v>
      </c>
      <c r="DM205" s="45" t="e">
        <f t="shared" ca="1" si="414"/>
        <v>#NAME?</v>
      </c>
      <c r="DN205" s="45">
        <f t="shared" si="386"/>
        <v>1.2500000000000001E-2</v>
      </c>
      <c r="DO205" s="45" t="e">
        <f t="shared" ca="1" si="386"/>
        <v>#NAME?</v>
      </c>
      <c r="DP205" s="47">
        <v>0.3</v>
      </c>
      <c r="DQ205" s="45" t="e">
        <f t="shared" ca="1" si="415"/>
        <v>#NAME?</v>
      </c>
      <c r="DR205" s="45" t="e">
        <f t="shared" ca="1" si="416"/>
        <v>#NAME?</v>
      </c>
      <c r="DS205" s="42" t="e">
        <f t="shared" ca="1" si="417"/>
        <v>#NAME?</v>
      </c>
      <c r="DT205" s="45" t="e">
        <f t="shared" ca="1" si="418"/>
        <v>#NAME?</v>
      </c>
      <c r="DU205" s="45" t="e">
        <f t="shared" ca="1" si="387"/>
        <v>#NAME?</v>
      </c>
      <c r="DV205" s="45" t="e">
        <f t="shared" ca="1" si="387"/>
        <v>#NAME?</v>
      </c>
      <c r="DW205" s="47">
        <v>0.35</v>
      </c>
      <c r="DX205" s="45">
        <v>0.5</v>
      </c>
      <c r="DY205" s="45" t="e">
        <f t="shared" ca="1" si="419"/>
        <v>#NAME?</v>
      </c>
      <c r="DZ205" s="42" t="e">
        <f t="shared" ca="1" si="420"/>
        <v>#NAME?</v>
      </c>
      <c r="EA205" s="45" t="e">
        <f t="shared" ca="1" si="421"/>
        <v>#NAME?</v>
      </c>
      <c r="EB205" s="45">
        <f t="shared" si="388"/>
        <v>1.2500000000000001E-2</v>
      </c>
      <c r="EC205" s="45" t="e">
        <f t="shared" ca="1" si="388"/>
        <v>#NAME?</v>
      </c>
      <c r="ED205" s="47">
        <v>0.4</v>
      </c>
      <c r="EE205" s="45" t="e">
        <f t="shared" ca="1" si="422"/>
        <v>#NAME?</v>
      </c>
      <c r="EF205" s="45" t="e">
        <f t="shared" ca="1" si="423"/>
        <v>#NAME?</v>
      </c>
      <c r="EG205" s="42" t="e">
        <f t="shared" ca="1" si="424"/>
        <v>#NAME?</v>
      </c>
      <c r="EH205" s="45" t="e">
        <f t="shared" ca="1" si="425"/>
        <v>#NAME?</v>
      </c>
      <c r="EI205" s="45" t="e">
        <f t="shared" ca="1" si="389"/>
        <v>#NAME?</v>
      </c>
      <c r="EJ205" s="45" t="e">
        <f t="shared" ca="1" si="389"/>
        <v>#NAME?</v>
      </c>
      <c r="EK205" s="47">
        <v>0.45</v>
      </c>
      <c r="EL205" s="45">
        <v>0.5</v>
      </c>
      <c r="EM205" s="45" t="e">
        <f t="shared" ca="1" si="427"/>
        <v>#NAME?</v>
      </c>
      <c r="EN205" s="42" t="e">
        <f t="shared" ca="1" si="428"/>
        <v>#NAME?</v>
      </c>
      <c r="EO205" s="45" t="e">
        <f t="shared" ca="1" si="429"/>
        <v>#NAME?</v>
      </c>
      <c r="EP205" s="45">
        <f t="shared" si="390"/>
        <v>1.2500000000000001E-2</v>
      </c>
      <c r="EQ205" s="45" t="e">
        <f t="shared" ca="1" si="390"/>
        <v>#NAME?</v>
      </c>
      <c r="ER205" s="45">
        <v>0.5</v>
      </c>
      <c r="ES205" s="45">
        <v>0.5</v>
      </c>
      <c r="ET205" s="45" t="e">
        <f t="shared" ca="1" si="430"/>
        <v>#NAME?</v>
      </c>
      <c r="EU205" s="42" t="e">
        <f t="shared" ca="1" si="431"/>
        <v>#NAME?</v>
      </c>
      <c r="EV205" s="45" t="e">
        <f t="shared" ca="1" si="432"/>
        <v>#NAME?</v>
      </c>
      <c r="EW205" s="45">
        <f t="shared" si="391"/>
        <v>1.2500000000000001E-2</v>
      </c>
      <c r="EX205" s="45" t="e">
        <f t="shared" ca="1" si="391"/>
        <v>#NAME?</v>
      </c>
      <c r="EY205" s="47">
        <v>0.55000000000000004</v>
      </c>
      <c r="EZ205" s="45">
        <v>0.5</v>
      </c>
      <c r="FA205" s="45" t="e">
        <f t="shared" ca="1" si="433"/>
        <v>#NAME?</v>
      </c>
      <c r="FB205" s="42" t="e">
        <f t="shared" ca="1" si="434"/>
        <v>#NAME?</v>
      </c>
      <c r="FC205" s="45" t="e">
        <f t="shared" ca="1" si="435"/>
        <v>#NAME?</v>
      </c>
      <c r="FD205" s="45">
        <f t="shared" si="392"/>
        <v>1.2500000000000001E-2</v>
      </c>
      <c r="FE205" s="45" t="e">
        <f t="shared" ca="1" si="392"/>
        <v>#NAME?</v>
      </c>
      <c r="FF205" s="45">
        <v>0.6</v>
      </c>
      <c r="FG205" s="45">
        <v>1</v>
      </c>
      <c r="FH205" s="45" t="e">
        <f t="shared" ca="1" si="436"/>
        <v>#NAME?</v>
      </c>
      <c r="FI205" s="42" t="e">
        <f t="shared" ca="1" si="437"/>
        <v>#NAME?</v>
      </c>
      <c r="FJ205" s="45" t="e">
        <f t="shared" ca="1" si="438"/>
        <v>#NAME?</v>
      </c>
      <c r="FK205" s="45">
        <f t="shared" si="393"/>
        <v>2.5000000000000001E-2</v>
      </c>
      <c r="FL205" s="45" t="e">
        <f t="shared" ca="1" si="393"/>
        <v>#NAME?</v>
      </c>
      <c r="FM205" s="47">
        <v>0.65</v>
      </c>
      <c r="FN205" s="45">
        <v>0.5</v>
      </c>
      <c r="FO205" s="45" t="e">
        <f t="shared" ca="1" si="439"/>
        <v>#NAME?</v>
      </c>
      <c r="FP205" s="42" t="e">
        <f t="shared" ca="1" si="440"/>
        <v>#NAME?</v>
      </c>
      <c r="FQ205" s="45" t="e">
        <f t="shared" ca="1" si="441"/>
        <v>#NAME?</v>
      </c>
      <c r="FR205" s="45">
        <f t="shared" si="394"/>
        <v>1.2500000000000001E-2</v>
      </c>
      <c r="FS205" s="45" t="e">
        <f t="shared" ca="1" si="394"/>
        <v>#NAME?</v>
      </c>
      <c r="FT205" s="45">
        <v>0.7</v>
      </c>
      <c r="FU205" s="45">
        <v>1</v>
      </c>
      <c r="FV205" s="45" t="e">
        <f t="shared" ca="1" si="442"/>
        <v>#NAME?</v>
      </c>
      <c r="FW205" s="42" t="e">
        <f t="shared" ca="1" si="443"/>
        <v>#NAME?</v>
      </c>
      <c r="FX205" s="45" t="e">
        <f t="shared" ca="1" si="444"/>
        <v>#NAME?</v>
      </c>
      <c r="FY205" s="45">
        <f t="shared" si="395"/>
        <v>2.5000000000000001E-2</v>
      </c>
      <c r="FZ205" s="45" t="e">
        <f t="shared" ca="1" si="395"/>
        <v>#NAME?</v>
      </c>
      <c r="GA205" s="47">
        <v>0.75</v>
      </c>
      <c r="GB205" s="45">
        <v>0.5</v>
      </c>
      <c r="GC205" s="45" t="e">
        <f t="shared" ca="1" si="445"/>
        <v>#NAME?</v>
      </c>
      <c r="GD205" s="42" t="e">
        <f t="shared" ca="1" si="446"/>
        <v>#NAME?</v>
      </c>
      <c r="GE205" s="45" t="e">
        <f t="shared" ca="1" si="447"/>
        <v>#NAME?</v>
      </c>
      <c r="GF205" s="45">
        <f t="shared" si="396"/>
        <v>1.2500000000000001E-2</v>
      </c>
      <c r="GG205" s="45" t="e">
        <f t="shared" ca="1" si="396"/>
        <v>#NAME?</v>
      </c>
      <c r="GH205" s="45">
        <v>0.8</v>
      </c>
      <c r="GI205" s="45">
        <v>1</v>
      </c>
      <c r="GJ205" s="45" t="e">
        <f t="shared" ca="1" si="448"/>
        <v>#NAME?</v>
      </c>
      <c r="GK205" s="42" t="e">
        <f t="shared" ca="1" si="449"/>
        <v>#NAME?</v>
      </c>
      <c r="GL205" s="45" t="e">
        <f t="shared" ca="1" si="450"/>
        <v>#NAME?</v>
      </c>
      <c r="GM205" s="45">
        <f t="shared" si="397"/>
        <v>2.5000000000000001E-2</v>
      </c>
      <c r="GN205" s="45" t="e">
        <f t="shared" ca="1" si="397"/>
        <v>#NAME?</v>
      </c>
      <c r="GO205" s="47">
        <v>0.85</v>
      </c>
      <c r="GP205" s="45">
        <v>0.5</v>
      </c>
      <c r="GQ205" s="45" t="e">
        <f t="shared" ca="1" si="451"/>
        <v>#NAME?</v>
      </c>
      <c r="GR205" s="42" t="e">
        <f t="shared" ca="1" si="452"/>
        <v>#NAME?</v>
      </c>
      <c r="GS205" s="45" t="e">
        <f t="shared" ca="1" si="453"/>
        <v>#NAME?</v>
      </c>
      <c r="GT205" s="45">
        <f t="shared" si="398"/>
        <v>1.2500000000000001E-2</v>
      </c>
      <c r="GU205" s="45" t="e">
        <f t="shared" ca="1" si="398"/>
        <v>#NAME?</v>
      </c>
      <c r="GV205" s="45">
        <v>0.9</v>
      </c>
      <c r="GW205" s="45">
        <v>1</v>
      </c>
      <c r="GX205" s="45" t="e">
        <f t="shared" ca="1" si="454"/>
        <v>#NAME?</v>
      </c>
      <c r="GY205" s="42" t="e">
        <f t="shared" ca="1" si="455"/>
        <v>#NAME?</v>
      </c>
      <c r="GZ205" s="45" t="e">
        <f t="shared" ca="1" si="456"/>
        <v>#NAME?</v>
      </c>
      <c r="HA205" s="45">
        <f t="shared" si="399"/>
        <v>2.5000000000000001E-2</v>
      </c>
      <c r="HB205" s="45" t="e">
        <f t="shared" ca="1" si="399"/>
        <v>#NAME?</v>
      </c>
      <c r="HC205" s="47">
        <v>0.95</v>
      </c>
      <c r="HD205" s="45">
        <v>0.5</v>
      </c>
      <c r="HE205" s="45" t="e">
        <f t="shared" ca="1" si="457"/>
        <v>#NAME?</v>
      </c>
      <c r="HF205" s="42" t="e">
        <f t="shared" ca="1" si="458"/>
        <v>#NAME?</v>
      </c>
      <c r="HG205" s="45" t="e">
        <f t="shared" ca="1" si="459"/>
        <v>#NAME?</v>
      </c>
      <c r="HH205" s="45">
        <f t="shared" si="400"/>
        <v>1.2500000000000001E-2</v>
      </c>
      <c r="HI205" s="45" t="e">
        <f t="shared" ca="1" si="400"/>
        <v>#NAME?</v>
      </c>
      <c r="HJ205" s="47">
        <v>1</v>
      </c>
      <c r="HK205" s="47">
        <v>1</v>
      </c>
      <c r="HL205" s="45" t="e">
        <f t="shared" ca="1" si="460"/>
        <v>#NAME?</v>
      </c>
      <c r="HM205" s="42" t="e">
        <f t="shared" ca="1" si="461"/>
        <v>#NAME?</v>
      </c>
      <c r="HN205" s="45" t="e">
        <f t="shared" ca="1" si="462"/>
        <v>#NAME?</v>
      </c>
      <c r="HO205" s="45">
        <f t="shared" si="426"/>
        <v>2.5000000000000001E-2</v>
      </c>
      <c r="HP205" s="45" t="e">
        <f t="shared" ca="1" si="426"/>
        <v>#NAME?</v>
      </c>
    </row>
    <row r="206" spans="1:224" s="48" customFormat="1" ht="69.75" customHeight="1">
      <c r="A206" s="42"/>
      <c r="B206" s="203"/>
      <c r="C206" s="201"/>
      <c r="D206" s="201"/>
      <c r="E206" s="41" t="str">
        <f>+_xlfn.CONCAT(MID($D205,1,3),".2 ",[1]Acciones!$B$6)</f>
        <v>5.3.2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206" s="42" t="s">
        <v>89</v>
      </c>
      <c r="G206" s="49">
        <f>+G205</f>
        <v>4.1666666666666666E-3</v>
      </c>
      <c r="H206" s="44" t="str">
        <f>+_xlfn.CONCAT("Si,",MID(E205,1,5),",",MID(E207,1,5),",",MID(E208,1,5),",",MID(E209,1,5),",",MID(E210,1,5),",",MID(E211,1,5),",",MID(E212,1,5),",",MID(E213,1,5),",",MID(E214,1,6))</f>
        <v>Si,5.3.1,5.3.3,5.3.4,5.3.5,5.3.6,5.3.7,5.3.8,5.3.9,5.3.10</v>
      </c>
      <c r="I206" s="42" t="s">
        <v>89</v>
      </c>
      <c r="J206" s="42"/>
      <c r="K206" s="42"/>
      <c r="L206" s="42"/>
      <c r="M206" s="44" t="s">
        <v>90</v>
      </c>
      <c r="N206" s="44" t="s">
        <v>91</v>
      </c>
      <c r="O206" s="44" t="e">
        <f ca="1">+_xlfn.XLOOKUP(MID(E206,7,LEN(E206)-6),[1]Acciones!$B$4:$B$14,[1]Acciones!$C$4:$C$14,0,0,1)</f>
        <v>#NAME?</v>
      </c>
      <c r="P206" s="42" t="e">
        <f ca="1">+_xlfn.XLOOKUP(MID($E206,7,LEN($E206)-6),[1]Acciones!$B$4:$B$14,[1]Acciones!D$4:D$14,0,0,1)</f>
        <v>#NAME?</v>
      </c>
      <c r="Q206" s="42" t="e">
        <f ca="1">+_xlfn.XLOOKUP(MID($E206,7,LEN($E206)-6),[1]Acciones!$B$4:$B$14,[1]Acciones!E$4:E$14,0,0,1)</f>
        <v>#NAME?</v>
      </c>
      <c r="R206" s="42" t="e">
        <f ca="1">+_xlfn.XLOOKUP(MID($E206,7,LEN($E206)-6),[1]Acciones!$B$4:$B$14,[1]Acciones!F$4:F$14,0,0,1)</f>
        <v>#NAME?</v>
      </c>
      <c r="S206" s="42" t="e">
        <f ca="1">+_xlfn.XLOOKUP(MID($E206,7,LEN($E206)-6),[1]Acciones!$B$4:$B$14,[1]Acciones!G$4:G$14,0,0,1)</f>
        <v>#NAME?</v>
      </c>
      <c r="T206" s="42" t="e">
        <f ca="1">+_xlfn.XLOOKUP(MID($E206,7,LEN($E206)-6),[1]Acciones!$B$4:$B$14,[1]Acciones!H$4:H$14,0,0,1)</f>
        <v>#NAME?</v>
      </c>
      <c r="U206" s="45" t="e">
        <f ca="1">+_xlfn.XLOOKUP(MID($E206,7,LEN($E206)-6),[1]Acciones!$B$4:$B$14,[1]Acciones!I$4:I$14,0,0,1)</f>
        <v>#NAME?</v>
      </c>
      <c r="V206" s="45" t="e">
        <f ca="1">+_xlfn.XLOOKUP(MID($E206,7,LEN($E206)-6),[1]Acciones!$B$4:$B$14,[1]Acciones!J$4:J$14,0,0,1)</f>
        <v>#NAME?</v>
      </c>
      <c r="W206" s="45" t="e">
        <f ca="1">+_xlfn.XLOOKUP(MID($E206,7,LEN($E206)-6),[1]Acciones!$B$4:$B$14,[1]Acciones!K$4:K$14,0,0,1)</f>
        <v>#NAME?</v>
      </c>
      <c r="X206" s="45" t="e">
        <f ca="1">+_xlfn.XLOOKUP(MID($E206,7,LEN($E206)-6),[1]Acciones!$B$4:$B$14,[1]Acciones!L$4:L$14,0,0,1)</f>
        <v>#NAME?</v>
      </c>
      <c r="Y206" s="45" t="e">
        <f ca="1">+_xlfn.XLOOKUP(MID($E206,7,LEN($E206)-6),[1]Acciones!$B$4:$B$14,[1]Acciones!M$4:M$14,0,0,1)</f>
        <v>#NAME?</v>
      </c>
      <c r="Z206" s="45" t="e">
        <f ca="1">+_xlfn.XLOOKUP(MID($E206,7,LEN($E206)-6),[1]Acciones!$B$4:$B$14,[1]Acciones!N$4:N$14,0,0,1)</f>
        <v>#NAME?</v>
      </c>
      <c r="AA206" s="45" t="e">
        <f ca="1">+_xlfn.XLOOKUP(MID($E206,7,LEN($E206)-6),[1]Acciones!$B$4:$B$14,[1]Acciones!O$4:O$14,0,0,1)</f>
        <v>#NAME?</v>
      </c>
      <c r="AB206" s="45" t="e">
        <f ca="1">+_xlfn.XLOOKUP(MID($E206,7,LEN($E206)-6),[1]Acciones!$B$4:$B$14,[1]Acciones!P$4:P$14,0,0,1)</f>
        <v>#NAME?</v>
      </c>
      <c r="AC206" s="45" t="e">
        <f ca="1">+_xlfn.XLOOKUP(MID($E206,7,LEN($E206)-6),[1]Acciones!$B$4:$B$14,[1]Acciones!Q$4:Q$14,0,0,1)</f>
        <v>#NAME?</v>
      </c>
      <c r="AD206" s="45" t="e">
        <f ca="1">+_xlfn.XLOOKUP(MID($E206,7,LEN($E206)-6),[1]Acciones!$B$4:$B$14,[1]Acciones!R$4:R$14,0,0,1)</f>
        <v>#NAME?</v>
      </c>
      <c r="AE206" s="45" t="e">
        <f ca="1">+_xlfn.XLOOKUP(MID($E206,7,LEN($E206)-6),[1]Acciones!$B$4:$B$14,[1]Acciones!S$4:S$14,0,0,1)</f>
        <v>#NAME?</v>
      </c>
      <c r="AF206" s="42" t="e">
        <f ca="1">+_xlfn.XLOOKUP(MID($E206,7,LEN($E206)-6),[1]Acciones!$B$4:$B$14,[1]Acciones!T$4:T$14,0,0,1)</f>
        <v>#NAME?</v>
      </c>
      <c r="AG206" s="42" t="e">
        <f ca="1">+_xlfn.XLOOKUP(MID($E206,7,LEN($E206)-6),[1]Acciones!$B$4:$B$14,[1]Acciones!U$4:U$14,0,0,1)</f>
        <v>#NAME?</v>
      </c>
      <c r="AH206" s="42" t="e">
        <f ca="1">+_xlfn.XLOOKUP(MID($E206,7,LEN($E206)-6),[1]Acciones!$B$4:$B$14,[1]Acciones!V$4:V$14,0,0,1)</f>
        <v>#NAME?</v>
      </c>
      <c r="AI206" s="42" t="e">
        <f ca="1">+_xlfn.XLOOKUP(MID($E206,7,LEN($E206)-6),[1]Acciones!$B$4:$B$14,[1]Acciones!W$4:W$14,0,0,1)</f>
        <v>#NAME?</v>
      </c>
      <c r="AJ206" s="42" t="e">
        <f ca="1">+_xlfn.XLOOKUP(MID($E206,7,LEN($E206)-6),[1]Acciones!$B$4:$B$14,[1]Acciones!X$4:X$14,0,0,1)</f>
        <v>#NAME?</v>
      </c>
      <c r="AK206" s="42" t="e">
        <f ca="1">+_xlfn.XLOOKUP(MID($E206,7,LEN($E206)-6),[1]Acciones!$B$4:$B$14,[1]Acciones!Y$4:Y$14,0,0,1)</f>
        <v>#NAME?</v>
      </c>
      <c r="AL206" s="42" t="e">
        <f ca="1">+_xlfn.XLOOKUP(MID($E206,7,LEN($E206)-6),[1]Acciones!$B$4:$B$14,[1]Acciones!Z$4:Z$14,0,0,1)</f>
        <v>#NAME?</v>
      </c>
      <c r="AM206" s="42" t="e">
        <f ca="1">+_xlfn.XLOOKUP(MID($E206,7,LEN($E206)-6),[1]Acciones!$B$4:$B$14,[1]Acciones!AA$4:AA$14,0,0,1)</f>
        <v>#NAME?</v>
      </c>
      <c r="AN206" s="42" t="e">
        <f ca="1">+_xlfn.XLOOKUP(MID($E206,7,LEN($E206)-6),[1]Acciones!$B$4:$B$14,[1]Acciones!AB$4:AB$14,0,0,1)</f>
        <v>#NAME?</v>
      </c>
      <c r="AO206" s="42" t="e">
        <f ca="1">+_xlfn.XLOOKUP(MID($E206,7,LEN($E206)-6),[1]Acciones!$B$4:$B$14,[1]Acciones!AC$4:AC$14,0,0,1)</f>
        <v>#NAME?</v>
      </c>
      <c r="AP206" s="42" t="e">
        <f ca="1">+_xlfn.XLOOKUP(MID($E206,7,LEN($E206)-6),[1]Acciones!$B$4:$B$14,[1]Acciones!AD$4:AD$14,0,0,1)</f>
        <v>#NAME?</v>
      </c>
      <c r="AQ206" s="42" t="e">
        <f ca="1">+_xlfn.XLOOKUP(MID($E206,7,LEN($E206)-6),[1]Acciones!$B$4:$B$14,[1]Acciones!AE$4:AE$14,0,0,1)</f>
        <v>#NAME?</v>
      </c>
      <c r="AR206" s="42" t="e">
        <f ca="1">+_xlfn.XLOOKUP(MID($E206,7,LEN($E206)-6),[1]Acciones!$B$4:$B$14,[1]Acciones!AF$4:AF$14,0,0,1)</f>
        <v>#NAME?</v>
      </c>
      <c r="AS206" s="42" t="e">
        <f ca="1">+_xlfn.XLOOKUP(MID($E206,7,LEN($E206)-6),[1]Acciones!$B$4:$B$14,[1]Acciones!AG$4:AG$14,0,0,1)</f>
        <v>#NAME?</v>
      </c>
      <c r="AT206" s="42" t="e">
        <f ca="1">+_xlfn.XLOOKUP(MID($E206,7,LEN($E206)-6),[1]Acciones!$B$4:$B$14,[1]Acciones!AH$4:AH$14,0,0,1)</f>
        <v>#NAME?</v>
      </c>
      <c r="AU206" s="42" t="e">
        <f ca="1">+_xlfn.XLOOKUP(MID($E206,7,LEN($E206)-6),[1]Acciones!$B$4:$B$14,[1]Acciones!AI$4:AI$14,0,0,1)</f>
        <v>#NAME?</v>
      </c>
      <c r="AV206" s="42" t="e">
        <f ca="1">+_xlfn.XLOOKUP(MID($E206,7,LEN($E206)-6),[1]Acciones!$B$4:$B$14,[1]Acciones!AJ$4:AJ$14,0,0,1)</f>
        <v>#NAME?</v>
      </c>
      <c r="AW206" s="42" t="e">
        <f ca="1">+_xlfn.XLOOKUP(MID($E206,7,LEN($E206)-6),[1]Acciones!$B$4:$B$14,[1]Acciones!AK$4:AK$14,0,0,1)</f>
        <v>#NAME?</v>
      </c>
      <c r="AX206" s="42" t="e">
        <f ca="1">+_xlfn.XLOOKUP(MID($E206,7,LEN($E206)-6),[1]Acciones!$B$4:$B$14,[1]Acciones!AL$4:AL$14,0,0,1)</f>
        <v>#NAME?</v>
      </c>
      <c r="AY206" s="42" t="e">
        <f ca="1">+_xlfn.XLOOKUP(MID($E206,7,LEN($E206)-6),[1]Acciones!$B$4:$B$14,[1]Acciones!AM$4:AM$14,0,0,1)</f>
        <v>#NAME?</v>
      </c>
      <c r="AZ206" s="42" t="e">
        <f ca="1">+_xlfn.XLOOKUP(MID($E206,7,LEN($E206)-6),[1]Acciones!$B$4:$B$14,[1]Acciones!AN$4:AN$14,0,0,1)</f>
        <v>#NAME?</v>
      </c>
      <c r="BA206" s="42" t="e">
        <f ca="1">+_xlfn.XLOOKUP(MID($E206,7,LEN($E206)-6),[1]Acciones!$B$4:$B$14,[1]Acciones!AO$4:AO$14,0,0,1)</f>
        <v>#NAME?</v>
      </c>
      <c r="BB206" s="42" t="e">
        <f ca="1">+_xlfn.XLOOKUP(MID($E206,7,LEN($E206)-6),[1]Acciones!$B$4:$B$14,[1]Acciones!AP$4:AP$14,0,0,1)</f>
        <v>#NAME?</v>
      </c>
      <c r="BC206" s="42" t="e">
        <f ca="1">+_xlfn.XLOOKUP(MID($E206,7,LEN($E206)-6),[1]Acciones!$B$4:$B$14,[1]Acciones!AQ$4:AQ$14,0,0,1)</f>
        <v>#NAME?</v>
      </c>
      <c r="BD206" s="42" t="e">
        <f ca="1">+_xlfn.XLOOKUP(MID($E206,7,LEN($E206)-6),[1]Acciones!$B$4:$B$14,[1]Acciones!AR$4:AR$14,0,0,1)</f>
        <v>#NAME?</v>
      </c>
      <c r="BE206" s="42" t="e">
        <f ca="1">+_xlfn.XLOOKUP(MID($E206,7,LEN($E206)-6),[1]Acciones!$B$4:$B$14,[1]Acciones!AS$4:AS$14,0,0,1)</f>
        <v>#NAME?</v>
      </c>
      <c r="BF206" s="42" t="e">
        <f ca="1">+_xlfn.XLOOKUP(MID($E206,7,LEN($E206)-6),[1]Acciones!$B$4:$B$14,[1]Acciones!AT$4:AT$14,0,0,1)</f>
        <v>#NAME?</v>
      </c>
      <c r="BG206" s="42" t="e">
        <f ca="1">+_xlfn.XLOOKUP(MID($E206,7,LEN($E206)-6),[1]Acciones!$B$4:$B$14,[1]Acciones!AU$4:AU$14,0,0,1)</f>
        <v>#NAME?</v>
      </c>
      <c r="BH206" s="42" t="e">
        <f ca="1">+_xlfn.XLOOKUP(MID($E206,7,LEN($E206)-6),[1]Acciones!$B$4:$B$14,[1]Acciones!AV$4:AV$14,0,0,1)</f>
        <v>#NAME?</v>
      </c>
      <c r="BI206" s="42" t="e">
        <f ca="1">+_xlfn.XLOOKUP(MID($E206,7,LEN($E206)-6),[1]Acciones!$B$4:$B$14,[1]Acciones!AW$4:AW$14,0,0,1)</f>
        <v>#NAME?</v>
      </c>
      <c r="BJ206" s="42" t="e">
        <f ca="1">+_xlfn.XLOOKUP(MID($E206,7,LEN($E206)-6),[1]Acciones!$B$4:$B$14,[1]Acciones!AX$4:AX$14,0,0,1)</f>
        <v>#NAME?</v>
      </c>
      <c r="BK206" s="42" t="e">
        <f ca="1">+_xlfn.XLOOKUP(MID($E206,7,LEN($E206)-6),[1]Acciones!$B$4:$B$14,[1]Acciones!AY$4:AY$14,0,0,1)</f>
        <v>#NAME?</v>
      </c>
      <c r="BL206" s="42" t="e">
        <f ca="1">+_xlfn.XLOOKUP(MID($E206,7,LEN($E206)-6),[1]Acciones!$B$4:$B$14,[1]Acciones!AZ$4:AZ$14,0,0,1)</f>
        <v>#NAME?</v>
      </c>
      <c r="BM206" s="42" t="e">
        <f ca="1">+_xlfn.XLOOKUP(MID($E206,7,LEN($E206)-6),[1]Acciones!$B$4:$B$14,[1]Acciones!BA$4:BA$14,0,0,1)</f>
        <v>#NAME?</v>
      </c>
      <c r="BN206" s="42" t="e">
        <f ca="1">+_xlfn.XLOOKUP(MID($E206,7,LEN($E206)-6),[1]Acciones!$B$4:$B$14,[1]Acciones!BB$4:BB$14,0,0,1)</f>
        <v>#NAME?</v>
      </c>
      <c r="BO206" s="42" t="e">
        <f ca="1">+_xlfn.XLOOKUP(MID($E206,7,LEN($E206)-6),[1]Acciones!$B$4:$B$14,[1]Acciones!BC$4:BC$14,0,0,1)</f>
        <v>#NAME?</v>
      </c>
      <c r="BP206" s="42" t="e">
        <f ca="1">+_xlfn.XLOOKUP(MID($E206,7,LEN($E206)-6),[1]Acciones!$B$4:$B$14,[1]Acciones!BD$4:BD$14,0,0,1)</f>
        <v>#NAME?</v>
      </c>
      <c r="BQ206" s="42" t="e">
        <f ca="1">+_xlfn.XLOOKUP(MID($E206,7,LEN($E206)-6),[1]Acciones!$B$4:$B$14,[1]Acciones!BE$4:BE$14,0,0,1)</f>
        <v>#NAME?</v>
      </c>
      <c r="BR206" s="42" t="e">
        <f ca="1">+_xlfn.XLOOKUP(MID($E206,7,LEN($E206)-6),[1]Acciones!$B$4:$B$14,[1]Acciones!BF$4:BF$14,0,0,1)</f>
        <v>#NAME?</v>
      </c>
      <c r="BS206" s="42" t="e">
        <f ca="1">+_xlfn.XLOOKUP(MID($E206,7,LEN($E206)-6),[1]Acciones!$B$4:$B$14,[1]Acciones!BG$4:BG$14,0,0,1)</f>
        <v>#NAME?</v>
      </c>
      <c r="BT206" s="42" t="e">
        <f ca="1">+_xlfn.XLOOKUP(MID($E206,7,LEN($E206)-6),[1]Acciones!$B$4:$B$14,[1]Acciones!BH$4:BH$14,0,0,1)</f>
        <v>#NAME?</v>
      </c>
      <c r="BU206" s="42" t="e">
        <f ca="1">+_xlfn.XLOOKUP(MID($E206,7,LEN($E206)-6),[1]Acciones!$B$4:$B$14,[1]Acciones!BI$4:BI$14,0,0,1)</f>
        <v>#NAME?</v>
      </c>
      <c r="BV206" s="42" t="e">
        <f ca="1">+_xlfn.XLOOKUP(MID($E206,7,LEN($E206)-6),[1]Acciones!$B$4:$B$14,[1]Acciones!BJ$4:BJ$14,0,0,1)</f>
        <v>#NAME?</v>
      </c>
      <c r="BW206" s="42" t="e">
        <f ca="1">+_xlfn.XLOOKUP(MID($E206,7,LEN($E206)-6),[1]Acciones!$B$4:$B$14,[1]Acciones!BK$4:BK$14,0,0,1)</f>
        <v>#NAME?</v>
      </c>
      <c r="BX206" s="42" t="e">
        <f ca="1">+_xlfn.XLOOKUP(MID($E206,7,LEN($E206)-6),[1]Acciones!$B$4:$B$14,[1]Acciones!BL$4:BL$14,0,0,1)</f>
        <v>#NAME?</v>
      </c>
      <c r="BY206" s="42" t="e">
        <f ca="1">+_xlfn.XLOOKUP(MID($E206,7,LEN($E206)-6),[1]Acciones!$B$4:$B$14,[1]Acciones!BM$4:BM$14,0,0,1)</f>
        <v>#NAME?</v>
      </c>
      <c r="BZ206" s="42" t="e">
        <f ca="1">+_xlfn.XLOOKUP(MID($E206,7,LEN($E206)-6),[1]Acciones!$B$4:$B$14,[1]Acciones!BN$4:BN$14,0,0,1)</f>
        <v>#NAME?</v>
      </c>
      <c r="CA206" s="42" t="e">
        <f ca="1">+_xlfn.XLOOKUP(MID($E206,7,LEN($E206)-6),[1]Acciones!$B$4:$B$14,[1]Acciones!BO$4:BO$14,0,0,1)</f>
        <v>#NAME?</v>
      </c>
      <c r="CB206" s="42" t="e">
        <f ca="1">+_xlfn.XLOOKUP(MID($E206,7,LEN($E206)-6),[1]Acciones!$B$4:$B$14,[1]Acciones!BP$4:BP$14,0,0,1)</f>
        <v>#NAME?</v>
      </c>
      <c r="CC206" s="42" t="e">
        <f ca="1">+_xlfn.XLOOKUP(MID($E206,7,LEN($E206)-6),[1]Acciones!$B$4:$B$14,[1]Acciones!BQ$4:BQ$14,0,0,1)</f>
        <v>#NAME?</v>
      </c>
      <c r="CD206" s="42" t="e">
        <f ca="1">+_xlfn.XLOOKUP(MID($E206,7,LEN($E206)-6),[1]Acciones!$B$4:$B$14,[1]Acciones!BR$4:BR$14,0,0,1)</f>
        <v>#NAME?</v>
      </c>
      <c r="CE206" s="42" t="e">
        <f ca="1">+_xlfn.XLOOKUP(MID($E206,7,LEN($E206)-6),[1]Acciones!$B$4:$B$14,[1]Acciones!BS$4:BS$14,0,0,1)</f>
        <v>#NAME?</v>
      </c>
      <c r="CF206" s="42" t="e">
        <f ca="1">+_xlfn.XLOOKUP(MID($E206,7,LEN($E206)-6),[1]Acciones!$B$4:$B$14,[1]Acciones!BT$4:BT$14,0,0,1)</f>
        <v>#NAME?</v>
      </c>
      <c r="CG206" s="45">
        <v>0.05</v>
      </c>
      <c r="CH206" s="45" t="e">
        <f t="shared" ca="1" si="377"/>
        <v>#NAME?</v>
      </c>
      <c r="CI206" s="45" t="e">
        <f t="shared" ca="1" si="378"/>
        <v>#NAME?</v>
      </c>
      <c r="CJ206" s="42" t="e">
        <f t="shared" ca="1" si="379"/>
        <v>#NAME?</v>
      </c>
      <c r="CK206" s="45" t="e">
        <f t="shared" ca="1" si="380"/>
        <v>#NAME?</v>
      </c>
      <c r="CL206" s="46" t="e">
        <f t="shared" ca="1" si="381"/>
        <v>#NAME?</v>
      </c>
      <c r="CM206" s="45" t="e">
        <f t="shared" ca="1" si="382"/>
        <v>#NAME?</v>
      </c>
      <c r="CN206" s="47">
        <v>0.1</v>
      </c>
      <c r="CO206" s="45" t="e">
        <f t="shared" ca="1" si="401"/>
        <v>#NAME?</v>
      </c>
      <c r="CP206" s="45" t="e">
        <f t="shared" ca="1" si="402"/>
        <v>#NAME?</v>
      </c>
      <c r="CQ206" s="42" t="e">
        <f t="shared" ca="1" si="403"/>
        <v>#NAME?</v>
      </c>
      <c r="CR206" s="45" t="e">
        <f t="shared" ca="1" si="404"/>
        <v>#NAME?</v>
      </c>
      <c r="CS206" s="45" t="e">
        <f t="shared" ca="1" si="383"/>
        <v>#NAME?</v>
      </c>
      <c r="CT206" s="45" t="e">
        <f t="shared" ca="1" si="383"/>
        <v>#NAME?</v>
      </c>
      <c r="CU206" s="47">
        <v>0.15</v>
      </c>
      <c r="CV206" s="45">
        <v>0.5</v>
      </c>
      <c r="CW206" s="45" t="e">
        <f t="shared" ca="1" si="405"/>
        <v>#NAME?</v>
      </c>
      <c r="CX206" s="42" t="e">
        <f t="shared" ca="1" si="406"/>
        <v>#NAME?</v>
      </c>
      <c r="CY206" s="45" t="e">
        <f t="shared" ca="1" si="407"/>
        <v>#NAME?</v>
      </c>
      <c r="CZ206" s="45">
        <f t="shared" si="384"/>
        <v>1.2500000000000001E-2</v>
      </c>
      <c r="DA206" s="45" t="e">
        <f t="shared" ca="1" si="384"/>
        <v>#NAME?</v>
      </c>
      <c r="DB206" s="47">
        <v>0.2</v>
      </c>
      <c r="DC206" s="45" t="e">
        <f t="shared" ca="1" si="408"/>
        <v>#NAME?</v>
      </c>
      <c r="DD206" s="45" t="e">
        <f t="shared" ca="1" si="409"/>
        <v>#NAME?</v>
      </c>
      <c r="DE206" s="42" t="e">
        <f t="shared" ca="1" si="410"/>
        <v>#NAME?</v>
      </c>
      <c r="DF206" s="45" t="e">
        <f t="shared" ca="1" si="411"/>
        <v>#NAME?</v>
      </c>
      <c r="DG206" s="45" t="e">
        <f t="shared" ca="1" si="385"/>
        <v>#NAME?</v>
      </c>
      <c r="DH206" s="45" t="e">
        <f t="shared" ca="1" si="385"/>
        <v>#NAME?</v>
      </c>
      <c r="DI206" s="47">
        <v>0.25</v>
      </c>
      <c r="DJ206" s="45">
        <v>0.5</v>
      </c>
      <c r="DK206" s="45" t="e">
        <f t="shared" ca="1" si="412"/>
        <v>#NAME?</v>
      </c>
      <c r="DL206" s="42" t="e">
        <f t="shared" ca="1" si="413"/>
        <v>#NAME?</v>
      </c>
      <c r="DM206" s="45" t="e">
        <f t="shared" ca="1" si="414"/>
        <v>#NAME?</v>
      </c>
      <c r="DN206" s="45">
        <f t="shared" si="386"/>
        <v>1.2500000000000001E-2</v>
      </c>
      <c r="DO206" s="45" t="e">
        <f t="shared" ca="1" si="386"/>
        <v>#NAME?</v>
      </c>
      <c r="DP206" s="47">
        <v>0.3</v>
      </c>
      <c r="DQ206" s="45" t="e">
        <f t="shared" ca="1" si="415"/>
        <v>#NAME?</v>
      </c>
      <c r="DR206" s="45" t="e">
        <f t="shared" ca="1" si="416"/>
        <v>#NAME?</v>
      </c>
      <c r="DS206" s="42" t="e">
        <f t="shared" ca="1" si="417"/>
        <v>#NAME?</v>
      </c>
      <c r="DT206" s="45" t="e">
        <f t="shared" ca="1" si="418"/>
        <v>#NAME?</v>
      </c>
      <c r="DU206" s="45" t="e">
        <f t="shared" ca="1" si="387"/>
        <v>#NAME?</v>
      </c>
      <c r="DV206" s="45" t="e">
        <f t="shared" ca="1" si="387"/>
        <v>#NAME?</v>
      </c>
      <c r="DW206" s="47">
        <v>0.35</v>
      </c>
      <c r="DX206" s="45">
        <v>0.5</v>
      </c>
      <c r="DY206" s="45" t="e">
        <f t="shared" ca="1" si="419"/>
        <v>#NAME?</v>
      </c>
      <c r="DZ206" s="42" t="e">
        <f t="shared" ca="1" si="420"/>
        <v>#NAME?</v>
      </c>
      <c r="EA206" s="45" t="e">
        <f t="shared" ca="1" si="421"/>
        <v>#NAME?</v>
      </c>
      <c r="EB206" s="45">
        <f t="shared" si="388"/>
        <v>1.2500000000000001E-2</v>
      </c>
      <c r="EC206" s="45" t="e">
        <f t="shared" ca="1" si="388"/>
        <v>#NAME?</v>
      </c>
      <c r="ED206" s="47">
        <v>0.4</v>
      </c>
      <c r="EE206" s="45" t="e">
        <f t="shared" ca="1" si="422"/>
        <v>#NAME?</v>
      </c>
      <c r="EF206" s="45" t="e">
        <f t="shared" ca="1" si="423"/>
        <v>#NAME?</v>
      </c>
      <c r="EG206" s="42" t="e">
        <f t="shared" ca="1" si="424"/>
        <v>#NAME?</v>
      </c>
      <c r="EH206" s="45" t="e">
        <f t="shared" ca="1" si="425"/>
        <v>#NAME?</v>
      </c>
      <c r="EI206" s="45" t="e">
        <f t="shared" ca="1" si="389"/>
        <v>#NAME?</v>
      </c>
      <c r="EJ206" s="45" t="e">
        <f t="shared" ca="1" si="389"/>
        <v>#NAME?</v>
      </c>
      <c r="EK206" s="47">
        <v>0.45</v>
      </c>
      <c r="EL206" s="45">
        <v>0.5</v>
      </c>
      <c r="EM206" s="45" t="e">
        <f t="shared" ca="1" si="427"/>
        <v>#NAME?</v>
      </c>
      <c r="EN206" s="42" t="e">
        <f t="shared" ca="1" si="428"/>
        <v>#NAME?</v>
      </c>
      <c r="EO206" s="45" t="e">
        <f t="shared" ca="1" si="429"/>
        <v>#NAME?</v>
      </c>
      <c r="EP206" s="45">
        <f t="shared" si="390"/>
        <v>1.2500000000000001E-2</v>
      </c>
      <c r="EQ206" s="45" t="e">
        <f t="shared" ca="1" si="390"/>
        <v>#NAME?</v>
      </c>
      <c r="ER206" s="45">
        <v>0.5</v>
      </c>
      <c r="ES206" s="45">
        <v>0.5</v>
      </c>
      <c r="ET206" s="45" t="e">
        <f t="shared" ca="1" si="430"/>
        <v>#NAME?</v>
      </c>
      <c r="EU206" s="42" t="e">
        <f t="shared" ca="1" si="431"/>
        <v>#NAME?</v>
      </c>
      <c r="EV206" s="45" t="e">
        <f t="shared" ca="1" si="432"/>
        <v>#NAME?</v>
      </c>
      <c r="EW206" s="45">
        <f t="shared" si="391"/>
        <v>1.2500000000000001E-2</v>
      </c>
      <c r="EX206" s="45" t="e">
        <f t="shared" ca="1" si="391"/>
        <v>#NAME?</v>
      </c>
      <c r="EY206" s="47">
        <v>0.55000000000000004</v>
      </c>
      <c r="EZ206" s="45">
        <v>0.5</v>
      </c>
      <c r="FA206" s="45" t="e">
        <f t="shared" ca="1" si="433"/>
        <v>#NAME?</v>
      </c>
      <c r="FB206" s="42" t="e">
        <f t="shared" ca="1" si="434"/>
        <v>#NAME?</v>
      </c>
      <c r="FC206" s="45" t="e">
        <f t="shared" ca="1" si="435"/>
        <v>#NAME?</v>
      </c>
      <c r="FD206" s="45">
        <f t="shared" si="392"/>
        <v>1.2500000000000001E-2</v>
      </c>
      <c r="FE206" s="45" t="e">
        <f t="shared" ca="1" si="392"/>
        <v>#NAME?</v>
      </c>
      <c r="FF206" s="45">
        <v>0.6</v>
      </c>
      <c r="FG206" s="45">
        <v>1</v>
      </c>
      <c r="FH206" s="45" t="e">
        <f t="shared" ca="1" si="436"/>
        <v>#NAME?</v>
      </c>
      <c r="FI206" s="42" t="e">
        <f t="shared" ca="1" si="437"/>
        <v>#NAME?</v>
      </c>
      <c r="FJ206" s="45" t="e">
        <f t="shared" ca="1" si="438"/>
        <v>#NAME?</v>
      </c>
      <c r="FK206" s="45">
        <f t="shared" si="393"/>
        <v>2.5000000000000001E-2</v>
      </c>
      <c r="FL206" s="45" t="e">
        <f t="shared" ca="1" si="393"/>
        <v>#NAME?</v>
      </c>
      <c r="FM206" s="47">
        <v>0.65</v>
      </c>
      <c r="FN206" s="45">
        <v>0.5</v>
      </c>
      <c r="FO206" s="45" t="e">
        <f t="shared" ca="1" si="439"/>
        <v>#NAME?</v>
      </c>
      <c r="FP206" s="42" t="e">
        <f t="shared" ca="1" si="440"/>
        <v>#NAME?</v>
      </c>
      <c r="FQ206" s="45" t="e">
        <f t="shared" ca="1" si="441"/>
        <v>#NAME?</v>
      </c>
      <c r="FR206" s="45">
        <f t="shared" si="394"/>
        <v>1.2500000000000001E-2</v>
      </c>
      <c r="FS206" s="45" t="e">
        <f t="shared" ca="1" si="394"/>
        <v>#NAME?</v>
      </c>
      <c r="FT206" s="45">
        <v>0.7</v>
      </c>
      <c r="FU206" s="45">
        <v>1</v>
      </c>
      <c r="FV206" s="45" t="e">
        <f t="shared" ca="1" si="442"/>
        <v>#NAME?</v>
      </c>
      <c r="FW206" s="42" t="e">
        <f t="shared" ca="1" si="443"/>
        <v>#NAME?</v>
      </c>
      <c r="FX206" s="45" t="e">
        <f t="shared" ca="1" si="444"/>
        <v>#NAME?</v>
      </c>
      <c r="FY206" s="45">
        <f t="shared" si="395"/>
        <v>2.5000000000000001E-2</v>
      </c>
      <c r="FZ206" s="45" t="e">
        <f t="shared" ca="1" si="395"/>
        <v>#NAME?</v>
      </c>
      <c r="GA206" s="47">
        <v>0.75</v>
      </c>
      <c r="GB206" s="45">
        <v>0.5</v>
      </c>
      <c r="GC206" s="45" t="e">
        <f t="shared" ca="1" si="445"/>
        <v>#NAME?</v>
      </c>
      <c r="GD206" s="42" t="e">
        <f t="shared" ca="1" si="446"/>
        <v>#NAME?</v>
      </c>
      <c r="GE206" s="45" t="e">
        <f t="shared" ca="1" si="447"/>
        <v>#NAME?</v>
      </c>
      <c r="GF206" s="45">
        <f t="shared" si="396"/>
        <v>1.2500000000000001E-2</v>
      </c>
      <c r="GG206" s="45" t="e">
        <f t="shared" ca="1" si="396"/>
        <v>#NAME?</v>
      </c>
      <c r="GH206" s="45">
        <v>0.8</v>
      </c>
      <c r="GI206" s="45">
        <v>1</v>
      </c>
      <c r="GJ206" s="45" t="e">
        <f t="shared" ca="1" si="448"/>
        <v>#NAME?</v>
      </c>
      <c r="GK206" s="42" t="e">
        <f t="shared" ca="1" si="449"/>
        <v>#NAME?</v>
      </c>
      <c r="GL206" s="45" t="e">
        <f t="shared" ca="1" si="450"/>
        <v>#NAME?</v>
      </c>
      <c r="GM206" s="45">
        <f t="shared" si="397"/>
        <v>2.5000000000000001E-2</v>
      </c>
      <c r="GN206" s="45" t="e">
        <f t="shared" ca="1" si="397"/>
        <v>#NAME?</v>
      </c>
      <c r="GO206" s="47">
        <v>0.85</v>
      </c>
      <c r="GP206" s="45">
        <v>0.5</v>
      </c>
      <c r="GQ206" s="45" t="e">
        <f t="shared" ca="1" si="451"/>
        <v>#NAME?</v>
      </c>
      <c r="GR206" s="42" t="e">
        <f t="shared" ca="1" si="452"/>
        <v>#NAME?</v>
      </c>
      <c r="GS206" s="45" t="e">
        <f t="shared" ca="1" si="453"/>
        <v>#NAME?</v>
      </c>
      <c r="GT206" s="45">
        <f t="shared" si="398"/>
        <v>1.2500000000000001E-2</v>
      </c>
      <c r="GU206" s="45" t="e">
        <f t="shared" ca="1" si="398"/>
        <v>#NAME?</v>
      </c>
      <c r="GV206" s="45">
        <v>0.9</v>
      </c>
      <c r="GW206" s="45">
        <v>1</v>
      </c>
      <c r="GX206" s="45" t="e">
        <f t="shared" ca="1" si="454"/>
        <v>#NAME?</v>
      </c>
      <c r="GY206" s="42" t="e">
        <f t="shared" ca="1" si="455"/>
        <v>#NAME?</v>
      </c>
      <c r="GZ206" s="45" t="e">
        <f t="shared" ca="1" si="456"/>
        <v>#NAME?</v>
      </c>
      <c r="HA206" s="45">
        <f t="shared" si="399"/>
        <v>2.5000000000000001E-2</v>
      </c>
      <c r="HB206" s="45" t="e">
        <f t="shared" ca="1" si="399"/>
        <v>#NAME?</v>
      </c>
      <c r="HC206" s="47">
        <v>0.95</v>
      </c>
      <c r="HD206" s="45">
        <v>0.5</v>
      </c>
      <c r="HE206" s="45" t="e">
        <f t="shared" ca="1" si="457"/>
        <v>#NAME?</v>
      </c>
      <c r="HF206" s="42" t="e">
        <f t="shared" ca="1" si="458"/>
        <v>#NAME?</v>
      </c>
      <c r="HG206" s="45" t="e">
        <f t="shared" ca="1" si="459"/>
        <v>#NAME?</v>
      </c>
      <c r="HH206" s="45">
        <f t="shared" si="400"/>
        <v>1.2500000000000001E-2</v>
      </c>
      <c r="HI206" s="45" t="e">
        <f t="shared" ca="1" si="400"/>
        <v>#NAME?</v>
      </c>
      <c r="HJ206" s="47">
        <v>1</v>
      </c>
      <c r="HK206" s="47">
        <v>1</v>
      </c>
      <c r="HL206" s="45" t="e">
        <f t="shared" ca="1" si="460"/>
        <v>#NAME?</v>
      </c>
      <c r="HM206" s="42" t="e">
        <f t="shared" ca="1" si="461"/>
        <v>#NAME?</v>
      </c>
      <c r="HN206" s="45" t="e">
        <f t="shared" ca="1" si="462"/>
        <v>#NAME?</v>
      </c>
      <c r="HO206" s="45">
        <f t="shared" si="426"/>
        <v>2.5000000000000001E-2</v>
      </c>
      <c r="HP206" s="45" t="e">
        <f t="shared" ca="1" si="426"/>
        <v>#NAME?</v>
      </c>
    </row>
    <row r="207" spans="1:224" s="48" customFormat="1" ht="69.75" customHeight="1">
      <c r="A207" s="42"/>
      <c r="B207" s="203"/>
      <c r="C207" s="201"/>
      <c r="D207" s="201"/>
      <c r="E207" s="41" t="str">
        <f>+_xlfn.CONCAT(MID($D205,1,3),".3 ",[1]Acciones!$B$7)</f>
        <v>5.3.3 Apoyo financiero de proyectos de investigación e innovación orientados por misiones que integren actores sociales a su diseño y desarrollo (Proyectos de innovación transformativa en nichos) en la ruta de innovación correspondiente</v>
      </c>
      <c r="F207" s="42" t="s">
        <v>89</v>
      </c>
      <c r="G207" s="49">
        <f>+G205</f>
        <v>4.1666666666666666E-3</v>
      </c>
      <c r="H207" s="44" t="str">
        <f>+_xlfn.CONCAT("Si,",MID(E205,1,5),",",MID(E206,1,5),",",MID(E208,1,5),",",MID(E209,1,5),",",MID(E210,1,5),",",MID(E211,1,5),",",MID(E212,1,5),",",MID(E213,1,5),",",MID(E214,1,6))</f>
        <v>Si,5.3.1,5.3.2,5.3.4,5.3.5,5.3.6,5.3.7,5.3.8,5.3.9,5.3.10</v>
      </c>
      <c r="I207" s="42" t="s">
        <v>89</v>
      </c>
      <c r="J207" s="42"/>
      <c r="K207" s="42"/>
      <c r="L207" s="42"/>
      <c r="M207" s="44" t="s">
        <v>90</v>
      </c>
      <c r="N207" s="44" t="s">
        <v>91</v>
      </c>
      <c r="O207" s="44" t="e">
        <f ca="1">+_xlfn.XLOOKUP(MID(E207,7,LEN(E207)-6),[1]Acciones!$B$4:$B$14,[1]Acciones!$C$4:$C$14,0,0,1)</f>
        <v>#NAME?</v>
      </c>
      <c r="P207" s="42" t="e">
        <f ca="1">+_xlfn.XLOOKUP(MID($E207,7,LEN($E207)-6),[1]Acciones!$B$4:$B$14,[1]Acciones!D$4:D$14,0,0,1)</f>
        <v>#NAME?</v>
      </c>
      <c r="Q207" s="42" t="e">
        <f ca="1">+_xlfn.XLOOKUP(MID($E207,7,LEN($E207)-6),[1]Acciones!$B$4:$B$14,[1]Acciones!E$4:E$14,0,0,1)</f>
        <v>#NAME?</v>
      </c>
      <c r="R207" s="42" t="e">
        <f ca="1">+_xlfn.XLOOKUP(MID($E207,7,LEN($E207)-6),[1]Acciones!$B$4:$B$14,[1]Acciones!F$4:F$14,0,0,1)</f>
        <v>#NAME?</v>
      </c>
      <c r="S207" s="42" t="e">
        <f ca="1">+_xlfn.XLOOKUP(MID($E207,7,LEN($E207)-6),[1]Acciones!$B$4:$B$14,[1]Acciones!G$4:G$14,0,0,1)</f>
        <v>#NAME?</v>
      </c>
      <c r="T207" s="42" t="e">
        <f ca="1">+_xlfn.XLOOKUP(MID($E207,7,LEN($E207)-6),[1]Acciones!$B$4:$B$14,[1]Acciones!H$4:H$14,0,0,1)</f>
        <v>#NAME?</v>
      </c>
      <c r="U207" s="45" t="e">
        <f ca="1">+_xlfn.XLOOKUP(MID($E207,7,LEN($E207)-6),[1]Acciones!$B$4:$B$14,[1]Acciones!I$4:I$14,0,0,1)</f>
        <v>#NAME?</v>
      </c>
      <c r="V207" s="45" t="e">
        <f ca="1">+_xlfn.XLOOKUP(MID($E207,7,LEN($E207)-6),[1]Acciones!$B$4:$B$14,[1]Acciones!J$4:J$14,0,0,1)</f>
        <v>#NAME?</v>
      </c>
      <c r="W207" s="45" t="e">
        <f ca="1">+_xlfn.XLOOKUP(MID($E207,7,LEN($E207)-6),[1]Acciones!$B$4:$B$14,[1]Acciones!K$4:K$14,0,0,1)</f>
        <v>#NAME?</v>
      </c>
      <c r="X207" s="45" t="e">
        <f ca="1">+_xlfn.XLOOKUP(MID($E207,7,LEN($E207)-6),[1]Acciones!$B$4:$B$14,[1]Acciones!L$4:L$14,0,0,1)</f>
        <v>#NAME?</v>
      </c>
      <c r="Y207" s="45" t="e">
        <f ca="1">+_xlfn.XLOOKUP(MID($E207,7,LEN($E207)-6),[1]Acciones!$B$4:$B$14,[1]Acciones!M$4:M$14,0,0,1)</f>
        <v>#NAME?</v>
      </c>
      <c r="Z207" s="45" t="e">
        <f ca="1">+_xlfn.XLOOKUP(MID($E207,7,LEN($E207)-6),[1]Acciones!$B$4:$B$14,[1]Acciones!N$4:N$14,0,0,1)</f>
        <v>#NAME?</v>
      </c>
      <c r="AA207" s="45" t="e">
        <f ca="1">+_xlfn.XLOOKUP(MID($E207,7,LEN($E207)-6),[1]Acciones!$B$4:$B$14,[1]Acciones!O$4:O$14,0,0,1)</f>
        <v>#NAME?</v>
      </c>
      <c r="AB207" s="45" t="e">
        <f ca="1">+_xlfn.XLOOKUP(MID($E207,7,LEN($E207)-6),[1]Acciones!$B$4:$B$14,[1]Acciones!P$4:P$14,0,0,1)</f>
        <v>#NAME?</v>
      </c>
      <c r="AC207" s="45" t="e">
        <f ca="1">+_xlfn.XLOOKUP(MID($E207,7,LEN($E207)-6),[1]Acciones!$B$4:$B$14,[1]Acciones!Q$4:Q$14,0,0,1)</f>
        <v>#NAME?</v>
      </c>
      <c r="AD207" s="45" t="e">
        <f ca="1">+_xlfn.XLOOKUP(MID($E207,7,LEN($E207)-6),[1]Acciones!$B$4:$B$14,[1]Acciones!R$4:R$14,0,0,1)</f>
        <v>#NAME?</v>
      </c>
      <c r="AE207" s="45" t="e">
        <f ca="1">+_xlfn.XLOOKUP(MID($E207,7,LEN($E207)-6),[1]Acciones!$B$4:$B$14,[1]Acciones!S$4:S$14,0,0,1)</f>
        <v>#NAME?</v>
      </c>
      <c r="AF207" s="42" t="e">
        <f ca="1">+_xlfn.XLOOKUP(MID($E207,7,LEN($E207)-6),[1]Acciones!$B$4:$B$14,[1]Acciones!T$4:T$14,0,0,1)</f>
        <v>#NAME?</v>
      </c>
      <c r="AG207" s="42" t="e">
        <f ca="1">+_xlfn.XLOOKUP(MID($E207,7,LEN($E207)-6),[1]Acciones!$B$4:$B$14,[1]Acciones!U$4:U$14,0,0,1)</f>
        <v>#NAME?</v>
      </c>
      <c r="AH207" s="42" t="e">
        <f ca="1">+_xlfn.XLOOKUP(MID($E207,7,LEN($E207)-6),[1]Acciones!$B$4:$B$14,[1]Acciones!V$4:V$14,0,0,1)</f>
        <v>#NAME?</v>
      </c>
      <c r="AI207" s="42" t="e">
        <f ca="1">+_xlfn.XLOOKUP(MID($E207,7,LEN($E207)-6),[1]Acciones!$B$4:$B$14,[1]Acciones!W$4:W$14,0,0,1)</f>
        <v>#NAME?</v>
      </c>
      <c r="AJ207" s="42" t="e">
        <f ca="1">+_xlfn.XLOOKUP(MID($E207,7,LEN($E207)-6),[1]Acciones!$B$4:$B$14,[1]Acciones!X$4:X$14,0,0,1)</f>
        <v>#NAME?</v>
      </c>
      <c r="AK207" s="42" t="e">
        <f ca="1">+_xlfn.XLOOKUP(MID($E207,7,LEN($E207)-6),[1]Acciones!$B$4:$B$14,[1]Acciones!Y$4:Y$14,0,0,1)</f>
        <v>#NAME?</v>
      </c>
      <c r="AL207" s="42" t="e">
        <f ca="1">+_xlfn.XLOOKUP(MID($E207,7,LEN($E207)-6),[1]Acciones!$B$4:$B$14,[1]Acciones!Z$4:Z$14,0,0,1)</f>
        <v>#NAME?</v>
      </c>
      <c r="AM207" s="42" t="e">
        <f ca="1">+_xlfn.XLOOKUP(MID($E207,7,LEN($E207)-6),[1]Acciones!$B$4:$B$14,[1]Acciones!AA$4:AA$14,0,0,1)</f>
        <v>#NAME?</v>
      </c>
      <c r="AN207" s="42" t="e">
        <f ca="1">+_xlfn.XLOOKUP(MID($E207,7,LEN($E207)-6),[1]Acciones!$B$4:$B$14,[1]Acciones!AB$4:AB$14,0,0,1)</f>
        <v>#NAME?</v>
      </c>
      <c r="AO207" s="42" t="e">
        <f ca="1">+_xlfn.XLOOKUP(MID($E207,7,LEN($E207)-6),[1]Acciones!$B$4:$B$14,[1]Acciones!AC$4:AC$14,0,0,1)</f>
        <v>#NAME?</v>
      </c>
      <c r="AP207" s="42" t="e">
        <f ca="1">+_xlfn.XLOOKUP(MID($E207,7,LEN($E207)-6),[1]Acciones!$B$4:$B$14,[1]Acciones!AD$4:AD$14,0,0,1)</f>
        <v>#NAME?</v>
      </c>
      <c r="AQ207" s="42" t="e">
        <f ca="1">+_xlfn.XLOOKUP(MID($E207,7,LEN($E207)-6),[1]Acciones!$B$4:$B$14,[1]Acciones!AE$4:AE$14,0,0,1)</f>
        <v>#NAME?</v>
      </c>
      <c r="AR207" s="42" t="e">
        <f ca="1">+_xlfn.XLOOKUP(MID($E207,7,LEN($E207)-6),[1]Acciones!$B$4:$B$14,[1]Acciones!AF$4:AF$14,0,0,1)</f>
        <v>#NAME?</v>
      </c>
      <c r="AS207" s="42" t="e">
        <f ca="1">+_xlfn.XLOOKUP(MID($E207,7,LEN($E207)-6),[1]Acciones!$B$4:$B$14,[1]Acciones!AG$4:AG$14,0,0,1)</f>
        <v>#NAME?</v>
      </c>
      <c r="AT207" s="42" t="e">
        <f ca="1">+_xlfn.XLOOKUP(MID($E207,7,LEN($E207)-6),[1]Acciones!$B$4:$B$14,[1]Acciones!AH$4:AH$14,0,0,1)</f>
        <v>#NAME?</v>
      </c>
      <c r="AU207" s="42" t="e">
        <f ca="1">+_xlfn.XLOOKUP(MID($E207,7,LEN($E207)-6),[1]Acciones!$B$4:$B$14,[1]Acciones!AI$4:AI$14,0,0,1)</f>
        <v>#NAME?</v>
      </c>
      <c r="AV207" s="42" t="e">
        <f ca="1">+_xlfn.XLOOKUP(MID($E207,7,LEN($E207)-6),[1]Acciones!$B$4:$B$14,[1]Acciones!AJ$4:AJ$14,0,0,1)</f>
        <v>#NAME?</v>
      </c>
      <c r="AW207" s="42" t="e">
        <f ca="1">+_xlfn.XLOOKUP(MID($E207,7,LEN($E207)-6),[1]Acciones!$B$4:$B$14,[1]Acciones!AK$4:AK$14,0,0,1)</f>
        <v>#NAME?</v>
      </c>
      <c r="AX207" s="42" t="e">
        <f ca="1">+_xlfn.XLOOKUP(MID($E207,7,LEN($E207)-6),[1]Acciones!$B$4:$B$14,[1]Acciones!AL$4:AL$14,0,0,1)</f>
        <v>#NAME?</v>
      </c>
      <c r="AY207" s="42" t="e">
        <f ca="1">+_xlfn.XLOOKUP(MID($E207,7,LEN($E207)-6),[1]Acciones!$B$4:$B$14,[1]Acciones!AM$4:AM$14,0,0,1)</f>
        <v>#NAME?</v>
      </c>
      <c r="AZ207" s="42" t="e">
        <f ca="1">+_xlfn.XLOOKUP(MID($E207,7,LEN($E207)-6),[1]Acciones!$B$4:$B$14,[1]Acciones!AN$4:AN$14,0,0,1)</f>
        <v>#NAME?</v>
      </c>
      <c r="BA207" s="42" t="e">
        <f ca="1">+_xlfn.XLOOKUP(MID($E207,7,LEN($E207)-6),[1]Acciones!$B$4:$B$14,[1]Acciones!AO$4:AO$14,0,0,1)</f>
        <v>#NAME?</v>
      </c>
      <c r="BB207" s="42" t="e">
        <f ca="1">+_xlfn.XLOOKUP(MID($E207,7,LEN($E207)-6),[1]Acciones!$B$4:$B$14,[1]Acciones!AP$4:AP$14,0,0,1)</f>
        <v>#NAME?</v>
      </c>
      <c r="BC207" s="42" t="e">
        <f ca="1">+_xlfn.XLOOKUP(MID($E207,7,LEN($E207)-6),[1]Acciones!$B$4:$B$14,[1]Acciones!AQ$4:AQ$14,0,0,1)</f>
        <v>#NAME?</v>
      </c>
      <c r="BD207" s="42" t="e">
        <f ca="1">+_xlfn.XLOOKUP(MID($E207,7,LEN($E207)-6),[1]Acciones!$B$4:$B$14,[1]Acciones!AR$4:AR$14,0,0,1)</f>
        <v>#NAME?</v>
      </c>
      <c r="BE207" s="42" t="e">
        <f ca="1">+_xlfn.XLOOKUP(MID($E207,7,LEN($E207)-6),[1]Acciones!$B$4:$B$14,[1]Acciones!AS$4:AS$14,0,0,1)</f>
        <v>#NAME?</v>
      </c>
      <c r="BF207" s="42" t="e">
        <f ca="1">+_xlfn.XLOOKUP(MID($E207,7,LEN($E207)-6),[1]Acciones!$B$4:$B$14,[1]Acciones!AT$4:AT$14,0,0,1)</f>
        <v>#NAME?</v>
      </c>
      <c r="BG207" s="42" t="e">
        <f ca="1">+_xlfn.XLOOKUP(MID($E207,7,LEN($E207)-6),[1]Acciones!$B$4:$B$14,[1]Acciones!AU$4:AU$14,0,0,1)</f>
        <v>#NAME?</v>
      </c>
      <c r="BH207" s="42" t="e">
        <f ca="1">+_xlfn.XLOOKUP(MID($E207,7,LEN($E207)-6),[1]Acciones!$B$4:$B$14,[1]Acciones!AV$4:AV$14,0,0,1)</f>
        <v>#NAME?</v>
      </c>
      <c r="BI207" s="42" t="e">
        <f ca="1">+_xlfn.XLOOKUP(MID($E207,7,LEN($E207)-6),[1]Acciones!$B$4:$B$14,[1]Acciones!AW$4:AW$14,0,0,1)</f>
        <v>#NAME?</v>
      </c>
      <c r="BJ207" s="42" t="e">
        <f ca="1">+_xlfn.XLOOKUP(MID($E207,7,LEN($E207)-6),[1]Acciones!$B$4:$B$14,[1]Acciones!AX$4:AX$14,0,0,1)</f>
        <v>#NAME?</v>
      </c>
      <c r="BK207" s="42" t="e">
        <f ca="1">+_xlfn.XLOOKUP(MID($E207,7,LEN($E207)-6),[1]Acciones!$B$4:$B$14,[1]Acciones!AY$4:AY$14,0,0,1)</f>
        <v>#NAME?</v>
      </c>
      <c r="BL207" s="42" t="e">
        <f ca="1">+_xlfn.XLOOKUP(MID($E207,7,LEN($E207)-6),[1]Acciones!$B$4:$B$14,[1]Acciones!AZ$4:AZ$14,0,0,1)</f>
        <v>#NAME?</v>
      </c>
      <c r="BM207" s="42" t="e">
        <f ca="1">+_xlfn.XLOOKUP(MID($E207,7,LEN($E207)-6),[1]Acciones!$B$4:$B$14,[1]Acciones!BA$4:BA$14,0,0,1)</f>
        <v>#NAME?</v>
      </c>
      <c r="BN207" s="42" t="e">
        <f ca="1">+_xlfn.XLOOKUP(MID($E207,7,LEN($E207)-6),[1]Acciones!$B$4:$B$14,[1]Acciones!BB$4:BB$14,0,0,1)</f>
        <v>#NAME?</v>
      </c>
      <c r="BO207" s="42" t="e">
        <f ca="1">+_xlfn.XLOOKUP(MID($E207,7,LEN($E207)-6),[1]Acciones!$B$4:$B$14,[1]Acciones!BC$4:BC$14,0,0,1)</f>
        <v>#NAME?</v>
      </c>
      <c r="BP207" s="42" t="e">
        <f ca="1">+_xlfn.XLOOKUP(MID($E207,7,LEN($E207)-6),[1]Acciones!$B$4:$B$14,[1]Acciones!BD$4:BD$14,0,0,1)</f>
        <v>#NAME?</v>
      </c>
      <c r="BQ207" s="42" t="e">
        <f ca="1">+_xlfn.XLOOKUP(MID($E207,7,LEN($E207)-6),[1]Acciones!$B$4:$B$14,[1]Acciones!BE$4:BE$14,0,0,1)</f>
        <v>#NAME?</v>
      </c>
      <c r="BR207" s="42" t="e">
        <f ca="1">+_xlfn.XLOOKUP(MID($E207,7,LEN($E207)-6),[1]Acciones!$B$4:$B$14,[1]Acciones!BF$4:BF$14,0,0,1)</f>
        <v>#NAME?</v>
      </c>
      <c r="BS207" s="42" t="e">
        <f ca="1">+_xlfn.XLOOKUP(MID($E207,7,LEN($E207)-6),[1]Acciones!$B$4:$B$14,[1]Acciones!BG$4:BG$14,0,0,1)</f>
        <v>#NAME?</v>
      </c>
      <c r="BT207" s="42" t="e">
        <f ca="1">+_xlfn.XLOOKUP(MID($E207,7,LEN($E207)-6),[1]Acciones!$B$4:$B$14,[1]Acciones!BH$4:BH$14,0,0,1)</f>
        <v>#NAME?</v>
      </c>
      <c r="BU207" s="42" t="e">
        <f ca="1">+_xlfn.XLOOKUP(MID($E207,7,LEN($E207)-6),[1]Acciones!$B$4:$B$14,[1]Acciones!BI$4:BI$14,0,0,1)</f>
        <v>#NAME?</v>
      </c>
      <c r="BV207" s="42" t="e">
        <f ca="1">+_xlfn.XLOOKUP(MID($E207,7,LEN($E207)-6),[1]Acciones!$B$4:$B$14,[1]Acciones!BJ$4:BJ$14,0,0,1)</f>
        <v>#NAME?</v>
      </c>
      <c r="BW207" s="42" t="e">
        <f ca="1">+_xlfn.XLOOKUP(MID($E207,7,LEN($E207)-6),[1]Acciones!$B$4:$B$14,[1]Acciones!BK$4:BK$14,0,0,1)</f>
        <v>#NAME?</v>
      </c>
      <c r="BX207" s="42" t="e">
        <f ca="1">+_xlfn.XLOOKUP(MID($E207,7,LEN($E207)-6),[1]Acciones!$B$4:$B$14,[1]Acciones!BL$4:BL$14,0,0,1)</f>
        <v>#NAME?</v>
      </c>
      <c r="BY207" s="42" t="e">
        <f ca="1">+_xlfn.XLOOKUP(MID($E207,7,LEN($E207)-6),[1]Acciones!$B$4:$B$14,[1]Acciones!BM$4:BM$14,0,0,1)</f>
        <v>#NAME?</v>
      </c>
      <c r="BZ207" s="42" t="e">
        <f ca="1">+_xlfn.XLOOKUP(MID($E207,7,LEN($E207)-6),[1]Acciones!$B$4:$B$14,[1]Acciones!BN$4:BN$14,0,0,1)</f>
        <v>#NAME?</v>
      </c>
      <c r="CA207" s="42" t="e">
        <f ca="1">+_xlfn.XLOOKUP(MID($E207,7,LEN($E207)-6),[1]Acciones!$B$4:$B$14,[1]Acciones!BO$4:BO$14,0,0,1)</f>
        <v>#NAME?</v>
      </c>
      <c r="CB207" s="42" t="e">
        <f ca="1">+_xlfn.XLOOKUP(MID($E207,7,LEN($E207)-6),[1]Acciones!$B$4:$B$14,[1]Acciones!BP$4:BP$14,0,0,1)</f>
        <v>#NAME?</v>
      </c>
      <c r="CC207" s="42" t="e">
        <f ca="1">+_xlfn.XLOOKUP(MID($E207,7,LEN($E207)-6),[1]Acciones!$B$4:$B$14,[1]Acciones!BQ$4:BQ$14,0,0,1)</f>
        <v>#NAME?</v>
      </c>
      <c r="CD207" s="42" t="e">
        <f ca="1">+_xlfn.XLOOKUP(MID($E207,7,LEN($E207)-6),[1]Acciones!$B$4:$B$14,[1]Acciones!BR$4:BR$14,0,0,1)</f>
        <v>#NAME?</v>
      </c>
      <c r="CE207" s="42" t="e">
        <f ca="1">+_xlfn.XLOOKUP(MID($E207,7,LEN($E207)-6),[1]Acciones!$B$4:$B$14,[1]Acciones!BS$4:BS$14,0,0,1)</f>
        <v>#NAME?</v>
      </c>
      <c r="CF207" s="42" t="e">
        <f ca="1">+_xlfn.XLOOKUP(MID($E207,7,LEN($E207)-6),[1]Acciones!$B$4:$B$14,[1]Acciones!BT$4:BT$14,0,0,1)</f>
        <v>#NAME?</v>
      </c>
      <c r="CG207" s="45">
        <v>0.05</v>
      </c>
      <c r="CH207" s="45" t="e">
        <f t="shared" ca="1" si="377"/>
        <v>#NAME?</v>
      </c>
      <c r="CI207" s="45" t="e">
        <f t="shared" ca="1" si="378"/>
        <v>#NAME?</v>
      </c>
      <c r="CJ207" s="42" t="e">
        <f t="shared" ca="1" si="379"/>
        <v>#NAME?</v>
      </c>
      <c r="CK207" s="45" t="e">
        <f t="shared" ca="1" si="380"/>
        <v>#NAME?</v>
      </c>
      <c r="CL207" s="46" t="e">
        <f t="shared" ca="1" si="381"/>
        <v>#NAME?</v>
      </c>
      <c r="CM207" s="45" t="e">
        <f t="shared" ca="1" si="382"/>
        <v>#NAME?</v>
      </c>
      <c r="CN207" s="47">
        <v>0.1</v>
      </c>
      <c r="CO207" s="45" t="e">
        <f t="shared" ca="1" si="401"/>
        <v>#NAME?</v>
      </c>
      <c r="CP207" s="45" t="e">
        <f t="shared" ca="1" si="402"/>
        <v>#NAME?</v>
      </c>
      <c r="CQ207" s="42" t="e">
        <f t="shared" ca="1" si="403"/>
        <v>#NAME?</v>
      </c>
      <c r="CR207" s="45" t="e">
        <f t="shared" ca="1" si="404"/>
        <v>#NAME?</v>
      </c>
      <c r="CS207" s="45" t="e">
        <f t="shared" ca="1" si="383"/>
        <v>#NAME?</v>
      </c>
      <c r="CT207" s="45" t="e">
        <f t="shared" ca="1" si="383"/>
        <v>#NAME?</v>
      </c>
      <c r="CU207" s="47">
        <v>0.15</v>
      </c>
      <c r="CV207" s="45">
        <v>0.5</v>
      </c>
      <c r="CW207" s="45" t="e">
        <f t="shared" ca="1" si="405"/>
        <v>#NAME?</v>
      </c>
      <c r="CX207" s="42" t="e">
        <f t="shared" ca="1" si="406"/>
        <v>#NAME?</v>
      </c>
      <c r="CY207" s="45" t="e">
        <f t="shared" ca="1" si="407"/>
        <v>#NAME?</v>
      </c>
      <c r="CZ207" s="45">
        <f t="shared" si="384"/>
        <v>1.2500000000000001E-2</v>
      </c>
      <c r="DA207" s="45" t="e">
        <f t="shared" ca="1" si="384"/>
        <v>#NAME?</v>
      </c>
      <c r="DB207" s="47">
        <v>0.2</v>
      </c>
      <c r="DC207" s="45" t="e">
        <f t="shared" ca="1" si="408"/>
        <v>#NAME?</v>
      </c>
      <c r="DD207" s="45" t="e">
        <f t="shared" ca="1" si="409"/>
        <v>#NAME?</v>
      </c>
      <c r="DE207" s="42" t="e">
        <f t="shared" ca="1" si="410"/>
        <v>#NAME?</v>
      </c>
      <c r="DF207" s="45" t="e">
        <f t="shared" ca="1" si="411"/>
        <v>#NAME?</v>
      </c>
      <c r="DG207" s="45" t="e">
        <f t="shared" ca="1" si="385"/>
        <v>#NAME?</v>
      </c>
      <c r="DH207" s="45" t="e">
        <f t="shared" ca="1" si="385"/>
        <v>#NAME?</v>
      </c>
      <c r="DI207" s="47">
        <v>0.25</v>
      </c>
      <c r="DJ207" s="45">
        <v>0.5</v>
      </c>
      <c r="DK207" s="45" t="e">
        <f t="shared" ca="1" si="412"/>
        <v>#NAME?</v>
      </c>
      <c r="DL207" s="42" t="e">
        <f t="shared" ca="1" si="413"/>
        <v>#NAME?</v>
      </c>
      <c r="DM207" s="45" t="e">
        <f t="shared" ca="1" si="414"/>
        <v>#NAME?</v>
      </c>
      <c r="DN207" s="45">
        <f t="shared" si="386"/>
        <v>1.2500000000000001E-2</v>
      </c>
      <c r="DO207" s="45" t="e">
        <f t="shared" ca="1" si="386"/>
        <v>#NAME?</v>
      </c>
      <c r="DP207" s="47">
        <v>0.3</v>
      </c>
      <c r="DQ207" s="45" t="e">
        <f t="shared" ca="1" si="415"/>
        <v>#NAME?</v>
      </c>
      <c r="DR207" s="45" t="e">
        <f t="shared" ca="1" si="416"/>
        <v>#NAME?</v>
      </c>
      <c r="DS207" s="42" t="e">
        <f t="shared" ca="1" si="417"/>
        <v>#NAME?</v>
      </c>
      <c r="DT207" s="45" t="e">
        <f t="shared" ca="1" si="418"/>
        <v>#NAME?</v>
      </c>
      <c r="DU207" s="45" t="e">
        <f t="shared" ca="1" si="387"/>
        <v>#NAME?</v>
      </c>
      <c r="DV207" s="45" t="e">
        <f t="shared" ca="1" si="387"/>
        <v>#NAME?</v>
      </c>
      <c r="DW207" s="47">
        <v>0.35</v>
      </c>
      <c r="DX207" s="45">
        <v>0.5</v>
      </c>
      <c r="DY207" s="45" t="e">
        <f t="shared" ca="1" si="419"/>
        <v>#NAME?</v>
      </c>
      <c r="DZ207" s="42" t="e">
        <f t="shared" ca="1" si="420"/>
        <v>#NAME?</v>
      </c>
      <c r="EA207" s="45" t="e">
        <f t="shared" ca="1" si="421"/>
        <v>#NAME?</v>
      </c>
      <c r="EB207" s="45">
        <f t="shared" si="388"/>
        <v>1.2500000000000001E-2</v>
      </c>
      <c r="EC207" s="45" t="e">
        <f t="shared" ca="1" si="388"/>
        <v>#NAME?</v>
      </c>
      <c r="ED207" s="47">
        <v>0.4</v>
      </c>
      <c r="EE207" s="45" t="e">
        <f t="shared" ca="1" si="422"/>
        <v>#NAME?</v>
      </c>
      <c r="EF207" s="45" t="e">
        <f t="shared" ca="1" si="423"/>
        <v>#NAME?</v>
      </c>
      <c r="EG207" s="42" t="e">
        <f t="shared" ca="1" si="424"/>
        <v>#NAME?</v>
      </c>
      <c r="EH207" s="45" t="e">
        <f t="shared" ca="1" si="425"/>
        <v>#NAME?</v>
      </c>
      <c r="EI207" s="45" t="e">
        <f t="shared" ca="1" si="389"/>
        <v>#NAME?</v>
      </c>
      <c r="EJ207" s="45" t="e">
        <f t="shared" ca="1" si="389"/>
        <v>#NAME?</v>
      </c>
      <c r="EK207" s="47">
        <v>0.45</v>
      </c>
      <c r="EL207" s="45">
        <v>0.5</v>
      </c>
      <c r="EM207" s="45" t="e">
        <f t="shared" ca="1" si="427"/>
        <v>#NAME?</v>
      </c>
      <c r="EN207" s="42" t="e">
        <f t="shared" ca="1" si="428"/>
        <v>#NAME?</v>
      </c>
      <c r="EO207" s="45" t="e">
        <f t="shared" ca="1" si="429"/>
        <v>#NAME?</v>
      </c>
      <c r="EP207" s="45">
        <f t="shared" si="390"/>
        <v>1.2500000000000001E-2</v>
      </c>
      <c r="EQ207" s="45" t="e">
        <f t="shared" ca="1" si="390"/>
        <v>#NAME?</v>
      </c>
      <c r="ER207" s="45">
        <v>0.5</v>
      </c>
      <c r="ES207" s="45">
        <v>0.5</v>
      </c>
      <c r="ET207" s="45" t="e">
        <f t="shared" ca="1" si="430"/>
        <v>#NAME?</v>
      </c>
      <c r="EU207" s="42" t="e">
        <f t="shared" ca="1" si="431"/>
        <v>#NAME?</v>
      </c>
      <c r="EV207" s="45" t="e">
        <f t="shared" ca="1" si="432"/>
        <v>#NAME?</v>
      </c>
      <c r="EW207" s="45">
        <f t="shared" si="391"/>
        <v>1.2500000000000001E-2</v>
      </c>
      <c r="EX207" s="45" t="e">
        <f t="shared" ca="1" si="391"/>
        <v>#NAME?</v>
      </c>
      <c r="EY207" s="47">
        <v>0.55000000000000004</v>
      </c>
      <c r="EZ207" s="45">
        <v>0.5</v>
      </c>
      <c r="FA207" s="45" t="e">
        <f t="shared" ca="1" si="433"/>
        <v>#NAME?</v>
      </c>
      <c r="FB207" s="42" t="e">
        <f t="shared" ca="1" si="434"/>
        <v>#NAME?</v>
      </c>
      <c r="FC207" s="45" t="e">
        <f t="shared" ca="1" si="435"/>
        <v>#NAME?</v>
      </c>
      <c r="FD207" s="45">
        <f t="shared" si="392"/>
        <v>1.2500000000000001E-2</v>
      </c>
      <c r="FE207" s="45" t="e">
        <f t="shared" ca="1" si="392"/>
        <v>#NAME?</v>
      </c>
      <c r="FF207" s="45">
        <v>0.6</v>
      </c>
      <c r="FG207" s="45">
        <v>1</v>
      </c>
      <c r="FH207" s="45" t="e">
        <f t="shared" ca="1" si="436"/>
        <v>#NAME?</v>
      </c>
      <c r="FI207" s="42" t="e">
        <f t="shared" ca="1" si="437"/>
        <v>#NAME?</v>
      </c>
      <c r="FJ207" s="45" t="e">
        <f t="shared" ca="1" si="438"/>
        <v>#NAME?</v>
      </c>
      <c r="FK207" s="45">
        <f t="shared" si="393"/>
        <v>2.5000000000000001E-2</v>
      </c>
      <c r="FL207" s="45" t="e">
        <f t="shared" ca="1" si="393"/>
        <v>#NAME?</v>
      </c>
      <c r="FM207" s="47">
        <v>0.65</v>
      </c>
      <c r="FN207" s="45">
        <v>0.5</v>
      </c>
      <c r="FO207" s="45" t="e">
        <f t="shared" ca="1" si="439"/>
        <v>#NAME?</v>
      </c>
      <c r="FP207" s="42" t="e">
        <f t="shared" ca="1" si="440"/>
        <v>#NAME?</v>
      </c>
      <c r="FQ207" s="45" t="e">
        <f t="shared" ca="1" si="441"/>
        <v>#NAME?</v>
      </c>
      <c r="FR207" s="45">
        <f t="shared" si="394"/>
        <v>1.2500000000000001E-2</v>
      </c>
      <c r="FS207" s="45" t="e">
        <f t="shared" ca="1" si="394"/>
        <v>#NAME?</v>
      </c>
      <c r="FT207" s="45">
        <v>0.7</v>
      </c>
      <c r="FU207" s="45">
        <v>1</v>
      </c>
      <c r="FV207" s="45" t="e">
        <f t="shared" ca="1" si="442"/>
        <v>#NAME?</v>
      </c>
      <c r="FW207" s="42" t="e">
        <f t="shared" ca="1" si="443"/>
        <v>#NAME?</v>
      </c>
      <c r="FX207" s="45" t="e">
        <f t="shared" ca="1" si="444"/>
        <v>#NAME?</v>
      </c>
      <c r="FY207" s="45">
        <f t="shared" si="395"/>
        <v>2.5000000000000001E-2</v>
      </c>
      <c r="FZ207" s="45" t="e">
        <f t="shared" ca="1" si="395"/>
        <v>#NAME?</v>
      </c>
      <c r="GA207" s="47">
        <v>0.75</v>
      </c>
      <c r="GB207" s="45">
        <v>0.5</v>
      </c>
      <c r="GC207" s="45" t="e">
        <f t="shared" ca="1" si="445"/>
        <v>#NAME?</v>
      </c>
      <c r="GD207" s="42" t="e">
        <f t="shared" ca="1" si="446"/>
        <v>#NAME?</v>
      </c>
      <c r="GE207" s="45" t="e">
        <f t="shared" ca="1" si="447"/>
        <v>#NAME?</v>
      </c>
      <c r="GF207" s="45">
        <f t="shared" si="396"/>
        <v>1.2500000000000001E-2</v>
      </c>
      <c r="GG207" s="45" t="e">
        <f t="shared" ca="1" si="396"/>
        <v>#NAME?</v>
      </c>
      <c r="GH207" s="45">
        <v>0.8</v>
      </c>
      <c r="GI207" s="45">
        <v>1</v>
      </c>
      <c r="GJ207" s="45" t="e">
        <f t="shared" ca="1" si="448"/>
        <v>#NAME?</v>
      </c>
      <c r="GK207" s="42" t="e">
        <f t="shared" ca="1" si="449"/>
        <v>#NAME?</v>
      </c>
      <c r="GL207" s="45" t="e">
        <f t="shared" ca="1" si="450"/>
        <v>#NAME?</v>
      </c>
      <c r="GM207" s="45">
        <f t="shared" si="397"/>
        <v>2.5000000000000001E-2</v>
      </c>
      <c r="GN207" s="45" t="e">
        <f t="shared" ca="1" si="397"/>
        <v>#NAME?</v>
      </c>
      <c r="GO207" s="47">
        <v>0.85</v>
      </c>
      <c r="GP207" s="45">
        <v>0.5</v>
      </c>
      <c r="GQ207" s="45" t="e">
        <f t="shared" ca="1" si="451"/>
        <v>#NAME?</v>
      </c>
      <c r="GR207" s="42" t="e">
        <f t="shared" ca="1" si="452"/>
        <v>#NAME?</v>
      </c>
      <c r="GS207" s="45" t="e">
        <f t="shared" ca="1" si="453"/>
        <v>#NAME?</v>
      </c>
      <c r="GT207" s="45">
        <f t="shared" si="398"/>
        <v>1.2500000000000001E-2</v>
      </c>
      <c r="GU207" s="45" t="e">
        <f t="shared" ca="1" si="398"/>
        <v>#NAME?</v>
      </c>
      <c r="GV207" s="45">
        <v>0.9</v>
      </c>
      <c r="GW207" s="45">
        <v>1</v>
      </c>
      <c r="GX207" s="45" t="e">
        <f t="shared" ca="1" si="454"/>
        <v>#NAME?</v>
      </c>
      <c r="GY207" s="42" t="e">
        <f t="shared" ca="1" si="455"/>
        <v>#NAME?</v>
      </c>
      <c r="GZ207" s="45" t="e">
        <f t="shared" ca="1" si="456"/>
        <v>#NAME?</v>
      </c>
      <c r="HA207" s="45">
        <f t="shared" si="399"/>
        <v>2.5000000000000001E-2</v>
      </c>
      <c r="HB207" s="45" t="e">
        <f t="shared" ca="1" si="399"/>
        <v>#NAME?</v>
      </c>
      <c r="HC207" s="47">
        <v>0.95</v>
      </c>
      <c r="HD207" s="45">
        <v>0.5</v>
      </c>
      <c r="HE207" s="45" t="e">
        <f t="shared" ca="1" si="457"/>
        <v>#NAME?</v>
      </c>
      <c r="HF207" s="42" t="e">
        <f t="shared" ca="1" si="458"/>
        <v>#NAME?</v>
      </c>
      <c r="HG207" s="45" t="e">
        <f t="shared" ca="1" si="459"/>
        <v>#NAME?</v>
      </c>
      <c r="HH207" s="45">
        <f t="shared" si="400"/>
        <v>1.2500000000000001E-2</v>
      </c>
      <c r="HI207" s="45" t="e">
        <f t="shared" ca="1" si="400"/>
        <v>#NAME?</v>
      </c>
      <c r="HJ207" s="47">
        <v>1</v>
      </c>
      <c r="HK207" s="47">
        <v>1</v>
      </c>
      <c r="HL207" s="45" t="e">
        <f t="shared" ca="1" si="460"/>
        <v>#NAME?</v>
      </c>
      <c r="HM207" s="42" t="e">
        <f t="shared" ca="1" si="461"/>
        <v>#NAME?</v>
      </c>
      <c r="HN207" s="45" t="e">
        <f t="shared" ca="1" si="462"/>
        <v>#NAME?</v>
      </c>
      <c r="HO207" s="45">
        <f t="shared" si="426"/>
        <v>2.5000000000000001E-2</v>
      </c>
      <c r="HP207" s="45" t="e">
        <f t="shared" ca="1" si="426"/>
        <v>#NAME?</v>
      </c>
    </row>
    <row r="208" spans="1:224" s="48" customFormat="1" ht="69.75" customHeight="1">
      <c r="A208" s="42"/>
      <c r="B208" s="203"/>
      <c r="C208" s="201"/>
      <c r="D208" s="201"/>
      <c r="E208" s="41" t="str">
        <f>+_xlfn.CONCAT(MID($D205,1,3),".4 ",[1]Acciones!$B$8)</f>
        <v>5.3.4 Apoyo financiero al desarrollo de estrategias para promoción de la integración de actores del SNCTI mediante redes, según la ruta de innovación correspondiente, para dar respuesta a demandas de innovación social con enfoque diferencial</v>
      </c>
      <c r="F208" s="42" t="s">
        <v>89</v>
      </c>
      <c r="G208" s="49">
        <f>+G207</f>
        <v>4.1666666666666666E-3</v>
      </c>
      <c r="H208" s="44" t="str">
        <f>+_xlfn.CONCAT("Si,",MID(E205,1,5),",",MID(E206,1,5),",",MID(E207,1,5),",",MID(E209,1,5),",",MID(E210,1,5),",",MID(E211,1,5),",",MID(E212,1,5),",",MID(E213,1,5),",",MID(E214,1,6))</f>
        <v>Si,5.3.1,5.3.2,5.3.3,5.3.5,5.3.6,5.3.7,5.3.8,5.3.9,5.3.10</v>
      </c>
      <c r="I208" s="42" t="s">
        <v>89</v>
      </c>
      <c r="J208" s="42"/>
      <c r="K208" s="42"/>
      <c r="L208" s="42"/>
      <c r="M208" s="44" t="s">
        <v>90</v>
      </c>
      <c r="N208" s="44" t="s">
        <v>91</v>
      </c>
      <c r="O208" s="44" t="e">
        <f ca="1">+_xlfn.XLOOKUP(MID(E208,7,LEN(E208)-6),[1]Acciones!$B$4:$B$14,[1]Acciones!$C$4:$C$14,0,0,1)</f>
        <v>#NAME?</v>
      </c>
      <c r="P208" s="42" t="e">
        <f ca="1">+_xlfn.XLOOKUP(MID($E208,7,LEN($E208)-6),[1]Acciones!$B$4:$B$14,[1]Acciones!D$4:D$14,0,0,1)</f>
        <v>#NAME?</v>
      </c>
      <c r="Q208" s="42" t="e">
        <f ca="1">+_xlfn.XLOOKUP(MID($E208,7,LEN($E208)-6),[1]Acciones!$B$4:$B$14,[1]Acciones!E$4:E$14,0,0,1)</f>
        <v>#NAME?</v>
      </c>
      <c r="R208" s="42" t="e">
        <f ca="1">+_xlfn.XLOOKUP(MID($E208,7,LEN($E208)-6),[1]Acciones!$B$4:$B$14,[1]Acciones!F$4:F$14,0,0,1)</f>
        <v>#NAME?</v>
      </c>
      <c r="S208" s="42" t="e">
        <f ca="1">+_xlfn.XLOOKUP(MID($E208,7,LEN($E208)-6),[1]Acciones!$B$4:$B$14,[1]Acciones!G$4:G$14,0,0,1)</f>
        <v>#NAME?</v>
      </c>
      <c r="T208" s="42" t="e">
        <f ca="1">+_xlfn.XLOOKUP(MID($E208,7,LEN($E208)-6),[1]Acciones!$B$4:$B$14,[1]Acciones!H$4:H$14,0,0,1)</f>
        <v>#NAME?</v>
      </c>
      <c r="U208" s="45" t="e">
        <f ca="1">+_xlfn.XLOOKUP(MID($E208,7,LEN($E208)-6),[1]Acciones!$B$4:$B$14,[1]Acciones!I$4:I$14,0,0,1)</f>
        <v>#NAME?</v>
      </c>
      <c r="V208" s="45" t="e">
        <f ca="1">+_xlfn.XLOOKUP(MID($E208,7,LEN($E208)-6),[1]Acciones!$B$4:$B$14,[1]Acciones!J$4:J$14,0,0,1)</f>
        <v>#NAME?</v>
      </c>
      <c r="W208" s="45" t="e">
        <f ca="1">+_xlfn.XLOOKUP(MID($E208,7,LEN($E208)-6),[1]Acciones!$B$4:$B$14,[1]Acciones!K$4:K$14,0,0,1)</f>
        <v>#NAME?</v>
      </c>
      <c r="X208" s="45" t="e">
        <f ca="1">+_xlfn.XLOOKUP(MID($E208,7,LEN($E208)-6),[1]Acciones!$B$4:$B$14,[1]Acciones!L$4:L$14,0,0,1)</f>
        <v>#NAME?</v>
      </c>
      <c r="Y208" s="45" t="e">
        <f ca="1">+_xlfn.XLOOKUP(MID($E208,7,LEN($E208)-6),[1]Acciones!$B$4:$B$14,[1]Acciones!M$4:M$14,0,0,1)</f>
        <v>#NAME?</v>
      </c>
      <c r="Z208" s="45" t="e">
        <f ca="1">+_xlfn.XLOOKUP(MID($E208,7,LEN($E208)-6),[1]Acciones!$B$4:$B$14,[1]Acciones!N$4:N$14,0,0,1)</f>
        <v>#NAME?</v>
      </c>
      <c r="AA208" s="45" t="e">
        <f ca="1">+_xlfn.XLOOKUP(MID($E208,7,LEN($E208)-6),[1]Acciones!$B$4:$B$14,[1]Acciones!O$4:O$14,0,0,1)</f>
        <v>#NAME?</v>
      </c>
      <c r="AB208" s="45" t="e">
        <f ca="1">+_xlfn.XLOOKUP(MID($E208,7,LEN($E208)-6),[1]Acciones!$B$4:$B$14,[1]Acciones!P$4:P$14,0,0,1)</f>
        <v>#NAME?</v>
      </c>
      <c r="AC208" s="45" t="e">
        <f ca="1">+_xlfn.XLOOKUP(MID($E208,7,LEN($E208)-6),[1]Acciones!$B$4:$B$14,[1]Acciones!Q$4:Q$14,0,0,1)</f>
        <v>#NAME?</v>
      </c>
      <c r="AD208" s="45" t="e">
        <f ca="1">+_xlfn.XLOOKUP(MID($E208,7,LEN($E208)-6),[1]Acciones!$B$4:$B$14,[1]Acciones!R$4:R$14,0,0,1)</f>
        <v>#NAME?</v>
      </c>
      <c r="AE208" s="45" t="e">
        <f ca="1">+_xlfn.XLOOKUP(MID($E208,7,LEN($E208)-6),[1]Acciones!$B$4:$B$14,[1]Acciones!S$4:S$14,0,0,1)</f>
        <v>#NAME?</v>
      </c>
      <c r="AF208" s="42" t="e">
        <f ca="1">+_xlfn.XLOOKUP(MID($E208,7,LEN($E208)-6),[1]Acciones!$B$4:$B$14,[1]Acciones!T$4:T$14,0,0,1)</f>
        <v>#NAME?</v>
      </c>
      <c r="AG208" s="42" t="e">
        <f ca="1">+_xlfn.XLOOKUP(MID($E208,7,LEN($E208)-6),[1]Acciones!$B$4:$B$14,[1]Acciones!U$4:U$14,0,0,1)</f>
        <v>#NAME?</v>
      </c>
      <c r="AH208" s="42" t="e">
        <f ca="1">+_xlfn.XLOOKUP(MID($E208,7,LEN($E208)-6),[1]Acciones!$B$4:$B$14,[1]Acciones!V$4:V$14,0,0,1)</f>
        <v>#NAME?</v>
      </c>
      <c r="AI208" s="42" t="e">
        <f ca="1">+_xlfn.XLOOKUP(MID($E208,7,LEN($E208)-6),[1]Acciones!$B$4:$B$14,[1]Acciones!W$4:W$14,0,0,1)</f>
        <v>#NAME?</v>
      </c>
      <c r="AJ208" s="42" t="e">
        <f ca="1">+_xlfn.XLOOKUP(MID($E208,7,LEN($E208)-6),[1]Acciones!$B$4:$B$14,[1]Acciones!X$4:X$14,0,0,1)</f>
        <v>#NAME?</v>
      </c>
      <c r="AK208" s="42" t="e">
        <f ca="1">+_xlfn.XLOOKUP(MID($E208,7,LEN($E208)-6),[1]Acciones!$B$4:$B$14,[1]Acciones!Y$4:Y$14,0,0,1)</f>
        <v>#NAME?</v>
      </c>
      <c r="AL208" s="42" t="e">
        <f ca="1">+_xlfn.XLOOKUP(MID($E208,7,LEN($E208)-6),[1]Acciones!$B$4:$B$14,[1]Acciones!Z$4:Z$14,0,0,1)</f>
        <v>#NAME?</v>
      </c>
      <c r="AM208" s="42" t="e">
        <f ca="1">+_xlfn.XLOOKUP(MID($E208,7,LEN($E208)-6),[1]Acciones!$B$4:$B$14,[1]Acciones!AA$4:AA$14,0,0,1)</f>
        <v>#NAME?</v>
      </c>
      <c r="AN208" s="42" t="e">
        <f ca="1">+_xlfn.XLOOKUP(MID($E208,7,LEN($E208)-6),[1]Acciones!$B$4:$B$14,[1]Acciones!AB$4:AB$14,0,0,1)</f>
        <v>#NAME?</v>
      </c>
      <c r="AO208" s="42" t="e">
        <f ca="1">+_xlfn.XLOOKUP(MID($E208,7,LEN($E208)-6),[1]Acciones!$B$4:$B$14,[1]Acciones!AC$4:AC$14,0,0,1)</f>
        <v>#NAME?</v>
      </c>
      <c r="AP208" s="42" t="e">
        <f ca="1">+_xlfn.XLOOKUP(MID($E208,7,LEN($E208)-6),[1]Acciones!$B$4:$B$14,[1]Acciones!AD$4:AD$14,0,0,1)</f>
        <v>#NAME?</v>
      </c>
      <c r="AQ208" s="42" t="e">
        <f ca="1">+_xlfn.XLOOKUP(MID($E208,7,LEN($E208)-6),[1]Acciones!$B$4:$B$14,[1]Acciones!AE$4:AE$14,0,0,1)</f>
        <v>#NAME?</v>
      </c>
      <c r="AR208" s="42" t="e">
        <f ca="1">+_xlfn.XLOOKUP(MID($E208,7,LEN($E208)-6),[1]Acciones!$B$4:$B$14,[1]Acciones!AF$4:AF$14,0,0,1)</f>
        <v>#NAME?</v>
      </c>
      <c r="AS208" s="42" t="e">
        <f ca="1">+_xlfn.XLOOKUP(MID($E208,7,LEN($E208)-6),[1]Acciones!$B$4:$B$14,[1]Acciones!AG$4:AG$14,0,0,1)</f>
        <v>#NAME?</v>
      </c>
      <c r="AT208" s="42" t="e">
        <f ca="1">+_xlfn.XLOOKUP(MID($E208,7,LEN($E208)-6),[1]Acciones!$B$4:$B$14,[1]Acciones!AH$4:AH$14,0,0,1)</f>
        <v>#NAME?</v>
      </c>
      <c r="AU208" s="42" t="e">
        <f ca="1">+_xlfn.XLOOKUP(MID($E208,7,LEN($E208)-6),[1]Acciones!$B$4:$B$14,[1]Acciones!AI$4:AI$14,0,0,1)</f>
        <v>#NAME?</v>
      </c>
      <c r="AV208" s="42" t="e">
        <f ca="1">+_xlfn.XLOOKUP(MID($E208,7,LEN($E208)-6),[1]Acciones!$B$4:$B$14,[1]Acciones!AJ$4:AJ$14,0,0,1)</f>
        <v>#NAME?</v>
      </c>
      <c r="AW208" s="42" t="e">
        <f ca="1">+_xlfn.XLOOKUP(MID($E208,7,LEN($E208)-6),[1]Acciones!$B$4:$B$14,[1]Acciones!AK$4:AK$14,0,0,1)</f>
        <v>#NAME?</v>
      </c>
      <c r="AX208" s="42" t="e">
        <f ca="1">+_xlfn.XLOOKUP(MID($E208,7,LEN($E208)-6),[1]Acciones!$B$4:$B$14,[1]Acciones!AL$4:AL$14,0,0,1)</f>
        <v>#NAME?</v>
      </c>
      <c r="AY208" s="42" t="e">
        <f ca="1">+_xlfn.XLOOKUP(MID($E208,7,LEN($E208)-6),[1]Acciones!$B$4:$B$14,[1]Acciones!AM$4:AM$14,0,0,1)</f>
        <v>#NAME?</v>
      </c>
      <c r="AZ208" s="42" t="e">
        <f ca="1">+_xlfn.XLOOKUP(MID($E208,7,LEN($E208)-6),[1]Acciones!$B$4:$B$14,[1]Acciones!AN$4:AN$14,0,0,1)</f>
        <v>#NAME?</v>
      </c>
      <c r="BA208" s="42" t="e">
        <f ca="1">+_xlfn.XLOOKUP(MID($E208,7,LEN($E208)-6),[1]Acciones!$B$4:$B$14,[1]Acciones!AO$4:AO$14,0,0,1)</f>
        <v>#NAME?</v>
      </c>
      <c r="BB208" s="42" t="e">
        <f ca="1">+_xlfn.XLOOKUP(MID($E208,7,LEN($E208)-6),[1]Acciones!$B$4:$B$14,[1]Acciones!AP$4:AP$14,0,0,1)</f>
        <v>#NAME?</v>
      </c>
      <c r="BC208" s="42" t="e">
        <f ca="1">+_xlfn.XLOOKUP(MID($E208,7,LEN($E208)-6),[1]Acciones!$B$4:$B$14,[1]Acciones!AQ$4:AQ$14,0,0,1)</f>
        <v>#NAME?</v>
      </c>
      <c r="BD208" s="42" t="e">
        <f ca="1">+_xlfn.XLOOKUP(MID($E208,7,LEN($E208)-6),[1]Acciones!$B$4:$B$14,[1]Acciones!AR$4:AR$14,0,0,1)</f>
        <v>#NAME?</v>
      </c>
      <c r="BE208" s="42" t="e">
        <f ca="1">+_xlfn.XLOOKUP(MID($E208,7,LEN($E208)-6),[1]Acciones!$B$4:$B$14,[1]Acciones!AS$4:AS$14,0,0,1)</f>
        <v>#NAME?</v>
      </c>
      <c r="BF208" s="42" t="e">
        <f ca="1">+_xlfn.XLOOKUP(MID($E208,7,LEN($E208)-6),[1]Acciones!$B$4:$B$14,[1]Acciones!AT$4:AT$14,0,0,1)</f>
        <v>#NAME?</v>
      </c>
      <c r="BG208" s="42" t="e">
        <f ca="1">+_xlfn.XLOOKUP(MID($E208,7,LEN($E208)-6),[1]Acciones!$B$4:$B$14,[1]Acciones!AU$4:AU$14,0,0,1)</f>
        <v>#NAME?</v>
      </c>
      <c r="BH208" s="42" t="e">
        <f ca="1">+_xlfn.XLOOKUP(MID($E208,7,LEN($E208)-6),[1]Acciones!$B$4:$B$14,[1]Acciones!AV$4:AV$14,0,0,1)</f>
        <v>#NAME?</v>
      </c>
      <c r="BI208" s="42" t="e">
        <f ca="1">+_xlfn.XLOOKUP(MID($E208,7,LEN($E208)-6),[1]Acciones!$B$4:$B$14,[1]Acciones!AW$4:AW$14,0,0,1)</f>
        <v>#NAME?</v>
      </c>
      <c r="BJ208" s="42" t="e">
        <f ca="1">+_xlfn.XLOOKUP(MID($E208,7,LEN($E208)-6),[1]Acciones!$B$4:$B$14,[1]Acciones!AX$4:AX$14,0,0,1)</f>
        <v>#NAME?</v>
      </c>
      <c r="BK208" s="42" t="e">
        <f ca="1">+_xlfn.XLOOKUP(MID($E208,7,LEN($E208)-6),[1]Acciones!$B$4:$B$14,[1]Acciones!AY$4:AY$14,0,0,1)</f>
        <v>#NAME?</v>
      </c>
      <c r="BL208" s="42" t="e">
        <f ca="1">+_xlfn.XLOOKUP(MID($E208,7,LEN($E208)-6),[1]Acciones!$B$4:$B$14,[1]Acciones!AZ$4:AZ$14,0,0,1)</f>
        <v>#NAME?</v>
      </c>
      <c r="BM208" s="42" t="e">
        <f ca="1">+_xlfn.XLOOKUP(MID($E208,7,LEN($E208)-6),[1]Acciones!$B$4:$B$14,[1]Acciones!BA$4:BA$14,0,0,1)</f>
        <v>#NAME?</v>
      </c>
      <c r="BN208" s="42" t="e">
        <f ca="1">+_xlfn.XLOOKUP(MID($E208,7,LEN($E208)-6),[1]Acciones!$B$4:$B$14,[1]Acciones!BB$4:BB$14,0,0,1)</f>
        <v>#NAME?</v>
      </c>
      <c r="BO208" s="42" t="e">
        <f ca="1">+_xlfn.XLOOKUP(MID($E208,7,LEN($E208)-6),[1]Acciones!$B$4:$B$14,[1]Acciones!BC$4:BC$14,0,0,1)</f>
        <v>#NAME?</v>
      </c>
      <c r="BP208" s="42" t="e">
        <f ca="1">+_xlfn.XLOOKUP(MID($E208,7,LEN($E208)-6),[1]Acciones!$B$4:$B$14,[1]Acciones!BD$4:BD$14,0,0,1)</f>
        <v>#NAME?</v>
      </c>
      <c r="BQ208" s="42" t="e">
        <f ca="1">+_xlfn.XLOOKUP(MID($E208,7,LEN($E208)-6),[1]Acciones!$B$4:$B$14,[1]Acciones!BE$4:BE$14,0,0,1)</f>
        <v>#NAME?</v>
      </c>
      <c r="BR208" s="42" t="e">
        <f ca="1">+_xlfn.XLOOKUP(MID($E208,7,LEN($E208)-6),[1]Acciones!$B$4:$B$14,[1]Acciones!BF$4:BF$14,0,0,1)</f>
        <v>#NAME?</v>
      </c>
      <c r="BS208" s="42" t="e">
        <f ca="1">+_xlfn.XLOOKUP(MID($E208,7,LEN($E208)-6),[1]Acciones!$B$4:$B$14,[1]Acciones!BG$4:BG$14,0,0,1)</f>
        <v>#NAME?</v>
      </c>
      <c r="BT208" s="42" t="e">
        <f ca="1">+_xlfn.XLOOKUP(MID($E208,7,LEN($E208)-6),[1]Acciones!$B$4:$B$14,[1]Acciones!BH$4:BH$14,0,0,1)</f>
        <v>#NAME?</v>
      </c>
      <c r="BU208" s="42" t="e">
        <f ca="1">+_xlfn.XLOOKUP(MID($E208,7,LEN($E208)-6),[1]Acciones!$B$4:$B$14,[1]Acciones!BI$4:BI$14,0,0,1)</f>
        <v>#NAME?</v>
      </c>
      <c r="BV208" s="42" t="e">
        <f ca="1">+_xlfn.XLOOKUP(MID($E208,7,LEN($E208)-6),[1]Acciones!$B$4:$B$14,[1]Acciones!BJ$4:BJ$14,0,0,1)</f>
        <v>#NAME?</v>
      </c>
      <c r="BW208" s="42" t="e">
        <f ca="1">+_xlfn.XLOOKUP(MID($E208,7,LEN($E208)-6),[1]Acciones!$B$4:$B$14,[1]Acciones!BK$4:BK$14,0,0,1)</f>
        <v>#NAME?</v>
      </c>
      <c r="BX208" s="42" t="e">
        <f ca="1">+_xlfn.XLOOKUP(MID($E208,7,LEN($E208)-6),[1]Acciones!$B$4:$B$14,[1]Acciones!BL$4:BL$14,0,0,1)</f>
        <v>#NAME?</v>
      </c>
      <c r="BY208" s="42" t="e">
        <f ca="1">+_xlfn.XLOOKUP(MID($E208,7,LEN($E208)-6),[1]Acciones!$B$4:$B$14,[1]Acciones!BM$4:BM$14,0,0,1)</f>
        <v>#NAME?</v>
      </c>
      <c r="BZ208" s="42" t="e">
        <f ca="1">+_xlfn.XLOOKUP(MID($E208,7,LEN($E208)-6),[1]Acciones!$B$4:$B$14,[1]Acciones!BN$4:BN$14,0,0,1)</f>
        <v>#NAME?</v>
      </c>
      <c r="CA208" s="42" t="e">
        <f ca="1">+_xlfn.XLOOKUP(MID($E208,7,LEN($E208)-6),[1]Acciones!$B$4:$B$14,[1]Acciones!BO$4:BO$14,0,0,1)</f>
        <v>#NAME?</v>
      </c>
      <c r="CB208" s="42" t="e">
        <f ca="1">+_xlfn.XLOOKUP(MID($E208,7,LEN($E208)-6),[1]Acciones!$B$4:$B$14,[1]Acciones!BP$4:BP$14,0,0,1)</f>
        <v>#NAME?</v>
      </c>
      <c r="CC208" s="42" t="e">
        <f ca="1">+_xlfn.XLOOKUP(MID($E208,7,LEN($E208)-6),[1]Acciones!$B$4:$B$14,[1]Acciones!BQ$4:BQ$14,0,0,1)</f>
        <v>#NAME?</v>
      </c>
      <c r="CD208" s="42" t="e">
        <f ca="1">+_xlfn.XLOOKUP(MID($E208,7,LEN($E208)-6),[1]Acciones!$B$4:$B$14,[1]Acciones!BR$4:BR$14,0,0,1)</f>
        <v>#NAME?</v>
      </c>
      <c r="CE208" s="42" t="e">
        <f ca="1">+_xlfn.XLOOKUP(MID($E208,7,LEN($E208)-6),[1]Acciones!$B$4:$B$14,[1]Acciones!BS$4:BS$14,0,0,1)</f>
        <v>#NAME?</v>
      </c>
      <c r="CF208" s="42" t="e">
        <f ca="1">+_xlfn.XLOOKUP(MID($E208,7,LEN($E208)-6),[1]Acciones!$B$4:$B$14,[1]Acciones!BT$4:BT$14,0,0,1)</f>
        <v>#NAME?</v>
      </c>
      <c r="CG208" s="45">
        <v>0.05</v>
      </c>
      <c r="CH208" s="45" t="e">
        <f t="shared" ca="1" si="377"/>
        <v>#NAME?</v>
      </c>
      <c r="CI208" s="45" t="e">
        <f t="shared" ca="1" si="378"/>
        <v>#NAME?</v>
      </c>
      <c r="CJ208" s="42" t="e">
        <f t="shared" ca="1" si="379"/>
        <v>#NAME?</v>
      </c>
      <c r="CK208" s="45" t="e">
        <f t="shared" ca="1" si="380"/>
        <v>#NAME?</v>
      </c>
      <c r="CL208" s="46" t="e">
        <f t="shared" ca="1" si="381"/>
        <v>#NAME?</v>
      </c>
      <c r="CM208" s="45" t="e">
        <f t="shared" ca="1" si="382"/>
        <v>#NAME?</v>
      </c>
      <c r="CN208" s="47">
        <v>0.1</v>
      </c>
      <c r="CO208" s="45" t="e">
        <f t="shared" ca="1" si="401"/>
        <v>#NAME?</v>
      </c>
      <c r="CP208" s="45" t="e">
        <f t="shared" ca="1" si="402"/>
        <v>#NAME?</v>
      </c>
      <c r="CQ208" s="42" t="e">
        <f t="shared" ca="1" si="403"/>
        <v>#NAME?</v>
      </c>
      <c r="CR208" s="45" t="e">
        <f t="shared" ca="1" si="404"/>
        <v>#NAME?</v>
      </c>
      <c r="CS208" s="45" t="e">
        <f t="shared" ca="1" si="383"/>
        <v>#NAME?</v>
      </c>
      <c r="CT208" s="45" t="e">
        <f t="shared" ca="1" si="383"/>
        <v>#NAME?</v>
      </c>
      <c r="CU208" s="47">
        <v>0.15</v>
      </c>
      <c r="CV208" s="45">
        <v>0.5</v>
      </c>
      <c r="CW208" s="45" t="e">
        <f t="shared" ca="1" si="405"/>
        <v>#NAME?</v>
      </c>
      <c r="CX208" s="42" t="e">
        <f t="shared" ca="1" si="406"/>
        <v>#NAME?</v>
      </c>
      <c r="CY208" s="45" t="e">
        <f t="shared" ca="1" si="407"/>
        <v>#NAME?</v>
      </c>
      <c r="CZ208" s="45">
        <f t="shared" si="384"/>
        <v>1.2500000000000001E-2</v>
      </c>
      <c r="DA208" s="45" t="e">
        <f t="shared" ca="1" si="384"/>
        <v>#NAME?</v>
      </c>
      <c r="DB208" s="47">
        <v>0.2</v>
      </c>
      <c r="DC208" s="45" t="e">
        <f t="shared" ca="1" si="408"/>
        <v>#NAME?</v>
      </c>
      <c r="DD208" s="45" t="e">
        <f t="shared" ca="1" si="409"/>
        <v>#NAME?</v>
      </c>
      <c r="DE208" s="42" t="e">
        <f t="shared" ca="1" si="410"/>
        <v>#NAME?</v>
      </c>
      <c r="DF208" s="45" t="e">
        <f t="shared" ca="1" si="411"/>
        <v>#NAME?</v>
      </c>
      <c r="DG208" s="45" t="e">
        <f t="shared" ca="1" si="385"/>
        <v>#NAME?</v>
      </c>
      <c r="DH208" s="45" t="e">
        <f t="shared" ca="1" si="385"/>
        <v>#NAME?</v>
      </c>
      <c r="DI208" s="47">
        <v>0.25</v>
      </c>
      <c r="DJ208" s="45">
        <v>0.5</v>
      </c>
      <c r="DK208" s="45" t="e">
        <f t="shared" ca="1" si="412"/>
        <v>#NAME?</v>
      </c>
      <c r="DL208" s="42" t="e">
        <f t="shared" ca="1" si="413"/>
        <v>#NAME?</v>
      </c>
      <c r="DM208" s="45" t="e">
        <f t="shared" ca="1" si="414"/>
        <v>#NAME?</v>
      </c>
      <c r="DN208" s="45">
        <f t="shared" si="386"/>
        <v>1.2500000000000001E-2</v>
      </c>
      <c r="DO208" s="45" t="e">
        <f t="shared" ca="1" si="386"/>
        <v>#NAME?</v>
      </c>
      <c r="DP208" s="47">
        <v>0.3</v>
      </c>
      <c r="DQ208" s="45" t="e">
        <f t="shared" ca="1" si="415"/>
        <v>#NAME?</v>
      </c>
      <c r="DR208" s="45" t="e">
        <f t="shared" ca="1" si="416"/>
        <v>#NAME?</v>
      </c>
      <c r="DS208" s="42" t="e">
        <f t="shared" ca="1" si="417"/>
        <v>#NAME?</v>
      </c>
      <c r="DT208" s="45" t="e">
        <f t="shared" ca="1" si="418"/>
        <v>#NAME?</v>
      </c>
      <c r="DU208" s="45" t="e">
        <f t="shared" ca="1" si="387"/>
        <v>#NAME?</v>
      </c>
      <c r="DV208" s="45" t="e">
        <f t="shared" ca="1" si="387"/>
        <v>#NAME?</v>
      </c>
      <c r="DW208" s="47">
        <v>0.35</v>
      </c>
      <c r="DX208" s="45">
        <v>0.5</v>
      </c>
      <c r="DY208" s="45" t="e">
        <f t="shared" ca="1" si="419"/>
        <v>#NAME?</v>
      </c>
      <c r="DZ208" s="42" t="e">
        <f t="shared" ca="1" si="420"/>
        <v>#NAME?</v>
      </c>
      <c r="EA208" s="45" t="e">
        <f t="shared" ca="1" si="421"/>
        <v>#NAME?</v>
      </c>
      <c r="EB208" s="45">
        <f t="shared" si="388"/>
        <v>1.2500000000000001E-2</v>
      </c>
      <c r="EC208" s="45" t="e">
        <f t="shared" ca="1" si="388"/>
        <v>#NAME?</v>
      </c>
      <c r="ED208" s="47">
        <v>0.4</v>
      </c>
      <c r="EE208" s="45" t="e">
        <f t="shared" ca="1" si="422"/>
        <v>#NAME?</v>
      </c>
      <c r="EF208" s="45" t="e">
        <f t="shared" ca="1" si="423"/>
        <v>#NAME?</v>
      </c>
      <c r="EG208" s="42" t="e">
        <f t="shared" ca="1" si="424"/>
        <v>#NAME?</v>
      </c>
      <c r="EH208" s="45" t="e">
        <f t="shared" ca="1" si="425"/>
        <v>#NAME?</v>
      </c>
      <c r="EI208" s="45" t="e">
        <f t="shared" ca="1" si="389"/>
        <v>#NAME?</v>
      </c>
      <c r="EJ208" s="45" t="e">
        <f t="shared" ca="1" si="389"/>
        <v>#NAME?</v>
      </c>
      <c r="EK208" s="47">
        <v>0.45</v>
      </c>
      <c r="EL208" s="45">
        <v>0.5</v>
      </c>
      <c r="EM208" s="45" t="e">
        <f t="shared" ca="1" si="427"/>
        <v>#NAME?</v>
      </c>
      <c r="EN208" s="42" t="e">
        <f t="shared" ca="1" si="428"/>
        <v>#NAME?</v>
      </c>
      <c r="EO208" s="45" t="e">
        <f t="shared" ca="1" si="429"/>
        <v>#NAME?</v>
      </c>
      <c r="EP208" s="45">
        <f t="shared" si="390"/>
        <v>1.2500000000000001E-2</v>
      </c>
      <c r="EQ208" s="45" t="e">
        <f t="shared" ca="1" si="390"/>
        <v>#NAME?</v>
      </c>
      <c r="ER208" s="45">
        <v>0.5</v>
      </c>
      <c r="ES208" s="45">
        <v>0.5</v>
      </c>
      <c r="ET208" s="45" t="e">
        <f t="shared" ca="1" si="430"/>
        <v>#NAME?</v>
      </c>
      <c r="EU208" s="42" t="e">
        <f t="shared" ca="1" si="431"/>
        <v>#NAME?</v>
      </c>
      <c r="EV208" s="45" t="e">
        <f t="shared" ca="1" si="432"/>
        <v>#NAME?</v>
      </c>
      <c r="EW208" s="45">
        <f t="shared" si="391"/>
        <v>1.2500000000000001E-2</v>
      </c>
      <c r="EX208" s="45" t="e">
        <f t="shared" ca="1" si="391"/>
        <v>#NAME?</v>
      </c>
      <c r="EY208" s="47">
        <v>0.55000000000000004</v>
      </c>
      <c r="EZ208" s="45">
        <v>0.5</v>
      </c>
      <c r="FA208" s="45" t="e">
        <f t="shared" ca="1" si="433"/>
        <v>#NAME?</v>
      </c>
      <c r="FB208" s="42" t="e">
        <f t="shared" ca="1" si="434"/>
        <v>#NAME?</v>
      </c>
      <c r="FC208" s="45" t="e">
        <f t="shared" ca="1" si="435"/>
        <v>#NAME?</v>
      </c>
      <c r="FD208" s="45">
        <f t="shared" si="392"/>
        <v>1.2500000000000001E-2</v>
      </c>
      <c r="FE208" s="45" t="e">
        <f t="shared" ca="1" si="392"/>
        <v>#NAME?</v>
      </c>
      <c r="FF208" s="45">
        <v>0.6</v>
      </c>
      <c r="FG208" s="45">
        <v>1</v>
      </c>
      <c r="FH208" s="45" t="e">
        <f t="shared" ca="1" si="436"/>
        <v>#NAME?</v>
      </c>
      <c r="FI208" s="42" t="e">
        <f t="shared" ca="1" si="437"/>
        <v>#NAME?</v>
      </c>
      <c r="FJ208" s="45" t="e">
        <f t="shared" ca="1" si="438"/>
        <v>#NAME?</v>
      </c>
      <c r="FK208" s="45">
        <f t="shared" si="393"/>
        <v>2.5000000000000001E-2</v>
      </c>
      <c r="FL208" s="45" t="e">
        <f t="shared" ca="1" si="393"/>
        <v>#NAME?</v>
      </c>
      <c r="FM208" s="47">
        <v>0.65</v>
      </c>
      <c r="FN208" s="45">
        <v>0.5</v>
      </c>
      <c r="FO208" s="45" t="e">
        <f t="shared" ca="1" si="439"/>
        <v>#NAME?</v>
      </c>
      <c r="FP208" s="42" t="e">
        <f t="shared" ca="1" si="440"/>
        <v>#NAME?</v>
      </c>
      <c r="FQ208" s="45" t="e">
        <f t="shared" ca="1" si="441"/>
        <v>#NAME?</v>
      </c>
      <c r="FR208" s="45">
        <f t="shared" si="394"/>
        <v>1.2500000000000001E-2</v>
      </c>
      <c r="FS208" s="45" t="e">
        <f t="shared" ca="1" si="394"/>
        <v>#NAME?</v>
      </c>
      <c r="FT208" s="45">
        <v>0.7</v>
      </c>
      <c r="FU208" s="45">
        <v>1</v>
      </c>
      <c r="FV208" s="45" t="e">
        <f t="shared" ca="1" si="442"/>
        <v>#NAME?</v>
      </c>
      <c r="FW208" s="42" t="e">
        <f t="shared" ca="1" si="443"/>
        <v>#NAME?</v>
      </c>
      <c r="FX208" s="45" t="e">
        <f t="shared" ca="1" si="444"/>
        <v>#NAME?</v>
      </c>
      <c r="FY208" s="45">
        <f t="shared" si="395"/>
        <v>2.5000000000000001E-2</v>
      </c>
      <c r="FZ208" s="45" t="e">
        <f t="shared" ca="1" si="395"/>
        <v>#NAME?</v>
      </c>
      <c r="GA208" s="47">
        <v>0.75</v>
      </c>
      <c r="GB208" s="45">
        <v>0.5</v>
      </c>
      <c r="GC208" s="45" t="e">
        <f t="shared" ca="1" si="445"/>
        <v>#NAME?</v>
      </c>
      <c r="GD208" s="42" t="e">
        <f t="shared" ca="1" si="446"/>
        <v>#NAME?</v>
      </c>
      <c r="GE208" s="45" t="e">
        <f t="shared" ca="1" si="447"/>
        <v>#NAME?</v>
      </c>
      <c r="GF208" s="45">
        <f t="shared" si="396"/>
        <v>1.2500000000000001E-2</v>
      </c>
      <c r="GG208" s="45" t="e">
        <f t="shared" ca="1" si="396"/>
        <v>#NAME?</v>
      </c>
      <c r="GH208" s="45">
        <v>0.8</v>
      </c>
      <c r="GI208" s="45">
        <v>1</v>
      </c>
      <c r="GJ208" s="45" t="e">
        <f t="shared" ca="1" si="448"/>
        <v>#NAME?</v>
      </c>
      <c r="GK208" s="42" t="e">
        <f t="shared" ca="1" si="449"/>
        <v>#NAME?</v>
      </c>
      <c r="GL208" s="45" t="e">
        <f t="shared" ca="1" si="450"/>
        <v>#NAME?</v>
      </c>
      <c r="GM208" s="45">
        <f t="shared" si="397"/>
        <v>2.5000000000000001E-2</v>
      </c>
      <c r="GN208" s="45" t="e">
        <f t="shared" ca="1" si="397"/>
        <v>#NAME?</v>
      </c>
      <c r="GO208" s="47">
        <v>0.85</v>
      </c>
      <c r="GP208" s="45">
        <v>0.5</v>
      </c>
      <c r="GQ208" s="45" t="e">
        <f t="shared" ca="1" si="451"/>
        <v>#NAME?</v>
      </c>
      <c r="GR208" s="42" t="e">
        <f t="shared" ca="1" si="452"/>
        <v>#NAME?</v>
      </c>
      <c r="GS208" s="45" t="e">
        <f t="shared" ca="1" si="453"/>
        <v>#NAME?</v>
      </c>
      <c r="GT208" s="45">
        <f t="shared" si="398"/>
        <v>1.2500000000000001E-2</v>
      </c>
      <c r="GU208" s="45" t="e">
        <f t="shared" ca="1" si="398"/>
        <v>#NAME?</v>
      </c>
      <c r="GV208" s="45">
        <v>0.9</v>
      </c>
      <c r="GW208" s="45">
        <v>1</v>
      </c>
      <c r="GX208" s="45" t="e">
        <f t="shared" ca="1" si="454"/>
        <v>#NAME?</v>
      </c>
      <c r="GY208" s="42" t="e">
        <f t="shared" ca="1" si="455"/>
        <v>#NAME?</v>
      </c>
      <c r="GZ208" s="45" t="e">
        <f t="shared" ca="1" si="456"/>
        <v>#NAME?</v>
      </c>
      <c r="HA208" s="45">
        <f t="shared" si="399"/>
        <v>2.5000000000000001E-2</v>
      </c>
      <c r="HB208" s="45" t="e">
        <f t="shared" ca="1" si="399"/>
        <v>#NAME?</v>
      </c>
      <c r="HC208" s="47">
        <v>0.95</v>
      </c>
      <c r="HD208" s="45">
        <v>0.5</v>
      </c>
      <c r="HE208" s="45" t="e">
        <f t="shared" ca="1" si="457"/>
        <v>#NAME?</v>
      </c>
      <c r="HF208" s="42" t="e">
        <f t="shared" ca="1" si="458"/>
        <v>#NAME?</v>
      </c>
      <c r="HG208" s="45" t="e">
        <f t="shared" ca="1" si="459"/>
        <v>#NAME?</v>
      </c>
      <c r="HH208" s="45">
        <f t="shared" si="400"/>
        <v>1.2500000000000001E-2</v>
      </c>
      <c r="HI208" s="45" t="e">
        <f t="shared" ca="1" si="400"/>
        <v>#NAME?</v>
      </c>
      <c r="HJ208" s="47">
        <v>1</v>
      </c>
      <c r="HK208" s="47">
        <v>1</v>
      </c>
      <c r="HL208" s="45" t="e">
        <f t="shared" ca="1" si="460"/>
        <v>#NAME?</v>
      </c>
      <c r="HM208" s="42" t="e">
        <f t="shared" ca="1" si="461"/>
        <v>#NAME?</v>
      </c>
      <c r="HN208" s="45" t="e">
        <f t="shared" ca="1" si="462"/>
        <v>#NAME?</v>
      </c>
      <c r="HO208" s="45">
        <f t="shared" si="426"/>
        <v>2.5000000000000001E-2</v>
      </c>
      <c r="HP208" s="45" t="e">
        <f t="shared" ca="1" si="426"/>
        <v>#NAME?</v>
      </c>
    </row>
    <row r="209" spans="1:224" s="48" customFormat="1" ht="69.75" customHeight="1">
      <c r="A209" s="42"/>
      <c r="B209" s="203"/>
      <c r="C209" s="201"/>
      <c r="D209" s="201"/>
      <c r="E209" s="41" t="str">
        <f>+_xlfn.CONCAT(MID($D205,1,3),".5 ",[1]Acciones!$B$9)</f>
        <v>5.3.5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209" s="42" t="s">
        <v>89</v>
      </c>
      <c r="G209" s="49">
        <f>+G207</f>
        <v>4.1666666666666666E-3</v>
      </c>
      <c r="H209" s="42" t="str">
        <f>+_xlfn.CONCAT("Si,",MID(E205,1,5),",",MID(E206,1,5),",",MID(E207,1,5),",",MID(E208,1,5),",",MID(E210,1,5),",",MID(E211,1,5),",",MID(E212,1,5),",",MID(E213,1,5),",",MID(E214,1,6))</f>
        <v>Si,5.3.1,5.3.2,5.3.3,5.3.4,5.3.6,5.3.7,5.3.8,5.3.9,5.3.10</v>
      </c>
      <c r="I209" s="42" t="s">
        <v>89</v>
      </c>
      <c r="J209" s="42"/>
      <c r="K209" s="42"/>
      <c r="L209" s="42"/>
      <c r="M209" s="44" t="s">
        <v>90</v>
      </c>
      <c r="N209" s="44" t="s">
        <v>91</v>
      </c>
      <c r="O209" s="44" t="e">
        <f ca="1">+_xlfn.XLOOKUP(MID(E209,7,LEN(E209)-6),[1]Acciones!$B$4:$B$14,[1]Acciones!$C$4:$C$14,0,0,1)</f>
        <v>#NAME?</v>
      </c>
      <c r="P209" s="42" t="e">
        <f ca="1">+_xlfn.XLOOKUP(MID($E209,7,LEN($E209)-6),[1]Acciones!$B$4:$B$14,[1]Acciones!D$4:D$14,0,0,1)</f>
        <v>#NAME?</v>
      </c>
      <c r="Q209" s="42" t="e">
        <f ca="1">+_xlfn.XLOOKUP(MID($E209,7,LEN($E209)-6),[1]Acciones!$B$4:$B$14,[1]Acciones!E$4:E$14,0,0,1)</f>
        <v>#NAME?</v>
      </c>
      <c r="R209" s="42" t="e">
        <f ca="1">+_xlfn.XLOOKUP(MID($E209,7,LEN($E209)-6),[1]Acciones!$B$4:$B$14,[1]Acciones!F$4:F$14,0,0,1)</f>
        <v>#NAME?</v>
      </c>
      <c r="S209" s="42" t="e">
        <f ca="1">+_xlfn.XLOOKUP(MID($E209,7,LEN($E209)-6),[1]Acciones!$B$4:$B$14,[1]Acciones!G$4:G$14,0,0,1)</f>
        <v>#NAME?</v>
      </c>
      <c r="T209" s="42" t="e">
        <f ca="1">+_xlfn.XLOOKUP(MID($E209,7,LEN($E209)-6),[1]Acciones!$B$4:$B$14,[1]Acciones!H$4:H$14,0,0,1)</f>
        <v>#NAME?</v>
      </c>
      <c r="U209" s="45" t="e">
        <f ca="1">+_xlfn.XLOOKUP(MID($E209,7,LEN($E209)-6),[1]Acciones!$B$4:$B$14,[1]Acciones!I$4:I$14,0,0,1)</f>
        <v>#NAME?</v>
      </c>
      <c r="V209" s="45" t="e">
        <f ca="1">+_xlfn.XLOOKUP(MID($E209,7,LEN($E209)-6),[1]Acciones!$B$4:$B$14,[1]Acciones!J$4:J$14,0,0,1)</f>
        <v>#NAME?</v>
      </c>
      <c r="W209" s="45" t="e">
        <f ca="1">+_xlfn.XLOOKUP(MID($E209,7,LEN($E209)-6),[1]Acciones!$B$4:$B$14,[1]Acciones!K$4:K$14,0,0,1)</f>
        <v>#NAME?</v>
      </c>
      <c r="X209" s="45" t="e">
        <f ca="1">+_xlfn.XLOOKUP(MID($E209,7,LEN($E209)-6),[1]Acciones!$B$4:$B$14,[1]Acciones!L$4:L$14,0,0,1)</f>
        <v>#NAME?</v>
      </c>
      <c r="Y209" s="45" t="e">
        <f ca="1">+_xlfn.XLOOKUP(MID($E209,7,LEN($E209)-6),[1]Acciones!$B$4:$B$14,[1]Acciones!M$4:M$14,0,0,1)</f>
        <v>#NAME?</v>
      </c>
      <c r="Z209" s="45" t="e">
        <f ca="1">+_xlfn.XLOOKUP(MID($E209,7,LEN($E209)-6),[1]Acciones!$B$4:$B$14,[1]Acciones!N$4:N$14,0,0,1)</f>
        <v>#NAME?</v>
      </c>
      <c r="AA209" s="45" t="e">
        <f ca="1">+_xlfn.XLOOKUP(MID($E209,7,LEN($E209)-6),[1]Acciones!$B$4:$B$14,[1]Acciones!O$4:O$14,0,0,1)</f>
        <v>#NAME?</v>
      </c>
      <c r="AB209" s="45" t="e">
        <f ca="1">+_xlfn.XLOOKUP(MID($E209,7,LEN($E209)-6),[1]Acciones!$B$4:$B$14,[1]Acciones!P$4:P$14,0,0,1)</f>
        <v>#NAME?</v>
      </c>
      <c r="AC209" s="45" t="e">
        <f ca="1">+_xlfn.XLOOKUP(MID($E209,7,LEN($E209)-6),[1]Acciones!$B$4:$B$14,[1]Acciones!Q$4:Q$14,0,0,1)</f>
        <v>#NAME?</v>
      </c>
      <c r="AD209" s="45" t="e">
        <f ca="1">+_xlfn.XLOOKUP(MID($E209,7,LEN($E209)-6),[1]Acciones!$B$4:$B$14,[1]Acciones!R$4:R$14,0,0,1)</f>
        <v>#NAME?</v>
      </c>
      <c r="AE209" s="45" t="e">
        <f ca="1">+_xlfn.XLOOKUP(MID($E209,7,LEN($E209)-6),[1]Acciones!$B$4:$B$14,[1]Acciones!S$4:S$14,0,0,1)</f>
        <v>#NAME?</v>
      </c>
      <c r="AF209" s="42" t="e">
        <f ca="1">+_xlfn.XLOOKUP(MID($E209,7,LEN($E209)-6),[1]Acciones!$B$4:$B$14,[1]Acciones!T$4:T$14,0,0,1)</f>
        <v>#NAME?</v>
      </c>
      <c r="AG209" s="42" t="e">
        <f ca="1">+_xlfn.XLOOKUP(MID($E209,7,LEN($E209)-6),[1]Acciones!$B$4:$B$14,[1]Acciones!U$4:U$14,0,0,1)</f>
        <v>#NAME?</v>
      </c>
      <c r="AH209" s="42" t="e">
        <f ca="1">+_xlfn.XLOOKUP(MID($E209,7,LEN($E209)-6),[1]Acciones!$B$4:$B$14,[1]Acciones!V$4:V$14,0,0,1)</f>
        <v>#NAME?</v>
      </c>
      <c r="AI209" s="42" t="e">
        <f ca="1">+_xlfn.XLOOKUP(MID($E209,7,LEN($E209)-6),[1]Acciones!$B$4:$B$14,[1]Acciones!W$4:W$14,0,0,1)</f>
        <v>#NAME?</v>
      </c>
      <c r="AJ209" s="42" t="e">
        <f ca="1">+_xlfn.XLOOKUP(MID($E209,7,LEN($E209)-6),[1]Acciones!$B$4:$B$14,[1]Acciones!X$4:X$14,0,0,1)</f>
        <v>#NAME?</v>
      </c>
      <c r="AK209" s="42" t="e">
        <f ca="1">+_xlfn.XLOOKUP(MID($E209,7,LEN($E209)-6),[1]Acciones!$B$4:$B$14,[1]Acciones!Y$4:Y$14,0,0,1)</f>
        <v>#NAME?</v>
      </c>
      <c r="AL209" s="42" t="e">
        <f ca="1">+_xlfn.XLOOKUP(MID($E209,7,LEN($E209)-6),[1]Acciones!$B$4:$B$14,[1]Acciones!Z$4:Z$14,0,0,1)</f>
        <v>#NAME?</v>
      </c>
      <c r="AM209" s="42" t="e">
        <f ca="1">+_xlfn.XLOOKUP(MID($E209,7,LEN($E209)-6),[1]Acciones!$B$4:$B$14,[1]Acciones!AA$4:AA$14,0,0,1)</f>
        <v>#NAME?</v>
      </c>
      <c r="AN209" s="42" t="e">
        <f ca="1">+_xlfn.XLOOKUP(MID($E209,7,LEN($E209)-6),[1]Acciones!$B$4:$B$14,[1]Acciones!AB$4:AB$14,0,0,1)</f>
        <v>#NAME?</v>
      </c>
      <c r="AO209" s="42" t="e">
        <f ca="1">+_xlfn.XLOOKUP(MID($E209,7,LEN($E209)-6),[1]Acciones!$B$4:$B$14,[1]Acciones!AC$4:AC$14,0,0,1)</f>
        <v>#NAME?</v>
      </c>
      <c r="AP209" s="42" t="e">
        <f ca="1">+_xlfn.XLOOKUP(MID($E209,7,LEN($E209)-6),[1]Acciones!$B$4:$B$14,[1]Acciones!AD$4:AD$14,0,0,1)</f>
        <v>#NAME?</v>
      </c>
      <c r="AQ209" s="42" t="e">
        <f ca="1">+_xlfn.XLOOKUP(MID($E209,7,LEN($E209)-6),[1]Acciones!$B$4:$B$14,[1]Acciones!AE$4:AE$14,0,0,1)</f>
        <v>#NAME?</v>
      </c>
      <c r="AR209" s="42" t="e">
        <f ca="1">+_xlfn.XLOOKUP(MID($E209,7,LEN($E209)-6),[1]Acciones!$B$4:$B$14,[1]Acciones!AF$4:AF$14,0,0,1)</f>
        <v>#NAME?</v>
      </c>
      <c r="AS209" s="42" t="e">
        <f ca="1">+_xlfn.XLOOKUP(MID($E209,7,LEN($E209)-6),[1]Acciones!$B$4:$B$14,[1]Acciones!AG$4:AG$14,0,0,1)</f>
        <v>#NAME?</v>
      </c>
      <c r="AT209" s="42" t="e">
        <f ca="1">+_xlfn.XLOOKUP(MID($E209,7,LEN($E209)-6),[1]Acciones!$B$4:$B$14,[1]Acciones!AH$4:AH$14,0,0,1)</f>
        <v>#NAME?</v>
      </c>
      <c r="AU209" s="42" t="e">
        <f ca="1">+_xlfn.XLOOKUP(MID($E209,7,LEN($E209)-6),[1]Acciones!$B$4:$B$14,[1]Acciones!AI$4:AI$14,0,0,1)</f>
        <v>#NAME?</v>
      </c>
      <c r="AV209" s="42" t="e">
        <f ca="1">+_xlfn.XLOOKUP(MID($E209,7,LEN($E209)-6),[1]Acciones!$B$4:$B$14,[1]Acciones!AJ$4:AJ$14,0,0,1)</f>
        <v>#NAME?</v>
      </c>
      <c r="AW209" s="42" t="e">
        <f ca="1">+_xlfn.XLOOKUP(MID($E209,7,LEN($E209)-6),[1]Acciones!$B$4:$B$14,[1]Acciones!AK$4:AK$14,0,0,1)</f>
        <v>#NAME?</v>
      </c>
      <c r="AX209" s="42" t="e">
        <f ca="1">+_xlfn.XLOOKUP(MID($E209,7,LEN($E209)-6),[1]Acciones!$B$4:$B$14,[1]Acciones!AL$4:AL$14,0,0,1)</f>
        <v>#NAME?</v>
      </c>
      <c r="AY209" s="42" t="e">
        <f ca="1">+_xlfn.XLOOKUP(MID($E209,7,LEN($E209)-6),[1]Acciones!$B$4:$B$14,[1]Acciones!AM$4:AM$14,0,0,1)</f>
        <v>#NAME?</v>
      </c>
      <c r="AZ209" s="42" t="e">
        <f ca="1">+_xlfn.XLOOKUP(MID($E209,7,LEN($E209)-6),[1]Acciones!$B$4:$B$14,[1]Acciones!AN$4:AN$14,0,0,1)</f>
        <v>#NAME?</v>
      </c>
      <c r="BA209" s="42" t="e">
        <f ca="1">+_xlfn.XLOOKUP(MID($E209,7,LEN($E209)-6),[1]Acciones!$B$4:$B$14,[1]Acciones!AO$4:AO$14,0,0,1)</f>
        <v>#NAME?</v>
      </c>
      <c r="BB209" s="42" t="e">
        <f ca="1">+_xlfn.XLOOKUP(MID($E209,7,LEN($E209)-6),[1]Acciones!$B$4:$B$14,[1]Acciones!AP$4:AP$14,0,0,1)</f>
        <v>#NAME?</v>
      </c>
      <c r="BC209" s="42" t="e">
        <f ca="1">+_xlfn.XLOOKUP(MID($E209,7,LEN($E209)-6),[1]Acciones!$B$4:$B$14,[1]Acciones!AQ$4:AQ$14,0,0,1)</f>
        <v>#NAME?</v>
      </c>
      <c r="BD209" s="42" t="e">
        <f ca="1">+_xlfn.XLOOKUP(MID($E209,7,LEN($E209)-6),[1]Acciones!$B$4:$B$14,[1]Acciones!AR$4:AR$14,0,0,1)</f>
        <v>#NAME?</v>
      </c>
      <c r="BE209" s="42" t="e">
        <f ca="1">+_xlfn.XLOOKUP(MID($E209,7,LEN($E209)-6),[1]Acciones!$B$4:$B$14,[1]Acciones!AS$4:AS$14,0,0,1)</f>
        <v>#NAME?</v>
      </c>
      <c r="BF209" s="42" t="e">
        <f ca="1">+_xlfn.XLOOKUP(MID($E209,7,LEN($E209)-6),[1]Acciones!$B$4:$B$14,[1]Acciones!AT$4:AT$14,0,0,1)</f>
        <v>#NAME?</v>
      </c>
      <c r="BG209" s="42" t="e">
        <f ca="1">+_xlfn.XLOOKUP(MID($E209,7,LEN($E209)-6),[1]Acciones!$B$4:$B$14,[1]Acciones!AU$4:AU$14,0,0,1)</f>
        <v>#NAME?</v>
      </c>
      <c r="BH209" s="42" t="e">
        <f ca="1">+_xlfn.XLOOKUP(MID($E209,7,LEN($E209)-6),[1]Acciones!$B$4:$B$14,[1]Acciones!AV$4:AV$14,0,0,1)</f>
        <v>#NAME?</v>
      </c>
      <c r="BI209" s="42" t="e">
        <f ca="1">+_xlfn.XLOOKUP(MID($E209,7,LEN($E209)-6),[1]Acciones!$B$4:$B$14,[1]Acciones!AW$4:AW$14,0,0,1)</f>
        <v>#NAME?</v>
      </c>
      <c r="BJ209" s="42" t="e">
        <f ca="1">+_xlfn.XLOOKUP(MID($E209,7,LEN($E209)-6),[1]Acciones!$B$4:$B$14,[1]Acciones!AX$4:AX$14,0,0,1)</f>
        <v>#NAME?</v>
      </c>
      <c r="BK209" s="42" t="e">
        <f ca="1">+_xlfn.XLOOKUP(MID($E209,7,LEN($E209)-6),[1]Acciones!$B$4:$B$14,[1]Acciones!AY$4:AY$14,0,0,1)</f>
        <v>#NAME?</v>
      </c>
      <c r="BL209" s="42" t="e">
        <f ca="1">+_xlfn.XLOOKUP(MID($E209,7,LEN($E209)-6),[1]Acciones!$B$4:$B$14,[1]Acciones!AZ$4:AZ$14,0,0,1)</f>
        <v>#NAME?</v>
      </c>
      <c r="BM209" s="42" t="e">
        <f ca="1">+_xlfn.XLOOKUP(MID($E209,7,LEN($E209)-6),[1]Acciones!$B$4:$B$14,[1]Acciones!BA$4:BA$14,0,0,1)</f>
        <v>#NAME?</v>
      </c>
      <c r="BN209" s="42" t="e">
        <f ca="1">+_xlfn.XLOOKUP(MID($E209,7,LEN($E209)-6),[1]Acciones!$B$4:$B$14,[1]Acciones!BB$4:BB$14,0,0,1)</f>
        <v>#NAME?</v>
      </c>
      <c r="BO209" s="42" t="e">
        <f ca="1">+_xlfn.XLOOKUP(MID($E209,7,LEN($E209)-6),[1]Acciones!$B$4:$B$14,[1]Acciones!BC$4:BC$14,0,0,1)</f>
        <v>#NAME?</v>
      </c>
      <c r="BP209" s="42" t="e">
        <f ca="1">+_xlfn.XLOOKUP(MID($E209,7,LEN($E209)-6),[1]Acciones!$B$4:$B$14,[1]Acciones!BD$4:BD$14,0,0,1)</f>
        <v>#NAME?</v>
      </c>
      <c r="BQ209" s="42" t="e">
        <f ca="1">+_xlfn.XLOOKUP(MID($E209,7,LEN($E209)-6),[1]Acciones!$B$4:$B$14,[1]Acciones!BE$4:BE$14,0,0,1)</f>
        <v>#NAME?</v>
      </c>
      <c r="BR209" s="42" t="e">
        <f ca="1">+_xlfn.XLOOKUP(MID($E209,7,LEN($E209)-6),[1]Acciones!$B$4:$B$14,[1]Acciones!BF$4:BF$14,0,0,1)</f>
        <v>#NAME?</v>
      </c>
      <c r="BS209" s="42" t="e">
        <f ca="1">+_xlfn.XLOOKUP(MID($E209,7,LEN($E209)-6),[1]Acciones!$B$4:$B$14,[1]Acciones!BG$4:BG$14,0,0,1)</f>
        <v>#NAME?</v>
      </c>
      <c r="BT209" s="42" t="e">
        <f ca="1">+_xlfn.XLOOKUP(MID($E209,7,LEN($E209)-6),[1]Acciones!$B$4:$B$14,[1]Acciones!BH$4:BH$14,0,0,1)</f>
        <v>#NAME?</v>
      </c>
      <c r="BU209" s="42" t="e">
        <f ca="1">+_xlfn.XLOOKUP(MID($E209,7,LEN($E209)-6),[1]Acciones!$B$4:$B$14,[1]Acciones!BI$4:BI$14,0,0,1)</f>
        <v>#NAME?</v>
      </c>
      <c r="BV209" s="42" t="e">
        <f ca="1">+_xlfn.XLOOKUP(MID($E209,7,LEN($E209)-6),[1]Acciones!$B$4:$B$14,[1]Acciones!BJ$4:BJ$14,0,0,1)</f>
        <v>#NAME?</v>
      </c>
      <c r="BW209" s="42" t="e">
        <f ca="1">+_xlfn.XLOOKUP(MID($E209,7,LEN($E209)-6),[1]Acciones!$B$4:$B$14,[1]Acciones!BK$4:BK$14,0,0,1)</f>
        <v>#NAME?</v>
      </c>
      <c r="BX209" s="42" t="e">
        <f ca="1">+_xlfn.XLOOKUP(MID($E209,7,LEN($E209)-6),[1]Acciones!$B$4:$B$14,[1]Acciones!BL$4:BL$14,0,0,1)</f>
        <v>#NAME?</v>
      </c>
      <c r="BY209" s="42" t="e">
        <f ca="1">+_xlfn.XLOOKUP(MID($E209,7,LEN($E209)-6),[1]Acciones!$B$4:$B$14,[1]Acciones!BM$4:BM$14,0,0,1)</f>
        <v>#NAME?</v>
      </c>
      <c r="BZ209" s="42" t="e">
        <f ca="1">+_xlfn.XLOOKUP(MID($E209,7,LEN($E209)-6),[1]Acciones!$B$4:$B$14,[1]Acciones!BN$4:BN$14,0,0,1)</f>
        <v>#NAME?</v>
      </c>
      <c r="CA209" s="42" t="e">
        <f ca="1">+_xlfn.XLOOKUP(MID($E209,7,LEN($E209)-6),[1]Acciones!$B$4:$B$14,[1]Acciones!BO$4:BO$14,0,0,1)</f>
        <v>#NAME?</v>
      </c>
      <c r="CB209" s="42" t="e">
        <f ca="1">+_xlfn.XLOOKUP(MID($E209,7,LEN($E209)-6),[1]Acciones!$B$4:$B$14,[1]Acciones!BP$4:BP$14,0,0,1)</f>
        <v>#NAME?</v>
      </c>
      <c r="CC209" s="42" t="e">
        <f ca="1">+_xlfn.XLOOKUP(MID($E209,7,LEN($E209)-6),[1]Acciones!$B$4:$B$14,[1]Acciones!BQ$4:BQ$14,0,0,1)</f>
        <v>#NAME?</v>
      </c>
      <c r="CD209" s="42" t="e">
        <f ca="1">+_xlfn.XLOOKUP(MID($E209,7,LEN($E209)-6),[1]Acciones!$B$4:$B$14,[1]Acciones!BR$4:BR$14,0,0,1)</f>
        <v>#NAME?</v>
      </c>
      <c r="CE209" s="42" t="e">
        <f ca="1">+_xlfn.XLOOKUP(MID($E209,7,LEN($E209)-6),[1]Acciones!$B$4:$B$14,[1]Acciones!BS$4:BS$14,0,0,1)</f>
        <v>#NAME?</v>
      </c>
      <c r="CF209" s="42" t="e">
        <f ca="1">+_xlfn.XLOOKUP(MID($E209,7,LEN($E209)-6),[1]Acciones!$B$4:$B$14,[1]Acciones!BT$4:BT$14,0,0,1)</f>
        <v>#NAME?</v>
      </c>
      <c r="CG209" s="45">
        <v>0.05</v>
      </c>
      <c r="CH209" s="45" t="e">
        <f t="shared" ca="1" si="377"/>
        <v>#NAME?</v>
      </c>
      <c r="CI209" s="45" t="e">
        <f t="shared" ca="1" si="378"/>
        <v>#NAME?</v>
      </c>
      <c r="CJ209" s="42" t="e">
        <f t="shared" ca="1" si="379"/>
        <v>#NAME?</v>
      </c>
      <c r="CK209" s="45" t="e">
        <f t="shared" ca="1" si="380"/>
        <v>#NAME?</v>
      </c>
      <c r="CL209" s="46" t="e">
        <f t="shared" ca="1" si="381"/>
        <v>#NAME?</v>
      </c>
      <c r="CM209" s="45" t="e">
        <f t="shared" ca="1" si="382"/>
        <v>#NAME?</v>
      </c>
      <c r="CN209" s="47">
        <v>0.1</v>
      </c>
      <c r="CO209" s="45" t="e">
        <f t="shared" ca="1" si="401"/>
        <v>#NAME?</v>
      </c>
      <c r="CP209" s="45" t="e">
        <f t="shared" ca="1" si="402"/>
        <v>#NAME?</v>
      </c>
      <c r="CQ209" s="42" t="e">
        <f t="shared" ca="1" si="403"/>
        <v>#NAME?</v>
      </c>
      <c r="CR209" s="45" t="e">
        <f t="shared" ca="1" si="404"/>
        <v>#NAME?</v>
      </c>
      <c r="CS209" s="45" t="e">
        <f t="shared" ca="1" si="383"/>
        <v>#NAME?</v>
      </c>
      <c r="CT209" s="45" t="e">
        <f t="shared" ca="1" si="383"/>
        <v>#NAME?</v>
      </c>
      <c r="CU209" s="47">
        <v>0.15</v>
      </c>
      <c r="CV209" s="45">
        <v>0.5</v>
      </c>
      <c r="CW209" s="45" t="e">
        <f t="shared" ca="1" si="405"/>
        <v>#NAME?</v>
      </c>
      <c r="CX209" s="42" t="e">
        <f t="shared" ca="1" si="406"/>
        <v>#NAME?</v>
      </c>
      <c r="CY209" s="45" t="e">
        <f t="shared" ca="1" si="407"/>
        <v>#NAME?</v>
      </c>
      <c r="CZ209" s="45">
        <f t="shared" si="384"/>
        <v>1.2500000000000001E-2</v>
      </c>
      <c r="DA209" s="45" t="e">
        <f t="shared" ca="1" si="384"/>
        <v>#NAME?</v>
      </c>
      <c r="DB209" s="47">
        <v>0.2</v>
      </c>
      <c r="DC209" s="45" t="e">
        <f t="shared" ca="1" si="408"/>
        <v>#NAME?</v>
      </c>
      <c r="DD209" s="45" t="e">
        <f t="shared" ca="1" si="409"/>
        <v>#NAME?</v>
      </c>
      <c r="DE209" s="42" t="e">
        <f t="shared" ca="1" si="410"/>
        <v>#NAME?</v>
      </c>
      <c r="DF209" s="45" t="e">
        <f t="shared" ca="1" si="411"/>
        <v>#NAME?</v>
      </c>
      <c r="DG209" s="45" t="e">
        <f t="shared" ca="1" si="385"/>
        <v>#NAME?</v>
      </c>
      <c r="DH209" s="45" t="e">
        <f t="shared" ca="1" si="385"/>
        <v>#NAME?</v>
      </c>
      <c r="DI209" s="47">
        <v>0.25</v>
      </c>
      <c r="DJ209" s="45">
        <v>0.5</v>
      </c>
      <c r="DK209" s="45" t="e">
        <f t="shared" ca="1" si="412"/>
        <v>#NAME?</v>
      </c>
      <c r="DL209" s="42" t="e">
        <f t="shared" ca="1" si="413"/>
        <v>#NAME?</v>
      </c>
      <c r="DM209" s="45" t="e">
        <f t="shared" ca="1" si="414"/>
        <v>#NAME?</v>
      </c>
      <c r="DN209" s="45">
        <f t="shared" si="386"/>
        <v>1.2500000000000001E-2</v>
      </c>
      <c r="DO209" s="45" t="e">
        <f t="shared" ca="1" si="386"/>
        <v>#NAME?</v>
      </c>
      <c r="DP209" s="47">
        <v>0.3</v>
      </c>
      <c r="DQ209" s="45" t="e">
        <f t="shared" ca="1" si="415"/>
        <v>#NAME?</v>
      </c>
      <c r="DR209" s="45" t="e">
        <f t="shared" ca="1" si="416"/>
        <v>#NAME?</v>
      </c>
      <c r="DS209" s="42" t="e">
        <f t="shared" ca="1" si="417"/>
        <v>#NAME?</v>
      </c>
      <c r="DT209" s="45" t="e">
        <f t="shared" ca="1" si="418"/>
        <v>#NAME?</v>
      </c>
      <c r="DU209" s="45" t="e">
        <f t="shared" ca="1" si="387"/>
        <v>#NAME?</v>
      </c>
      <c r="DV209" s="45" t="e">
        <f t="shared" ca="1" si="387"/>
        <v>#NAME?</v>
      </c>
      <c r="DW209" s="47">
        <v>0.35</v>
      </c>
      <c r="DX209" s="45">
        <v>0.5</v>
      </c>
      <c r="DY209" s="45" t="e">
        <f t="shared" ca="1" si="419"/>
        <v>#NAME?</v>
      </c>
      <c r="DZ209" s="42" t="e">
        <f t="shared" ca="1" si="420"/>
        <v>#NAME?</v>
      </c>
      <c r="EA209" s="45" t="e">
        <f t="shared" ca="1" si="421"/>
        <v>#NAME?</v>
      </c>
      <c r="EB209" s="45">
        <f t="shared" si="388"/>
        <v>1.2500000000000001E-2</v>
      </c>
      <c r="EC209" s="45" t="e">
        <f t="shared" ca="1" si="388"/>
        <v>#NAME?</v>
      </c>
      <c r="ED209" s="47">
        <v>0.4</v>
      </c>
      <c r="EE209" s="45" t="e">
        <f t="shared" ca="1" si="422"/>
        <v>#NAME?</v>
      </c>
      <c r="EF209" s="45" t="e">
        <f t="shared" ca="1" si="423"/>
        <v>#NAME?</v>
      </c>
      <c r="EG209" s="42" t="e">
        <f t="shared" ca="1" si="424"/>
        <v>#NAME?</v>
      </c>
      <c r="EH209" s="45" t="e">
        <f t="shared" ca="1" si="425"/>
        <v>#NAME?</v>
      </c>
      <c r="EI209" s="45" t="e">
        <f t="shared" ca="1" si="389"/>
        <v>#NAME?</v>
      </c>
      <c r="EJ209" s="45" t="e">
        <f t="shared" ca="1" si="389"/>
        <v>#NAME?</v>
      </c>
      <c r="EK209" s="47">
        <v>0.45</v>
      </c>
      <c r="EL209" s="45">
        <v>0.5</v>
      </c>
      <c r="EM209" s="45" t="e">
        <f t="shared" ca="1" si="427"/>
        <v>#NAME?</v>
      </c>
      <c r="EN209" s="42" t="e">
        <f t="shared" ca="1" si="428"/>
        <v>#NAME?</v>
      </c>
      <c r="EO209" s="45" t="e">
        <f t="shared" ca="1" si="429"/>
        <v>#NAME?</v>
      </c>
      <c r="EP209" s="45">
        <f t="shared" si="390"/>
        <v>1.2500000000000001E-2</v>
      </c>
      <c r="EQ209" s="45" t="e">
        <f t="shared" ca="1" si="390"/>
        <v>#NAME?</v>
      </c>
      <c r="ER209" s="45">
        <v>0.5</v>
      </c>
      <c r="ES209" s="45">
        <v>0.5</v>
      </c>
      <c r="ET209" s="45" t="e">
        <f t="shared" ca="1" si="430"/>
        <v>#NAME?</v>
      </c>
      <c r="EU209" s="42" t="e">
        <f t="shared" ca="1" si="431"/>
        <v>#NAME?</v>
      </c>
      <c r="EV209" s="45" t="e">
        <f t="shared" ca="1" si="432"/>
        <v>#NAME?</v>
      </c>
      <c r="EW209" s="45">
        <f t="shared" si="391"/>
        <v>1.2500000000000001E-2</v>
      </c>
      <c r="EX209" s="45" t="e">
        <f t="shared" ca="1" si="391"/>
        <v>#NAME?</v>
      </c>
      <c r="EY209" s="47">
        <v>0.55000000000000004</v>
      </c>
      <c r="EZ209" s="45">
        <v>0.5</v>
      </c>
      <c r="FA209" s="45" t="e">
        <f t="shared" ca="1" si="433"/>
        <v>#NAME?</v>
      </c>
      <c r="FB209" s="42" t="e">
        <f t="shared" ca="1" si="434"/>
        <v>#NAME?</v>
      </c>
      <c r="FC209" s="45" t="e">
        <f t="shared" ca="1" si="435"/>
        <v>#NAME?</v>
      </c>
      <c r="FD209" s="45">
        <f t="shared" si="392"/>
        <v>1.2500000000000001E-2</v>
      </c>
      <c r="FE209" s="45" t="e">
        <f t="shared" ca="1" si="392"/>
        <v>#NAME?</v>
      </c>
      <c r="FF209" s="45">
        <v>0.6</v>
      </c>
      <c r="FG209" s="45">
        <v>1</v>
      </c>
      <c r="FH209" s="45" t="e">
        <f t="shared" ca="1" si="436"/>
        <v>#NAME?</v>
      </c>
      <c r="FI209" s="42" t="e">
        <f t="shared" ca="1" si="437"/>
        <v>#NAME?</v>
      </c>
      <c r="FJ209" s="45" t="e">
        <f t="shared" ca="1" si="438"/>
        <v>#NAME?</v>
      </c>
      <c r="FK209" s="45">
        <f t="shared" si="393"/>
        <v>2.5000000000000001E-2</v>
      </c>
      <c r="FL209" s="45" t="e">
        <f t="shared" ca="1" si="393"/>
        <v>#NAME?</v>
      </c>
      <c r="FM209" s="47">
        <v>0.65</v>
      </c>
      <c r="FN209" s="45">
        <v>0.5</v>
      </c>
      <c r="FO209" s="45" t="e">
        <f t="shared" ca="1" si="439"/>
        <v>#NAME?</v>
      </c>
      <c r="FP209" s="42" t="e">
        <f t="shared" ca="1" si="440"/>
        <v>#NAME?</v>
      </c>
      <c r="FQ209" s="45" t="e">
        <f t="shared" ca="1" si="441"/>
        <v>#NAME?</v>
      </c>
      <c r="FR209" s="45">
        <f t="shared" si="394"/>
        <v>1.2500000000000001E-2</v>
      </c>
      <c r="FS209" s="45" t="e">
        <f t="shared" ca="1" si="394"/>
        <v>#NAME?</v>
      </c>
      <c r="FT209" s="45">
        <v>0.7</v>
      </c>
      <c r="FU209" s="45">
        <v>1</v>
      </c>
      <c r="FV209" s="45" t="e">
        <f t="shared" ca="1" si="442"/>
        <v>#NAME?</v>
      </c>
      <c r="FW209" s="42" t="e">
        <f t="shared" ca="1" si="443"/>
        <v>#NAME?</v>
      </c>
      <c r="FX209" s="45" t="e">
        <f t="shared" ca="1" si="444"/>
        <v>#NAME?</v>
      </c>
      <c r="FY209" s="45">
        <f t="shared" si="395"/>
        <v>2.5000000000000001E-2</v>
      </c>
      <c r="FZ209" s="45" t="e">
        <f t="shared" ca="1" si="395"/>
        <v>#NAME?</v>
      </c>
      <c r="GA209" s="47">
        <v>0.75</v>
      </c>
      <c r="GB209" s="45">
        <v>0.5</v>
      </c>
      <c r="GC209" s="45" t="e">
        <f t="shared" ca="1" si="445"/>
        <v>#NAME?</v>
      </c>
      <c r="GD209" s="42" t="e">
        <f t="shared" ca="1" si="446"/>
        <v>#NAME?</v>
      </c>
      <c r="GE209" s="45" t="e">
        <f t="shared" ca="1" si="447"/>
        <v>#NAME?</v>
      </c>
      <c r="GF209" s="45">
        <f t="shared" si="396"/>
        <v>1.2500000000000001E-2</v>
      </c>
      <c r="GG209" s="45" t="e">
        <f t="shared" ca="1" si="396"/>
        <v>#NAME?</v>
      </c>
      <c r="GH209" s="45">
        <v>0.8</v>
      </c>
      <c r="GI209" s="45">
        <v>1</v>
      </c>
      <c r="GJ209" s="45" t="e">
        <f t="shared" ca="1" si="448"/>
        <v>#NAME?</v>
      </c>
      <c r="GK209" s="42" t="e">
        <f t="shared" ca="1" si="449"/>
        <v>#NAME?</v>
      </c>
      <c r="GL209" s="45" t="e">
        <f t="shared" ca="1" si="450"/>
        <v>#NAME?</v>
      </c>
      <c r="GM209" s="45">
        <f t="shared" si="397"/>
        <v>2.5000000000000001E-2</v>
      </c>
      <c r="GN209" s="45" t="e">
        <f t="shared" ca="1" si="397"/>
        <v>#NAME?</v>
      </c>
      <c r="GO209" s="47">
        <v>0.85</v>
      </c>
      <c r="GP209" s="45">
        <v>0.5</v>
      </c>
      <c r="GQ209" s="45" t="e">
        <f t="shared" ca="1" si="451"/>
        <v>#NAME?</v>
      </c>
      <c r="GR209" s="42" t="e">
        <f t="shared" ca="1" si="452"/>
        <v>#NAME?</v>
      </c>
      <c r="GS209" s="45" t="e">
        <f t="shared" ca="1" si="453"/>
        <v>#NAME?</v>
      </c>
      <c r="GT209" s="45">
        <f t="shared" si="398"/>
        <v>1.2500000000000001E-2</v>
      </c>
      <c r="GU209" s="45" t="e">
        <f t="shared" ca="1" si="398"/>
        <v>#NAME?</v>
      </c>
      <c r="GV209" s="45">
        <v>0.9</v>
      </c>
      <c r="GW209" s="45">
        <v>1</v>
      </c>
      <c r="GX209" s="45" t="e">
        <f t="shared" ca="1" si="454"/>
        <v>#NAME?</v>
      </c>
      <c r="GY209" s="42" t="e">
        <f t="shared" ca="1" si="455"/>
        <v>#NAME?</v>
      </c>
      <c r="GZ209" s="45" t="e">
        <f t="shared" ca="1" si="456"/>
        <v>#NAME?</v>
      </c>
      <c r="HA209" s="45">
        <f t="shared" si="399"/>
        <v>2.5000000000000001E-2</v>
      </c>
      <c r="HB209" s="45" t="e">
        <f t="shared" ca="1" si="399"/>
        <v>#NAME?</v>
      </c>
      <c r="HC209" s="47">
        <v>0.95</v>
      </c>
      <c r="HD209" s="45">
        <v>0.5</v>
      </c>
      <c r="HE209" s="45" t="e">
        <f t="shared" ca="1" si="457"/>
        <v>#NAME?</v>
      </c>
      <c r="HF209" s="42" t="e">
        <f t="shared" ca="1" si="458"/>
        <v>#NAME?</v>
      </c>
      <c r="HG209" s="45" t="e">
        <f t="shared" ca="1" si="459"/>
        <v>#NAME?</v>
      </c>
      <c r="HH209" s="45">
        <f t="shared" si="400"/>
        <v>1.2500000000000001E-2</v>
      </c>
      <c r="HI209" s="45" t="e">
        <f t="shared" ca="1" si="400"/>
        <v>#NAME?</v>
      </c>
      <c r="HJ209" s="47">
        <v>1</v>
      </c>
      <c r="HK209" s="47">
        <v>1</v>
      </c>
      <c r="HL209" s="45" t="e">
        <f t="shared" ca="1" si="460"/>
        <v>#NAME?</v>
      </c>
      <c r="HM209" s="42" t="e">
        <f t="shared" ca="1" si="461"/>
        <v>#NAME?</v>
      </c>
      <c r="HN209" s="45" t="e">
        <f t="shared" ca="1" si="462"/>
        <v>#NAME?</v>
      </c>
      <c r="HO209" s="45">
        <f t="shared" si="426"/>
        <v>2.5000000000000001E-2</v>
      </c>
      <c r="HP209" s="45" t="e">
        <f t="shared" ca="1" si="426"/>
        <v>#NAME?</v>
      </c>
    </row>
    <row r="210" spans="1:224" s="48" customFormat="1" ht="69.75" customHeight="1">
      <c r="A210" s="42"/>
      <c r="B210" s="203"/>
      <c r="C210" s="201"/>
      <c r="D210" s="201"/>
      <c r="E210" s="41" t="str">
        <f>+_xlfn.CONCAT(MID($D205,1,3),".6 ",[1]Acciones!$B$10)</f>
        <v>5.3.6 Fortalecer las estrategias de gobernanza para la implementación de políticas de investigación e innovación orientadas por misiones en la ruta de innovación correspondiente</v>
      </c>
      <c r="F210" s="42" t="s">
        <v>89</v>
      </c>
      <c r="G210" s="49">
        <f>+G209</f>
        <v>4.1666666666666666E-3</v>
      </c>
      <c r="H210" s="42" t="str">
        <f>+_xlfn.CONCAT("Si,",MID(E205,1,5),",",MID(E206,1,5),",",MID(E207,1,5),",",MID(E208,1,5),",",MID(E209,1,5),",",MID(E211,1,5),",",MID(E212,1,5),",",MID(E213,1,5),",",MID(E214,1,6))</f>
        <v>Si,5.3.1,5.3.2,5.3.3,5.3.4,5.3.5,5.3.7,5.3.8,5.3.9,5.3.10</v>
      </c>
      <c r="I210" s="42" t="s">
        <v>89</v>
      </c>
      <c r="J210" s="42"/>
      <c r="K210" s="42"/>
      <c r="L210" s="42"/>
      <c r="M210" s="44" t="s">
        <v>90</v>
      </c>
      <c r="N210" s="44" t="s">
        <v>91</v>
      </c>
      <c r="O210" s="44" t="e">
        <f ca="1">+_xlfn.XLOOKUP(MID(E210,7,LEN(E210)-6),[1]Acciones!$B$4:$B$14,[1]Acciones!$C$4:$C$14,0,0,1)</f>
        <v>#NAME?</v>
      </c>
      <c r="P210" s="42" t="e">
        <f ca="1">+_xlfn.XLOOKUP(MID($E210,7,LEN($E210)-6),[1]Acciones!$B$4:$B$14,[1]Acciones!D$4:D$14,0,0,1)</f>
        <v>#NAME?</v>
      </c>
      <c r="Q210" s="42" t="e">
        <f ca="1">+_xlfn.XLOOKUP(MID($E210,7,LEN($E210)-6),[1]Acciones!$B$4:$B$14,[1]Acciones!E$4:E$14,0,0,1)</f>
        <v>#NAME?</v>
      </c>
      <c r="R210" s="42" t="e">
        <f ca="1">+_xlfn.XLOOKUP(MID($E210,7,LEN($E210)-6),[1]Acciones!$B$4:$B$14,[1]Acciones!F$4:F$14,0,0,1)</f>
        <v>#NAME?</v>
      </c>
      <c r="S210" s="42" t="e">
        <f ca="1">+_xlfn.XLOOKUP(MID($E210,7,LEN($E210)-6),[1]Acciones!$B$4:$B$14,[1]Acciones!G$4:G$14,0,0,1)</f>
        <v>#NAME?</v>
      </c>
      <c r="T210" s="42" t="e">
        <f ca="1">+_xlfn.XLOOKUP(MID($E210,7,LEN($E210)-6),[1]Acciones!$B$4:$B$14,[1]Acciones!H$4:H$14,0,0,1)</f>
        <v>#NAME?</v>
      </c>
      <c r="U210" s="45" t="e">
        <f ca="1">+_xlfn.XLOOKUP(MID($E210,7,LEN($E210)-6),[1]Acciones!$B$4:$B$14,[1]Acciones!I$4:I$14,0,0,1)</f>
        <v>#NAME?</v>
      </c>
      <c r="V210" s="45" t="e">
        <f ca="1">+_xlfn.XLOOKUP(MID($E210,7,LEN($E210)-6),[1]Acciones!$B$4:$B$14,[1]Acciones!J$4:J$14,0,0,1)</f>
        <v>#NAME?</v>
      </c>
      <c r="W210" s="45" t="e">
        <f ca="1">+_xlfn.XLOOKUP(MID($E210,7,LEN($E210)-6),[1]Acciones!$B$4:$B$14,[1]Acciones!K$4:K$14,0,0,1)</f>
        <v>#NAME?</v>
      </c>
      <c r="X210" s="45" t="e">
        <f ca="1">+_xlfn.XLOOKUP(MID($E210,7,LEN($E210)-6),[1]Acciones!$B$4:$B$14,[1]Acciones!L$4:L$14,0,0,1)</f>
        <v>#NAME?</v>
      </c>
      <c r="Y210" s="45" t="e">
        <f ca="1">+_xlfn.XLOOKUP(MID($E210,7,LEN($E210)-6),[1]Acciones!$B$4:$B$14,[1]Acciones!M$4:M$14,0,0,1)</f>
        <v>#NAME?</v>
      </c>
      <c r="Z210" s="45" t="e">
        <f ca="1">+_xlfn.XLOOKUP(MID($E210,7,LEN($E210)-6),[1]Acciones!$B$4:$B$14,[1]Acciones!N$4:N$14,0,0,1)</f>
        <v>#NAME?</v>
      </c>
      <c r="AA210" s="45" t="e">
        <f ca="1">+_xlfn.XLOOKUP(MID($E210,7,LEN($E210)-6),[1]Acciones!$B$4:$B$14,[1]Acciones!O$4:O$14,0,0,1)</f>
        <v>#NAME?</v>
      </c>
      <c r="AB210" s="45" t="e">
        <f ca="1">+_xlfn.XLOOKUP(MID($E210,7,LEN($E210)-6),[1]Acciones!$B$4:$B$14,[1]Acciones!P$4:P$14,0,0,1)</f>
        <v>#NAME?</v>
      </c>
      <c r="AC210" s="45" t="e">
        <f ca="1">+_xlfn.XLOOKUP(MID($E210,7,LEN($E210)-6),[1]Acciones!$B$4:$B$14,[1]Acciones!Q$4:Q$14,0,0,1)</f>
        <v>#NAME?</v>
      </c>
      <c r="AD210" s="45" t="e">
        <f ca="1">+_xlfn.XLOOKUP(MID($E210,7,LEN($E210)-6),[1]Acciones!$B$4:$B$14,[1]Acciones!R$4:R$14,0,0,1)</f>
        <v>#NAME?</v>
      </c>
      <c r="AE210" s="45" t="e">
        <f ca="1">+_xlfn.XLOOKUP(MID($E210,7,LEN($E210)-6),[1]Acciones!$B$4:$B$14,[1]Acciones!S$4:S$14,0,0,1)</f>
        <v>#NAME?</v>
      </c>
      <c r="AF210" s="42" t="e">
        <f ca="1">+_xlfn.XLOOKUP(MID($E210,7,LEN($E210)-6),[1]Acciones!$B$4:$B$14,[1]Acciones!T$4:T$14,0,0,1)</f>
        <v>#NAME?</v>
      </c>
      <c r="AG210" s="42" t="e">
        <f ca="1">+_xlfn.XLOOKUP(MID($E210,7,LEN($E210)-6),[1]Acciones!$B$4:$B$14,[1]Acciones!U$4:U$14,0,0,1)</f>
        <v>#NAME?</v>
      </c>
      <c r="AH210" s="42" t="e">
        <f ca="1">+_xlfn.XLOOKUP(MID($E210,7,LEN($E210)-6),[1]Acciones!$B$4:$B$14,[1]Acciones!V$4:V$14,0,0,1)</f>
        <v>#NAME?</v>
      </c>
      <c r="AI210" s="42" t="e">
        <f ca="1">+_xlfn.XLOOKUP(MID($E210,7,LEN($E210)-6),[1]Acciones!$B$4:$B$14,[1]Acciones!W$4:W$14,0,0,1)</f>
        <v>#NAME?</v>
      </c>
      <c r="AJ210" s="42" t="e">
        <f ca="1">+_xlfn.XLOOKUP(MID($E210,7,LEN($E210)-6),[1]Acciones!$B$4:$B$14,[1]Acciones!X$4:X$14,0,0,1)</f>
        <v>#NAME?</v>
      </c>
      <c r="AK210" s="42" t="e">
        <f ca="1">+_xlfn.XLOOKUP(MID($E210,7,LEN($E210)-6),[1]Acciones!$B$4:$B$14,[1]Acciones!Y$4:Y$14,0,0,1)</f>
        <v>#NAME?</v>
      </c>
      <c r="AL210" s="42" t="e">
        <f ca="1">+_xlfn.XLOOKUP(MID($E210,7,LEN($E210)-6),[1]Acciones!$B$4:$B$14,[1]Acciones!Z$4:Z$14,0,0,1)</f>
        <v>#NAME?</v>
      </c>
      <c r="AM210" s="42" t="e">
        <f ca="1">+_xlfn.XLOOKUP(MID($E210,7,LEN($E210)-6),[1]Acciones!$B$4:$B$14,[1]Acciones!AA$4:AA$14,0,0,1)</f>
        <v>#NAME?</v>
      </c>
      <c r="AN210" s="42" t="e">
        <f ca="1">+_xlfn.XLOOKUP(MID($E210,7,LEN($E210)-6),[1]Acciones!$B$4:$B$14,[1]Acciones!AB$4:AB$14,0,0,1)</f>
        <v>#NAME?</v>
      </c>
      <c r="AO210" s="42" t="e">
        <f ca="1">+_xlfn.XLOOKUP(MID($E210,7,LEN($E210)-6),[1]Acciones!$B$4:$B$14,[1]Acciones!AC$4:AC$14,0,0,1)</f>
        <v>#NAME?</v>
      </c>
      <c r="AP210" s="42" t="e">
        <f ca="1">+_xlfn.XLOOKUP(MID($E210,7,LEN($E210)-6),[1]Acciones!$B$4:$B$14,[1]Acciones!AD$4:AD$14,0,0,1)</f>
        <v>#NAME?</v>
      </c>
      <c r="AQ210" s="42" t="e">
        <f ca="1">+_xlfn.XLOOKUP(MID($E210,7,LEN($E210)-6),[1]Acciones!$B$4:$B$14,[1]Acciones!AE$4:AE$14,0,0,1)</f>
        <v>#NAME?</v>
      </c>
      <c r="AR210" s="42" t="e">
        <f ca="1">+_xlfn.XLOOKUP(MID($E210,7,LEN($E210)-6),[1]Acciones!$B$4:$B$14,[1]Acciones!AF$4:AF$14,0,0,1)</f>
        <v>#NAME?</v>
      </c>
      <c r="AS210" s="42" t="e">
        <f ca="1">+_xlfn.XLOOKUP(MID($E210,7,LEN($E210)-6),[1]Acciones!$B$4:$B$14,[1]Acciones!AG$4:AG$14,0,0,1)</f>
        <v>#NAME?</v>
      </c>
      <c r="AT210" s="42" t="e">
        <f ca="1">+_xlfn.XLOOKUP(MID($E210,7,LEN($E210)-6),[1]Acciones!$B$4:$B$14,[1]Acciones!AH$4:AH$14,0,0,1)</f>
        <v>#NAME?</v>
      </c>
      <c r="AU210" s="42" t="e">
        <f ca="1">+_xlfn.XLOOKUP(MID($E210,7,LEN($E210)-6),[1]Acciones!$B$4:$B$14,[1]Acciones!AI$4:AI$14,0,0,1)</f>
        <v>#NAME?</v>
      </c>
      <c r="AV210" s="42" t="e">
        <f ca="1">+_xlfn.XLOOKUP(MID($E210,7,LEN($E210)-6),[1]Acciones!$B$4:$B$14,[1]Acciones!AJ$4:AJ$14,0,0,1)</f>
        <v>#NAME?</v>
      </c>
      <c r="AW210" s="42" t="e">
        <f ca="1">+_xlfn.XLOOKUP(MID($E210,7,LEN($E210)-6),[1]Acciones!$B$4:$B$14,[1]Acciones!AK$4:AK$14,0,0,1)</f>
        <v>#NAME?</v>
      </c>
      <c r="AX210" s="42" t="e">
        <f ca="1">+_xlfn.XLOOKUP(MID($E210,7,LEN($E210)-6),[1]Acciones!$B$4:$B$14,[1]Acciones!AL$4:AL$14,0,0,1)</f>
        <v>#NAME?</v>
      </c>
      <c r="AY210" s="42" t="e">
        <f ca="1">+_xlfn.XLOOKUP(MID($E210,7,LEN($E210)-6),[1]Acciones!$B$4:$B$14,[1]Acciones!AM$4:AM$14,0,0,1)</f>
        <v>#NAME?</v>
      </c>
      <c r="AZ210" s="42" t="e">
        <f ca="1">+_xlfn.XLOOKUP(MID($E210,7,LEN($E210)-6),[1]Acciones!$B$4:$B$14,[1]Acciones!AN$4:AN$14,0,0,1)</f>
        <v>#NAME?</v>
      </c>
      <c r="BA210" s="42" t="e">
        <f ca="1">+_xlfn.XLOOKUP(MID($E210,7,LEN($E210)-6),[1]Acciones!$B$4:$B$14,[1]Acciones!AO$4:AO$14,0,0,1)</f>
        <v>#NAME?</v>
      </c>
      <c r="BB210" s="42" t="e">
        <f ca="1">+_xlfn.XLOOKUP(MID($E210,7,LEN($E210)-6),[1]Acciones!$B$4:$B$14,[1]Acciones!AP$4:AP$14,0,0,1)</f>
        <v>#NAME?</v>
      </c>
      <c r="BC210" s="42" t="e">
        <f ca="1">+_xlfn.XLOOKUP(MID($E210,7,LEN($E210)-6),[1]Acciones!$B$4:$B$14,[1]Acciones!AQ$4:AQ$14,0,0,1)</f>
        <v>#NAME?</v>
      </c>
      <c r="BD210" s="42" t="e">
        <f ca="1">+_xlfn.XLOOKUP(MID($E210,7,LEN($E210)-6),[1]Acciones!$B$4:$B$14,[1]Acciones!AR$4:AR$14,0,0,1)</f>
        <v>#NAME?</v>
      </c>
      <c r="BE210" s="42" t="e">
        <f ca="1">+_xlfn.XLOOKUP(MID($E210,7,LEN($E210)-6),[1]Acciones!$B$4:$B$14,[1]Acciones!AS$4:AS$14,0,0,1)</f>
        <v>#NAME?</v>
      </c>
      <c r="BF210" s="42" t="e">
        <f ca="1">+_xlfn.XLOOKUP(MID($E210,7,LEN($E210)-6),[1]Acciones!$B$4:$B$14,[1]Acciones!AT$4:AT$14,0,0,1)</f>
        <v>#NAME?</v>
      </c>
      <c r="BG210" s="42" t="e">
        <f ca="1">+_xlfn.XLOOKUP(MID($E210,7,LEN($E210)-6),[1]Acciones!$B$4:$B$14,[1]Acciones!AU$4:AU$14,0,0,1)</f>
        <v>#NAME?</v>
      </c>
      <c r="BH210" s="42" t="e">
        <f ca="1">+_xlfn.XLOOKUP(MID($E210,7,LEN($E210)-6),[1]Acciones!$B$4:$B$14,[1]Acciones!AV$4:AV$14,0,0,1)</f>
        <v>#NAME?</v>
      </c>
      <c r="BI210" s="42" t="e">
        <f ca="1">+_xlfn.XLOOKUP(MID($E210,7,LEN($E210)-6),[1]Acciones!$B$4:$B$14,[1]Acciones!AW$4:AW$14,0,0,1)</f>
        <v>#NAME?</v>
      </c>
      <c r="BJ210" s="42" t="e">
        <f ca="1">+_xlfn.XLOOKUP(MID($E210,7,LEN($E210)-6),[1]Acciones!$B$4:$B$14,[1]Acciones!AX$4:AX$14,0,0,1)</f>
        <v>#NAME?</v>
      </c>
      <c r="BK210" s="42" t="e">
        <f ca="1">+_xlfn.XLOOKUP(MID($E210,7,LEN($E210)-6),[1]Acciones!$B$4:$B$14,[1]Acciones!AY$4:AY$14,0,0,1)</f>
        <v>#NAME?</v>
      </c>
      <c r="BL210" s="42" t="e">
        <f ca="1">+_xlfn.XLOOKUP(MID($E210,7,LEN($E210)-6),[1]Acciones!$B$4:$B$14,[1]Acciones!AZ$4:AZ$14,0,0,1)</f>
        <v>#NAME?</v>
      </c>
      <c r="BM210" s="42" t="e">
        <f ca="1">+_xlfn.XLOOKUP(MID($E210,7,LEN($E210)-6),[1]Acciones!$B$4:$B$14,[1]Acciones!BA$4:BA$14,0,0,1)</f>
        <v>#NAME?</v>
      </c>
      <c r="BN210" s="42" t="e">
        <f ca="1">+_xlfn.XLOOKUP(MID($E210,7,LEN($E210)-6),[1]Acciones!$B$4:$B$14,[1]Acciones!BB$4:BB$14,0,0,1)</f>
        <v>#NAME?</v>
      </c>
      <c r="BO210" s="42" t="e">
        <f ca="1">+_xlfn.XLOOKUP(MID($E210,7,LEN($E210)-6),[1]Acciones!$B$4:$B$14,[1]Acciones!BC$4:BC$14,0,0,1)</f>
        <v>#NAME?</v>
      </c>
      <c r="BP210" s="42" t="e">
        <f ca="1">+_xlfn.XLOOKUP(MID($E210,7,LEN($E210)-6),[1]Acciones!$B$4:$B$14,[1]Acciones!BD$4:BD$14,0,0,1)</f>
        <v>#NAME?</v>
      </c>
      <c r="BQ210" s="42" t="e">
        <f ca="1">+_xlfn.XLOOKUP(MID($E210,7,LEN($E210)-6),[1]Acciones!$B$4:$B$14,[1]Acciones!BE$4:BE$14,0,0,1)</f>
        <v>#NAME?</v>
      </c>
      <c r="BR210" s="42" t="e">
        <f ca="1">+_xlfn.XLOOKUP(MID($E210,7,LEN($E210)-6),[1]Acciones!$B$4:$B$14,[1]Acciones!BF$4:BF$14,0,0,1)</f>
        <v>#NAME?</v>
      </c>
      <c r="BS210" s="42" t="e">
        <f ca="1">+_xlfn.XLOOKUP(MID($E210,7,LEN($E210)-6),[1]Acciones!$B$4:$B$14,[1]Acciones!BG$4:BG$14,0,0,1)</f>
        <v>#NAME?</v>
      </c>
      <c r="BT210" s="42" t="e">
        <f ca="1">+_xlfn.XLOOKUP(MID($E210,7,LEN($E210)-6),[1]Acciones!$B$4:$B$14,[1]Acciones!BH$4:BH$14,0,0,1)</f>
        <v>#NAME?</v>
      </c>
      <c r="BU210" s="42" t="e">
        <f ca="1">+_xlfn.XLOOKUP(MID($E210,7,LEN($E210)-6),[1]Acciones!$B$4:$B$14,[1]Acciones!BI$4:BI$14,0,0,1)</f>
        <v>#NAME?</v>
      </c>
      <c r="BV210" s="42" t="e">
        <f ca="1">+_xlfn.XLOOKUP(MID($E210,7,LEN($E210)-6),[1]Acciones!$B$4:$B$14,[1]Acciones!BJ$4:BJ$14,0,0,1)</f>
        <v>#NAME?</v>
      </c>
      <c r="BW210" s="42" t="e">
        <f ca="1">+_xlfn.XLOOKUP(MID($E210,7,LEN($E210)-6),[1]Acciones!$B$4:$B$14,[1]Acciones!BK$4:BK$14,0,0,1)</f>
        <v>#NAME?</v>
      </c>
      <c r="BX210" s="42" t="e">
        <f ca="1">+_xlfn.XLOOKUP(MID($E210,7,LEN($E210)-6),[1]Acciones!$B$4:$B$14,[1]Acciones!BL$4:BL$14,0,0,1)</f>
        <v>#NAME?</v>
      </c>
      <c r="BY210" s="42" t="e">
        <f ca="1">+_xlfn.XLOOKUP(MID($E210,7,LEN($E210)-6),[1]Acciones!$B$4:$B$14,[1]Acciones!BM$4:BM$14,0,0,1)</f>
        <v>#NAME?</v>
      </c>
      <c r="BZ210" s="42" t="e">
        <f ca="1">+_xlfn.XLOOKUP(MID($E210,7,LEN($E210)-6),[1]Acciones!$B$4:$B$14,[1]Acciones!BN$4:BN$14,0,0,1)</f>
        <v>#NAME?</v>
      </c>
      <c r="CA210" s="42" t="e">
        <f ca="1">+_xlfn.XLOOKUP(MID($E210,7,LEN($E210)-6),[1]Acciones!$B$4:$B$14,[1]Acciones!BO$4:BO$14,0,0,1)</f>
        <v>#NAME?</v>
      </c>
      <c r="CB210" s="42" t="e">
        <f ca="1">+_xlfn.XLOOKUP(MID($E210,7,LEN($E210)-6),[1]Acciones!$B$4:$B$14,[1]Acciones!BP$4:BP$14,0,0,1)</f>
        <v>#NAME?</v>
      </c>
      <c r="CC210" s="42" t="e">
        <f ca="1">+_xlfn.XLOOKUP(MID($E210,7,LEN($E210)-6),[1]Acciones!$B$4:$B$14,[1]Acciones!BQ$4:BQ$14,0,0,1)</f>
        <v>#NAME?</v>
      </c>
      <c r="CD210" s="42" t="e">
        <f ca="1">+_xlfn.XLOOKUP(MID($E210,7,LEN($E210)-6),[1]Acciones!$B$4:$B$14,[1]Acciones!BR$4:BR$14,0,0,1)</f>
        <v>#NAME?</v>
      </c>
      <c r="CE210" s="42" t="e">
        <f ca="1">+_xlfn.XLOOKUP(MID($E210,7,LEN($E210)-6),[1]Acciones!$B$4:$B$14,[1]Acciones!BS$4:BS$14,0,0,1)</f>
        <v>#NAME?</v>
      </c>
      <c r="CF210" s="42" t="e">
        <f ca="1">+_xlfn.XLOOKUP(MID($E210,7,LEN($E210)-6),[1]Acciones!$B$4:$B$14,[1]Acciones!BT$4:BT$14,0,0,1)</f>
        <v>#NAME?</v>
      </c>
      <c r="CG210" s="45">
        <v>0.05</v>
      </c>
      <c r="CH210" s="45" t="e">
        <f t="shared" ca="1" si="377"/>
        <v>#NAME?</v>
      </c>
      <c r="CI210" s="45" t="e">
        <f t="shared" ca="1" si="378"/>
        <v>#NAME?</v>
      </c>
      <c r="CJ210" s="42" t="e">
        <f t="shared" ca="1" si="379"/>
        <v>#NAME?</v>
      </c>
      <c r="CK210" s="45" t="e">
        <f t="shared" ca="1" si="380"/>
        <v>#NAME?</v>
      </c>
      <c r="CL210" s="46" t="e">
        <f t="shared" ca="1" si="381"/>
        <v>#NAME?</v>
      </c>
      <c r="CM210" s="45" t="e">
        <f t="shared" ca="1" si="382"/>
        <v>#NAME?</v>
      </c>
      <c r="CN210" s="47">
        <v>0.1</v>
      </c>
      <c r="CO210" s="45" t="e">
        <f t="shared" ca="1" si="401"/>
        <v>#NAME?</v>
      </c>
      <c r="CP210" s="45" t="e">
        <f t="shared" ca="1" si="402"/>
        <v>#NAME?</v>
      </c>
      <c r="CQ210" s="42" t="e">
        <f t="shared" ca="1" si="403"/>
        <v>#NAME?</v>
      </c>
      <c r="CR210" s="45" t="e">
        <f t="shared" ca="1" si="404"/>
        <v>#NAME?</v>
      </c>
      <c r="CS210" s="45" t="e">
        <f t="shared" ca="1" si="383"/>
        <v>#NAME?</v>
      </c>
      <c r="CT210" s="45" t="e">
        <f t="shared" ca="1" si="383"/>
        <v>#NAME?</v>
      </c>
      <c r="CU210" s="47">
        <v>0.15</v>
      </c>
      <c r="CV210" s="45">
        <v>0.5</v>
      </c>
      <c r="CW210" s="45" t="e">
        <f t="shared" ca="1" si="405"/>
        <v>#NAME?</v>
      </c>
      <c r="CX210" s="42" t="e">
        <f t="shared" ca="1" si="406"/>
        <v>#NAME?</v>
      </c>
      <c r="CY210" s="45" t="e">
        <f t="shared" ca="1" si="407"/>
        <v>#NAME?</v>
      </c>
      <c r="CZ210" s="45">
        <f t="shared" si="384"/>
        <v>1.2500000000000001E-2</v>
      </c>
      <c r="DA210" s="45" t="e">
        <f t="shared" ca="1" si="384"/>
        <v>#NAME?</v>
      </c>
      <c r="DB210" s="47">
        <v>0.2</v>
      </c>
      <c r="DC210" s="45" t="e">
        <f t="shared" ca="1" si="408"/>
        <v>#NAME?</v>
      </c>
      <c r="DD210" s="45" t="e">
        <f t="shared" ca="1" si="409"/>
        <v>#NAME?</v>
      </c>
      <c r="DE210" s="42" t="e">
        <f t="shared" ca="1" si="410"/>
        <v>#NAME?</v>
      </c>
      <c r="DF210" s="45" t="e">
        <f t="shared" ca="1" si="411"/>
        <v>#NAME?</v>
      </c>
      <c r="DG210" s="45" t="e">
        <f t="shared" ca="1" si="385"/>
        <v>#NAME?</v>
      </c>
      <c r="DH210" s="45" t="e">
        <f t="shared" ca="1" si="385"/>
        <v>#NAME?</v>
      </c>
      <c r="DI210" s="47">
        <v>0.25</v>
      </c>
      <c r="DJ210" s="45">
        <v>0.5</v>
      </c>
      <c r="DK210" s="45" t="e">
        <f t="shared" ca="1" si="412"/>
        <v>#NAME?</v>
      </c>
      <c r="DL210" s="42" t="e">
        <f t="shared" ca="1" si="413"/>
        <v>#NAME?</v>
      </c>
      <c r="DM210" s="45" t="e">
        <f t="shared" ca="1" si="414"/>
        <v>#NAME?</v>
      </c>
      <c r="DN210" s="45">
        <f t="shared" si="386"/>
        <v>1.2500000000000001E-2</v>
      </c>
      <c r="DO210" s="45" t="e">
        <f t="shared" ca="1" si="386"/>
        <v>#NAME?</v>
      </c>
      <c r="DP210" s="47">
        <v>0.3</v>
      </c>
      <c r="DQ210" s="45" t="e">
        <f t="shared" ca="1" si="415"/>
        <v>#NAME?</v>
      </c>
      <c r="DR210" s="45" t="e">
        <f t="shared" ca="1" si="416"/>
        <v>#NAME?</v>
      </c>
      <c r="DS210" s="42" t="e">
        <f t="shared" ca="1" si="417"/>
        <v>#NAME?</v>
      </c>
      <c r="DT210" s="45" t="e">
        <f t="shared" ca="1" si="418"/>
        <v>#NAME?</v>
      </c>
      <c r="DU210" s="45" t="e">
        <f t="shared" ca="1" si="387"/>
        <v>#NAME?</v>
      </c>
      <c r="DV210" s="45" t="e">
        <f t="shared" ca="1" si="387"/>
        <v>#NAME?</v>
      </c>
      <c r="DW210" s="47">
        <v>0.35</v>
      </c>
      <c r="DX210" s="45">
        <v>0.5</v>
      </c>
      <c r="DY210" s="45" t="e">
        <f t="shared" ca="1" si="419"/>
        <v>#NAME?</v>
      </c>
      <c r="DZ210" s="42" t="e">
        <f t="shared" ca="1" si="420"/>
        <v>#NAME?</v>
      </c>
      <c r="EA210" s="45" t="e">
        <f t="shared" ca="1" si="421"/>
        <v>#NAME?</v>
      </c>
      <c r="EB210" s="45">
        <f t="shared" si="388"/>
        <v>1.2500000000000001E-2</v>
      </c>
      <c r="EC210" s="45" t="e">
        <f t="shared" ca="1" si="388"/>
        <v>#NAME?</v>
      </c>
      <c r="ED210" s="47">
        <v>0.4</v>
      </c>
      <c r="EE210" s="45" t="e">
        <f t="shared" ca="1" si="422"/>
        <v>#NAME?</v>
      </c>
      <c r="EF210" s="45" t="e">
        <f t="shared" ca="1" si="423"/>
        <v>#NAME?</v>
      </c>
      <c r="EG210" s="42" t="e">
        <f t="shared" ca="1" si="424"/>
        <v>#NAME?</v>
      </c>
      <c r="EH210" s="45" t="e">
        <f t="shared" ca="1" si="425"/>
        <v>#NAME?</v>
      </c>
      <c r="EI210" s="45" t="e">
        <f t="shared" ca="1" si="389"/>
        <v>#NAME?</v>
      </c>
      <c r="EJ210" s="45" t="e">
        <f t="shared" ca="1" si="389"/>
        <v>#NAME?</v>
      </c>
      <c r="EK210" s="47">
        <v>0.45</v>
      </c>
      <c r="EL210" s="45">
        <v>0.5</v>
      </c>
      <c r="EM210" s="45" t="e">
        <f t="shared" ca="1" si="427"/>
        <v>#NAME?</v>
      </c>
      <c r="EN210" s="42" t="e">
        <f t="shared" ca="1" si="428"/>
        <v>#NAME?</v>
      </c>
      <c r="EO210" s="45" t="e">
        <f t="shared" ca="1" si="429"/>
        <v>#NAME?</v>
      </c>
      <c r="EP210" s="45">
        <f t="shared" si="390"/>
        <v>1.2500000000000001E-2</v>
      </c>
      <c r="EQ210" s="45" t="e">
        <f t="shared" ca="1" si="390"/>
        <v>#NAME?</v>
      </c>
      <c r="ER210" s="45">
        <v>0.5</v>
      </c>
      <c r="ES210" s="45">
        <v>0.5</v>
      </c>
      <c r="ET210" s="45" t="e">
        <f t="shared" ca="1" si="430"/>
        <v>#NAME?</v>
      </c>
      <c r="EU210" s="42" t="e">
        <f t="shared" ca="1" si="431"/>
        <v>#NAME?</v>
      </c>
      <c r="EV210" s="45" t="e">
        <f t="shared" ca="1" si="432"/>
        <v>#NAME?</v>
      </c>
      <c r="EW210" s="45">
        <f t="shared" si="391"/>
        <v>1.2500000000000001E-2</v>
      </c>
      <c r="EX210" s="45" t="e">
        <f t="shared" ca="1" si="391"/>
        <v>#NAME?</v>
      </c>
      <c r="EY210" s="47">
        <v>0.55000000000000004</v>
      </c>
      <c r="EZ210" s="45">
        <v>0.5</v>
      </c>
      <c r="FA210" s="45" t="e">
        <f t="shared" ca="1" si="433"/>
        <v>#NAME?</v>
      </c>
      <c r="FB210" s="42" t="e">
        <f t="shared" ca="1" si="434"/>
        <v>#NAME?</v>
      </c>
      <c r="FC210" s="45" t="e">
        <f t="shared" ca="1" si="435"/>
        <v>#NAME?</v>
      </c>
      <c r="FD210" s="45">
        <f t="shared" si="392"/>
        <v>1.2500000000000001E-2</v>
      </c>
      <c r="FE210" s="45" t="e">
        <f t="shared" ca="1" si="392"/>
        <v>#NAME?</v>
      </c>
      <c r="FF210" s="45">
        <v>0.6</v>
      </c>
      <c r="FG210" s="45">
        <v>1</v>
      </c>
      <c r="FH210" s="45" t="e">
        <f t="shared" ca="1" si="436"/>
        <v>#NAME?</v>
      </c>
      <c r="FI210" s="42" t="e">
        <f t="shared" ca="1" si="437"/>
        <v>#NAME?</v>
      </c>
      <c r="FJ210" s="45" t="e">
        <f t="shared" ca="1" si="438"/>
        <v>#NAME?</v>
      </c>
      <c r="FK210" s="45">
        <f t="shared" si="393"/>
        <v>2.5000000000000001E-2</v>
      </c>
      <c r="FL210" s="45" t="e">
        <f t="shared" ca="1" si="393"/>
        <v>#NAME?</v>
      </c>
      <c r="FM210" s="47">
        <v>0.65</v>
      </c>
      <c r="FN210" s="45">
        <v>0.5</v>
      </c>
      <c r="FO210" s="45" t="e">
        <f t="shared" ca="1" si="439"/>
        <v>#NAME?</v>
      </c>
      <c r="FP210" s="42" t="e">
        <f t="shared" ca="1" si="440"/>
        <v>#NAME?</v>
      </c>
      <c r="FQ210" s="45" t="e">
        <f t="shared" ca="1" si="441"/>
        <v>#NAME?</v>
      </c>
      <c r="FR210" s="45">
        <f t="shared" si="394"/>
        <v>1.2500000000000001E-2</v>
      </c>
      <c r="FS210" s="45" t="e">
        <f t="shared" ca="1" si="394"/>
        <v>#NAME?</v>
      </c>
      <c r="FT210" s="45">
        <v>0.7</v>
      </c>
      <c r="FU210" s="45">
        <v>1</v>
      </c>
      <c r="FV210" s="45" t="e">
        <f t="shared" ca="1" si="442"/>
        <v>#NAME?</v>
      </c>
      <c r="FW210" s="42" t="e">
        <f t="shared" ca="1" si="443"/>
        <v>#NAME?</v>
      </c>
      <c r="FX210" s="45" t="e">
        <f t="shared" ca="1" si="444"/>
        <v>#NAME?</v>
      </c>
      <c r="FY210" s="45">
        <f t="shared" si="395"/>
        <v>2.5000000000000001E-2</v>
      </c>
      <c r="FZ210" s="45" t="e">
        <f t="shared" ca="1" si="395"/>
        <v>#NAME?</v>
      </c>
      <c r="GA210" s="47">
        <v>0.75</v>
      </c>
      <c r="GB210" s="45">
        <v>0.5</v>
      </c>
      <c r="GC210" s="45" t="e">
        <f t="shared" ca="1" si="445"/>
        <v>#NAME?</v>
      </c>
      <c r="GD210" s="42" t="e">
        <f t="shared" ca="1" si="446"/>
        <v>#NAME?</v>
      </c>
      <c r="GE210" s="45" t="e">
        <f t="shared" ca="1" si="447"/>
        <v>#NAME?</v>
      </c>
      <c r="GF210" s="45">
        <f t="shared" si="396"/>
        <v>1.2500000000000001E-2</v>
      </c>
      <c r="GG210" s="45" t="e">
        <f t="shared" ca="1" si="396"/>
        <v>#NAME?</v>
      </c>
      <c r="GH210" s="45">
        <v>0.8</v>
      </c>
      <c r="GI210" s="45">
        <v>1</v>
      </c>
      <c r="GJ210" s="45" t="e">
        <f t="shared" ca="1" si="448"/>
        <v>#NAME?</v>
      </c>
      <c r="GK210" s="42" t="e">
        <f t="shared" ca="1" si="449"/>
        <v>#NAME?</v>
      </c>
      <c r="GL210" s="45" t="e">
        <f t="shared" ca="1" si="450"/>
        <v>#NAME?</v>
      </c>
      <c r="GM210" s="45">
        <f t="shared" si="397"/>
        <v>2.5000000000000001E-2</v>
      </c>
      <c r="GN210" s="45" t="e">
        <f t="shared" ca="1" si="397"/>
        <v>#NAME?</v>
      </c>
      <c r="GO210" s="47">
        <v>0.85</v>
      </c>
      <c r="GP210" s="45">
        <v>0.5</v>
      </c>
      <c r="GQ210" s="45" t="e">
        <f t="shared" ca="1" si="451"/>
        <v>#NAME?</v>
      </c>
      <c r="GR210" s="42" t="e">
        <f t="shared" ca="1" si="452"/>
        <v>#NAME?</v>
      </c>
      <c r="GS210" s="45" t="e">
        <f t="shared" ca="1" si="453"/>
        <v>#NAME?</v>
      </c>
      <c r="GT210" s="45">
        <f t="shared" si="398"/>
        <v>1.2500000000000001E-2</v>
      </c>
      <c r="GU210" s="45" t="e">
        <f t="shared" ca="1" si="398"/>
        <v>#NAME?</v>
      </c>
      <c r="GV210" s="45">
        <v>0.9</v>
      </c>
      <c r="GW210" s="45">
        <v>1</v>
      </c>
      <c r="GX210" s="45" t="e">
        <f t="shared" ca="1" si="454"/>
        <v>#NAME?</v>
      </c>
      <c r="GY210" s="42" t="e">
        <f t="shared" ca="1" si="455"/>
        <v>#NAME?</v>
      </c>
      <c r="GZ210" s="45" t="e">
        <f t="shared" ca="1" si="456"/>
        <v>#NAME?</v>
      </c>
      <c r="HA210" s="45">
        <f t="shared" si="399"/>
        <v>2.5000000000000001E-2</v>
      </c>
      <c r="HB210" s="45" t="e">
        <f t="shared" ca="1" si="399"/>
        <v>#NAME?</v>
      </c>
      <c r="HC210" s="47">
        <v>0.95</v>
      </c>
      <c r="HD210" s="45">
        <v>0.5</v>
      </c>
      <c r="HE210" s="45" t="e">
        <f t="shared" ca="1" si="457"/>
        <v>#NAME?</v>
      </c>
      <c r="HF210" s="42" t="e">
        <f t="shared" ca="1" si="458"/>
        <v>#NAME?</v>
      </c>
      <c r="HG210" s="45" t="e">
        <f t="shared" ca="1" si="459"/>
        <v>#NAME?</v>
      </c>
      <c r="HH210" s="45">
        <f t="shared" si="400"/>
        <v>1.2500000000000001E-2</v>
      </c>
      <c r="HI210" s="45" t="e">
        <f t="shared" ca="1" si="400"/>
        <v>#NAME?</v>
      </c>
      <c r="HJ210" s="47">
        <v>1</v>
      </c>
      <c r="HK210" s="47">
        <v>1</v>
      </c>
      <c r="HL210" s="45" t="e">
        <f t="shared" ca="1" si="460"/>
        <v>#NAME?</v>
      </c>
      <c r="HM210" s="42" t="e">
        <f t="shared" ca="1" si="461"/>
        <v>#NAME?</v>
      </c>
      <c r="HN210" s="45" t="e">
        <f t="shared" ca="1" si="462"/>
        <v>#NAME?</v>
      </c>
      <c r="HO210" s="45">
        <f t="shared" si="426"/>
        <v>2.5000000000000001E-2</v>
      </c>
      <c r="HP210" s="45" t="e">
        <f t="shared" ca="1" si="426"/>
        <v>#NAME?</v>
      </c>
    </row>
    <row r="211" spans="1:224" s="48" customFormat="1" ht="69.75" customHeight="1">
      <c r="A211" s="42"/>
      <c r="B211" s="203"/>
      <c r="C211" s="201"/>
      <c r="D211" s="201"/>
      <c r="E211" s="41" t="str">
        <f>+_xlfn.CONCAT(MID($D205,1,3),".7 ",[1]Acciones!$B$11)</f>
        <v>5.3.7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211" s="42" t="s">
        <v>89</v>
      </c>
      <c r="G211" s="49">
        <f>+G209</f>
        <v>4.1666666666666666E-3</v>
      </c>
      <c r="H211" s="42" t="str">
        <f>+_xlfn.CONCAT("Si,",MID(E205,1,5),",",MID(E206,1,5),",",MID(E207,1,5),",",MID(E208,1,5),",",MID(E209,1,5),",",MID(E210,1,5),",",MID(E212,1,5),",",MID(E213,1,5),",",MID(E214,1,6))</f>
        <v>Si,5.3.1,5.3.2,5.3.3,5.3.4,5.3.5,5.3.6,5.3.8,5.3.9,5.3.10</v>
      </c>
      <c r="I211" s="42" t="s">
        <v>89</v>
      </c>
      <c r="J211" s="42"/>
      <c r="K211" s="42"/>
      <c r="L211" s="42"/>
      <c r="M211" s="44" t="s">
        <v>90</v>
      </c>
      <c r="N211" s="44" t="s">
        <v>91</v>
      </c>
      <c r="O211" s="44" t="e">
        <f ca="1">+_xlfn.XLOOKUP(MID(E211,7,LEN(E211)-6),[1]Acciones!$B$4:$B$14,[1]Acciones!$C$4:$C$14,0,0,1)</f>
        <v>#NAME?</v>
      </c>
      <c r="P211" s="42" t="e">
        <f ca="1">+_xlfn.XLOOKUP(MID($E211,7,LEN($E211)-6),[1]Acciones!$B$4:$B$14,[1]Acciones!D$4:D$14,0,0,1)</f>
        <v>#NAME?</v>
      </c>
      <c r="Q211" s="42" t="e">
        <f ca="1">+_xlfn.XLOOKUP(MID($E211,7,LEN($E211)-6),[1]Acciones!$B$4:$B$14,[1]Acciones!E$4:E$14,0,0,1)</f>
        <v>#NAME?</v>
      </c>
      <c r="R211" s="42" t="e">
        <f ca="1">+_xlfn.XLOOKUP(MID($E211,7,LEN($E211)-6),[1]Acciones!$B$4:$B$14,[1]Acciones!F$4:F$14,0,0,1)</f>
        <v>#NAME?</v>
      </c>
      <c r="S211" s="42" t="e">
        <f ca="1">+_xlfn.XLOOKUP(MID($E211,7,LEN($E211)-6),[1]Acciones!$B$4:$B$14,[1]Acciones!G$4:G$14,0,0,1)</f>
        <v>#NAME?</v>
      </c>
      <c r="T211" s="42" t="e">
        <f ca="1">+_xlfn.XLOOKUP(MID($E211,7,LEN($E211)-6),[1]Acciones!$B$4:$B$14,[1]Acciones!H$4:H$14,0,0,1)</f>
        <v>#NAME?</v>
      </c>
      <c r="U211" s="45" t="e">
        <f ca="1">+_xlfn.XLOOKUP(MID($E211,7,LEN($E211)-6),[1]Acciones!$B$4:$B$14,[1]Acciones!I$4:I$14,0,0,1)</f>
        <v>#NAME?</v>
      </c>
      <c r="V211" s="45" t="e">
        <f ca="1">+_xlfn.XLOOKUP(MID($E211,7,LEN($E211)-6),[1]Acciones!$B$4:$B$14,[1]Acciones!J$4:J$14,0,0,1)</f>
        <v>#NAME?</v>
      </c>
      <c r="W211" s="45" t="e">
        <f ca="1">+_xlfn.XLOOKUP(MID($E211,7,LEN($E211)-6),[1]Acciones!$B$4:$B$14,[1]Acciones!K$4:K$14,0,0,1)</f>
        <v>#NAME?</v>
      </c>
      <c r="X211" s="45" t="e">
        <f ca="1">+_xlfn.XLOOKUP(MID($E211,7,LEN($E211)-6),[1]Acciones!$B$4:$B$14,[1]Acciones!L$4:L$14,0,0,1)</f>
        <v>#NAME?</v>
      </c>
      <c r="Y211" s="45" t="e">
        <f ca="1">+_xlfn.XLOOKUP(MID($E211,7,LEN($E211)-6),[1]Acciones!$B$4:$B$14,[1]Acciones!M$4:M$14,0,0,1)</f>
        <v>#NAME?</v>
      </c>
      <c r="Z211" s="45" t="e">
        <f ca="1">+_xlfn.XLOOKUP(MID($E211,7,LEN($E211)-6),[1]Acciones!$B$4:$B$14,[1]Acciones!N$4:N$14,0,0,1)</f>
        <v>#NAME?</v>
      </c>
      <c r="AA211" s="45" t="e">
        <f ca="1">+_xlfn.XLOOKUP(MID($E211,7,LEN($E211)-6),[1]Acciones!$B$4:$B$14,[1]Acciones!O$4:O$14,0,0,1)</f>
        <v>#NAME?</v>
      </c>
      <c r="AB211" s="45" t="e">
        <f ca="1">+_xlfn.XLOOKUP(MID($E211,7,LEN($E211)-6),[1]Acciones!$B$4:$B$14,[1]Acciones!P$4:P$14,0,0,1)</f>
        <v>#NAME?</v>
      </c>
      <c r="AC211" s="45" t="e">
        <f ca="1">+_xlfn.XLOOKUP(MID($E211,7,LEN($E211)-6),[1]Acciones!$B$4:$B$14,[1]Acciones!Q$4:Q$14,0,0,1)</f>
        <v>#NAME?</v>
      </c>
      <c r="AD211" s="45" t="e">
        <f ca="1">+_xlfn.XLOOKUP(MID($E211,7,LEN($E211)-6),[1]Acciones!$B$4:$B$14,[1]Acciones!R$4:R$14,0,0,1)</f>
        <v>#NAME?</v>
      </c>
      <c r="AE211" s="45" t="e">
        <f ca="1">+_xlfn.XLOOKUP(MID($E211,7,LEN($E211)-6),[1]Acciones!$B$4:$B$14,[1]Acciones!S$4:S$14,0,0,1)</f>
        <v>#NAME?</v>
      </c>
      <c r="AF211" s="42" t="e">
        <f ca="1">+_xlfn.XLOOKUP(MID($E211,7,LEN($E211)-6),[1]Acciones!$B$4:$B$14,[1]Acciones!T$4:T$14,0,0,1)</f>
        <v>#NAME?</v>
      </c>
      <c r="AG211" s="42" t="e">
        <f ca="1">+_xlfn.XLOOKUP(MID($E211,7,LEN($E211)-6),[1]Acciones!$B$4:$B$14,[1]Acciones!U$4:U$14,0,0,1)</f>
        <v>#NAME?</v>
      </c>
      <c r="AH211" s="42" t="e">
        <f ca="1">+_xlfn.XLOOKUP(MID($E211,7,LEN($E211)-6),[1]Acciones!$B$4:$B$14,[1]Acciones!V$4:V$14,0,0,1)</f>
        <v>#NAME?</v>
      </c>
      <c r="AI211" s="42" t="e">
        <f ca="1">+_xlfn.XLOOKUP(MID($E211,7,LEN($E211)-6),[1]Acciones!$B$4:$B$14,[1]Acciones!W$4:W$14,0,0,1)</f>
        <v>#NAME?</v>
      </c>
      <c r="AJ211" s="42" t="e">
        <f ca="1">+_xlfn.XLOOKUP(MID($E211,7,LEN($E211)-6),[1]Acciones!$B$4:$B$14,[1]Acciones!X$4:X$14,0,0,1)</f>
        <v>#NAME?</v>
      </c>
      <c r="AK211" s="42" t="e">
        <f ca="1">+_xlfn.XLOOKUP(MID($E211,7,LEN($E211)-6),[1]Acciones!$B$4:$B$14,[1]Acciones!Y$4:Y$14,0,0,1)</f>
        <v>#NAME?</v>
      </c>
      <c r="AL211" s="42" t="e">
        <f ca="1">+_xlfn.XLOOKUP(MID($E211,7,LEN($E211)-6),[1]Acciones!$B$4:$B$14,[1]Acciones!Z$4:Z$14,0,0,1)</f>
        <v>#NAME?</v>
      </c>
      <c r="AM211" s="42" t="e">
        <f ca="1">+_xlfn.XLOOKUP(MID($E211,7,LEN($E211)-6),[1]Acciones!$B$4:$B$14,[1]Acciones!AA$4:AA$14,0,0,1)</f>
        <v>#NAME?</v>
      </c>
      <c r="AN211" s="42" t="e">
        <f ca="1">+_xlfn.XLOOKUP(MID($E211,7,LEN($E211)-6),[1]Acciones!$B$4:$B$14,[1]Acciones!AB$4:AB$14,0,0,1)</f>
        <v>#NAME?</v>
      </c>
      <c r="AO211" s="42" t="e">
        <f ca="1">+_xlfn.XLOOKUP(MID($E211,7,LEN($E211)-6),[1]Acciones!$B$4:$B$14,[1]Acciones!AC$4:AC$14,0,0,1)</f>
        <v>#NAME?</v>
      </c>
      <c r="AP211" s="42" t="e">
        <f ca="1">+_xlfn.XLOOKUP(MID($E211,7,LEN($E211)-6),[1]Acciones!$B$4:$B$14,[1]Acciones!AD$4:AD$14,0,0,1)</f>
        <v>#NAME?</v>
      </c>
      <c r="AQ211" s="42" t="e">
        <f ca="1">+_xlfn.XLOOKUP(MID($E211,7,LEN($E211)-6),[1]Acciones!$B$4:$B$14,[1]Acciones!AE$4:AE$14,0,0,1)</f>
        <v>#NAME?</v>
      </c>
      <c r="AR211" s="42" t="e">
        <f ca="1">+_xlfn.XLOOKUP(MID($E211,7,LEN($E211)-6),[1]Acciones!$B$4:$B$14,[1]Acciones!AF$4:AF$14,0,0,1)</f>
        <v>#NAME?</v>
      </c>
      <c r="AS211" s="42" t="e">
        <f ca="1">+_xlfn.XLOOKUP(MID($E211,7,LEN($E211)-6),[1]Acciones!$B$4:$B$14,[1]Acciones!AG$4:AG$14,0,0,1)</f>
        <v>#NAME?</v>
      </c>
      <c r="AT211" s="42" t="e">
        <f ca="1">+_xlfn.XLOOKUP(MID($E211,7,LEN($E211)-6),[1]Acciones!$B$4:$B$14,[1]Acciones!AH$4:AH$14,0,0,1)</f>
        <v>#NAME?</v>
      </c>
      <c r="AU211" s="42" t="e">
        <f ca="1">+_xlfn.XLOOKUP(MID($E211,7,LEN($E211)-6),[1]Acciones!$B$4:$B$14,[1]Acciones!AI$4:AI$14,0,0,1)</f>
        <v>#NAME?</v>
      </c>
      <c r="AV211" s="42" t="e">
        <f ca="1">+_xlfn.XLOOKUP(MID($E211,7,LEN($E211)-6),[1]Acciones!$B$4:$B$14,[1]Acciones!AJ$4:AJ$14,0,0,1)</f>
        <v>#NAME?</v>
      </c>
      <c r="AW211" s="42" t="e">
        <f ca="1">+_xlfn.XLOOKUP(MID($E211,7,LEN($E211)-6),[1]Acciones!$B$4:$B$14,[1]Acciones!AK$4:AK$14,0,0,1)</f>
        <v>#NAME?</v>
      </c>
      <c r="AX211" s="42" t="e">
        <f ca="1">+_xlfn.XLOOKUP(MID($E211,7,LEN($E211)-6),[1]Acciones!$B$4:$B$14,[1]Acciones!AL$4:AL$14,0,0,1)</f>
        <v>#NAME?</v>
      </c>
      <c r="AY211" s="42" t="e">
        <f ca="1">+_xlfn.XLOOKUP(MID($E211,7,LEN($E211)-6),[1]Acciones!$B$4:$B$14,[1]Acciones!AM$4:AM$14,0,0,1)</f>
        <v>#NAME?</v>
      </c>
      <c r="AZ211" s="42" t="e">
        <f ca="1">+_xlfn.XLOOKUP(MID($E211,7,LEN($E211)-6),[1]Acciones!$B$4:$B$14,[1]Acciones!AN$4:AN$14,0,0,1)</f>
        <v>#NAME?</v>
      </c>
      <c r="BA211" s="42" t="e">
        <f ca="1">+_xlfn.XLOOKUP(MID($E211,7,LEN($E211)-6),[1]Acciones!$B$4:$B$14,[1]Acciones!AO$4:AO$14,0,0,1)</f>
        <v>#NAME?</v>
      </c>
      <c r="BB211" s="42" t="e">
        <f ca="1">+_xlfn.XLOOKUP(MID($E211,7,LEN($E211)-6),[1]Acciones!$B$4:$B$14,[1]Acciones!AP$4:AP$14,0,0,1)</f>
        <v>#NAME?</v>
      </c>
      <c r="BC211" s="42" t="e">
        <f ca="1">+_xlfn.XLOOKUP(MID($E211,7,LEN($E211)-6),[1]Acciones!$B$4:$B$14,[1]Acciones!AQ$4:AQ$14,0,0,1)</f>
        <v>#NAME?</v>
      </c>
      <c r="BD211" s="42" t="e">
        <f ca="1">+_xlfn.XLOOKUP(MID($E211,7,LEN($E211)-6),[1]Acciones!$B$4:$B$14,[1]Acciones!AR$4:AR$14,0,0,1)</f>
        <v>#NAME?</v>
      </c>
      <c r="BE211" s="42" t="e">
        <f ca="1">+_xlfn.XLOOKUP(MID($E211,7,LEN($E211)-6),[1]Acciones!$B$4:$B$14,[1]Acciones!AS$4:AS$14,0,0,1)</f>
        <v>#NAME?</v>
      </c>
      <c r="BF211" s="42" t="e">
        <f ca="1">+_xlfn.XLOOKUP(MID($E211,7,LEN($E211)-6),[1]Acciones!$B$4:$B$14,[1]Acciones!AT$4:AT$14,0,0,1)</f>
        <v>#NAME?</v>
      </c>
      <c r="BG211" s="42" t="e">
        <f ca="1">+_xlfn.XLOOKUP(MID($E211,7,LEN($E211)-6),[1]Acciones!$B$4:$B$14,[1]Acciones!AU$4:AU$14,0,0,1)</f>
        <v>#NAME?</v>
      </c>
      <c r="BH211" s="42" t="e">
        <f ca="1">+_xlfn.XLOOKUP(MID($E211,7,LEN($E211)-6),[1]Acciones!$B$4:$B$14,[1]Acciones!AV$4:AV$14,0,0,1)</f>
        <v>#NAME?</v>
      </c>
      <c r="BI211" s="42" t="e">
        <f ca="1">+_xlfn.XLOOKUP(MID($E211,7,LEN($E211)-6),[1]Acciones!$B$4:$B$14,[1]Acciones!AW$4:AW$14,0,0,1)</f>
        <v>#NAME?</v>
      </c>
      <c r="BJ211" s="42" t="e">
        <f ca="1">+_xlfn.XLOOKUP(MID($E211,7,LEN($E211)-6),[1]Acciones!$B$4:$B$14,[1]Acciones!AX$4:AX$14,0,0,1)</f>
        <v>#NAME?</v>
      </c>
      <c r="BK211" s="42" t="e">
        <f ca="1">+_xlfn.XLOOKUP(MID($E211,7,LEN($E211)-6),[1]Acciones!$B$4:$B$14,[1]Acciones!AY$4:AY$14,0,0,1)</f>
        <v>#NAME?</v>
      </c>
      <c r="BL211" s="42" t="e">
        <f ca="1">+_xlfn.XLOOKUP(MID($E211,7,LEN($E211)-6),[1]Acciones!$B$4:$B$14,[1]Acciones!AZ$4:AZ$14,0,0,1)</f>
        <v>#NAME?</v>
      </c>
      <c r="BM211" s="42" t="e">
        <f ca="1">+_xlfn.XLOOKUP(MID($E211,7,LEN($E211)-6),[1]Acciones!$B$4:$B$14,[1]Acciones!BA$4:BA$14,0,0,1)</f>
        <v>#NAME?</v>
      </c>
      <c r="BN211" s="42" t="e">
        <f ca="1">+_xlfn.XLOOKUP(MID($E211,7,LEN($E211)-6),[1]Acciones!$B$4:$B$14,[1]Acciones!BB$4:BB$14,0,0,1)</f>
        <v>#NAME?</v>
      </c>
      <c r="BO211" s="42" t="e">
        <f ca="1">+_xlfn.XLOOKUP(MID($E211,7,LEN($E211)-6),[1]Acciones!$B$4:$B$14,[1]Acciones!BC$4:BC$14,0,0,1)</f>
        <v>#NAME?</v>
      </c>
      <c r="BP211" s="42" t="e">
        <f ca="1">+_xlfn.XLOOKUP(MID($E211,7,LEN($E211)-6),[1]Acciones!$B$4:$B$14,[1]Acciones!BD$4:BD$14,0,0,1)</f>
        <v>#NAME?</v>
      </c>
      <c r="BQ211" s="42" t="e">
        <f ca="1">+_xlfn.XLOOKUP(MID($E211,7,LEN($E211)-6),[1]Acciones!$B$4:$B$14,[1]Acciones!BE$4:BE$14,0,0,1)</f>
        <v>#NAME?</v>
      </c>
      <c r="BR211" s="42" t="e">
        <f ca="1">+_xlfn.XLOOKUP(MID($E211,7,LEN($E211)-6),[1]Acciones!$B$4:$B$14,[1]Acciones!BF$4:BF$14,0,0,1)</f>
        <v>#NAME?</v>
      </c>
      <c r="BS211" s="42" t="e">
        <f ca="1">+_xlfn.XLOOKUP(MID($E211,7,LEN($E211)-6),[1]Acciones!$B$4:$B$14,[1]Acciones!BG$4:BG$14,0,0,1)</f>
        <v>#NAME?</v>
      </c>
      <c r="BT211" s="42" t="e">
        <f ca="1">+_xlfn.XLOOKUP(MID($E211,7,LEN($E211)-6),[1]Acciones!$B$4:$B$14,[1]Acciones!BH$4:BH$14,0,0,1)</f>
        <v>#NAME?</v>
      </c>
      <c r="BU211" s="42" t="e">
        <f ca="1">+_xlfn.XLOOKUP(MID($E211,7,LEN($E211)-6),[1]Acciones!$B$4:$B$14,[1]Acciones!BI$4:BI$14,0,0,1)</f>
        <v>#NAME?</v>
      </c>
      <c r="BV211" s="42" t="e">
        <f ca="1">+_xlfn.XLOOKUP(MID($E211,7,LEN($E211)-6),[1]Acciones!$B$4:$B$14,[1]Acciones!BJ$4:BJ$14,0,0,1)</f>
        <v>#NAME?</v>
      </c>
      <c r="BW211" s="42" t="e">
        <f ca="1">+_xlfn.XLOOKUP(MID($E211,7,LEN($E211)-6),[1]Acciones!$B$4:$B$14,[1]Acciones!BK$4:BK$14,0,0,1)</f>
        <v>#NAME?</v>
      </c>
      <c r="BX211" s="42" t="e">
        <f ca="1">+_xlfn.XLOOKUP(MID($E211,7,LEN($E211)-6),[1]Acciones!$B$4:$B$14,[1]Acciones!BL$4:BL$14,0,0,1)</f>
        <v>#NAME?</v>
      </c>
      <c r="BY211" s="42" t="e">
        <f ca="1">+_xlfn.XLOOKUP(MID($E211,7,LEN($E211)-6),[1]Acciones!$B$4:$B$14,[1]Acciones!BM$4:BM$14,0,0,1)</f>
        <v>#NAME?</v>
      </c>
      <c r="BZ211" s="42" t="e">
        <f ca="1">+_xlfn.XLOOKUP(MID($E211,7,LEN($E211)-6),[1]Acciones!$B$4:$B$14,[1]Acciones!BN$4:BN$14,0,0,1)</f>
        <v>#NAME?</v>
      </c>
      <c r="CA211" s="42" t="e">
        <f ca="1">+_xlfn.XLOOKUP(MID($E211,7,LEN($E211)-6),[1]Acciones!$B$4:$B$14,[1]Acciones!BO$4:BO$14,0,0,1)</f>
        <v>#NAME?</v>
      </c>
      <c r="CB211" s="42" t="e">
        <f ca="1">+_xlfn.XLOOKUP(MID($E211,7,LEN($E211)-6),[1]Acciones!$B$4:$B$14,[1]Acciones!BP$4:BP$14,0,0,1)</f>
        <v>#NAME?</v>
      </c>
      <c r="CC211" s="42" t="e">
        <f ca="1">+_xlfn.XLOOKUP(MID($E211,7,LEN($E211)-6),[1]Acciones!$B$4:$B$14,[1]Acciones!BQ$4:BQ$14,0,0,1)</f>
        <v>#NAME?</v>
      </c>
      <c r="CD211" s="42" t="e">
        <f ca="1">+_xlfn.XLOOKUP(MID($E211,7,LEN($E211)-6),[1]Acciones!$B$4:$B$14,[1]Acciones!BR$4:BR$14,0,0,1)</f>
        <v>#NAME?</v>
      </c>
      <c r="CE211" s="42" t="e">
        <f ca="1">+_xlfn.XLOOKUP(MID($E211,7,LEN($E211)-6),[1]Acciones!$B$4:$B$14,[1]Acciones!BS$4:BS$14,0,0,1)</f>
        <v>#NAME?</v>
      </c>
      <c r="CF211" s="42" t="e">
        <f ca="1">+_xlfn.XLOOKUP(MID($E211,7,LEN($E211)-6),[1]Acciones!$B$4:$B$14,[1]Acciones!BT$4:BT$14,0,0,1)</f>
        <v>#NAME?</v>
      </c>
      <c r="CG211" s="45">
        <v>0.05</v>
      </c>
      <c r="CH211" s="45" t="e">
        <f t="shared" ca="1" si="377"/>
        <v>#NAME?</v>
      </c>
      <c r="CI211" s="45" t="e">
        <f t="shared" ca="1" si="378"/>
        <v>#NAME?</v>
      </c>
      <c r="CJ211" s="42" t="e">
        <f t="shared" ca="1" si="379"/>
        <v>#NAME?</v>
      </c>
      <c r="CK211" s="45" t="e">
        <f t="shared" ca="1" si="380"/>
        <v>#NAME?</v>
      </c>
      <c r="CL211" s="46" t="e">
        <f t="shared" ca="1" si="381"/>
        <v>#NAME?</v>
      </c>
      <c r="CM211" s="45" t="e">
        <f t="shared" ca="1" si="382"/>
        <v>#NAME?</v>
      </c>
      <c r="CN211" s="47">
        <v>0.1</v>
      </c>
      <c r="CO211" s="45" t="e">
        <f t="shared" ca="1" si="401"/>
        <v>#NAME?</v>
      </c>
      <c r="CP211" s="45" t="e">
        <f t="shared" ca="1" si="402"/>
        <v>#NAME?</v>
      </c>
      <c r="CQ211" s="42" t="e">
        <f t="shared" ca="1" si="403"/>
        <v>#NAME?</v>
      </c>
      <c r="CR211" s="45" t="e">
        <f t="shared" ca="1" si="404"/>
        <v>#NAME?</v>
      </c>
      <c r="CS211" s="45" t="e">
        <f t="shared" ca="1" si="383"/>
        <v>#NAME?</v>
      </c>
      <c r="CT211" s="45" t="e">
        <f t="shared" ca="1" si="383"/>
        <v>#NAME?</v>
      </c>
      <c r="CU211" s="47">
        <v>0.15</v>
      </c>
      <c r="CV211" s="45">
        <v>0.5</v>
      </c>
      <c r="CW211" s="45" t="e">
        <f t="shared" ca="1" si="405"/>
        <v>#NAME?</v>
      </c>
      <c r="CX211" s="42" t="e">
        <f t="shared" ca="1" si="406"/>
        <v>#NAME?</v>
      </c>
      <c r="CY211" s="45" t="e">
        <f t="shared" ca="1" si="407"/>
        <v>#NAME?</v>
      </c>
      <c r="CZ211" s="45">
        <f t="shared" si="384"/>
        <v>1.2500000000000001E-2</v>
      </c>
      <c r="DA211" s="45" t="e">
        <f t="shared" ca="1" si="384"/>
        <v>#NAME?</v>
      </c>
      <c r="DB211" s="47">
        <v>0.2</v>
      </c>
      <c r="DC211" s="45" t="e">
        <f t="shared" ca="1" si="408"/>
        <v>#NAME?</v>
      </c>
      <c r="DD211" s="45" t="e">
        <f t="shared" ca="1" si="409"/>
        <v>#NAME?</v>
      </c>
      <c r="DE211" s="42" t="e">
        <f t="shared" ca="1" si="410"/>
        <v>#NAME?</v>
      </c>
      <c r="DF211" s="45" t="e">
        <f t="shared" ca="1" si="411"/>
        <v>#NAME?</v>
      </c>
      <c r="DG211" s="45" t="e">
        <f t="shared" ca="1" si="385"/>
        <v>#NAME?</v>
      </c>
      <c r="DH211" s="45" t="e">
        <f t="shared" ca="1" si="385"/>
        <v>#NAME?</v>
      </c>
      <c r="DI211" s="47">
        <v>0.25</v>
      </c>
      <c r="DJ211" s="45">
        <v>0.5</v>
      </c>
      <c r="DK211" s="45" t="e">
        <f t="shared" ca="1" si="412"/>
        <v>#NAME?</v>
      </c>
      <c r="DL211" s="42" t="e">
        <f t="shared" ca="1" si="413"/>
        <v>#NAME?</v>
      </c>
      <c r="DM211" s="45" t="e">
        <f t="shared" ca="1" si="414"/>
        <v>#NAME?</v>
      </c>
      <c r="DN211" s="45">
        <f t="shared" si="386"/>
        <v>1.2500000000000001E-2</v>
      </c>
      <c r="DO211" s="45" t="e">
        <f t="shared" ca="1" si="386"/>
        <v>#NAME?</v>
      </c>
      <c r="DP211" s="47">
        <v>0.3</v>
      </c>
      <c r="DQ211" s="45" t="e">
        <f t="shared" ca="1" si="415"/>
        <v>#NAME?</v>
      </c>
      <c r="DR211" s="45" t="e">
        <f t="shared" ca="1" si="416"/>
        <v>#NAME?</v>
      </c>
      <c r="DS211" s="42" t="e">
        <f t="shared" ca="1" si="417"/>
        <v>#NAME?</v>
      </c>
      <c r="DT211" s="45" t="e">
        <f t="shared" ca="1" si="418"/>
        <v>#NAME?</v>
      </c>
      <c r="DU211" s="45" t="e">
        <f t="shared" ca="1" si="387"/>
        <v>#NAME?</v>
      </c>
      <c r="DV211" s="45" t="e">
        <f t="shared" ca="1" si="387"/>
        <v>#NAME?</v>
      </c>
      <c r="DW211" s="47">
        <v>0.35</v>
      </c>
      <c r="DX211" s="45">
        <v>0.5</v>
      </c>
      <c r="DY211" s="45" t="e">
        <f t="shared" ca="1" si="419"/>
        <v>#NAME?</v>
      </c>
      <c r="DZ211" s="42" t="e">
        <f t="shared" ca="1" si="420"/>
        <v>#NAME?</v>
      </c>
      <c r="EA211" s="45" t="e">
        <f t="shared" ca="1" si="421"/>
        <v>#NAME?</v>
      </c>
      <c r="EB211" s="45">
        <f t="shared" si="388"/>
        <v>1.2500000000000001E-2</v>
      </c>
      <c r="EC211" s="45" t="e">
        <f t="shared" ca="1" si="388"/>
        <v>#NAME?</v>
      </c>
      <c r="ED211" s="47">
        <v>0.4</v>
      </c>
      <c r="EE211" s="45" t="e">
        <f t="shared" ca="1" si="422"/>
        <v>#NAME?</v>
      </c>
      <c r="EF211" s="45" t="e">
        <f t="shared" ca="1" si="423"/>
        <v>#NAME?</v>
      </c>
      <c r="EG211" s="42" t="e">
        <f t="shared" ca="1" si="424"/>
        <v>#NAME?</v>
      </c>
      <c r="EH211" s="45" t="e">
        <f t="shared" ca="1" si="425"/>
        <v>#NAME?</v>
      </c>
      <c r="EI211" s="45" t="e">
        <f t="shared" ca="1" si="389"/>
        <v>#NAME?</v>
      </c>
      <c r="EJ211" s="45" t="e">
        <f t="shared" ca="1" si="389"/>
        <v>#NAME?</v>
      </c>
      <c r="EK211" s="47">
        <v>0.45</v>
      </c>
      <c r="EL211" s="45">
        <v>0.5</v>
      </c>
      <c r="EM211" s="45" t="e">
        <f t="shared" ca="1" si="427"/>
        <v>#NAME?</v>
      </c>
      <c r="EN211" s="42" t="e">
        <f t="shared" ca="1" si="428"/>
        <v>#NAME?</v>
      </c>
      <c r="EO211" s="45" t="e">
        <f t="shared" ca="1" si="429"/>
        <v>#NAME?</v>
      </c>
      <c r="EP211" s="45">
        <f t="shared" si="390"/>
        <v>1.2500000000000001E-2</v>
      </c>
      <c r="EQ211" s="45" t="e">
        <f t="shared" ca="1" si="390"/>
        <v>#NAME?</v>
      </c>
      <c r="ER211" s="45">
        <v>0.5</v>
      </c>
      <c r="ES211" s="45">
        <v>0.5</v>
      </c>
      <c r="ET211" s="45" t="e">
        <f t="shared" ca="1" si="430"/>
        <v>#NAME?</v>
      </c>
      <c r="EU211" s="42" t="e">
        <f t="shared" ca="1" si="431"/>
        <v>#NAME?</v>
      </c>
      <c r="EV211" s="45" t="e">
        <f t="shared" ca="1" si="432"/>
        <v>#NAME?</v>
      </c>
      <c r="EW211" s="45">
        <f t="shared" si="391"/>
        <v>1.2500000000000001E-2</v>
      </c>
      <c r="EX211" s="45" t="e">
        <f t="shared" ca="1" si="391"/>
        <v>#NAME?</v>
      </c>
      <c r="EY211" s="47">
        <v>0.55000000000000004</v>
      </c>
      <c r="EZ211" s="45">
        <v>0.5</v>
      </c>
      <c r="FA211" s="45" t="e">
        <f t="shared" ca="1" si="433"/>
        <v>#NAME?</v>
      </c>
      <c r="FB211" s="42" t="e">
        <f t="shared" ca="1" si="434"/>
        <v>#NAME?</v>
      </c>
      <c r="FC211" s="45" t="e">
        <f t="shared" ca="1" si="435"/>
        <v>#NAME?</v>
      </c>
      <c r="FD211" s="45">
        <f t="shared" si="392"/>
        <v>1.2500000000000001E-2</v>
      </c>
      <c r="FE211" s="45" t="e">
        <f t="shared" ca="1" si="392"/>
        <v>#NAME?</v>
      </c>
      <c r="FF211" s="45">
        <v>0.6</v>
      </c>
      <c r="FG211" s="45">
        <v>1</v>
      </c>
      <c r="FH211" s="45" t="e">
        <f t="shared" ca="1" si="436"/>
        <v>#NAME?</v>
      </c>
      <c r="FI211" s="42" t="e">
        <f t="shared" ca="1" si="437"/>
        <v>#NAME?</v>
      </c>
      <c r="FJ211" s="45" t="e">
        <f t="shared" ca="1" si="438"/>
        <v>#NAME?</v>
      </c>
      <c r="FK211" s="45">
        <f t="shared" si="393"/>
        <v>2.5000000000000001E-2</v>
      </c>
      <c r="FL211" s="45" t="e">
        <f t="shared" ca="1" si="393"/>
        <v>#NAME?</v>
      </c>
      <c r="FM211" s="47">
        <v>0.65</v>
      </c>
      <c r="FN211" s="45">
        <v>0.5</v>
      </c>
      <c r="FO211" s="45" t="e">
        <f t="shared" ca="1" si="439"/>
        <v>#NAME?</v>
      </c>
      <c r="FP211" s="42" t="e">
        <f t="shared" ca="1" si="440"/>
        <v>#NAME?</v>
      </c>
      <c r="FQ211" s="45" t="e">
        <f t="shared" ca="1" si="441"/>
        <v>#NAME?</v>
      </c>
      <c r="FR211" s="45">
        <f t="shared" si="394"/>
        <v>1.2500000000000001E-2</v>
      </c>
      <c r="FS211" s="45" t="e">
        <f t="shared" ca="1" si="394"/>
        <v>#NAME?</v>
      </c>
      <c r="FT211" s="45">
        <v>0.7</v>
      </c>
      <c r="FU211" s="45">
        <v>1</v>
      </c>
      <c r="FV211" s="45" t="e">
        <f t="shared" ca="1" si="442"/>
        <v>#NAME?</v>
      </c>
      <c r="FW211" s="42" t="e">
        <f t="shared" ca="1" si="443"/>
        <v>#NAME?</v>
      </c>
      <c r="FX211" s="45" t="e">
        <f t="shared" ca="1" si="444"/>
        <v>#NAME?</v>
      </c>
      <c r="FY211" s="45">
        <f t="shared" si="395"/>
        <v>2.5000000000000001E-2</v>
      </c>
      <c r="FZ211" s="45" t="e">
        <f t="shared" ca="1" si="395"/>
        <v>#NAME?</v>
      </c>
      <c r="GA211" s="47">
        <v>0.75</v>
      </c>
      <c r="GB211" s="45">
        <v>0.5</v>
      </c>
      <c r="GC211" s="45" t="e">
        <f t="shared" ca="1" si="445"/>
        <v>#NAME?</v>
      </c>
      <c r="GD211" s="42" t="e">
        <f t="shared" ca="1" si="446"/>
        <v>#NAME?</v>
      </c>
      <c r="GE211" s="45" t="e">
        <f t="shared" ca="1" si="447"/>
        <v>#NAME?</v>
      </c>
      <c r="GF211" s="45">
        <f t="shared" si="396"/>
        <v>1.2500000000000001E-2</v>
      </c>
      <c r="GG211" s="45" t="e">
        <f t="shared" ca="1" si="396"/>
        <v>#NAME?</v>
      </c>
      <c r="GH211" s="45">
        <v>0.8</v>
      </c>
      <c r="GI211" s="45">
        <v>1</v>
      </c>
      <c r="GJ211" s="45" t="e">
        <f t="shared" ca="1" si="448"/>
        <v>#NAME?</v>
      </c>
      <c r="GK211" s="42" t="e">
        <f t="shared" ca="1" si="449"/>
        <v>#NAME?</v>
      </c>
      <c r="GL211" s="45" t="e">
        <f t="shared" ca="1" si="450"/>
        <v>#NAME?</v>
      </c>
      <c r="GM211" s="45">
        <f t="shared" si="397"/>
        <v>2.5000000000000001E-2</v>
      </c>
      <c r="GN211" s="45" t="e">
        <f t="shared" ca="1" si="397"/>
        <v>#NAME?</v>
      </c>
      <c r="GO211" s="47">
        <v>0.85</v>
      </c>
      <c r="GP211" s="45">
        <v>0.5</v>
      </c>
      <c r="GQ211" s="45" t="e">
        <f t="shared" ca="1" si="451"/>
        <v>#NAME?</v>
      </c>
      <c r="GR211" s="42" t="e">
        <f t="shared" ca="1" si="452"/>
        <v>#NAME?</v>
      </c>
      <c r="GS211" s="45" t="e">
        <f t="shared" ca="1" si="453"/>
        <v>#NAME?</v>
      </c>
      <c r="GT211" s="45">
        <f t="shared" si="398"/>
        <v>1.2500000000000001E-2</v>
      </c>
      <c r="GU211" s="45" t="e">
        <f t="shared" ca="1" si="398"/>
        <v>#NAME?</v>
      </c>
      <c r="GV211" s="45">
        <v>0.9</v>
      </c>
      <c r="GW211" s="45">
        <v>1</v>
      </c>
      <c r="GX211" s="45" t="e">
        <f t="shared" ca="1" si="454"/>
        <v>#NAME?</v>
      </c>
      <c r="GY211" s="42" t="e">
        <f t="shared" ca="1" si="455"/>
        <v>#NAME?</v>
      </c>
      <c r="GZ211" s="45" t="e">
        <f t="shared" ca="1" si="456"/>
        <v>#NAME?</v>
      </c>
      <c r="HA211" s="45">
        <f t="shared" si="399"/>
        <v>2.5000000000000001E-2</v>
      </c>
      <c r="HB211" s="45" t="e">
        <f t="shared" ca="1" si="399"/>
        <v>#NAME?</v>
      </c>
      <c r="HC211" s="47">
        <v>0.95</v>
      </c>
      <c r="HD211" s="45">
        <v>0.5</v>
      </c>
      <c r="HE211" s="45" t="e">
        <f t="shared" ca="1" si="457"/>
        <v>#NAME?</v>
      </c>
      <c r="HF211" s="42" t="e">
        <f t="shared" ca="1" si="458"/>
        <v>#NAME?</v>
      </c>
      <c r="HG211" s="45" t="e">
        <f t="shared" ca="1" si="459"/>
        <v>#NAME?</v>
      </c>
      <c r="HH211" s="45">
        <f t="shared" si="400"/>
        <v>1.2500000000000001E-2</v>
      </c>
      <c r="HI211" s="45" t="e">
        <f t="shared" ca="1" si="400"/>
        <v>#NAME?</v>
      </c>
      <c r="HJ211" s="47">
        <v>1</v>
      </c>
      <c r="HK211" s="47">
        <v>1</v>
      </c>
      <c r="HL211" s="45" t="e">
        <f t="shared" ca="1" si="460"/>
        <v>#NAME?</v>
      </c>
      <c r="HM211" s="42" t="e">
        <f t="shared" ca="1" si="461"/>
        <v>#NAME?</v>
      </c>
      <c r="HN211" s="45" t="e">
        <f t="shared" ca="1" si="462"/>
        <v>#NAME?</v>
      </c>
      <c r="HO211" s="45">
        <f t="shared" si="426"/>
        <v>2.5000000000000001E-2</v>
      </c>
      <c r="HP211" s="45" t="e">
        <f t="shared" ca="1" si="426"/>
        <v>#NAME?</v>
      </c>
    </row>
    <row r="212" spans="1:224" s="48" customFormat="1" ht="69.75" customHeight="1">
      <c r="A212" s="42"/>
      <c r="B212" s="203"/>
      <c r="C212" s="201"/>
      <c r="D212" s="201"/>
      <c r="E212" s="41" t="str">
        <f>+_xlfn.CONCAT(MID($D205,1,3),".8 ",[1]Acciones!$B$12)</f>
        <v>5.3.8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212" s="42" t="s">
        <v>89</v>
      </c>
      <c r="G212" s="49">
        <f>+G211</f>
        <v>4.1666666666666666E-3</v>
      </c>
      <c r="H212" s="42" t="str">
        <f>+_xlfn.CONCAT("Si,",MID(E205,1,5),",",MID(E206,1,5),",",MID(E207,1,5),",",MID(E208,1,5),",",MID(E209,1,5),",",MID(E210,1,5),",",MID(E211,1,5),",",MID(E213,1,5),",",MID(E214,1,6))</f>
        <v>Si,5.3.1,5.3.2,5.3.3,5.3.4,5.3.5,5.3.6,5.3.7,5.3.9,5.3.10</v>
      </c>
      <c r="I212" s="42" t="s">
        <v>89</v>
      </c>
      <c r="J212" s="42"/>
      <c r="K212" s="42"/>
      <c r="L212" s="42"/>
      <c r="M212" s="44" t="s">
        <v>90</v>
      </c>
      <c r="N212" s="44" t="s">
        <v>91</v>
      </c>
      <c r="O212" s="44" t="e">
        <f ca="1">+_xlfn.XLOOKUP(MID(E212,7,LEN(E212)-6),[1]Acciones!$B$4:$B$14,[1]Acciones!$C$4:$C$14,0,0,1)</f>
        <v>#NAME?</v>
      </c>
      <c r="P212" s="42" t="e">
        <f ca="1">+_xlfn.XLOOKUP(MID($E212,7,LEN($E212)-6),[1]Acciones!$B$4:$B$14,[1]Acciones!D$4:D$14,0,0,1)</f>
        <v>#NAME?</v>
      </c>
      <c r="Q212" s="42" t="e">
        <f ca="1">+_xlfn.XLOOKUP(MID($E212,7,LEN($E212)-6),[1]Acciones!$B$4:$B$14,[1]Acciones!E$4:E$14,0,0,1)</f>
        <v>#NAME?</v>
      </c>
      <c r="R212" s="42" t="e">
        <f ca="1">+_xlfn.XLOOKUP(MID($E212,7,LEN($E212)-6),[1]Acciones!$B$4:$B$14,[1]Acciones!F$4:F$14,0,0,1)</f>
        <v>#NAME?</v>
      </c>
      <c r="S212" s="42" t="e">
        <f ca="1">+_xlfn.XLOOKUP(MID($E212,7,LEN($E212)-6),[1]Acciones!$B$4:$B$14,[1]Acciones!G$4:G$14,0,0,1)</f>
        <v>#NAME?</v>
      </c>
      <c r="T212" s="42" t="e">
        <f ca="1">+_xlfn.XLOOKUP(MID($E212,7,LEN($E212)-6),[1]Acciones!$B$4:$B$14,[1]Acciones!H$4:H$14,0,0,1)</f>
        <v>#NAME?</v>
      </c>
      <c r="U212" s="45" t="e">
        <f ca="1">+_xlfn.XLOOKUP(MID($E212,7,LEN($E212)-6),[1]Acciones!$B$4:$B$14,[1]Acciones!I$4:I$14,0,0,1)</f>
        <v>#NAME?</v>
      </c>
      <c r="V212" s="45" t="e">
        <f ca="1">+_xlfn.XLOOKUP(MID($E212,7,LEN($E212)-6),[1]Acciones!$B$4:$B$14,[1]Acciones!J$4:J$14,0,0,1)</f>
        <v>#NAME?</v>
      </c>
      <c r="W212" s="45" t="e">
        <f ca="1">+_xlfn.XLOOKUP(MID($E212,7,LEN($E212)-6),[1]Acciones!$B$4:$B$14,[1]Acciones!K$4:K$14,0,0,1)</f>
        <v>#NAME?</v>
      </c>
      <c r="X212" s="45" t="e">
        <f ca="1">+_xlfn.XLOOKUP(MID($E212,7,LEN($E212)-6),[1]Acciones!$B$4:$B$14,[1]Acciones!L$4:L$14,0,0,1)</f>
        <v>#NAME?</v>
      </c>
      <c r="Y212" s="45" t="e">
        <f ca="1">+_xlfn.XLOOKUP(MID($E212,7,LEN($E212)-6),[1]Acciones!$B$4:$B$14,[1]Acciones!M$4:M$14,0,0,1)</f>
        <v>#NAME?</v>
      </c>
      <c r="Z212" s="45" t="e">
        <f ca="1">+_xlfn.XLOOKUP(MID($E212,7,LEN($E212)-6),[1]Acciones!$B$4:$B$14,[1]Acciones!N$4:N$14,0,0,1)</f>
        <v>#NAME?</v>
      </c>
      <c r="AA212" s="45" t="e">
        <f ca="1">+_xlfn.XLOOKUP(MID($E212,7,LEN($E212)-6),[1]Acciones!$B$4:$B$14,[1]Acciones!O$4:O$14,0,0,1)</f>
        <v>#NAME?</v>
      </c>
      <c r="AB212" s="45" t="e">
        <f ca="1">+_xlfn.XLOOKUP(MID($E212,7,LEN($E212)-6),[1]Acciones!$B$4:$B$14,[1]Acciones!P$4:P$14,0,0,1)</f>
        <v>#NAME?</v>
      </c>
      <c r="AC212" s="45" t="e">
        <f ca="1">+_xlfn.XLOOKUP(MID($E212,7,LEN($E212)-6),[1]Acciones!$B$4:$B$14,[1]Acciones!Q$4:Q$14,0,0,1)</f>
        <v>#NAME?</v>
      </c>
      <c r="AD212" s="45" t="e">
        <f ca="1">+_xlfn.XLOOKUP(MID($E212,7,LEN($E212)-6),[1]Acciones!$B$4:$B$14,[1]Acciones!R$4:R$14,0,0,1)</f>
        <v>#NAME?</v>
      </c>
      <c r="AE212" s="45" t="e">
        <f ca="1">+_xlfn.XLOOKUP(MID($E212,7,LEN($E212)-6),[1]Acciones!$B$4:$B$14,[1]Acciones!S$4:S$14,0,0,1)</f>
        <v>#NAME?</v>
      </c>
      <c r="AF212" s="42" t="e">
        <f ca="1">+_xlfn.XLOOKUP(MID($E212,7,LEN($E212)-6),[1]Acciones!$B$4:$B$14,[1]Acciones!T$4:T$14,0,0,1)</f>
        <v>#NAME?</v>
      </c>
      <c r="AG212" s="42" t="e">
        <f ca="1">+_xlfn.XLOOKUP(MID($E212,7,LEN($E212)-6),[1]Acciones!$B$4:$B$14,[1]Acciones!U$4:U$14,0,0,1)</f>
        <v>#NAME?</v>
      </c>
      <c r="AH212" s="42" t="e">
        <f ca="1">+_xlfn.XLOOKUP(MID($E212,7,LEN($E212)-6),[1]Acciones!$B$4:$B$14,[1]Acciones!V$4:V$14,0,0,1)</f>
        <v>#NAME?</v>
      </c>
      <c r="AI212" s="42" t="e">
        <f ca="1">+_xlfn.XLOOKUP(MID($E212,7,LEN($E212)-6),[1]Acciones!$B$4:$B$14,[1]Acciones!W$4:W$14,0,0,1)</f>
        <v>#NAME?</v>
      </c>
      <c r="AJ212" s="42" t="e">
        <f ca="1">+_xlfn.XLOOKUP(MID($E212,7,LEN($E212)-6),[1]Acciones!$B$4:$B$14,[1]Acciones!X$4:X$14,0,0,1)</f>
        <v>#NAME?</v>
      </c>
      <c r="AK212" s="42" t="e">
        <f ca="1">+_xlfn.XLOOKUP(MID($E212,7,LEN($E212)-6),[1]Acciones!$B$4:$B$14,[1]Acciones!Y$4:Y$14,0,0,1)</f>
        <v>#NAME?</v>
      </c>
      <c r="AL212" s="42" t="e">
        <f ca="1">+_xlfn.XLOOKUP(MID($E212,7,LEN($E212)-6),[1]Acciones!$B$4:$B$14,[1]Acciones!Z$4:Z$14,0,0,1)</f>
        <v>#NAME?</v>
      </c>
      <c r="AM212" s="42" t="e">
        <f ca="1">+_xlfn.XLOOKUP(MID($E212,7,LEN($E212)-6),[1]Acciones!$B$4:$B$14,[1]Acciones!AA$4:AA$14,0,0,1)</f>
        <v>#NAME?</v>
      </c>
      <c r="AN212" s="42" t="e">
        <f ca="1">+_xlfn.XLOOKUP(MID($E212,7,LEN($E212)-6),[1]Acciones!$B$4:$B$14,[1]Acciones!AB$4:AB$14,0,0,1)</f>
        <v>#NAME?</v>
      </c>
      <c r="AO212" s="42" t="e">
        <f ca="1">+_xlfn.XLOOKUP(MID($E212,7,LEN($E212)-6),[1]Acciones!$B$4:$B$14,[1]Acciones!AC$4:AC$14,0,0,1)</f>
        <v>#NAME?</v>
      </c>
      <c r="AP212" s="42" t="e">
        <f ca="1">+_xlfn.XLOOKUP(MID($E212,7,LEN($E212)-6),[1]Acciones!$B$4:$B$14,[1]Acciones!AD$4:AD$14,0,0,1)</f>
        <v>#NAME?</v>
      </c>
      <c r="AQ212" s="42" t="e">
        <f ca="1">+_xlfn.XLOOKUP(MID($E212,7,LEN($E212)-6),[1]Acciones!$B$4:$B$14,[1]Acciones!AE$4:AE$14,0,0,1)</f>
        <v>#NAME?</v>
      </c>
      <c r="AR212" s="42" t="e">
        <f ca="1">+_xlfn.XLOOKUP(MID($E212,7,LEN($E212)-6),[1]Acciones!$B$4:$B$14,[1]Acciones!AF$4:AF$14,0,0,1)</f>
        <v>#NAME?</v>
      </c>
      <c r="AS212" s="42" t="e">
        <f ca="1">+_xlfn.XLOOKUP(MID($E212,7,LEN($E212)-6),[1]Acciones!$B$4:$B$14,[1]Acciones!AG$4:AG$14,0,0,1)</f>
        <v>#NAME?</v>
      </c>
      <c r="AT212" s="42" t="e">
        <f ca="1">+_xlfn.XLOOKUP(MID($E212,7,LEN($E212)-6),[1]Acciones!$B$4:$B$14,[1]Acciones!AH$4:AH$14,0,0,1)</f>
        <v>#NAME?</v>
      </c>
      <c r="AU212" s="42" t="e">
        <f ca="1">+_xlfn.XLOOKUP(MID($E212,7,LEN($E212)-6),[1]Acciones!$B$4:$B$14,[1]Acciones!AI$4:AI$14,0,0,1)</f>
        <v>#NAME?</v>
      </c>
      <c r="AV212" s="42" t="e">
        <f ca="1">+_xlfn.XLOOKUP(MID($E212,7,LEN($E212)-6),[1]Acciones!$B$4:$B$14,[1]Acciones!AJ$4:AJ$14,0,0,1)</f>
        <v>#NAME?</v>
      </c>
      <c r="AW212" s="42" t="e">
        <f ca="1">+_xlfn.XLOOKUP(MID($E212,7,LEN($E212)-6),[1]Acciones!$B$4:$B$14,[1]Acciones!AK$4:AK$14,0,0,1)</f>
        <v>#NAME?</v>
      </c>
      <c r="AX212" s="42" t="e">
        <f ca="1">+_xlfn.XLOOKUP(MID($E212,7,LEN($E212)-6),[1]Acciones!$B$4:$B$14,[1]Acciones!AL$4:AL$14,0,0,1)</f>
        <v>#NAME?</v>
      </c>
      <c r="AY212" s="42" t="e">
        <f ca="1">+_xlfn.XLOOKUP(MID($E212,7,LEN($E212)-6),[1]Acciones!$B$4:$B$14,[1]Acciones!AM$4:AM$14,0,0,1)</f>
        <v>#NAME?</v>
      </c>
      <c r="AZ212" s="42" t="e">
        <f ca="1">+_xlfn.XLOOKUP(MID($E212,7,LEN($E212)-6),[1]Acciones!$B$4:$B$14,[1]Acciones!AN$4:AN$14,0,0,1)</f>
        <v>#NAME?</v>
      </c>
      <c r="BA212" s="42" t="e">
        <f ca="1">+_xlfn.XLOOKUP(MID($E212,7,LEN($E212)-6),[1]Acciones!$B$4:$B$14,[1]Acciones!AO$4:AO$14,0,0,1)</f>
        <v>#NAME?</v>
      </c>
      <c r="BB212" s="42" t="e">
        <f ca="1">+_xlfn.XLOOKUP(MID($E212,7,LEN($E212)-6),[1]Acciones!$B$4:$B$14,[1]Acciones!AP$4:AP$14,0,0,1)</f>
        <v>#NAME?</v>
      </c>
      <c r="BC212" s="42" t="e">
        <f ca="1">+_xlfn.XLOOKUP(MID($E212,7,LEN($E212)-6),[1]Acciones!$B$4:$B$14,[1]Acciones!AQ$4:AQ$14,0,0,1)</f>
        <v>#NAME?</v>
      </c>
      <c r="BD212" s="42" t="e">
        <f ca="1">+_xlfn.XLOOKUP(MID($E212,7,LEN($E212)-6),[1]Acciones!$B$4:$B$14,[1]Acciones!AR$4:AR$14,0,0,1)</f>
        <v>#NAME?</v>
      </c>
      <c r="BE212" s="42" t="e">
        <f ca="1">+_xlfn.XLOOKUP(MID($E212,7,LEN($E212)-6),[1]Acciones!$B$4:$B$14,[1]Acciones!AS$4:AS$14,0,0,1)</f>
        <v>#NAME?</v>
      </c>
      <c r="BF212" s="42" t="e">
        <f ca="1">+_xlfn.XLOOKUP(MID($E212,7,LEN($E212)-6),[1]Acciones!$B$4:$B$14,[1]Acciones!AT$4:AT$14,0,0,1)</f>
        <v>#NAME?</v>
      </c>
      <c r="BG212" s="42" t="e">
        <f ca="1">+_xlfn.XLOOKUP(MID($E212,7,LEN($E212)-6),[1]Acciones!$B$4:$B$14,[1]Acciones!AU$4:AU$14,0,0,1)</f>
        <v>#NAME?</v>
      </c>
      <c r="BH212" s="42" t="e">
        <f ca="1">+_xlfn.XLOOKUP(MID($E212,7,LEN($E212)-6),[1]Acciones!$B$4:$B$14,[1]Acciones!AV$4:AV$14,0,0,1)</f>
        <v>#NAME?</v>
      </c>
      <c r="BI212" s="42" t="e">
        <f ca="1">+_xlfn.XLOOKUP(MID($E212,7,LEN($E212)-6),[1]Acciones!$B$4:$B$14,[1]Acciones!AW$4:AW$14,0,0,1)</f>
        <v>#NAME?</v>
      </c>
      <c r="BJ212" s="42" t="e">
        <f ca="1">+_xlfn.XLOOKUP(MID($E212,7,LEN($E212)-6),[1]Acciones!$B$4:$B$14,[1]Acciones!AX$4:AX$14,0,0,1)</f>
        <v>#NAME?</v>
      </c>
      <c r="BK212" s="42" t="e">
        <f ca="1">+_xlfn.XLOOKUP(MID($E212,7,LEN($E212)-6),[1]Acciones!$B$4:$B$14,[1]Acciones!AY$4:AY$14,0,0,1)</f>
        <v>#NAME?</v>
      </c>
      <c r="BL212" s="42" t="e">
        <f ca="1">+_xlfn.XLOOKUP(MID($E212,7,LEN($E212)-6),[1]Acciones!$B$4:$B$14,[1]Acciones!AZ$4:AZ$14,0,0,1)</f>
        <v>#NAME?</v>
      </c>
      <c r="BM212" s="42" t="e">
        <f ca="1">+_xlfn.XLOOKUP(MID($E212,7,LEN($E212)-6),[1]Acciones!$B$4:$B$14,[1]Acciones!BA$4:BA$14,0,0,1)</f>
        <v>#NAME?</v>
      </c>
      <c r="BN212" s="42" t="e">
        <f ca="1">+_xlfn.XLOOKUP(MID($E212,7,LEN($E212)-6),[1]Acciones!$B$4:$B$14,[1]Acciones!BB$4:BB$14,0,0,1)</f>
        <v>#NAME?</v>
      </c>
      <c r="BO212" s="42" t="e">
        <f ca="1">+_xlfn.XLOOKUP(MID($E212,7,LEN($E212)-6),[1]Acciones!$B$4:$B$14,[1]Acciones!BC$4:BC$14,0,0,1)</f>
        <v>#NAME?</v>
      </c>
      <c r="BP212" s="42" t="e">
        <f ca="1">+_xlfn.XLOOKUP(MID($E212,7,LEN($E212)-6),[1]Acciones!$B$4:$B$14,[1]Acciones!BD$4:BD$14,0,0,1)</f>
        <v>#NAME?</v>
      </c>
      <c r="BQ212" s="42" t="e">
        <f ca="1">+_xlfn.XLOOKUP(MID($E212,7,LEN($E212)-6),[1]Acciones!$B$4:$B$14,[1]Acciones!BE$4:BE$14,0,0,1)</f>
        <v>#NAME?</v>
      </c>
      <c r="BR212" s="42" t="e">
        <f ca="1">+_xlfn.XLOOKUP(MID($E212,7,LEN($E212)-6),[1]Acciones!$B$4:$B$14,[1]Acciones!BF$4:BF$14,0,0,1)</f>
        <v>#NAME?</v>
      </c>
      <c r="BS212" s="42" t="e">
        <f ca="1">+_xlfn.XLOOKUP(MID($E212,7,LEN($E212)-6),[1]Acciones!$B$4:$B$14,[1]Acciones!BG$4:BG$14,0,0,1)</f>
        <v>#NAME?</v>
      </c>
      <c r="BT212" s="42" t="e">
        <f ca="1">+_xlfn.XLOOKUP(MID($E212,7,LEN($E212)-6),[1]Acciones!$B$4:$B$14,[1]Acciones!BH$4:BH$14,0,0,1)</f>
        <v>#NAME?</v>
      </c>
      <c r="BU212" s="42" t="e">
        <f ca="1">+_xlfn.XLOOKUP(MID($E212,7,LEN($E212)-6),[1]Acciones!$B$4:$B$14,[1]Acciones!BI$4:BI$14,0,0,1)</f>
        <v>#NAME?</v>
      </c>
      <c r="BV212" s="42" t="e">
        <f ca="1">+_xlfn.XLOOKUP(MID($E212,7,LEN($E212)-6),[1]Acciones!$B$4:$B$14,[1]Acciones!BJ$4:BJ$14,0,0,1)</f>
        <v>#NAME?</v>
      </c>
      <c r="BW212" s="42" t="e">
        <f ca="1">+_xlfn.XLOOKUP(MID($E212,7,LEN($E212)-6),[1]Acciones!$B$4:$B$14,[1]Acciones!BK$4:BK$14,0,0,1)</f>
        <v>#NAME?</v>
      </c>
      <c r="BX212" s="42" t="e">
        <f ca="1">+_xlfn.XLOOKUP(MID($E212,7,LEN($E212)-6),[1]Acciones!$B$4:$B$14,[1]Acciones!BL$4:BL$14,0,0,1)</f>
        <v>#NAME?</v>
      </c>
      <c r="BY212" s="42" t="e">
        <f ca="1">+_xlfn.XLOOKUP(MID($E212,7,LEN($E212)-6),[1]Acciones!$B$4:$B$14,[1]Acciones!BM$4:BM$14,0,0,1)</f>
        <v>#NAME?</v>
      </c>
      <c r="BZ212" s="42" t="e">
        <f ca="1">+_xlfn.XLOOKUP(MID($E212,7,LEN($E212)-6),[1]Acciones!$B$4:$B$14,[1]Acciones!BN$4:BN$14,0,0,1)</f>
        <v>#NAME?</v>
      </c>
      <c r="CA212" s="42" t="e">
        <f ca="1">+_xlfn.XLOOKUP(MID($E212,7,LEN($E212)-6),[1]Acciones!$B$4:$B$14,[1]Acciones!BO$4:BO$14,0,0,1)</f>
        <v>#NAME?</v>
      </c>
      <c r="CB212" s="42" t="e">
        <f ca="1">+_xlfn.XLOOKUP(MID($E212,7,LEN($E212)-6),[1]Acciones!$B$4:$B$14,[1]Acciones!BP$4:BP$14,0,0,1)</f>
        <v>#NAME?</v>
      </c>
      <c r="CC212" s="42" t="e">
        <f ca="1">+_xlfn.XLOOKUP(MID($E212,7,LEN($E212)-6),[1]Acciones!$B$4:$B$14,[1]Acciones!BQ$4:BQ$14,0,0,1)</f>
        <v>#NAME?</v>
      </c>
      <c r="CD212" s="42" t="e">
        <f ca="1">+_xlfn.XLOOKUP(MID($E212,7,LEN($E212)-6),[1]Acciones!$B$4:$B$14,[1]Acciones!BR$4:BR$14,0,0,1)</f>
        <v>#NAME?</v>
      </c>
      <c r="CE212" s="42" t="e">
        <f ca="1">+_xlfn.XLOOKUP(MID($E212,7,LEN($E212)-6),[1]Acciones!$B$4:$B$14,[1]Acciones!BS$4:BS$14,0,0,1)</f>
        <v>#NAME?</v>
      </c>
      <c r="CF212" s="42" t="e">
        <f ca="1">+_xlfn.XLOOKUP(MID($E212,7,LEN($E212)-6),[1]Acciones!$B$4:$B$14,[1]Acciones!BT$4:BT$14,0,0,1)</f>
        <v>#NAME?</v>
      </c>
      <c r="CG212" s="45">
        <v>0.05</v>
      </c>
      <c r="CH212" s="45" t="e">
        <f t="shared" ca="1" si="377"/>
        <v>#NAME?</v>
      </c>
      <c r="CI212" s="45" t="e">
        <f t="shared" ca="1" si="378"/>
        <v>#NAME?</v>
      </c>
      <c r="CJ212" s="42" t="e">
        <f t="shared" ca="1" si="379"/>
        <v>#NAME?</v>
      </c>
      <c r="CK212" s="45" t="e">
        <f t="shared" ca="1" si="380"/>
        <v>#NAME?</v>
      </c>
      <c r="CL212" s="46" t="e">
        <f t="shared" ca="1" si="381"/>
        <v>#NAME?</v>
      </c>
      <c r="CM212" s="45" t="e">
        <f t="shared" ca="1" si="382"/>
        <v>#NAME?</v>
      </c>
      <c r="CN212" s="47">
        <v>0.1</v>
      </c>
      <c r="CO212" s="45" t="e">
        <f t="shared" ca="1" si="401"/>
        <v>#NAME?</v>
      </c>
      <c r="CP212" s="45" t="e">
        <f t="shared" ca="1" si="402"/>
        <v>#NAME?</v>
      </c>
      <c r="CQ212" s="42" t="e">
        <f t="shared" ca="1" si="403"/>
        <v>#NAME?</v>
      </c>
      <c r="CR212" s="45" t="e">
        <f t="shared" ca="1" si="404"/>
        <v>#NAME?</v>
      </c>
      <c r="CS212" s="45" t="e">
        <f t="shared" ca="1" si="383"/>
        <v>#NAME?</v>
      </c>
      <c r="CT212" s="45" t="e">
        <f t="shared" ca="1" si="383"/>
        <v>#NAME?</v>
      </c>
      <c r="CU212" s="47">
        <v>0.15</v>
      </c>
      <c r="CV212" s="45">
        <v>0.5</v>
      </c>
      <c r="CW212" s="45" t="e">
        <f t="shared" ca="1" si="405"/>
        <v>#NAME?</v>
      </c>
      <c r="CX212" s="42" t="e">
        <f t="shared" ca="1" si="406"/>
        <v>#NAME?</v>
      </c>
      <c r="CY212" s="45" t="e">
        <f t="shared" ca="1" si="407"/>
        <v>#NAME?</v>
      </c>
      <c r="CZ212" s="45">
        <f t="shared" si="384"/>
        <v>1.2500000000000001E-2</v>
      </c>
      <c r="DA212" s="45" t="e">
        <f t="shared" ca="1" si="384"/>
        <v>#NAME?</v>
      </c>
      <c r="DB212" s="47">
        <v>0.2</v>
      </c>
      <c r="DC212" s="45" t="e">
        <f t="shared" ca="1" si="408"/>
        <v>#NAME?</v>
      </c>
      <c r="DD212" s="45" t="e">
        <f t="shared" ca="1" si="409"/>
        <v>#NAME?</v>
      </c>
      <c r="DE212" s="42" t="e">
        <f t="shared" ca="1" si="410"/>
        <v>#NAME?</v>
      </c>
      <c r="DF212" s="45" t="e">
        <f t="shared" ca="1" si="411"/>
        <v>#NAME?</v>
      </c>
      <c r="DG212" s="45" t="e">
        <f t="shared" ca="1" si="385"/>
        <v>#NAME?</v>
      </c>
      <c r="DH212" s="45" t="e">
        <f t="shared" ca="1" si="385"/>
        <v>#NAME?</v>
      </c>
      <c r="DI212" s="47">
        <v>0.25</v>
      </c>
      <c r="DJ212" s="45">
        <v>0.5</v>
      </c>
      <c r="DK212" s="45" t="e">
        <f t="shared" ca="1" si="412"/>
        <v>#NAME?</v>
      </c>
      <c r="DL212" s="42" t="e">
        <f t="shared" ca="1" si="413"/>
        <v>#NAME?</v>
      </c>
      <c r="DM212" s="45" t="e">
        <f t="shared" ca="1" si="414"/>
        <v>#NAME?</v>
      </c>
      <c r="DN212" s="45">
        <f t="shared" si="386"/>
        <v>1.2500000000000001E-2</v>
      </c>
      <c r="DO212" s="45" t="e">
        <f t="shared" ca="1" si="386"/>
        <v>#NAME?</v>
      </c>
      <c r="DP212" s="47">
        <v>0.3</v>
      </c>
      <c r="DQ212" s="45" t="e">
        <f t="shared" ca="1" si="415"/>
        <v>#NAME?</v>
      </c>
      <c r="DR212" s="45" t="e">
        <f t="shared" ca="1" si="416"/>
        <v>#NAME?</v>
      </c>
      <c r="DS212" s="42" t="e">
        <f t="shared" ca="1" si="417"/>
        <v>#NAME?</v>
      </c>
      <c r="DT212" s="45" t="e">
        <f t="shared" ca="1" si="418"/>
        <v>#NAME?</v>
      </c>
      <c r="DU212" s="45" t="e">
        <f t="shared" ca="1" si="387"/>
        <v>#NAME?</v>
      </c>
      <c r="DV212" s="45" t="e">
        <f t="shared" ca="1" si="387"/>
        <v>#NAME?</v>
      </c>
      <c r="DW212" s="47">
        <v>0.35</v>
      </c>
      <c r="DX212" s="45">
        <v>0.5</v>
      </c>
      <c r="DY212" s="45" t="e">
        <f t="shared" ca="1" si="419"/>
        <v>#NAME?</v>
      </c>
      <c r="DZ212" s="42" t="e">
        <f t="shared" ca="1" si="420"/>
        <v>#NAME?</v>
      </c>
      <c r="EA212" s="45" t="e">
        <f t="shared" ca="1" si="421"/>
        <v>#NAME?</v>
      </c>
      <c r="EB212" s="45">
        <f t="shared" si="388"/>
        <v>1.2500000000000001E-2</v>
      </c>
      <c r="EC212" s="45" t="e">
        <f t="shared" ca="1" si="388"/>
        <v>#NAME?</v>
      </c>
      <c r="ED212" s="47">
        <v>0.4</v>
      </c>
      <c r="EE212" s="45" t="e">
        <f t="shared" ca="1" si="422"/>
        <v>#NAME?</v>
      </c>
      <c r="EF212" s="45" t="e">
        <f t="shared" ca="1" si="423"/>
        <v>#NAME?</v>
      </c>
      <c r="EG212" s="42" t="e">
        <f t="shared" ca="1" si="424"/>
        <v>#NAME?</v>
      </c>
      <c r="EH212" s="45" t="e">
        <f t="shared" ca="1" si="425"/>
        <v>#NAME?</v>
      </c>
      <c r="EI212" s="45" t="e">
        <f t="shared" ca="1" si="389"/>
        <v>#NAME?</v>
      </c>
      <c r="EJ212" s="45" t="e">
        <f t="shared" ca="1" si="389"/>
        <v>#NAME?</v>
      </c>
      <c r="EK212" s="47">
        <v>0.45</v>
      </c>
      <c r="EL212" s="45">
        <v>0.5</v>
      </c>
      <c r="EM212" s="45" t="e">
        <f t="shared" ca="1" si="427"/>
        <v>#NAME?</v>
      </c>
      <c r="EN212" s="42" t="e">
        <f t="shared" ca="1" si="428"/>
        <v>#NAME?</v>
      </c>
      <c r="EO212" s="45" t="e">
        <f t="shared" ca="1" si="429"/>
        <v>#NAME?</v>
      </c>
      <c r="EP212" s="45">
        <f t="shared" si="390"/>
        <v>1.2500000000000001E-2</v>
      </c>
      <c r="EQ212" s="45" t="e">
        <f t="shared" ca="1" si="390"/>
        <v>#NAME?</v>
      </c>
      <c r="ER212" s="45">
        <v>0.5</v>
      </c>
      <c r="ES212" s="45">
        <v>0.5</v>
      </c>
      <c r="ET212" s="45" t="e">
        <f t="shared" ca="1" si="430"/>
        <v>#NAME?</v>
      </c>
      <c r="EU212" s="42" t="e">
        <f t="shared" ca="1" si="431"/>
        <v>#NAME?</v>
      </c>
      <c r="EV212" s="45" t="e">
        <f t="shared" ca="1" si="432"/>
        <v>#NAME?</v>
      </c>
      <c r="EW212" s="45">
        <f t="shared" si="391"/>
        <v>1.2500000000000001E-2</v>
      </c>
      <c r="EX212" s="45" t="e">
        <f t="shared" ca="1" si="391"/>
        <v>#NAME?</v>
      </c>
      <c r="EY212" s="47">
        <v>0.55000000000000004</v>
      </c>
      <c r="EZ212" s="45">
        <v>0.5</v>
      </c>
      <c r="FA212" s="45" t="e">
        <f t="shared" ca="1" si="433"/>
        <v>#NAME?</v>
      </c>
      <c r="FB212" s="42" t="e">
        <f t="shared" ca="1" si="434"/>
        <v>#NAME?</v>
      </c>
      <c r="FC212" s="45" t="e">
        <f t="shared" ca="1" si="435"/>
        <v>#NAME?</v>
      </c>
      <c r="FD212" s="45">
        <f t="shared" si="392"/>
        <v>1.2500000000000001E-2</v>
      </c>
      <c r="FE212" s="45" t="e">
        <f t="shared" ca="1" si="392"/>
        <v>#NAME?</v>
      </c>
      <c r="FF212" s="45">
        <v>0.6</v>
      </c>
      <c r="FG212" s="45">
        <v>1</v>
      </c>
      <c r="FH212" s="45" t="e">
        <f t="shared" ca="1" si="436"/>
        <v>#NAME?</v>
      </c>
      <c r="FI212" s="42" t="e">
        <f t="shared" ca="1" si="437"/>
        <v>#NAME?</v>
      </c>
      <c r="FJ212" s="45" t="e">
        <f t="shared" ca="1" si="438"/>
        <v>#NAME?</v>
      </c>
      <c r="FK212" s="45">
        <f t="shared" si="393"/>
        <v>2.5000000000000001E-2</v>
      </c>
      <c r="FL212" s="45" t="e">
        <f t="shared" ca="1" si="393"/>
        <v>#NAME?</v>
      </c>
      <c r="FM212" s="47">
        <v>0.65</v>
      </c>
      <c r="FN212" s="45">
        <v>0.5</v>
      </c>
      <c r="FO212" s="45" t="e">
        <f t="shared" ca="1" si="439"/>
        <v>#NAME?</v>
      </c>
      <c r="FP212" s="42" t="e">
        <f t="shared" ca="1" si="440"/>
        <v>#NAME?</v>
      </c>
      <c r="FQ212" s="45" t="e">
        <f t="shared" ca="1" si="441"/>
        <v>#NAME?</v>
      </c>
      <c r="FR212" s="45">
        <f t="shared" si="394"/>
        <v>1.2500000000000001E-2</v>
      </c>
      <c r="FS212" s="45" t="e">
        <f t="shared" ca="1" si="394"/>
        <v>#NAME?</v>
      </c>
      <c r="FT212" s="45">
        <v>0.7</v>
      </c>
      <c r="FU212" s="45">
        <v>1</v>
      </c>
      <c r="FV212" s="45" t="e">
        <f t="shared" ca="1" si="442"/>
        <v>#NAME?</v>
      </c>
      <c r="FW212" s="42" t="e">
        <f t="shared" ca="1" si="443"/>
        <v>#NAME?</v>
      </c>
      <c r="FX212" s="45" t="e">
        <f t="shared" ca="1" si="444"/>
        <v>#NAME?</v>
      </c>
      <c r="FY212" s="45">
        <f t="shared" si="395"/>
        <v>2.5000000000000001E-2</v>
      </c>
      <c r="FZ212" s="45" t="e">
        <f t="shared" ca="1" si="395"/>
        <v>#NAME?</v>
      </c>
      <c r="GA212" s="47">
        <v>0.75</v>
      </c>
      <c r="GB212" s="45">
        <v>0.5</v>
      </c>
      <c r="GC212" s="45" t="e">
        <f t="shared" ca="1" si="445"/>
        <v>#NAME?</v>
      </c>
      <c r="GD212" s="42" t="e">
        <f t="shared" ca="1" si="446"/>
        <v>#NAME?</v>
      </c>
      <c r="GE212" s="45" t="e">
        <f t="shared" ca="1" si="447"/>
        <v>#NAME?</v>
      </c>
      <c r="GF212" s="45">
        <f t="shared" si="396"/>
        <v>1.2500000000000001E-2</v>
      </c>
      <c r="GG212" s="45" t="e">
        <f t="shared" ca="1" si="396"/>
        <v>#NAME?</v>
      </c>
      <c r="GH212" s="45">
        <v>0.8</v>
      </c>
      <c r="GI212" s="45">
        <v>1</v>
      </c>
      <c r="GJ212" s="45" t="e">
        <f t="shared" ca="1" si="448"/>
        <v>#NAME?</v>
      </c>
      <c r="GK212" s="42" t="e">
        <f t="shared" ca="1" si="449"/>
        <v>#NAME?</v>
      </c>
      <c r="GL212" s="45" t="e">
        <f t="shared" ca="1" si="450"/>
        <v>#NAME?</v>
      </c>
      <c r="GM212" s="45">
        <f t="shared" si="397"/>
        <v>2.5000000000000001E-2</v>
      </c>
      <c r="GN212" s="45" t="e">
        <f t="shared" ca="1" si="397"/>
        <v>#NAME?</v>
      </c>
      <c r="GO212" s="47">
        <v>0.85</v>
      </c>
      <c r="GP212" s="45">
        <v>0.5</v>
      </c>
      <c r="GQ212" s="45" t="e">
        <f t="shared" ca="1" si="451"/>
        <v>#NAME?</v>
      </c>
      <c r="GR212" s="42" t="e">
        <f t="shared" ca="1" si="452"/>
        <v>#NAME?</v>
      </c>
      <c r="GS212" s="45" t="e">
        <f t="shared" ca="1" si="453"/>
        <v>#NAME?</v>
      </c>
      <c r="GT212" s="45">
        <f t="shared" si="398"/>
        <v>1.2500000000000001E-2</v>
      </c>
      <c r="GU212" s="45" t="e">
        <f t="shared" ca="1" si="398"/>
        <v>#NAME?</v>
      </c>
      <c r="GV212" s="45">
        <v>0.9</v>
      </c>
      <c r="GW212" s="45">
        <v>1</v>
      </c>
      <c r="GX212" s="45" t="e">
        <f t="shared" ca="1" si="454"/>
        <v>#NAME?</v>
      </c>
      <c r="GY212" s="42" t="e">
        <f t="shared" ca="1" si="455"/>
        <v>#NAME?</v>
      </c>
      <c r="GZ212" s="45" t="e">
        <f t="shared" ca="1" si="456"/>
        <v>#NAME?</v>
      </c>
      <c r="HA212" s="45">
        <f t="shared" si="399"/>
        <v>2.5000000000000001E-2</v>
      </c>
      <c r="HB212" s="45" t="e">
        <f t="shared" ca="1" si="399"/>
        <v>#NAME?</v>
      </c>
      <c r="HC212" s="47">
        <v>0.95</v>
      </c>
      <c r="HD212" s="45">
        <v>0.5</v>
      </c>
      <c r="HE212" s="45" t="e">
        <f t="shared" ca="1" si="457"/>
        <v>#NAME?</v>
      </c>
      <c r="HF212" s="42" t="e">
        <f t="shared" ca="1" si="458"/>
        <v>#NAME?</v>
      </c>
      <c r="HG212" s="45" t="e">
        <f t="shared" ca="1" si="459"/>
        <v>#NAME?</v>
      </c>
      <c r="HH212" s="45">
        <f t="shared" si="400"/>
        <v>1.2500000000000001E-2</v>
      </c>
      <c r="HI212" s="45" t="e">
        <f t="shared" ca="1" si="400"/>
        <v>#NAME?</v>
      </c>
      <c r="HJ212" s="47">
        <v>1</v>
      </c>
      <c r="HK212" s="47">
        <v>1</v>
      </c>
      <c r="HL212" s="45" t="e">
        <f t="shared" ca="1" si="460"/>
        <v>#NAME?</v>
      </c>
      <c r="HM212" s="42" t="e">
        <f t="shared" ca="1" si="461"/>
        <v>#NAME?</v>
      </c>
      <c r="HN212" s="45" t="e">
        <f t="shared" ca="1" si="462"/>
        <v>#NAME?</v>
      </c>
      <c r="HO212" s="45">
        <f t="shared" si="426"/>
        <v>2.5000000000000001E-2</v>
      </c>
      <c r="HP212" s="45" t="e">
        <f t="shared" ca="1" si="426"/>
        <v>#NAME?</v>
      </c>
    </row>
    <row r="213" spans="1:224" s="48" customFormat="1" ht="69.75" customHeight="1">
      <c r="A213" s="42"/>
      <c r="B213" s="203"/>
      <c r="C213" s="201"/>
      <c r="D213" s="201"/>
      <c r="E213" s="41" t="str">
        <f>+_xlfn.CONCAT(MID($D205,1,3),".9 ",[1]Acciones!$B$13)</f>
        <v>5.3.9 PE4 Comunicación pública y divulgación de la CTeI en la ruta de innovación correspondiente, para promover proyectos, estrategias comunicativas, pedagógicas y divulgativas de alto impacto, incentivar; estimular; promover modelos abiertos y participativos de CTI.</v>
      </c>
      <c r="F213" s="42" t="s">
        <v>89</v>
      </c>
      <c r="G213" s="49">
        <f>+G211</f>
        <v>4.1666666666666666E-3</v>
      </c>
      <c r="H213" s="42" t="str">
        <f>+_xlfn.CONCAT("Si,",MID(E205,1,5),",",MID(E206,1,5),",",MID(E207,1,5),",",MID(E208,1,5),",",MID(E209,1,5),",",MID(E210,1,5),",",MID(E211,1,5),",",MID(E212,1,5),",",MID(E214,1,6))</f>
        <v>Si,5.3.1,5.3.2,5.3.3,5.3.4,5.3.5,5.3.6,5.3.7,5.3.8,5.3.10</v>
      </c>
      <c r="I213" s="42" t="s">
        <v>89</v>
      </c>
      <c r="J213" s="42"/>
      <c r="K213" s="42"/>
      <c r="L213" s="42"/>
      <c r="M213" s="44" t="s">
        <v>90</v>
      </c>
      <c r="N213" s="44" t="s">
        <v>91</v>
      </c>
      <c r="O213" s="44" t="e">
        <f ca="1">+_xlfn.XLOOKUP(MID(E213,7,LEN(E213)-6),[1]Acciones!$B$4:$B$14,[1]Acciones!$C$4:$C$14,0,0,1)</f>
        <v>#NAME?</v>
      </c>
      <c r="P213" s="42" t="e">
        <f ca="1">+_xlfn.XLOOKUP(MID($E213,7,LEN($E213)-6),[1]Acciones!$B$4:$B$14,[1]Acciones!D$4:D$14,0,0,1)</f>
        <v>#NAME?</v>
      </c>
      <c r="Q213" s="42" t="e">
        <f ca="1">+_xlfn.XLOOKUP(MID($E213,7,LEN($E213)-6),[1]Acciones!$B$4:$B$14,[1]Acciones!E$4:E$14,0,0,1)</f>
        <v>#NAME?</v>
      </c>
      <c r="R213" s="42" t="e">
        <f ca="1">+_xlfn.XLOOKUP(MID($E213,7,LEN($E213)-6),[1]Acciones!$B$4:$B$14,[1]Acciones!F$4:F$14,0,0,1)</f>
        <v>#NAME?</v>
      </c>
      <c r="S213" s="42" t="e">
        <f ca="1">+_xlfn.XLOOKUP(MID($E213,7,LEN($E213)-6),[1]Acciones!$B$4:$B$14,[1]Acciones!G$4:G$14,0,0,1)</f>
        <v>#NAME?</v>
      </c>
      <c r="T213" s="42" t="e">
        <f ca="1">+_xlfn.XLOOKUP(MID($E213,7,LEN($E213)-6),[1]Acciones!$B$4:$B$14,[1]Acciones!H$4:H$14,0,0,1)</f>
        <v>#NAME?</v>
      </c>
      <c r="U213" s="45" t="e">
        <f ca="1">+_xlfn.XLOOKUP(MID($E213,7,LEN($E213)-6),[1]Acciones!$B$4:$B$14,[1]Acciones!I$4:I$14,0,0,1)</f>
        <v>#NAME?</v>
      </c>
      <c r="V213" s="45" t="e">
        <f ca="1">+_xlfn.XLOOKUP(MID($E213,7,LEN($E213)-6),[1]Acciones!$B$4:$B$14,[1]Acciones!J$4:J$14,0,0,1)</f>
        <v>#NAME?</v>
      </c>
      <c r="W213" s="45" t="e">
        <f ca="1">+_xlfn.XLOOKUP(MID($E213,7,LEN($E213)-6),[1]Acciones!$B$4:$B$14,[1]Acciones!K$4:K$14,0,0,1)</f>
        <v>#NAME?</v>
      </c>
      <c r="X213" s="45" t="e">
        <f ca="1">+_xlfn.XLOOKUP(MID($E213,7,LEN($E213)-6),[1]Acciones!$B$4:$B$14,[1]Acciones!L$4:L$14,0,0,1)</f>
        <v>#NAME?</v>
      </c>
      <c r="Y213" s="45" t="e">
        <f ca="1">+_xlfn.XLOOKUP(MID($E213,7,LEN($E213)-6),[1]Acciones!$B$4:$B$14,[1]Acciones!M$4:M$14,0,0,1)</f>
        <v>#NAME?</v>
      </c>
      <c r="Z213" s="45" t="e">
        <f ca="1">+_xlfn.XLOOKUP(MID($E213,7,LEN($E213)-6),[1]Acciones!$B$4:$B$14,[1]Acciones!N$4:N$14,0,0,1)</f>
        <v>#NAME?</v>
      </c>
      <c r="AA213" s="45" t="e">
        <f ca="1">+_xlfn.XLOOKUP(MID($E213,7,LEN($E213)-6),[1]Acciones!$B$4:$B$14,[1]Acciones!O$4:O$14,0,0,1)</f>
        <v>#NAME?</v>
      </c>
      <c r="AB213" s="45" t="e">
        <f ca="1">+_xlfn.XLOOKUP(MID($E213,7,LEN($E213)-6),[1]Acciones!$B$4:$B$14,[1]Acciones!P$4:P$14,0,0,1)</f>
        <v>#NAME?</v>
      </c>
      <c r="AC213" s="45" t="e">
        <f ca="1">+_xlfn.XLOOKUP(MID($E213,7,LEN($E213)-6),[1]Acciones!$B$4:$B$14,[1]Acciones!Q$4:Q$14,0,0,1)</f>
        <v>#NAME?</v>
      </c>
      <c r="AD213" s="45" t="e">
        <f ca="1">+_xlfn.XLOOKUP(MID($E213,7,LEN($E213)-6),[1]Acciones!$B$4:$B$14,[1]Acciones!R$4:R$14,0,0,1)</f>
        <v>#NAME?</v>
      </c>
      <c r="AE213" s="45" t="e">
        <f ca="1">+_xlfn.XLOOKUP(MID($E213,7,LEN($E213)-6),[1]Acciones!$B$4:$B$14,[1]Acciones!S$4:S$14,0,0,1)</f>
        <v>#NAME?</v>
      </c>
      <c r="AF213" s="42" t="e">
        <f ca="1">+_xlfn.XLOOKUP(MID($E213,7,LEN($E213)-6),[1]Acciones!$B$4:$B$14,[1]Acciones!T$4:T$14,0,0,1)</f>
        <v>#NAME?</v>
      </c>
      <c r="AG213" s="42" t="e">
        <f ca="1">+_xlfn.XLOOKUP(MID($E213,7,LEN($E213)-6),[1]Acciones!$B$4:$B$14,[1]Acciones!U$4:U$14,0,0,1)</f>
        <v>#NAME?</v>
      </c>
      <c r="AH213" s="42" t="e">
        <f ca="1">+_xlfn.XLOOKUP(MID($E213,7,LEN($E213)-6),[1]Acciones!$B$4:$B$14,[1]Acciones!V$4:V$14,0,0,1)</f>
        <v>#NAME?</v>
      </c>
      <c r="AI213" s="42" t="e">
        <f ca="1">+_xlfn.XLOOKUP(MID($E213,7,LEN($E213)-6),[1]Acciones!$B$4:$B$14,[1]Acciones!W$4:W$14,0,0,1)</f>
        <v>#NAME?</v>
      </c>
      <c r="AJ213" s="42" t="e">
        <f ca="1">+_xlfn.XLOOKUP(MID($E213,7,LEN($E213)-6),[1]Acciones!$B$4:$B$14,[1]Acciones!X$4:X$14,0,0,1)</f>
        <v>#NAME?</v>
      </c>
      <c r="AK213" s="42" t="e">
        <f ca="1">+_xlfn.XLOOKUP(MID($E213,7,LEN($E213)-6),[1]Acciones!$B$4:$B$14,[1]Acciones!Y$4:Y$14,0,0,1)</f>
        <v>#NAME?</v>
      </c>
      <c r="AL213" s="42" t="e">
        <f ca="1">+_xlfn.XLOOKUP(MID($E213,7,LEN($E213)-6),[1]Acciones!$B$4:$B$14,[1]Acciones!Z$4:Z$14,0,0,1)</f>
        <v>#NAME?</v>
      </c>
      <c r="AM213" s="42" t="e">
        <f ca="1">+_xlfn.XLOOKUP(MID($E213,7,LEN($E213)-6),[1]Acciones!$B$4:$B$14,[1]Acciones!AA$4:AA$14,0,0,1)</f>
        <v>#NAME?</v>
      </c>
      <c r="AN213" s="42" t="e">
        <f ca="1">+_xlfn.XLOOKUP(MID($E213,7,LEN($E213)-6),[1]Acciones!$B$4:$B$14,[1]Acciones!AB$4:AB$14,0,0,1)</f>
        <v>#NAME?</v>
      </c>
      <c r="AO213" s="42" t="e">
        <f ca="1">+_xlfn.XLOOKUP(MID($E213,7,LEN($E213)-6),[1]Acciones!$B$4:$B$14,[1]Acciones!AC$4:AC$14,0,0,1)</f>
        <v>#NAME?</v>
      </c>
      <c r="AP213" s="42" t="e">
        <f ca="1">+_xlfn.XLOOKUP(MID($E213,7,LEN($E213)-6),[1]Acciones!$B$4:$B$14,[1]Acciones!AD$4:AD$14,0,0,1)</f>
        <v>#NAME?</v>
      </c>
      <c r="AQ213" s="42" t="e">
        <f ca="1">+_xlfn.XLOOKUP(MID($E213,7,LEN($E213)-6),[1]Acciones!$B$4:$B$14,[1]Acciones!AE$4:AE$14,0,0,1)</f>
        <v>#NAME?</v>
      </c>
      <c r="AR213" s="42" t="e">
        <f ca="1">+_xlfn.XLOOKUP(MID($E213,7,LEN($E213)-6),[1]Acciones!$B$4:$B$14,[1]Acciones!AF$4:AF$14,0,0,1)</f>
        <v>#NAME?</v>
      </c>
      <c r="AS213" s="42" t="e">
        <f ca="1">+_xlfn.XLOOKUP(MID($E213,7,LEN($E213)-6),[1]Acciones!$B$4:$B$14,[1]Acciones!AG$4:AG$14,0,0,1)</f>
        <v>#NAME?</v>
      </c>
      <c r="AT213" s="42" t="e">
        <f ca="1">+_xlfn.XLOOKUP(MID($E213,7,LEN($E213)-6),[1]Acciones!$B$4:$B$14,[1]Acciones!AH$4:AH$14,0,0,1)</f>
        <v>#NAME?</v>
      </c>
      <c r="AU213" s="42" t="e">
        <f ca="1">+_xlfn.XLOOKUP(MID($E213,7,LEN($E213)-6),[1]Acciones!$B$4:$B$14,[1]Acciones!AI$4:AI$14,0,0,1)</f>
        <v>#NAME?</v>
      </c>
      <c r="AV213" s="42" t="e">
        <f ca="1">+_xlfn.XLOOKUP(MID($E213,7,LEN($E213)-6),[1]Acciones!$B$4:$B$14,[1]Acciones!AJ$4:AJ$14,0,0,1)</f>
        <v>#NAME?</v>
      </c>
      <c r="AW213" s="42" t="e">
        <f ca="1">+_xlfn.XLOOKUP(MID($E213,7,LEN($E213)-6),[1]Acciones!$B$4:$B$14,[1]Acciones!AK$4:AK$14,0,0,1)</f>
        <v>#NAME?</v>
      </c>
      <c r="AX213" s="42" t="e">
        <f ca="1">+_xlfn.XLOOKUP(MID($E213,7,LEN($E213)-6),[1]Acciones!$B$4:$B$14,[1]Acciones!AL$4:AL$14,0,0,1)</f>
        <v>#NAME?</v>
      </c>
      <c r="AY213" s="42" t="e">
        <f ca="1">+_xlfn.XLOOKUP(MID($E213,7,LEN($E213)-6),[1]Acciones!$B$4:$B$14,[1]Acciones!AM$4:AM$14,0,0,1)</f>
        <v>#NAME?</v>
      </c>
      <c r="AZ213" s="42" t="e">
        <f ca="1">+_xlfn.XLOOKUP(MID($E213,7,LEN($E213)-6),[1]Acciones!$B$4:$B$14,[1]Acciones!AN$4:AN$14,0,0,1)</f>
        <v>#NAME?</v>
      </c>
      <c r="BA213" s="42" t="e">
        <f ca="1">+_xlfn.XLOOKUP(MID($E213,7,LEN($E213)-6),[1]Acciones!$B$4:$B$14,[1]Acciones!AO$4:AO$14,0,0,1)</f>
        <v>#NAME?</v>
      </c>
      <c r="BB213" s="42" t="e">
        <f ca="1">+_xlfn.XLOOKUP(MID($E213,7,LEN($E213)-6),[1]Acciones!$B$4:$B$14,[1]Acciones!AP$4:AP$14,0,0,1)</f>
        <v>#NAME?</v>
      </c>
      <c r="BC213" s="42" t="e">
        <f ca="1">+_xlfn.XLOOKUP(MID($E213,7,LEN($E213)-6),[1]Acciones!$B$4:$B$14,[1]Acciones!AQ$4:AQ$14,0,0,1)</f>
        <v>#NAME?</v>
      </c>
      <c r="BD213" s="42" t="e">
        <f ca="1">+_xlfn.XLOOKUP(MID($E213,7,LEN($E213)-6),[1]Acciones!$B$4:$B$14,[1]Acciones!AR$4:AR$14,0,0,1)</f>
        <v>#NAME?</v>
      </c>
      <c r="BE213" s="42" t="e">
        <f ca="1">+_xlfn.XLOOKUP(MID($E213,7,LEN($E213)-6),[1]Acciones!$B$4:$B$14,[1]Acciones!AS$4:AS$14,0,0,1)</f>
        <v>#NAME?</v>
      </c>
      <c r="BF213" s="42" t="e">
        <f ca="1">+_xlfn.XLOOKUP(MID($E213,7,LEN($E213)-6),[1]Acciones!$B$4:$B$14,[1]Acciones!AT$4:AT$14,0,0,1)</f>
        <v>#NAME?</v>
      </c>
      <c r="BG213" s="42" t="e">
        <f ca="1">+_xlfn.XLOOKUP(MID($E213,7,LEN($E213)-6),[1]Acciones!$B$4:$B$14,[1]Acciones!AU$4:AU$14,0,0,1)</f>
        <v>#NAME?</v>
      </c>
      <c r="BH213" s="42" t="e">
        <f ca="1">+_xlfn.XLOOKUP(MID($E213,7,LEN($E213)-6),[1]Acciones!$B$4:$B$14,[1]Acciones!AV$4:AV$14,0,0,1)</f>
        <v>#NAME?</v>
      </c>
      <c r="BI213" s="42" t="e">
        <f ca="1">+_xlfn.XLOOKUP(MID($E213,7,LEN($E213)-6),[1]Acciones!$B$4:$B$14,[1]Acciones!AW$4:AW$14,0,0,1)</f>
        <v>#NAME?</v>
      </c>
      <c r="BJ213" s="42" t="e">
        <f ca="1">+_xlfn.XLOOKUP(MID($E213,7,LEN($E213)-6),[1]Acciones!$B$4:$B$14,[1]Acciones!AX$4:AX$14,0,0,1)</f>
        <v>#NAME?</v>
      </c>
      <c r="BK213" s="42" t="e">
        <f ca="1">+_xlfn.XLOOKUP(MID($E213,7,LEN($E213)-6),[1]Acciones!$B$4:$B$14,[1]Acciones!AY$4:AY$14,0,0,1)</f>
        <v>#NAME?</v>
      </c>
      <c r="BL213" s="42" t="e">
        <f ca="1">+_xlfn.XLOOKUP(MID($E213,7,LEN($E213)-6),[1]Acciones!$B$4:$B$14,[1]Acciones!AZ$4:AZ$14,0,0,1)</f>
        <v>#NAME?</v>
      </c>
      <c r="BM213" s="42" t="e">
        <f ca="1">+_xlfn.XLOOKUP(MID($E213,7,LEN($E213)-6),[1]Acciones!$B$4:$B$14,[1]Acciones!BA$4:BA$14,0,0,1)</f>
        <v>#NAME?</v>
      </c>
      <c r="BN213" s="42" t="e">
        <f ca="1">+_xlfn.XLOOKUP(MID($E213,7,LEN($E213)-6),[1]Acciones!$B$4:$B$14,[1]Acciones!BB$4:BB$14,0,0,1)</f>
        <v>#NAME?</v>
      </c>
      <c r="BO213" s="42" t="e">
        <f ca="1">+_xlfn.XLOOKUP(MID($E213,7,LEN($E213)-6),[1]Acciones!$B$4:$B$14,[1]Acciones!BC$4:BC$14,0,0,1)</f>
        <v>#NAME?</v>
      </c>
      <c r="BP213" s="42" t="e">
        <f ca="1">+_xlfn.XLOOKUP(MID($E213,7,LEN($E213)-6),[1]Acciones!$B$4:$B$14,[1]Acciones!BD$4:BD$14,0,0,1)</f>
        <v>#NAME?</v>
      </c>
      <c r="BQ213" s="42" t="e">
        <f ca="1">+_xlfn.XLOOKUP(MID($E213,7,LEN($E213)-6),[1]Acciones!$B$4:$B$14,[1]Acciones!BE$4:BE$14,0,0,1)</f>
        <v>#NAME?</v>
      </c>
      <c r="BR213" s="42" t="e">
        <f ca="1">+_xlfn.XLOOKUP(MID($E213,7,LEN($E213)-6),[1]Acciones!$B$4:$B$14,[1]Acciones!BF$4:BF$14,0,0,1)</f>
        <v>#NAME?</v>
      </c>
      <c r="BS213" s="42" t="e">
        <f ca="1">+_xlfn.XLOOKUP(MID($E213,7,LEN($E213)-6),[1]Acciones!$B$4:$B$14,[1]Acciones!BG$4:BG$14,0,0,1)</f>
        <v>#NAME?</v>
      </c>
      <c r="BT213" s="42" t="e">
        <f ca="1">+_xlfn.XLOOKUP(MID($E213,7,LEN($E213)-6),[1]Acciones!$B$4:$B$14,[1]Acciones!BH$4:BH$14,0,0,1)</f>
        <v>#NAME?</v>
      </c>
      <c r="BU213" s="42" t="e">
        <f ca="1">+_xlfn.XLOOKUP(MID($E213,7,LEN($E213)-6),[1]Acciones!$B$4:$B$14,[1]Acciones!BI$4:BI$14,0,0,1)</f>
        <v>#NAME?</v>
      </c>
      <c r="BV213" s="42" t="e">
        <f ca="1">+_xlfn.XLOOKUP(MID($E213,7,LEN($E213)-6),[1]Acciones!$B$4:$B$14,[1]Acciones!BJ$4:BJ$14,0,0,1)</f>
        <v>#NAME?</v>
      </c>
      <c r="BW213" s="42" t="e">
        <f ca="1">+_xlfn.XLOOKUP(MID($E213,7,LEN($E213)-6),[1]Acciones!$B$4:$B$14,[1]Acciones!BK$4:BK$14,0,0,1)</f>
        <v>#NAME?</v>
      </c>
      <c r="BX213" s="42" t="e">
        <f ca="1">+_xlfn.XLOOKUP(MID($E213,7,LEN($E213)-6),[1]Acciones!$B$4:$B$14,[1]Acciones!BL$4:BL$14,0,0,1)</f>
        <v>#NAME?</v>
      </c>
      <c r="BY213" s="42" t="e">
        <f ca="1">+_xlfn.XLOOKUP(MID($E213,7,LEN($E213)-6),[1]Acciones!$B$4:$B$14,[1]Acciones!BM$4:BM$14,0,0,1)</f>
        <v>#NAME?</v>
      </c>
      <c r="BZ213" s="42" t="e">
        <f ca="1">+_xlfn.XLOOKUP(MID($E213,7,LEN($E213)-6),[1]Acciones!$B$4:$B$14,[1]Acciones!BN$4:BN$14,0,0,1)</f>
        <v>#NAME?</v>
      </c>
      <c r="CA213" s="42" t="e">
        <f ca="1">+_xlfn.XLOOKUP(MID($E213,7,LEN($E213)-6),[1]Acciones!$B$4:$B$14,[1]Acciones!BO$4:BO$14,0,0,1)</f>
        <v>#NAME?</v>
      </c>
      <c r="CB213" s="42" t="e">
        <f ca="1">+_xlfn.XLOOKUP(MID($E213,7,LEN($E213)-6),[1]Acciones!$B$4:$B$14,[1]Acciones!BP$4:BP$14,0,0,1)</f>
        <v>#NAME?</v>
      </c>
      <c r="CC213" s="42" t="e">
        <f ca="1">+_xlfn.XLOOKUP(MID($E213,7,LEN($E213)-6),[1]Acciones!$B$4:$B$14,[1]Acciones!BQ$4:BQ$14,0,0,1)</f>
        <v>#NAME?</v>
      </c>
      <c r="CD213" s="42" t="e">
        <f ca="1">+_xlfn.XLOOKUP(MID($E213,7,LEN($E213)-6),[1]Acciones!$B$4:$B$14,[1]Acciones!BR$4:BR$14,0,0,1)</f>
        <v>#NAME?</v>
      </c>
      <c r="CE213" s="42" t="e">
        <f ca="1">+_xlfn.XLOOKUP(MID($E213,7,LEN($E213)-6),[1]Acciones!$B$4:$B$14,[1]Acciones!BS$4:BS$14,0,0,1)</f>
        <v>#NAME?</v>
      </c>
      <c r="CF213" s="42" t="e">
        <f ca="1">+_xlfn.XLOOKUP(MID($E213,7,LEN($E213)-6),[1]Acciones!$B$4:$B$14,[1]Acciones!BT$4:BT$14,0,0,1)</f>
        <v>#NAME?</v>
      </c>
      <c r="CG213" s="45">
        <v>0.05</v>
      </c>
      <c r="CH213" s="45" t="e">
        <f t="shared" ca="1" si="377"/>
        <v>#NAME?</v>
      </c>
      <c r="CI213" s="45" t="e">
        <f t="shared" ca="1" si="378"/>
        <v>#NAME?</v>
      </c>
      <c r="CJ213" s="42" t="e">
        <f t="shared" ca="1" si="379"/>
        <v>#NAME?</v>
      </c>
      <c r="CK213" s="45" t="e">
        <f t="shared" ca="1" si="380"/>
        <v>#NAME?</v>
      </c>
      <c r="CL213" s="46" t="e">
        <f t="shared" ca="1" si="381"/>
        <v>#NAME?</v>
      </c>
      <c r="CM213" s="45" t="e">
        <f t="shared" ca="1" si="382"/>
        <v>#NAME?</v>
      </c>
      <c r="CN213" s="47">
        <v>0.1</v>
      </c>
      <c r="CO213" s="45" t="e">
        <f t="shared" ca="1" si="401"/>
        <v>#NAME?</v>
      </c>
      <c r="CP213" s="45" t="e">
        <f t="shared" ca="1" si="402"/>
        <v>#NAME?</v>
      </c>
      <c r="CQ213" s="42" t="e">
        <f t="shared" ca="1" si="403"/>
        <v>#NAME?</v>
      </c>
      <c r="CR213" s="45" t="e">
        <f t="shared" ca="1" si="404"/>
        <v>#NAME?</v>
      </c>
      <c r="CS213" s="45" t="e">
        <f t="shared" ca="1" si="383"/>
        <v>#NAME?</v>
      </c>
      <c r="CT213" s="45" t="e">
        <f t="shared" ca="1" si="383"/>
        <v>#NAME?</v>
      </c>
      <c r="CU213" s="47">
        <v>0.15</v>
      </c>
      <c r="CV213" s="45">
        <v>0.5</v>
      </c>
      <c r="CW213" s="45" t="e">
        <f t="shared" ca="1" si="405"/>
        <v>#NAME?</v>
      </c>
      <c r="CX213" s="42" t="e">
        <f t="shared" ca="1" si="406"/>
        <v>#NAME?</v>
      </c>
      <c r="CY213" s="45" t="e">
        <f t="shared" ca="1" si="407"/>
        <v>#NAME?</v>
      </c>
      <c r="CZ213" s="45">
        <f t="shared" si="384"/>
        <v>1.2500000000000001E-2</v>
      </c>
      <c r="DA213" s="45" t="e">
        <f t="shared" ca="1" si="384"/>
        <v>#NAME?</v>
      </c>
      <c r="DB213" s="47">
        <v>0.2</v>
      </c>
      <c r="DC213" s="45" t="e">
        <f t="shared" ca="1" si="408"/>
        <v>#NAME?</v>
      </c>
      <c r="DD213" s="45" t="e">
        <f t="shared" ca="1" si="409"/>
        <v>#NAME?</v>
      </c>
      <c r="DE213" s="42" t="e">
        <f t="shared" ca="1" si="410"/>
        <v>#NAME?</v>
      </c>
      <c r="DF213" s="45" t="e">
        <f t="shared" ca="1" si="411"/>
        <v>#NAME?</v>
      </c>
      <c r="DG213" s="45" t="e">
        <f t="shared" ca="1" si="385"/>
        <v>#NAME?</v>
      </c>
      <c r="DH213" s="45" t="e">
        <f t="shared" ca="1" si="385"/>
        <v>#NAME?</v>
      </c>
      <c r="DI213" s="47">
        <v>0.25</v>
      </c>
      <c r="DJ213" s="45">
        <v>0.5</v>
      </c>
      <c r="DK213" s="45" t="e">
        <f t="shared" ca="1" si="412"/>
        <v>#NAME?</v>
      </c>
      <c r="DL213" s="42" t="e">
        <f t="shared" ca="1" si="413"/>
        <v>#NAME?</v>
      </c>
      <c r="DM213" s="45" t="e">
        <f t="shared" ca="1" si="414"/>
        <v>#NAME?</v>
      </c>
      <c r="DN213" s="45">
        <f t="shared" si="386"/>
        <v>1.2500000000000001E-2</v>
      </c>
      <c r="DO213" s="45" t="e">
        <f t="shared" ca="1" si="386"/>
        <v>#NAME?</v>
      </c>
      <c r="DP213" s="47">
        <v>0.3</v>
      </c>
      <c r="DQ213" s="45" t="e">
        <f t="shared" ca="1" si="415"/>
        <v>#NAME?</v>
      </c>
      <c r="DR213" s="45" t="e">
        <f t="shared" ca="1" si="416"/>
        <v>#NAME?</v>
      </c>
      <c r="DS213" s="42" t="e">
        <f t="shared" ca="1" si="417"/>
        <v>#NAME?</v>
      </c>
      <c r="DT213" s="45" t="e">
        <f t="shared" ca="1" si="418"/>
        <v>#NAME?</v>
      </c>
      <c r="DU213" s="45" t="e">
        <f t="shared" ca="1" si="387"/>
        <v>#NAME?</v>
      </c>
      <c r="DV213" s="45" t="e">
        <f t="shared" ca="1" si="387"/>
        <v>#NAME?</v>
      </c>
      <c r="DW213" s="47">
        <v>0.35</v>
      </c>
      <c r="DX213" s="45">
        <v>0.5</v>
      </c>
      <c r="DY213" s="45" t="e">
        <f t="shared" ca="1" si="419"/>
        <v>#NAME?</v>
      </c>
      <c r="DZ213" s="42" t="e">
        <f t="shared" ca="1" si="420"/>
        <v>#NAME?</v>
      </c>
      <c r="EA213" s="45" t="e">
        <f t="shared" ca="1" si="421"/>
        <v>#NAME?</v>
      </c>
      <c r="EB213" s="45">
        <f t="shared" si="388"/>
        <v>1.2500000000000001E-2</v>
      </c>
      <c r="EC213" s="45" t="e">
        <f t="shared" ca="1" si="388"/>
        <v>#NAME?</v>
      </c>
      <c r="ED213" s="47">
        <v>0.4</v>
      </c>
      <c r="EE213" s="45" t="e">
        <f t="shared" ca="1" si="422"/>
        <v>#NAME?</v>
      </c>
      <c r="EF213" s="45" t="e">
        <f t="shared" ca="1" si="423"/>
        <v>#NAME?</v>
      </c>
      <c r="EG213" s="42" t="e">
        <f t="shared" ca="1" si="424"/>
        <v>#NAME?</v>
      </c>
      <c r="EH213" s="45" t="e">
        <f t="shared" ca="1" si="425"/>
        <v>#NAME?</v>
      </c>
      <c r="EI213" s="45" t="e">
        <f t="shared" ca="1" si="389"/>
        <v>#NAME?</v>
      </c>
      <c r="EJ213" s="45" t="e">
        <f t="shared" ca="1" si="389"/>
        <v>#NAME?</v>
      </c>
      <c r="EK213" s="47">
        <v>0.45</v>
      </c>
      <c r="EL213" s="45">
        <v>0.5</v>
      </c>
      <c r="EM213" s="45" t="e">
        <f t="shared" ca="1" si="427"/>
        <v>#NAME?</v>
      </c>
      <c r="EN213" s="42" t="e">
        <f t="shared" ca="1" si="428"/>
        <v>#NAME?</v>
      </c>
      <c r="EO213" s="45" t="e">
        <f t="shared" ca="1" si="429"/>
        <v>#NAME?</v>
      </c>
      <c r="EP213" s="45">
        <f t="shared" si="390"/>
        <v>1.2500000000000001E-2</v>
      </c>
      <c r="EQ213" s="45" t="e">
        <f t="shared" ca="1" si="390"/>
        <v>#NAME?</v>
      </c>
      <c r="ER213" s="45">
        <v>0.5</v>
      </c>
      <c r="ES213" s="45">
        <v>0.5</v>
      </c>
      <c r="ET213" s="45" t="e">
        <f t="shared" ca="1" si="430"/>
        <v>#NAME?</v>
      </c>
      <c r="EU213" s="42" t="e">
        <f t="shared" ca="1" si="431"/>
        <v>#NAME?</v>
      </c>
      <c r="EV213" s="45" t="e">
        <f t="shared" ca="1" si="432"/>
        <v>#NAME?</v>
      </c>
      <c r="EW213" s="45">
        <f t="shared" si="391"/>
        <v>1.2500000000000001E-2</v>
      </c>
      <c r="EX213" s="45" t="e">
        <f t="shared" ca="1" si="391"/>
        <v>#NAME?</v>
      </c>
      <c r="EY213" s="47">
        <v>0.55000000000000004</v>
      </c>
      <c r="EZ213" s="45">
        <v>0.5</v>
      </c>
      <c r="FA213" s="45" t="e">
        <f t="shared" ca="1" si="433"/>
        <v>#NAME?</v>
      </c>
      <c r="FB213" s="42" t="e">
        <f t="shared" ca="1" si="434"/>
        <v>#NAME?</v>
      </c>
      <c r="FC213" s="45" t="e">
        <f t="shared" ca="1" si="435"/>
        <v>#NAME?</v>
      </c>
      <c r="FD213" s="45">
        <f t="shared" si="392"/>
        <v>1.2500000000000001E-2</v>
      </c>
      <c r="FE213" s="45" t="e">
        <f t="shared" ca="1" si="392"/>
        <v>#NAME?</v>
      </c>
      <c r="FF213" s="45">
        <v>0.6</v>
      </c>
      <c r="FG213" s="45">
        <v>1</v>
      </c>
      <c r="FH213" s="45" t="e">
        <f t="shared" ca="1" si="436"/>
        <v>#NAME?</v>
      </c>
      <c r="FI213" s="42" t="e">
        <f t="shared" ca="1" si="437"/>
        <v>#NAME?</v>
      </c>
      <c r="FJ213" s="45" t="e">
        <f t="shared" ca="1" si="438"/>
        <v>#NAME?</v>
      </c>
      <c r="FK213" s="45">
        <f t="shared" si="393"/>
        <v>2.5000000000000001E-2</v>
      </c>
      <c r="FL213" s="45" t="e">
        <f t="shared" ca="1" si="393"/>
        <v>#NAME?</v>
      </c>
      <c r="FM213" s="47">
        <v>0.65</v>
      </c>
      <c r="FN213" s="45">
        <v>0.5</v>
      </c>
      <c r="FO213" s="45" t="e">
        <f t="shared" ca="1" si="439"/>
        <v>#NAME?</v>
      </c>
      <c r="FP213" s="42" t="e">
        <f t="shared" ca="1" si="440"/>
        <v>#NAME?</v>
      </c>
      <c r="FQ213" s="45" t="e">
        <f t="shared" ca="1" si="441"/>
        <v>#NAME?</v>
      </c>
      <c r="FR213" s="45">
        <f t="shared" si="394"/>
        <v>1.2500000000000001E-2</v>
      </c>
      <c r="FS213" s="45" t="e">
        <f t="shared" ca="1" si="394"/>
        <v>#NAME?</v>
      </c>
      <c r="FT213" s="45">
        <v>0.7</v>
      </c>
      <c r="FU213" s="45">
        <v>1</v>
      </c>
      <c r="FV213" s="45" t="e">
        <f t="shared" ca="1" si="442"/>
        <v>#NAME?</v>
      </c>
      <c r="FW213" s="42" t="e">
        <f t="shared" ca="1" si="443"/>
        <v>#NAME?</v>
      </c>
      <c r="FX213" s="45" t="e">
        <f t="shared" ca="1" si="444"/>
        <v>#NAME?</v>
      </c>
      <c r="FY213" s="45">
        <f t="shared" si="395"/>
        <v>2.5000000000000001E-2</v>
      </c>
      <c r="FZ213" s="45" t="e">
        <f t="shared" ca="1" si="395"/>
        <v>#NAME?</v>
      </c>
      <c r="GA213" s="47">
        <v>0.75</v>
      </c>
      <c r="GB213" s="45">
        <v>0.5</v>
      </c>
      <c r="GC213" s="45" t="e">
        <f t="shared" ca="1" si="445"/>
        <v>#NAME?</v>
      </c>
      <c r="GD213" s="42" t="e">
        <f t="shared" ca="1" si="446"/>
        <v>#NAME?</v>
      </c>
      <c r="GE213" s="45" t="e">
        <f t="shared" ca="1" si="447"/>
        <v>#NAME?</v>
      </c>
      <c r="GF213" s="45">
        <f t="shared" si="396"/>
        <v>1.2500000000000001E-2</v>
      </c>
      <c r="GG213" s="45" t="e">
        <f t="shared" ca="1" si="396"/>
        <v>#NAME?</v>
      </c>
      <c r="GH213" s="45">
        <v>0.8</v>
      </c>
      <c r="GI213" s="45">
        <v>1</v>
      </c>
      <c r="GJ213" s="45" t="e">
        <f t="shared" ca="1" si="448"/>
        <v>#NAME?</v>
      </c>
      <c r="GK213" s="42" t="e">
        <f t="shared" ca="1" si="449"/>
        <v>#NAME?</v>
      </c>
      <c r="GL213" s="45" t="e">
        <f t="shared" ca="1" si="450"/>
        <v>#NAME?</v>
      </c>
      <c r="GM213" s="45">
        <f t="shared" si="397"/>
        <v>2.5000000000000001E-2</v>
      </c>
      <c r="GN213" s="45" t="e">
        <f t="shared" ca="1" si="397"/>
        <v>#NAME?</v>
      </c>
      <c r="GO213" s="47">
        <v>0.85</v>
      </c>
      <c r="GP213" s="45">
        <v>0.5</v>
      </c>
      <c r="GQ213" s="45" t="e">
        <f t="shared" ca="1" si="451"/>
        <v>#NAME?</v>
      </c>
      <c r="GR213" s="42" t="e">
        <f t="shared" ca="1" si="452"/>
        <v>#NAME?</v>
      </c>
      <c r="GS213" s="45" t="e">
        <f t="shared" ca="1" si="453"/>
        <v>#NAME?</v>
      </c>
      <c r="GT213" s="45">
        <f t="shared" si="398"/>
        <v>1.2500000000000001E-2</v>
      </c>
      <c r="GU213" s="45" t="e">
        <f t="shared" ca="1" si="398"/>
        <v>#NAME?</v>
      </c>
      <c r="GV213" s="45">
        <v>0.9</v>
      </c>
      <c r="GW213" s="45">
        <v>1</v>
      </c>
      <c r="GX213" s="45" t="e">
        <f t="shared" ca="1" si="454"/>
        <v>#NAME?</v>
      </c>
      <c r="GY213" s="42" t="e">
        <f t="shared" ca="1" si="455"/>
        <v>#NAME?</v>
      </c>
      <c r="GZ213" s="45" t="e">
        <f t="shared" ca="1" si="456"/>
        <v>#NAME?</v>
      </c>
      <c r="HA213" s="45">
        <f t="shared" si="399"/>
        <v>2.5000000000000001E-2</v>
      </c>
      <c r="HB213" s="45" t="e">
        <f t="shared" ca="1" si="399"/>
        <v>#NAME?</v>
      </c>
      <c r="HC213" s="47">
        <v>0.95</v>
      </c>
      <c r="HD213" s="45">
        <v>0.5</v>
      </c>
      <c r="HE213" s="45" t="e">
        <f t="shared" ca="1" si="457"/>
        <v>#NAME?</v>
      </c>
      <c r="HF213" s="42" t="e">
        <f t="shared" ca="1" si="458"/>
        <v>#NAME?</v>
      </c>
      <c r="HG213" s="45" t="e">
        <f t="shared" ca="1" si="459"/>
        <v>#NAME?</v>
      </c>
      <c r="HH213" s="45">
        <f t="shared" si="400"/>
        <v>1.2500000000000001E-2</v>
      </c>
      <c r="HI213" s="45" t="e">
        <f t="shared" ca="1" si="400"/>
        <v>#NAME?</v>
      </c>
      <c r="HJ213" s="47">
        <v>1</v>
      </c>
      <c r="HK213" s="47">
        <v>1</v>
      </c>
      <c r="HL213" s="45" t="e">
        <f t="shared" ca="1" si="460"/>
        <v>#NAME?</v>
      </c>
      <c r="HM213" s="42" t="e">
        <f t="shared" ca="1" si="461"/>
        <v>#NAME?</v>
      </c>
      <c r="HN213" s="45" t="e">
        <f t="shared" ca="1" si="462"/>
        <v>#NAME?</v>
      </c>
      <c r="HO213" s="45">
        <f t="shared" si="426"/>
        <v>2.5000000000000001E-2</v>
      </c>
      <c r="HP213" s="45" t="e">
        <f t="shared" ca="1" si="426"/>
        <v>#NAME?</v>
      </c>
    </row>
    <row r="214" spans="1:224" s="48" customFormat="1" ht="69.75" customHeight="1">
      <c r="A214" s="42"/>
      <c r="B214" s="203"/>
      <c r="C214" s="201"/>
      <c r="D214" s="201"/>
      <c r="E214" s="41" t="str">
        <f>+_xlfn.CONCAT(MID($D205,1,3),".10 ",[1]Acciones!$B$14)</f>
        <v>5.3.10 PE5 Promover y fortalecer procesos de apropiación social del conocimiento y la innovación social en el territorio relacionado con la ruta de innovación correspondiente. (Estrategia 5.3.5 CONPES 4069)</v>
      </c>
      <c r="F214" s="42" t="s">
        <v>89</v>
      </c>
      <c r="G214" s="49">
        <f>+G213</f>
        <v>4.1666666666666666E-3</v>
      </c>
      <c r="H214" s="42" t="str">
        <f>+_xlfn.CONCAT("Si,",MID(E205,1,5),",",MID(E206,1,5),",",MID(E207,1,5),",",MID(E208,1,5),",",MID(E209,1,5),",",MID(E210,1,5),",",MID(E211,1,5),",",MID(E212,1,5),",",MID(E213,1,6))</f>
        <v xml:space="preserve">Si,5.3.1,5.3.2,5.3.3,5.3.4,5.3.5,5.3.6,5.3.7,5.3.8,5.3.9 </v>
      </c>
      <c r="I214" s="42" t="s">
        <v>89</v>
      </c>
      <c r="J214" s="42"/>
      <c r="K214" s="42"/>
      <c r="L214" s="42"/>
      <c r="M214" s="44" t="s">
        <v>90</v>
      </c>
      <c r="N214" s="44" t="s">
        <v>91</v>
      </c>
      <c r="O214" s="44" t="e">
        <f ca="1">+_xlfn.XLOOKUP(MID(E214,8,LEN(E214)-7),[1]Acciones!$B$4:$B$14,[1]Acciones!$C$4:$C$14,0,0,1)</f>
        <v>#NAME?</v>
      </c>
      <c r="P214" s="42" t="e">
        <f ca="1">+_xlfn.XLOOKUP(MID($E214,8,LEN($E214)-7),[1]Acciones!$B$4:$B$14,[1]Acciones!D$4:D$14,0,0,1)</f>
        <v>#NAME?</v>
      </c>
      <c r="Q214" s="42" t="e">
        <f ca="1">+_xlfn.XLOOKUP(MID($E214,8,LEN($E214)-7),[1]Acciones!$B$4:$B$14,[1]Acciones!E$4:E$14,0,0,1)</f>
        <v>#NAME?</v>
      </c>
      <c r="R214" s="42" t="e">
        <f ca="1">+_xlfn.XLOOKUP(MID($E214,8,LEN($E214)-7),[1]Acciones!$B$4:$B$14,[1]Acciones!F$4:F$14,0,0,1)</f>
        <v>#NAME?</v>
      </c>
      <c r="S214" s="42" t="e">
        <f ca="1">+_xlfn.XLOOKUP(MID($E214,8,LEN($E214)-7),[1]Acciones!$B$4:$B$14,[1]Acciones!G$4:G$14,0,0,1)</f>
        <v>#NAME?</v>
      </c>
      <c r="T214" s="42" t="e">
        <f ca="1">+_xlfn.XLOOKUP(MID($E214,8,LEN($E214)-7),[1]Acciones!$B$4:$B$14,[1]Acciones!H$4:H$14,0,0,1)</f>
        <v>#NAME?</v>
      </c>
      <c r="U214" s="45" t="e">
        <f ca="1">+_xlfn.XLOOKUP(MID($E214,8,LEN($E214)-7),[1]Acciones!$B$4:$B$14,[1]Acciones!I$4:I$14,0,0,1)</f>
        <v>#NAME?</v>
      </c>
      <c r="V214" s="45" t="e">
        <f ca="1">+_xlfn.XLOOKUP(MID($E214,8,LEN($E214)-7),[1]Acciones!$B$4:$B$14,[1]Acciones!J$4:J$14,0,0,1)</f>
        <v>#NAME?</v>
      </c>
      <c r="W214" s="45" t="e">
        <f ca="1">+_xlfn.XLOOKUP(MID($E214,8,LEN($E214)-7),[1]Acciones!$B$4:$B$14,[1]Acciones!K$4:K$14,0,0,1)</f>
        <v>#NAME?</v>
      </c>
      <c r="X214" s="45" t="e">
        <f ca="1">+_xlfn.XLOOKUP(MID($E214,8,LEN($E214)-7),[1]Acciones!$B$4:$B$14,[1]Acciones!L$4:L$14,0,0,1)</f>
        <v>#NAME?</v>
      </c>
      <c r="Y214" s="45" t="e">
        <f ca="1">+_xlfn.XLOOKUP(MID($E214,8,LEN($E214)-7),[1]Acciones!$B$4:$B$14,[1]Acciones!M$4:M$14,0,0,1)</f>
        <v>#NAME?</v>
      </c>
      <c r="Z214" s="45" t="e">
        <f ca="1">+_xlfn.XLOOKUP(MID($E214,8,LEN($E214)-7),[1]Acciones!$B$4:$B$14,[1]Acciones!N$4:N$14,0,0,1)</f>
        <v>#NAME?</v>
      </c>
      <c r="AA214" s="45" t="e">
        <f ca="1">+_xlfn.XLOOKUP(MID($E214,8,LEN($E214)-7),[1]Acciones!$B$4:$B$14,[1]Acciones!O$4:O$14,0,0,1)</f>
        <v>#NAME?</v>
      </c>
      <c r="AB214" s="45" t="e">
        <f ca="1">+_xlfn.XLOOKUP(MID($E214,8,LEN($E214)-7),[1]Acciones!$B$4:$B$14,[1]Acciones!P$4:P$14,0,0,1)</f>
        <v>#NAME?</v>
      </c>
      <c r="AC214" s="45" t="e">
        <f ca="1">+_xlfn.XLOOKUP(MID($E214,8,LEN($E214)-7),[1]Acciones!$B$4:$B$14,[1]Acciones!Q$4:Q$14,0,0,1)</f>
        <v>#NAME?</v>
      </c>
      <c r="AD214" s="45" t="e">
        <f ca="1">+_xlfn.XLOOKUP(MID($E214,8,LEN($E214)-7),[1]Acciones!$B$4:$B$14,[1]Acciones!R$4:R$14,0,0,1)</f>
        <v>#NAME?</v>
      </c>
      <c r="AE214" s="45" t="e">
        <f ca="1">+_xlfn.XLOOKUP(MID($E214,8,LEN($E214)-7),[1]Acciones!$B$4:$B$14,[1]Acciones!S$4:S$14,0,0,1)</f>
        <v>#NAME?</v>
      </c>
      <c r="AF214" s="42" t="e">
        <f ca="1">+_xlfn.XLOOKUP(MID($E214,8,LEN($E214)-7),[1]Acciones!$B$4:$B$14,[1]Acciones!T$4:T$14,0,0,1)</f>
        <v>#NAME?</v>
      </c>
      <c r="AG214" s="42" t="e">
        <f ca="1">+_xlfn.XLOOKUP(MID($E214,8,LEN($E214)-7),[1]Acciones!$B$4:$B$14,[1]Acciones!U$4:U$14,0,0,1)</f>
        <v>#NAME?</v>
      </c>
      <c r="AH214" s="42" t="e">
        <f ca="1">+_xlfn.XLOOKUP(MID($E214,8,LEN($E214)-7),[1]Acciones!$B$4:$B$14,[1]Acciones!V$4:V$14,0,0,1)</f>
        <v>#NAME?</v>
      </c>
      <c r="AI214" s="42" t="e">
        <f ca="1">+_xlfn.XLOOKUP(MID($E214,8,LEN($E214)-7),[1]Acciones!$B$4:$B$14,[1]Acciones!W$4:W$14,0,0,1)</f>
        <v>#NAME?</v>
      </c>
      <c r="AJ214" s="42" t="e">
        <f ca="1">+_xlfn.XLOOKUP(MID($E214,8,LEN($E214)-7),[1]Acciones!$B$4:$B$14,[1]Acciones!X$4:X$14,0,0,1)</f>
        <v>#NAME?</v>
      </c>
      <c r="AK214" s="42" t="e">
        <f ca="1">+_xlfn.XLOOKUP(MID($E214,8,LEN($E214)-7),[1]Acciones!$B$4:$B$14,[1]Acciones!Y$4:Y$14,0,0,1)</f>
        <v>#NAME?</v>
      </c>
      <c r="AL214" s="42" t="e">
        <f ca="1">+_xlfn.XLOOKUP(MID($E214,8,LEN($E214)-7),[1]Acciones!$B$4:$B$14,[1]Acciones!Z$4:Z$14,0,0,1)</f>
        <v>#NAME?</v>
      </c>
      <c r="AM214" s="42" t="e">
        <f ca="1">+_xlfn.XLOOKUP(MID($E214,8,LEN($E214)-7),[1]Acciones!$B$4:$B$14,[1]Acciones!AA$4:AA$14,0,0,1)</f>
        <v>#NAME?</v>
      </c>
      <c r="AN214" s="42" t="e">
        <f ca="1">+_xlfn.XLOOKUP(MID($E214,8,LEN($E214)-7),[1]Acciones!$B$4:$B$14,[1]Acciones!AB$4:AB$14,0,0,1)</f>
        <v>#NAME?</v>
      </c>
      <c r="AO214" s="42" t="e">
        <f ca="1">+_xlfn.XLOOKUP(MID($E214,8,LEN($E214)-7),[1]Acciones!$B$4:$B$14,[1]Acciones!AC$4:AC$14,0,0,1)</f>
        <v>#NAME?</v>
      </c>
      <c r="AP214" s="42" t="e">
        <f ca="1">+_xlfn.XLOOKUP(MID($E214,8,LEN($E214)-7),[1]Acciones!$B$4:$B$14,[1]Acciones!AD$4:AD$14,0,0,1)</f>
        <v>#NAME?</v>
      </c>
      <c r="AQ214" s="42" t="e">
        <f ca="1">+_xlfn.XLOOKUP(MID($E214,8,LEN($E214)-7),[1]Acciones!$B$4:$B$14,[1]Acciones!AE$4:AE$14,0,0,1)</f>
        <v>#NAME?</v>
      </c>
      <c r="AR214" s="42" t="e">
        <f ca="1">+_xlfn.XLOOKUP(MID($E214,8,LEN($E214)-7),[1]Acciones!$B$4:$B$14,[1]Acciones!AF$4:AF$14,0,0,1)</f>
        <v>#NAME?</v>
      </c>
      <c r="AS214" s="42" t="e">
        <f ca="1">+_xlfn.XLOOKUP(MID($E214,8,LEN($E214)-7),[1]Acciones!$B$4:$B$14,[1]Acciones!AG$4:AG$14,0,0,1)</f>
        <v>#NAME?</v>
      </c>
      <c r="AT214" s="42" t="e">
        <f ca="1">+_xlfn.XLOOKUP(MID($E214,8,LEN($E214)-7),[1]Acciones!$B$4:$B$14,[1]Acciones!AH$4:AH$14,0,0,1)</f>
        <v>#NAME?</v>
      </c>
      <c r="AU214" s="42" t="e">
        <f ca="1">+_xlfn.XLOOKUP(MID($E214,8,LEN($E214)-7),[1]Acciones!$B$4:$B$14,[1]Acciones!AI$4:AI$14,0,0,1)</f>
        <v>#NAME?</v>
      </c>
      <c r="AV214" s="42" t="e">
        <f ca="1">+_xlfn.XLOOKUP(MID($E214,8,LEN($E214)-7),[1]Acciones!$B$4:$B$14,[1]Acciones!AJ$4:AJ$14,0,0,1)</f>
        <v>#NAME?</v>
      </c>
      <c r="AW214" s="42" t="e">
        <f ca="1">+_xlfn.XLOOKUP(MID($E214,8,LEN($E214)-7),[1]Acciones!$B$4:$B$14,[1]Acciones!AK$4:AK$14,0,0,1)</f>
        <v>#NAME?</v>
      </c>
      <c r="AX214" s="42" t="e">
        <f ca="1">+_xlfn.XLOOKUP(MID($E214,8,LEN($E214)-7),[1]Acciones!$B$4:$B$14,[1]Acciones!AL$4:AL$14,0,0,1)</f>
        <v>#NAME?</v>
      </c>
      <c r="AY214" s="42" t="e">
        <f ca="1">+_xlfn.XLOOKUP(MID($E214,8,LEN($E214)-7),[1]Acciones!$B$4:$B$14,[1]Acciones!AM$4:AM$14,0,0,1)</f>
        <v>#NAME?</v>
      </c>
      <c r="AZ214" s="42" t="e">
        <f ca="1">+_xlfn.XLOOKUP(MID($E214,8,LEN($E214)-7),[1]Acciones!$B$4:$B$14,[1]Acciones!AN$4:AN$14,0,0,1)</f>
        <v>#NAME?</v>
      </c>
      <c r="BA214" s="42" t="e">
        <f ca="1">+_xlfn.XLOOKUP(MID($E214,8,LEN($E214)-7),[1]Acciones!$B$4:$B$14,[1]Acciones!AO$4:AO$14,0,0,1)</f>
        <v>#NAME?</v>
      </c>
      <c r="BB214" s="42" t="e">
        <f ca="1">+_xlfn.XLOOKUP(MID($E214,8,LEN($E214)-7),[1]Acciones!$B$4:$B$14,[1]Acciones!AP$4:AP$14,0,0,1)</f>
        <v>#NAME?</v>
      </c>
      <c r="BC214" s="42" t="e">
        <f ca="1">+_xlfn.XLOOKUP(MID($E214,8,LEN($E214)-7),[1]Acciones!$B$4:$B$14,[1]Acciones!AQ$4:AQ$14,0,0,1)</f>
        <v>#NAME?</v>
      </c>
      <c r="BD214" s="42" t="e">
        <f ca="1">+_xlfn.XLOOKUP(MID($E214,8,LEN($E214)-7),[1]Acciones!$B$4:$B$14,[1]Acciones!AR$4:AR$14,0,0,1)</f>
        <v>#NAME?</v>
      </c>
      <c r="BE214" s="42" t="e">
        <f ca="1">+_xlfn.XLOOKUP(MID($E214,8,LEN($E214)-7),[1]Acciones!$B$4:$B$14,[1]Acciones!AS$4:AS$14,0,0,1)</f>
        <v>#NAME?</v>
      </c>
      <c r="BF214" s="42" t="e">
        <f ca="1">+_xlfn.XLOOKUP(MID($E214,8,LEN($E214)-7),[1]Acciones!$B$4:$B$14,[1]Acciones!AT$4:AT$14,0,0,1)</f>
        <v>#NAME?</v>
      </c>
      <c r="BG214" s="42" t="e">
        <f ca="1">+_xlfn.XLOOKUP(MID($E214,8,LEN($E214)-7),[1]Acciones!$B$4:$B$14,[1]Acciones!AU$4:AU$14,0,0,1)</f>
        <v>#NAME?</v>
      </c>
      <c r="BH214" s="42" t="e">
        <f ca="1">+_xlfn.XLOOKUP(MID($E214,8,LEN($E214)-7),[1]Acciones!$B$4:$B$14,[1]Acciones!AV$4:AV$14,0,0,1)</f>
        <v>#NAME?</v>
      </c>
      <c r="BI214" s="42" t="e">
        <f ca="1">+_xlfn.XLOOKUP(MID($E214,8,LEN($E214)-7),[1]Acciones!$B$4:$B$14,[1]Acciones!AW$4:AW$14,0,0,1)</f>
        <v>#NAME?</v>
      </c>
      <c r="BJ214" s="42" t="e">
        <f ca="1">+_xlfn.XLOOKUP(MID($E214,8,LEN($E214)-7),[1]Acciones!$B$4:$B$14,[1]Acciones!AX$4:AX$14,0,0,1)</f>
        <v>#NAME?</v>
      </c>
      <c r="BK214" s="42" t="e">
        <f ca="1">+_xlfn.XLOOKUP(MID($E214,8,LEN($E214)-7),[1]Acciones!$B$4:$B$14,[1]Acciones!AY$4:AY$14,0,0,1)</f>
        <v>#NAME?</v>
      </c>
      <c r="BL214" s="42" t="e">
        <f ca="1">+_xlfn.XLOOKUP(MID($E214,8,LEN($E214)-7),[1]Acciones!$B$4:$B$14,[1]Acciones!AZ$4:AZ$14,0,0,1)</f>
        <v>#NAME?</v>
      </c>
      <c r="BM214" s="42" t="e">
        <f ca="1">+_xlfn.XLOOKUP(MID($E214,8,LEN($E214)-7),[1]Acciones!$B$4:$B$14,[1]Acciones!BA$4:BA$14,0,0,1)</f>
        <v>#NAME?</v>
      </c>
      <c r="BN214" s="42" t="e">
        <f ca="1">+_xlfn.XLOOKUP(MID($E214,8,LEN($E214)-7),[1]Acciones!$B$4:$B$14,[1]Acciones!BB$4:BB$14,0,0,1)</f>
        <v>#NAME?</v>
      </c>
      <c r="BO214" s="42" t="e">
        <f ca="1">+_xlfn.XLOOKUP(MID($E214,8,LEN($E214)-7),[1]Acciones!$B$4:$B$14,[1]Acciones!BC$4:BC$14,0,0,1)</f>
        <v>#NAME?</v>
      </c>
      <c r="BP214" s="42" t="e">
        <f ca="1">+_xlfn.XLOOKUP(MID($E214,8,LEN($E214)-7),[1]Acciones!$B$4:$B$14,[1]Acciones!BD$4:BD$14,0,0,1)</f>
        <v>#NAME?</v>
      </c>
      <c r="BQ214" s="42" t="e">
        <f ca="1">+_xlfn.XLOOKUP(MID($E214,8,LEN($E214)-7),[1]Acciones!$B$4:$B$14,[1]Acciones!BE$4:BE$14,0,0,1)</f>
        <v>#NAME?</v>
      </c>
      <c r="BR214" s="42" t="e">
        <f ca="1">+_xlfn.XLOOKUP(MID($E214,8,LEN($E214)-7),[1]Acciones!$B$4:$B$14,[1]Acciones!BF$4:BF$14,0,0,1)</f>
        <v>#NAME?</v>
      </c>
      <c r="BS214" s="42" t="e">
        <f ca="1">+_xlfn.XLOOKUP(MID($E214,8,LEN($E214)-7),[1]Acciones!$B$4:$B$14,[1]Acciones!BG$4:BG$14,0,0,1)</f>
        <v>#NAME?</v>
      </c>
      <c r="BT214" s="42" t="e">
        <f ca="1">+_xlfn.XLOOKUP(MID($E214,8,LEN($E214)-7),[1]Acciones!$B$4:$B$14,[1]Acciones!BH$4:BH$14,0,0,1)</f>
        <v>#NAME?</v>
      </c>
      <c r="BU214" s="42" t="e">
        <f ca="1">+_xlfn.XLOOKUP(MID($E214,8,LEN($E214)-7),[1]Acciones!$B$4:$B$14,[1]Acciones!BI$4:BI$14,0,0,1)</f>
        <v>#NAME?</v>
      </c>
      <c r="BV214" s="42" t="e">
        <f ca="1">+_xlfn.XLOOKUP(MID($E214,8,LEN($E214)-7),[1]Acciones!$B$4:$B$14,[1]Acciones!BJ$4:BJ$14,0,0,1)</f>
        <v>#NAME?</v>
      </c>
      <c r="BW214" s="42" t="e">
        <f ca="1">+_xlfn.XLOOKUP(MID($E214,8,LEN($E214)-7),[1]Acciones!$B$4:$B$14,[1]Acciones!BK$4:BK$14,0,0,1)</f>
        <v>#NAME?</v>
      </c>
      <c r="BX214" s="42" t="e">
        <f ca="1">+_xlfn.XLOOKUP(MID($E214,8,LEN($E214)-7),[1]Acciones!$B$4:$B$14,[1]Acciones!BL$4:BL$14,0,0,1)</f>
        <v>#NAME?</v>
      </c>
      <c r="BY214" s="42" t="e">
        <f ca="1">+_xlfn.XLOOKUP(MID($E214,8,LEN($E214)-7),[1]Acciones!$B$4:$B$14,[1]Acciones!BM$4:BM$14,0,0,1)</f>
        <v>#NAME?</v>
      </c>
      <c r="BZ214" s="42" t="e">
        <f ca="1">+_xlfn.XLOOKUP(MID($E214,8,LEN($E214)-7),[1]Acciones!$B$4:$B$14,[1]Acciones!BN$4:BN$14,0,0,1)</f>
        <v>#NAME?</v>
      </c>
      <c r="CA214" s="42" t="e">
        <f ca="1">+_xlfn.XLOOKUP(MID($E214,8,LEN($E214)-7),[1]Acciones!$B$4:$B$14,[1]Acciones!BO$4:BO$14,0,0,1)</f>
        <v>#NAME?</v>
      </c>
      <c r="CB214" s="42" t="e">
        <f ca="1">+_xlfn.XLOOKUP(MID($E214,8,LEN($E214)-7),[1]Acciones!$B$4:$B$14,[1]Acciones!BP$4:BP$14,0,0,1)</f>
        <v>#NAME?</v>
      </c>
      <c r="CC214" s="42" t="e">
        <f ca="1">+_xlfn.XLOOKUP(MID($E214,8,LEN($E214)-7),[1]Acciones!$B$4:$B$14,[1]Acciones!BQ$4:BQ$14,0,0,1)</f>
        <v>#NAME?</v>
      </c>
      <c r="CD214" s="42" t="e">
        <f ca="1">+_xlfn.XLOOKUP(MID($E214,8,LEN($E214)-7),[1]Acciones!$B$4:$B$14,[1]Acciones!BR$4:BR$14,0,0,1)</f>
        <v>#NAME?</v>
      </c>
      <c r="CE214" s="42" t="e">
        <f ca="1">+_xlfn.XLOOKUP(MID($E214,8,LEN($E214)-7),[1]Acciones!$B$4:$B$14,[1]Acciones!BS$4:BS$14,0,0,1)</f>
        <v>#NAME?</v>
      </c>
      <c r="CF214" s="42" t="e">
        <f ca="1">+_xlfn.XLOOKUP(MID($E214,8,LEN($E214)-7),[1]Acciones!$B$4:$B$14,[1]Acciones!BT$4:BT$14,0,0,1)</f>
        <v>#NAME?</v>
      </c>
      <c r="CG214" s="45">
        <v>0.05</v>
      </c>
      <c r="CH214" s="45" t="e">
        <f ca="1">+CG214/U214</f>
        <v>#NAME?</v>
      </c>
      <c r="CI214" s="45" t="e">
        <f ca="1">+CG214/AE214</f>
        <v>#NAME?</v>
      </c>
      <c r="CJ214" s="42" t="e">
        <f ca="1">+AF214/2</f>
        <v>#NAME?</v>
      </c>
      <c r="CK214" s="42" t="e">
        <f ca="1">+CJ214/AF214</f>
        <v>#NAME?</v>
      </c>
      <c r="CL214" s="46" t="e">
        <f ca="1">+CH214*G214/C$10</f>
        <v>#NAME?</v>
      </c>
      <c r="CM214" s="45" t="e">
        <f ca="1">+CI214*G214/C$10</f>
        <v>#NAME?</v>
      </c>
      <c r="CN214" s="47">
        <v>1.1000000000000001</v>
      </c>
      <c r="CO214" s="45" t="e">
        <f ca="1">+CN214/U214</f>
        <v>#NAME?</v>
      </c>
      <c r="CP214" s="45" t="e">
        <f ca="1">+CN214/AE214</f>
        <v>#NAME?</v>
      </c>
      <c r="CQ214" s="42" t="e">
        <f ca="1">+AF214</f>
        <v>#NAME?</v>
      </c>
      <c r="CR214" s="45" t="e">
        <f ca="1">+CQ214/AF214</f>
        <v>#NAME?</v>
      </c>
      <c r="CS214" s="45" t="e">
        <f ca="1">+CO214*$G214/$C$10</f>
        <v>#NAME?</v>
      </c>
      <c r="CT214" s="45" t="e">
        <f ca="1">+CP214*$G214/$C$10</f>
        <v>#NAME?</v>
      </c>
      <c r="CU214" s="47">
        <v>1.1499999999999999</v>
      </c>
      <c r="CV214" s="45">
        <v>0.5</v>
      </c>
      <c r="CW214" s="45" t="e">
        <f ca="1">+CU214/AE214</f>
        <v>#NAME?</v>
      </c>
      <c r="CX214" s="42" t="e">
        <f ca="1">+AG214/2</f>
        <v>#NAME?</v>
      </c>
      <c r="CY214" s="45" t="e">
        <f ca="1">+CX214/AG214</f>
        <v>#NAME?</v>
      </c>
      <c r="CZ214" s="45">
        <f>+CV214*$G214/$C$10</f>
        <v>1.2500000000000001E-2</v>
      </c>
      <c r="DA214" s="45" t="e">
        <f ca="1">+CW214*$G214/$C$10</f>
        <v>#NAME?</v>
      </c>
      <c r="DB214" s="47">
        <v>1.2</v>
      </c>
      <c r="DC214" s="45" t="e">
        <f ca="1">+DB214/V214</f>
        <v>#NAME?</v>
      </c>
      <c r="DD214" s="45" t="e">
        <f ca="1">+DB214/AE214</f>
        <v>#NAME?</v>
      </c>
      <c r="DE214" s="42" t="e">
        <f ca="1">+AG214</f>
        <v>#NAME?</v>
      </c>
      <c r="DF214" s="45" t="e">
        <f ca="1">+DE214/AG214</f>
        <v>#NAME?</v>
      </c>
      <c r="DG214" s="45" t="e">
        <f ca="1">+DC214*$G214/$C$10</f>
        <v>#NAME?</v>
      </c>
      <c r="DH214" s="45" t="e">
        <f ca="1">+DD214*$G214/$C$10</f>
        <v>#NAME?</v>
      </c>
      <c r="DI214" s="47">
        <v>1.25</v>
      </c>
      <c r="DJ214" s="45">
        <v>0.5</v>
      </c>
      <c r="DK214" s="45" t="e">
        <f ca="1">+DI214/$AE214</f>
        <v>#NAME?</v>
      </c>
      <c r="DL214" s="42" t="e">
        <f ca="1">+AH214/2</f>
        <v>#NAME?</v>
      </c>
      <c r="DM214" s="45" t="e">
        <f ca="1">+DL214/AH214</f>
        <v>#NAME?</v>
      </c>
      <c r="DN214" s="45">
        <f>+DJ214*$G214/$C$10</f>
        <v>1.2500000000000001E-2</v>
      </c>
      <c r="DO214" s="45" t="e">
        <f ca="1">+DK214*$G214/$C$10</f>
        <v>#NAME?</v>
      </c>
      <c r="DP214" s="47">
        <v>1.3</v>
      </c>
      <c r="DQ214" s="45" t="e">
        <f ca="1">+DP214/W214</f>
        <v>#NAME?</v>
      </c>
      <c r="DR214" s="45" t="e">
        <f ca="1">+DP214/$AE214</f>
        <v>#NAME?</v>
      </c>
      <c r="DS214" s="42" t="e">
        <f ca="1">+AO214/2</f>
        <v>#NAME?</v>
      </c>
      <c r="DT214" s="45" t="e">
        <f ca="1">+DS214/AO214</f>
        <v>#NAME?</v>
      </c>
      <c r="DU214" s="45" t="e">
        <f ca="1">+DQ214*$G214/$C$10</f>
        <v>#NAME?</v>
      </c>
      <c r="DV214" s="45" t="e">
        <f ca="1">+DR214*$G214/$C$10</f>
        <v>#NAME?</v>
      </c>
      <c r="DW214" s="47">
        <v>1.35</v>
      </c>
      <c r="DX214" s="45">
        <v>0.5</v>
      </c>
      <c r="DY214" s="45" t="e">
        <f ca="1">+DW214/$AE214</f>
        <v>#NAME?</v>
      </c>
      <c r="DZ214" s="42" t="e">
        <f ca="1">+AI214/2</f>
        <v>#NAME?</v>
      </c>
      <c r="EA214" s="45" t="e">
        <f ca="1">+DZ214/AI214</f>
        <v>#NAME?</v>
      </c>
      <c r="EB214" s="45">
        <f>+DX214*$G214/$C$10</f>
        <v>1.2500000000000001E-2</v>
      </c>
      <c r="EC214" s="45" t="e">
        <f ca="1">+DY214*$G214/$C$10</f>
        <v>#NAME?</v>
      </c>
      <c r="ED214" s="47">
        <v>1.4</v>
      </c>
      <c r="EE214" s="45" t="e">
        <f ca="1">+ED214/X214</f>
        <v>#NAME?</v>
      </c>
      <c r="EF214" s="45" t="e">
        <f ca="1">+ED214/$AE214</f>
        <v>#NAME?</v>
      </c>
      <c r="EG214" s="42" t="e">
        <f ca="1">+AI214</f>
        <v>#NAME?</v>
      </c>
      <c r="EH214" s="45" t="e">
        <f ca="1">+EG214/AI214</f>
        <v>#NAME?</v>
      </c>
      <c r="EI214" s="45" t="e">
        <f ca="1">+EE214*$G214/$C$10</f>
        <v>#NAME?</v>
      </c>
      <c r="EJ214" s="45" t="e">
        <f ca="1">+EF214*$G214/$C$10</f>
        <v>#NAME?</v>
      </c>
      <c r="EK214" s="47">
        <v>0.45</v>
      </c>
      <c r="EL214" s="45">
        <v>0.5</v>
      </c>
      <c r="EM214" s="45" t="e">
        <f t="shared" ca="1" si="427"/>
        <v>#NAME?</v>
      </c>
      <c r="EN214" s="42" t="e">
        <f t="shared" ca="1" si="428"/>
        <v>#NAME?</v>
      </c>
      <c r="EO214" s="45" t="e">
        <f t="shared" ca="1" si="429"/>
        <v>#NAME?</v>
      </c>
      <c r="EP214" s="45">
        <f t="shared" si="390"/>
        <v>1.2500000000000001E-2</v>
      </c>
      <c r="EQ214" s="45" t="e">
        <f t="shared" ca="1" si="390"/>
        <v>#NAME?</v>
      </c>
      <c r="ER214" s="45">
        <v>0.5</v>
      </c>
      <c r="ES214" s="45">
        <v>0.5</v>
      </c>
      <c r="ET214" s="45" t="e">
        <f t="shared" ca="1" si="430"/>
        <v>#NAME?</v>
      </c>
      <c r="EU214" s="42" t="e">
        <f t="shared" ca="1" si="431"/>
        <v>#NAME?</v>
      </c>
      <c r="EV214" s="45" t="e">
        <f t="shared" ca="1" si="432"/>
        <v>#NAME?</v>
      </c>
      <c r="EW214" s="45">
        <f t="shared" si="391"/>
        <v>1.2500000000000001E-2</v>
      </c>
      <c r="EX214" s="45" t="e">
        <f t="shared" ca="1" si="391"/>
        <v>#NAME?</v>
      </c>
      <c r="EY214" s="47">
        <v>0.55000000000000004</v>
      </c>
      <c r="EZ214" s="45">
        <v>0.5</v>
      </c>
      <c r="FA214" s="45" t="e">
        <f t="shared" ca="1" si="433"/>
        <v>#NAME?</v>
      </c>
      <c r="FB214" s="42" t="e">
        <f t="shared" ca="1" si="434"/>
        <v>#NAME?</v>
      </c>
      <c r="FC214" s="45" t="e">
        <f t="shared" ca="1" si="435"/>
        <v>#NAME?</v>
      </c>
      <c r="FD214" s="45">
        <f t="shared" si="392"/>
        <v>1.2500000000000001E-2</v>
      </c>
      <c r="FE214" s="45" t="e">
        <f t="shared" ca="1" si="392"/>
        <v>#NAME?</v>
      </c>
      <c r="FF214" s="45">
        <v>0.6</v>
      </c>
      <c r="FG214" s="45">
        <v>1</v>
      </c>
      <c r="FH214" s="45" t="e">
        <f t="shared" ca="1" si="436"/>
        <v>#NAME?</v>
      </c>
      <c r="FI214" s="42" t="e">
        <f t="shared" ca="1" si="437"/>
        <v>#NAME?</v>
      </c>
      <c r="FJ214" s="45" t="e">
        <f t="shared" ca="1" si="438"/>
        <v>#NAME?</v>
      </c>
      <c r="FK214" s="45">
        <f t="shared" si="393"/>
        <v>2.5000000000000001E-2</v>
      </c>
      <c r="FL214" s="45" t="e">
        <f t="shared" ca="1" si="393"/>
        <v>#NAME?</v>
      </c>
      <c r="FM214" s="47">
        <v>0.65</v>
      </c>
      <c r="FN214" s="45">
        <v>0.5</v>
      </c>
      <c r="FO214" s="45" t="e">
        <f t="shared" ca="1" si="439"/>
        <v>#NAME?</v>
      </c>
      <c r="FP214" s="42" t="e">
        <f t="shared" ca="1" si="440"/>
        <v>#NAME?</v>
      </c>
      <c r="FQ214" s="45" t="e">
        <f t="shared" ca="1" si="441"/>
        <v>#NAME?</v>
      </c>
      <c r="FR214" s="45">
        <f t="shared" si="394"/>
        <v>1.2500000000000001E-2</v>
      </c>
      <c r="FS214" s="45" t="e">
        <f t="shared" ca="1" si="394"/>
        <v>#NAME?</v>
      </c>
      <c r="FT214" s="45">
        <v>0.7</v>
      </c>
      <c r="FU214" s="45">
        <v>1</v>
      </c>
      <c r="FV214" s="45" t="e">
        <f t="shared" ca="1" si="442"/>
        <v>#NAME?</v>
      </c>
      <c r="FW214" s="42" t="e">
        <f t="shared" ca="1" si="443"/>
        <v>#NAME?</v>
      </c>
      <c r="FX214" s="45" t="e">
        <f t="shared" ca="1" si="444"/>
        <v>#NAME?</v>
      </c>
      <c r="FY214" s="45">
        <f t="shared" si="395"/>
        <v>2.5000000000000001E-2</v>
      </c>
      <c r="FZ214" s="45" t="e">
        <f t="shared" ca="1" si="395"/>
        <v>#NAME?</v>
      </c>
      <c r="GA214" s="47">
        <v>0.75</v>
      </c>
      <c r="GB214" s="45">
        <v>0.5</v>
      </c>
      <c r="GC214" s="45" t="e">
        <f t="shared" ca="1" si="445"/>
        <v>#NAME?</v>
      </c>
      <c r="GD214" s="42" t="e">
        <f t="shared" ca="1" si="446"/>
        <v>#NAME?</v>
      </c>
      <c r="GE214" s="45" t="e">
        <f t="shared" ca="1" si="447"/>
        <v>#NAME?</v>
      </c>
      <c r="GF214" s="45">
        <f t="shared" si="396"/>
        <v>1.2500000000000001E-2</v>
      </c>
      <c r="GG214" s="45" t="e">
        <f t="shared" ca="1" si="396"/>
        <v>#NAME?</v>
      </c>
      <c r="GH214" s="45">
        <v>0.8</v>
      </c>
      <c r="GI214" s="45">
        <v>1</v>
      </c>
      <c r="GJ214" s="45" t="e">
        <f t="shared" ca="1" si="448"/>
        <v>#NAME?</v>
      </c>
      <c r="GK214" s="42" t="e">
        <f t="shared" ca="1" si="449"/>
        <v>#NAME?</v>
      </c>
      <c r="GL214" s="45" t="e">
        <f t="shared" ca="1" si="450"/>
        <v>#NAME?</v>
      </c>
      <c r="GM214" s="45">
        <f t="shared" si="397"/>
        <v>2.5000000000000001E-2</v>
      </c>
      <c r="GN214" s="45" t="e">
        <f t="shared" ca="1" si="397"/>
        <v>#NAME?</v>
      </c>
      <c r="GO214" s="47">
        <v>0.85</v>
      </c>
      <c r="GP214" s="45">
        <v>0.5</v>
      </c>
      <c r="GQ214" s="45" t="e">
        <f t="shared" ca="1" si="451"/>
        <v>#NAME?</v>
      </c>
      <c r="GR214" s="42" t="e">
        <f t="shared" ca="1" si="452"/>
        <v>#NAME?</v>
      </c>
      <c r="GS214" s="45" t="e">
        <f t="shared" ca="1" si="453"/>
        <v>#NAME?</v>
      </c>
      <c r="GT214" s="45">
        <f t="shared" si="398"/>
        <v>1.2500000000000001E-2</v>
      </c>
      <c r="GU214" s="45" t="e">
        <f t="shared" ca="1" si="398"/>
        <v>#NAME?</v>
      </c>
      <c r="GV214" s="45">
        <v>0.9</v>
      </c>
      <c r="GW214" s="45">
        <v>1</v>
      </c>
      <c r="GX214" s="45" t="e">
        <f t="shared" ca="1" si="454"/>
        <v>#NAME?</v>
      </c>
      <c r="GY214" s="42" t="e">
        <f t="shared" ca="1" si="455"/>
        <v>#NAME?</v>
      </c>
      <c r="GZ214" s="45" t="e">
        <f t="shared" ca="1" si="456"/>
        <v>#NAME?</v>
      </c>
      <c r="HA214" s="45">
        <f t="shared" si="399"/>
        <v>2.5000000000000001E-2</v>
      </c>
      <c r="HB214" s="45" t="e">
        <f t="shared" ca="1" si="399"/>
        <v>#NAME?</v>
      </c>
      <c r="HC214" s="47">
        <v>0.95</v>
      </c>
      <c r="HD214" s="45">
        <v>0.5</v>
      </c>
      <c r="HE214" s="45" t="e">
        <f t="shared" ca="1" si="457"/>
        <v>#NAME?</v>
      </c>
      <c r="HF214" s="42" t="e">
        <f t="shared" ca="1" si="458"/>
        <v>#NAME?</v>
      </c>
      <c r="HG214" s="45" t="e">
        <f t="shared" ca="1" si="459"/>
        <v>#NAME?</v>
      </c>
      <c r="HH214" s="45">
        <f t="shared" si="400"/>
        <v>1.2500000000000001E-2</v>
      </c>
      <c r="HI214" s="45" t="e">
        <f t="shared" ca="1" si="400"/>
        <v>#NAME?</v>
      </c>
      <c r="HJ214" s="47">
        <v>1</v>
      </c>
      <c r="HK214" s="47">
        <v>1</v>
      </c>
      <c r="HL214" s="45" t="e">
        <f t="shared" ca="1" si="460"/>
        <v>#NAME?</v>
      </c>
      <c r="HM214" s="42" t="e">
        <f t="shared" ca="1" si="461"/>
        <v>#NAME?</v>
      </c>
      <c r="HN214" s="45" t="e">
        <f t="shared" ca="1" si="462"/>
        <v>#NAME?</v>
      </c>
      <c r="HO214" s="45">
        <f t="shared" si="426"/>
        <v>2.5000000000000001E-2</v>
      </c>
      <c r="HP214" s="45" t="e">
        <f t="shared" ca="1" si="426"/>
        <v>#NAME?</v>
      </c>
    </row>
    <row r="215" spans="1:224" s="48" customFormat="1" ht="64.75" customHeight="1">
      <c r="A215" s="42"/>
      <c r="B215" s="203"/>
      <c r="C215" s="201"/>
      <c r="D215" s="200" t="s">
        <v>115</v>
      </c>
      <c r="E215" s="41" t="str">
        <f>+_xlfn.CONCAT(MID($D215,1,3),".1 ",[1]Acciones!$B$4)</f>
        <v>5.4.1 Apoyo financiero para el desarrollo de Programas de I+D+i ejecutados por ecosistemas de investigación e innovación en la ruta de innovación correspondiente</v>
      </c>
      <c r="F215" s="42" t="s">
        <v>89</v>
      </c>
      <c r="G215" s="43">
        <f>C185/40</f>
        <v>4.1666666666666666E-3</v>
      </c>
      <c r="H215" s="44" t="str">
        <f>+_xlfn.CONCAT("Si,",MID(E216,1,5),",",MID(E217,1,5),",",MID(E218,1,5),",",MID(E219,1,5),",",MID(E220,1,5),",",MID(E221,1,5),",",MID(E222,1,5),",",MID(E223,1,5),",",MID(E224,1,6))</f>
        <v>Si,5.4.2,5.4.3,5.4.4,5.4.5,5.4.6,5.4.7,5.4.8,5.4.9,5.4.10</v>
      </c>
      <c r="I215" s="42" t="s">
        <v>89</v>
      </c>
      <c r="J215" s="42"/>
      <c r="K215" s="42"/>
      <c r="L215" s="42"/>
      <c r="M215" s="44" t="s">
        <v>90</v>
      </c>
      <c r="N215" s="44" t="s">
        <v>91</v>
      </c>
      <c r="O215" s="44" t="e">
        <f ca="1">+_xlfn.XLOOKUP(MID(E215,7,LEN(E215)-6),[1]Acciones!$B$4:$B$14,[1]Acciones!$C$4:$C$14,0,0,1)</f>
        <v>#NAME?</v>
      </c>
      <c r="P215" s="42" t="e">
        <f ca="1">+_xlfn.XLOOKUP(MID($E215,7,LEN($E215)-6),[1]Acciones!$B$4:$B$14,[1]Acciones!D$4:D$14,0,0,1)</f>
        <v>#NAME?</v>
      </c>
      <c r="Q215" s="42" t="e">
        <f ca="1">+_xlfn.XLOOKUP(MID($E215,7,LEN($E215)-6),[1]Acciones!$B$4:$B$14,[1]Acciones!E$4:E$14,0,0,1)</f>
        <v>#NAME?</v>
      </c>
      <c r="R215" s="42" t="e">
        <f ca="1">+_xlfn.XLOOKUP(MID($E215,7,LEN($E215)-6),[1]Acciones!$B$4:$B$14,[1]Acciones!F$4:F$14,0,0,1)</f>
        <v>#NAME?</v>
      </c>
      <c r="S215" s="42" t="e">
        <f ca="1">+_xlfn.XLOOKUP(MID($E215,7,LEN($E215)-6),[1]Acciones!$B$4:$B$14,[1]Acciones!G$4:G$14,0,0,1)</f>
        <v>#NAME?</v>
      </c>
      <c r="T215" s="42" t="e">
        <f ca="1">+_xlfn.XLOOKUP(MID($E215,7,LEN($E215)-6),[1]Acciones!$B$4:$B$14,[1]Acciones!H$4:H$14,0,0,1)</f>
        <v>#NAME?</v>
      </c>
      <c r="U215" s="45" t="e">
        <f ca="1">+_xlfn.XLOOKUP(MID($E215,7,LEN($E215)-6),[1]Acciones!$B$4:$B$14,[1]Acciones!I$4:I$14,0,0,1)</f>
        <v>#NAME?</v>
      </c>
      <c r="V215" s="45" t="e">
        <f ca="1">+_xlfn.XLOOKUP(MID($E215,7,LEN($E215)-6),[1]Acciones!$B$4:$B$14,[1]Acciones!J$4:J$14,0,0,1)</f>
        <v>#NAME?</v>
      </c>
      <c r="W215" s="45" t="e">
        <f ca="1">+_xlfn.XLOOKUP(MID($E215,7,LEN($E215)-6),[1]Acciones!$B$4:$B$14,[1]Acciones!K$4:K$14,0,0,1)</f>
        <v>#NAME?</v>
      </c>
      <c r="X215" s="45" t="e">
        <f ca="1">+_xlfn.XLOOKUP(MID($E215,7,LEN($E215)-6),[1]Acciones!$B$4:$B$14,[1]Acciones!L$4:L$14,0,0,1)</f>
        <v>#NAME?</v>
      </c>
      <c r="Y215" s="45" t="e">
        <f ca="1">+_xlfn.XLOOKUP(MID($E215,7,LEN($E215)-6),[1]Acciones!$B$4:$B$14,[1]Acciones!M$4:M$14,0,0,1)</f>
        <v>#NAME?</v>
      </c>
      <c r="Z215" s="45" t="e">
        <f ca="1">+_xlfn.XLOOKUP(MID($E215,7,LEN($E215)-6),[1]Acciones!$B$4:$B$14,[1]Acciones!N$4:N$14,0,0,1)</f>
        <v>#NAME?</v>
      </c>
      <c r="AA215" s="45" t="e">
        <f ca="1">+_xlfn.XLOOKUP(MID($E215,7,LEN($E215)-6),[1]Acciones!$B$4:$B$14,[1]Acciones!O$4:O$14,0,0,1)</f>
        <v>#NAME?</v>
      </c>
      <c r="AB215" s="45" t="e">
        <f ca="1">+_xlfn.XLOOKUP(MID($E215,7,LEN($E215)-6),[1]Acciones!$B$4:$B$14,[1]Acciones!P$4:P$14,0,0,1)</f>
        <v>#NAME?</v>
      </c>
      <c r="AC215" s="45" t="e">
        <f ca="1">+_xlfn.XLOOKUP(MID($E215,7,LEN($E215)-6),[1]Acciones!$B$4:$B$14,[1]Acciones!Q$4:Q$14,0,0,1)</f>
        <v>#NAME?</v>
      </c>
      <c r="AD215" s="45" t="e">
        <f ca="1">+_xlfn.XLOOKUP(MID($E215,7,LEN($E215)-6),[1]Acciones!$B$4:$B$14,[1]Acciones!R$4:R$14,0,0,1)</f>
        <v>#NAME?</v>
      </c>
      <c r="AE215" s="45" t="e">
        <f ca="1">+_xlfn.XLOOKUP(MID($E215,7,LEN($E215)-6),[1]Acciones!$B$4:$B$14,[1]Acciones!S$4:S$14,0,0,1)</f>
        <v>#NAME?</v>
      </c>
      <c r="AF215" s="42" t="e">
        <f ca="1">+_xlfn.XLOOKUP(MID($E215,7,LEN($E215)-6),[1]Acciones!$B$4:$B$14,[1]Acciones!T$4:T$14,0,0,1)</f>
        <v>#NAME?</v>
      </c>
      <c r="AG215" s="42" t="e">
        <f ca="1">+_xlfn.XLOOKUP(MID($E215,7,LEN($E215)-6),[1]Acciones!$B$4:$B$14,[1]Acciones!U$4:U$14,0,0,1)</f>
        <v>#NAME?</v>
      </c>
      <c r="AH215" s="42" t="e">
        <f ca="1">+_xlfn.XLOOKUP(MID($E215,7,LEN($E215)-6),[1]Acciones!$B$4:$B$14,[1]Acciones!V$4:V$14,0,0,1)</f>
        <v>#NAME?</v>
      </c>
      <c r="AI215" s="42" t="e">
        <f ca="1">+_xlfn.XLOOKUP(MID($E215,7,LEN($E215)-6),[1]Acciones!$B$4:$B$14,[1]Acciones!W$4:W$14,0,0,1)</f>
        <v>#NAME?</v>
      </c>
      <c r="AJ215" s="42" t="e">
        <f ca="1">+_xlfn.XLOOKUP(MID($E215,7,LEN($E215)-6),[1]Acciones!$B$4:$B$14,[1]Acciones!X$4:X$14,0,0,1)</f>
        <v>#NAME?</v>
      </c>
      <c r="AK215" s="42" t="e">
        <f ca="1">+_xlfn.XLOOKUP(MID($E215,7,LEN($E215)-6),[1]Acciones!$B$4:$B$14,[1]Acciones!Y$4:Y$14,0,0,1)</f>
        <v>#NAME?</v>
      </c>
      <c r="AL215" s="42" t="e">
        <f ca="1">+_xlfn.XLOOKUP(MID($E215,7,LEN($E215)-6),[1]Acciones!$B$4:$B$14,[1]Acciones!Z$4:Z$14,0,0,1)</f>
        <v>#NAME?</v>
      </c>
      <c r="AM215" s="42" t="e">
        <f ca="1">+_xlfn.XLOOKUP(MID($E215,7,LEN($E215)-6),[1]Acciones!$B$4:$B$14,[1]Acciones!AA$4:AA$14,0,0,1)</f>
        <v>#NAME?</v>
      </c>
      <c r="AN215" s="42" t="e">
        <f ca="1">+_xlfn.XLOOKUP(MID($E215,7,LEN($E215)-6),[1]Acciones!$B$4:$B$14,[1]Acciones!AB$4:AB$14,0,0,1)</f>
        <v>#NAME?</v>
      </c>
      <c r="AO215" s="42" t="e">
        <f ca="1">+_xlfn.XLOOKUP(MID($E215,7,LEN($E215)-6),[1]Acciones!$B$4:$B$14,[1]Acciones!AC$4:AC$14,0,0,1)</f>
        <v>#NAME?</v>
      </c>
      <c r="AP215" s="42" t="e">
        <f ca="1">+_xlfn.XLOOKUP(MID($E215,7,LEN($E215)-6),[1]Acciones!$B$4:$B$14,[1]Acciones!AD$4:AD$14,0,0,1)</f>
        <v>#NAME?</v>
      </c>
      <c r="AQ215" s="42" t="e">
        <f ca="1">+_xlfn.XLOOKUP(MID($E215,7,LEN($E215)-6),[1]Acciones!$B$4:$B$14,[1]Acciones!AE$4:AE$14,0,0,1)</f>
        <v>#NAME?</v>
      </c>
      <c r="AR215" s="42" t="e">
        <f ca="1">+_xlfn.XLOOKUP(MID($E215,7,LEN($E215)-6),[1]Acciones!$B$4:$B$14,[1]Acciones!AF$4:AF$14,0,0,1)</f>
        <v>#NAME?</v>
      </c>
      <c r="AS215" s="42" t="e">
        <f ca="1">+_xlfn.XLOOKUP(MID($E215,7,LEN($E215)-6),[1]Acciones!$B$4:$B$14,[1]Acciones!AG$4:AG$14,0,0,1)</f>
        <v>#NAME?</v>
      </c>
      <c r="AT215" s="42" t="e">
        <f ca="1">+_xlfn.XLOOKUP(MID($E215,7,LEN($E215)-6),[1]Acciones!$B$4:$B$14,[1]Acciones!AH$4:AH$14,0,0,1)</f>
        <v>#NAME?</v>
      </c>
      <c r="AU215" s="42" t="e">
        <f ca="1">+_xlfn.XLOOKUP(MID($E215,7,LEN($E215)-6),[1]Acciones!$B$4:$B$14,[1]Acciones!AI$4:AI$14,0,0,1)</f>
        <v>#NAME?</v>
      </c>
      <c r="AV215" s="42" t="e">
        <f ca="1">+_xlfn.XLOOKUP(MID($E215,7,LEN($E215)-6),[1]Acciones!$B$4:$B$14,[1]Acciones!AJ$4:AJ$14,0,0,1)</f>
        <v>#NAME?</v>
      </c>
      <c r="AW215" s="42" t="e">
        <f ca="1">+_xlfn.XLOOKUP(MID($E215,7,LEN($E215)-6),[1]Acciones!$B$4:$B$14,[1]Acciones!AK$4:AK$14,0,0,1)</f>
        <v>#NAME?</v>
      </c>
      <c r="AX215" s="42" t="e">
        <f ca="1">+_xlfn.XLOOKUP(MID($E215,7,LEN($E215)-6),[1]Acciones!$B$4:$B$14,[1]Acciones!AL$4:AL$14,0,0,1)</f>
        <v>#NAME?</v>
      </c>
      <c r="AY215" s="42" t="e">
        <f ca="1">+_xlfn.XLOOKUP(MID($E215,7,LEN($E215)-6),[1]Acciones!$B$4:$B$14,[1]Acciones!AM$4:AM$14,0,0,1)</f>
        <v>#NAME?</v>
      </c>
      <c r="AZ215" s="42" t="e">
        <f ca="1">+_xlfn.XLOOKUP(MID($E215,7,LEN($E215)-6),[1]Acciones!$B$4:$B$14,[1]Acciones!AN$4:AN$14,0,0,1)</f>
        <v>#NAME?</v>
      </c>
      <c r="BA215" s="42" t="e">
        <f ca="1">+_xlfn.XLOOKUP(MID($E215,7,LEN($E215)-6),[1]Acciones!$B$4:$B$14,[1]Acciones!AO$4:AO$14,0,0,1)</f>
        <v>#NAME?</v>
      </c>
      <c r="BB215" s="42" t="e">
        <f ca="1">+_xlfn.XLOOKUP(MID($E215,7,LEN($E215)-6),[1]Acciones!$B$4:$B$14,[1]Acciones!AP$4:AP$14,0,0,1)</f>
        <v>#NAME?</v>
      </c>
      <c r="BC215" s="42" t="e">
        <f ca="1">+_xlfn.XLOOKUP(MID($E215,7,LEN($E215)-6),[1]Acciones!$B$4:$B$14,[1]Acciones!AQ$4:AQ$14,0,0,1)</f>
        <v>#NAME?</v>
      </c>
      <c r="BD215" s="42" t="e">
        <f ca="1">+_xlfn.XLOOKUP(MID($E215,7,LEN($E215)-6),[1]Acciones!$B$4:$B$14,[1]Acciones!AR$4:AR$14,0,0,1)</f>
        <v>#NAME?</v>
      </c>
      <c r="BE215" s="42" t="e">
        <f ca="1">+_xlfn.XLOOKUP(MID($E215,7,LEN($E215)-6),[1]Acciones!$B$4:$B$14,[1]Acciones!AS$4:AS$14,0,0,1)</f>
        <v>#NAME?</v>
      </c>
      <c r="BF215" s="42" t="e">
        <f ca="1">+_xlfn.XLOOKUP(MID($E215,7,LEN($E215)-6),[1]Acciones!$B$4:$B$14,[1]Acciones!AT$4:AT$14,0,0,1)</f>
        <v>#NAME?</v>
      </c>
      <c r="BG215" s="42" t="e">
        <f ca="1">+_xlfn.XLOOKUP(MID($E215,7,LEN($E215)-6),[1]Acciones!$B$4:$B$14,[1]Acciones!AU$4:AU$14,0,0,1)</f>
        <v>#NAME?</v>
      </c>
      <c r="BH215" s="42" t="e">
        <f ca="1">+_xlfn.XLOOKUP(MID($E215,7,LEN($E215)-6),[1]Acciones!$B$4:$B$14,[1]Acciones!AV$4:AV$14,0,0,1)</f>
        <v>#NAME?</v>
      </c>
      <c r="BI215" s="42" t="e">
        <f ca="1">+_xlfn.XLOOKUP(MID($E215,7,LEN($E215)-6),[1]Acciones!$B$4:$B$14,[1]Acciones!AW$4:AW$14,0,0,1)</f>
        <v>#NAME?</v>
      </c>
      <c r="BJ215" s="42" t="e">
        <f ca="1">+_xlfn.XLOOKUP(MID($E215,7,LEN($E215)-6),[1]Acciones!$B$4:$B$14,[1]Acciones!AX$4:AX$14,0,0,1)</f>
        <v>#NAME?</v>
      </c>
      <c r="BK215" s="42" t="e">
        <f ca="1">+_xlfn.XLOOKUP(MID($E215,7,LEN($E215)-6),[1]Acciones!$B$4:$B$14,[1]Acciones!AY$4:AY$14,0,0,1)</f>
        <v>#NAME?</v>
      </c>
      <c r="BL215" s="42" t="e">
        <f ca="1">+_xlfn.XLOOKUP(MID($E215,7,LEN($E215)-6),[1]Acciones!$B$4:$B$14,[1]Acciones!AZ$4:AZ$14,0,0,1)</f>
        <v>#NAME?</v>
      </c>
      <c r="BM215" s="42" t="e">
        <f ca="1">+_xlfn.XLOOKUP(MID($E215,7,LEN($E215)-6),[1]Acciones!$B$4:$B$14,[1]Acciones!BA$4:BA$14,0,0,1)</f>
        <v>#NAME?</v>
      </c>
      <c r="BN215" s="42" t="e">
        <f ca="1">+_xlfn.XLOOKUP(MID($E215,7,LEN($E215)-6),[1]Acciones!$B$4:$B$14,[1]Acciones!BB$4:BB$14,0,0,1)</f>
        <v>#NAME?</v>
      </c>
      <c r="BO215" s="42" t="e">
        <f ca="1">+_xlfn.XLOOKUP(MID($E215,7,LEN($E215)-6),[1]Acciones!$B$4:$B$14,[1]Acciones!BC$4:BC$14,0,0,1)</f>
        <v>#NAME?</v>
      </c>
      <c r="BP215" s="42" t="e">
        <f ca="1">+_xlfn.XLOOKUP(MID($E215,7,LEN($E215)-6),[1]Acciones!$B$4:$B$14,[1]Acciones!BD$4:BD$14,0,0,1)</f>
        <v>#NAME?</v>
      </c>
      <c r="BQ215" s="42" t="e">
        <f ca="1">+_xlfn.XLOOKUP(MID($E215,7,LEN($E215)-6),[1]Acciones!$B$4:$B$14,[1]Acciones!BE$4:BE$14,0,0,1)</f>
        <v>#NAME?</v>
      </c>
      <c r="BR215" s="42" t="e">
        <f ca="1">+_xlfn.XLOOKUP(MID($E215,7,LEN($E215)-6),[1]Acciones!$B$4:$B$14,[1]Acciones!BF$4:BF$14,0,0,1)</f>
        <v>#NAME?</v>
      </c>
      <c r="BS215" s="42" t="e">
        <f ca="1">+_xlfn.XLOOKUP(MID($E215,7,LEN($E215)-6),[1]Acciones!$B$4:$B$14,[1]Acciones!BG$4:BG$14,0,0,1)</f>
        <v>#NAME?</v>
      </c>
      <c r="BT215" s="42" t="e">
        <f ca="1">+_xlfn.XLOOKUP(MID($E215,7,LEN($E215)-6),[1]Acciones!$B$4:$B$14,[1]Acciones!BH$4:BH$14,0,0,1)</f>
        <v>#NAME?</v>
      </c>
      <c r="BU215" s="42" t="e">
        <f ca="1">+_xlfn.XLOOKUP(MID($E215,7,LEN($E215)-6),[1]Acciones!$B$4:$B$14,[1]Acciones!BI$4:BI$14,0,0,1)</f>
        <v>#NAME?</v>
      </c>
      <c r="BV215" s="42" t="e">
        <f ca="1">+_xlfn.XLOOKUP(MID($E215,7,LEN($E215)-6),[1]Acciones!$B$4:$B$14,[1]Acciones!BJ$4:BJ$14,0,0,1)</f>
        <v>#NAME?</v>
      </c>
      <c r="BW215" s="42" t="e">
        <f ca="1">+_xlfn.XLOOKUP(MID($E215,7,LEN($E215)-6),[1]Acciones!$B$4:$B$14,[1]Acciones!BK$4:BK$14,0,0,1)</f>
        <v>#NAME?</v>
      </c>
      <c r="BX215" s="42" t="e">
        <f ca="1">+_xlfn.XLOOKUP(MID($E215,7,LEN($E215)-6),[1]Acciones!$B$4:$B$14,[1]Acciones!BL$4:BL$14,0,0,1)</f>
        <v>#NAME?</v>
      </c>
      <c r="BY215" s="42" t="e">
        <f ca="1">+_xlfn.XLOOKUP(MID($E215,7,LEN($E215)-6),[1]Acciones!$B$4:$B$14,[1]Acciones!BM$4:BM$14,0,0,1)</f>
        <v>#NAME?</v>
      </c>
      <c r="BZ215" s="42" t="e">
        <f ca="1">+_xlfn.XLOOKUP(MID($E215,7,LEN($E215)-6),[1]Acciones!$B$4:$B$14,[1]Acciones!BN$4:BN$14,0,0,1)</f>
        <v>#NAME?</v>
      </c>
      <c r="CA215" s="42" t="e">
        <f ca="1">+_xlfn.XLOOKUP(MID($E215,7,LEN($E215)-6),[1]Acciones!$B$4:$B$14,[1]Acciones!BO$4:BO$14,0,0,1)</f>
        <v>#NAME?</v>
      </c>
      <c r="CB215" s="42" t="e">
        <f ca="1">+_xlfn.XLOOKUP(MID($E215,7,LEN($E215)-6),[1]Acciones!$B$4:$B$14,[1]Acciones!BP$4:BP$14,0,0,1)</f>
        <v>#NAME?</v>
      </c>
      <c r="CC215" s="42" t="e">
        <f ca="1">+_xlfn.XLOOKUP(MID($E215,7,LEN($E215)-6),[1]Acciones!$B$4:$B$14,[1]Acciones!BQ$4:BQ$14,0,0,1)</f>
        <v>#NAME?</v>
      </c>
      <c r="CD215" s="42" t="e">
        <f ca="1">+_xlfn.XLOOKUP(MID($E215,7,LEN($E215)-6),[1]Acciones!$B$4:$B$14,[1]Acciones!BR$4:BR$14,0,0,1)</f>
        <v>#NAME?</v>
      </c>
      <c r="CE215" s="42" t="e">
        <f ca="1">+_xlfn.XLOOKUP(MID($E215,7,LEN($E215)-6),[1]Acciones!$B$4:$B$14,[1]Acciones!BS$4:BS$14,0,0,1)</f>
        <v>#NAME?</v>
      </c>
      <c r="CF215" s="42" t="e">
        <f ca="1">+_xlfn.XLOOKUP(MID($E215,7,LEN($E215)-6),[1]Acciones!$B$4:$B$14,[1]Acciones!BT$4:BT$14,0,0,1)</f>
        <v>#NAME?</v>
      </c>
      <c r="CG215" s="45">
        <v>0.05</v>
      </c>
      <c r="CH215" s="45" t="e">
        <f t="shared" ca="1" si="377"/>
        <v>#NAME?</v>
      </c>
      <c r="CI215" s="45" t="e">
        <f t="shared" ca="1" si="378"/>
        <v>#NAME?</v>
      </c>
      <c r="CJ215" s="42" t="e">
        <f t="shared" ca="1" si="379"/>
        <v>#NAME?</v>
      </c>
      <c r="CK215" s="45" t="e">
        <f t="shared" ca="1" si="380"/>
        <v>#NAME?</v>
      </c>
      <c r="CL215" s="46" t="e">
        <f t="shared" ca="1" si="381"/>
        <v>#NAME?</v>
      </c>
      <c r="CM215" s="45" t="e">
        <f t="shared" ca="1" si="382"/>
        <v>#NAME?</v>
      </c>
      <c r="CN215" s="47">
        <v>0.1</v>
      </c>
      <c r="CO215" s="45" t="e">
        <f t="shared" ca="1" si="401"/>
        <v>#NAME?</v>
      </c>
      <c r="CP215" s="45" t="e">
        <f t="shared" ca="1" si="402"/>
        <v>#NAME?</v>
      </c>
      <c r="CQ215" s="42" t="e">
        <f t="shared" ca="1" si="403"/>
        <v>#NAME?</v>
      </c>
      <c r="CR215" s="45" t="e">
        <f t="shared" ca="1" si="404"/>
        <v>#NAME?</v>
      </c>
      <c r="CS215" s="45" t="e">
        <f t="shared" ca="1" si="383"/>
        <v>#NAME?</v>
      </c>
      <c r="CT215" s="45" t="e">
        <f t="shared" ca="1" si="383"/>
        <v>#NAME?</v>
      </c>
      <c r="CU215" s="47">
        <v>0.15</v>
      </c>
      <c r="CV215" s="45">
        <v>0.5</v>
      </c>
      <c r="CW215" s="45" t="e">
        <f t="shared" ca="1" si="405"/>
        <v>#NAME?</v>
      </c>
      <c r="CX215" s="42" t="e">
        <f t="shared" ca="1" si="406"/>
        <v>#NAME?</v>
      </c>
      <c r="CY215" s="45" t="e">
        <f t="shared" ca="1" si="407"/>
        <v>#NAME?</v>
      </c>
      <c r="CZ215" s="45">
        <f t="shared" si="384"/>
        <v>1.2500000000000001E-2</v>
      </c>
      <c r="DA215" s="45" t="e">
        <f t="shared" ca="1" si="384"/>
        <v>#NAME?</v>
      </c>
      <c r="DB215" s="47">
        <v>0.2</v>
      </c>
      <c r="DC215" s="45" t="e">
        <f t="shared" ca="1" si="408"/>
        <v>#NAME?</v>
      </c>
      <c r="DD215" s="45" t="e">
        <f t="shared" ca="1" si="409"/>
        <v>#NAME?</v>
      </c>
      <c r="DE215" s="42" t="e">
        <f t="shared" ca="1" si="410"/>
        <v>#NAME?</v>
      </c>
      <c r="DF215" s="45" t="e">
        <f t="shared" ca="1" si="411"/>
        <v>#NAME?</v>
      </c>
      <c r="DG215" s="45" t="e">
        <f t="shared" ca="1" si="385"/>
        <v>#NAME?</v>
      </c>
      <c r="DH215" s="45" t="e">
        <f t="shared" ca="1" si="385"/>
        <v>#NAME?</v>
      </c>
      <c r="DI215" s="47">
        <v>0.25</v>
      </c>
      <c r="DJ215" s="45">
        <v>0.5</v>
      </c>
      <c r="DK215" s="45" t="e">
        <f t="shared" ca="1" si="412"/>
        <v>#NAME?</v>
      </c>
      <c r="DL215" s="42" t="e">
        <f t="shared" ca="1" si="413"/>
        <v>#NAME?</v>
      </c>
      <c r="DM215" s="45" t="e">
        <f t="shared" ca="1" si="414"/>
        <v>#NAME?</v>
      </c>
      <c r="DN215" s="45">
        <f t="shared" si="386"/>
        <v>1.2500000000000001E-2</v>
      </c>
      <c r="DO215" s="45" t="e">
        <f t="shared" ca="1" si="386"/>
        <v>#NAME?</v>
      </c>
      <c r="DP215" s="47">
        <v>0.3</v>
      </c>
      <c r="DQ215" s="45" t="e">
        <f t="shared" ca="1" si="415"/>
        <v>#NAME?</v>
      </c>
      <c r="DR215" s="45" t="e">
        <f t="shared" ca="1" si="416"/>
        <v>#NAME?</v>
      </c>
      <c r="DS215" s="42" t="e">
        <f t="shared" ca="1" si="417"/>
        <v>#NAME?</v>
      </c>
      <c r="DT215" s="45" t="e">
        <f t="shared" ca="1" si="418"/>
        <v>#NAME?</v>
      </c>
      <c r="DU215" s="45" t="e">
        <f t="shared" ca="1" si="387"/>
        <v>#NAME?</v>
      </c>
      <c r="DV215" s="45" t="e">
        <f t="shared" ca="1" si="387"/>
        <v>#NAME?</v>
      </c>
      <c r="DW215" s="47">
        <v>0.35</v>
      </c>
      <c r="DX215" s="45">
        <v>0.5</v>
      </c>
      <c r="DY215" s="45" t="e">
        <f t="shared" ca="1" si="419"/>
        <v>#NAME?</v>
      </c>
      <c r="DZ215" s="42" t="e">
        <f t="shared" ca="1" si="420"/>
        <v>#NAME?</v>
      </c>
      <c r="EA215" s="45" t="e">
        <f t="shared" ca="1" si="421"/>
        <v>#NAME?</v>
      </c>
      <c r="EB215" s="45">
        <f t="shared" si="388"/>
        <v>1.2500000000000001E-2</v>
      </c>
      <c r="EC215" s="45" t="e">
        <f t="shared" ca="1" si="388"/>
        <v>#NAME?</v>
      </c>
      <c r="ED215" s="47">
        <v>0.4</v>
      </c>
      <c r="EE215" s="45" t="e">
        <f t="shared" ca="1" si="422"/>
        <v>#NAME?</v>
      </c>
      <c r="EF215" s="45" t="e">
        <f t="shared" ca="1" si="423"/>
        <v>#NAME?</v>
      </c>
      <c r="EG215" s="42" t="e">
        <f t="shared" ca="1" si="424"/>
        <v>#NAME?</v>
      </c>
      <c r="EH215" s="45" t="e">
        <f t="shared" ca="1" si="425"/>
        <v>#NAME?</v>
      </c>
      <c r="EI215" s="45" t="e">
        <f t="shared" ca="1" si="389"/>
        <v>#NAME?</v>
      </c>
      <c r="EJ215" s="45" t="e">
        <f t="shared" ca="1" si="389"/>
        <v>#NAME?</v>
      </c>
      <c r="EK215" s="47">
        <v>0.45</v>
      </c>
      <c r="EL215" s="45">
        <v>0.5</v>
      </c>
      <c r="EM215" s="45" t="e">
        <f t="shared" ca="1" si="427"/>
        <v>#NAME?</v>
      </c>
      <c r="EN215" s="42" t="e">
        <f t="shared" ca="1" si="428"/>
        <v>#NAME?</v>
      </c>
      <c r="EO215" s="45" t="e">
        <f t="shared" ca="1" si="429"/>
        <v>#NAME?</v>
      </c>
      <c r="EP215" s="45">
        <f t="shared" si="390"/>
        <v>1.2500000000000001E-2</v>
      </c>
      <c r="EQ215" s="45" t="e">
        <f t="shared" ca="1" si="390"/>
        <v>#NAME?</v>
      </c>
      <c r="ER215" s="45">
        <v>0.5</v>
      </c>
      <c r="ES215" s="45">
        <v>0.5</v>
      </c>
      <c r="ET215" s="45" t="e">
        <f t="shared" ca="1" si="430"/>
        <v>#NAME?</v>
      </c>
      <c r="EU215" s="42" t="e">
        <f t="shared" ca="1" si="431"/>
        <v>#NAME?</v>
      </c>
      <c r="EV215" s="45" t="e">
        <f t="shared" ca="1" si="432"/>
        <v>#NAME?</v>
      </c>
      <c r="EW215" s="45">
        <f t="shared" si="391"/>
        <v>1.2500000000000001E-2</v>
      </c>
      <c r="EX215" s="45" t="e">
        <f t="shared" ca="1" si="391"/>
        <v>#NAME?</v>
      </c>
      <c r="EY215" s="47">
        <v>0.55000000000000004</v>
      </c>
      <c r="EZ215" s="45">
        <v>0.5</v>
      </c>
      <c r="FA215" s="45" t="e">
        <f t="shared" ca="1" si="433"/>
        <v>#NAME?</v>
      </c>
      <c r="FB215" s="42" t="e">
        <f t="shared" ca="1" si="434"/>
        <v>#NAME?</v>
      </c>
      <c r="FC215" s="45" t="e">
        <f t="shared" ca="1" si="435"/>
        <v>#NAME?</v>
      </c>
      <c r="FD215" s="45">
        <f t="shared" si="392"/>
        <v>1.2500000000000001E-2</v>
      </c>
      <c r="FE215" s="45" t="e">
        <f t="shared" ca="1" si="392"/>
        <v>#NAME?</v>
      </c>
      <c r="FF215" s="45">
        <v>0.6</v>
      </c>
      <c r="FG215" s="45">
        <v>1</v>
      </c>
      <c r="FH215" s="45" t="e">
        <f t="shared" ca="1" si="436"/>
        <v>#NAME?</v>
      </c>
      <c r="FI215" s="42" t="e">
        <f t="shared" ca="1" si="437"/>
        <v>#NAME?</v>
      </c>
      <c r="FJ215" s="45" t="e">
        <f t="shared" ca="1" si="438"/>
        <v>#NAME?</v>
      </c>
      <c r="FK215" s="45">
        <f t="shared" si="393"/>
        <v>2.5000000000000001E-2</v>
      </c>
      <c r="FL215" s="45" t="e">
        <f t="shared" ca="1" si="393"/>
        <v>#NAME?</v>
      </c>
      <c r="FM215" s="47">
        <v>0.65</v>
      </c>
      <c r="FN215" s="45">
        <v>0.5</v>
      </c>
      <c r="FO215" s="45" t="e">
        <f t="shared" ca="1" si="439"/>
        <v>#NAME?</v>
      </c>
      <c r="FP215" s="42" t="e">
        <f t="shared" ca="1" si="440"/>
        <v>#NAME?</v>
      </c>
      <c r="FQ215" s="45" t="e">
        <f t="shared" ca="1" si="441"/>
        <v>#NAME?</v>
      </c>
      <c r="FR215" s="45">
        <f t="shared" si="394"/>
        <v>1.2500000000000001E-2</v>
      </c>
      <c r="FS215" s="45" t="e">
        <f t="shared" ca="1" si="394"/>
        <v>#NAME?</v>
      </c>
      <c r="FT215" s="45">
        <v>0.7</v>
      </c>
      <c r="FU215" s="45">
        <v>1</v>
      </c>
      <c r="FV215" s="45" t="e">
        <f t="shared" ca="1" si="442"/>
        <v>#NAME?</v>
      </c>
      <c r="FW215" s="42" t="e">
        <f t="shared" ca="1" si="443"/>
        <v>#NAME?</v>
      </c>
      <c r="FX215" s="45" t="e">
        <f t="shared" ca="1" si="444"/>
        <v>#NAME?</v>
      </c>
      <c r="FY215" s="45">
        <f t="shared" si="395"/>
        <v>2.5000000000000001E-2</v>
      </c>
      <c r="FZ215" s="45" t="e">
        <f t="shared" ca="1" si="395"/>
        <v>#NAME?</v>
      </c>
      <c r="GA215" s="47">
        <v>0.75</v>
      </c>
      <c r="GB215" s="45">
        <v>0.5</v>
      </c>
      <c r="GC215" s="45" t="e">
        <f t="shared" ca="1" si="445"/>
        <v>#NAME?</v>
      </c>
      <c r="GD215" s="42" t="e">
        <f t="shared" ca="1" si="446"/>
        <v>#NAME?</v>
      </c>
      <c r="GE215" s="45" t="e">
        <f t="shared" ca="1" si="447"/>
        <v>#NAME?</v>
      </c>
      <c r="GF215" s="45">
        <f t="shared" si="396"/>
        <v>1.2500000000000001E-2</v>
      </c>
      <c r="GG215" s="45" t="e">
        <f t="shared" ca="1" si="396"/>
        <v>#NAME?</v>
      </c>
      <c r="GH215" s="45">
        <v>0.8</v>
      </c>
      <c r="GI215" s="45">
        <v>1</v>
      </c>
      <c r="GJ215" s="45" t="e">
        <f t="shared" ca="1" si="448"/>
        <v>#NAME?</v>
      </c>
      <c r="GK215" s="42" t="e">
        <f t="shared" ca="1" si="449"/>
        <v>#NAME?</v>
      </c>
      <c r="GL215" s="45" t="e">
        <f t="shared" ca="1" si="450"/>
        <v>#NAME?</v>
      </c>
      <c r="GM215" s="45">
        <f t="shared" si="397"/>
        <v>2.5000000000000001E-2</v>
      </c>
      <c r="GN215" s="45" t="e">
        <f t="shared" ca="1" si="397"/>
        <v>#NAME?</v>
      </c>
      <c r="GO215" s="47">
        <v>0.85</v>
      </c>
      <c r="GP215" s="45">
        <v>0.5</v>
      </c>
      <c r="GQ215" s="45" t="e">
        <f t="shared" ca="1" si="451"/>
        <v>#NAME?</v>
      </c>
      <c r="GR215" s="42" t="e">
        <f t="shared" ca="1" si="452"/>
        <v>#NAME?</v>
      </c>
      <c r="GS215" s="45" t="e">
        <f t="shared" ca="1" si="453"/>
        <v>#NAME?</v>
      </c>
      <c r="GT215" s="45">
        <f t="shared" si="398"/>
        <v>1.2500000000000001E-2</v>
      </c>
      <c r="GU215" s="45" t="e">
        <f t="shared" ca="1" si="398"/>
        <v>#NAME?</v>
      </c>
      <c r="GV215" s="45">
        <v>0.9</v>
      </c>
      <c r="GW215" s="45">
        <v>1</v>
      </c>
      <c r="GX215" s="45" t="e">
        <f t="shared" ca="1" si="454"/>
        <v>#NAME?</v>
      </c>
      <c r="GY215" s="42" t="e">
        <f t="shared" ca="1" si="455"/>
        <v>#NAME?</v>
      </c>
      <c r="GZ215" s="45" t="e">
        <f t="shared" ca="1" si="456"/>
        <v>#NAME?</v>
      </c>
      <c r="HA215" s="45">
        <f t="shared" si="399"/>
        <v>2.5000000000000001E-2</v>
      </c>
      <c r="HB215" s="45" t="e">
        <f t="shared" ca="1" si="399"/>
        <v>#NAME?</v>
      </c>
      <c r="HC215" s="47">
        <v>0.95</v>
      </c>
      <c r="HD215" s="45">
        <v>0.5</v>
      </c>
      <c r="HE215" s="45" t="e">
        <f t="shared" ca="1" si="457"/>
        <v>#NAME?</v>
      </c>
      <c r="HF215" s="42" t="e">
        <f t="shared" ca="1" si="458"/>
        <v>#NAME?</v>
      </c>
      <c r="HG215" s="45" t="e">
        <f t="shared" ca="1" si="459"/>
        <v>#NAME?</v>
      </c>
      <c r="HH215" s="45">
        <f t="shared" si="400"/>
        <v>1.2500000000000001E-2</v>
      </c>
      <c r="HI215" s="45" t="e">
        <f t="shared" ca="1" si="400"/>
        <v>#NAME?</v>
      </c>
      <c r="HJ215" s="47">
        <v>1</v>
      </c>
      <c r="HK215" s="47">
        <v>1</v>
      </c>
      <c r="HL215" s="45" t="e">
        <f t="shared" ca="1" si="460"/>
        <v>#NAME?</v>
      </c>
      <c r="HM215" s="42" t="e">
        <f t="shared" ca="1" si="461"/>
        <v>#NAME?</v>
      </c>
      <c r="HN215" s="45" t="e">
        <f t="shared" ca="1" si="462"/>
        <v>#NAME?</v>
      </c>
      <c r="HO215" s="45">
        <f t="shared" si="426"/>
        <v>2.5000000000000001E-2</v>
      </c>
      <c r="HP215" s="45" t="e">
        <f t="shared" ca="1" si="426"/>
        <v>#NAME?</v>
      </c>
    </row>
    <row r="216" spans="1:224" s="48" customFormat="1" ht="64.75" customHeight="1">
      <c r="A216" s="42"/>
      <c r="B216" s="203"/>
      <c r="C216" s="201"/>
      <c r="D216" s="201"/>
      <c r="E216" s="41" t="str">
        <f>+_xlfn.CONCAT(MID($D215,1,3),".2 ",[1]Acciones!$B$6)</f>
        <v>5.4.2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216" s="42" t="s">
        <v>89</v>
      </c>
      <c r="G216" s="49">
        <f>+G215</f>
        <v>4.1666666666666666E-3</v>
      </c>
      <c r="H216" s="44" t="str">
        <f>+_xlfn.CONCAT("Si,",MID(E215,1,5),",",MID(E217,1,5),",",MID(E218,1,5),",",MID(E219,1,5),",",MID(E220,1,5),",",MID(E221,1,5),",",MID(E222,1,5),",",MID(E223,1,5),",",MID(E224,1,6))</f>
        <v>Si,5.4.1,5.4.3,5.4.4,5.4.5,5.4.6,5.4.7,5.4.8,5.4.9,5.4.10</v>
      </c>
      <c r="I216" s="42" t="s">
        <v>89</v>
      </c>
      <c r="J216" s="42"/>
      <c r="K216" s="42"/>
      <c r="L216" s="42"/>
      <c r="M216" s="44" t="s">
        <v>90</v>
      </c>
      <c r="N216" s="44" t="s">
        <v>91</v>
      </c>
      <c r="O216" s="44" t="e">
        <f ca="1">+_xlfn.XLOOKUP(MID(E216,7,LEN(E216)-6),[1]Acciones!$B$4:$B$14,[1]Acciones!$C$4:$C$14,0,0,1)</f>
        <v>#NAME?</v>
      </c>
      <c r="P216" s="42" t="e">
        <f ca="1">+_xlfn.XLOOKUP(MID($E216,7,LEN($E216)-6),[1]Acciones!$B$4:$B$14,[1]Acciones!D$4:D$14,0,0,1)</f>
        <v>#NAME?</v>
      </c>
      <c r="Q216" s="42" t="e">
        <f ca="1">+_xlfn.XLOOKUP(MID($E216,7,LEN($E216)-6),[1]Acciones!$B$4:$B$14,[1]Acciones!E$4:E$14,0,0,1)</f>
        <v>#NAME?</v>
      </c>
      <c r="R216" s="42" t="e">
        <f ca="1">+_xlfn.XLOOKUP(MID($E216,7,LEN($E216)-6),[1]Acciones!$B$4:$B$14,[1]Acciones!F$4:F$14,0,0,1)</f>
        <v>#NAME?</v>
      </c>
      <c r="S216" s="42" t="e">
        <f ca="1">+_xlfn.XLOOKUP(MID($E216,7,LEN($E216)-6),[1]Acciones!$B$4:$B$14,[1]Acciones!G$4:G$14,0,0,1)</f>
        <v>#NAME?</v>
      </c>
      <c r="T216" s="42" t="e">
        <f ca="1">+_xlfn.XLOOKUP(MID($E216,7,LEN($E216)-6),[1]Acciones!$B$4:$B$14,[1]Acciones!H$4:H$14,0,0,1)</f>
        <v>#NAME?</v>
      </c>
      <c r="U216" s="45" t="e">
        <f ca="1">+_xlfn.XLOOKUP(MID($E216,7,LEN($E216)-6),[1]Acciones!$B$4:$B$14,[1]Acciones!I$4:I$14,0,0,1)</f>
        <v>#NAME?</v>
      </c>
      <c r="V216" s="45" t="e">
        <f ca="1">+_xlfn.XLOOKUP(MID($E216,7,LEN($E216)-6),[1]Acciones!$B$4:$B$14,[1]Acciones!J$4:J$14,0,0,1)</f>
        <v>#NAME?</v>
      </c>
      <c r="W216" s="45" t="e">
        <f ca="1">+_xlfn.XLOOKUP(MID($E216,7,LEN($E216)-6),[1]Acciones!$B$4:$B$14,[1]Acciones!K$4:K$14,0,0,1)</f>
        <v>#NAME?</v>
      </c>
      <c r="X216" s="45" t="e">
        <f ca="1">+_xlfn.XLOOKUP(MID($E216,7,LEN($E216)-6),[1]Acciones!$B$4:$B$14,[1]Acciones!L$4:L$14,0,0,1)</f>
        <v>#NAME?</v>
      </c>
      <c r="Y216" s="45" t="e">
        <f ca="1">+_xlfn.XLOOKUP(MID($E216,7,LEN($E216)-6),[1]Acciones!$B$4:$B$14,[1]Acciones!M$4:M$14,0,0,1)</f>
        <v>#NAME?</v>
      </c>
      <c r="Z216" s="45" t="e">
        <f ca="1">+_xlfn.XLOOKUP(MID($E216,7,LEN($E216)-6),[1]Acciones!$B$4:$B$14,[1]Acciones!N$4:N$14,0,0,1)</f>
        <v>#NAME?</v>
      </c>
      <c r="AA216" s="45" t="e">
        <f ca="1">+_xlfn.XLOOKUP(MID($E216,7,LEN($E216)-6),[1]Acciones!$B$4:$B$14,[1]Acciones!O$4:O$14,0,0,1)</f>
        <v>#NAME?</v>
      </c>
      <c r="AB216" s="45" t="e">
        <f ca="1">+_xlfn.XLOOKUP(MID($E216,7,LEN($E216)-6),[1]Acciones!$B$4:$B$14,[1]Acciones!P$4:P$14,0,0,1)</f>
        <v>#NAME?</v>
      </c>
      <c r="AC216" s="45" t="e">
        <f ca="1">+_xlfn.XLOOKUP(MID($E216,7,LEN($E216)-6),[1]Acciones!$B$4:$B$14,[1]Acciones!Q$4:Q$14,0,0,1)</f>
        <v>#NAME?</v>
      </c>
      <c r="AD216" s="45" t="e">
        <f ca="1">+_xlfn.XLOOKUP(MID($E216,7,LEN($E216)-6),[1]Acciones!$B$4:$B$14,[1]Acciones!R$4:R$14,0,0,1)</f>
        <v>#NAME?</v>
      </c>
      <c r="AE216" s="45" t="e">
        <f ca="1">+_xlfn.XLOOKUP(MID($E216,7,LEN($E216)-6),[1]Acciones!$B$4:$B$14,[1]Acciones!S$4:S$14,0,0,1)</f>
        <v>#NAME?</v>
      </c>
      <c r="AF216" s="42" t="e">
        <f ca="1">+_xlfn.XLOOKUP(MID($E216,7,LEN($E216)-6),[1]Acciones!$B$4:$B$14,[1]Acciones!T$4:T$14,0,0,1)</f>
        <v>#NAME?</v>
      </c>
      <c r="AG216" s="42" t="e">
        <f ca="1">+_xlfn.XLOOKUP(MID($E216,7,LEN($E216)-6),[1]Acciones!$B$4:$B$14,[1]Acciones!U$4:U$14,0,0,1)</f>
        <v>#NAME?</v>
      </c>
      <c r="AH216" s="42" t="e">
        <f ca="1">+_xlfn.XLOOKUP(MID($E216,7,LEN($E216)-6),[1]Acciones!$B$4:$B$14,[1]Acciones!V$4:V$14,0,0,1)</f>
        <v>#NAME?</v>
      </c>
      <c r="AI216" s="42" t="e">
        <f ca="1">+_xlfn.XLOOKUP(MID($E216,7,LEN($E216)-6),[1]Acciones!$B$4:$B$14,[1]Acciones!W$4:W$14,0,0,1)</f>
        <v>#NAME?</v>
      </c>
      <c r="AJ216" s="42" t="e">
        <f ca="1">+_xlfn.XLOOKUP(MID($E216,7,LEN($E216)-6),[1]Acciones!$B$4:$B$14,[1]Acciones!X$4:X$14,0,0,1)</f>
        <v>#NAME?</v>
      </c>
      <c r="AK216" s="42" t="e">
        <f ca="1">+_xlfn.XLOOKUP(MID($E216,7,LEN($E216)-6),[1]Acciones!$B$4:$B$14,[1]Acciones!Y$4:Y$14,0,0,1)</f>
        <v>#NAME?</v>
      </c>
      <c r="AL216" s="42" t="e">
        <f ca="1">+_xlfn.XLOOKUP(MID($E216,7,LEN($E216)-6),[1]Acciones!$B$4:$B$14,[1]Acciones!Z$4:Z$14,0,0,1)</f>
        <v>#NAME?</v>
      </c>
      <c r="AM216" s="42" t="e">
        <f ca="1">+_xlfn.XLOOKUP(MID($E216,7,LEN($E216)-6),[1]Acciones!$B$4:$B$14,[1]Acciones!AA$4:AA$14,0,0,1)</f>
        <v>#NAME?</v>
      </c>
      <c r="AN216" s="42" t="e">
        <f ca="1">+_xlfn.XLOOKUP(MID($E216,7,LEN($E216)-6),[1]Acciones!$B$4:$B$14,[1]Acciones!AB$4:AB$14,0,0,1)</f>
        <v>#NAME?</v>
      </c>
      <c r="AO216" s="42" t="e">
        <f ca="1">+_xlfn.XLOOKUP(MID($E216,7,LEN($E216)-6),[1]Acciones!$B$4:$B$14,[1]Acciones!AC$4:AC$14,0,0,1)</f>
        <v>#NAME?</v>
      </c>
      <c r="AP216" s="42" t="e">
        <f ca="1">+_xlfn.XLOOKUP(MID($E216,7,LEN($E216)-6),[1]Acciones!$B$4:$B$14,[1]Acciones!AD$4:AD$14,0,0,1)</f>
        <v>#NAME?</v>
      </c>
      <c r="AQ216" s="42" t="e">
        <f ca="1">+_xlfn.XLOOKUP(MID($E216,7,LEN($E216)-6),[1]Acciones!$B$4:$B$14,[1]Acciones!AE$4:AE$14,0,0,1)</f>
        <v>#NAME?</v>
      </c>
      <c r="AR216" s="42" t="e">
        <f ca="1">+_xlfn.XLOOKUP(MID($E216,7,LEN($E216)-6),[1]Acciones!$B$4:$B$14,[1]Acciones!AF$4:AF$14,0,0,1)</f>
        <v>#NAME?</v>
      </c>
      <c r="AS216" s="42" t="e">
        <f ca="1">+_xlfn.XLOOKUP(MID($E216,7,LEN($E216)-6),[1]Acciones!$B$4:$B$14,[1]Acciones!AG$4:AG$14,0,0,1)</f>
        <v>#NAME?</v>
      </c>
      <c r="AT216" s="42" t="e">
        <f ca="1">+_xlfn.XLOOKUP(MID($E216,7,LEN($E216)-6),[1]Acciones!$B$4:$B$14,[1]Acciones!AH$4:AH$14,0,0,1)</f>
        <v>#NAME?</v>
      </c>
      <c r="AU216" s="42" t="e">
        <f ca="1">+_xlfn.XLOOKUP(MID($E216,7,LEN($E216)-6),[1]Acciones!$B$4:$B$14,[1]Acciones!AI$4:AI$14,0,0,1)</f>
        <v>#NAME?</v>
      </c>
      <c r="AV216" s="42" t="e">
        <f ca="1">+_xlfn.XLOOKUP(MID($E216,7,LEN($E216)-6),[1]Acciones!$B$4:$B$14,[1]Acciones!AJ$4:AJ$14,0,0,1)</f>
        <v>#NAME?</v>
      </c>
      <c r="AW216" s="42" t="e">
        <f ca="1">+_xlfn.XLOOKUP(MID($E216,7,LEN($E216)-6),[1]Acciones!$B$4:$B$14,[1]Acciones!AK$4:AK$14,0,0,1)</f>
        <v>#NAME?</v>
      </c>
      <c r="AX216" s="42" t="e">
        <f ca="1">+_xlfn.XLOOKUP(MID($E216,7,LEN($E216)-6),[1]Acciones!$B$4:$B$14,[1]Acciones!AL$4:AL$14,0,0,1)</f>
        <v>#NAME?</v>
      </c>
      <c r="AY216" s="42" t="e">
        <f ca="1">+_xlfn.XLOOKUP(MID($E216,7,LEN($E216)-6),[1]Acciones!$B$4:$B$14,[1]Acciones!AM$4:AM$14,0,0,1)</f>
        <v>#NAME?</v>
      </c>
      <c r="AZ216" s="42" t="e">
        <f ca="1">+_xlfn.XLOOKUP(MID($E216,7,LEN($E216)-6),[1]Acciones!$B$4:$B$14,[1]Acciones!AN$4:AN$14,0,0,1)</f>
        <v>#NAME?</v>
      </c>
      <c r="BA216" s="42" t="e">
        <f ca="1">+_xlfn.XLOOKUP(MID($E216,7,LEN($E216)-6),[1]Acciones!$B$4:$B$14,[1]Acciones!AO$4:AO$14,0,0,1)</f>
        <v>#NAME?</v>
      </c>
      <c r="BB216" s="42" t="e">
        <f ca="1">+_xlfn.XLOOKUP(MID($E216,7,LEN($E216)-6),[1]Acciones!$B$4:$B$14,[1]Acciones!AP$4:AP$14,0,0,1)</f>
        <v>#NAME?</v>
      </c>
      <c r="BC216" s="42" t="e">
        <f ca="1">+_xlfn.XLOOKUP(MID($E216,7,LEN($E216)-6),[1]Acciones!$B$4:$B$14,[1]Acciones!AQ$4:AQ$14,0,0,1)</f>
        <v>#NAME?</v>
      </c>
      <c r="BD216" s="42" t="e">
        <f ca="1">+_xlfn.XLOOKUP(MID($E216,7,LEN($E216)-6),[1]Acciones!$B$4:$B$14,[1]Acciones!AR$4:AR$14,0,0,1)</f>
        <v>#NAME?</v>
      </c>
      <c r="BE216" s="42" t="e">
        <f ca="1">+_xlfn.XLOOKUP(MID($E216,7,LEN($E216)-6),[1]Acciones!$B$4:$B$14,[1]Acciones!AS$4:AS$14,0,0,1)</f>
        <v>#NAME?</v>
      </c>
      <c r="BF216" s="42" t="e">
        <f ca="1">+_xlfn.XLOOKUP(MID($E216,7,LEN($E216)-6),[1]Acciones!$B$4:$B$14,[1]Acciones!AT$4:AT$14,0,0,1)</f>
        <v>#NAME?</v>
      </c>
      <c r="BG216" s="42" t="e">
        <f ca="1">+_xlfn.XLOOKUP(MID($E216,7,LEN($E216)-6),[1]Acciones!$B$4:$B$14,[1]Acciones!AU$4:AU$14,0,0,1)</f>
        <v>#NAME?</v>
      </c>
      <c r="BH216" s="42" t="e">
        <f ca="1">+_xlfn.XLOOKUP(MID($E216,7,LEN($E216)-6),[1]Acciones!$B$4:$B$14,[1]Acciones!AV$4:AV$14,0,0,1)</f>
        <v>#NAME?</v>
      </c>
      <c r="BI216" s="42" t="e">
        <f ca="1">+_xlfn.XLOOKUP(MID($E216,7,LEN($E216)-6),[1]Acciones!$B$4:$B$14,[1]Acciones!AW$4:AW$14,0,0,1)</f>
        <v>#NAME?</v>
      </c>
      <c r="BJ216" s="42" t="e">
        <f ca="1">+_xlfn.XLOOKUP(MID($E216,7,LEN($E216)-6),[1]Acciones!$B$4:$B$14,[1]Acciones!AX$4:AX$14,0,0,1)</f>
        <v>#NAME?</v>
      </c>
      <c r="BK216" s="42" t="e">
        <f ca="1">+_xlfn.XLOOKUP(MID($E216,7,LEN($E216)-6),[1]Acciones!$B$4:$B$14,[1]Acciones!AY$4:AY$14,0,0,1)</f>
        <v>#NAME?</v>
      </c>
      <c r="BL216" s="42" t="e">
        <f ca="1">+_xlfn.XLOOKUP(MID($E216,7,LEN($E216)-6),[1]Acciones!$B$4:$B$14,[1]Acciones!AZ$4:AZ$14,0,0,1)</f>
        <v>#NAME?</v>
      </c>
      <c r="BM216" s="42" t="e">
        <f ca="1">+_xlfn.XLOOKUP(MID($E216,7,LEN($E216)-6),[1]Acciones!$B$4:$B$14,[1]Acciones!BA$4:BA$14,0,0,1)</f>
        <v>#NAME?</v>
      </c>
      <c r="BN216" s="42" t="e">
        <f ca="1">+_xlfn.XLOOKUP(MID($E216,7,LEN($E216)-6),[1]Acciones!$B$4:$B$14,[1]Acciones!BB$4:BB$14,0,0,1)</f>
        <v>#NAME?</v>
      </c>
      <c r="BO216" s="42" t="e">
        <f ca="1">+_xlfn.XLOOKUP(MID($E216,7,LEN($E216)-6),[1]Acciones!$B$4:$B$14,[1]Acciones!BC$4:BC$14,0,0,1)</f>
        <v>#NAME?</v>
      </c>
      <c r="BP216" s="42" t="e">
        <f ca="1">+_xlfn.XLOOKUP(MID($E216,7,LEN($E216)-6),[1]Acciones!$B$4:$B$14,[1]Acciones!BD$4:BD$14,0,0,1)</f>
        <v>#NAME?</v>
      </c>
      <c r="BQ216" s="42" t="e">
        <f ca="1">+_xlfn.XLOOKUP(MID($E216,7,LEN($E216)-6),[1]Acciones!$B$4:$B$14,[1]Acciones!BE$4:BE$14,0,0,1)</f>
        <v>#NAME?</v>
      </c>
      <c r="BR216" s="42" t="e">
        <f ca="1">+_xlfn.XLOOKUP(MID($E216,7,LEN($E216)-6),[1]Acciones!$B$4:$B$14,[1]Acciones!BF$4:BF$14,0,0,1)</f>
        <v>#NAME?</v>
      </c>
      <c r="BS216" s="42" t="e">
        <f ca="1">+_xlfn.XLOOKUP(MID($E216,7,LEN($E216)-6),[1]Acciones!$B$4:$B$14,[1]Acciones!BG$4:BG$14,0,0,1)</f>
        <v>#NAME?</v>
      </c>
      <c r="BT216" s="42" t="e">
        <f ca="1">+_xlfn.XLOOKUP(MID($E216,7,LEN($E216)-6),[1]Acciones!$B$4:$B$14,[1]Acciones!BH$4:BH$14,0,0,1)</f>
        <v>#NAME?</v>
      </c>
      <c r="BU216" s="42" t="e">
        <f ca="1">+_xlfn.XLOOKUP(MID($E216,7,LEN($E216)-6),[1]Acciones!$B$4:$B$14,[1]Acciones!BI$4:BI$14,0,0,1)</f>
        <v>#NAME?</v>
      </c>
      <c r="BV216" s="42" t="e">
        <f ca="1">+_xlfn.XLOOKUP(MID($E216,7,LEN($E216)-6),[1]Acciones!$B$4:$B$14,[1]Acciones!BJ$4:BJ$14,0,0,1)</f>
        <v>#NAME?</v>
      </c>
      <c r="BW216" s="42" t="e">
        <f ca="1">+_xlfn.XLOOKUP(MID($E216,7,LEN($E216)-6),[1]Acciones!$B$4:$B$14,[1]Acciones!BK$4:BK$14,0,0,1)</f>
        <v>#NAME?</v>
      </c>
      <c r="BX216" s="42" t="e">
        <f ca="1">+_xlfn.XLOOKUP(MID($E216,7,LEN($E216)-6),[1]Acciones!$B$4:$B$14,[1]Acciones!BL$4:BL$14,0,0,1)</f>
        <v>#NAME?</v>
      </c>
      <c r="BY216" s="42" t="e">
        <f ca="1">+_xlfn.XLOOKUP(MID($E216,7,LEN($E216)-6),[1]Acciones!$B$4:$B$14,[1]Acciones!BM$4:BM$14,0,0,1)</f>
        <v>#NAME?</v>
      </c>
      <c r="BZ216" s="42" t="e">
        <f ca="1">+_xlfn.XLOOKUP(MID($E216,7,LEN($E216)-6),[1]Acciones!$B$4:$B$14,[1]Acciones!BN$4:BN$14,0,0,1)</f>
        <v>#NAME?</v>
      </c>
      <c r="CA216" s="42" t="e">
        <f ca="1">+_xlfn.XLOOKUP(MID($E216,7,LEN($E216)-6),[1]Acciones!$B$4:$B$14,[1]Acciones!BO$4:BO$14,0,0,1)</f>
        <v>#NAME?</v>
      </c>
      <c r="CB216" s="42" t="e">
        <f ca="1">+_xlfn.XLOOKUP(MID($E216,7,LEN($E216)-6),[1]Acciones!$B$4:$B$14,[1]Acciones!BP$4:BP$14,0,0,1)</f>
        <v>#NAME?</v>
      </c>
      <c r="CC216" s="42" t="e">
        <f ca="1">+_xlfn.XLOOKUP(MID($E216,7,LEN($E216)-6),[1]Acciones!$B$4:$B$14,[1]Acciones!BQ$4:BQ$14,0,0,1)</f>
        <v>#NAME?</v>
      </c>
      <c r="CD216" s="42" t="e">
        <f ca="1">+_xlfn.XLOOKUP(MID($E216,7,LEN($E216)-6),[1]Acciones!$B$4:$B$14,[1]Acciones!BR$4:BR$14,0,0,1)</f>
        <v>#NAME?</v>
      </c>
      <c r="CE216" s="42" t="e">
        <f ca="1">+_xlfn.XLOOKUP(MID($E216,7,LEN($E216)-6),[1]Acciones!$B$4:$B$14,[1]Acciones!BS$4:BS$14,0,0,1)</f>
        <v>#NAME?</v>
      </c>
      <c r="CF216" s="42" t="e">
        <f ca="1">+_xlfn.XLOOKUP(MID($E216,7,LEN($E216)-6),[1]Acciones!$B$4:$B$14,[1]Acciones!BT$4:BT$14,0,0,1)</f>
        <v>#NAME?</v>
      </c>
      <c r="CG216" s="45">
        <v>0.05</v>
      </c>
      <c r="CH216" s="45" t="e">
        <f t="shared" ca="1" si="377"/>
        <v>#NAME?</v>
      </c>
      <c r="CI216" s="45" t="e">
        <f t="shared" ca="1" si="378"/>
        <v>#NAME?</v>
      </c>
      <c r="CJ216" s="42" t="e">
        <f t="shared" ca="1" si="379"/>
        <v>#NAME?</v>
      </c>
      <c r="CK216" s="45" t="e">
        <f t="shared" ca="1" si="380"/>
        <v>#NAME?</v>
      </c>
      <c r="CL216" s="46" t="e">
        <f t="shared" ca="1" si="381"/>
        <v>#NAME?</v>
      </c>
      <c r="CM216" s="45" t="e">
        <f t="shared" ca="1" si="382"/>
        <v>#NAME?</v>
      </c>
      <c r="CN216" s="47">
        <v>0.1</v>
      </c>
      <c r="CO216" s="45" t="e">
        <f t="shared" ca="1" si="401"/>
        <v>#NAME?</v>
      </c>
      <c r="CP216" s="45" t="e">
        <f t="shared" ca="1" si="402"/>
        <v>#NAME?</v>
      </c>
      <c r="CQ216" s="42" t="e">
        <f t="shared" ca="1" si="403"/>
        <v>#NAME?</v>
      </c>
      <c r="CR216" s="45" t="e">
        <f t="shared" ca="1" si="404"/>
        <v>#NAME?</v>
      </c>
      <c r="CS216" s="45" t="e">
        <f t="shared" ca="1" si="383"/>
        <v>#NAME?</v>
      </c>
      <c r="CT216" s="45" t="e">
        <f t="shared" ca="1" si="383"/>
        <v>#NAME?</v>
      </c>
      <c r="CU216" s="47">
        <v>0.15</v>
      </c>
      <c r="CV216" s="45">
        <v>0.5</v>
      </c>
      <c r="CW216" s="45" t="e">
        <f t="shared" ca="1" si="405"/>
        <v>#NAME?</v>
      </c>
      <c r="CX216" s="42" t="e">
        <f t="shared" ca="1" si="406"/>
        <v>#NAME?</v>
      </c>
      <c r="CY216" s="45" t="e">
        <f t="shared" ca="1" si="407"/>
        <v>#NAME?</v>
      </c>
      <c r="CZ216" s="45">
        <f t="shared" si="384"/>
        <v>1.2500000000000001E-2</v>
      </c>
      <c r="DA216" s="45" t="e">
        <f t="shared" ca="1" si="384"/>
        <v>#NAME?</v>
      </c>
      <c r="DB216" s="47">
        <v>0.2</v>
      </c>
      <c r="DC216" s="45" t="e">
        <f t="shared" ca="1" si="408"/>
        <v>#NAME?</v>
      </c>
      <c r="DD216" s="45" t="e">
        <f t="shared" ca="1" si="409"/>
        <v>#NAME?</v>
      </c>
      <c r="DE216" s="42" t="e">
        <f t="shared" ca="1" si="410"/>
        <v>#NAME?</v>
      </c>
      <c r="DF216" s="45" t="e">
        <f t="shared" ca="1" si="411"/>
        <v>#NAME?</v>
      </c>
      <c r="DG216" s="45" t="e">
        <f t="shared" ca="1" si="385"/>
        <v>#NAME?</v>
      </c>
      <c r="DH216" s="45" t="e">
        <f t="shared" ca="1" si="385"/>
        <v>#NAME?</v>
      </c>
      <c r="DI216" s="47">
        <v>0.25</v>
      </c>
      <c r="DJ216" s="45">
        <v>0.5</v>
      </c>
      <c r="DK216" s="45" t="e">
        <f t="shared" ca="1" si="412"/>
        <v>#NAME?</v>
      </c>
      <c r="DL216" s="42" t="e">
        <f t="shared" ca="1" si="413"/>
        <v>#NAME?</v>
      </c>
      <c r="DM216" s="45" t="e">
        <f t="shared" ca="1" si="414"/>
        <v>#NAME?</v>
      </c>
      <c r="DN216" s="45">
        <f t="shared" si="386"/>
        <v>1.2500000000000001E-2</v>
      </c>
      <c r="DO216" s="45" t="e">
        <f t="shared" ca="1" si="386"/>
        <v>#NAME?</v>
      </c>
      <c r="DP216" s="47">
        <v>0.3</v>
      </c>
      <c r="DQ216" s="45" t="e">
        <f t="shared" ca="1" si="415"/>
        <v>#NAME?</v>
      </c>
      <c r="DR216" s="45" t="e">
        <f t="shared" ca="1" si="416"/>
        <v>#NAME?</v>
      </c>
      <c r="DS216" s="42" t="e">
        <f t="shared" ca="1" si="417"/>
        <v>#NAME?</v>
      </c>
      <c r="DT216" s="45" t="e">
        <f t="shared" ca="1" si="418"/>
        <v>#NAME?</v>
      </c>
      <c r="DU216" s="45" t="e">
        <f t="shared" ca="1" si="387"/>
        <v>#NAME?</v>
      </c>
      <c r="DV216" s="45" t="e">
        <f t="shared" ca="1" si="387"/>
        <v>#NAME?</v>
      </c>
      <c r="DW216" s="47">
        <v>0.35</v>
      </c>
      <c r="DX216" s="45">
        <v>0.5</v>
      </c>
      <c r="DY216" s="45" t="e">
        <f t="shared" ca="1" si="419"/>
        <v>#NAME?</v>
      </c>
      <c r="DZ216" s="42" t="e">
        <f t="shared" ca="1" si="420"/>
        <v>#NAME?</v>
      </c>
      <c r="EA216" s="45" t="e">
        <f t="shared" ca="1" si="421"/>
        <v>#NAME?</v>
      </c>
      <c r="EB216" s="45">
        <f t="shared" si="388"/>
        <v>1.2500000000000001E-2</v>
      </c>
      <c r="EC216" s="45" t="e">
        <f t="shared" ca="1" si="388"/>
        <v>#NAME?</v>
      </c>
      <c r="ED216" s="47">
        <v>0.4</v>
      </c>
      <c r="EE216" s="45" t="e">
        <f t="shared" ca="1" si="422"/>
        <v>#NAME?</v>
      </c>
      <c r="EF216" s="45" t="e">
        <f t="shared" ca="1" si="423"/>
        <v>#NAME?</v>
      </c>
      <c r="EG216" s="42" t="e">
        <f t="shared" ca="1" si="424"/>
        <v>#NAME?</v>
      </c>
      <c r="EH216" s="45" t="e">
        <f t="shared" ca="1" si="425"/>
        <v>#NAME?</v>
      </c>
      <c r="EI216" s="45" t="e">
        <f t="shared" ca="1" si="389"/>
        <v>#NAME?</v>
      </c>
      <c r="EJ216" s="45" t="e">
        <f t="shared" ca="1" si="389"/>
        <v>#NAME?</v>
      </c>
      <c r="EK216" s="47">
        <v>0.45</v>
      </c>
      <c r="EL216" s="45">
        <v>0.5</v>
      </c>
      <c r="EM216" s="45" t="e">
        <f t="shared" ca="1" si="427"/>
        <v>#NAME?</v>
      </c>
      <c r="EN216" s="42" t="e">
        <f t="shared" ca="1" si="428"/>
        <v>#NAME?</v>
      </c>
      <c r="EO216" s="45" t="e">
        <f t="shared" ca="1" si="429"/>
        <v>#NAME?</v>
      </c>
      <c r="EP216" s="45">
        <f t="shared" si="390"/>
        <v>1.2500000000000001E-2</v>
      </c>
      <c r="EQ216" s="45" t="e">
        <f t="shared" ca="1" si="390"/>
        <v>#NAME?</v>
      </c>
      <c r="ER216" s="45">
        <v>0.5</v>
      </c>
      <c r="ES216" s="45">
        <v>0.5</v>
      </c>
      <c r="ET216" s="45" t="e">
        <f t="shared" ca="1" si="430"/>
        <v>#NAME?</v>
      </c>
      <c r="EU216" s="42" t="e">
        <f t="shared" ca="1" si="431"/>
        <v>#NAME?</v>
      </c>
      <c r="EV216" s="45" t="e">
        <f t="shared" ca="1" si="432"/>
        <v>#NAME?</v>
      </c>
      <c r="EW216" s="45">
        <f t="shared" si="391"/>
        <v>1.2500000000000001E-2</v>
      </c>
      <c r="EX216" s="45" t="e">
        <f t="shared" ca="1" si="391"/>
        <v>#NAME?</v>
      </c>
      <c r="EY216" s="47">
        <v>0.55000000000000004</v>
      </c>
      <c r="EZ216" s="45">
        <v>0.5</v>
      </c>
      <c r="FA216" s="45" t="e">
        <f t="shared" ca="1" si="433"/>
        <v>#NAME?</v>
      </c>
      <c r="FB216" s="42" t="e">
        <f t="shared" ca="1" si="434"/>
        <v>#NAME?</v>
      </c>
      <c r="FC216" s="45" t="e">
        <f t="shared" ca="1" si="435"/>
        <v>#NAME?</v>
      </c>
      <c r="FD216" s="45">
        <f t="shared" si="392"/>
        <v>1.2500000000000001E-2</v>
      </c>
      <c r="FE216" s="45" t="e">
        <f t="shared" ca="1" si="392"/>
        <v>#NAME?</v>
      </c>
      <c r="FF216" s="45">
        <v>0.6</v>
      </c>
      <c r="FG216" s="45">
        <v>1</v>
      </c>
      <c r="FH216" s="45" t="e">
        <f t="shared" ca="1" si="436"/>
        <v>#NAME?</v>
      </c>
      <c r="FI216" s="42" t="e">
        <f t="shared" ca="1" si="437"/>
        <v>#NAME?</v>
      </c>
      <c r="FJ216" s="45" t="e">
        <f t="shared" ca="1" si="438"/>
        <v>#NAME?</v>
      </c>
      <c r="FK216" s="45">
        <f t="shared" si="393"/>
        <v>2.5000000000000001E-2</v>
      </c>
      <c r="FL216" s="45" t="e">
        <f t="shared" ca="1" si="393"/>
        <v>#NAME?</v>
      </c>
      <c r="FM216" s="47">
        <v>0.65</v>
      </c>
      <c r="FN216" s="45">
        <v>0.5</v>
      </c>
      <c r="FO216" s="45" t="e">
        <f t="shared" ca="1" si="439"/>
        <v>#NAME?</v>
      </c>
      <c r="FP216" s="42" t="e">
        <f t="shared" ca="1" si="440"/>
        <v>#NAME?</v>
      </c>
      <c r="FQ216" s="45" t="e">
        <f t="shared" ca="1" si="441"/>
        <v>#NAME?</v>
      </c>
      <c r="FR216" s="45">
        <f t="shared" si="394"/>
        <v>1.2500000000000001E-2</v>
      </c>
      <c r="FS216" s="45" t="e">
        <f t="shared" ca="1" si="394"/>
        <v>#NAME?</v>
      </c>
      <c r="FT216" s="45">
        <v>0.7</v>
      </c>
      <c r="FU216" s="45">
        <v>1</v>
      </c>
      <c r="FV216" s="45" t="e">
        <f t="shared" ca="1" si="442"/>
        <v>#NAME?</v>
      </c>
      <c r="FW216" s="42" t="e">
        <f t="shared" ca="1" si="443"/>
        <v>#NAME?</v>
      </c>
      <c r="FX216" s="45" t="e">
        <f t="shared" ca="1" si="444"/>
        <v>#NAME?</v>
      </c>
      <c r="FY216" s="45">
        <f t="shared" si="395"/>
        <v>2.5000000000000001E-2</v>
      </c>
      <c r="FZ216" s="45" t="e">
        <f t="shared" ca="1" si="395"/>
        <v>#NAME?</v>
      </c>
      <c r="GA216" s="47">
        <v>0.75</v>
      </c>
      <c r="GB216" s="45">
        <v>0.5</v>
      </c>
      <c r="GC216" s="45" t="e">
        <f t="shared" ca="1" si="445"/>
        <v>#NAME?</v>
      </c>
      <c r="GD216" s="42" t="e">
        <f t="shared" ca="1" si="446"/>
        <v>#NAME?</v>
      </c>
      <c r="GE216" s="45" t="e">
        <f t="shared" ca="1" si="447"/>
        <v>#NAME?</v>
      </c>
      <c r="GF216" s="45">
        <f t="shared" si="396"/>
        <v>1.2500000000000001E-2</v>
      </c>
      <c r="GG216" s="45" t="e">
        <f t="shared" ca="1" si="396"/>
        <v>#NAME?</v>
      </c>
      <c r="GH216" s="45">
        <v>0.8</v>
      </c>
      <c r="GI216" s="45">
        <v>1</v>
      </c>
      <c r="GJ216" s="45" t="e">
        <f t="shared" ca="1" si="448"/>
        <v>#NAME?</v>
      </c>
      <c r="GK216" s="42" t="e">
        <f t="shared" ca="1" si="449"/>
        <v>#NAME?</v>
      </c>
      <c r="GL216" s="45" t="e">
        <f t="shared" ca="1" si="450"/>
        <v>#NAME?</v>
      </c>
      <c r="GM216" s="45">
        <f t="shared" si="397"/>
        <v>2.5000000000000001E-2</v>
      </c>
      <c r="GN216" s="45" t="e">
        <f t="shared" ca="1" si="397"/>
        <v>#NAME?</v>
      </c>
      <c r="GO216" s="47">
        <v>0.85</v>
      </c>
      <c r="GP216" s="45">
        <v>0.5</v>
      </c>
      <c r="GQ216" s="45" t="e">
        <f t="shared" ca="1" si="451"/>
        <v>#NAME?</v>
      </c>
      <c r="GR216" s="42" t="e">
        <f t="shared" ca="1" si="452"/>
        <v>#NAME?</v>
      </c>
      <c r="GS216" s="45" t="e">
        <f t="shared" ca="1" si="453"/>
        <v>#NAME?</v>
      </c>
      <c r="GT216" s="45">
        <f t="shared" si="398"/>
        <v>1.2500000000000001E-2</v>
      </c>
      <c r="GU216" s="45" t="e">
        <f t="shared" ca="1" si="398"/>
        <v>#NAME?</v>
      </c>
      <c r="GV216" s="45">
        <v>0.9</v>
      </c>
      <c r="GW216" s="45">
        <v>1</v>
      </c>
      <c r="GX216" s="45" t="e">
        <f t="shared" ca="1" si="454"/>
        <v>#NAME?</v>
      </c>
      <c r="GY216" s="42" t="e">
        <f t="shared" ca="1" si="455"/>
        <v>#NAME?</v>
      </c>
      <c r="GZ216" s="45" t="e">
        <f t="shared" ca="1" si="456"/>
        <v>#NAME?</v>
      </c>
      <c r="HA216" s="45">
        <f t="shared" si="399"/>
        <v>2.5000000000000001E-2</v>
      </c>
      <c r="HB216" s="45" t="e">
        <f t="shared" ca="1" si="399"/>
        <v>#NAME?</v>
      </c>
      <c r="HC216" s="47">
        <v>0.95</v>
      </c>
      <c r="HD216" s="45">
        <v>0.5</v>
      </c>
      <c r="HE216" s="45" t="e">
        <f t="shared" ca="1" si="457"/>
        <v>#NAME?</v>
      </c>
      <c r="HF216" s="42" t="e">
        <f t="shared" ca="1" si="458"/>
        <v>#NAME?</v>
      </c>
      <c r="HG216" s="45" t="e">
        <f t="shared" ca="1" si="459"/>
        <v>#NAME?</v>
      </c>
      <c r="HH216" s="45">
        <f t="shared" si="400"/>
        <v>1.2500000000000001E-2</v>
      </c>
      <c r="HI216" s="45" t="e">
        <f t="shared" ca="1" si="400"/>
        <v>#NAME?</v>
      </c>
      <c r="HJ216" s="47">
        <v>1</v>
      </c>
      <c r="HK216" s="47">
        <v>1</v>
      </c>
      <c r="HL216" s="45" t="e">
        <f t="shared" ca="1" si="460"/>
        <v>#NAME?</v>
      </c>
      <c r="HM216" s="42" t="e">
        <f t="shared" ca="1" si="461"/>
        <v>#NAME?</v>
      </c>
      <c r="HN216" s="45" t="e">
        <f t="shared" ca="1" si="462"/>
        <v>#NAME?</v>
      </c>
      <c r="HO216" s="45">
        <f t="shared" si="426"/>
        <v>2.5000000000000001E-2</v>
      </c>
      <c r="HP216" s="45" t="e">
        <f t="shared" ca="1" si="426"/>
        <v>#NAME?</v>
      </c>
    </row>
    <row r="217" spans="1:224" s="48" customFormat="1" ht="64.75" customHeight="1">
      <c r="A217" s="42"/>
      <c r="B217" s="203"/>
      <c r="C217" s="201"/>
      <c r="D217" s="201"/>
      <c r="E217" s="41" t="str">
        <f>+_xlfn.CONCAT(MID($D215,1,3),".3 ",[1]Acciones!$B$7)</f>
        <v>5.4.3 Apoyo financiero de proyectos de investigación e innovación orientados por misiones que integren actores sociales a su diseño y desarrollo (Proyectos de innovación transformativa en nichos) en la ruta de innovación correspondiente</v>
      </c>
      <c r="F217" s="42" t="s">
        <v>89</v>
      </c>
      <c r="G217" s="49">
        <f>+G215</f>
        <v>4.1666666666666666E-3</v>
      </c>
      <c r="H217" s="44" t="str">
        <f>+_xlfn.CONCAT("Si,",MID(E215,1,5),",",MID(E216,1,5),",",MID(E218,1,5),",",MID(E219,1,5),",",MID(E220,1,5),",",MID(E221,1,5),",",MID(E222,1,5),",",MID(E223,1,5),",",MID(E224,1,6))</f>
        <v>Si,5.4.1,5.4.2,5.4.4,5.4.5,5.4.6,5.4.7,5.4.8,5.4.9,5.4.10</v>
      </c>
      <c r="I217" s="42" t="s">
        <v>89</v>
      </c>
      <c r="J217" s="42"/>
      <c r="K217" s="42"/>
      <c r="L217" s="42"/>
      <c r="M217" s="44" t="s">
        <v>90</v>
      </c>
      <c r="N217" s="44" t="s">
        <v>91</v>
      </c>
      <c r="O217" s="44" t="e">
        <f ca="1">+_xlfn.XLOOKUP(MID(E217,7,LEN(E217)-6),[1]Acciones!$B$4:$B$14,[1]Acciones!$C$4:$C$14,0,0,1)</f>
        <v>#NAME?</v>
      </c>
      <c r="P217" s="42" t="e">
        <f ca="1">+_xlfn.XLOOKUP(MID($E217,7,LEN($E217)-6),[1]Acciones!$B$4:$B$14,[1]Acciones!D$4:D$14,0,0,1)</f>
        <v>#NAME?</v>
      </c>
      <c r="Q217" s="42" t="e">
        <f ca="1">+_xlfn.XLOOKUP(MID($E217,7,LEN($E217)-6),[1]Acciones!$B$4:$B$14,[1]Acciones!E$4:E$14,0,0,1)</f>
        <v>#NAME?</v>
      </c>
      <c r="R217" s="42" t="e">
        <f ca="1">+_xlfn.XLOOKUP(MID($E217,7,LEN($E217)-6),[1]Acciones!$B$4:$B$14,[1]Acciones!F$4:F$14,0,0,1)</f>
        <v>#NAME?</v>
      </c>
      <c r="S217" s="42" t="e">
        <f ca="1">+_xlfn.XLOOKUP(MID($E217,7,LEN($E217)-6),[1]Acciones!$B$4:$B$14,[1]Acciones!G$4:G$14,0,0,1)</f>
        <v>#NAME?</v>
      </c>
      <c r="T217" s="42" t="e">
        <f ca="1">+_xlfn.XLOOKUP(MID($E217,7,LEN($E217)-6),[1]Acciones!$B$4:$B$14,[1]Acciones!H$4:H$14,0,0,1)</f>
        <v>#NAME?</v>
      </c>
      <c r="U217" s="45" t="e">
        <f ca="1">+_xlfn.XLOOKUP(MID($E217,7,LEN($E217)-6),[1]Acciones!$B$4:$B$14,[1]Acciones!I$4:I$14,0,0,1)</f>
        <v>#NAME?</v>
      </c>
      <c r="V217" s="45" t="e">
        <f ca="1">+_xlfn.XLOOKUP(MID($E217,7,LEN($E217)-6),[1]Acciones!$B$4:$B$14,[1]Acciones!J$4:J$14,0,0,1)</f>
        <v>#NAME?</v>
      </c>
      <c r="W217" s="45" t="e">
        <f ca="1">+_xlfn.XLOOKUP(MID($E217,7,LEN($E217)-6),[1]Acciones!$B$4:$B$14,[1]Acciones!K$4:K$14,0,0,1)</f>
        <v>#NAME?</v>
      </c>
      <c r="X217" s="45" t="e">
        <f ca="1">+_xlfn.XLOOKUP(MID($E217,7,LEN($E217)-6),[1]Acciones!$B$4:$B$14,[1]Acciones!L$4:L$14,0,0,1)</f>
        <v>#NAME?</v>
      </c>
      <c r="Y217" s="45" t="e">
        <f ca="1">+_xlfn.XLOOKUP(MID($E217,7,LEN($E217)-6),[1]Acciones!$B$4:$B$14,[1]Acciones!M$4:M$14,0,0,1)</f>
        <v>#NAME?</v>
      </c>
      <c r="Z217" s="45" t="e">
        <f ca="1">+_xlfn.XLOOKUP(MID($E217,7,LEN($E217)-6),[1]Acciones!$B$4:$B$14,[1]Acciones!N$4:N$14,0,0,1)</f>
        <v>#NAME?</v>
      </c>
      <c r="AA217" s="45" t="e">
        <f ca="1">+_xlfn.XLOOKUP(MID($E217,7,LEN($E217)-6),[1]Acciones!$B$4:$B$14,[1]Acciones!O$4:O$14,0,0,1)</f>
        <v>#NAME?</v>
      </c>
      <c r="AB217" s="45" t="e">
        <f ca="1">+_xlfn.XLOOKUP(MID($E217,7,LEN($E217)-6),[1]Acciones!$B$4:$B$14,[1]Acciones!P$4:P$14,0,0,1)</f>
        <v>#NAME?</v>
      </c>
      <c r="AC217" s="45" t="e">
        <f ca="1">+_xlfn.XLOOKUP(MID($E217,7,LEN($E217)-6),[1]Acciones!$B$4:$B$14,[1]Acciones!Q$4:Q$14,0,0,1)</f>
        <v>#NAME?</v>
      </c>
      <c r="AD217" s="45" t="e">
        <f ca="1">+_xlfn.XLOOKUP(MID($E217,7,LEN($E217)-6),[1]Acciones!$B$4:$B$14,[1]Acciones!R$4:R$14,0,0,1)</f>
        <v>#NAME?</v>
      </c>
      <c r="AE217" s="45" t="e">
        <f ca="1">+_xlfn.XLOOKUP(MID($E217,7,LEN($E217)-6),[1]Acciones!$B$4:$B$14,[1]Acciones!S$4:S$14,0,0,1)</f>
        <v>#NAME?</v>
      </c>
      <c r="AF217" s="42" t="e">
        <f ca="1">+_xlfn.XLOOKUP(MID($E217,7,LEN($E217)-6),[1]Acciones!$B$4:$B$14,[1]Acciones!T$4:T$14,0,0,1)</f>
        <v>#NAME?</v>
      </c>
      <c r="AG217" s="42" t="e">
        <f ca="1">+_xlfn.XLOOKUP(MID($E217,7,LEN($E217)-6),[1]Acciones!$B$4:$B$14,[1]Acciones!U$4:U$14,0,0,1)</f>
        <v>#NAME?</v>
      </c>
      <c r="AH217" s="42" t="e">
        <f ca="1">+_xlfn.XLOOKUP(MID($E217,7,LEN($E217)-6),[1]Acciones!$B$4:$B$14,[1]Acciones!V$4:V$14,0,0,1)</f>
        <v>#NAME?</v>
      </c>
      <c r="AI217" s="42" t="e">
        <f ca="1">+_xlfn.XLOOKUP(MID($E217,7,LEN($E217)-6),[1]Acciones!$B$4:$B$14,[1]Acciones!W$4:W$14,0,0,1)</f>
        <v>#NAME?</v>
      </c>
      <c r="AJ217" s="42" t="e">
        <f ca="1">+_xlfn.XLOOKUP(MID($E217,7,LEN($E217)-6),[1]Acciones!$B$4:$B$14,[1]Acciones!X$4:X$14,0,0,1)</f>
        <v>#NAME?</v>
      </c>
      <c r="AK217" s="42" t="e">
        <f ca="1">+_xlfn.XLOOKUP(MID($E217,7,LEN($E217)-6),[1]Acciones!$B$4:$B$14,[1]Acciones!Y$4:Y$14,0,0,1)</f>
        <v>#NAME?</v>
      </c>
      <c r="AL217" s="42" t="e">
        <f ca="1">+_xlfn.XLOOKUP(MID($E217,7,LEN($E217)-6),[1]Acciones!$B$4:$B$14,[1]Acciones!Z$4:Z$14,0,0,1)</f>
        <v>#NAME?</v>
      </c>
      <c r="AM217" s="42" t="e">
        <f ca="1">+_xlfn.XLOOKUP(MID($E217,7,LEN($E217)-6),[1]Acciones!$B$4:$B$14,[1]Acciones!AA$4:AA$14,0,0,1)</f>
        <v>#NAME?</v>
      </c>
      <c r="AN217" s="42" t="e">
        <f ca="1">+_xlfn.XLOOKUP(MID($E217,7,LEN($E217)-6),[1]Acciones!$B$4:$B$14,[1]Acciones!AB$4:AB$14,0,0,1)</f>
        <v>#NAME?</v>
      </c>
      <c r="AO217" s="42" t="e">
        <f ca="1">+_xlfn.XLOOKUP(MID($E217,7,LEN($E217)-6),[1]Acciones!$B$4:$B$14,[1]Acciones!AC$4:AC$14,0,0,1)</f>
        <v>#NAME?</v>
      </c>
      <c r="AP217" s="42" t="e">
        <f ca="1">+_xlfn.XLOOKUP(MID($E217,7,LEN($E217)-6),[1]Acciones!$B$4:$B$14,[1]Acciones!AD$4:AD$14,0,0,1)</f>
        <v>#NAME?</v>
      </c>
      <c r="AQ217" s="42" t="e">
        <f ca="1">+_xlfn.XLOOKUP(MID($E217,7,LEN($E217)-6),[1]Acciones!$B$4:$B$14,[1]Acciones!AE$4:AE$14,0,0,1)</f>
        <v>#NAME?</v>
      </c>
      <c r="AR217" s="42" t="e">
        <f ca="1">+_xlfn.XLOOKUP(MID($E217,7,LEN($E217)-6),[1]Acciones!$B$4:$B$14,[1]Acciones!AF$4:AF$14,0,0,1)</f>
        <v>#NAME?</v>
      </c>
      <c r="AS217" s="42" t="e">
        <f ca="1">+_xlfn.XLOOKUP(MID($E217,7,LEN($E217)-6),[1]Acciones!$B$4:$B$14,[1]Acciones!AG$4:AG$14,0,0,1)</f>
        <v>#NAME?</v>
      </c>
      <c r="AT217" s="42" t="e">
        <f ca="1">+_xlfn.XLOOKUP(MID($E217,7,LEN($E217)-6),[1]Acciones!$B$4:$B$14,[1]Acciones!AH$4:AH$14,0,0,1)</f>
        <v>#NAME?</v>
      </c>
      <c r="AU217" s="42" t="e">
        <f ca="1">+_xlfn.XLOOKUP(MID($E217,7,LEN($E217)-6),[1]Acciones!$B$4:$B$14,[1]Acciones!AI$4:AI$14,0,0,1)</f>
        <v>#NAME?</v>
      </c>
      <c r="AV217" s="42" t="e">
        <f ca="1">+_xlfn.XLOOKUP(MID($E217,7,LEN($E217)-6),[1]Acciones!$B$4:$B$14,[1]Acciones!AJ$4:AJ$14,0,0,1)</f>
        <v>#NAME?</v>
      </c>
      <c r="AW217" s="42" t="e">
        <f ca="1">+_xlfn.XLOOKUP(MID($E217,7,LEN($E217)-6),[1]Acciones!$B$4:$B$14,[1]Acciones!AK$4:AK$14,0,0,1)</f>
        <v>#NAME?</v>
      </c>
      <c r="AX217" s="42" t="e">
        <f ca="1">+_xlfn.XLOOKUP(MID($E217,7,LEN($E217)-6),[1]Acciones!$B$4:$B$14,[1]Acciones!AL$4:AL$14,0,0,1)</f>
        <v>#NAME?</v>
      </c>
      <c r="AY217" s="42" t="e">
        <f ca="1">+_xlfn.XLOOKUP(MID($E217,7,LEN($E217)-6),[1]Acciones!$B$4:$B$14,[1]Acciones!AM$4:AM$14,0,0,1)</f>
        <v>#NAME?</v>
      </c>
      <c r="AZ217" s="42" t="e">
        <f ca="1">+_xlfn.XLOOKUP(MID($E217,7,LEN($E217)-6),[1]Acciones!$B$4:$B$14,[1]Acciones!AN$4:AN$14,0,0,1)</f>
        <v>#NAME?</v>
      </c>
      <c r="BA217" s="42" t="e">
        <f ca="1">+_xlfn.XLOOKUP(MID($E217,7,LEN($E217)-6),[1]Acciones!$B$4:$B$14,[1]Acciones!AO$4:AO$14,0,0,1)</f>
        <v>#NAME?</v>
      </c>
      <c r="BB217" s="42" t="e">
        <f ca="1">+_xlfn.XLOOKUP(MID($E217,7,LEN($E217)-6),[1]Acciones!$B$4:$B$14,[1]Acciones!AP$4:AP$14,0,0,1)</f>
        <v>#NAME?</v>
      </c>
      <c r="BC217" s="42" t="e">
        <f ca="1">+_xlfn.XLOOKUP(MID($E217,7,LEN($E217)-6),[1]Acciones!$B$4:$B$14,[1]Acciones!AQ$4:AQ$14,0,0,1)</f>
        <v>#NAME?</v>
      </c>
      <c r="BD217" s="42" t="e">
        <f ca="1">+_xlfn.XLOOKUP(MID($E217,7,LEN($E217)-6),[1]Acciones!$B$4:$B$14,[1]Acciones!AR$4:AR$14,0,0,1)</f>
        <v>#NAME?</v>
      </c>
      <c r="BE217" s="42" t="e">
        <f ca="1">+_xlfn.XLOOKUP(MID($E217,7,LEN($E217)-6),[1]Acciones!$B$4:$B$14,[1]Acciones!AS$4:AS$14,0,0,1)</f>
        <v>#NAME?</v>
      </c>
      <c r="BF217" s="42" t="e">
        <f ca="1">+_xlfn.XLOOKUP(MID($E217,7,LEN($E217)-6),[1]Acciones!$B$4:$B$14,[1]Acciones!AT$4:AT$14,0,0,1)</f>
        <v>#NAME?</v>
      </c>
      <c r="BG217" s="42" t="e">
        <f ca="1">+_xlfn.XLOOKUP(MID($E217,7,LEN($E217)-6),[1]Acciones!$B$4:$B$14,[1]Acciones!AU$4:AU$14,0,0,1)</f>
        <v>#NAME?</v>
      </c>
      <c r="BH217" s="42" t="e">
        <f ca="1">+_xlfn.XLOOKUP(MID($E217,7,LEN($E217)-6),[1]Acciones!$B$4:$B$14,[1]Acciones!AV$4:AV$14,0,0,1)</f>
        <v>#NAME?</v>
      </c>
      <c r="BI217" s="42" t="e">
        <f ca="1">+_xlfn.XLOOKUP(MID($E217,7,LEN($E217)-6),[1]Acciones!$B$4:$B$14,[1]Acciones!AW$4:AW$14,0,0,1)</f>
        <v>#NAME?</v>
      </c>
      <c r="BJ217" s="42" t="e">
        <f ca="1">+_xlfn.XLOOKUP(MID($E217,7,LEN($E217)-6),[1]Acciones!$B$4:$B$14,[1]Acciones!AX$4:AX$14,0,0,1)</f>
        <v>#NAME?</v>
      </c>
      <c r="BK217" s="42" t="e">
        <f ca="1">+_xlfn.XLOOKUP(MID($E217,7,LEN($E217)-6),[1]Acciones!$B$4:$B$14,[1]Acciones!AY$4:AY$14,0,0,1)</f>
        <v>#NAME?</v>
      </c>
      <c r="BL217" s="42" t="e">
        <f ca="1">+_xlfn.XLOOKUP(MID($E217,7,LEN($E217)-6),[1]Acciones!$B$4:$B$14,[1]Acciones!AZ$4:AZ$14,0,0,1)</f>
        <v>#NAME?</v>
      </c>
      <c r="BM217" s="42" t="e">
        <f ca="1">+_xlfn.XLOOKUP(MID($E217,7,LEN($E217)-6),[1]Acciones!$B$4:$B$14,[1]Acciones!BA$4:BA$14,0,0,1)</f>
        <v>#NAME?</v>
      </c>
      <c r="BN217" s="42" t="e">
        <f ca="1">+_xlfn.XLOOKUP(MID($E217,7,LEN($E217)-6),[1]Acciones!$B$4:$B$14,[1]Acciones!BB$4:BB$14,0,0,1)</f>
        <v>#NAME?</v>
      </c>
      <c r="BO217" s="42" t="e">
        <f ca="1">+_xlfn.XLOOKUP(MID($E217,7,LEN($E217)-6),[1]Acciones!$B$4:$B$14,[1]Acciones!BC$4:BC$14,0,0,1)</f>
        <v>#NAME?</v>
      </c>
      <c r="BP217" s="42" t="e">
        <f ca="1">+_xlfn.XLOOKUP(MID($E217,7,LEN($E217)-6),[1]Acciones!$B$4:$B$14,[1]Acciones!BD$4:BD$14,0,0,1)</f>
        <v>#NAME?</v>
      </c>
      <c r="BQ217" s="42" t="e">
        <f ca="1">+_xlfn.XLOOKUP(MID($E217,7,LEN($E217)-6),[1]Acciones!$B$4:$B$14,[1]Acciones!BE$4:BE$14,0,0,1)</f>
        <v>#NAME?</v>
      </c>
      <c r="BR217" s="42" t="e">
        <f ca="1">+_xlfn.XLOOKUP(MID($E217,7,LEN($E217)-6),[1]Acciones!$B$4:$B$14,[1]Acciones!BF$4:BF$14,0,0,1)</f>
        <v>#NAME?</v>
      </c>
      <c r="BS217" s="42" t="e">
        <f ca="1">+_xlfn.XLOOKUP(MID($E217,7,LEN($E217)-6),[1]Acciones!$B$4:$B$14,[1]Acciones!BG$4:BG$14,0,0,1)</f>
        <v>#NAME?</v>
      </c>
      <c r="BT217" s="42" t="e">
        <f ca="1">+_xlfn.XLOOKUP(MID($E217,7,LEN($E217)-6),[1]Acciones!$B$4:$B$14,[1]Acciones!BH$4:BH$14,0,0,1)</f>
        <v>#NAME?</v>
      </c>
      <c r="BU217" s="42" t="e">
        <f ca="1">+_xlfn.XLOOKUP(MID($E217,7,LEN($E217)-6),[1]Acciones!$B$4:$B$14,[1]Acciones!BI$4:BI$14,0,0,1)</f>
        <v>#NAME?</v>
      </c>
      <c r="BV217" s="42" t="e">
        <f ca="1">+_xlfn.XLOOKUP(MID($E217,7,LEN($E217)-6),[1]Acciones!$B$4:$B$14,[1]Acciones!BJ$4:BJ$14,0,0,1)</f>
        <v>#NAME?</v>
      </c>
      <c r="BW217" s="42" t="e">
        <f ca="1">+_xlfn.XLOOKUP(MID($E217,7,LEN($E217)-6),[1]Acciones!$B$4:$B$14,[1]Acciones!BK$4:BK$14,0,0,1)</f>
        <v>#NAME?</v>
      </c>
      <c r="BX217" s="42" t="e">
        <f ca="1">+_xlfn.XLOOKUP(MID($E217,7,LEN($E217)-6),[1]Acciones!$B$4:$B$14,[1]Acciones!BL$4:BL$14,0,0,1)</f>
        <v>#NAME?</v>
      </c>
      <c r="BY217" s="42" t="e">
        <f ca="1">+_xlfn.XLOOKUP(MID($E217,7,LEN($E217)-6),[1]Acciones!$B$4:$B$14,[1]Acciones!BM$4:BM$14,0,0,1)</f>
        <v>#NAME?</v>
      </c>
      <c r="BZ217" s="42" t="e">
        <f ca="1">+_xlfn.XLOOKUP(MID($E217,7,LEN($E217)-6),[1]Acciones!$B$4:$B$14,[1]Acciones!BN$4:BN$14,0,0,1)</f>
        <v>#NAME?</v>
      </c>
      <c r="CA217" s="42" t="e">
        <f ca="1">+_xlfn.XLOOKUP(MID($E217,7,LEN($E217)-6),[1]Acciones!$B$4:$B$14,[1]Acciones!BO$4:BO$14,0,0,1)</f>
        <v>#NAME?</v>
      </c>
      <c r="CB217" s="42" t="e">
        <f ca="1">+_xlfn.XLOOKUP(MID($E217,7,LEN($E217)-6),[1]Acciones!$B$4:$B$14,[1]Acciones!BP$4:BP$14,0,0,1)</f>
        <v>#NAME?</v>
      </c>
      <c r="CC217" s="42" t="e">
        <f ca="1">+_xlfn.XLOOKUP(MID($E217,7,LEN($E217)-6),[1]Acciones!$B$4:$B$14,[1]Acciones!BQ$4:BQ$14,0,0,1)</f>
        <v>#NAME?</v>
      </c>
      <c r="CD217" s="42" t="e">
        <f ca="1">+_xlfn.XLOOKUP(MID($E217,7,LEN($E217)-6),[1]Acciones!$B$4:$B$14,[1]Acciones!BR$4:BR$14,0,0,1)</f>
        <v>#NAME?</v>
      </c>
      <c r="CE217" s="42" t="e">
        <f ca="1">+_xlfn.XLOOKUP(MID($E217,7,LEN($E217)-6),[1]Acciones!$B$4:$B$14,[1]Acciones!BS$4:BS$14,0,0,1)</f>
        <v>#NAME?</v>
      </c>
      <c r="CF217" s="42" t="e">
        <f ca="1">+_xlfn.XLOOKUP(MID($E217,7,LEN($E217)-6),[1]Acciones!$B$4:$B$14,[1]Acciones!BT$4:BT$14,0,0,1)</f>
        <v>#NAME?</v>
      </c>
      <c r="CG217" s="45">
        <v>0.05</v>
      </c>
      <c r="CH217" s="45" t="e">
        <f t="shared" ca="1" si="377"/>
        <v>#NAME?</v>
      </c>
      <c r="CI217" s="45" t="e">
        <f t="shared" ca="1" si="378"/>
        <v>#NAME?</v>
      </c>
      <c r="CJ217" s="42" t="e">
        <f t="shared" ca="1" si="379"/>
        <v>#NAME?</v>
      </c>
      <c r="CK217" s="45" t="e">
        <f t="shared" ca="1" si="380"/>
        <v>#NAME?</v>
      </c>
      <c r="CL217" s="46" t="e">
        <f t="shared" ca="1" si="381"/>
        <v>#NAME?</v>
      </c>
      <c r="CM217" s="45" t="e">
        <f t="shared" ca="1" si="382"/>
        <v>#NAME?</v>
      </c>
      <c r="CN217" s="47">
        <v>0.1</v>
      </c>
      <c r="CO217" s="45" t="e">
        <f t="shared" ca="1" si="401"/>
        <v>#NAME?</v>
      </c>
      <c r="CP217" s="45" t="e">
        <f t="shared" ca="1" si="402"/>
        <v>#NAME?</v>
      </c>
      <c r="CQ217" s="42" t="e">
        <f t="shared" ca="1" si="403"/>
        <v>#NAME?</v>
      </c>
      <c r="CR217" s="45" t="e">
        <f t="shared" ca="1" si="404"/>
        <v>#NAME?</v>
      </c>
      <c r="CS217" s="45" t="e">
        <f t="shared" ca="1" si="383"/>
        <v>#NAME?</v>
      </c>
      <c r="CT217" s="45" t="e">
        <f t="shared" ca="1" si="383"/>
        <v>#NAME?</v>
      </c>
      <c r="CU217" s="47">
        <v>0.15</v>
      </c>
      <c r="CV217" s="45">
        <v>0.5</v>
      </c>
      <c r="CW217" s="45" t="e">
        <f t="shared" ca="1" si="405"/>
        <v>#NAME?</v>
      </c>
      <c r="CX217" s="42" t="e">
        <f t="shared" ca="1" si="406"/>
        <v>#NAME?</v>
      </c>
      <c r="CY217" s="45" t="e">
        <f t="shared" ca="1" si="407"/>
        <v>#NAME?</v>
      </c>
      <c r="CZ217" s="45">
        <f t="shared" si="384"/>
        <v>1.2500000000000001E-2</v>
      </c>
      <c r="DA217" s="45" t="e">
        <f t="shared" ca="1" si="384"/>
        <v>#NAME?</v>
      </c>
      <c r="DB217" s="47">
        <v>0.2</v>
      </c>
      <c r="DC217" s="45" t="e">
        <f t="shared" ca="1" si="408"/>
        <v>#NAME?</v>
      </c>
      <c r="DD217" s="45" t="e">
        <f t="shared" ca="1" si="409"/>
        <v>#NAME?</v>
      </c>
      <c r="DE217" s="42" t="e">
        <f t="shared" ca="1" si="410"/>
        <v>#NAME?</v>
      </c>
      <c r="DF217" s="45" t="e">
        <f t="shared" ca="1" si="411"/>
        <v>#NAME?</v>
      </c>
      <c r="DG217" s="45" t="e">
        <f t="shared" ca="1" si="385"/>
        <v>#NAME?</v>
      </c>
      <c r="DH217" s="45" t="e">
        <f t="shared" ca="1" si="385"/>
        <v>#NAME?</v>
      </c>
      <c r="DI217" s="47">
        <v>0.25</v>
      </c>
      <c r="DJ217" s="45">
        <v>0.5</v>
      </c>
      <c r="DK217" s="45" t="e">
        <f t="shared" ca="1" si="412"/>
        <v>#NAME?</v>
      </c>
      <c r="DL217" s="42" t="e">
        <f t="shared" ca="1" si="413"/>
        <v>#NAME?</v>
      </c>
      <c r="DM217" s="45" t="e">
        <f t="shared" ca="1" si="414"/>
        <v>#NAME?</v>
      </c>
      <c r="DN217" s="45">
        <f t="shared" si="386"/>
        <v>1.2500000000000001E-2</v>
      </c>
      <c r="DO217" s="45" t="e">
        <f t="shared" ca="1" si="386"/>
        <v>#NAME?</v>
      </c>
      <c r="DP217" s="47">
        <v>0.3</v>
      </c>
      <c r="DQ217" s="45" t="e">
        <f t="shared" ca="1" si="415"/>
        <v>#NAME?</v>
      </c>
      <c r="DR217" s="45" t="e">
        <f t="shared" ca="1" si="416"/>
        <v>#NAME?</v>
      </c>
      <c r="DS217" s="42" t="e">
        <f t="shared" ca="1" si="417"/>
        <v>#NAME?</v>
      </c>
      <c r="DT217" s="45" t="e">
        <f t="shared" ca="1" si="418"/>
        <v>#NAME?</v>
      </c>
      <c r="DU217" s="45" t="e">
        <f t="shared" ca="1" si="387"/>
        <v>#NAME?</v>
      </c>
      <c r="DV217" s="45" t="e">
        <f t="shared" ca="1" si="387"/>
        <v>#NAME?</v>
      </c>
      <c r="DW217" s="47">
        <v>0.35</v>
      </c>
      <c r="DX217" s="45">
        <v>0.5</v>
      </c>
      <c r="DY217" s="45" t="e">
        <f t="shared" ca="1" si="419"/>
        <v>#NAME?</v>
      </c>
      <c r="DZ217" s="42" t="e">
        <f t="shared" ca="1" si="420"/>
        <v>#NAME?</v>
      </c>
      <c r="EA217" s="45" t="e">
        <f t="shared" ca="1" si="421"/>
        <v>#NAME?</v>
      </c>
      <c r="EB217" s="45">
        <f t="shared" si="388"/>
        <v>1.2500000000000001E-2</v>
      </c>
      <c r="EC217" s="45" t="e">
        <f t="shared" ca="1" si="388"/>
        <v>#NAME?</v>
      </c>
      <c r="ED217" s="47">
        <v>0.4</v>
      </c>
      <c r="EE217" s="45" t="e">
        <f t="shared" ca="1" si="422"/>
        <v>#NAME?</v>
      </c>
      <c r="EF217" s="45" t="e">
        <f t="shared" ca="1" si="423"/>
        <v>#NAME?</v>
      </c>
      <c r="EG217" s="42" t="e">
        <f t="shared" ca="1" si="424"/>
        <v>#NAME?</v>
      </c>
      <c r="EH217" s="45" t="e">
        <f t="shared" ca="1" si="425"/>
        <v>#NAME?</v>
      </c>
      <c r="EI217" s="45" t="e">
        <f t="shared" ca="1" si="389"/>
        <v>#NAME?</v>
      </c>
      <c r="EJ217" s="45" t="e">
        <f t="shared" ca="1" si="389"/>
        <v>#NAME?</v>
      </c>
      <c r="EK217" s="47">
        <v>0.45</v>
      </c>
      <c r="EL217" s="45">
        <v>0.5</v>
      </c>
      <c r="EM217" s="45" t="e">
        <f t="shared" ca="1" si="427"/>
        <v>#NAME?</v>
      </c>
      <c r="EN217" s="42" t="e">
        <f t="shared" ca="1" si="428"/>
        <v>#NAME?</v>
      </c>
      <c r="EO217" s="45" t="e">
        <f t="shared" ca="1" si="429"/>
        <v>#NAME?</v>
      </c>
      <c r="EP217" s="45">
        <f t="shared" si="390"/>
        <v>1.2500000000000001E-2</v>
      </c>
      <c r="EQ217" s="45" t="e">
        <f t="shared" ca="1" si="390"/>
        <v>#NAME?</v>
      </c>
      <c r="ER217" s="45">
        <v>0.5</v>
      </c>
      <c r="ES217" s="45">
        <v>0.5</v>
      </c>
      <c r="ET217" s="45" t="e">
        <f t="shared" ca="1" si="430"/>
        <v>#NAME?</v>
      </c>
      <c r="EU217" s="42" t="e">
        <f t="shared" ca="1" si="431"/>
        <v>#NAME?</v>
      </c>
      <c r="EV217" s="45" t="e">
        <f t="shared" ca="1" si="432"/>
        <v>#NAME?</v>
      </c>
      <c r="EW217" s="45">
        <f t="shared" si="391"/>
        <v>1.2500000000000001E-2</v>
      </c>
      <c r="EX217" s="45" t="e">
        <f t="shared" ca="1" si="391"/>
        <v>#NAME?</v>
      </c>
      <c r="EY217" s="47">
        <v>0.55000000000000004</v>
      </c>
      <c r="EZ217" s="45">
        <v>0.5</v>
      </c>
      <c r="FA217" s="45" t="e">
        <f t="shared" ca="1" si="433"/>
        <v>#NAME?</v>
      </c>
      <c r="FB217" s="42" t="e">
        <f t="shared" ca="1" si="434"/>
        <v>#NAME?</v>
      </c>
      <c r="FC217" s="45" t="e">
        <f t="shared" ca="1" si="435"/>
        <v>#NAME?</v>
      </c>
      <c r="FD217" s="45">
        <f t="shared" si="392"/>
        <v>1.2500000000000001E-2</v>
      </c>
      <c r="FE217" s="45" t="e">
        <f t="shared" ca="1" si="392"/>
        <v>#NAME?</v>
      </c>
      <c r="FF217" s="45">
        <v>0.6</v>
      </c>
      <c r="FG217" s="45">
        <v>1</v>
      </c>
      <c r="FH217" s="45" t="e">
        <f t="shared" ca="1" si="436"/>
        <v>#NAME?</v>
      </c>
      <c r="FI217" s="42" t="e">
        <f t="shared" ca="1" si="437"/>
        <v>#NAME?</v>
      </c>
      <c r="FJ217" s="45" t="e">
        <f t="shared" ca="1" si="438"/>
        <v>#NAME?</v>
      </c>
      <c r="FK217" s="45">
        <f t="shared" si="393"/>
        <v>2.5000000000000001E-2</v>
      </c>
      <c r="FL217" s="45" t="e">
        <f t="shared" ca="1" si="393"/>
        <v>#NAME?</v>
      </c>
      <c r="FM217" s="47">
        <v>0.65</v>
      </c>
      <c r="FN217" s="45">
        <v>0.5</v>
      </c>
      <c r="FO217" s="45" t="e">
        <f t="shared" ca="1" si="439"/>
        <v>#NAME?</v>
      </c>
      <c r="FP217" s="42" t="e">
        <f t="shared" ca="1" si="440"/>
        <v>#NAME?</v>
      </c>
      <c r="FQ217" s="45" t="e">
        <f t="shared" ca="1" si="441"/>
        <v>#NAME?</v>
      </c>
      <c r="FR217" s="45">
        <f t="shared" si="394"/>
        <v>1.2500000000000001E-2</v>
      </c>
      <c r="FS217" s="45" t="e">
        <f t="shared" ca="1" si="394"/>
        <v>#NAME?</v>
      </c>
      <c r="FT217" s="45">
        <v>0.7</v>
      </c>
      <c r="FU217" s="45">
        <v>1</v>
      </c>
      <c r="FV217" s="45" t="e">
        <f t="shared" ca="1" si="442"/>
        <v>#NAME?</v>
      </c>
      <c r="FW217" s="42" t="e">
        <f t="shared" ca="1" si="443"/>
        <v>#NAME?</v>
      </c>
      <c r="FX217" s="45" t="e">
        <f t="shared" ca="1" si="444"/>
        <v>#NAME?</v>
      </c>
      <c r="FY217" s="45">
        <f t="shared" si="395"/>
        <v>2.5000000000000001E-2</v>
      </c>
      <c r="FZ217" s="45" t="e">
        <f t="shared" ca="1" si="395"/>
        <v>#NAME?</v>
      </c>
      <c r="GA217" s="47">
        <v>0.75</v>
      </c>
      <c r="GB217" s="45">
        <v>0.5</v>
      </c>
      <c r="GC217" s="45" t="e">
        <f t="shared" ca="1" si="445"/>
        <v>#NAME?</v>
      </c>
      <c r="GD217" s="42" t="e">
        <f t="shared" ca="1" si="446"/>
        <v>#NAME?</v>
      </c>
      <c r="GE217" s="45" t="e">
        <f t="shared" ca="1" si="447"/>
        <v>#NAME?</v>
      </c>
      <c r="GF217" s="45">
        <f t="shared" si="396"/>
        <v>1.2500000000000001E-2</v>
      </c>
      <c r="GG217" s="45" t="e">
        <f t="shared" ca="1" si="396"/>
        <v>#NAME?</v>
      </c>
      <c r="GH217" s="45">
        <v>0.8</v>
      </c>
      <c r="GI217" s="45">
        <v>1</v>
      </c>
      <c r="GJ217" s="45" t="e">
        <f t="shared" ca="1" si="448"/>
        <v>#NAME?</v>
      </c>
      <c r="GK217" s="42" t="e">
        <f t="shared" ca="1" si="449"/>
        <v>#NAME?</v>
      </c>
      <c r="GL217" s="45" t="e">
        <f t="shared" ca="1" si="450"/>
        <v>#NAME?</v>
      </c>
      <c r="GM217" s="45">
        <f t="shared" si="397"/>
        <v>2.5000000000000001E-2</v>
      </c>
      <c r="GN217" s="45" t="e">
        <f t="shared" ca="1" si="397"/>
        <v>#NAME?</v>
      </c>
      <c r="GO217" s="47">
        <v>0.85</v>
      </c>
      <c r="GP217" s="45">
        <v>0.5</v>
      </c>
      <c r="GQ217" s="45" t="e">
        <f t="shared" ca="1" si="451"/>
        <v>#NAME?</v>
      </c>
      <c r="GR217" s="42" t="e">
        <f t="shared" ca="1" si="452"/>
        <v>#NAME?</v>
      </c>
      <c r="GS217" s="45" t="e">
        <f t="shared" ca="1" si="453"/>
        <v>#NAME?</v>
      </c>
      <c r="GT217" s="45">
        <f t="shared" si="398"/>
        <v>1.2500000000000001E-2</v>
      </c>
      <c r="GU217" s="45" t="e">
        <f t="shared" ca="1" si="398"/>
        <v>#NAME?</v>
      </c>
      <c r="GV217" s="45">
        <v>0.9</v>
      </c>
      <c r="GW217" s="45">
        <v>1</v>
      </c>
      <c r="GX217" s="45" t="e">
        <f t="shared" ca="1" si="454"/>
        <v>#NAME?</v>
      </c>
      <c r="GY217" s="42" t="e">
        <f t="shared" ca="1" si="455"/>
        <v>#NAME?</v>
      </c>
      <c r="GZ217" s="45" t="e">
        <f t="shared" ca="1" si="456"/>
        <v>#NAME?</v>
      </c>
      <c r="HA217" s="45">
        <f t="shared" si="399"/>
        <v>2.5000000000000001E-2</v>
      </c>
      <c r="HB217" s="45" t="e">
        <f t="shared" ca="1" si="399"/>
        <v>#NAME?</v>
      </c>
      <c r="HC217" s="47">
        <v>0.95</v>
      </c>
      <c r="HD217" s="45">
        <v>0.5</v>
      </c>
      <c r="HE217" s="45" t="e">
        <f t="shared" ca="1" si="457"/>
        <v>#NAME?</v>
      </c>
      <c r="HF217" s="42" t="e">
        <f t="shared" ca="1" si="458"/>
        <v>#NAME?</v>
      </c>
      <c r="HG217" s="45" t="e">
        <f t="shared" ca="1" si="459"/>
        <v>#NAME?</v>
      </c>
      <c r="HH217" s="45">
        <f t="shared" si="400"/>
        <v>1.2500000000000001E-2</v>
      </c>
      <c r="HI217" s="45" t="e">
        <f t="shared" ca="1" si="400"/>
        <v>#NAME?</v>
      </c>
      <c r="HJ217" s="47">
        <v>1</v>
      </c>
      <c r="HK217" s="47">
        <v>1</v>
      </c>
      <c r="HL217" s="45" t="e">
        <f t="shared" ca="1" si="460"/>
        <v>#NAME?</v>
      </c>
      <c r="HM217" s="42" t="e">
        <f t="shared" ca="1" si="461"/>
        <v>#NAME?</v>
      </c>
      <c r="HN217" s="45" t="e">
        <f t="shared" ca="1" si="462"/>
        <v>#NAME?</v>
      </c>
      <c r="HO217" s="45">
        <f t="shared" si="426"/>
        <v>2.5000000000000001E-2</v>
      </c>
      <c r="HP217" s="45" t="e">
        <f t="shared" ca="1" si="426"/>
        <v>#NAME?</v>
      </c>
    </row>
    <row r="218" spans="1:224" s="48" customFormat="1" ht="64.75" customHeight="1">
      <c r="A218" s="42"/>
      <c r="B218" s="203"/>
      <c r="C218" s="201"/>
      <c r="D218" s="201"/>
      <c r="E218" s="41" t="str">
        <f>+_xlfn.CONCAT(MID($D215,1,3),".4 ",[1]Acciones!$B$8)</f>
        <v>5.4.4 Apoyo financiero al desarrollo de estrategias para promoción de la integración de actores del SNCTI mediante redes, según la ruta de innovación correspondiente, para dar respuesta a demandas de innovación social con enfoque diferencial</v>
      </c>
      <c r="F218" s="42" t="s">
        <v>89</v>
      </c>
      <c r="G218" s="49">
        <f>+G217</f>
        <v>4.1666666666666666E-3</v>
      </c>
      <c r="H218" s="44" t="str">
        <f>+_xlfn.CONCAT("Si,",MID(E215,1,5),",",MID(E216,1,5),",",MID(E217,1,5),",",MID(E219,1,5),",",MID(E220,1,5),",",MID(E221,1,5),",",MID(E222,1,5),",",MID(E223,1,5),",",MID(E224,1,6))</f>
        <v>Si,5.4.1,5.4.2,5.4.3,5.4.5,5.4.6,5.4.7,5.4.8,5.4.9,5.4.10</v>
      </c>
      <c r="I218" s="42" t="s">
        <v>89</v>
      </c>
      <c r="J218" s="42"/>
      <c r="K218" s="42"/>
      <c r="L218" s="42"/>
      <c r="M218" s="44" t="s">
        <v>90</v>
      </c>
      <c r="N218" s="44" t="s">
        <v>91</v>
      </c>
      <c r="O218" s="44" t="e">
        <f ca="1">+_xlfn.XLOOKUP(MID(E218,7,LEN(E218)-6),[1]Acciones!$B$4:$B$14,[1]Acciones!$C$4:$C$14,0,0,1)</f>
        <v>#NAME?</v>
      </c>
      <c r="P218" s="42" t="e">
        <f ca="1">+_xlfn.XLOOKUP(MID($E218,7,LEN($E218)-6),[1]Acciones!$B$4:$B$14,[1]Acciones!D$4:D$14,0,0,1)</f>
        <v>#NAME?</v>
      </c>
      <c r="Q218" s="42" t="e">
        <f ca="1">+_xlfn.XLOOKUP(MID($E218,7,LEN($E218)-6),[1]Acciones!$B$4:$B$14,[1]Acciones!E$4:E$14,0,0,1)</f>
        <v>#NAME?</v>
      </c>
      <c r="R218" s="42" t="e">
        <f ca="1">+_xlfn.XLOOKUP(MID($E218,7,LEN($E218)-6),[1]Acciones!$B$4:$B$14,[1]Acciones!F$4:F$14,0,0,1)</f>
        <v>#NAME?</v>
      </c>
      <c r="S218" s="42" t="e">
        <f ca="1">+_xlfn.XLOOKUP(MID($E218,7,LEN($E218)-6),[1]Acciones!$B$4:$B$14,[1]Acciones!G$4:G$14,0,0,1)</f>
        <v>#NAME?</v>
      </c>
      <c r="T218" s="42" t="e">
        <f ca="1">+_xlfn.XLOOKUP(MID($E218,7,LEN($E218)-6),[1]Acciones!$B$4:$B$14,[1]Acciones!H$4:H$14,0,0,1)</f>
        <v>#NAME?</v>
      </c>
      <c r="U218" s="45" t="e">
        <f ca="1">+_xlfn.XLOOKUP(MID($E218,7,LEN($E218)-6),[1]Acciones!$B$4:$B$14,[1]Acciones!I$4:I$14,0,0,1)</f>
        <v>#NAME?</v>
      </c>
      <c r="V218" s="45" t="e">
        <f ca="1">+_xlfn.XLOOKUP(MID($E218,7,LEN($E218)-6),[1]Acciones!$B$4:$B$14,[1]Acciones!J$4:J$14,0,0,1)</f>
        <v>#NAME?</v>
      </c>
      <c r="W218" s="45" t="e">
        <f ca="1">+_xlfn.XLOOKUP(MID($E218,7,LEN($E218)-6),[1]Acciones!$B$4:$B$14,[1]Acciones!K$4:K$14,0,0,1)</f>
        <v>#NAME?</v>
      </c>
      <c r="X218" s="45" t="e">
        <f ca="1">+_xlfn.XLOOKUP(MID($E218,7,LEN($E218)-6),[1]Acciones!$B$4:$B$14,[1]Acciones!L$4:L$14,0,0,1)</f>
        <v>#NAME?</v>
      </c>
      <c r="Y218" s="45" t="e">
        <f ca="1">+_xlfn.XLOOKUP(MID($E218,7,LEN($E218)-6),[1]Acciones!$B$4:$B$14,[1]Acciones!M$4:M$14,0,0,1)</f>
        <v>#NAME?</v>
      </c>
      <c r="Z218" s="45" t="e">
        <f ca="1">+_xlfn.XLOOKUP(MID($E218,7,LEN($E218)-6),[1]Acciones!$B$4:$B$14,[1]Acciones!N$4:N$14,0,0,1)</f>
        <v>#NAME?</v>
      </c>
      <c r="AA218" s="45" t="e">
        <f ca="1">+_xlfn.XLOOKUP(MID($E218,7,LEN($E218)-6),[1]Acciones!$B$4:$B$14,[1]Acciones!O$4:O$14,0,0,1)</f>
        <v>#NAME?</v>
      </c>
      <c r="AB218" s="45" t="e">
        <f ca="1">+_xlfn.XLOOKUP(MID($E218,7,LEN($E218)-6),[1]Acciones!$B$4:$B$14,[1]Acciones!P$4:P$14,0,0,1)</f>
        <v>#NAME?</v>
      </c>
      <c r="AC218" s="45" t="e">
        <f ca="1">+_xlfn.XLOOKUP(MID($E218,7,LEN($E218)-6),[1]Acciones!$B$4:$B$14,[1]Acciones!Q$4:Q$14,0,0,1)</f>
        <v>#NAME?</v>
      </c>
      <c r="AD218" s="45" t="e">
        <f ca="1">+_xlfn.XLOOKUP(MID($E218,7,LEN($E218)-6),[1]Acciones!$B$4:$B$14,[1]Acciones!R$4:R$14,0,0,1)</f>
        <v>#NAME?</v>
      </c>
      <c r="AE218" s="45" t="e">
        <f ca="1">+_xlfn.XLOOKUP(MID($E218,7,LEN($E218)-6),[1]Acciones!$B$4:$B$14,[1]Acciones!S$4:S$14,0,0,1)</f>
        <v>#NAME?</v>
      </c>
      <c r="AF218" s="42" t="e">
        <f ca="1">+_xlfn.XLOOKUP(MID($E218,7,LEN($E218)-6),[1]Acciones!$B$4:$B$14,[1]Acciones!T$4:T$14,0,0,1)</f>
        <v>#NAME?</v>
      </c>
      <c r="AG218" s="42" t="e">
        <f ca="1">+_xlfn.XLOOKUP(MID($E218,7,LEN($E218)-6),[1]Acciones!$B$4:$B$14,[1]Acciones!U$4:U$14,0,0,1)</f>
        <v>#NAME?</v>
      </c>
      <c r="AH218" s="42" t="e">
        <f ca="1">+_xlfn.XLOOKUP(MID($E218,7,LEN($E218)-6),[1]Acciones!$B$4:$B$14,[1]Acciones!V$4:V$14,0,0,1)</f>
        <v>#NAME?</v>
      </c>
      <c r="AI218" s="42" t="e">
        <f ca="1">+_xlfn.XLOOKUP(MID($E218,7,LEN($E218)-6),[1]Acciones!$B$4:$B$14,[1]Acciones!W$4:W$14,0,0,1)</f>
        <v>#NAME?</v>
      </c>
      <c r="AJ218" s="42" t="e">
        <f ca="1">+_xlfn.XLOOKUP(MID($E218,7,LEN($E218)-6),[1]Acciones!$B$4:$B$14,[1]Acciones!X$4:X$14,0,0,1)</f>
        <v>#NAME?</v>
      </c>
      <c r="AK218" s="42" t="e">
        <f ca="1">+_xlfn.XLOOKUP(MID($E218,7,LEN($E218)-6),[1]Acciones!$B$4:$B$14,[1]Acciones!Y$4:Y$14,0,0,1)</f>
        <v>#NAME?</v>
      </c>
      <c r="AL218" s="42" t="e">
        <f ca="1">+_xlfn.XLOOKUP(MID($E218,7,LEN($E218)-6),[1]Acciones!$B$4:$B$14,[1]Acciones!Z$4:Z$14,0,0,1)</f>
        <v>#NAME?</v>
      </c>
      <c r="AM218" s="42" t="e">
        <f ca="1">+_xlfn.XLOOKUP(MID($E218,7,LEN($E218)-6),[1]Acciones!$B$4:$B$14,[1]Acciones!AA$4:AA$14,0,0,1)</f>
        <v>#NAME?</v>
      </c>
      <c r="AN218" s="42" t="e">
        <f ca="1">+_xlfn.XLOOKUP(MID($E218,7,LEN($E218)-6),[1]Acciones!$B$4:$B$14,[1]Acciones!AB$4:AB$14,0,0,1)</f>
        <v>#NAME?</v>
      </c>
      <c r="AO218" s="42" t="e">
        <f ca="1">+_xlfn.XLOOKUP(MID($E218,7,LEN($E218)-6),[1]Acciones!$B$4:$B$14,[1]Acciones!AC$4:AC$14,0,0,1)</f>
        <v>#NAME?</v>
      </c>
      <c r="AP218" s="42" t="e">
        <f ca="1">+_xlfn.XLOOKUP(MID($E218,7,LEN($E218)-6),[1]Acciones!$B$4:$B$14,[1]Acciones!AD$4:AD$14,0,0,1)</f>
        <v>#NAME?</v>
      </c>
      <c r="AQ218" s="42" t="e">
        <f ca="1">+_xlfn.XLOOKUP(MID($E218,7,LEN($E218)-6),[1]Acciones!$B$4:$B$14,[1]Acciones!AE$4:AE$14,0,0,1)</f>
        <v>#NAME?</v>
      </c>
      <c r="AR218" s="42" t="e">
        <f ca="1">+_xlfn.XLOOKUP(MID($E218,7,LEN($E218)-6),[1]Acciones!$B$4:$B$14,[1]Acciones!AF$4:AF$14,0,0,1)</f>
        <v>#NAME?</v>
      </c>
      <c r="AS218" s="42" t="e">
        <f ca="1">+_xlfn.XLOOKUP(MID($E218,7,LEN($E218)-6),[1]Acciones!$B$4:$B$14,[1]Acciones!AG$4:AG$14,0,0,1)</f>
        <v>#NAME?</v>
      </c>
      <c r="AT218" s="42" t="e">
        <f ca="1">+_xlfn.XLOOKUP(MID($E218,7,LEN($E218)-6),[1]Acciones!$B$4:$B$14,[1]Acciones!AH$4:AH$14,0,0,1)</f>
        <v>#NAME?</v>
      </c>
      <c r="AU218" s="42" t="e">
        <f ca="1">+_xlfn.XLOOKUP(MID($E218,7,LEN($E218)-6),[1]Acciones!$B$4:$B$14,[1]Acciones!AI$4:AI$14,0,0,1)</f>
        <v>#NAME?</v>
      </c>
      <c r="AV218" s="42" t="e">
        <f ca="1">+_xlfn.XLOOKUP(MID($E218,7,LEN($E218)-6),[1]Acciones!$B$4:$B$14,[1]Acciones!AJ$4:AJ$14,0,0,1)</f>
        <v>#NAME?</v>
      </c>
      <c r="AW218" s="42" t="e">
        <f ca="1">+_xlfn.XLOOKUP(MID($E218,7,LEN($E218)-6),[1]Acciones!$B$4:$B$14,[1]Acciones!AK$4:AK$14,0,0,1)</f>
        <v>#NAME?</v>
      </c>
      <c r="AX218" s="42" t="e">
        <f ca="1">+_xlfn.XLOOKUP(MID($E218,7,LEN($E218)-6),[1]Acciones!$B$4:$B$14,[1]Acciones!AL$4:AL$14,0,0,1)</f>
        <v>#NAME?</v>
      </c>
      <c r="AY218" s="42" t="e">
        <f ca="1">+_xlfn.XLOOKUP(MID($E218,7,LEN($E218)-6),[1]Acciones!$B$4:$B$14,[1]Acciones!AM$4:AM$14,0,0,1)</f>
        <v>#NAME?</v>
      </c>
      <c r="AZ218" s="42" t="e">
        <f ca="1">+_xlfn.XLOOKUP(MID($E218,7,LEN($E218)-6),[1]Acciones!$B$4:$B$14,[1]Acciones!AN$4:AN$14,0,0,1)</f>
        <v>#NAME?</v>
      </c>
      <c r="BA218" s="42" t="e">
        <f ca="1">+_xlfn.XLOOKUP(MID($E218,7,LEN($E218)-6),[1]Acciones!$B$4:$B$14,[1]Acciones!AO$4:AO$14,0,0,1)</f>
        <v>#NAME?</v>
      </c>
      <c r="BB218" s="42" t="e">
        <f ca="1">+_xlfn.XLOOKUP(MID($E218,7,LEN($E218)-6),[1]Acciones!$B$4:$B$14,[1]Acciones!AP$4:AP$14,0,0,1)</f>
        <v>#NAME?</v>
      </c>
      <c r="BC218" s="42" t="e">
        <f ca="1">+_xlfn.XLOOKUP(MID($E218,7,LEN($E218)-6),[1]Acciones!$B$4:$B$14,[1]Acciones!AQ$4:AQ$14,0,0,1)</f>
        <v>#NAME?</v>
      </c>
      <c r="BD218" s="42" t="e">
        <f ca="1">+_xlfn.XLOOKUP(MID($E218,7,LEN($E218)-6),[1]Acciones!$B$4:$B$14,[1]Acciones!AR$4:AR$14,0,0,1)</f>
        <v>#NAME?</v>
      </c>
      <c r="BE218" s="42" t="e">
        <f ca="1">+_xlfn.XLOOKUP(MID($E218,7,LEN($E218)-6),[1]Acciones!$B$4:$B$14,[1]Acciones!AS$4:AS$14,0,0,1)</f>
        <v>#NAME?</v>
      </c>
      <c r="BF218" s="42" t="e">
        <f ca="1">+_xlfn.XLOOKUP(MID($E218,7,LEN($E218)-6),[1]Acciones!$B$4:$B$14,[1]Acciones!AT$4:AT$14,0,0,1)</f>
        <v>#NAME?</v>
      </c>
      <c r="BG218" s="42" t="e">
        <f ca="1">+_xlfn.XLOOKUP(MID($E218,7,LEN($E218)-6),[1]Acciones!$B$4:$B$14,[1]Acciones!AU$4:AU$14,0,0,1)</f>
        <v>#NAME?</v>
      </c>
      <c r="BH218" s="42" t="e">
        <f ca="1">+_xlfn.XLOOKUP(MID($E218,7,LEN($E218)-6),[1]Acciones!$B$4:$B$14,[1]Acciones!AV$4:AV$14,0,0,1)</f>
        <v>#NAME?</v>
      </c>
      <c r="BI218" s="42" t="e">
        <f ca="1">+_xlfn.XLOOKUP(MID($E218,7,LEN($E218)-6),[1]Acciones!$B$4:$B$14,[1]Acciones!AW$4:AW$14,0,0,1)</f>
        <v>#NAME?</v>
      </c>
      <c r="BJ218" s="42" t="e">
        <f ca="1">+_xlfn.XLOOKUP(MID($E218,7,LEN($E218)-6),[1]Acciones!$B$4:$B$14,[1]Acciones!AX$4:AX$14,0,0,1)</f>
        <v>#NAME?</v>
      </c>
      <c r="BK218" s="42" t="e">
        <f ca="1">+_xlfn.XLOOKUP(MID($E218,7,LEN($E218)-6),[1]Acciones!$B$4:$B$14,[1]Acciones!AY$4:AY$14,0,0,1)</f>
        <v>#NAME?</v>
      </c>
      <c r="BL218" s="42" t="e">
        <f ca="1">+_xlfn.XLOOKUP(MID($E218,7,LEN($E218)-6),[1]Acciones!$B$4:$B$14,[1]Acciones!AZ$4:AZ$14,0,0,1)</f>
        <v>#NAME?</v>
      </c>
      <c r="BM218" s="42" t="e">
        <f ca="1">+_xlfn.XLOOKUP(MID($E218,7,LEN($E218)-6),[1]Acciones!$B$4:$B$14,[1]Acciones!BA$4:BA$14,0,0,1)</f>
        <v>#NAME?</v>
      </c>
      <c r="BN218" s="42" t="e">
        <f ca="1">+_xlfn.XLOOKUP(MID($E218,7,LEN($E218)-6),[1]Acciones!$B$4:$B$14,[1]Acciones!BB$4:BB$14,0,0,1)</f>
        <v>#NAME?</v>
      </c>
      <c r="BO218" s="42" t="e">
        <f ca="1">+_xlfn.XLOOKUP(MID($E218,7,LEN($E218)-6),[1]Acciones!$B$4:$B$14,[1]Acciones!BC$4:BC$14,0,0,1)</f>
        <v>#NAME?</v>
      </c>
      <c r="BP218" s="42" t="e">
        <f ca="1">+_xlfn.XLOOKUP(MID($E218,7,LEN($E218)-6),[1]Acciones!$B$4:$B$14,[1]Acciones!BD$4:BD$14,0,0,1)</f>
        <v>#NAME?</v>
      </c>
      <c r="BQ218" s="42" t="e">
        <f ca="1">+_xlfn.XLOOKUP(MID($E218,7,LEN($E218)-6),[1]Acciones!$B$4:$B$14,[1]Acciones!BE$4:BE$14,0,0,1)</f>
        <v>#NAME?</v>
      </c>
      <c r="BR218" s="42" t="e">
        <f ca="1">+_xlfn.XLOOKUP(MID($E218,7,LEN($E218)-6),[1]Acciones!$B$4:$B$14,[1]Acciones!BF$4:BF$14,0,0,1)</f>
        <v>#NAME?</v>
      </c>
      <c r="BS218" s="42" t="e">
        <f ca="1">+_xlfn.XLOOKUP(MID($E218,7,LEN($E218)-6),[1]Acciones!$B$4:$B$14,[1]Acciones!BG$4:BG$14,0,0,1)</f>
        <v>#NAME?</v>
      </c>
      <c r="BT218" s="42" t="e">
        <f ca="1">+_xlfn.XLOOKUP(MID($E218,7,LEN($E218)-6),[1]Acciones!$B$4:$B$14,[1]Acciones!BH$4:BH$14,0,0,1)</f>
        <v>#NAME?</v>
      </c>
      <c r="BU218" s="42" t="e">
        <f ca="1">+_xlfn.XLOOKUP(MID($E218,7,LEN($E218)-6),[1]Acciones!$B$4:$B$14,[1]Acciones!BI$4:BI$14,0,0,1)</f>
        <v>#NAME?</v>
      </c>
      <c r="BV218" s="42" t="e">
        <f ca="1">+_xlfn.XLOOKUP(MID($E218,7,LEN($E218)-6),[1]Acciones!$B$4:$B$14,[1]Acciones!BJ$4:BJ$14,0,0,1)</f>
        <v>#NAME?</v>
      </c>
      <c r="BW218" s="42" t="e">
        <f ca="1">+_xlfn.XLOOKUP(MID($E218,7,LEN($E218)-6),[1]Acciones!$B$4:$B$14,[1]Acciones!BK$4:BK$14,0,0,1)</f>
        <v>#NAME?</v>
      </c>
      <c r="BX218" s="42" t="e">
        <f ca="1">+_xlfn.XLOOKUP(MID($E218,7,LEN($E218)-6),[1]Acciones!$B$4:$B$14,[1]Acciones!BL$4:BL$14,0,0,1)</f>
        <v>#NAME?</v>
      </c>
      <c r="BY218" s="42" t="e">
        <f ca="1">+_xlfn.XLOOKUP(MID($E218,7,LEN($E218)-6),[1]Acciones!$B$4:$B$14,[1]Acciones!BM$4:BM$14,0,0,1)</f>
        <v>#NAME?</v>
      </c>
      <c r="BZ218" s="42" t="e">
        <f ca="1">+_xlfn.XLOOKUP(MID($E218,7,LEN($E218)-6),[1]Acciones!$B$4:$B$14,[1]Acciones!BN$4:BN$14,0,0,1)</f>
        <v>#NAME?</v>
      </c>
      <c r="CA218" s="42" t="e">
        <f ca="1">+_xlfn.XLOOKUP(MID($E218,7,LEN($E218)-6),[1]Acciones!$B$4:$B$14,[1]Acciones!BO$4:BO$14,0,0,1)</f>
        <v>#NAME?</v>
      </c>
      <c r="CB218" s="42" t="e">
        <f ca="1">+_xlfn.XLOOKUP(MID($E218,7,LEN($E218)-6),[1]Acciones!$B$4:$B$14,[1]Acciones!BP$4:BP$14,0,0,1)</f>
        <v>#NAME?</v>
      </c>
      <c r="CC218" s="42" t="e">
        <f ca="1">+_xlfn.XLOOKUP(MID($E218,7,LEN($E218)-6),[1]Acciones!$B$4:$B$14,[1]Acciones!BQ$4:BQ$14,0,0,1)</f>
        <v>#NAME?</v>
      </c>
      <c r="CD218" s="42" t="e">
        <f ca="1">+_xlfn.XLOOKUP(MID($E218,7,LEN($E218)-6),[1]Acciones!$B$4:$B$14,[1]Acciones!BR$4:BR$14,0,0,1)</f>
        <v>#NAME?</v>
      </c>
      <c r="CE218" s="42" t="e">
        <f ca="1">+_xlfn.XLOOKUP(MID($E218,7,LEN($E218)-6),[1]Acciones!$B$4:$B$14,[1]Acciones!BS$4:BS$14,0,0,1)</f>
        <v>#NAME?</v>
      </c>
      <c r="CF218" s="42" t="e">
        <f ca="1">+_xlfn.XLOOKUP(MID($E218,7,LEN($E218)-6),[1]Acciones!$B$4:$B$14,[1]Acciones!BT$4:BT$14,0,0,1)</f>
        <v>#NAME?</v>
      </c>
      <c r="CG218" s="45">
        <v>0.05</v>
      </c>
      <c r="CH218" s="45" t="e">
        <f t="shared" ca="1" si="377"/>
        <v>#NAME?</v>
      </c>
      <c r="CI218" s="45" t="e">
        <f t="shared" ca="1" si="378"/>
        <v>#NAME?</v>
      </c>
      <c r="CJ218" s="42" t="e">
        <f t="shared" ca="1" si="379"/>
        <v>#NAME?</v>
      </c>
      <c r="CK218" s="45" t="e">
        <f t="shared" ca="1" si="380"/>
        <v>#NAME?</v>
      </c>
      <c r="CL218" s="46" t="e">
        <f t="shared" ca="1" si="381"/>
        <v>#NAME?</v>
      </c>
      <c r="CM218" s="45" t="e">
        <f t="shared" ca="1" si="382"/>
        <v>#NAME?</v>
      </c>
      <c r="CN218" s="47">
        <v>0.1</v>
      </c>
      <c r="CO218" s="45" t="e">
        <f t="shared" ca="1" si="401"/>
        <v>#NAME?</v>
      </c>
      <c r="CP218" s="45" t="e">
        <f t="shared" ca="1" si="402"/>
        <v>#NAME?</v>
      </c>
      <c r="CQ218" s="42" t="e">
        <f t="shared" ca="1" si="403"/>
        <v>#NAME?</v>
      </c>
      <c r="CR218" s="45" t="e">
        <f t="shared" ca="1" si="404"/>
        <v>#NAME?</v>
      </c>
      <c r="CS218" s="45" t="e">
        <f t="shared" ca="1" si="383"/>
        <v>#NAME?</v>
      </c>
      <c r="CT218" s="45" t="e">
        <f t="shared" ca="1" si="383"/>
        <v>#NAME?</v>
      </c>
      <c r="CU218" s="47">
        <v>0.15</v>
      </c>
      <c r="CV218" s="45">
        <v>0.5</v>
      </c>
      <c r="CW218" s="45" t="e">
        <f t="shared" ca="1" si="405"/>
        <v>#NAME?</v>
      </c>
      <c r="CX218" s="42" t="e">
        <f t="shared" ca="1" si="406"/>
        <v>#NAME?</v>
      </c>
      <c r="CY218" s="45" t="e">
        <f t="shared" ca="1" si="407"/>
        <v>#NAME?</v>
      </c>
      <c r="CZ218" s="45">
        <f t="shared" si="384"/>
        <v>1.2500000000000001E-2</v>
      </c>
      <c r="DA218" s="45" t="e">
        <f t="shared" ca="1" si="384"/>
        <v>#NAME?</v>
      </c>
      <c r="DB218" s="47">
        <v>0.2</v>
      </c>
      <c r="DC218" s="45" t="e">
        <f t="shared" ca="1" si="408"/>
        <v>#NAME?</v>
      </c>
      <c r="DD218" s="45" t="e">
        <f t="shared" ca="1" si="409"/>
        <v>#NAME?</v>
      </c>
      <c r="DE218" s="42" t="e">
        <f t="shared" ca="1" si="410"/>
        <v>#NAME?</v>
      </c>
      <c r="DF218" s="45" t="e">
        <f t="shared" ca="1" si="411"/>
        <v>#NAME?</v>
      </c>
      <c r="DG218" s="45" t="e">
        <f t="shared" ca="1" si="385"/>
        <v>#NAME?</v>
      </c>
      <c r="DH218" s="45" t="e">
        <f t="shared" ca="1" si="385"/>
        <v>#NAME?</v>
      </c>
      <c r="DI218" s="47">
        <v>0.25</v>
      </c>
      <c r="DJ218" s="45">
        <v>0.5</v>
      </c>
      <c r="DK218" s="45" t="e">
        <f t="shared" ca="1" si="412"/>
        <v>#NAME?</v>
      </c>
      <c r="DL218" s="42" t="e">
        <f t="shared" ca="1" si="413"/>
        <v>#NAME?</v>
      </c>
      <c r="DM218" s="45" t="e">
        <f t="shared" ca="1" si="414"/>
        <v>#NAME?</v>
      </c>
      <c r="DN218" s="45">
        <f t="shared" si="386"/>
        <v>1.2500000000000001E-2</v>
      </c>
      <c r="DO218" s="45" t="e">
        <f t="shared" ca="1" si="386"/>
        <v>#NAME?</v>
      </c>
      <c r="DP218" s="47">
        <v>0.3</v>
      </c>
      <c r="DQ218" s="45" t="e">
        <f t="shared" ca="1" si="415"/>
        <v>#NAME?</v>
      </c>
      <c r="DR218" s="45" t="e">
        <f t="shared" ca="1" si="416"/>
        <v>#NAME?</v>
      </c>
      <c r="DS218" s="42" t="e">
        <f t="shared" ca="1" si="417"/>
        <v>#NAME?</v>
      </c>
      <c r="DT218" s="45" t="e">
        <f t="shared" ca="1" si="418"/>
        <v>#NAME?</v>
      </c>
      <c r="DU218" s="45" t="e">
        <f t="shared" ca="1" si="387"/>
        <v>#NAME?</v>
      </c>
      <c r="DV218" s="45" t="e">
        <f t="shared" ca="1" si="387"/>
        <v>#NAME?</v>
      </c>
      <c r="DW218" s="47">
        <v>0.35</v>
      </c>
      <c r="DX218" s="45">
        <v>0.5</v>
      </c>
      <c r="DY218" s="45" t="e">
        <f t="shared" ca="1" si="419"/>
        <v>#NAME?</v>
      </c>
      <c r="DZ218" s="42" t="e">
        <f t="shared" ca="1" si="420"/>
        <v>#NAME?</v>
      </c>
      <c r="EA218" s="45" t="e">
        <f t="shared" ca="1" si="421"/>
        <v>#NAME?</v>
      </c>
      <c r="EB218" s="45">
        <f t="shared" si="388"/>
        <v>1.2500000000000001E-2</v>
      </c>
      <c r="EC218" s="45" t="e">
        <f t="shared" ca="1" si="388"/>
        <v>#NAME?</v>
      </c>
      <c r="ED218" s="47">
        <v>0.4</v>
      </c>
      <c r="EE218" s="45" t="e">
        <f t="shared" ca="1" si="422"/>
        <v>#NAME?</v>
      </c>
      <c r="EF218" s="45" t="e">
        <f t="shared" ca="1" si="423"/>
        <v>#NAME?</v>
      </c>
      <c r="EG218" s="42" t="e">
        <f t="shared" ca="1" si="424"/>
        <v>#NAME?</v>
      </c>
      <c r="EH218" s="45" t="e">
        <f t="shared" ca="1" si="425"/>
        <v>#NAME?</v>
      </c>
      <c r="EI218" s="45" t="e">
        <f t="shared" ca="1" si="389"/>
        <v>#NAME?</v>
      </c>
      <c r="EJ218" s="45" t="e">
        <f t="shared" ca="1" si="389"/>
        <v>#NAME?</v>
      </c>
      <c r="EK218" s="47">
        <v>0.45</v>
      </c>
      <c r="EL218" s="45">
        <v>0.5</v>
      </c>
      <c r="EM218" s="45" t="e">
        <f t="shared" ca="1" si="427"/>
        <v>#NAME?</v>
      </c>
      <c r="EN218" s="42" t="e">
        <f t="shared" ca="1" si="428"/>
        <v>#NAME?</v>
      </c>
      <c r="EO218" s="45" t="e">
        <f t="shared" ca="1" si="429"/>
        <v>#NAME?</v>
      </c>
      <c r="EP218" s="45">
        <f t="shared" si="390"/>
        <v>1.2500000000000001E-2</v>
      </c>
      <c r="EQ218" s="45" t="e">
        <f t="shared" ca="1" si="390"/>
        <v>#NAME?</v>
      </c>
      <c r="ER218" s="45">
        <v>0.5</v>
      </c>
      <c r="ES218" s="45">
        <v>0.5</v>
      </c>
      <c r="ET218" s="45" t="e">
        <f t="shared" ca="1" si="430"/>
        <v>#NAME?</v>
      </c>
      <c r="EU218" s="42" t="e">
        <f t="shared" ca="1" si="431"/>
        <v>#NAME?</v>
      </c>
      <c r="EV218" s="45" t="e">
        <f t="shared" ca="1" si="432"/>
        <v>#NAME?</v>
      </c>
      <c r="EW218" s="45">
        <f t="shared" si="391"/>
        <v>1.2500000000000001E-2</v>
      </c>
      <c r="EX218" s="45" t="e">
        <f t="shared" ca="1" si="391"/>
        <v>#NAME?</v>
      </c>
      <c r="EY218" s="47">
        <v>0.55000000000000004</v>
      </c>
      <c r="EZ218" s="45">
        <v>0.5</v>
      </c>
      <c r="FA218" s="45" t="e">
        <f t="shared" ca="1" si="433"/>
        <v>#NAME?</v>
      </c>
      <c r="FB218" s="42" t="e">
        <f t="shared" ca="1" si="434"/>
        <v>#NAME?</v>
      </c>
      <c r="FC218" s="45" t="e">
        <f t="shared" ca="1" si="435"/>
        <v>#NAME?</v>
      </c>
      <c r="FD218" s="45">
        <f t="shared" si="392"/>
        <v>1.2500000000000001E-2</v>
      </c>
      <c r="FE218" s="45" t="e">
        <f t="shared" ca="1" si="392"/>
        <v>#NAME?</v>
      </c>
      <c r="FF218" s="45">
        <v>0.6</v>
      </c>
      <c r="FG218" s="45">
        <v>1</v>
      </c>
      <c r="FH218" s="45" t="e">
        <f t="shared" ca="1" si="436"/>
        <v>#NAME?</v>
      </c>
      <c r="FI218" s="42" t="e">
        <f t="shared" ca="1" si="437"/>
        <v>#NAME?</v>
      </c>
      <c r="FJ218" s="45" t="e">
        <f t="shared" ca="1" si="438"/>
        <v>#NAME?</v>
      </c>
      <c r="FK218" s="45">
        <f t="shared" si="393"/>
        <v>2.5000000000000001E-2</v>
      </c>
      <c r="FL218" s="45" t="e">
        <f t="shared" ca="1" si="393"/>
        <v>#NAME?</v>
      </c>
      <c r="FM218" s="47">
        <v>0.65</v>
      </c>
      <c r="FN218" s="45">
        <v>0.5</v>
      </c>
      <c r="FO218" s="45" t="e">
        <f t="shared" ca="1" si="439"/>
        <v>#NAME?</v>
      </c>
      <c r="FP218" s="42" t="e">
        <f t="shared" ca="1" si="440"/>
        <v>#NAME?</v>
      </c>
      <c r="FQ218" s="45" t="e">
        <f t="shared" ca="1" si="441"/>
        <v>#NAME?</v>
      </c>
      <c r="FR218" s="45">
        <f t="shared" si="394"/>
        <v>1.2500000000000001E-2</v>
      </c>
      <c r="FS218" s="45" t="e">
        <f t="shared" ca="1" si="394"/>
        <v>#NAME?</v>
      </c>
      <c r="FT218" s="45">
        <v>0.7</v>
      </c>
      <c r="FU218" s="45">
        <v>1</v>
      </c>
      <c r="FV218" s="45" t="e">
        <f t="shared" ca="1" si="442"/>
        <v>#NAME?</v>
      </c>
      <c r="FW218" s="42" t="e">
        <f t="shared" ca="1" si="443"/>
        <v>#NAME?</v>
      </c>
      <c r="FX218" s="45" t="e">
        <f t="shared" ca="1" si="444"/>
        <v>#NAME?</v>
      </c>
      <c r="FY218" s="45">
        <f t="shared" si="395"/>
        <v>2.5000000000000001E-2</v>
      </c>
      <c r="FZ218" s="45" t="e">
        <f t="shared" ca="1" si="395"/>
        <v>#NAME?</v>
      </c>
      <c r="GA218" s="47">
        <v>0.75</v>
      </c>
      <c r="GB218" s="45">
        <v>0.5</v>
      </c>
      <c r="GC218" s="45" t="e">
        <f t="shared" ca="1" si="445"/>
        <v>#NAME?</v>
      </c>
      <c r="GD218" s="42" t="e">
        <f t="shared" ca="1" si="446"/>
        <v>#NAME?</v>
      </c>
      <c r="GE218" s="45" t="e">
        <f t="shared" ca="1" si="447"/>
        <v>#NAME?</v>
      </c>
      <c r="GF218" s="45">
        <f t="shared" si="396"/>
        <v>1.2500000000000001E-2</v>
      </c>
      <c r="GG218" s="45" t="e">
        <f t="shared" ca="1" si="396"/>
        <v>#NAME?</v>
      </c>
      <c r="GH218" s="45">
        <v>0.8</v>
      </c>
      <c r="GI218" s="45">
        <v>1</v>
      </c>
      <c r="GJ218" s="45" t="e">
        <f t="shared" ca="1" si="448"/>
        <v>#NAME?</v>
      </c>
      <c r="GK218" s="42" t="e">
        <f t="shared" ca="1" si="449"/>
        <v>#NAME?</v>
      </c>
      <c r="GL218" s="45" t="e">
        <f t="shared" ca="1" si="450"/>
        <v>#NAME?</v>
      </c>
      <c r="GM218" s="45">
        <f t="shared" si="397"/>
        <v>2.5000000000000001E-2</v>
      </c>
      <c r="GN218" s="45" t="e">
        <f t="shared" ca="1" si="397"/>
        <v>#NAME?</v>
      </c>
      <c r="GO218" s="47">
        <v>0.85</v>
      </c>
      <c r="GP218" s="45">
        <v>0.5</v>
      </c>
      <c r="GQ218" s="45" t="e">
        <f t="shared" ca="1" si="451"/>
        <v>#NAME?</v>
      </c>
      <c r="GR218" s="42" t="e">
        <f t="shared" ca="1" si="452"/>
        <v>#NAME?</v>
      </c>
      <c r="GS218" s="45" t="e">
        <f t="shared" ca="1" si="453"/>
        <v>#NAME?</v>
      </c>
      <c r="GT218" s="45">
        <f t="shared" si="398"/>
        <v>1.2500000000000001E-2</v>
      </c>
      <c r="GU218" s="45" t="e">
        <f t="shared" ca="1" si="398"/>
        <v>#NAME?</v>
      </c>
      <c r="GV218" s="45">
        <v>0.9</v>
      </c>
      <c r="GW218" s="45">
        <v>1</v>
      </c>
      <c r="GX218" s="45" t="e">
        <f t="shared" ca="1" si="454"/>
        <v>#NAME?</v>
      </c>
      <c r="GY218" s="42" t="e">
        <f t="shared" ca="1" si="455"/>
        <v>#NAME?</v>
      </c>
      <c r="GZ218" s="45" t="e">
        <f t="shared" ca="1" si="456"/>
        <v>#NAME?</v>
      </c>
      <c r="HA218" s="45">
        <f t="shared" si="399"/>
        <v>2.5000000000000001E-2</v>
      </c>
      <c r="HB218" s="45" t="e">
        <f t="shared" ca="1" si="399"/>
        <v>#NAME?</v>
      </c>
      <c r="HC218" s="47">
        <v>0.95</v>
      </c>
      <c r="HD218" s="45">
        <v>0.5</v>
      </c>
      <c r="HE218" s="45" t="e">
        <f t="shared" ca="1" si="457"/>
        <v>#NAME?</v>
      </c>
      <c r="HF218" s="42" t="e">
        <f t="shared" ca="1" si="458"/>
        <v>#NAME?</v>
      </c>
      <c r="HG218" s="45" t="e">
        <f t="shared" ca="1" si="459"/>
        <v>#NAME?</v>
      </c>
      <c r="HH218" s="45">
        <f t="shared" si="400"/>
        <v>1.2500000000000001E-2</v>
      </c>
      <c r="HI218" s="45" t="e">
        <f t="shared" ca="1" si="400"/>
        <v>#NAME?</v>
      </c>
      <c r="HJ218" s="47">
        <v>1</v>
      </c>
      <c r="HK218" s="47">
        <v>1</v>
      </c>
      <c r="HL218" s="45" t="e">
        <f t="shared" ca="1" si="460"/>
        <v>#NAME?</v>
      </c>
      <c r="HM218" s="42" t="e">
        <f t="shared" ca="1" si="461"/>
        <v>#NAME?</v>
      </c>
      <c r="HN218" s="45" t="e">
        <f t="shared" ca="1" si="462"/>
        <v>#NAME?</v>
      </c>
      <c r="HO218" s="45">
        <f t="shared" si="426"/>
        <v>2.5000000000000001E-2</v>
      </c>
      <c r="HP218" s="45" t="e">
        <f t="shared" ca="1" si="426"/>
        <v>#NAME?</v>
      </c>
    </row>
    <row r="219" spans="1:224" s="48" customFormat="1" ht="64.75" customHeight="1">
      <c r="A219" s="42"/>
      <c r="B219" s="203"/>
      <c r="C219" s="201"/>
      <c r="D219" s="201"/>
      <c r="E219" s="41" t="str">
        <f>+_xlfn.CONCAT(MID($D215,1,3),".5 ",[1]Acciones!$B$9)</f>
        <v>5.4.5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219" s="42" t="s">
        <v>89</v>
      </c>
      <c r="G219" s="49">
        <f>+G217</f>
        <v>4.1666666666666666E-3</v>
      </c>
      <c r="H219" s="42" t="str">
        <f>+_xlfn.CONCAT("Si,",MID(E215,1,5),",",MID(E216,1,5),",",MID(E217,1,5),",",MID(E218,1,5),",",MID(E220,1,5),",",MID(E221,1,5),",",MID(E222,1,5),",",MID(E223,1,5),",",MID(E224,1,6))</f>
        <v>Si,5.4.1,5.4.2,5.4.3,5.4.4,5.4.6,5.4.7,5.4.8,5.4.9,5.4.10</v>
      </c>
      <c r="I219" s="42" t="s">
        <v>89</v>
      </c>
      <c r="J219" s="42"/>
      <c r="K219" s="42"/>
      <c r="L219" s="42"/>
      <c r="M219" s="44" t="s">
        <v>90</v>
      </c>
      <c r="N219" s="44" t="s">
        <v>91</v>
      </c>
      <c r="O219" s="44" t="e">
        <f ca="1">+_xlfn.XLOOKUP(MID(E219,7,LEN(E219)-6),[1]Acciones!$B$4:$B$14,[1]Acciones!$C$4:$C$14,0,0,1)</f>
        <v>#NAME?</v>
      </c>
      <c r="P219" s="42" t="e">
        <f ca="1">+_xlfn.XLOOKUP(MID($E219,7,LEN($E219)-6),[1]Acciones!$B$4:$B$14,[1]Acciones!D$4:D$14,0,0,1)</f>
        <v>#NAME?</v>
      </c>
      <c r="Q219" s="42" t="e">
        <f ca="1">+_xlfn.XLOOKUP(MID($E219,7,LEN($E219)-6),[1]Acciones!$B$4:$B$14,[1]Acciones!E$4:E$14,0,0,1)</f>
        <v>#NAME?</v>
      </c>
      <c r="R219" s="42" t="e">
        <f ca="1">+_xlfn.XLOOKUP(MID($E219,7,LEN($E219)-6),[1]Acciones!$B$4:$B$14,[1]Acciones!F$4:F$14,0,0,1)</f>
        <v>#NAME?</v>
      </c>
      <c r="S219" s="42" t="e">
        <f ca="1">+_xlfn.XLOOKUP(MID($E219,7,LEN($E219)-6),[1]Acciones!$B$4:$B$14,[1]Acciones!G$4:G$14,0,0,1)</f>
        <v>#NAME?</v>
      </c>
      <c r="T219" s="42" t="e">
        <f ca="1">+_xlfn.XLOOKUP(MID($E219,7,LEN($E219)-6),[1]Acciones!$B$4:$B$14,[1]Acciones!H$4:H$14,0,0,1)</f>
        <v>#NAME?</v>
      </c>
      <c r="U219" s="45" t="e">
        <f ca="1">+_xlfn.XLOOKUP(MID($E219,7,LEN($E219)-6),[1]Acciones!$B$4:$B$14,[1]Acciones!I$4:I$14,0,0,1)</f>
        <v>#NAME?</v>
      </c>
      <c r="V219" s="45" t="e">
        <f ca="1">+_xlfn.XLOOKUP(MID($E219,7,LEN($E219)-6),[1]Acciones!$B$4:$B$14,[1]Acciones!J$4:J$14,0,0,1)</f>
        <v>#NAME?</v>
      </c>
      <c r="W219" s="45" t="e">
        <f ca="1">+_xlfn.XLOOKUP(MID($E219,7,LEN($E219)-6),[1]Acciones!$B$4:$B$14,[1]Acciones!K$4:K$14,0,0,1)</f>
        <v>#NAME?</v>
      </c>
      <c r="X219" s="45" t="e">
        <f ca="1">+_xlfn.XLOOKUP(MID($E219,7,LEN($E219)-6),[1]Acciones!$B$4:$B$14,[1]Acciones!L$4:L$14,0,0,1)</f>
        <v>#NAME?</v>
      </c>
      <c r="Y219" s="45" t="e">
        <f ca="1">+_xlfn.XLOOKUP(MID($E219,7,LEN($E219)-6),[1]Acciones!$B$4:$B$14,[1]Acciones!M$4:M$14,0,0,1)</f>
        <v>#NAME?</v>
      </c>
      <c r="Z219" s="45" t="e">
        <f ca="1">+_xlfn.XLOOKUP(MID($E219,7,LEN($E219)-6),[1]Acciones!$B$4:$B$14,[1]Acciones!N$4:N$14,0,0,1)</f>
        <v>#NAME?</v>
      </c>
      <c r="AA219" s="45" t="e">
        <f ca="1">+_xlfn.XLOOKUP(MID($E219,7,LEN($E219)-6),[1]Acciones!$B$4:$B$14,[1]Acciones!O$4:O$14,0,0,1)</f>
        <v>#NAME?</v>
      </c>
      <c r="AB219" s="45" t="e">
        <f ca="1">+_xlfn.XLOOKUP(MID($E219,7,LEN($E219)-6),[1]Acciones!$B$4:$B$14,[1]Acciones!P$4:P$14,0,0,1)</f>
        <v>#NAME?</v>
      </c>
      <c r="AC219" s="45" t="e">
        <f ca="1">+_xlfn.XLOOKUP(MID($E219,7,LEN($E219)-6),[1]Acciones!$B$4:$B$14,[1]Acciones!Q$4:Q$14,0,0,1)</f>
        <v>#NAME?</v>
      </c>
      <c r="AD219" s="45" t="e">
        <f ca="1">+_xlfn.XLOOKUP(MID($E219,7,LEN($E219)-6),[1]Acciones!$B$4:$B$14,[1]Acciones!R$4:R$14,0,0,1)</f>
        <v>#NAME?</v>
      </c>
      <c r="AE219" s="45" t="e">
        <f ca="1">+_xlfn.XLOOKUP(MID($E219,7,LEN($E219)-6),[1]Acciones!$B$4:$B$14,[1]Acciones!S$4:S$14,0,0,1)</f>
        <v>#NAME?</v>
      </c>
      <c r="AF219" s="42" t="e">
        <f ca="1">+_xlfn.XLOOKUP(MID($E219,7,LEN($E219)-6),[1]Acciones!$B$4:$B$14,[1]Acciones!T$4:T$14,0,0,1)</f>
        <v>#NAME?</v>
      </c>
      <c r="AG219" s="42" t="e">
        <f ca="1">+_xlfn.XLOOKUP(MID($E219,7,LEN($E219)-6),[1]Acciones!$B$4:$B$14,[1]Acciones!U$4:U$14,0,0,1)</f>
        <v>#NAME?</v>
      </c>
      <c r="AH219" s="42" t="e">
        <f ca="1">+_xlfn.XLOOKUP(MID($E219,7,LEN($E219)-6),[1]Acciones!$B$4:$B$14,[1]Acciones!V$4:V$14,0,0,1)</f>
        <v>#NAME?</v>
      </c>
      <c r="AI219" s="42" t="e">
        <f ca="1">+_xlfn.XLOOKUP(MID($E219,7,LEN($E219)-6),[1]Acciones!$B$4:$B$14,[1]Acciones!W$4:W$14,0,0,1)</f>
        <v>#NAME?</v>
      </c>
      <c r="AJ219" s="42" t="e">
        <f ca="1">+_xlfn.XLOOKUP(MID($E219,7,LEN($E219)-6),[1]Acciones!$B$4:$B$14,[1]Acciones!X$4:X$14,0,0,1)</f>
        <v>#NAME?</v>
      </c>
      <c r="AK219" s="42" t="e">
        <f ca="1">+_xlfn.XLOOKUP(MID($E219,7,LEN($E219)-6),[1]Acciones!$B$4:$B$14,[1]Acciones!Y$4:Y$14,0,0,1)</f>
        <v>#NAME?</v>
      </c>
      <c r="AL219" s="42" t="e">
        <f ca="1">+_xlfn.XLOOKUP(MID($E219,7,LEN($E219)-6),[1]Acciones!$B$4:$B$14,[1]Acciones!Z$4:Z$14,0,0,1)</f>
        <v>#NAME?</v>
      </c>
      <c r="AM219" s="42" t="e">
        <f ca="1">+_xlfn.XLOOKUP(MID($E219,7,LEN($E219)-6),[1]Acciones!$B$4:$B$14,[1]Acciones!AA$4:AA$14,0,0,1)</f>
        <v>#NAME?</v>
      </c>
      <c r="AN219" s="42" t="e">
        <f ca="1">+_xlfn.XLOOKUP(MID($E219,7,LEN($E219)-6),[1]Acciones!$B$4:$B$14,[1]Acciones!AB$4:AB$14,0,0,1)</f>
        <v>#NAME?</v>
      </c>
      <c r="AO219" s="42" t="e">
        <f ca="1">+_xlfn.XLOOKUP(MID($E219,7,LEN($E219)-6),[1]Acciones!$B$4:$B$14,[1]Acciones!AC$4:AC$14,0,0,1)</f>
        <v>#NAME?</v>
      </c>
      <c r="AP219" s="42" t="e">
        <f ca="1">+_xlfn.XLOOKUP(MID($E219,7,LEN($E219)-6),[1]Acciones!$B$4:$B$14,[1]Acciones!AD$4:AD$14,0,0,1)</f>
        <v>#NAME?</v>
      </c>
      <c r="AQ219" s="42" t="e">
        <f ca="1">+_xlfn.XLOOKUP(MID($E219,7,LEN($E219)-6),[1]Acciones!$B$4:$B$14,[1]Acciones!AE$4:AE$14,0,0,1)</f>
        <v>#NAME?</v>
      </c>
      <c r="AR219" s="42" t="e">
        <f ca="1">+_xlfn.XLOOKUP(MID($E219,7,LEN($E219)-6),[1]Acciones!$B$4:$B$14,[1]Acciones!AF$4:AF$14,0,0,1)</f>
        <v>#NAME?</v>
      </c>
      <c r="AS219" s="42" t="e">
        <f ca="1">+_xlfn.XLOOKUP(MID($E219,7,LEN($E219)-6),[1]Acciones!$B$4:$B$14,[1]Acciones!AG$4:AG$14,0,0,1)</f>
        <v>#NAME?</v>
      </c>
      <c r="AT219" s="42" t="e">
        <f ca="1">+_xlfn.XLOOKUP(MID($E219,7,LEN($E219)-6),[1]Acciones!$B$4:$B$14,[1]Acciones!AH$4:AH$14,0,0,1)</f>
        <v>#NAME?</v>
      </c>
      <c r="AU219" s="42" t="e">
        <f ca="1">+_xlfn.XLOOKUP(MID($E219,7,LEN($E219)-6),[1]Acciones!$B$4:$B$14,[1]Acciones!AI$4:AI$14,0,0,1)</f>
        <v>#NAME?</v>
      </c>
      <c r="AV219" s="42" t="e">
        <f ca="1">+_xlfn.XLOOKUP(MID($E219,7,LEN($E219)-6),[1]Acciones!$B$4:$B$14,[1]Acciones!AJ$4:AJ$14,0,0,1)</f>
        <v>#NAME?</v>
      </c>
      <c r="AW219" s="42" t="e">
        <f ca="1">+_xlfn.XLOOKUP(MID($E219,7,LEN($E219)-6),[1]Acciones!$B$4:$B$14,[1]Acciones!AK$4:AK$14,0,0,1)</f>
        <v>#NAME?</v>
      </c>
      <c r="AX219" s="42" t="e">
        <f ca="1">+_xlfn.XLOOKUP(MID($E219,7,LEN($E219)-6),[1]Acciones!$B$4:$B$14,[1]Acciones!AL$4:AL$14,0,0,1)</f>
        <v>#NAME?</v>
      </c>
      <c r="AY219" s="42" t="e">
        <f ca="1">+_xlfn.XLOOKUP(MID($E219,7,LEN($E219)-6),[1]Acciones!$B$4:$B$14,[1]Acciones!AM$4:AM$14,0,0,1)</f>
        <v>#NAME?</v>
      </c>
      <c r="AZ219" s="42" t="e">
        <f ca="1">+_xlfn.XLOOKUP(MID($E219,7,LEN($E219)-6),[1]Acciones!$B$4:$B$14,[1]Acciones!AN$4:AN$14,0,0,1)</f>
        <v>#NAME?</v>
      </c>
      <c r="BA219" s="42" t="e">
        <f ca="1">+_xlfn.XLOOKUP(MID($E219,7,LEN($E219)-6),[1]Acciones!$B$4:$B$14,[1]Acciones!AO$4:AO$14,0,0,1)</f>
        <v>#NAME?</v>
      </c>
      <c r="BB219" s="42" t="e">
        <f ca="1">+_xlfn.XLOOKUP(MID($E219,7,LEN($E219)-6),[1]Acciones!$B$4:$B$14,[1]Acciones!AP$4:AP$14,0,0,1)</f>
        <v>#NAME?</v>
      </c>
      <c r="BC219" s="42" t="e">
        <f ca="1">+_xlfn.XLOOKUP(MID($E219,7,LEN($E219)-6),[1]Acciones!$B$4:$B$14,[1]Acciones!AQ$4:AQ$14,0,0,1)</f>
        <v>#NAME?</v>
      </c>
      <c r="BD219" s="42" t="e">
        <f ca="1">+_xlfn.XLOOKUP(MID($E219,7,LEN($E219)-6),[1]Acciones!$B$4:$B$14,[1]Acciones!AR$4:AR$14,0,0,1)</f>
        <v>#NAME?</v>
      </c>
      <c r="BE219" s="42" t="e">
        <f ca="1">+_xlfn.XLOOKUP(MID($E219,7,LEN($E219)-6),[1]Acciones!$B$4:$B$14,[1]Acciones!AS$4:AS$14,0,0,1)</f>
        <v>#NAME?</v>
      </c>
      <c r="BF219" s="42" t="e">
        <f ca="1">+_xlfn.XLOOKUP(MID($E219,7,LEN($E219)-6),[1]Acciones!$B$4:$B$14,[1]Acciones!AT$4:AT$14,0,0,1)</f>
        <v>#NAME?</v>
      </c>
      <c r="BG219" s="42" t="e">
        <f ca="1">+_xlfn.XLOOKUP(MID($E219,7,LEN($E219)-6),[1]Acciones!$B$4:$B$14,[1]Acciones!AU$4:AU$14,0,0,1)</f>
        <v>#NAME?</v>
      </c>
      <c r="BH219" s="42" t="e">
        <f ca="1">+_xlfn.XLOOKUP(MID($E219,7,LEN($E219)-6),[1]Acciones!$B$4:$B$14,[1]Acciones!AV$4:AV$14,0,0,1)</f>
        <v>#NAME?</v>
      </c>
      <c r="BI219" s="42" t="e">
        <f ca="1">+_xlfn.XLOOKUP(MID($E219,7,LEN($E219)-6),[1]Acciones!$B$4:$B$14,[1]Acciones!AW$4:AW$14,0,0,1)</f>
        <v>#NAME?</v>
      </c>
      <c r="BJ219" s="42" t="e">
        <f ca="1">+_xlfn.XLOOKUP(MID($E219,7,LEN($E219)-6),[1]Acciones!$B$4:$B$14,[1]Acciones!AX$4:AX$14,0,0,1)</f>
        <v>#NAME?</v>
      </c>
      <c r="BK219" s="42" t="e">
        <f ca="1">+_xlfn.XLOOKUP(MID($E219,7,LEN($E219)-6),[1]Acciones!$B$4:$B$14,[1]Acciones!AY$4:AY$14,0,0,1)</f>
        <v>#NAME?</v>
      </c>
      <c r="BL219" s="42" t="e">
        <f ca="1">+_xlfn.XLOOKUP(MID($E219,7,LEN($E219)-6),[1]Acciones!$B$4:$B$14,[1]Acciones!AZ$4:AZ$14,0,0,1)</f>
        <v>#NAME?</v>
      </c>
      <c r="BM219" s="42" t="e">
        <f ca="1">+_xlfn.XLOOKUP(MID($E219,7,LEN($E219)-6),[1]Acciones!$B$4:$B$14,[1]Acciones!BA$4:BA$14,0,0,1)</f>
        <v>#NAME?</v>
      </c>
      <c r="BN219" s="42" t="e">
        <f ca="1">+_xlfn.XLOOKUP(MID($E219,7,LEN($E219)-6),[1]Acciones!$B$4:$B$14,[1]Acciones!BB$4:BB$14,0,0,1)</f>
        <v>#NAME?</v>
      </c>
      <c r="BO219" s="42" t="e">
        <f ca="1">+_xlfn.XLOOKUP(MID($E219,7,LEN($E219)-6),[1]Acciones!$B$4:$B$14,[1]Acciones!BC$4:BC$14,0,0,1)</f>
        <v>#NAME?</v>
      </c>
      <c r="BP219" s="42" t="e">
        <f ca="1">+_xlfn.XLOOKUP(MID($E219,7,LEN($E219)-6),[1]Acciones!$B$4:$B$14,[1]Acciones!BD$4:BD$14,0,0,1)</f>
        <v>#NAME?</v>
      </c>
      <c r="BQ219" s="42" t="e">
        <f ca="1">+_xlfn.XLOOKUP(MID($E219,7,LEN($E219)-6),[1]Acciones!$B$4:$B$14,[1]Acciones!BE$4:BE$14,0,0,1)</f>
        <v>#NAME?</v>
      </c>
      <c r="BR219" s="42" t="e">
        <f ca="1">+_xlfn.XLOOKUP(MID($E219,7,LEN($E219)-6),[1]Acciones!$B$4:$B$14,[1]Acciones!BF$4:BF$14,0,0,1)</f>
        <v>#NAME?</v>
      </c>
      <c r="BS219" s="42" t="e">
        <f ca="1">+_xlfn.XLOOKUP(MID($E219,7,LEN($E219)-6),[1]Acciones!$B$4:$B$14,[1]Acciones!BG$4:BG$14,0,0,1)</f>
        <v>#NAME?</v>
      </c>
      <c r="BT219" s="42" t="e">
        <f ca="1">+_xlfn.XLOOKUP(MID($E219,7,LEN($E219)-6),[1]Acciones!$B$4:$B$14,[1]Acciones!BH$4:BH$14,0,0,1)</f>
        <v>#NAME?</v>
      </c>
      <c r="BU219" s="42" t="e">
        <f ca="1">+_xlfn.XLOOKUP(MID($E219,7,LEN($E219)-6),[1]Acciones!$B$4:$B$14,[1]Acciones!BI$4:BI$14,0,0,1)</f>
        <v>#NAME?</v>
      </c>
      <c r="BV219" s="42" t="e">
        <f ca="1">+_xlfn.XLOOKUP(MID($E219,7,LEN($E219)-6),[1]Acciones!$B$4:$B$14,[1]Acciones!BJ$4:BJ$14,0,0,1)</f>
        <v>#NAME?</v>
      </c>
      <c r="BW219" s="42" t="e">
        <f ca="1">+_xlfn.XLOOKUP(MID($E219,7,LEN($E219)-6),[1]Acciones!$B$4:$B$14,[1]Acciones!BK$4:BK$14,0,0,1)</f>
        <v>#NAME?</v>
      </c>
      <c r="BX219" s="42" t="e">
        <f ca="1">+_xlfn.XLOOKUP(MID($E219,7,LEN($E219)-6),[1]Acciones!$B$4:$B$14,[1]Acciones!BL$4:BL$14,0,0,1)</f>
        <v>#NAME?</v>
      </c>
      <c r="BY219" s="42" t="e">
        <f ca="1">+_xlfn.XLOOKUP(MID($E219,7,LEN($E219)-6),[1]Acciones!$B$4:$B$14,[1]Acciones!BM$4:BM$14,0,0,1)</f>
        <v>#NAME?</v>
      </c>
      <c r="BZ219" s="42" t="e">
        <f ca="1">+_xlfn.XLOOKUP(MID($E219,7,LEN($E219)-6),[1]Acciones!$B$4:$B$14,[1]Acciones!BN$4:BN$14,0,0,1)</f>
        <v>#NAME?</v>
      </c>
      <c r="CA219" s="42" t="e">
        <f ca="1">+_xlfn.XLOOKUP(MID($E219,7,LEN($E219)-6),[1]Acciones!$B$4:$B$14,[1]Acciones!BO$4:BO$14,0,0,1)</f>
        <v>#NAME?</v>
      </c>
      <c r="CB219" s="42" t="e">
        <f ca="1">+_xlfn.XLOOKUP(MID($E219,7,LEN($E219)-6),[1]Acciones!$B$4:$B$14,[1]Acciones!BP$4:BP$14,0,0,1)</f>
        <v>#NAME?</v>
      </c>
      <c r="CC219" s="42" t="e">
        <f ca="1">+_xlfn.XLOOKUP(MID($E219,7,LEN($E219)-6),[1]Acciones!$B$4:$B$14,[1]Acciones!BQ$4:BQ$14,0,0,1)</f>
        <v>#NAME?</v>
      </c>
      <c r="CD219" s="42" t="e">
        <f ca="1">+_xlfn.XLOOKUP(MID($E219,7,LEN($E219)-6),[1]Acciones!$B$4:$B$14,[1]Acciones!BR$4:BR$14,0,0,1)</f>
        <v>#NAME?</v>
      </c>
      <c r="CE219" s="42" t="e">
        <f ca="1">+_xlfn.XLOOKUP(MID($E219,7,LEN($E219)-6),[1]Acciones!$B$4:$B$14,[1]Acciones!BS$4:BS$14,0,0,1)</f>
        <v>#NAME?</v>
      </c>
      <c r="CF219" s="42" t="e">
        <f ca="1">+_xlfn.XLOOKUP(MID($E219,7,LEN($E219)-6),[1]Acciones!$B$4:$B$14,[1]Acciones!BT$4:BT$14,0,0,1)</f>
        <v>#NAME?</v>
      </c>
      <c r="CG219" s="45">
        <v>0.05</v>
      </c>
      <c r="CH219" s="45" t="e">
        <f t="shared" ca="1" si="377"/>
        <v>#NAME?</v>
      </c>
      <c r="CI219" s="45" t="e">
        <f t="shared" ca="1" si="378"/>
        <v>#NAME?</v>
      </c>
      <c r="CJ219" s="42" t="e">
        <f t="shared" ca="1" si="379"/>
        <v>#NAME?</v>
      </c>
      <c r="CK219" s="45" t="e">
        <f t="shared" ca="1" si="380"/>
        <v>#NAME?</v>
      </c>
      <c r="CL219" s="46" t="e">
        <f t="shared" ca="1" si="381"/>
        <v>#NAME?</v>
      </c>
      <c r="CM219" s="45" t="e">
        <f t="shared" ca="1" si="382"/>
        <v>#NAME?</v>
      </c>
      <c r="CN219" s="47">
        <v>0.1</v>
      </c>
      <c r="CO219" s="45" t="e">
        <f t="shared" ca="1" si="401"/>
        <v>#NAME?</v>
      </c>
      <c r="CP219" s="45" t="e">
        <f t="shared" ca="1" si="402"/>
        <v>#NAME?</v>
      </c>
      <c r="CQ219" s="42" t="e">
        <f t="shared" ca="1" si="403"/>
        <v>#NAME?</v>
      </c>
      <c r="CR219" s="45" t="e">
        <f t="shared" ca="1" si="404"/>
        <v>#NAME?</v>
      </c>
      <c r="CS219" s="45" t="e">
        <f t="shared" ca="1" si="383"/>
        <v>#NAME?</v>
      </c>
      <c r="CT219" s="45" t="e">
        <f t="shared" ca="1" si="383"/>
        <v>#NAME?</v>
      </c>
      <c r="CU219" s="47">
        <v>0.15</v>
      </c>
      <c r="CV219" s="45">
        <v>0.5</v>
      </c>
      <c r="CW219" s="45" t="e">
        <f t="shared" ca="1" si="405"/>
        <v>#NAME?</v>
      </c>
      <c r="CX219" s="42" t="e">
        <f t="shared" ca="1" si="406"/>
        <v>#NAME?</v>
      </c>
      <c r="CY219" s="45" t="e">
        <f t="shared" ca="1" si="407"/>
        <v>#NAME?</v>
      </c>
      <c r="CZ219" s="45">
        <f t="shared" si="384"/>
        <v>1.2500000000000001E-2</v>
      </c>
      <c r="DA219" s="45" t="e">
        <f t="shared" ca="1" si="384"/>
        <v>#NAME?</v>
      </c>
      <c r="DB219" s="47">
        <v>0.2</v>
      </c>
      <c r="DC219" s="45" t="e">
        <f t="shared" ca="1" si="408"/>
        <v>#NAME?</v>
      </c>
      <c r="DD219" s="45" t="e">
        <f t="shared" ca="1" si="409"/>
        <v>#NAME?</v>
      </c>
      <c r="DE219" s="42" t="e">
        <f t="shared" ca="1" si="410"/>
        <v>#NAME?</v>
      </c>
      <c r="DF219" s="45" t="e">
        <f t="shared" ca="1" si="411"/>
        <v>#NAME?</v>
      </c>
      <c r="DG219" s="45" t="e">
        <f t="shared" ca="1" si="385"/>
        <v>#NAME?</v>
      </c>
      <c r="DH219" s="45" t="e">
        <f t="shared" ca="1" si="385"/>
        <v>#NAME?</v>
      </c>
      <c r="DI219" s="47">
        <v>0.25</v>
      </c>
      <c r="DJ219" s="45">
        <v>0.5</v>
      </c>
      <c r="DK219" s="45" t="e">
        <f t="shared" ca="1" si="412"/>
        <v>#NAME?</v>
      </c>
      <c r="DL219" s="42" t="e">
        <f t="shared" ca="1" si="413"/>
        <v>#NAME?</v>
      </c>
      <c r="DM219" s="45" t="e">
        <f t="shared" ca="1" si="414"/>
        <v>#NAME?</v>
      </c>
      <c r="DN219" s="45">
        <f t="shared" si="386"/>
        <v>1.2500000000000001E-2</v>
      </c>
      <c r="DO219" s="45" t="e">
        <f t="shared" ca="1" si="386"/>
        <v>#NAME?</v>
      </c>
      <c r="DP219" s="47">
        <v>0.3</v>
      </c>
      <c r="DQ219" s="45" t="e">
        <f t="shared" ca="1" si="415"/>
        <v>#NAME?</v>
      </c>
      <c r="DR219" s="45" t="e">
        <f t="shared" ca="1" si="416"/>
        <v>#NAME?</v>
      </c>
      <c r="DS219" s="42" t="e">
        <f t="shared" ca="1" si="417"/>
        <v>#NAME?</v>
      </c>
      <c r="DT219" s="45" t="e">
        <f t="shared" ca="1" si="418"/>
        <v>#NAME?</v>
      </c>
      <c r="DU219" s="45" t="e">
        <f t="shared" ca="1" si="387"/>
        <v>#NAME?</v>
      </c>
      <c r="DV219" s="45" t="e">
        <f t="shared" ca="1" si="387"/>
        <v>#NAME?</v>
      </c>
      <c r="DW219" s="47">
        <v>0.35</v>
      </c>
      <c r="DX219" s="45">
        <v>0.5</v>
      </c>
      <c r="DY219" s="45" t="e">
        <f t="shared" ca="1" si="419"/>
        <v>#NAME?</v>
      </c>
      <c r="DZ219" s="42" t="e">
        <f t="shared" ca="1" si="420"/>
        <v>#NAME?</v>
      </c>
      <c r="EA219" s="45" t="e">
        <f t="shared" ca="1" si="421"/>
        <v>#NAME?</v>
      </c>
      <c r="EB219" s="45">
        <f t="shared" si="388"/>
        <v>1.2500000000000001E-2</v>
      </c>
      <c r="EC219" s="45" t="e">
        <f t="shared" ca="1" si="388"/>
        <v>#NAME?</v>
      </c>
      <c r="ED219" s="47">
        <v>0.4</v>
      </c>
      <c r="EE219" s="45" t="e">
        <f t="shared" ca="1" si="422"/>
        <v>#NAME?</v>
      </c>
      <c r="EF219" s="45" t="e">
        <f t="shared" ca="1" si="423"/>
        <v>#NAME?</v>
      </c>
      <c r="EG219" s="42" t="e">
        <f t="shared" ca="1" si="424"/>
        <v>#NAME?</v>
      </c>
      <c r="EH219" s="45" t="e">
        <f t="shared" ca="1" si="425"/>
        <v>#NAME?</v>
      </c>
      <c r="EI219" s="45" t="e">
        <f t="shared" ca="1" si="389"/>
        <v>#NAME?</v>
      </c>
      <c r="EJ219" s="45" t="e">
        <f t="shared" ca="1" si="389"/>
        <v>#NAME?</v>
      </c>
      <c r="EK219" s="47">
        <v>0.45</v>
      </c>
      <c r="EL219" s="45">
        <v>0.5</v>
      </c>
      <c r="EM219" s="45" t="e">
        <f t="shared" ca="1" si="427"/>
        <v>#NAME?</v>
      </c>
      <c r="EN219" s="42" t="e">
        <f t="shared" ca="1" si="428"/>
        <v>#NAME?</v>
      </c>
      <c r="EO219" s="45" t="e">
        <f t="shared" ca="1" si="429"/>
        <v>#NAME?</v>
      </c>
      <c r="EP219" s="45">
        <f t="shared" si="390"/>
        <v>1.2500000000000001E-2</v>
      </c>
      <c r="EQ219" s="45" t="e">
        <f t="shared" ca="1" si="390"/>
        <v>#NAME?</v>
      </c>
      <c r="ER219" s="45">
        <v>0.5</v>
      </c>
      <c r="ES219" s="45">
        <v>0.5</v>
      </c>
      <c r="ET219" s="45" t="e">
        <f t="shared" ca="1" si="430"/>
        <v>#NAME?</v>
      </c>
      <c r="EU219" s="42" t="e">
        <f t="shared" ca="1" si="431"/>
        <v>#NAME?</v>
      </c>
      <c r="EV219" s="45" t="e">
        <f t="shared" ca="1" si="432"/>
        <v>#NAME?</v>
      </c>
      <c r="EW219" s="45">
        <f t="shared" si="391"/>
        <v>1.2500000000000001E-2</v>
      </c>
      <c r="EX219" s="45" t="e">
        <f t="shared" ca="1" si="391"/>
        <v>#NAME?</v>
      </c>
      <c r="EY219" s="47">
        <v>0.55000000000000004</v>
      </c>
      <c r="EZ219" s="45">
        <v>0.5</v>
      </c>
      <c r="FA219" s="45" t="e">
        <f t="shared" ca="1" si="433"/>
        <v>#NAME?</v>
      </c>
      <c r="FB219" s="42" t="e">
        <f t="shared" ca="1" si="434"/>
        <v>#NAME?</v>
      </c>
      <c r="FC219" s="45" t="e">
        <f t="shared" ca="1" si="435"/>
        <v>#NAME?</v>
      </c>
      <c r="FD219" s="45">
        <f t="shared" si="392"/>
        <v>1.2500000000000001E-2</v>
      </c>
      <c r="FE219" s="45" t="e">
        <f t="shared" ca="1" si="392"/>
        <v>#NAME?</v>
      </c>
      <c r="FF219" s="45">
        <v>0.6</v>
      </c>
      <c r="FG219" s="45">
        <v>1</v>
      </c>
      <c r="FH219" s="45" t="e">
        <f t="shared" ca="1" si="436"/>
        <v>#NAME?</v>
      </c>
      <c r="FI219" s="42" t="e">
        <f t="shared" ca="1" si="437"/>
        <v>#NAME?</v>
      </c>
      <c r="FJ219" s="45" t="e">
        <f t="shared" ca="1" si="438"/>
        <v>#NAME?</v>
      </c>
      <c r="FK219" s="45">
        <f t="shared" si="393"/>
        <v>2.5000000000000001E-2</v>
      </c>
      <c r="FL219" s="45" t="e">
        <f t="shared" ca="1" si="393"/>
        <v>#NAME?</v>
      </c>
      <c r="FM219" s="47">
        <v>0.65</v>
      </c>
      <c r="FN219" s="45">
        <v>0.5</v>
      </c>
      <c r="FO219" s="45" t="e">
        <f t="shared" ca="1" si="439"/>
        <v>#NAME?</v>
      </c>
      <c r="FP219" s="42" t="e">
        <f t="shared" ca="1" si="440"/>
        <v>#NAME?</v>
      </c>
      <c r="FQ219" s="45" t="e">
        <f t="shared" ca="1" si="441"/>
        <v>#NAME?</v>
      </c>
      <c r="FR219" s="45">
        <f t="shared" si="394"/>
        <v>1.2500000000000001E-2</v>
      </c>
      <c r="FS219" s="45" t="e">
        <f t="shared" ca="1" si="394"/>
        <v>#NAME?</v>
      </c>
      <c r="FT219" s="45">
        <v>0.7</v>
      </c>
      <c r="FU219" s="45">
        <v>1</v>
      </c>
      <c r="FV219" s="45" t="e">
        <f t="shared" ca="1" si="442"/>
        <v>#NAME?</v>
      </c>
      <c r="FW219" s="42" t="e">
        <f t="shared" ca="1" si="443"/>
        <v>#NAME?</v>
      </c>
      <c r="FX219" s="45" t="e">
        <f t="shared" ca="1" si="444"/>
        <v>#NAME?</v>
      </c>
      <c r="FY219" s="45">
        <f t="shared" si="395"/>
        <v>2.5000000000000001E-2</v>
      </c>
      <c r="FZ219" s="45" t="e">
        <f t="shared" ca="1" si="395"/>
        <v>#NAME?</v>
      </c>
      <c r="GA219" s="47">
        <v>0.75</v>
      </c>
      <c r="GB219" s="45">
        <v>0.5</v>
      </c>
      <c r="GC219" s="45" t="e">
        <f t="shared" ca="1" si="445"/>
        <v>#NAME?</v>
      </c>
      <c r="GD219" s="42" t="e">
        <f t="shared" ca="1" si="446"/>
        <v>#NAME?</v>
      </c>
      <c r="GE219" s="45" t="e">
        <f t="shared" ca="1" si="447"/>
        <v>#NAME?</v>
      </c>
      <c r="GF219" s="45">
        <f t="shared" si="396"/>
        <v>1.2500000000000001E-2</v>
      </c>
      <c r="GG219" s="45" t="e">
        <f t="shared" ca="1" si="396"/>
        <v>#NAME?</v>
      </c>
      <c r="GH219" s="45">
        <v>0.8</v>
      </c>
      <c r="GI219" s="45">
        <v>1</v>
      </c>
      <c r="GJ219" s="45" t="e">
        <f t="shared" ca="1" si="448"/>
        <v>#NAME?</v>
      </c>
      <c r="GK219" s="42" t="e">
        <f t="shared" ca="1" si="449"/>
        <v>#NAME?</v>
      </c>
      <c r="GL219" s="45" t="e">
        <f t="shared" ca="1" si="450"/>
        <v>#NAME?</v>
      </c>
      <c r="GM219" s="45">
        <f t="shared" si="397"/>
        <v>2.5000000000000001E-2</v>
      </c>
      <c r="GN219" s="45" t="e">
        <f t="shared" ca="1" si="397"/>
        <v>#NAME?</v>
      </c>
      <c r="GO219" s="47">
        <v>0.85</v>
      </c>
      <c r="GP219" s="45">
        <v>0.5</v>
      </c>
      <c r="GQ219" s="45" t="e">
        <f t="shared" ca="1" si="451"/>
        <v>#NAME?</v>
      </c>
      <c r="GR219" s="42" t="e">
        <f t="shared" ca="1" si="452"/>
        <v>#NAME?</v>
      </c>
      <c r="GS219" s="45" t="e">
        <f t="shared" ca="1" si="453"/>
        <v>#NAME?</v>
      </c>
      <c r="GT219" s="45">
        <f t="shared" si="398"/>
        <v>1.2500000000000001E-2</v>
      </c>
      <c r="GU219" s="45" t="e">
        <f t="shared" ca="1" si="398"/>
        <v>#NAME?</v>
      </c>
      <c r="GV219" s="45">
        <v>0.9</v>
      </c>
      <c r="GW219" s="45">
        <v>1</v>
      </c>
      <c r="GX219" s="45" t="e">
        <f t="shared" ca="1" si="454"/>
        <v>#NAME?</v>
      </c>
      <c r="GY219" s="42" t="e">
        <f t="shared" ca="1" si="455"/>
        <v>#NAME?</v>
      </c>
      <c r="GZ219" s="45" t="e">
        <f t="shared" ca="1" si="456"/>
        <v>#NAME?</v>
      </c>
      <c r="HA219" s="45">
        <f t="shared" si="399"/>
        <v>2.5000000000000001E-2</v>
      </c>
      <c r="HB219" s="45" t="e">
        <f t="shared" ca="1" si="399"/>
        <v>#NAME?</v>
      </c>
      <c r="HC219" s="47">
        <v>0.95</v>
      </c>
      <c r="HD219" s="45">
        <v>0.5</v>
      </c>
      <c r="HE219" s="45" t="e">
        <f t="shared" ca="1" si="457"/>
        <v>#NAME?</v>
      </c>
      <c r="HF219" s="42" t="e">
        <f t="shared" ca="1" si="458"/>
        <v>#NAME?</v>
      </c>
      <c r="HG219" s="45" t="e">
        <f t="shared" ca="1" si="459"/>
        <v>#NAME?</v>
      </c>
      <c r="HH219" s="45">
        <f t="shared" si="400"/>
        <v>1.2500000000000001E-2</v>
      </c>
      <c r="HI219" s="45" t="e">
        <f t="shared" ca="1" si="400"/>
        <v>#NAME?</v>
      </c>
      <c r="HJ219" s="47">
        <v>1</v>
      </c>
      <c r="HK219" s="47">
        <v>1</v>
      </c>
      <c r="HL219" s="45" t="e">
        <f t="shared" ca="1" si="460"/>
        <v>#NAME?</v>
      </c>
      <c r="HM219" s="42" t="e">
        <f t="shared" ca="1" si="461"/>
        <v>#NAME?</v>
      </c>
      <c r="HN219" s="45" t="e">
        <f t="shared" ca="1" si="462"/>
        <v>#NAME?</v>
      </c>
      <c r="HO219" s="45">
        <f t="shared" si="426"/>
        <v>2.5000000000000001E-2</v>
      </c>
      <c r="HP219" s="45" t="e">
        <f t="shared" ca="1" si="426"/>
        <v>#NAME?</v>
      </c>
    </row>
    <row r="220" spans="1:224" s="48" customFormat="1" ht="64.75" customHeight="1">
      <c r="A220" s="42"/>
      <c r="B220" s="203"/>
      <c r="C220" s="201"/>
      <c r="D220" s="201"/>
      <c r="E220" s="41" t="str">
        <f>+_xlfn.CONCAT(MID($D215,1,3),".6 ",[1]Acciones!$B$10)</f>
        <v>5.4.6 Fortalecer las estrategias de gobernanza para la implementación de políticas de investigación e innovación orientadas por misiones en la ruta de innovación correspondiente</v>
      </c>
      <c r="F220" s="42" t="s">
        <v>89</v>
      </c>
      <c r="G220" s="49">
        <f>+G219</f>
        <v>4.1666666666666666E-3</v>
      </c>
      <c r="H220" s="42" t="str">
        <f>+_xlfn.CONCAT("Si,",MID(E215,1,5),",",MID(E216,1,5),",",MID(E217,1,5),",",MID(E218,1,5),",",MID(E219,1,5),",",MID(E221,1,5),",",MID(E222,1,5),",",MID(E223,1,5),",",MID(E224,1,6))</f>
        <v>Si,5.4.1,5.4.2,5.4.3,5.4.4,5.4.5,5.4.7,5.4.8,5.4.9,5.4.10</v>
      </c>
      <c r="I220" s="42" t="s">
        <v>89</v>
      </c>
      <c r="J220" s="42"/>
      <c r="K220" s="42"/>
      <c r="L220" s="42"/>
      <c r="M220" s="44" t="s">
        <v>90</v>
      </c>
      <c r="N220" s="44" t="s">
        <v>91</v>
      </c>
      <c r="O220" s="44" t="e">
        <f ca="1">+_xlfn.XLOOKUP(MID(E220,7,LEN(E220)-6),[1]Acciones!$B$4:$B$14,[1]Acciones!$C$4:$C$14,0,0,1)</f>
        <v>#NAME?</v>
      </c>
      <c r="P220" s="42" t="e">
        <f ca="1">+_xlfn.XLOOKUP(MID($E220,7,LEN($E220)-6),[1]Acciones!$B$4:$B$14,[1]Acciones!D$4:D$14,0,0,1)</f>
        <v>#NAME?</v>
      </c>
      <c r="Q220" s="42" t="e">
        <f ca="1">+_xlfn.XLOOKUP(MID($E220,7,LEN($E220)-6),[1]Acciones!$B$4:$B$14,[1]Acciones!E$4:E$14,0,0,1)</f>
        <v>#NAME?</v>
      </c>
      <c r="R220" s="42" t="e">
        <f ca="1">+_xlfn.XLOOKUP(MID($E220,7,LEN($E220)-6),[1]Acciones!$B$4:$B$14,[1]Acciones!F$4:F$14,0,0,1)</f>
        <v>#NAME?</v>
      </c>
      <c r="S220" s="42" t="e">
        <f ca="1">+_xlfn.XLOOKUP(MID($E220,7,LEN($E220)-6),[1]Acciones!$B$4:$B$14,[1]Acciones!G$4:G$14,0,0,1)</f>
        <v>#NAME?</v>
      </c>
      <c r="T220" s="42" t="e">
        <f ca="1">+_xlfn.XLOOKUP(MID($E220,7,LEN($E220)-6),[1]Acciones!$B$4:$B$14,[1]Acciones!H$4:H$14,0,0,1)</f>
        <v>#NAME?</v>
      </c>
      <c r="U220" s="45" t="e">
        <f ca="1">+_xlfn.XLOOKUP(MID($E220,7,LEN($E220)-6),[1]Acciones!$B$4:$B$14,[1]Acciones!I$4:I$14,0,0,1)</f>
        <v>#NAME?</v>
      </c>
      <c r="V220" s="45" t="e">
        <f ca="1">+_xlfn.XLOOKUP(MID($E220,7,LEN($E220)-6),[1]Acciones!$B$4:$B$14,[1]Acciones!J$4:J$14,0,0,1)</f>
        <v>#NAME?</v>
      </c>
      <c r="W220" s="45" t="e">
        <f ca="1">+_xlfn.XLOOKUP(MID($E220,7,LEN($E220)-6),[1]Acciones!$B$4:$B$14,[1]Acciones!K$4:K$14,0,0,1)</f>
        <v>#NAME?</v>
      </c>
      <c r="X220" s="45" t="e">
        <f ca="1">+_xlfn.XLOOKUP(MID($E220,7,LEN($E220)-6),[1]Acciones!$B$4:$B$14,[1]Acciones!L$4:L$14,0,0,1)</f>
        <v>#NAME?</v>
      </c>
      <c r="Y220" s="45" t="e">
        <f ca="1">+_xlfn.XLOOKUP(MID($E220,7,LEN($E220)-6),[1]Acciones!$B$4:$B$14,[1]Acciones!M$4:M$14,0,0,1)</f>
        <v>#NAME?</v>
      </c>
      <c r="Z220" s="45" t="e">
        <f ca="1">+_xlfn.XLOOKUP(MID($E220,7,LEN($E220)-6),[1]Acciones!$B$4:$B$14,[1]Acciones!N$4:N$14,0,0,1)</f>
        <v>#NAME?</v>
      </c>
      <c r="AA220" s="45" t="e">
        <f ca="1">+_xlfn.XLOOKUP(MID($E220,7,LEN($E220)-6),[1]Acciones!$B$4:$B$14,[1]Acciones!O$4:O$14,0,0,1)</f>
        <v>#NAME?</v>
      </c>
      <c r="AB220" s="45" t="e">
        <f ca="1">+_xlfn.XLOOKUP(MID($E220,7,LEN($E220)-6),[1]Acciones!$B$4:$B$14,[1]Acciones!P$4:P$14,0,0,1)</f>
        <v>#NAME?</v>
      </c>
      <c r="AC220" s="45" t="e">
        <f ca="1">+_xlfn.XLOOKUP(MID($E220,7,LEN($E220)-6),[1]Acciones!$B$4:$B$14,[1]Acciones!Q$4:Q$14,0,0,1)</f>
        <v>#NAME?</v>
      </c>
      <c r="AD220" s="45" t="e">
        <f ca="1">+_xlfn.XLOOKUP(MID($E220,7,LEN($E220)-6),[1]Acciones!$B$4:$B$14,[1]Acciones!R$4:R$14,0,0,1)</f>
        <v>#NAME?</v>
      </c>
      <c r="AE220" s="45" t="e">
        <f ca="1">+_xlfn.XLOOKUP(MID($E220,7,LEN($E220)-6),[1]Acciones!$B$4:$B$14,[1]Acciones!S$4:S$14,0,0,1)</f>
        <v>#NAME?</v>
      </c>
      <c r="AF220" s="42" t="e">
        <f ca="1">+_xlfn.XLOOKUP(MID($E220,7,LEN($E220)-6),[1]Acciones!$B$4:$B$14,[1]Acciones!T$4:T$14,0,0,1)</f>
        <v>#NAME?</v>
      </c>
      <c r="AG220" s="42" t="e">
        <f ca="1">+_xlfn.XLOOKUP(MID($E220,7,LEN($E220)-6),[1]Acciones!$B$4:$B$14,[1]Acciones!U$4:U$14,0,0,1)</f>
        <v>#NAME?</v>
      </c>
      <c r="AH220" s="42" t="e">
        <f ca="1">+_xlfn.XLOOKUP(MID($E220,7,LEN($E220)-6),[1]Acciones!$B$4:$B$14,[1]Acciones!V$4:V$14,0,0,1)</f>
        <v>#NAME?</v>
      </c>
      <c r="AI220" s="42" t="e">
        <f ca="1">+_xlfn.XLOOKUP(MID($E220,7,LEN($E220)-6),[1]Acciones!$B$4:$B$14,[1]Acciones!W$4:W$14,0,0,1)</f>
        <v>#NAME?</v>
      </c>
      <c r="AJ220" s="42" t="e">
        <f ca="1">+_xlfn.XLOOKUP(MID($E220,7,LEN($E220)-6),[1]Acciones!$B$4:$B$14,[1]Acciones!X$4:X$14,0,0,1)</f>
        <v>#NAME?</v>
      </c>
      <c r="AK220" s="42" t="e">
        <f ca="1">+_xlfn.XLOOKUP(MID($E220,7,LEN($E220)-6),[1]Acciones!$B$4:$B$14,[1]Acciones!Y$4:Y$14,0,0,1)</f>
        <v>#NAME?</v>
      </c>
      <c r="AL220" s="42" t="e">
        <f ca="1">+_xlfn.XLOOKUP(MID($E220,7,LEN($E220)-6),[1]Acciones!$B$4:$B$14,[1]Acciones!Z$4:Z$14,0,0,1)</f>
        <v>#NAME?</v>
      </c>
      <c r="AM220" s="42" t="e">
        <f ca="1">+_xlfn.XLOOKUP(MID($E220,7,LEN($E220)-6),[1]Acciones!$B$4:$B$14,[1]Acciones!AA$4:AA$14,0,0,1)</f>
        <v>#NAME?</v>
      </c>
      <c r="AN220" s="42" t="e">
        <f ca="1">+_xlfn.XLOOKUP(MID($E220,7,LEN($E220)-6),[1]Acciones!$B$4:$B$14,[1]Acciones!AB$4:AB$14,0,0,1)</f>
        <v>#NAME?</v>
      </c>
      <c r="AO220" s="42" t="e">
        <f ca="1">+_xlfn.XLOOKUP(MID($E220,7,LEN($E220)-6),[1]Acciones!$B$4:$B$14,[1]Acciones!AC$4:AC$14,0,0,1)</f>
        <v>#NAME?</v>
      </c>
      <c r="AP220" s="42" t="e">
        <f ca="1">+_xlfn.XLOOKUP(MID($E220,7,LEN($E220)-6),[1]Acciones!$B$4:$B$14,[1]Acciones!AD$4:AD$14,0,0,1)</f>
        <v>#NAME?</v>
      </c>
      <c r="AQ220" s="42" t="e">
        <f ca="1">+_xlfn.XLOOKUP(MID($E220,7,LEN($E220)-6),[1]Acciones!$B$4:$B$14,[1]Acciones!AE$4:AE$14,0,0,1)</f>
        <v>#NAME?</v>
      </c>
      <c r="AR220" s="42" t="e">
        <f ca="1">+_xlfn.XLOOKUP(MID($E220,7,LEN($E220)-6),[1]Acciones!$B$4:$B$14,[1]Acciones!AF$4:AF$14,0,0,1)</f>
        <v>#NAME?</v>
      </c>
      <c r="AS220" s="42" t="e">
        <f ca="1">+_xlfn.XLOOKUP(MID($E220,7,LEN($E220)-6),[1]Acciones!$B$4:$B$14,[1]Acciones!AG$4:AG$14,0,0,1)</f>
        <v>#NAME?</v>
      </c>
      <c r="AT220" s="42" t="e">
        <f ca="1">+_xlfn.XLOOKUP(MID($E220,7,LEN($E220)-6),[1]Acciones!$B$4:$B$14,[1]Acciones!AH$4:AH$14,0,0,1)</f>
        <v>#NAME?</v>
      </c>
      <c r="AU220" s="42" t="e">
        <f ca="1">+_xlfn.XLOOKUP(MID($E220,7,LEN($E220)-6),[1]Acciones!$B$4:$B$14,[1]Acciones!AI$4:AI$14,0,0,1)</f>
        <v>#NAME?</v>
      </c>
      <c r="AV220" s="42" t="e">
        <f ca="1">+_xlfn.XLOOKUP(MID($E220,7,LEN($E220)-6),[1]Acciones!$B$4:$B$14,[1]Acciones!AJ$4:AJ$14,0,0,1)</f>
        <v>#NAME?</v>
      </c>
      <c r="AW220" s="42" t="e">
        <f ca="1">+_xlfn.XLOOKUP(MID($E220,7,LEN($E220)-6),[1]Acciones!$B$4:$B$14,[1]Acciones!AK$4:AK$14,0,0,1)</f>
        <v>#NAME?</v>
      </c>
      <c r="AX220" s="42" t="e">
        <f ca="1">+_xlfn.XLOOKUP(MID($E220,7,LEN($E220)-6),[1]Acciones!$B$4:$B$14,[1]Acciones!AL$4:AL$14,0,0,1)</f>
        <v>#NAME?</v>
      </c>
      <c r="AY220" s="42" t="e">
        <f ca="1">+_xlfn.XLOOKUP(MID($E220,7,LEN($E220)-6),[1]Acciones!$B$4:$B$14,[1]Acciones!AM$4:AM$14,0,0,1)</f>
        <v>#NAME?</v>
      </c>
      <c r="AZ220" s="42" t="e">
        <f ca="1">+_xlfn.XLOOKUP(MID($E220,7,LEN($E220)-6),[1]Acciones!$B$4:$B$14,[1]Acciones!AN$4:AN$14,0,0,1)</f>
        <v>#NAME?</v>
      </c>
      <c r="BA220" s="42" t="e">
        <f ca="1">+_xlfn.XLOOKUP(MID($E220,7,LEN($E220)-6),[1]Acciones!$B$4:$B$14,[1]Acciones!AO$4:AO$14,0,0,1)</f>
        <v>#NAME?</v>
      </c>
      <c r="BB220" s="42" t="e">
        <f ca="1">+_xlfn.XLOOKUP(MID($E220,7,LEN($E220)-6),[1]Acciones!$B$4:$B$14,[1]Acciones!AP$4:AP$14,0,0,1)</f>
        <v>#NAME?</v>
      </c>
      <c r="BC220" s="42" t="e">
        <f ca="1">+_xlfn.XLOOKUP(MID($E220,7,LEN($E220)-6),[1]Acciones!$B$4:$B$14,[1]Acciones!AQ$4:AQ$14,0,0,1)</f>
        <v>#NAME?</v>
      </c>
      <c r="BD220" s="42" t="e">
        <f ca="1">+_xlfn.XLOOKUP(MID($E220,7,LEN($E220)-6),[1]Acciones!$B$4:$B$14,[1]Acciones!AR$4:AR$14,0,0,1)</f>
        <v>#NAME?</v>
      </c>
      <c r="BE220" s="42" t="e">
        <f ca="1">+_xlfn.XLOOKUP(MID($E220,7,LEN($E220)-6),[1]Acciones!$B$4:$B$14,[1]Acciones!AS$4:AS$14,0,0,1)</f>
        <v>#NAME?</v>
      </c>
      <c r="BF220" s="42" t="e">
        <f ca="1">+_xlfn.XLOOKUP(MID($E220,7,LEN($E220)-6),[1]Acciones!$B$4:$B$14,[1]Acciones!AT$4:AT$14,0,0,1)</f>
        <v>#NAME?</v>
      </c>
      <c r="BG220" s="42" t="e">
        <f ca="1">+_xlfn.XLOOKUP(MID($E220,7,LEN($E220)-6),[1]Acciones!$B$4:$B$14,[1]Acciones!AU$4:AU$14,0,0,1)</f>
        <v>#NAME?</v>
      </c>
      <c r="BH220" s="42" t="e">
        <f ca="1">+_xlfn.XLOOKUP(MID($E220,7,LEN($E220)-6),[1]Acciones!$B$4:$B$14,[1]Acciones!AV$4:AV$14,0,0,1)</f>
        <v>#NAME?</v>
      </c>
      <c r="BI220" s="42" t="e">
        <f ca="1">+_xlfn.XLOOKUP(MID($E220,7,LEN($E220)-6),[1]Acciones!$B$4:$B$14,[1]Acciones!AW$4:AW$14,0,0,1)</f>
        <v>#NAME?</v>
      </c>
      <c r="BJ220" s="42" t="e">
        <f ca="1">+_xlfn.XLOOKUP(MID($E220,7,LEN($E220)-6),[1]Acciones!$B$4:$B$14,[1]Acciones!AX$4:AX$14,0,0,1)</f>
        <v>#NAME?</v>
      </c>
      <c r="BK220" s="42" t="e">
        <f ca="1">+_xlfn.XLOOKUP(MID($E220,7,LEN($E220)-6),[1]Acciones!$B$4:$B$14,[1]Acciones!AY$4:AY$14,0,0,1)</f>
        <v>#NAME?</v>
      </c>
      <c r="BL220" s="42" t="e">
        <f ca="1">+_xlfn.XLOOKUP(MID($E220,7,LEN($E220)-6),[1]Acciones!$B$4:$B$14,[1]Acciones!AZ$4:AZ$14,0,0,1)</f>
        <v>#NAME?</v>
      </c>
      <c r="BM220" s="42" t="e">
        <f ca="1">+_xlfn.XLOOKUP(MID($E220,7,LEN($E220)-6),[1]Acciones!$B$4:$B$14,[1]Acciones!BA$4:BA$14,0,0,1)</f>
        <v>#NAME?</v>
      </c>
      <c r="BN220" s="42" t="e">
        <f ca="1">+_xlfn.XLOOKUP(MID($E220,7,LEN($E220)-6),[1]Acciones!$B$4:$B$14,[1]Acciones!BB$4:BB$14,0,0,1)</f>
        <v>#NAME?</v>
      </c>
      <c r="BO220" s="42" t="e">
        <f ca="1">+_xlfn.XLOOKUP(MID($E220,7,LEN($E220)-6),[1]Acciones!$B$4:$B$14,[1]Acciones!BC$4:BC$14,0,0,1)</f>
        <v>#NAME?</v>
      </c>
      <c r="BP220" s="42" t="e">
        <f ca="1">+_xlfn.XLOOKUP(MID($E220,7,LEN($E220)-6),[1]Acciones!$B$4:$B$14,[1]Acciones!BD$4:BD$14,0,0,1)</f>
        <v>#NAME?</v>
      </c>
      <c r="BQ220" s="42" t="e">
        <f ca="1">+_xlfn.XLOOKUP(MID($E220,7,LEN($E220)-6),[1]Acciones!$B$4:$B$14,[1]Acciones!BE$4:BE$14,0,0,1)</f>
        <v>#NAME?</v>
      </c>
      <c r="BR220" s="42" t="e">
        <f ca="1">+_xlfn.XLOOKUP(MID($E220,7,LEN($E220)-6),[1]Acciones!$B$4:$B$14,[1]Acciones!BF$4:BF$14,0,0,1)</f>
        <v>#NAME?</v>
      </c>
      <c r="BS220" s="42" t="e">
        <f ca="1">+_xlfn.XLOOKUP(MID($E220,7,LEN($E220)-6),[1]Acciones!$B$4:$B$14,[1]Acciones!BG$4:BG$14,0,0,1)</f>
        <v>#NAME?</v>
      </c>
      <c r="BT220" s="42" t="e">
        <f ca="1">+_xlfn.XLOOKUP(MID($E220,7,LEN($E220)-6),[1]Acciones!$B$4:$B$14,[1]Acciones!BH$4:BH$14,0,0,1)</f>
        <v>#NAME?</v>
      </c>
      <c r="BU220" s="42" t="e">
        <f ca="1">+_xlfn.XLOOKUP(MID($E220,7,LEN($E220)-6),[1]Acciones!$B$4:$B$14,[1]Acciones!BI$4:BI$14,0,0,1)</f>
        <v>#NAME?</v>
      </c>
      <c r="BV220" s="42" t="e">
        <f ca="1">+_xlfn.XLOOKUP(MID($E220,7,LEN($E220)-6),[1]Acciones!$B$4:$B$14,[1]Acciones!BJ$4:BJ$14,0,0,1)</f>
        <v>#NAME?</v>
      </c>
      <c r="BW220" s="42" t="e">
        <f ca="1">+_xlfn.XLOOKUP(MID($E220,7,LEN($E220)-6),[1]Acciones!$B$4:$B$14,[1]Acciones!BK$4:BK$14,0,0,1)</f>
        <v>#NAME?</v>
      </c>
      <c r="BX220" s="42" t="e">
        <f ca="1">+_xlfn.XLOOKUP(MID($E220,7,LEN($E220)-6),[1]Acciones!$B$4:$B$14,[1]Acciones!BL$4:BL$14,0,0,1)</f>
        <v>#NAME?</v>
      </c>
      <c r="BY220" s="42" t="e">
        <f ca="1">+_xlfn.XLOOKUP(MID($E220,7,LEN($E220)-6),[1]Acciones!$B$4:$B$14,[1]Acciones!BM$4:BM$14,0,0,1)</f>
        <v>#NAME?</v>
      </c>
      <c r="BZ220" s="42" t="e">
        <f ca="1">+_xlfn.XLOOKUP(MID($E220,7,LEN($E220)-6),[1]Acciones!$B$4:$B$14,[1]Acciones!BN$4:BN$14,0,0,1)</f>
        <v>#NAME?</v>
      </c>
      <c r="CA220" s="42" t="e">
        <f ca="1">+_xlfn.XLOOKUP(MID($E220,7,LEN($E220)-6),[1]Acciones!$B$4:$B$14,[1]Acciones!BO$4:BO$14,0,0,1)</f>
        <v>#NAME?</v>
      </c>
      <c r="CB220" s="42" t="e">
        <f ca="1">+_xlfn.XLOOKUP(MID($E220,7,LEN($E220)-6),[1]Acciones!$B$4:$B$14,[1]Acciones!BP$4:BP$14,0,0,1)</f>
        <v>#NAME?</v>
      </c>
      <c r="CC220" s="42" t="e">
        <f ca="1">+_xlfn.XLOOKUP(MID($E220,7,LEN($E220)-6),[1]Acciones!$B$4:$B$14,[1]Acciones!BQ$4:BQ$14,0,0,1)</f>
        <v>#NAME?</v>
      </c>
      <c r="CD220" s="42" t="e">
        <f ca="1">+_xlfn.XLOOKUP(MID($E220,7,LEN($E220)-6),[1]Acciones!$B$4:$B$14,[1]Acciones!BR$4:BR$14,0,0,1)</f>
        <v>#NAME?</v>
      </c>
      <c r="CE220" s="42" t="e">
        <f ca="1">+_xlfn.XLOOKUP(MID($E220,7,LEN($E220)-6),[1]Acciones!$B$4:$B$14,[1]Acciones!BS$4:BS$14,0,0,1)</f>
        <v>#NAME?</v>
      </c>
      <c r="CF220" s="42" t="e">
        <f ca="1">+_xlfn.XLOOKUP(MID($E220,7,LEN($E220)-6),[1]Acciones!$B$4:$B$14,[1]Acciones!BT$4:BT$14,0,0,1)</f>
        <v>#NAME?</v>
      </c>
      <c r="CG220" s="45">
        <v>0.05</v>
      </c>
      <c r="CH220" s="45" t="e">
        <f t="shared" ca="1" si="377"/>
        <v>#NAME?</v>
      </c>
      <c r="CI220" s="45" t="e">
        <f t="shared" ca="1" si="378"/>
        <v>#NAME?</v>
      </c>
      <c r="CJ220" s="42" t="e">
        <f t="shared" ca="1" si="379"/>
        <v>#NAME?</v>
      </c>
      <c r="CK220" s="45" t="e">
        <f t="shared" ca="1" si="380"/>
        <v>#NAME?</v>
      </c>
      <c r="CL220" s="46" t="e">
        <f t="shared" ca="1" si="381"/>
        <v>#NAME?</v>
      </c>
      <c r="CM220" s="45" t="e">
        <f t="shared" ca="1" si="382"/>
        <v>#NAME?</v>
      </c>
      <c r="CN220" s="47">
        <v>0.1</v>
      </c>
      <c r="CO220" s="45" t="e">
        <f t="shared" ca="1" si="401"/>
        <v>#NAME?</v>
      </c>
      <c r="CP220" s="45" t="e">
        <f t="shared" ca="1" si="402"/>
        <v>#NAME?</v>
      </c>
      <c r="CQ220" s="42" t="e">
        <f t="shared" ca="1" si="403"/>
        <v>#NAME?</v>
      </c>
      <c r="CR220" s="45" t="e">
        <f t="shared" ca="1" si="404"/>
        <v>#NAME?</v>
      </c>
      <c r="CS220" s="45" t="e">
        <f t="shared" ca="1" si="383"/>
        <v>#NAME?</v>
      </c>
      <c r="CT220" s="45" t="e">
        <f t="shared" ca="1" si="383"/>
        <v>#NAME?</v>
      </c>
      <c r="CU220" s="47">
        <v>0.15</v>
      </c>
      <c r="CV220" s="45">
        <v>0.5</v>
      </c>
      <c r="CW220" s="45" t="e">
        <f t="shared" ca="1" si="405"/>
        <v>#NAME?</v>
      </c>
      <c r="CX220" s="42" t="e">
        <f t="shared" ca="1" si="406"/>
        <v>#NAME?</v>
      </c>
      <c r="CY220" s="45" t="e">
        <f t="shared" ca="1" si="407"/>
        <v>#NAME?</v>
      </c>
      <c r="CZ220" s="45">
        <f t="shared" si="384"/>
        <v>1.2500000000000001E-2</v>
      </c>
      <c r="DA220" s="45" t="e">
        <f t="shared" ca="1" si="384"/>
        <v>#NAME?</v>
      </c>
      <c r="DB220" s="47">
        <v>0.2</v>
      </c>
      <c r="DC220" s="45" t="e">
        <f t="shared" ca="1" si="408"/>
        <v>#NAME?</v>
      </c>
      <c r="DD220" s="45" t="e">
        <f t="shared" ca="1" si="409"/>
        <v>#NAME?</v>
      </c>
      <c r="DE220" s="42" t="e">
        <f t="shared" ca="1" si="410"/>
        <v>#NAME?</v>
      </c>
      <c r="DF220" s="45" t="e">
        <f t="shared" ca="1" si="411"/>
        <v>#NAME?</v>
      </c>
      <c r="DG220" s="45" t="e">
        <f t="shared" ca="1" si="385"/>
        <v>#NAME?</v>
      </c>
      <c r="DH220" s="45" t="e">
        <f t="shared" ca="1" si="385"/>
        <v>#NAME?</v>
      </c>
      <c r="DI220" s="47">
        <v>0.25</v>
      </c>
      <c r="DJ220" s="45">
        <v>0.5</v>
      </c>
      <c r="DK220" s="45" t="e">
        <f t="shared" ca="1" si="412"/>
        <v>#NAME?</v>
      </c>
      <c r="DL220" s="42" t="e">
        <f t="shared" ca="1" si="413"/>
        <v>#NAME?</v>
      </c>
      <c r="DM220" s="45" t="e">
        <f t="shared" ca="1" si="414"/>
        <v>#NAME?</v>
      </c>
      <c r="DN220" s="45">
        <f t="shared" si="386"/>
        <v>1.2500000000000001E-2</v>
      </c>
      <c r="DO220" s="45" t="e">
        <f t="shared" ca="1" si="386"/>
        <v>#NAME?</v>
      </c>
      <c r="DP220" s="47">
        <v>0.3</v>
      </c>
      <c r="DQ220" s="45" t="e">
        <f t="shared" ca="1" si="415"/>
        <v>#NAME?</v>
      </c>
      <c r="DR220" s="45" t="e">
        <f t="shared" ca="1" si="416"/>
        <v>#NAME?</v>
      </c>
      <c r="DS220" s="42" t="e">
        <f t="shared" ca="1" si="417"/>
        <v>#NAME?</v>
      </c>
      <c r="DT220" s="45" t="e">
        <f t="shared" ca="1" si="418"/>
        <v>#NAME?</v>
      </c>
      <c r="DU220" s="45" t="e">
        <f t="shared" ca="1" si="387"/>
        <v>#NAME?</v>
      </c>
      <c r="DV220" s="45" t="e">
        <f t="shared" ca="1" si="387"/>
        <v>#NAME?</v>
      </c>
      <c r="DW220" s="47">
        <v>0.35</v>
      </c>
      <c r="DX220" s="45">
        <v>0.5</v>
      </c>
      <c r="DY220" s="45" t="e">
        <f t="shared" ca="1" si="419"/>
        <v>#NAME?</v>
      </c>
      <c r="DZ220" s="42" t="e">
        <f t="shared" ca="1" si="420"/>
        <v>#NAME?</v>
      </c>
      <c r="EA220" s="45" t="e">
        <f t="shared" ca="1" si="421"/>
        <v>#NAME?</v>
      </c>
      <c r="EB220" s="45">
        <f t="shared" si="388"/>
        <v>1.2500000000000001E-2</v>
      </c>
      <c r="EC220" s="45" t="e">
        <f t="shared" ca="1" si="388"/>
        <v>#NAME?</v>
      </c>
      <c r="ED220" s="47">
        <v>0.4</v>
      </c>
      <c r="EE220" s="45" t="e">
        <f t="shared" ca="1" si="422"/>
        <v>#NAME?</v>
      </c>
      <c r="EF220" s="45" t="e">
        <f t="shared" ca="1" si="423"/>
        <v>#NAME?</v>
      </c>
      <c r="EG220" s="42" t="e">
        <f t="shared" ca="1" si="424"/>
        <v>#NAME?</v>
      </c>
      <c r="EH220" s="45" t="e">
        <f t="shared" ca="1" si="425"/>
        <v>#NAME?</v>
      </c>
      <c r="EI220" s="45" t="e">
        <f t="shared" ca="1" si="389"/>
        <v>#NAME?</v>
      </c>
      <c r="EJ220" s="45" t="e">
        <f t="shared" ca="1" si="389"/>
        <v>#NAME?</v>
      </c>
      <c r="EK220" s="47">
        <v>0.45</v>
      </c>
      <c r="EL220" s="45">
        <v>0.5</v>
      </c>
      <c r="EM220" s="45" t="e">
        <f t="shared" ca="1" si="427"/>
        <v>#NAME?</v>
      </c>
      <c r="EN220" s="42" t="e">
        <f t="shared" ca="1" si="428"/>
        <v>#NAME?</v>
      </c>
      <c r="EO220" s="45" t="e">
        <f t="shared" ca="1" si="429"/>
        <v>#NAME?</v>
      </c>
      <c r="EP220" s="45">
        <f t="shared" si="390"/>
        <v>1.2500000000000001E-2</v>
      </c>
      <c r="EQ220" s="45" t="e">
        <f t="shared" ca="1" si="390"/>
        <v>#NAME?</v>
      </c>
      <c r="ER220" s="45">
        <v>0.5</v>
      </c>
      <c r="ES220" s="45">
        <v>0.5</v>
      </c>
      <c r="ET220" s="45" t="e">
        <f t="shared" ca="1" si="430"/>
        <v>#NAME?</v>
      </c>
      <c r="EU220" s="42" t="e">
        <f t="shared" ca="1" si="431"/>
        <v>#NAME?</v>
      </c>
      <c r="EV220" s="45" t="e">
        <f t="shared" ca="1" si="432"/>
        <v>#NAME?</v>
      </c>
      <c r="EW220" s="45">
        <f t="shared" si="391"/>
        <v>1.2500000000000001E-2</v>
      </c>
      <c r="EX220" s="45" t="e">
        <f t="shared" ca="1" si="391"/>
        <v>#NAME?</v>
      </c>
      <c r="EY220" s="47">
        <v>0.55000000000000004</v>
      </c>
      <c r="EZ220" s="45">
        <v>0.5</v>
      </c>
      <c r="FA220" s="45" t="e">
        <f t="shared" ca="1" si="433"/>
        <v>#NAME?</v>
      </c>
      <c r="FB220" s="42" t="e">
        <f t="shared" ca="1" si="434"/>
        <v>#NAME?</v>
      </c>
      <c r="FC220" s="45" t="e">
        <f t="shared" ca="1" si="435"/>
        <v>#NAME?</v>
      </c>
      <c r="FD220" s="45">
        <f t="shared" si="392"/>
        <v>1.2500000000000001E-2</v>
      </c>
      <c r="FE220" s="45" t="e">
        <f t="shared" ca="1" si="392"/>
        <v>#NAME?</v>
      </c>
      <c r="FF220" s="45">
        <v>0.6</v>
      </c>
      <c r="FG220" s="45">
        <v>1</v>
      </c>
      <c r="FH220" s="45" t="e">
        <f t="shared" ca="1" si="436"/>
        <v>#NAME?</v>
      </c>
      <c r="FI220" s="42" t="e">
        <f t="shared" ca="1" si="437"/>
        <v>#NAME?</v>
      </c>
      <c r="FJ220" s="45" t="e">
        <f t="shared" ca="1" si="438"/>
        <v>#NAME?</v>
      </c>
      <c r="FK220" s="45">
        <f t="shared" si="393"/>
        <v>2.5000000000000001E-2</v>
      </c>
      <c r="FL220" s="45" t="e">
        <f t="shared" ca="1" si="393"/>
        <v>#NAME?</v>
      </c>
      <c r="FM220" s="47">
        <v>0.65</v>
      </c>
      <c r="FN220" s="45">
        <v>0.5</v>
      </c>
      <c r="FO220" s="45" t="e">
        <f t="shared" ca="1" si="439"/>
        <v>#NAME?</v>
      </c>
      <c r="FP220" s="42" t="e">
        <f t="shared" ca="1" si="440"/>
        <v>#NAME?</v>
      </c>
      <c r="FQ220" s="45" t="e">
        <f t="shared" ca="1" si="441"/>
        <v>#NAME?</v>
      </c>
      <c r="FR220" s="45">
        <f t="shared" si="394"/>
        <v>1.2500000000000001E-2</v>
      </c>
      <c r="FS220" s="45" t="e">
        <f t="shared" ca="1" si="394"/>
        <v>#NAME?</v>
      </c>
      <c r="FT220" s="45">
        <v>0.7</v>
      </c>
      <c r="FU220" s="45">
        <v>1</v>
      </c>
      <c r="FV220" s="45" t="e">
        <f t="shared" ca="1" si="442"/>
        <v>#NAME?</v>
      </c>
      <c r="FW220" s="42" t="e">
        <f t="shared" ca="1" si="443"/>
        <v>#NAME?</v>
      </c>
      <c r="FX220" s="45" t="e">
        <f t="shared" ca="1" si="444"/>
        <v>#NAME?</v>
      </c>
      <c r="FY220" s="45">
        <f t="shared" si="395"/>
        <v>2.5000000000000001E-2</v>
      </c>
      <c r="FZ220" s="45" t="e">
        <f t="shared" ca="1" si="395"/>
        <v>#NAME?</v>
      </c>
      <c r="GA220" s="47">
        <v>0.75</v>
      </c>
      <c r="GB220" s="45">
        <v>0.5</v>
      </c>
      <c r="GC220" s="45" t="e">
        <f t="shared" ca="1" si="445"/>
        <v>#NAME?</v>
      </c>
      <c r="GD220" s="42" t="e">
        <f t="shared" ca="1" si="446"/>
        <v>#NAME?</v>
      </c>
      <c r="GE220" s="45" t="e">
        <f t="shared" ca="1" si="447"/>
        <v>#NAME?</v>
      </c>
      <c r="GF220" s="45">
        <f t="shared" si="396"/>
        <v>1.2500000000000001E-2</v>
      </c>
      <c r="GG220" s="45" t="e">
        <f t="shared" ca="1" si="396"/>
        <v>#NAME?</v>
      </c>
      <c r="GH220" s="45">
        <v>0.8</v>
      </c>
      <c r="GI220" s="45">
        <v>1</v>
      </c>
      <c r="GJ220" s="45" t="e">
        <f t="shared" ca="1" si="448"/>
        <v>#NAME?</v>
      </c>
      <c r="GK220" s="42" t="e">
        <f t="shared" ca="1" si="449"/>
        <v>#NAME?</v>
      </c>
      <c r="GL220" s="45" t="e">
        <f t="shared" ca="1" si="450"/>
        <v>#NAME?</v>
      </c>
      <c r="GM220" s="45">
        <f t="shared" si="397"/>
        <v>2.5000000000000001E-2</v>
      </c>
      <c r="GN220" s="45" t="e">
        <f t="shared" ca="1" si="397"/>
        <v>#NAME?</v>
      </c>
      <c r="GO220" s="47">
        <v>0.85</v>
      </c>
      <c r="GP220" s="45">
        <v>0.5</v>
      </c>
      <c r="GQ220" s="45" t="e">
        <f t="shared" ca="1" si="451"/>
        <v>#NAME?</v>
      </c>
      <c r="GR220" s="42" t="e">
        <f t="shared" ca="1" si="452"/>
        <v>#NAME?</v>
      </c>
      <c r="GS220" s="45" t="e">
        <f t="shared" ca="1" si="453"/>
        <v>#NAME?</v>
      </c>
      <c r="GT220" s="45">
        <f t="shared" si="398"/>
        <v>1.2500000000000001E-2</v>
      </c>
      <c r="GU220" s="45" t="e">
        <f t="shared" ca="1" si="398"/>
        <v>#NAME?</v>
      </c>
      <c r="GV220" s="45">
        <v>0.9</v>
      </c>
      <c r="GW220" s="45">
        <v>1</v>
      </c>
      <c r="GX220" s="45" t="e">
        <f t="shared" ca="1" si="454"/>
        <v>#NAME?</v>
      </c>
      <c r="GY220" s="42" t="e">
        <f t="shared" ca="1" si="455"/>
        <v>#NAME?</v>
      </c>
      <c r="GZ220" s="45" t="e">
        <f t="shared" ca="1" si="456"/>
        <v>#NAME?</v>
      </c>
      <c r="HA220" s="45">
        <f t="shared" si="399"/>
        <v>2.5000000000000001E-2</v>
      </c>
      <c r="HB220" s="45" t="e">
        <f t="shared" ca="1" si="399"/>
        <v>#NAME?</v>
      </c>
      <c r="HC220" s="47">
        <v>0.95</v>
      </c>
      <c r="HD220" s="45">
        <v>0.5</v>
      </c>
      <c r="HE220" s="45" t="e">
        <f t="shared" ca="1" si="457"/>
        <v>#NAME?</v>
      </c>
      <c r="HF220" s="42" t="e">
        <f t="shared" ca="1" si="458"/>
        <v>#NAME?</v>
      </c>
      <c r="HG220" s="45" t="e">
        <f t="shared" ca="1" si="459"/>
        <v>#NAME?</v>
      </c>
      <c r="HH220" s="45">
        <f t="shared" si="400"/>
        <v>1.2500000000000001E-2</v>
      </c>
      <c r="HI220" s="45" t="e">
        <f t="shared" ca="1" si="400"/>
        <v>#NAME?</v>
      </c>
      <c r="HJ220" s="47">
        <v>1</v>
      </c>
      <c r="HK220" s="47">
        <v>1</v>
      </c>
      <c r="HL220" s="45" t="e">
        <f t="shared" ca="1" si="460"/>
        <v>#NAME?</v>
      </c>
      <c r="HM220" s="42" t="e">
        <f t="shared" ca="1" si="461"/>
        <v>#NAME?</v>
      </c>
      <c r="HN220" s="45" t="e">
        <f t="shared" ca="1" si="462"/>
        <v>#NAME?</v>
      </c>
      <c r="HO220" s="45">
        <f t="shared" si="426"/>
        <v>2.5000000000000001E-2</v>
      </c>
      <c r="HP220" s="45" t="e">
        <f t="shared" ca="1" si="426"/>
        <v>#NAME?</v>
      </c>
    </row>
    <row r="221" spans="1:224" s="48" customFormat="1" ht="64.75" customHeight="1">
      <c r="A221" s="42"/>
      <c r="B221" s="203"/>
      <c r="C221" s="201"/>
      <c r="D221" s="201"/>
      <c r="E221" s="41" t="str">
        <f>+_xlfn.CONCAT(MID($D215,1,3),".7 ",[1]Acciones!$B$11)</f>
        <v>5.4.7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221" s="42" t="s">
        <v>89</v>
      </c>
      <c r="G221" s="49">
        <f>+G219</f>
        <v>4.1666666666666666E-3</v>
      </c>
      <c r="H221" s="42" t="str">
        <f>+_xlfn.CONCAT("Si,",MID(E215,1,5),",",MID(E216,1,5),",",MID(E217,1,5),",",MID(E218,1,5),",",MID(E219,1,5),",",MID(E220,1,5),",",MID(E222,1,5),",",MID(E223,1,5),",",MID(E224,1,6))</f>
        <v>Si,5.4.1,5.4.2,5.4.3,5.4.4,5.4.5,5.4.6,5.4.8,5.4.9,5.4.10</v>
      </c>
      <c r="I221" s="42" t="s">
        <v>89</v>
      </c>
      <c r="J221" s="42"/>
      <c r="K221" s="42"/>
      <c r="L221" s="42"/>
      <c r="M221" s="44" t="s">
        <v>90</v>
      </c>
      <c r="N221" s="44" t="s">
        <v>91</v>
      </c>
      <c r="O221" s="44" t="e">
        <f ca="1">+_xlfn.XLOOKUP(MID(E221,7,LEN(E221)-6),[1]Acciones!$B$4:$B$14,[1]Acciones!$C$4:$C$14,0,0,1)</f>
        <v>#NAME?</v>
      </c>
      <c r="P221" s="42" t="e">
        <f ca="1">+_xlfn.XLOOKUP(MID($E221,7,LEN($E221)-6),[1]Acciones!$B$4:$B$14,[1]Acciones!D$4:D$14,0,0,1)</f>
        <v>#NAME?</v>
      </c>
      <c r="Q221" s="42" t="e">
        <f ca="1">+_xlfn.XLOOKUP(MID($E221,7,LEN($E221)-6),[1]Acciones!$B$4:$B$14,[1]Acciones!E$4:E$14,0,0,1)</f>
        <v>#NAME?</v>
      </c>
      <c r="R221" s="42" t="e">
        <f ca="1">+_xlfn.XLOOKUP(MID($E221,7,LEN($E221)-6),[1]Acciones!$B$4:$B$14,[1]Acciones!F$4:F$14,0,0,1)</f>
        <v>#NAME?</v>
      </c>
      <c r="S221" s="42" t="e">
        <f ca="1">+_xlfn.XLOOKUP(MID($E221,7,LEN($E221)-6),[1]Acciones!$B$4:$B$14,[1]Acciones!G$4:G$14,0,0,1)</f>
        <v>#NAME?</v>
      </c>
      <c r="T221" s="42" t="e">
        <f ca="1">+_xlfn.XLOOKUP(MID($E221,7,LEN($E221)-6),[1]Acciones!$B$4:$B$14,[1]Acciones!H$4:H$14,0,0,1)</f>
        <v>#NAME?</v>
      </c>
      <c r="U221" s="45" t="e">
        <f ca="1">+_xlfn.XLOOKUP(MID($E221,7,LEN($E221)-6),[1]Acciones!$B$4:$B$14,[1]Acciones!I$4:I$14,0,0,1)</f>
        <v>#NAME?</v>
      </c>
      <c r="V221" s="45" t="e">
        <f ca="1">+_xlfn.XLOOKUP(MID($E221,7,LEN($E221)-6),[1]Acciones!$B$4:$B$14,[1]Acciones!J$4:J$14,0,0,1)</f>
        <v>#NAME?</v>
      </c>
      <c r="W221" s="45" t="e">
        <f ca="1">+_xlfn.XLOOKUP(MID($E221,7,LEN($E221)-6),[1]Acciones!$B$4:$B$14,[1]Acciones!K$4:K$14,0,0,1)</f>
        <v>#NAME?</v>
      </c>
      <c r="X221" s="45" t="e">
        <f ca="1">+_xlfn.XLOOKUP(MID($E221,7,LEN($E221)-6),[1]Acciones!$B$4:$B$14,[1]Acciones!L$4:L$14,0,0,1)</f>
        <v>#NAME?</v>
      </c>
      <c r="Y221" s="45" t="e">
        <f ca="1">+_xlfn.XLOOKUP(MID($E221,7,LEN($E221)-6),[1]Acciones!$B$4:$B$14,[1]Acciones!M$4:M$14,0,0,1)</f>
        <v>#NAME?</v>
      </c>
      <c r="Z221" s="45" t="e">
        <f ca="1">+_xlfn.XLOOKUP(MID($E221,7,LEN($E221)-6),[1]Acciones!$B$4:$B$14,[1]Acciones!N$4:N$14,0,0,1)</f>
        <v>#NAME?</v>
      </c>
      <c r="AA221" s="45" t="e">
        <f ca="1">+_xlfn.XLOOKUP(MID($E221,7,LEN($E221)-6),[1]Acciones!$B$4:$B$14,[1]Acciones!O$4:O$14,0,0,1)</f>
        <v>#NAME?</v>
      </c>
      <c r="AB221" s="45" t="e">
        <f ca="1">+_xlfn.XLOOKUP(MID($E221,7,LEN($E221)-6),[1]Acciones!$B$4:$B$14,[1]Acciones!P$4:P$14,0,0,1)</f>
        <v>#NAME?</v>
      </c>
      <c r="AC221" s="45" t="e">
        <f ca="1">+_xlfn.XLOOKUP(MID($E221,7,LEN($E221)-6),[1]Acciones!$B$4:$B$14,[1]Acciones!Q$4:Q$14,0,0,1)</f>
        <v>#NAME?</v>
      </c>
      <c r="AD221" s="45" t="e">
        <f ca="1">+_xlfn.XLOOKUP(MID($E221,7,LEN($E221)-6),[1]Acciones!$B$4:$B$14,[1]Acciones!R$4:R$14,0,0,1)</f>
        <v>#NAME?</v>
      </c>
      <c r="AE221" s="45" t="e">
        <f ca="1">+_xlfn.XLOOKUP(MID($E221,7,LEN($E221)-6),[1]Acciones!$B$4:$B$14,[1]Acciones!S$4:S$14,0,0,1)</f>
        <v>#NAME?</v>
      </c>
      <c r="AF221" s="42" t="e">
        <f ca="1">+_xlfn.XLOOKUP(MID($E221,7,LEN($E221)-6),[1]Acciones!$B$4:$B$14,[1]Acciones!T$4:T$14,0,0,1)</f>
        <v>#NAME?</v>
      </c>
      <c r="AG221" s="42" t="e">
        <f ca="1">+_xlfn.XLOOKUP(MID($E221,7,LEN($E221)-6),[1]Acciones!$B$4:$B$14,[1]Acciones!U$4:U$14,0,0,1)</f>
        <v>#NAME?</v>
      </c>
      <c r="AH221" s="42" t="e">
        <f ca="1">+_xlfn.XLOOKUP(MID($E221,7,LEN($E221)-6),[1]Acciones!$B$4:$B$14,[1]Acciones!V$4:V$14,0,0,1)</f>
        <v>#NAME?</v>
      </c>
      <c r="AI221" s="42" t="e">
        <f ca="1">+_xlfn.XLOOKUP(MID($E221,7,LEN($E221)-6),[1]Acciones!$B$4:$B$14,[1]Acciones!W$4:W$14,0,0,1)</f>
        <v>#NAME?</v>
      </c>
      <c r="AJ221" s="42" t="e">
        <f ca="1">+_xlfn.XLOOKUP(MID($E221,7,LEN($E221)-6),[1]Acciones!$B$4:$B$14,[1]Acciones!X$4:X$14,0,0,1)</f>
        <v>#NAME?</v>
      </c>
      <c r="AK221" s="42" t="e">
        <f ca="1">+_xlfn.XLOOKUP(MID($E221,7,LEN($E221)-6),[1]Acciones!$B$4:$B$14,[1]Acciones!Y$4:Y$14,0,0,1)</f>
        <v>#NAME?</v>
      </c>
      <c r="AL221" s="42" t="e">
        <f ca="1">+_xlfn.XLOOKUP(MID($E221,7,LEN($E221)-6),[1]Acciones!$B$4:$B$14,[1]Acciones!Z$4:Z$14,0,0,1)</f>
        <v>#NAME?</v>
      </c>
      <c r="AM221" s="42" t="e">
        <f ca="1">+_xlfn.XLOOKUP(MID($E221,7,LEN($E221)-6),[1]Acciones!$B$4:$B$14,[1]Acciones!AA$4:AA$14,0,0,1)</f>
        <v>#NAME?</v>
      </c>
      <c r="AN221" s="42" t="e">
        <f ca="1">+_xlfn.XLOOKUP(MID($E221,7,LEN($E221)-6),[1]Acciones!$B$4:$B$14,[1]Acciones!AB$4:AB$14,0,0,1)</f>
        <v>#NAME?</v>
      </c>
      <c r="AO221" s="42" t="e">
        <f ca="1">+_xlfn.XLOOKUP(MID($E221,7,LEN($E221)-6),[1]Acciones!$B$4:$B$14,[1]Acciones!AC$4:AC$14,0,0,1)</f>
        <v>#NAME?</v>
      </c>
      <c r="AP221" s="42" t="e">
        <f ca="1">+_xlfn.XLOOKUP(MID($E221,7,LEN($E221)-6),[1]Acciones!$B$4:$B$14,[1]Acciones!AD$4:AD$14,0,0,1)</f>
        <v>#NAME?</v>
      </c>
      <c r="AQ221" s="42" t="e">
        <f ca="1">+_xlfn.XLOOKUP(MID($E221,7,LEN($E221)-6),[1]Acciones!$B$4:$B$14,[1]Acciones!AE$4:AE$14,0,0,1)</f>
        <v>#NAME?</v>
      </c>
      <c r="AR221" s="42" t="e">
        <f ca="1">+_xlfn.XLOOKUP(MID($E221,7,LEN($E221)-6),[1]Acciones!$B$4:$B$14,[1]Acciones!AF$4:AF$14,0,0,1)</f>
        <v>#NAME?</v>
      </c>
      <c r="AS221" s="42" t="e">
        <f ca="1">+_xlfn.XLOOKUP(MID($E221,7,LEN($E221)-6),[1]Acciones!$B$4:$B$14,[1]Acciones!AG$4:AG$14,0,0,1)</f>
        <v>#NAME?</v>
      </c>
      <c r="AT221" s="42" t="e">
        <f ca="1">+_xlfn.XLOOKUP(MID($E221,7,LEN($E221)-6),[1]Acciones!$B$4:$B$14,[1]Acciones!AH$4:AH$14,0,0,1)</f>
        <v>#NAME?</v>
      </c>
      <c r="AU221" s="42" t="e">
        <f ca="1">+_xlfn.XLOOKUP(MID($E221,7,LEN($E221)-6),[1]Acciones!$B$4:$B$14,[1]Acciones!AI$4:AI$14,0,0,1)</f>
        <v>#NAME?</v>
      </c>
      <c r="AV221" s="42" t="e">
        <f ca="1">+_xlfn.XLOOKUP(MID($E221,7,LEN($E221)-6),[1]Acciones!$B$4:$B$14,[1]Acciones!AJ$4:AJ$14,0,0,1)</f>
        <v>#NAME?</v>
      </c>
      <c r="AW221" s="42" t="e">
        <f ca="1">+_xlfn.XLOOKUP(MID($E221,7,LEN($E221)-6),[1]Acciones!$B$4:$B$14,[1]Acciones!AK$4:AK$14,0,0,1)</f>
        <v>#NAME?</v>
      </c>
      <c r="AX221" s="42" t="e">
        <f ca="1">+_xlfn.XLOOKUP(MID($E221,7,LEN($E221)-6),[1]Acciones!$B$4:$B$14,[1]Acciones!AL$4:AL$14,0,0,1)</f>
        <v>#NAME?</v>
      </c>
      <c r="AY221" s="42" t="e">
        <f ca="1">+_xlfn.XLOOKUP(MID($E221,7,LEN($E221)-6),[1]Acciones!$B$4:$B$14,[1]Acciones!AM$4:AM$14,0,0,1)</f>
        <v>#NAME?</v>
      </c>
      <c r="AZ221" s="42" t="e">
        <f ca="1">+_xlfn.XLOOKUP(MID($E221,7,LEN($E221)-6),[1]Acciones!$B$4:$B$14,[1]Acciones!AN$4:AN$14,0,0,1)</f>
        <v>#NAME?</v>
      </c>
      <c r="BA221" s="42" t="e">
        <f ca="1">+_xlfn.XLOOKUP(MID($E221,7,LEN($E221)-6),[1]Acciones!$B$4:$B$14,[1]Acciones!AO$4:AO$14,0,0,1)</f>
        <v>#NAME?</v>
      </c>
      <c r="BB221" s="42" t="e">
        <f ca="1">+_xlfn.XLOOKUP(MID($E221,7,LEN($E221)-6),[1]Acciones!$B$4:$B$14,[1]Acciones!AP$4:AP$14,0,0,1)</f>
        <v>#NAME?</v>
      </c>
      <c r="BC221" s="42" t="e">
        <f ca="1">+_xlfn.XLOOKUP(MID($E221,7,LEN($E221)-6),[1]Acciones!$B$4:$B$14,[1]Acciones!AQ$4:AQ$14,0,0,1)</f>
        <v>#NAME?</v>
      </c>
      <c r="BD221" s="42" t="e">
        <f ca="1">+_xlfn.XLOOKUP(MID($E221,7,LEN($E221)-6),[1]Acciones!$B$4:$B$14,[1]Acciones!AR$4:AR$14,0,0,1)</f>
        <v>#NAME?</v>
      </c>
      <c r="BE221" s="42" t="e">
        <f ca="1">+_xlfn.XLOOKUP(MID($E221,7,LEN($E221)-6),[1]Acciones!$B$4:$B$14,[1]Acciones!AS$4:AS$14,0,0,1)</f>
        <v>#NAME?</v>
      </c>
      <c r="BF221" s="42" t="e">
        <f ca="1">+_xlfn.XLOOKUP(MID($E221,7,LEN($E221)-6),[1]Acciones!$B$4:$B$14,[1]Acciones!AT$4:AT$14,0,0,1)</f>
        <v>#NAME?</v>
      </c>
      <c r="BG221" s="42" t="e">
        <f ca="1">+_xlfn.XLOOKUP(MID($E221,7,LEN($E221)-6),[1]Acciones!$B$4:$B$14,[1]Acciones!AU$4:AU$14,0,0,1)</f>
        <v>#NAME?</v>
      </c>
      <c r="BH221" s="42" t="e">
        <f ca="1">+_xlfn.XLOOKUP(MID($E221,7,LEN($E221)-6),[1]Acciones!$B$4:$B$14,[1]Acciones!AV$4:AV$14,0,0,1)</f>
        <v>#NAME?</v>
      </c>
      <c r="BI221" s="42" t="e">
        <f ca="1">+_xlfn.XLOOKUP(MID($E221,7,LEN($E221)-6),[1]Acciones!$B$4:$B$14,[1]Acciones!AW$4:AW$14,0,0,1)</f>
        <v>#NAME?</v>
      </c>
      <c r="BJ221" s="42" t="e">
        <f ca="1">+_xlfn.XLOOKUP(MID($E221,7,LEN($E221)-6),[1]Acciones!$B$4:$B$14,[1]Acciones!AX$4:AX$14,0,0,1)</f>
        <v>#NAME?</v>
      </c>
      <c r="BK221" s="42" t="e">
        <f ca="1">+_xlfn.XLOOKUP(MID($E221,7,LEN($E221)-6),[1]Acciones!$B$4:$B$14,[1]Acciones!AY$4:AY$14,0,0,1)</f>
        <v>#NAME?</v>
      </c>
      <c r="BL221" s="42" t="e">
        <f ca="1">+_xlfn.XLOOKUP(MID($E221,7,LEN($E221)-6),[1]Acciones!$B$4:$B$14,[1]Acciones!AZ$4:AZ$14,0,0,1)</f>
        <v>#NAME?</v>
      </c>
      <c r="BM221" s="42" t="e">
        <f ca="1">+_xlfn.XLOOKUP(MID($E221,7,LEN($E221)-6),[1]Acciones!$B$4:$B$14,[1]Acciones!BA$4:BA$14,0,0,1)</f>
        <v>#NAME?</v>
      </c>
      <c r="BN221" s="42" t="e">
        <f ca="1">+_xlfn.XLOOKUP(MID($E221,7,LEN($E221)-6),[1]Acciones!$B$4:$B$14,[1]Acciones!BB$4:BB$14,0,0,1)</f>
        <v>#NAME?</v>
      </c>
      <c r="BO221" s="42" t="e">
        <f ca="1">+_xlfn.XLOOKUP(MID($E221,7,LEN($E221)-6),[1]Acciones!$B$4:$B$14,[1]Acciones!BC$4:BC$14,0,0,1)</f>
        <v>#NAME?</v>
      </c>
      <c r="BP221" s="42" t="e">
        <f ca="1">+_xlfn.XLOOKUP(MID($E221,7,LEN($E221)-6),[1]Acciones!$B$4:$B$14,[1]Acciones!BD$4:BD$14,0,0,1)</f>
        <v>#NAME?</v>
      </c>
      <c r="BQ221" s="42" t="e">
        <f ca="1">+_xlfn.XLOOKUP(MID($E221,7,LEN($E221)-6),[1]Acciones!$B$4:$B$14,[1]Acciones!BE$4:BE$14,0,0,1)</f>
        <v>#NAME?</v>
      </c>
      <c r="BR221" s="42" t="e">
        <f ca="1">+_xlfn.XLOOKUP(MID($E221,7,LEN($E221)-6),[1]Acciones!$B$4:$B$14,[1]Acciones!BF$4:BF$14,0,0,1)</f>
        <v>#NAME?</v>
      </c>
      <c r="BS221" s="42" t="e">
        <f ca="1">+_xlfn.XLOOKUP(MID($E221,7,LEN($E221)-6),[1]Acciones!$B$4:$B$14,[1]Acciones!BG$4:BG$14,0,0,1)</f>
        <v>#NAME?</v>
      </c>
      <c r="BT221" s="42" t="e">
        <f ca="1">+_xlfn.XLOOKUP(MID($E221,7,LEN($E221)-6),[1]Acciones!$B$4:$B$14,[1]Acciones!BH$4:BH$14,0,0,1)</f>
        <v>#NAME?</v>
      </c>
      <c r="BU221" s="42" t="e">
        <f ca="1">+_xlfn.XLOOKUP(MID($E221,7,LEN($E221)-6),[1]Acciones!$B$4:$B$14,[1]Acciones!BI$4:BI$14,0,0,1)</f>
        <v>#NAME?</v>
      </c>
      <c r="BV221" s="42" t="e">
        <f ca="1">+_xlfn.XLOOKUP(MID($E221,7,LEN($E221)-6),[1]Acciones!$B$4:$B$14,[1]Acciones!BJ$4:BJ$14,0,0,1)</f>
        <v>#NAME?</v>
      </c>
      <c r="BW221" s="42" t="e">
        <f ca="1">+_xlfn.XLOOKUP(MID($E221,7,LEN($E221)-6),[1]Acciones!$B$4:$B$14,[1]Acciones!BK$4:BK$14,0,0,1)</f>
        <v>#NAME?</v>
      </c>
      <c r="BX221" s="42" t="e">
        <f ca="1">+_xlfn.XLOOKUP(MID($E221,7,LEN($E221)-6),[1]Acciones!$B$4:$B$14,[1]Acciones!BL$4:BL$14,0,0,1)</f>
        <v>#NAME?</v>
      </c>
      <c r="BY221" s="42" t="e">
        <f ca="1">+_xlfn.XLOOKUP(MID($E221,7,LEN($E221)-6),[1]Acciones!$B$4:$B$14,[1]Acciones!BM$4:BM$14,0,0,1)</f>
        <v>#NAME?</v>
      </c>
      <c r="BZ221" s="42" t="e">
        <f ca="1">+_xlfn.XLOOKUP(MID($E221,7,LEN($E221)-6),[1]Acciones!$B$4:$B$14,[1]Acciones!BN$4:BN$14,0,0,1)</f>
        <v>#NAME?</v>
      </c>
      <c r="CA221" s="42" t="e">
        <f ca="1">+_xlfn.XLOOKUP(MID($E221,7,LEN($E221)-6),[1]Acciones!$B$4:$B$14,[1]Acciones!BO$4:BO$14,0,0,1)</f>
        <v>#NAME?</v>
      </c>
      <c r="CB221" s="42" t="e">
        <f ca="1">+_xlfn.XLOOKUP(MID($E221,7,LEN($E221)-6),[1]Acciones!$B$4:$B$14,[1]Acciones!BP$4:BP$14,0,0,1)</f>
        <v>#NAME?</v>
      </c>
      <c r="CC221" s="42" t="e">
        <f ca="1">+_xlfn.XLOOKUP(MID($E221,7,LEN($E221)-6),[1]Acciones!$B$4:$B$14,[1]Acciones!BQ$4:BQ$14,0,0,1)</f>
        <v>#NAME?</v>
      </c>
      <c r="CD221" s="42" t="e">
        <f ca="1">+_xlfn.XLOOKUP(MID($E221,7,LEN($E221)-6),[1]Acciones!$B$4:$B$14,[1]Acciones!BR$4:BR$14,0,0,1)</f>
        <v>#NAME?</v>
      </c>
      <c r="CE221" s="42" t="e">
        <f ca="1">+_xlfn.XLOOKUP(MID($E221,7,LEN($E221)-6),[1]Acciones!$B$4:$B$14,[1]Acciones!BS$4:BS$14,0,0,1)</f>
        <v>#NAME?</v>
      </c>
      <c r="CF221" s="42" t="e">
        <f ca="1">+_xlfn.XLOOKUP(MID($E221,7,LEN($E221)-6),[1]Acciones!$B$4:$B$14,[1]Acciones!BT$4:BT$14,0,0,1)</f>
        <v>#NAME?</v>
      </c>
      <c r="CG221" s="45">
        <v>0.05</v>
      </c>
      <c r="CH221" s="45" t="e">
        <f t="shared" ca="1" si="377"/>
        <v>#NAME?</v>
      </c>
      <c r="CI221" s="45" t="e">
        <f t="shared" ca="1" si="378"/>
        <v>#NAME?</v>
      </c>
      <c r="CJ221" s="42" t="e">
        <f t="shared" ca="1" si="379"/>
        <v>#NAME?</v>
      </c>
      <c r="CK221" s="45" t="e">
        <f t="shared" ca="1" si="380"/>
        <v>#NAME?</v>
      </c>
      <c r="CL221" s="46" t="e">
        <f t="shared" ca="1" si="381"/>
        <v>#NAME?</v>
      </c>
      <c r="CM221" s="45" t="e">
        <f t="shared" ca="1" si="382"/>
        <v>#NAME?</v>
      </c>
      <c r="CN221" s="47">
        <v>0.1</v>
      </c>
      <c r="CO221" s="45" t="e">
        <f t="shared" ca="1" si="401"/>
        <v>#NAME?</v>
      </c>
      <c r="CP221" s="45" t="e">
        <f t="shared" ca="1" si="402"/>
        <v>#NAME?</v>
      </c>
      <c r="CQ221" s="42" t="e">
        <f t="shared" ca="1" si="403"/>
        <v>#NAME?</v>
      </c>
      <c r="CR221" s="45" t="e">
        <f t="shared" ca="1" si="404"/>
        <v>#NAME?</v>
      </c>
      <c r="CS221" s="45" t="e">
        <f t="shared" ca="1" si="383"/>
        <v>#NAME?</v>
      </c>
      <c r="CT221" s="45" t="e">
        <f t="shared" ca="1" si="383"/>
        <v>#NAME?</v>
      </c>
      <c r="CU221" s="47">
        <v>0.15</v>
      </c>
      <c r="CV221" s="45">
        <v>0.5</v>
      </c>
      <c r="CW221" s="45" t="e">
        <f t="shared" ca="1" si="405"/>
        <v>#NAME?</v>
      </c>
      <c r="CX221" s="42" t="e">
        <f t="shared" ca="1" si="406"/>
        <v>#NAME?</v>
      </c>
      <c r="CY221" s="45" t="e">
        <f t="shared" ca="1" si="407"/>
        <v>#NAME?</v>
      </c>
      <c r="CZ221" s="45">
        <f t="shared" si="384"/>
        <v>1.2500000000000001E-2</v>
      </c>
      <c r="DA221" s="45" t="e">
        <f t="shared" ca="1" si="384"/>
        <v>#NAME?</v>
      </c>
      <c r="DB221" s="47">
        <v>0.2</v>
      </c>
      <c r="DC221" s="45" t="e">
        <f t="shared" ca="1" si="408"/>
        <v>#NAME?</v>
      </c>
      <c r="DD221" s="45" t="e">
        <f t="shared" ca="1" si="409"/>
        <v>#NAME?</v>
      </c>
      <c r="DE221" s="42" t="e">
        <f t="shared" ca="1" si="410"/>
        <v>#NAME?</v>
      </c>
      <c r="DF221" s="45" t="e">
        <f t="shared" ca="1" si="411"/>
        <v>#NAME?</v>
      </c>
      <c r="DG221" s="45" t="e">
        <f t="shared" ca="1" si="385"/>
        <v>#NAME?</v>
      </c>
      <c r="DH221" s="45" t="e">
        <f t="shared" ca="1" si="385"/>
        <v>#NAME?</v>
      </c>
      <c r="DI221" s="47">
        <v>0.25</v>
      </c>
      <c r="DJ221" s="45">
        <v>0.5</v>
      </c>
      <c r="DK221" s="45" t="e">
        <f t="shared" ca="1" si="412"/>
        <v>#NAME?</v>
      </c>
      <c r="DL221" s="42" t="e">
        <f t="shared" ca="1" si="413"/>
        <v>#NAME?</v>
      </c>
      <c r="DM221" s="45" t="e">
        <f t="shared" ca="1" si="414"/>
        <v>#NAME?</v>
      </c>
      <c r="DN221" s="45">
        <f t="shared" si="386"/>
        <v>1.2500000000000001E-2</v>
      </c>
      <c r="DO221" s="45" t="e">
        <f t="shared" ca="1" si="386"/>
        <v>#NAME?</v>
      </c>
      <c r="DP221" s="47">
        <v>0.3</v>
      </c>
      <c r="DQ221" s="45" t="e">
        <f t="shared" ca="1" si="415"/>
        <v>#NAME?</v>
      </c>
      <c r="DR221" s="45" t="e">
        <f t="shared" ca="1" si="416"/>
        <v>#NAME?</v>
      </c>
      <c r="DS221" s="42" t="e">
        <f t="shared" ca="1" si="417"/>
        <v>#NAME?</v>
      </c>
      <c r="DT221" s="45" t="e">
        <f t="shared" ca="1" si="418"/>
        <v>#NAME?</v>
      </c>
      <c r="DU221" s="45" t="e">
        <f t="shared" ca="1" si="387"/>
        <v>#NAME?</v>
      </c>
      <c r="DV221" s="45" t="e">
        <f t="shared" ca="1" si="387"/>
        <v>#NAME?</v>
      </c>
      <c r="DW221" s="47">
        <v>0.35</v>
      </c>
      <c r="DX221" s="45">
        <v>0.5</v>
      </c>
      <c r="DY221" s="45" t="e">
        <f t="shared" ca="1" si="419"/>
        <v>#NAME?</v>
      </c>
      <c r="DZ221" s="42" t="e">
        <f t="shared" ca="1" si="420"/>
        <v>#NAME?</v>
      </c>
      <c r="EA221" s="45" t="e">
        <f t="shared" ca="1" si="421"/>
        <v>#NAME?</v>
      </c>
      <c r="EB221" s="45">
        <f t="shared" si="388"/>
        <v>1.2500000000000001E-2</v>
      </c>
      <c r="EC221" s="45" t="e">
        <f t="shared" ca="1" si="388"/>
        <v>#NAME?</v>
      </c>
      <c r="ED221" s="47">
        <v>0.4</v>
      </c>
      <c r="EE221" s="45" t="e">
        <f t="shared" ca="1" si="422"/>
        <v>#NAME?</v>
      </c>
      <c r="EF221" s="45" t="e">
        <f t="shared" ca="1" si="423"/>
        <v>#NAME?</v>
      </c>
      <c r="EG221" s="42" t="e">
        <f t="shared" ca="1" si="424"/>
        <v>#NAME?</v>
      </c>
      <c r="EH221" s="45" t="e">
        <f t="shared" ca="1" si="425"/>
        <v>#NAME?</v>
      </c>
      <c r="EI221" s="45" t="e">
        <f t="shared" ca="1" si="389"/>
        <v>#NAME?</v>
      </c>
      <c r="EJ221" s="45" t="e">
        <f t="shared" ca="1" si="389"/>
        <v>#NAME?</v>
      </c>
      <c r="EK221" s="47">
        <v>0.45</v>
      </c>
      <c r="EL221" s="45">
        <v>0.5</v>
      </c>
      <c r="EM221" s="45" t="e">
        <f t="shared" ca="1" si="427"/>
        <v>#NAME?</v>
      </c>
      <c r="EN221" s="42" t="e">
        <f t="shared" ca="1" si="428"/>
        <v>#NAME?</v>
      </c>
      <c r="EO221" s="45" t="e">
        <f t="shared" ca="1" si="429"/>
        <v>#NAME?</v>
      </c>
      <c r="EP221" s="45">
        <f t="shared" si="390"/>
        <v>1.2500000000000001E-2</v>
      </c>
      <c r="EQ221" s="45" t="e">
        <f t="shared" ca="1" si="390"/>
        <v>#NAME?</v>
      </c>
      <c r="ER221" s="45">
        <v>0.5</v>
      </c>
      <c r="ES221" s="45">
        <v>0.5</v>
      </c>
      <c r="ET221" s="45" t="e">
        <f t="shared" ca="1" si="430"/>
        <v>#NAME?</v>
      </c>
      <c r="EU221" s="42" t="e">
        <f t="shared" ca="1" si="431"/>
        <v>#NAME?</v>
      </c>
      <c r="EV221" s="45" t="e">
        <f t="shared" ca="1" si="432"/>
        <v>#NAME?</v>
      </c>
      <c r="EW221" s="45">
        <f t="shared" si="391"/>
        <v>1.2500000000000001E-2</v>
      </c>
      <c r="EX221" s="45" t="e">
        <f t="shared" ca="1" si="391"/>
        <v>#NAME?</v>
      </c>
      <c r="EY221" s="47">
        <v>0.55000000000000004</v>
      </c>
      <c r="EZ221" s="45">
        <v>0.5</v>
      </c>
      <c r="FA221" s="45" t="e">
        <f t="shared" ca="1" si="433"/>
        <v>#NAME?</v>
      </c>
      <c r="FB221" s="42" t="e">
        <f t="shared" ca="1" si="434"/>
        <v>#NAME?</v>
      </c>
      <c r="FC221" s="45" t="e">
        <f t="shared" ca="1" si="435"/>
        <v>#NAME?</v>
      </c>
      <c r="FD221" s="45">
        <f t="shared" si="392"/>
        <v>1.2500000000000001E-2</v>
      </c>
      <c r="FE221" s="45" t="e">
        <f t="shared" ca="1" si="392"/>
        <v>#NAME?</v>
      </c>
      <c r="FF221" s="45">
        <v>0.6</v>
      </c>
      <c r="FG221" s="45">
        <v>1</v>
      </c>
      <c r="FH221" s="45" t="e">
        <f t="shared" ca="1" si="436"/>
        <v>#NAME?</v>
      </c>
      <c r="FI221" s="42" t="e">
        <f t="shared" ca="1" si="437"/>
        <v>#NAME?</v>
      </c>
      <c r="FJ221" s="45" t="e">
        <f t="shared" ca="1" si="438"/>
        <v>#NAME?</v>
      </c>
      <c r="FK221" s="45">
        <f t="shared" si="393"/>
        <v>2.5000000000000001E-2</v>
      </c>
      <c r="FL221" s="45" t="e">
        <f t="shared" ca="1" si="393"/>
        <v>#NAME?</v>
      </c>
      <c r="FM221" s="47">
        <v>0.65</v>
      </c>
      <c r="FN221" s="45">
        <v>0.5</v>
      </c>
      <c r="FO221" s="45" t="e">
        <f t="shared" ca="1" si="439"/>
        <v>#NAME?</v>
      </c>
      <c r="FP221" s="42" t="e">
        <f t="shared" ca="1" si="440"/>
        <v>#NAME?</v>
      </c>
      <c r="FQ221" s="45" t="e">
        <f t="shared" ca="1" si="441"/>
        <v>#NAME?</v>
      </c>
      <c r="FR221" s="45">
        <f t="shared" si="394"/>
        <v>1.2500000000000001E-2</v>
      </c>
      <c r="FS221" s="45" t="e">
        <f t="shared" ca="1" si="394"/>
        <v>#NAME?</v>
      </c>
      <c r="FT221" s="45">
        <v>0.7</v>
      </c>
      <c r="FU221" s="45">
        <v>1</v>
      </c>
      <c r="FV221" s="45" t="e">
        <f t="shared" ca="1" si="442"/>
        <v>#NAME?</v>
      </c>
      <c r="FW221" s="42" t="e">
        <f t="shared" ca="1" si="443"/>
        <v>#NAME?</v>
      </c>
      <c r="FX221" s="45" t="e">
        <f t="shared" ca="1" si="444"/>
        <v>#NAME?</v>
      </c>
      <c r="FY221" s="45">
        <f t="shared" si="395"/>
        <v>2.5000000000000001E-2</v>
      </c>
      <c r="FZ221" s="45" t="e">
        <f t="shared" ca="1" si="395"/>
        <v>#NAME?</v>
      </c>
      <c r="GA221" s="47">
        <v>0.75</v>
      </c>
      <c r="GB221" s="45">
        <v>0.5</v>
      </c>
      <c r="GC221" s="45" t="e">
        <f t="shared" ca="1" si="445"/>
        <v>#NAME?</v>
      </c>
      <c r="GD221" s="42" t="e">
        <f t="shared" ca="1" si="446"/>
        <v>#NAME?</v>
      </c>
      <c r="GE221" s="45" t="e">
        <f t="shared" ca="1" si="447"/>
        <v>#NAME?</v>
      </c>
      <c r="GF221" s="45">
        <f t="shared" si="396"/>
        <v>1.2500000000000001E-2</v>
      </c>
      <c r="GG221" s="45" t="e">
        <f t="shared" ca="1" si="396"/>
        <v>#NAME?</v>
      </c>
      <c r="GH221" s="45">
        <v>0.8</v>
      </c>
      <c r="GI221" s="45">
        <v>1</v>
      </c>
      <c r="GJ221" s="45" t="e">
        <f t="shared" ca="1" si="448"/>
        <v>#NAME?</v>
      </c>
      <c r="GK221" s="42" t="e">
        <f t="shared" ca="1" si="449"/>
        <v>#NAME?</v>
      </c>
      <c r="GL221" s="45" t="e">
        <f t="shared" ca="1" si="450"/>
        <v>#NAME?</v>
      </c>
      <c r="GM221" s="45">
        <f t="shared" si="397"/>
        <v>2.5000000000000001E-2</v>
      </c>
      <c r="GN221" s="45" t="e">
        <f t="shared" ca="1" si="397"/>
        <v>#NAME?</v>
      </c>
      <c r="GO221" s="47">
        <v>0.85</v>
      </c>
      <c r="GP221" s="45">
        <v>0.5</v>
      </c>
      <c r="GQ221" s="45" t="e">
        <f t="shared" ca="1" si="451"/>
        <v>#NAME?</v>
      </c>
      <c r="GR221" s="42" t="e">
        <f t="shared" ca="1" si="452"/>
        <v>#NAME?</v>
      </c>
      <c r="GS221" s="45" t="e">
        <f t="shared" ca="1" si="453"/>
        <v>#NAME?</v>
      </c>
      <c r="GT221" s="45">
        <f t="shared" si="398"/>
        <v>1.2500000000000001E-2</v>
      </c>
      <c r="GU221" s="45" t="e">
        <f t="shared" ca="1" si="398"/>
        <v>#NAME?</v>
      </c>
      <c r="GV221" s="45">
        <v>0.9</v>
      </c>
      <c r="GW221" s="45">
        <v>1</v>
      </c>
      <c r="GX221" s="45" t="e">
        <f t="shared" ca="1" si="454"/>
        <v>#NAME?</v>
      </c>
      <c r="GY221" s="42" t="e">
        <f t="shared" ca="1" si="455"/>
        <v>#NAME?</v>
      </c>
      <c r="GZ221" s="45" t="e">
        <f t="shared" ca="1" si="456"/>
        <v>#NAME?</v>
      </c>
      <c r="HA221" s="45">
        <f t="shared" si="399"/>
        <v>2.5000000000000001E-2</v>
      </c>
      <c r="HB221" s="45" t="e">
        <f t="shared" ca="1" si="399"/>
        <v>#NAME?</v>
      </c>
      <c r="HC221" s="47">
        <v>0.95</v>
      </c>
      <c r="HD221" s="45">
        <v>0.5</v>
      </c>
      <c r="HE221" s="45" t="e">
        <f t="shared" ca="1" si="457"/>
        <v>#NAME?</v>
      </c>
      <c r="HF221" s="42" t="e">
        <f t="shared" ca="1" si="458"/>
        <v>#NAME?</v>
      </c>
      <c r="HG221" s="45" t="e">
        <f t="shared" ca="1" si="459"/>
        <v>#NAME?</v>
      </c>
      <c r="HH221" s="45">
        <f t="shared" si="400"/>
        <v>1.2500000000000001E-2</v>
      </c>
      <c r="HI221" s="45" t="e">
        <f t="shared" ca="1" si="400"/>
        <v>#NAME?</v>
      </c>
      <c r="HJ221" s="47">
        <v>1</v>
      </c>
      <c r="HK221" s="47">
        <v>1</v>
      </c>
      <c r="HL221" s="45" t="e">
        <f t="shared" ca="1" si="460"/>
        <v>#NAME?</v>
      </c>
      <c r="HM221" s="42" t="e">
        <f t="shared" ca="1" si="461"/>
        <v>#NAME?</v>
      </c>
      <c r="HN221" s="45" t="e">
        <f t="shared" ca="1" si="462"/>
        <v>#NAME?</v>
      </c>
      <c r="HO221" s="45">
        <f t="shared" si="426"/>
        <v>2.5000000000000001E-2</v>
      </c>
      <c r="HP221" s="45" t="e">
        <f t="shared" ca="1" si="426"/>
        <v>#NAME?</v>
      </c>
    </row>
    <row r="222" spans="1:224" s="48" customFormat="1" ht="64.75" customHeight="1">
      <c r="A222" s="42"/>
      <c r="B222" s="203"/>
      <c r="C222" s="201"/>
      <c r="D222" s="201"/>
      <c r="E222" s="41" t="str">
        <f>+_xlfn.CONCAT(MID($D215,1,3),".8 ",[1]Acciones!$B$12)</f>
        <v>5.4.8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222" s="42" t="s">
        <v>89</v>
      </c>
      <c r="G222" s="49">
        <f>+G221</f>
        <v>4.1666666666666666E-3</v>
      </c>
      <c r="H222" s="42" t="str">
        <f>+_xlfn.CONCAT("Si,",MID(E215,1,5),",",MID(E216,1,5),",",MID(E217,1,5),",",MID(E218,1,5),",",MID(E219,1,5),",",MID(E220,1,5),",",MID(E221,1,5),",",MID(E223,1,5),",",MID(E224,1,6))</f>
        <v>Si,5.4.1,5.4.2,5.4.3,5.4.4,5.4.5,5.4.6,5.4.7,5.4.9,5.4.10</v>
      </c>
      <c r="I222" s="42" t="s">
        <v>89</v>
      </c>
      <c r="J222" s="42"/>
      <c r="K222" s="42"/>
      <c r="L222" s="42"/>
      <c r="M222" s="44" t="s">
        <v>90</v>
      </c>
      <c r="N222" s="44" t="s">
        <v>91</v>
      </c>
      <c r="O222" s="44" t="e">
        <f ca="1">+_xlfn.XLOOKUP(MID(E222,7,LEN(E222)-6),[1]Acciones!$B$4:$B$14,[1]Acciones!$C$4:$C$14,0,0,1)</f>
        <v>#NAME?</v>
      </c>
      <c r="P222" s="42" t="e">
        <f ca="1">+_xlfn.XLOOKUP(MID($E222,7,LEN($E222)-6),[1]Acciones!$B$4:$B$14,[1]Acciones!D$4:D$14,0,0,1)</f>
        <v>#NAME?</v>
      </c>
      <c r="Q222" s="42" t="e">
        <f ca="1">+_xlfn.XLOOKUP(MID($E222,7,LEN($E222)-6),[1]Acciones!$B$4:$B$14,[1]Acciones!E$4:E$14,0,0,1)</f>
        <v>#NAME?</v>
      </c>
      <c r="R222" s="42" t="e">
        <f ca="1">+_xlfn.XLOOKUP(MID($E222,7,LEN($E222)-6),[1]Acciones!$B$4:$B$14,[1]Acciones!F$4:F$14,0,0,1)</f>
        <v>#NAME?</v>
      </c>
      <c r="S222" s="42" t="e">
        <f ca="1">+_xlfn.XLOOKUP(MID($E222,7,LEN($E222)-6),[1]Acciones!$B$4:$B$14,[1]Acciones!G$4:G$14,0,0,1)</f>
        <v>#NAME?</v>
      </c>
      <c r="T222" s="42" t="e">
        <f ca="1">+_xlfn.XLOOKUP(MID($E222,7,LEN($E222)-6),[1]Acciones!$B$4:$B$14,[1]Acciones!H$4:H$14,0,0,1)</f>
        <v>#NAME?</v>
      </c>
      <c r="U222" s="45" t="e">
        <f ca="1">+_xlfn.XLOOKUP(MID($E222,7,LEN($E222)-6),[1]Acciones!$B$4:$B$14,[1]Acciones!I$4:I$14,0,0,1)</f>
        <v>#NAME?</v>
      </c>
      <c r="V222" s="45" t="e">
        <f ca="1">+_xlfn.XLOOKUP(MID($E222,7,LEN($E222)-6),[1]Acciones!$B$4:$B$14,[1]Acciones!J$4:J$14,0,0,1)</f>
        <v>#NAME?</v>
      </c>
      <c r="W222" s="45" t="e">
        <f ca="1">+_xlfn.XLOOKUP(MID($E222,7,LEN($E222)-6),[1]Acciones!$B$4:$B$14,[1]Acciones!K$4:K$14,0,0,1)</f>
        <v>#NAME?</v>
      </c>
      <c r="X222" s="45" t="e">
        <f ca="1">+_xlfn.XLOOKUP(MID($E222,7,LEN($E222)-6),[1]Acciones!$B$4:$B$14,[1]Acciones!L$4:L$14,0,0,1)</f>
        <v>#NAME?</v>
      </c>
      <c r="Y222" s="45" t="e">
        <f ca="1">+_xlfn.XLOOKUP(MID($E222,7,LEN($E222)-6),[1]Acciones!$B$4:$B$14,[1]Acciones!M$4:M$14,0,0,1)</f>
        <v>#NAME?</v>
      </c>
      <c r="Z222" s="45" t="e">
        <f ca="1">+_xlfn.XLOOKUP(MID($E222,7,LEN($E222)-6),[1]Acciones!$B$4:$B$14,[1]Acciones!N$4:N$14,0,0,1)</f>
        <v>#NAME?</v>
      </c>
      <c r="AA222" s="45" t="e">
        <f ca="1">+_xlfn.XLOOKUP(MID($E222,7,LEN($E222)-6),[1]Acciones!$B$4:$B$14,[1]Acciones!O$4:O$14,0,0,1)</f>
        <v>#NAME?</v>
      </c>
      <c r="AB222" s="45" t="e">
        <f ca="1">+_xlfn.XLOOKUP(MID($E222,7,LEN($E222)-6),[1]Acciones!$B$4:$B$14,[1]Acciones!P$4:P$14,0,0,1)</f>
        <v>#NAME?</v>
      </c>
      <c r="AC222" s="45" t="e">
        <f ca="1">+_xlfn.XLOOKUP(MID($E222,7,LEN($E222)-6),[1]Acciones!$B$4:$B$14,[1]Acciones!Q$4:Q$14,0,0,1)</f>
        <v>#NAME?</v>
      </c>
      <c r="AD222" s="45" t="e">
        <f ca="1">+_xlfn.XLOOKUP(MID($E222,7,LEN($E222)-6),[1]Acciones!$B$4:$B$14,[1]Acciones!R$4:R$14,0,0,1)</f>
        <v>#NAME?</v>
      </c>
      <c r="AE222" s="45" t="e">
        <f ca="1">+_xlfn.XLOOKUP(MID($E222,7,LEN($E222)-6),[1]Acciones!$B$4:$B$14,[1]Acciones!S$4:S$14,0,0,1)</f>
        <v>#NAME?</v>
      </c>
      <c r="AF222" s="42" t="e">
        <f ca="1">+_xlfn.XLOOKUP(MID($E222,7,LEN($E222)-6),[1]Acciones!$B$4:$B$14,[1]Acciones!T$4:T$14,0,0,1)</f>
        <v>#NAME?</v>
      </c>
      <c r="AG222" s="42" t="e">
        <f ca="1">+_xlfn.XLOOKUP(MID($E222,7,LEN($E222)-6),[1]Acciones!$B$4:$B$14,[1]Acciones!U$4:U$14,0,0,1)</f>
        <v>#NAME?</v>
      </c>
      <c r="AH222" s="42" t="e">
        <f ca="1">+_xlfn.XLOOKUP(MID($E222,7,LEN($E222)-6),[1]Acciones!$B$4:$B$14,[1]Acciones!V$4:V$14,0,0,1)</f>
        <v>#NAME?</v>
      </c>
      <c r="AI222" s="42" t="e">
        <f ca="1">+_xlfn.XLOOKUP(MID($E222,7,LEN($E222)-6),[1]Acciones!$B$4:$B$14,[1]Acciones!W$4:W$14,0,0,1)</f>
        <v>#NAME?</v>
      </c>
      <c r="AJ222" s="42" t="e">
        <f ca="1">+_xlfn.XLOOKUP(MID($E222,7,LEN($E222)-6),[1]Acciones!$B$4:$B$14,[1]Acciones!X$4:X$14,0,0,1)</f>
        <v>#NAME?</v>
      </c>
      <c r="AK222" s="42" t="e">
        <f ca="1">+_xlfn.XLOOKUP(MID($E222,7,LEN($E222)-6),[1]Acciones!$B$4:$B$14,[1]Acciones!Y$4:Y$14,0,0,1)</f>
        <v>#NAME?</v>
      </c>
      <c r="AL222" s="42" t="e">
        <f ca="1">+_xlfn.XLOOKUP(MID($E222,7,LEN($E222)-6),[1]Acciones!$B$4:$B$14,[1]Acciones!Z$4:Z$14,0,0,1)</f>
        <v>#NAME?</v>
      </c>
      <c r="AM222" s="42" t="e">
        <f ca="1">+_xlfn.XLOOKUP(MID($E222,7,LEN($E222)-6),[1]Acciones!$B$4:$B$14,[1]Acciones!AA$4:AA$14,0,0,1)</f>
        <v>#NAME?</v>
      </c>
      <c r="AN222" s="42" t="e">
        <f ca="1">+_xlfn.XLOOKUP(MID($E222,7,LEN($E222)-6),[1]Acciones!$B$4:$B$14,[1]Acciones!AB$4:AB$14,0,0,1)</f>
        <v>#NAME?</v>
      </c>
      <c r="AO222" s="42" t="e">
        <f ca="1">+_xlfn.XLOOKUP(MID($E222,7,LEN($E222)-6),[1]Acciones!$B$4:$B$14,[1]Acciones!AC$4:AC$14,0,0,1)</f>
        <v>#NAME?</v>
      </c>
      <c r="AP222" s="42" t="e">
        <f ca="1">+_xlfn.XLOOKUP(MID($E222,7,LEN($E222)-6),[1]Acciones!$B$4:$B$14,[1]Acciones!AD$4:AD$14,0,0,1)</f>
        <v>#NAME?</v>
      </c>
      <c r="AQ222" s="42" t="e">
        <f ca="1">+_xlfn.XLOOKUP(MID($E222,7,LEN($E222)-6),[1]Acciones!$B$4:$B$14,[1]Acciones!AE$4:AE$14,0,0,1)</f>
        <v>#NAME?</v>
      </c>
      <c r="AR222" s="42" t="e">
        <f ca="1">+_xlfn.XLOOKUP(MID($E222,7,LEN($E222)-6),[1]Acciones!$B$4:$B$14,[1]Acciones!AF$4:AF$14,0,0,1)</f>
        <v>#NAME?</v>
      </c>
      <c r="AS222" s="42" t="e">
        <f ca="1">+_xlfn.XLOOKUP(MID($E222,7,LEN($E222)-6),[1]Acciones!$B$4:$B$14,[1]Acciones!AG$4:AG$14,0,0,1)</f>
        <v>#NAME?</v>
      </c>
      <c r="AT222" s="42" t="e">
        <f ca="1">+_xlfn.XLOOKUP(MID($E222,7,LEN($E222)-6),[1]Acciones!$B$4:$B$14,[1]Acciones!AH$4:AH$14,0,0,1)</f>
        <v>#NAME?</v>
      </c>
      <c r="AU222" s="42" t="e">
        <f ca="1">+_xlfn.XLOOKUP(MID($E222,7,LEN($E222)-6),[1]Acciones!$B$4:$B$14,[1]Acciones!AI$4:AI$14,0,0,1)</f>
        <v>#NAME?</v>
      </c>
      <c r="AV222" s="42" t="e">
        <f ca="1">+_xlfn.XLOOKUP(MID($E222,7,LEN($E222)-6),[1]Acciones!$B$4:$B$14,[1]Acciones!AJ$4:AJ$14,0,0,1)</f>
        <v>#NAME?</v>
      </c>
      <c r="AW222" s="42" t="e">
        <f ca="1">+_xlfn.XLOOKUP(MID($E222,7,LEN($E222)-6),[1]Acciones!$B$4:$B$14,[1]Acciones!AK$4:AK$14,0,0,1)</f>
        <v>#NAME?</v>
      </c>
      <c r="AX222" s="42" t="e">
        <f ca="1">+_xlfn.XLOOKUP(MID($E222,7,LEN($E222)-6),[1]Acciones!$B$4:$B$14,[1]Acciones!AL$4:AL$14,0,0,1)</f>
        <v>#NAME?</v>
      </c>
      <c r="AY222" s="42" t="e">
        <f ca="1">+_xlfn.XLOOKUP(MID($E222,7,LEN($E222)-6),[1]Acciones!$B$4:$B$14,[1]Acciones!AM$4:AM$14,0,0,1)</f>
        <v>#NAME?</v>
      </c>
      <c r="AZ222" s="42" t="e">
        <f ca="1">+_xlfn.XLOOKUP(MID($E222,7,LEN($E222)-6),[1]Acciones!$B$4:$B$14,[1]Acciones!AN$4:AN$14,0,0,1)</f>
        <v>#NAME?</v>
      </c>
      <c r="BA222" s="42" t="e">
        <f ca="1">+_xlfn.XLOOKUP(MID($E222,7,LEN($E222)-6),[1]Acciones!$B$4:$B$14,[1]Acciones!AO$4:AO$14,0,0,1)</f>
        <v>#NAME?</v>
      </c>
      <c r="BB222" s="42" t="e">
        <f ca="1">+_xlfn.XLOOKUP(MID($E222,7,LEN($E222)-6),[1]Acciones!$B$4:$B$14,[1]Acciones!AP$4:AP$14,0,0,1)</f>
        <v>#NAME?</v>
      </c>
      <c r="BC222" s="42" t="e">
        <f ca="1">+_xlfn.XLOOKUP(MID($E222,7,LEN($E222)-6),[1]Acciones!$B$4:$B$14,[1]Acciones!AQ$4:AQ$14,0,0,1)</f>
        <v>#NAME?</v>
      </c>
      <c r="BD222" s="42" t="e">
        <f ca="1">+_xlfn.XLOOKUP(MID($E222,7,LEN($E222)-6),[1]Acciones!$B$4:$B$14,[1]Acciones!AR$4:AR$14,0,0,1)</f>
        <v>#NAME?</v>
      </c>
      <c r="BE222" s="42" t="e">
        <f ca="1">+_xlfn.XLOOKUP(MID($E222,7,LEN($E222)-6),[1]Acciones!$B$4:$B$14,[1]Acciones!AS$4:AS$14,0,0,1)</f>
        <v>#NAME?</v>
      </c>
      <c r="BF222" s="42" t="e">
        <f ca="1">+_xlfn.XLOOKUP(MID($E222,7,LEN($E222)-6),[1]Acciones!$B$4:$B$14,[1]Acciones!AT$4:AT$14,0,0,1)</f>
        <v>#NAME?</v>
      </c>
      <c r="BG222" s="42" t="e">
        <f ca="1">+_xlfn.XLOOKUP(MID($E222,7,LEN($E222)-6),[1]Acciones!$B$4:$B$14,[1]Acciones!AU$4:AU$14,0,0,1)</f>
        <v>#NAME?</v>
      </c>
      <c r="BH222" s="42" t="e">
        <f ca="1">+_xlfn.XLOOKUP(MID($E222,7,LEN($E222)-6),[1]Acciones!$B$4:$B$14,[1]Acciones!AV$4:AV$14,0,0,1)</f>
        <v>#NAME?</v>
      </c>
      <c r="BI222" s="42" t="e">
        <f ca="1">+_xlfn.XLOOKUP(MID($E222,7,LEN($E222)-6),[1]Acciones!$B$4:$B$14,[1]Acciones!AW$4:AW$14,0,0,1)</f>
        <v>#NAME?</v>
      </c>
      <c r="BJ222" s="42" t="e">
        <f ca="1">+_xlfn.XLOOKUP(MID($E222,7,LEN($E222)-6),[1]Acciones!$B$4:$B$14,[1]Acciones!AX$4:AX$14,0,0,1)</f>
        <v>#NAME?</v>
      </c>
      <c r="BK222" s="42" t="e">
        <f ca="1">+_xlfn.XLOOKUP(MID($E222,7,LEN($E222)-6),[1]Acciones!$B$4:$B$14,[1]Acciones!AY$4:AY$14,0,0,1)</f>
        <v>#NAME?</v>
      </c>
      <c r="BL222" s="42" t="e">
        <f ca="1">+_xlfn.XLOOKUP(MID($E222,7,LEN($E222)-6),[1]Acciones!$B$4:$B$14,[1]Acciones!AZ$4:AZ$14,0,0,1)</f>
        <v>#NAME?</v>
      </c>
      <c r="BM222" s="42" t="e">
        <f ca="1">+_xlfn.XLOOKUP(MID($E222,7,LEN($E222)-6),[1]Acciones!$B$4:$B$14,[1]Acciones!BA$4:BA$14,0,0,1)</f>
        <v>#NAME?</v>
      </c>
      <c r="BN222" s="42" t="e">
        <f ca="1">+_xlfn.XLOOKUP(MID($E222,7,LEN($E222)-6),[1]Acciones!$B$4:$B$14,[1]Acciones!BB$4:BB$14,0,0,1)</f>
        <v>#NAME?</v>
      </c>
      <c r="BO222" s="42" t="e">
        <f ca="1">+_xlfn.XLOOKUP(MID($E222,7,LEN($E222)-6),[1]Acciones!$B$4:$B$14,[1]Acciones!BC$4:BC$14,0,0,1)</f>
        <v>#NAME?</v>
      </c>
      <c r="BP222" s="42" t="e">
        <f ca="1">+_xlfn.XLOOKUP(MID($E222,7,LEN($E222)-6),[1]Acciones!$B$4:$B$14,[1]Acciones!BD$4:BD$14,0,0,1)</f>
        <v>#NAME?</v>
      </c>
      <c r="BQ222" s="42" t="e">
        <f ca="1">+_xlfn.XLOOKUP(MID($E222,7,LEN($E222)-6),[1]Acciones!$B$4:$B$14,[1]Acciones!BE$4:BE$14,0,0,1)</f>
        <v>#NAME?</v>
      </c>
      <c r="BR222" s="42" t="e">
        <f ca="1">+_xlfn.XLOOKUP(MID($E222,7,LEN($E222)-6),[1]Acciones!$B$4:$B$14,[1]Acciones!BF$4:BF$14,0,0,1)</f>
        <v>#NAME?</v>
      </c>
      <c r="BS222" s="42" t="e">
        <f ca="1">+_xlfn.XLOOKUP(MID($E222,7,LEN($E222)-6),[1]Acciones!$B$4:$B$14,[1]Acciones!BG$4:BG$14,0,0,1)</f>
        <v>#NAME?</v>
      </c>
      <c r="BT222" s="42" t="e">
        <f ca="1">+_xlfn.XLOOKUP(MID($E222,7,LEN($E222)-6),[1]Acciones!$B$4:$B$14,[1]Acciones!BH$4:BH$14,0,0,1)</f>
        <v>#NAME?</v>
      </c>
      <c r="BU222" s="42" t="e">
        <f ca="1">+_xlfn.XLOOKUP(MID($E222,7,LEN($E222)-6),[1]Acciones!$B$4:$B$14,[1]Acciones!BI$4:BI$14,0,0,1)</f>
        <v>#NAME?</v>
      </c>
      <c r="BV222" s="42" t="e">
        <f ca="1">+_xlfn.XLOOKUP(MID($E222,7,LEN($E222)-6),[1]Acciones!$B$4:$B$14,[1]Acciones!BJ$4:BJ$14,0,0,1)</f>
        <v>#NAME?</v>
      </c>
      <c r="BW222" s="42" t="e">
        <f ca="1">+_xlfn.XLOOKUP(MID($E222,7,LEN($E222)-6),[1]Acciones!$B$4:$B$14,[1]Acciones!BK$4:BK$14,0,0,1)</f>
        <v>#NAME?</v>
      </c>
      <c r="BX222" s="42" t="e">
        <f ca="1">+_xlfn.XLOOKUP(MID($E222,7,LEN($E222)-6),[1]Acciones!$B$4:$B$14,[1]Acciones!BL$4:BL$14,0,0,1)</f>
        <v>#NAME?</v>
      </c>
      <c r="BY222" s="42" t="e">
        <f ca="1">+_xlfn.XLOOKUP(MID($E222,7,LEN($E222)-6),[1]Acciones!$B$4:$B$14,[1]Acciones!BM$4:BM$14,0,0,1)</f>
        <v>#NAME?</v>
      </c>
      <c r="BZ222" s="42" t="e">
        <f ca="1">+_xlfn.XLOOKUP(MID($E222,7,LEN($E222)-6),[1]Acciones!$B$4:$B$14,[1]Acciones!BN$4:BN$14,0,0,1)</f>
        <v>#NAME?</v>
      </c>
      <c r="CA222" s="42" t="e">
        <f ca="1">+_xlfn.XLOOKUP(MID($E222,7,LEN($E222)-6),[1]Acciones!$B$4:$B$14,[1]Acciones!BO$4:BO$14,0,0,1)</f>
        <v>#NAME?</v>
      </c>
      <c r="CB222" s="42" t="e">
        <f ca="1">+_xlfn.XLOOKUP(MID($E222,7,LEN($E222)-6),[1]Acciones!$B$4:$B$14,[1]Acciones!BP$4:BP$14,0,0,1)</f>
        <v>#NAME?</v>
      </c>
      <c r="CC222" s="42" t="e">
        <f ca="1">+_xlfn.XLOOKUP(MID($E222,7,LEN($E222)-6),[1]Acciones!$B$4:$B$14,[1]Acciones!BQ$4:BQ$14,0,0,1)</f>
        <v>#NAME?</v>
      </c>
      <c r="CD222" s="42" t="e">
        <f ca="1">+_xlfn.XLOOKUP(MID($E222,7,LEN($E222)-6),[1]Acciones!$B$4:$B$14,[1]Acciones!BR$4:BR$14,0,0,1)</f>
        <v>#NAME?</v>
      </c>
      <c r="CE222" s="42" t="e">
        <f ca="1">+_xlfn.XLOOKUP(MID($E222,7,LEN($E222)-6),[1]Acciones!$B$4:$B$14,[1]Acciones!BS$4:BS$14,0,0,1)</f>
        <v>#NAME?</v>
      </c>
      <c r="CF222" s="42" t="e">
        <f ca="1">+_xlfn.XLOOKUP(MID($E222,7,LEN($E222)-6),[1]Acciones!$B$4:$B$14,[1]Acciones!BT$4:BT$14,0,0,1)</f>
        <v>#NAME?</v>
      </c>
      <c r="CG222" s="45">
        <v>0.05</v>
      </c>
      <c r="CH222" s="45" t="e">
        <f t="shared" ca="1" si="377"/>
        <v>#NAME?</v>
      </c>
      <c r="CI222" s="45" t="e">
        <f t="shared" ca="1" si="378"/>
        <v>#NAME?</v>
      </c>
      <c r="CJ222" s="42" t="e">
        <f t="shared" ca="1" si="379"/>
        <v>#NAME?</v>
      </c>
      <c r="CK222" s="45" t="e">
        <f t="shared" ca="1" si="380"/>
        <v>#NAME?</v>
      </c>
      <c r="CL222" s="46" t="e">
        <f t="shared" ca="1" si="381"/>
        <v>#NAME?</v>
      </c>
      <c r="CM222" s="45" t="e">
        <f t="shared" ca="1" si="382"/>
        <v>#NAME?</v>
      </c>
      <c r="CN222" s="47">
        <v>0.1</v>
      </c>
      <c r="CO222" s="45" t="e">
        <f t="shared" ca="1" si="401"/>
        <v>#NAME?</v>
      </c>
      <c r="CP222" s="45" t="e">
        <f t="shared" ca="1" si="402"/>
        <v>#NAME?</v>
      </c>
      <c r="CQ222" s="42" t="e">
        <f t="shared" ca="1" si="403"/>
        <v>#NAME?</v>
      </c>
      <c r="CR222" s="45" t="e">
        <f t="shared" ca="1" si="404"/>
        <v>#NAME?</v>
      </c>
      <c r="CS222" s="45" t="e">
        <f t="shared" ca="1" si="383"/>
        <v>#NAME?</v>
      </c>
      <c r="CT222" s="45" t="e">
        <f t="shared" ca="1" si="383"/>
        <v>#NAME?</v>
      </c>
      <c r="CU222" s="47">
        <v>0.15</v>
      </c>
      <c r="CV222" s="45">
        <v>0.5</v>
      </c>
      <c r="CW222" s="45" t="e">
        <f t="shared" ca="1" si="405"/>
        <v>#NAME?</v>
      </c>
      <c r="CX222" s="42" t="e">
        <f t="shared" ca="1" si="406"/>
        <v>#NAME?</v>
      </c>
      <c r="CY222" s="45" t="e">
        <f t="shared" ca="1" si="407"/>
        <v>#NAME?</v>
      </c>
      <c r="CZ222" s="45">
        <f t="shared" si="384"/>
        <v>1.2500000000000001E-2</v>
      </c>
      <c r="DA222" s="45" t="e">
        <f t="shared" ca="1" si="384"/>
        <v>#NAME?</v>
      </c>
      <c r="DB222" s="47">
        <v>0.2</v>
      </c>
      <c r="DC222" s="45" t="e">
        <f t="shared" ca="1" si="408"/>
        <v>#NAME?</v>
      </c>
      <c r="DD222" s="45" t="e">
        <f t="shared" ca="1" si="409"/>
        <v>#NAME?</v>
      </c>
      <c r="DE222" s="42" t="e">
        <f t="shared" ca="1" si="410"/>
        <v>#NAME?</v>
      </c>
      <c r="DF222" s="45" t="e">
        <f t="shared" ca="1" si="411"/>
        <v>#NAME?</v>
      </c>
      <c r="DG222" s="45" t="e">
        <f t="shared" ca="1" si="385"/>
        <v>#NAME?</v>
      </c>
      <c r="DH222" s="45" t="e">
        <f t="shared" ca="1" si="385"/>
        <v>#NAME?</v>
      </c>
      <c r="DI222" s="47">
        <v>0.25</v>
      </c>
      <c r="DJ222" s="45">
        <v>0.5</v>
      </c>
      <c r="DK222" s="45" t="e">
        <f t="shared" ca="1" si="412"/>
        <v>#NAME?</v>
      </c>
      <c r="DL222" s="42" t="e">
        <f t="shared" ca="1" si="413"/>
        <v>#NAME?</v>
      </c>
      <c r="DM222" s="45" t="e">
        <f t="shared" ca="1" si="414"/>
        <v>#NAME?</v>
      </c>
      <c r="DN222" s="45">
        <f t="shared" si="386"/>
        <v>1.2500000000000001E-2</v>
      </c>
      <c r="DO222" s="45" t="e">
        <f t="shared" ca="1" si="386"/>
        <v>#NAME?</v>
      </c>
      <c r="DP222" s="47">
        <v>0.3</v>
      </c>
      <c r="DQ222" s="45" t="e">
        <f t="shared" ca="1" si="415"/>
        <v>#NAME?</v>
      </c>
      <c r="DR222" s="45" t="e">
        <f t="shared" ca="1" si="416"/>
        <v>#NAME?</v>
      </c>
      <c r="DS222" s="42" t="e">
        <f t="shared" ca="1" si="417"/>
        <v>#NAME?</v>
      </c>
      <c r="DT222" s="45" t="e">
        <f t="shared" ca="1" si="418"/>
        <v>#NAME?</v>
      </c>
      <c r="DU222" s="45" t="e">
        <f t="shared" ca="1" si="387"/>
        <v>#NAME?</v>
      </c>
      <c r="DV222" s="45" t="e">
        <f t="shared" ca="1" si="387"/>
        <v>#NAME?</v>
      </c>
      <c r="DW222" s="47">
        <v>0.35</v>
      </c>
      <c r="DX222" s="45">
        <v>0.5</v>
      </c>
      <c r="DY222" s="45" t="e">
        <f t="shared" ca="1" si="419"/>
        <v>#NAME?</v>
      </c>
      <c r="DZ222" s="42" t="e">
        <f t="shared" ca="1" si="420"/>
        <v>#NAME?</v>
      </c>
      <c r="EA222" s="45" t="e">
        <f t="shared" ca="1" si="421"/>
        <v>#NAME?</v>
      </c>
      <c r="EB222" s="45">
        <f t="shared" si="388"/>
        <v>1.2500000000000001E-2</v>
      </c>
      <c r="EC222" s="45" t="e">
        <f t="shared" ca="1" si="388"/>
        <v>#NAME?</v>
      </c>
      <c r="ED222" s="47">
        <v>0.4</v>
      </c>
      <c r="EE222" s="45" t="e">
        <f t="shared" ca="1" si="422"/>
        <v>#NAME?</v>
      </c>
      <c r="EF222" s="45" t="e">
        <f t="shared" ca="1" si="423"/>
        <v>#NAME?</v>
      </c>
      <c r="EG222" s="42" t="e">
        <f t="shared" ca="1" si="424"/>
        <v>#NAME?</v>
      </c>
      <c r="EH222" s="45" t="e">
        <f t="shared" ca="1" si="425"/>
        <v>#NAME?</v>
      </c>
      <c r="EI222" s="45" t="e">
        <f t="shared" ca="1" si="389"/>
        <v>#NAME?</v>
      </c>
      <c r="EJ222" s="45" t="e">
        <f t="shared" ca="1" si="389"/>
        <v>#NAME?</v>
      </c>
      <c r="EK222" s="47">
        <v>0.45</v>
      </c>
      <c r="EL222" s="45">
        <v>0.5</v>
      </c>
      <c r="EM222" s="45" t="e">
        <f t="shared" ca="1" si="427"/>
        <v>#NAME?</v>
      </c>
      <c r="EN222" s="42" t="e">
        <f t="shared" ca="1" si="428"/>
        <v>#NAME?</v>
      </c>
      <c r="EO222" s="45" t="e">
        <f t="shared" ca="1" si="429"/>
        <v>#NAME?</v>
      </c>
      <c r="EP222" s="45">
        <f t="shared" si="390"/>
        <v>1.2500000000000001E-2</v>
      </c>
      <c r="EQ222" s="45" t="e">
        <f t="shared" ca="1" si="390"/>
        <v>#NAME?</v>
      </c>
      <c r="ER222" s="45">
        <v>0.5</v>
      </c>
      <c r="ES222" s="45">
        <v>0.5</v>
      </c>
      <c r="ET222" s="45" t="e">
        <f t="shared" ca="1" si="430"/>
        <v>#NAME?</v>
      </c>
      <c r="EU222" s="42" t="e">
        <f t="shared" ca="1" si="431"/>
        <v>#NAME?</v>
      </c>
      <c r="EV222" s="45" t="e">
        <f t="shared" ca="1" si="432"/>
        <v>#NAME?</v>
      </c>
      <c r="EW222" s="45">
        <f t="shared" si="391"/>
        <v>1.2500000000000001E-2</v>
      </c>
      <c r="EX222" s="45" t="e">
        <f t="shared" ca="1" si="391"/>
        <v>#NAME?</v>
      </c>
      <c r="EY222" s="47">
        <v>0.55000000000000004</v>
      </c>
      <c r="EZ222" s="45">
        <v>0.5</v>
      </c>
      <c r="FA222" s="45" t="e">
        <f t="shared" ca="1" si="433"/>
        <v>#NAME?</v>
      </c>
      <c r="FB222" s="42" t="e">
        <f t="shared" ca="1" si="434"/>
        <v>#NAME?</v>
      </c>
      <c r="FC222" s="45" t="e">
        <f t="shared" ca="1" si="435"/>
        <v>#NAME?</v>
      </c>
      <c r="FD222" s="45">
        <f t="shared" si="392"/>
        <v>1.2500000000000001E-2</v>
      </c>
      <c r="FE222" s="45" t="e">
        <f t="shared" ca="1" si="392"/>
        <v>#NAME?</v>
      </c>
      <c r="FF222" s="45">
        <v>0.6</v>
      </c>
      <c r="FG222" s="45">
        <v>1</v>
      </c>
      <c r="FH222" s="45" t="e">
        <f t="shared" ca="1" si="436"/>
        <v>#NAME?</v>
      </c>
      <c r="FI222" s="42" t="e">
        <f t="shared" ca="1" si="437"/>
        <v>#NAME?</v>
      </c>
      <c r="FJ222" s="45" t="e">
        <f t="shared" ca="1" si="438"/>
        <v>#NAME?</v>
      </c>
      <c r="FK222" s="45">
        <f t="shared" si="393"/>
        <v>2.5000000000000001E-2</v>
      </c>
      <c r="FL222" s="45" t="e">
        <f t="shared" ca="1" si="393"/>
        <v>#NAME?</v>
      </c>
      <c r="FM222" s="47">
        <v>0.65</v>
      </c>
      <c r="FN222" s="45">
        <v>0.5</v>
      </c>
      <c r="FO222" s="45" t="e">
        <f t="shared" ca="1" si="439"/>
        <v>#NAME?</v>
      </c>
      <c r="FP222" s="42" t="e">
        <f t="shared" ca="1" si="440"/>
        <v>#NAME?</v>
      </c>
      <c r="FQ222" s="45" t="e">
        <f t="shared" ca="1" si="441"/>
        <v>#NAME?</v>
      </c>
      <c r="FR222" s="45">
        <f t="shared" si="394"/>
        <v>1.2500000000000001E-2</v>
      </c>
      <c r="FS222" s="45" t="e">
        <f t="shared" ca="1" si="394"/>
        <v>#NAME?</v>
      </c>
      <c r="FT222" s="45">
        <v>0.7</v>
      </c>
      <c r="FU222" s="45">
        <v>1</v>
      </c>
      <c r="FV222" s="45" t="e">
        <f t="shared" ca="1" si="442"/>
        <v>#NAME?</v>
      </c>
      <c r="FW222" s="42" t="e">
        <f t="shared" ca="1" si="443"/>
        <v>#NAME?</v>
      </c>
      <c r="FX222" s="45" t="e">
        <f t="shared" ca="1" si="444"/>
        <v>#NAME?</v>
      </c>
      <c r="FY222" s="45">
        <f t="shared" si="395"/>
        <v>2.5000000000000001E-2</v>
      </c>
      <c r="FZ222" s="45" t="e">
        <f t="shared" ca="1" si="395"/>
        <v>#NAME?</v>
      </c>
      <c r="GA222" s="47">
        <v>0.75</v>
      </c>
      <c r="GB222" s="45">
        <v>0.5</v>
      </c>
      <c r="GC222" s="45" t="e">
        <f t="shared" ca="1" si="445"/>
        <v>#NAME?</v>
      </c>
      <c r="GD222" s="42" t="e">
        <f t="shared" ca="1" si="446"/>
        <v>#NAME?</v>
      </c>
      <c r="GE222" s="45" t="e">
        <f t="shared" ca="1" si="447"/>
        <v>#NAME?</v>
      </c>
      <c r="GF222" s="45">
        <f t="shared" si="396"/>
        <v>1.2500000000000001E-2</v>
      </c>
      <c r="GG222" s="45" t="e">
        <f t="shared" ca="1" si="396"/>
        <v>#NAME?</v>
      </c>
      <c r="GH222" s="45">
        <v>0.8</v>
      </c>
      <c r="GI222" s="45">
        <v>1</v>
      </c>
      <c r="GJ222" s="45" t="e">
        <f t="shared" ca="1" si="448"/>
        <v>#NAME?</v>
      </c>
      <c r="GK222" s="42" t="e">
        <f t="shared" ca="1" si="449"/>
        <v>#NAME?</v>
      </c>
      <c r="GL222" s="45" t="e">
        <f t="shared" ca="1" si="450"/>
        <v>#NAME?</v>
      </c>
      <c r="GM222" s="45">
        <f t="shared" si="397"/>
        <v>2.5000000000000001E-2</v>
      </c>
      <c r="GN222" s="45" t="e">
        <f t="shared" ca="1" si="397"/>
        <v>#NAME?</v>
      </c>
      <c r="GO222" s="47">
        <v>0.85</v>
      </c>
      <c r="GP222" s="45">
        <v>0.5</v>
      </c>
      <c r="GQ222" s="45" t="e">
        <f t="shared" ca="1" si="451"/>
        <v>#NAME?</v>
      </c>
      <c r="GR222" s="42" t="e">
        <f t="shared" ca="1" si="452"/>
        <v>#NAME?</v>
      </c>
      <c r="GS222" s="45" t="e">
        <f t="shared" ca="1" si="453"/>
        <v>#NAME?</v>
      </c>
      <c r="GT222" s="45">
        <f t="shared" si="398"/>
        <v>1.2500000000000001E-2</v>
      </c>
      <c r="GU222" s="45" t="e">
        <f t="shared" ca="1" si="398"/>
        <v>#NAME?</v>
      </c>
      <c r="GV222" s="45">
        <v>0.9</v>
      </c>
      <c r="GW222" s="45">
        <v>1</v>
      </c>
      <c r="GX222" s="45" t="e">
        <f t="shared" ca="1" si="454"/>
        <v>#NAME?</v>
      </c>
      <c r="GY222" s="42" t="e">
        <f t="shared" ca="1" si="455"/>
        <v>#NAME?</v>
      </c>
      <c r="GZ222" s="45" t="e">
        <f t="shared" ca="1" si="456"/>
        <v>#NAME?</v>
      </c>
      <c r="HA222" s="45">
        <f t="shared" si="399"/>
        <v>2.5000000000000001E-2</v>
      </c>
      <c r="HB222" s="45" t="e">
        <f t="shared" ca="1" si="399"/>
        <v>#NAME?</v>
      </c>
      <c r="HC222" s="47">
        <v>0.95</v>
      </c>
      <c r="HD222" s="45">
        <v>0.5</v>
      </c>
      <c r="HE222" s="45" t="e">
        <f t="shared" ca="1" si="457"/>
        <v>#NAME?</v>
      </c>
      <c r="HF222" s="42" t="e">
        <f t="shared" ca="1" si="458"/>
        <v>#NAME?</v>
      </c>
      <c r="HG222" s="45" t="e">
        <f t="shared" ca="1" si="459"/>
        <v>#NAME?</v>
      </c>
      <c r="HH222" s="45">
        <f t="shared" si="400"/>
        <v>1.2500000000000001E-2</v>
      </c>
      <c r="HI222" s="45" t="e">
        <f t="shared" ca="1" si="400"/>
        <v>#NAME?</v>
      </c>
      <c r="HJ222" s="47">
        <v>1</v>
      </c>
      <c r="HK222" s="47">
        <v>1</v>
      </c>
      <c r="HL222" s="45" t="e">
        <f t="shared" ca="1" si="460"/>
        <v>#NAME?</v>
      </c>
      <c r="HM222" s="42" t="e">
        <f t="shared" ca="1" si="461"/>
        <v>#NAME?</v>
      </c>
      <c r="HN222" s="45" t="e">
        <f t="shared" ca="1" si="462"/>
        <v>#NAME?</v>
      </c>
      <c r="HO222" s="45">
        <f t="shared" si="426"/>
        <v>2.5000000000000001E-2</v>
      </c>
      <c r="HP222" s="45" t="e">
        <f t="shared" ca="1" si="426"/>
        <v>#NAME?</v>
      </c>
    </row>
    <row r="223" spans="1:224" s="48" customFormat="1" ht="64.75" customHeight="1">
      <c r="A223" s="42"/>
      <c r="B223" s="203"/>
      <c r="C223" s="201"/>
      <c r="D223" s="201"/>
      <c r="E223" s="41" t="str">
        <f>+_xlfn.CONCAT(MID($D215,1,3),".9 ",[1]Acciones!$B$13)</f>
        <v>5.4.9 PE4 Comunicación pública y divulgación de la CTeI en la ruta de innovación correspondiente, para promover proyectos, estrategias comunicativas, pedagógicas y divulgativas de alto impacto, incentivar; estimular; promover modelos abiertos y participativos de CTI.</v>
      </c>
      <c r="F223" s="42" t="s">
        <v>89</v>
      </c>
      <c r="G223" s="49">
        <f>+G221</f>
        <v>4.1666666666666666E-3</v>
      </c>
      <c r="H223" s="42" t="str">
        <f>+_xlfn.CONCAT("Si,",MID(E215,1,5),",",MID(E216,1,5),",",MID(E217,1,5),",",MID(E218,1,5),",",MID(E219,1,5),",",MID(E220,1,5),",",MID(E221,1,5),",",MID(E222,1,5),",",MID(E224,1,6))</f>
        <v>Si,5.4.1,5.4.2,5.4.3,5.4.4,5.4.5,5.4.6,5.4.7,5.4.8,5.4.10</v>
      </c>
      <c r="I223" s="42" t="s">
        <v>89</v>
      </c>
      <c r="J223" s="42"/>
      <c r="K223" s="42"/>
      <c r="L223" s="42"/>
      <c r="M223" s="44" t="s">
        <v>90</v>
      </c>
      <c r="N223" s="44" t="s">
        <v>91</v>
      </c>
      <c r="O223" s="44" t="e">
        <f ca="1">+_xlfn.XLOOKUP(MID(E223,7,LEN(E223)-6),[1]Acciones!$B$4:$B$14,[1]Acciones!$C$4:$C$14,0,0,1)</f>
        <v>#NAME?</v>
      </c>
      <c r="P223" s="42" t="e">
        <f ca="1">+_xlfn.XLOOKUP(MID($E223,7,LEN($E223)-6),[1]Acciones!$B$4:$B$14,[1]Acciones!D$4:D$14,0,0,1)</f>
        <v>#NAME?</v>
      </c>
      <c r="Q223" s="42" t="e">
        <f ca="1">+_xlfn.XLOOKUP(MID($E223,7,LEN($E223)-6),[1]Acciones!$B$4:$B$14,[1]Acciones!E$4:E$14,0,0,1)</f>
        <v>#NAME?</v>
      </c>
      <c r="R223" s="42" t="e">
        <f ca="1">+_xlfn.XLOOKUP(MID($E223,7,LEN($E223)-6),[1]Acciones!$B$4:$B$14,[1]Acciones!F$4:F$14,0,0,1)</f>
        <v>#NAME?</v>
      </c>
      <c r="S223" s="42" t="e">
        <f ca="1">+_xlfn.XLOOKUP(MID($E223,7,LEN($E223)-6),[1]Acciones!$B$4:$B$14,[1]Acciones!G$4:G$14,0,0,1)</f>
        <v>#NAME?</v>
      </c>
      <c r="T223" s="42" t="e">
        <f ca="1">+_xlfn.XLOOKUP(MID($E223,7,LEN($E223)-6),[1]Acciones!$B$4:$B$14,[1]Acciones!H$4:H$14,0,0,1)</f>
        <v>#NAME?</v>
      </c>
      <c r="U223" s="45" t="e">
        <f ca="1">+_xlfn.XLOOKUP(MID($E223,7,LEN($E223)-6),[1]Acciones!$B$4:$B$14,[1]Acciones!I$4:I$14,0,0,1)</f>
        <v>#NAME?</v>
      </c>
      <c r="V223" s="45" t="e">
        <f ca="1">+_xlfn.XLOOKUP(MID($E223,7,LEN($E223)-6),[1]Acciones!$B$4:$B$14,[1]Acciones!J$4:J$14,0,0,1)</f>
        <v>#NAME?</v>
      </c>
      <c r="W223" s="45" t="e">
        <f ca="1">+_xlfn.XLOOKUP(MID($E223,7,LEN($E223)-6),[1]Acciones!$B$4:$B$14,[1]Acciones!K$4:K$14,0,0,1)</f>
        <v>#NAME?</v>
      </c>
      <c r="X223" s="45" t="e">
        <f ca="1">+_xlfn.XLOOKUP(MID($E223,7,LEN($E223)-6),[1]Acciones!$B$4:$B$14,[1]Acciones!L$4:L$14,0,0,1)</f>
        <v>#NAME?</v>
      </c>
      <c r="Y223" s="45" t="e">
        <f ca="1">+_xlfn.XLOOKUP(MID($E223,7,LEN($E223)-6),[1]Acciones!$B$4:$B$14,[1]Acciones!M$4:M$14,0,0,1)</f>
        <v>#NAME?</v>
      </c>
      <c r="Z223" s="45" t="e">
        <f ca="1">+_xlfn.XLOOKUP(MID($E223,7,LEN($E223)-6),[1]Acciones!$B$4:$B$14,[1]Acciones!N$4:N$14,0,0,1)</f>
        <v>#NAME?</v>
      </c>
      <c r="AA223" s="45" t="e">
        <f ca="1">+_xlfn.XLOOKUP(MID($E223,7,LEN($E223)-6),[1]Acciones!$B$4:$B$14,[1]Acciones!O$4:O$14,0,0,1)</f>
        <v>#NAME?</v>
      </c>
      <c r="AB223" s="45" t="e">
        <f ca="1">+_xlfn.XLOOKUP(MID($E223,7,LEN($E223)-6),[1]Acciones!$B$4:$B$14,[1]Acciones!P$4:P$14,0,0,1)</f>
        <v>#NAME?</v>
      </c>
      <c r="AC223" s="45" t="e">
        <f ca="1">+_xlfn.XLOOKUP(MID($E223,7,LEN($E223)-6),[1]Acciones!$B$4:$B$14,[1]Acciones!Q$4:Q$14,0,0,1)</f>
        <v>#NAME?</v>
      </c>
      <c r="AD223" s="45" t="e">
        <f ca="1">+_xlfn.XLOOKUP(MID($E223,7,LEN($E223)-6),[1]Acciones!$B$4:$B$14,[1]Acciones!R$4:R$14,0,0,1)</f>
        <v>#NAME?</v>
      </c>
      <c r="AE223" s="45" t="e">
        <f ca="1">+_xlfn.XLOOKUP(MID($E223,7,LEN($E223)-6),[1]Acciones!$B$4:$B$14,[1]Acciones!S$4:S$14,0,0,1)</f>
        <v>#NAME?</v>
      </c>
      <c r="AF223" s="42" t="e">
        <f ca="1">+_xlfn.XLOOKUP(MID($E223,7,LEN($E223)-6),[1]Acciones!$B$4:$B$14,[1]Acciones!T$4:T$14,0,0,1)</f>
        <v>#NAME?</v>
      </c>
      <c r="AG223" s="42" t="e">
        <f ca="1">+_xlfn.XLOOKUP(MID($E223,7,LEN($E223)-6),[1]Acciones!$B$4:$B$14,[1]Acciones!U$4:U$14,0,0,1)</f>
        <v>#NAME?</v>
      </c>
      <c r="AH223" s="42" t="e">
        <f ca="1">+_xlfn.XLOOKUP(MID($E223,7,LEN($E223)-6),[1]Acciones!$B$4:$B$14,[1]Acciones!V$4:V$14,0,0,1)</f>
        <v>#NAME?</v>
      </c>
      <c r="AI223" s="42" t="e">
        <f ca="1">+_xlfn.XLOOKUP(MID($E223,7,LEN($E223)-6),[1]Acciones!$B$4:$B$14,[1]Acciones!W$4:W$14,0,0,1)</f>
        <v>#NAME?</v>
      </c>
      <c r="AJ223" s="42" t="e">
        <f ca="1">+_xlfn.XLOOKUP(MID($E223,7,LEN($E223)-6),[1]Acciones!$B$4:$B$14,[1]Acciones!X$4:X$14,0,0,1)</f>
        <v>#NAME?</v>
      </c>
      <c r="AK223" s="42" t="e">
        <f ca="1">+_xlfn.XLOOKUP(MID($E223,7,LEN($E223)-6),[1]Acciones!$B$4:$B$14,[1]Acciones!Y$4:Y$14,0,0,1)</f>
        <v>#NAME?</v>
      </c>
      <c r="AL223" s="42" t="e">
        <f ca="1">+_xlfn.XLOOKUP(MID($E223,7,LEN($E223)-6),[1]Acciones!$B$4:$B$14,[1]Acciones!Z$4:Z$14,0,0,1)</f>
        <v>#NAME?</v>
      </c>
      <c r="AM223" s="42" t="e">
        <f ca="1">+_xlfn.XLOOKUP(MID($E223,7,LEN($E223)-6),[1]Acciones!$B$4:$B$14,[1]Acciones!AA$4:AA$14,0,0,1)</f>
        <v>#NAME?</v>
      </c>
      <c r="AN223" s="42" t="e">
        <f ca="1">+_xlfn.XLOOKUP(MID($E223,7,LEN($E223)-6),[1]Acciones!$B$4:$B$14,[1]Acciones!AB$4:AB$14,0,0,1)</f>
        <v>#NAME?</v>
      </c>
      <c r="AO223" s="42" t="e">
        <f ca="1">+_xlfn.XLOOKUP(MID($E223,7,LEN($E223)-6),[1]Acciones!$B$4:$B$14,[1]Acciones!AC$4:AC$14,0,0,1)</f>
        <v>#NAME?</v>
      </c>
      <c r="AP223" s="42" t="e">
        <f ca="1">+_xlfn.XLOOKUP(MID($E223,7,LEN($E223)-6),[1]Acciones!$B$4:$B$14,[1]Acciones!AD$4:AD$14,0,0,1)</f>
        <v>#NAME?</v>
      </c>
      <c r="AQ223" s="42" t="e">
        <f ca="1">+_xlfn.XLOOKUP(MID($E223,7,LEN($E223)-6),[1]Acciones!$B$4:$B$14,[1]Acciones!AE$4:AE$14,0,0,1)</f>
        <v>#NAME?</v>
      </c>
      <c r="AR223" s="42" t="e">
        <f ca="1">+_xlfn.XLOOKUP(MID($E223,7,LEN($E223)-6),[1]Acciones!$B$4:$B$14,[1]Acciones!AF$4:AF$14,0,0,1)</f>
        <v>#NAME?</v>
      </c>
      <c r="AS223" s="42" t="e">
        <f ca="1">+_xlfn.XLOOKUP(MID($E223,7,LEN($E223)-6),[1]Acciones!$B$4:$B$14,[1]Acciones!AG$4:AG$14,0,0,1)</f>
        <v>#NAME?</v>
      </c>
      <c r="AT223" s="42" t="e">
        <f ca="1">+_xlfn.XLOOKUP(MID($E223,7,LEN($E223)-6),[1]Acciones!$B$4:$B$14,[1]Acciones!AH$4:AH$14,0,0,1)</f>
        <v>#NAME?</v>
      </c>
      <c r="AU223" s="42" t="e">
        <f ca="1">+_xlfn.XLOOKUP(MID($E223,7,LEN($E223)-6),[1]Acciones!$B$4:$B$14,[1]Acciones!AI$4:AI$14,0,0,1)</f>
        <v>#NAME?</v>
      </c>
      <c r="AV223" s="42" t="e">
        <f ca="1">+_xlfn.XLOOKUP(MID($E223,7,LEN($E223)-6),[1]Acciones!$B$4:$B$14,[1]Acciones!AJ$4:AJ$14,0,0,1)</f>
        <v>#NAME?</v>
      </c>
      <c r="AW223" s="42" t="e">
        <f ca="1">+_xlfn.XLOOKUP(MID($E223,7,LEN($E223)-6),[1]Acciones!$B$4:$B$14,[1]Acciones!AK$4:AK$14,0,0,1)</f>
        <v>#NAME?</v>
      </c>
      <c r="AX223" s="42" t="e">
        <f ca="1">+_xlfn.XLOOKUP(MID($E223,7,LEN($E223)-6),[1]Acciones!$B$4:$B$14,[1]Acciones!AL$4:AL$14,0,0,1)</f>
        <v>#NAME?</v>
      </c>
      <c r="AY223" s="42" t="e">
        <f ca="1">+_xlfn.XLOOKUP(MID($E223,7,LEN($E223)-6),[1]Acciones!$B$4:$B$14,[1]Acciones!AM$4:AM$14,0,0,1)</f>
        <v>#NAME?</v>
      </c>
      <c r="AZ223" s="42" t="e">
        <f ca="1">+_xlfn.XLOOKUP(MID($E223,7,LEN($E223)-6),[1]Acciones!$B$4:$B$14,[1]Acciones!AN$4:AN$14,0,0,1)</f>
        <v>#NAME?</v>
      </c>
      <c r="BA223" s="42" t="e">
        <f ca="1">+_xlfn.XLOOKUP(MID($E223,7,LEN($E223)-6),[1]Acciones!$B$4:$B$14,[1]Acciones!AO$4:AO$14,0,0,1)</f>
        <v>#NAME?</v>
      </c>
      <c r="BB223" s="42" t="e">
        <f ca="1">+_xlfn.XLOOKUP(MID($E223,7,LEN($E223)-6),[1]Acciones!$B$4:$B$14,[1]Acciones!AP$4:AP$14,0,0,1)</f>
        <v>#NAME?</v>
      </c>
      <c r="BC223" s="42" t="e">
        <f ca="1">+_xlfn.XLOOKUP(MID($E223,7,LEN($E223)-6),[1]Acciones!$B$4:$B$14,[1]Acciones!AQ$4:AQ$14,0,0,1)</f>
        <v>#NAME?</v>
      </c>
      <c r="BD223" s="42" t="e">
        <f ca="1">+_xlfn.XLOOKUP(MID($E223,7,LEN($E223)-6),[1]Acciones!$B$4:$B$14,[1]Acciones!AR$4:AR$14,0,0,1)</f>
        <v>#NAME?</v>
      </c>
      <c r="BE223" s="42" t="e">
        <f ca="1">+_xlfn.XLOOKUP(MID($E223,7,LEN($E223)-6),[1]Acciones!$B$4:$B$14,[1]Acciones!AS$4:AS$14,0,0,1)</f>
        <v>#NAME?</v>
      </c>
      <c r="BF223" s="42" t="e">
        <f ca="1">+_xlfn.XLOOKUP(MID($E223,7,LEN($E223)-6),[1]Acciones!$B$4:$B$14,[1]Acciones!AT$4:AT$14,0,0,1)</f>
        <v>#NAME?</v>
      </c>
      <c r="BG223" s="42" t="e">
        <f ca="1">+_xlfn.XLOOKUP(MID($E223,7,LEN($E223)-6),[1]Acciones!$B$4:$B$14,[1]Acciones!AU$4:AU$14,0,0,1)</f>
        <v>#NAME?</v>
      </c>
      <c r="BH223" s="42" t="e">
        <f ca="1">+_xlfn.XLOOKUP(MID($E223,7,LEN($E223)-6),[1]Acciones!$B$4:$B$14,[1]Acciones!AV$4:AV$14,0,0,1)</f>
        <v>#NAME?</v>
      </c>
      <c r="BI223" s="42" t="e">
        <f ca="1">+_xlfn.XLOOKUP(MID($E223,7,LEN($E223)-6),[1]Acciones!$B$4:$B$14,[1]Acciones!AW$4:AW$14,0,0,1)</f>
        <v>#NAME?</v>
      </c>
      <c r="BJ223" s="42" t="e">
        <f ca="1">+_xlfn.XLOOKUP(MID($E223,7,LEN($E223)-6),[1]Acciones!$B$4:$B$14,[1]Acciones!AX$4:AX$14,0,0,1)</f>
        <v>#NAME?</v>
      </c>
      <c r="BK223" s="42" t="e">
        <f ca="1">+_xlfn.XLOOKUP(MID($E223,7,LEN($E223)-6),[1]Acciones!$B$4:$B$14,[1]Acciones!AY$4:AY$14,0,0,1)</f>
        <v>#NAME?</v>
      </c>
      <c r="BL223" s="42" t="e">
        <f ca="1">+_xlfn.XLOOKUP(MID($E223,7,LEN($E223)-6),[1]Acciones!$B$4:$B$14,[1]Acciones!AZ$4:AZ$14,0,0,1)</f>
        <v>#NAME?</v>
      </c>
      <c r="BM223" s="42" t="e">
        <f ca="1">+_xlfn.XLOOKUP(MID($E223,7,LEN($E223)-6),[1]Acciones!$B$4:$B$14,[1]Acciones!BA$4:BA$14,0,0,1)</f>
        <v>#NAME?</v>
      </c>
      <c r="BN223" s="42" t="e">
        <f ca="1">+_xlfn.XLOOKUP(MID($E223,7,LEN($E223)-6),[1]Acciones!$B$4:$B$14,[1]Acciones!BB$4:BB$14,0,0,1)</f>
        <v>#NAME?</v>
      </c>
      <c r="BO223" s="42" t="e">
        <f ca="1">+_xlfn.XLOOKUP(MID($E223,7,LEN($E223)-6),[1]Acciones!$B$4:$B$14,[1]Acciones!BC$4:BC$14,0,0,1)</f>
        <v>#NAME?</v>
      </c>
      <c r="BP223" s="42" t="e">
        <f ca="1">+_xlfn.XLOOKUP(MID($E223,7,LEN($E223)-6),[1]Acciones!$B$4:$B$14,[1]Acciones!BD$4:BD$14,0,0,1)</f>
        <v>#NAME?</v>
      </c>
      <c r="BQ223" s="42" t="e">
        <f ca="1">+_xlfn.XLOOKUP(MID($E223,7,LEN($E223)-6),[1]Acciones!$B$4:$B$14,[1]Acciones!BE$4:BE$14,0,0,1)</f>
        <v>#NAME?</v>
      </c>
      <c r="BR223" s="42" t="e">
        <f ca="1">+_xlfn.XLOOKUP(MID($E223,7,LEN($E223)-6),[1]Acciones!$B$4:$B$14,[1]Acciones!BF$4:BF$14,0,0,1)</f>
        <v>#NAME?</v>
      </c>
      <c r="BS223" s="42" t="e">
        <f ca="1">+_xlfn.XLOOKUP(MID($E223,7,LEN($E223)-6),[1]Acciones!$B$4:$B$14,[1]Acciones!BG$4:BG$14,0,0,1)</f>
        <v>#NAME?</v>
      </c>
      <c r="BT223" s="42" t="e">
        <f ca="1">+_xlfn.XLOOKUP(MID($E223,7,LEN($E223)-6),[1]Acciones!$B$4:$B$14,[1]Acciones!BH$4:BH$14,0,0,1)</f>
        <v>#NAME?</v>
      </c>
      <c r="BU223" s="42" t="e">
        <f ca="1">+_xlfn.XLOOKUP(MID($E223,7,LEN($E223)-6),[1]Acciones!$B$4:$B$14,[1]Acciones!BI$4:BI$14,0,0,1)</f>
        <v>#NAME?</v>
      </c>
      <c r="BV223" s="42" t="e">
        <f ca="1">+_xlfn.XLOOKUP(MID($E223,7,LEN($E223)-6),[1]Acciones!$B$4:$B$14,[1]Acciones!BJ$4:BJ$14,0,0,1)</f>
        <v>#NAME?</v>
      </c>
      <c r="BW223" s="42" t="e">
        <f ca="1">+_xlfn.XLOOKUP(MID($E223,7,LEN($E223)-6),[1]Acciones!$B$4:$B$14,[1]Acciones!BK$4:BK$14,0,0,1)</f>
        <v>#NAME?</v>
      </c>
      <c r="BX223" s="42" t="e">
        <f ca="1">+_xlfn.XLOOKUP(MID($E223,7,LEN($E223)-6),[1]Acciones!$B$4:$B$14,[1]Acciones!BL$4:BL$14,0,0,1)</f>
        <v>#NAME?</v>
      </c>
      <c r="BY223" s="42" t="e">
        <f ca="1">+_xlfn.XLOOKUP(MID($E223,7,LEN($E223)-6),[1]Acciones!$B$4:$B$14,[1]Acciones!BM$4:BM$14,0,0,1)</f>
        <v>#NAME?</v>
      </c>
      <c r="BZ223" s="42" t="e">
        <f ca="1">+_xlfn.XLOOKUP(MID($E223,7,LEN($E223)-6),[1]Acciones!$B$4:$B$14,[1]Acciones!BN$4:BN$14,0,0,1)</f>
        <v>#NAME?</v>
      </c>
      <c r="CA223" s="42" t="e">
        <f ca="1">+_xlfn.XLOOKUP(MID($E223,7,LEN($E223)-6),[1]Acciones!$B$4:$B$14,[1]Acciones!BO$4:BO$14,0,0,1)</f>
        <v>#NAME?</v>
      </c>
      <c r="CB223" s="42" t="e">
        <f ca="1">+_xlfn.XLOOKUP(MID($E223,7,LEN($E223)-6),[1]Acciones!$B$4:$B$14,[1]Acciones!BP$4:BP$14,0,0,1)</f>
        <v>#NAME?</v>
      </c>
      <c r="CC223" s="42" t="e">
        <f ca="1">+_xlfn.XLOOKUP(MID($E223,7,LEN($E223)-6),[1]Acciones!$B$4:$B$14,[1]Acciones!BQ$4:BQ$14,0,0,1)</f>
        <v>#NAME?</v>
      </c>
      <c r="CD223" s="42" t="e">
        <f ca="1">+_xlfn.XLOOKUP(MID($E223,7,LEN($E223)-6),[1]Acciones!$B$4:$B$14,[1]Acciones!BR$4:BR$14,0,0,1)</f>
        <v>#NAME?</v>
      </c>
      <c r="CE223" s="42" t="e">
        <f ca="1">+_xlfn.XLOOKUP(MID($E223,7,LEN($E223)-6),[1]Acciones!$B$4:$B$14,[1]Acciones!BS$4:BS$14,0,0,1)</f>
        <v>#NAME?</v>
      </c>
      <c r="CF223" s="42" t="e">
        <f ca="1">+_xlfn.XLOOKUP(MID($E223,7,LEN($E223)-6),[1]Acciones!$B$4:$B$14,[1]Acciones!BT$4:BT$14,0,0,1)</f>
        <v>#NAME?</v>
      </c>
      <c r="CG223" s="45">
        <v>0.05</v>
      </c>
      <c r="CH223" s="45" t="e">
        <f t="shared" ca="1" si="377"/>
        <v>#NAME?</v>
      </c>
      <c r="CI223" s="45" t="e">
        <f t="shared" ca="1" si="378"/>
        <v>#NAME?</v>
      </c>
      <c r="CJ223" s="42" t="e">
        <f t="shared" ca="1" si="379"/>
        <v>#NAME?</v>
      </c>
      <c r="CK223" s="45" t="e">
        <f t="shared" ca="1" si="380"/>
        <v>#NAME?</v>
      </c>
      <c r="CL223" s="46" t="e">
        <f t="shared" ca="1" si="381"/>
        <v>#NAME?</v>
      </c>
      <c r="CM223" s="45" t="e">
        <f t="shared" ca="1" si="382"/>
        <v>#NAME?</v>
      </c>
      <c r="CN223" s="47">
        <v>0.1</v>
      </c>
      <c r="CO223" s="45" t="e">
        <f t="shared" ca="1" si="401"/>
        <v>#NAME?</v>
      </c>
      <c r="CP223" s="45" t="e">
        <f t="shared" ca="1" si="402"/>
        <v>#NAME?</v>
      </c>
      <c r="CQ223" s="42" t="e">
        <f t="shared" ca="1" si="403"/>
        <v>#NAME?</v>
      </c>
      <c r="CR223" s="45" t="e">
        <f t="shared" ca="1" si="404"/>
        <v>#NAME?</v>
      </c>
      <c r="CS223" s="45" t="e">
        <f t="shared" ca="1" si="383"/>
        <v>#NAME?</v>
      </c>
      <c r="CT223" s="45" t="e">
        <f t="shared" ca="1" si="383"/>
        <v>#NAME?</v>
      </c>
      <c r="CU223" s="47">
        <v>0.15</v>
      </c>
      <c r="CV223" s="45">
        <v>0.5</v>
      </c>
      <c r="CW223" s="45" t="e">
        <f t="shared" ca="1" si="405"/>
        <v>#NAME?</v>
      </c>
      <c r="CX223" s="42" t="e">
        <f t="shared" ca="1" si="406"/>
        <v>#NAME?</v>
      </c>
      <c r="CY223" s="45" t="e">
        <f t="shared" ca="1" si="407"/>
        <v>#NAME?</v>
      </c>
      <c r="CZ223" s="45">
        <f t="shared" si="384"/>
        <v>1.2500000000000001E-2</v>
      </c>
      <c r="DA223" s="45" t="e">
        <f t="shared" ca="1" si="384"/>
        <v>#NAME?</v>
      </c>
      <c r="DB223" s="47">
        <v>0.2</v>
      </c>
      <c r="DC223" s="45" t="e">
        <f t="shared" ca="1" si="408"/>
        <v>#NAME?</v>
      </c>
      <c r="DD223" s="45" t="e">
        <f t="shared" ca="1" si="409"/>
        <v>#NAME?</v>
      </c>
      <c r="DE223" s="42" t="e">
        <f t="shared" ca="1" si="410"/>
        <v>#NAME?</v>
      </c>
      <c r="DF223" s="45" t="e">
        <f t="shared" ca="1" si="411"/>
        <v>#NAME?</v>
      </c>
      <c r="DG223" s="45" t="e">
        <f t="shared" ca="1" si="385"/>
        <v>#NAME?</v>
      </c>
      <c r="DH223" s="45" t="e">
        <f t="shared" ca="1" si="385"/>
        <v>#NAME?</v>
      </c>
      <c r="DI223" s="47">
        <v>0.25</v>
      </c>
      <c r="DJ223" s="45">
        <v>0.5</v>
      </c>
      <c r="DK223" s="45" t="e">
        <f t="shared" ca="1" si="412"/>
        <v>#NAME?</v>
      </c>
      <c r="DL223" s="42" t="e">
        <f t="shared" ca="1" si="413"/>
        <v>#NAME?</v>
      </c>
      <c r="DM223" s="45" t="e">
        <f t="shared" ca="1" si="414"/>
        <v>#NAME?</v>
      </c>
      <c r="DN223" s="45">
        <f t="shared" si="386"/>
        <v>1.2500000000000001E-2</v>
      </c>
      <c r="DO223" s="45" t="e">
        <f t="shared" ca="1" si="386"/>
        <v>#NAME?</v>
      </c>
      <c r="DP223" s="47">
        <v>0.3</v>
      </c>
      <c r="DQ223" s="45" t="e">
        <f t="shared" ca="1" si="415"/>
        <v>#NAME?</v>
      </c>
      <c r="DR223" s="45" t="e">
        <f t="shared" ca="1" si="416"/>
        <v>#NAME?</v>
      </c>
      <c r="DS223" s="42" t="e">
        <f t="shared" ca="1" si="417"/>
        <v>#NAME?</v>
      </c>
      <c r="DT223" s="45" t="e">
        <f t="shared" ca="1" si="418"/>
        <v>#NAME?</v>
      </c>
      <c r="DU223" s="45" t="e">
        <f t="shared" ca="1" si="387"/>
        <v>#NAME?</v>
      </c>
      <c r="DV223" s="45" t="e">
        <f t="shared" ca="1" si="387"/>
        <v>#NAME?</v>
      </c>
      <c r="DW223" s="47">
        <v>0.35</v>
      </c>
      <c r="DX223" s="45">
        <v>0.5</v>
      </c>
      <c r="DY223" s="45" t="e">
        <f t="shared" ca="1" si="419"/>
        <v>#NAME?</v>
      </c>
      <c r="DZ223" s="42" t="e">
        <f t="shared" ca="1" si="420"/>
        <v>#NAME?</v>
      </c>
      <c r="EA223" s="45" t="e">
        <f t="shared" ca="1" si="421"/>
        <v>#NAME?</v>
      </c>
      <c r="EB223" s="45">
        <f t="shared" si="388"/>
        <v>1.2500000000000001E-2</v>
      </c>
      <c r="EC223" s="45" t="e">
        <f t="shared" ca="1" si="388"/>
        <v>#NAME?</v>
      </c>
      <c r="ED223" s="47">
        <v>0.4</v>
      </c>
      <c r="EE223" s="45" t="e">
        <f t="shared" ca="1" si="422"/>
        <v>#NAME?</v>
      </c>
      <c r="EF223" s="45" t="e">
        <f t="shared" ca="1" si="423"/>
        <v>#NAME?</v>
      </c>
      <c r="EG223" s="42" t="e">
        <f t="shared" ca="1" si="424"/>
        <v>#NAME?</v>
      </c>
      <c r="EH223" s="45" t="e">
        <f t="shared" ca="1" si="425"/>
        <v>#NAME?</v>
      </c>
      <c r="EI223" s="45" t="e">
        <f t="shared" ca="1" si="389"/>
        <v>#NAME?</v>
      </c>
      <c r="EJ223" s="45" t="e">
        <f t="shared" ca="1" si="389"/>
        <v>#NAME?</v>
      </c>
      <c r="EK223" s="47">
        <v>0.45</v>
      </c>
      <c r="EL223" s="45">
        <v>0.5</v>
      </c>
      <c r="EM223" s="45" t="e">
        <f t="shared" ca="1" si="427"/>
        <v>#NAME?</v>
      </c>
      <c r="EN223" s="42" t="e">
        <f t="shared" ca="1" si="428"/>
        <v>#NAME?</v>
      </c>
      <c r="EO223" s="45" t="e">
        <f t="shared" ca="1" si="429"/>
        <v>#NAME?</v>
      </c>
      <c r="EP223" s="45">
        <f t="shared" si="390"/>
        <v>1.2500000000000001E-2</v>
      </c>
      <c r="EQ223" s="45" t="e">
        <f t="shared" ca="1" si="390"/>
        <v>#NAME?</v>
      </c>
      <c r="ER223" s="45">
        <v>0.5</v>
      </c>
      <c r="ES223" s="45">
        <v>0.5</v>
      </c>
      <c r="ET223" s="45" t="e">
        <f t="shared" ca="1" si="430"/>
        <v>#NAME?</v>
      </c>
      <c r="EU223" s="42" t="e">
        <f t="shared" ca="1" si="431"/>
        <v>#NAME?</v>
      </c>
      <c r="EV223" s="45" t="e">
        <f t="shared" ca="1" si="432"/>
        <v>#NAME?</v>
      </c>
      <c r="EW223" s="45">
        <f t="shared" si="391"/>
        <v>1.2500000000000001E-2</v>
      </c>
      <c r="EX223" s="45" t="e">
        <f t="shared" ca="1" si="391"/>
        <v>#NAME?</v>
      </c>
      <c r="EY223" s="47">
        <v>0.55000000000000004</v>
      </c>
      <c r="EZ223" s="45">
        <v>0.5</v>
      </c>
      <c r="FA223" s="45" t="e">
        <f t="shared" ca="1" si="433"/>
        <v>#NAME?</v>
      </c>
      <c r="FB223" s="42" t="e">
        <f t="shared" ca="1" si="434"/>
        <v>#NAME?</v>
      </c>
      <c r="FC223" s="45" t="e">
        <f t="shared" ca="1" si="435"/>
        <v>#NAME?</v>
      </c>
      <c r="FD223" s="45">
        <f t="shared" si="392"/>
        <v>1.2500000000000001E-2</v>
      </c>
      <c r="FE223" s="45" t="e">
        <f t="shared" ca="1" si="392"/>
        <v>#NAME?</v>
      </c>
      <c r="FF223" s="45">
        <v>0.6</v>
      </c>
      <c r="FG223" s="45">
        <v>1</v>
      </c>
      <c r="FH223" s="45" t="e">
        <f t="shared" ca="1" si="436"/>
        <v>#NAME?</v>
      </c>
      <c r="FI223" s="42" t="e">
        <f t="shared" ca="1" si="437"/>
        <v>#NAME?</v>
      </c>
      <c r="FJ223" s="45" t="e">
        <f t="shared" ca="1" si="438"/>
        <v>#NAME?</v>
      </c>
      <c r="FK223" s="45">
        <f t="shared" si="393"/>
        <v>2.5000000000000001E-2</v>
      </c>
      <c r="FL223" s="45" t="e">
        <f t="shared" ca="1" si="393"/>
        <v>#NAME?</v>
      </c>
      <c r="FM223" s="47">
        <v>0.65</v>
      </c>
      <c r="FN223" s="45">
        <v>0.5</v>
      </c>
      <c r="FO223" s="45" t="e">
        <f t="shared" ca="1" si="439"/>
        <v>#NAME?</v>
      </c>
      <c r="FP223" s="42" t="e">
        <f t="shared" ca="1" si="440"/>
        <v>#NAME?</v>
      </c>
      <c r="FQ223" s="45" t="e">
        <f t="shared" ca="1" si="441"/>
        <v>#NAME?</v>
      </c>
      <c r="FR223" s="45">
        <f t="shared" si="394"/>
        <v>1.2500000000000001E-2</v>
      </c>
      <c r="FS223" s="45" t="e">
        <f t="shared" ca="1" si="394"/>
        <v>#NAME?</v>
      </c>
      <c r="FT223" s="45">
        <v>0.7</v>
      </c>
      <c r="FU223" s="45">
        <v>1</v>
      </c>
      <c r="FV223" s="45" t="e">
        <f t="shared" ca="1" si="442"/>
        <v>#NAME?</v>
      </c>
      <c r="FW223" s="42" t="e">
        <f t="shared" ca="1" si="443"/>
        <v>#NAME?</v>
      </c>
      <c r="FX223" s="45" t="e">
        <f t="shared" ca="1" si="444"/>
        <v>#NAME?</v>
      </c>
      <c r="FY223" s="45">
        <f t="shared" si="395"/>
        <v>2.5000000000000001E-2</v>
      </c>
      <c r="FZ223" s="45" t="e">
        <f t="shared" ca="1" si="395"/>
        <v>#NAME?</v>
      </c>
      <c r="GA223" s="47">
        <v>0.75</v>
      </c>
      <c r="GB223" s="45">
        <v>0.5</v>
      </c>
      <c r="GC223" s="45" t="e">
        <f t="shared" ca="1" si="445"/>
        <v>#NAME?</v>
      </c>
      <c r="GD223" s="42" t="e">
        <f t="shared" ca="1" si="446"/>
        <v>#NAME?</v>
      </c>
      <c r="GE223" s="45" t="e">
        <f t="shared" ca="1" si="447"/>
        <v>#NAME?</v>
      </c>
      <c r="GF223" s="45">
        <f t="shared" si="396"/>
        <v>1.2500000000000001E-2</v>
      </c>
      <c r="GG223" s="45" t="e">
        <f t="shared" ca="1" si="396"/>
        <v>#NAME?</v>
      </c>
      <c r="GH223" s="45">
        <v>0.8</v>
      </c>
      <c r="GI223" s="45">
        <v>1</v>
      </c>
      <c r="GJ223" s="45" t="e">
        <f t="shared" ca="1" si="448"/>
        <v>#NAME?</v>
      </c>
      <c r="GK223" s="42" t="e">
        <f t="shared" ca="1" si="449"/>
        <v>#NAME?</v>
      </c>
      <c r="GL223" s="45" t="e">
        <f t="shared" ca="1" si="450"/>
        <v>#NAME?</v>
      </c>
      <c r="GM223" s="45">
        <f t="shared" si="397"/>
        <v>2.5000000000000001E-2</v>
      </c>
      <c r="GN223" s="45" t="e">
        <f t="shared" ca="1" si="397"/>
        <v>#NAME?</v>
      </c>
      <c r="GO223" s="47">
        <v>0.85</v>
      </c>
      <c r="GP223" s="45">
        <v>0.5</v>
      </c>
      <c r="GQ223" s="45" t="e">
        <f t="shared" ca="1" si="451"/>
        <v>#NAME?</v>
      </c>
      <c r="GR223" s="42" t="e">
        <f t="shared" ca="1" si="452"/>
        <v>#NAME?</v>
      </c>
      <c r="GS223" s="45" t="e">
        <f t="shared" ca="1" si="453"/>
        <v>#NAME?</v>
      </c>
      <c r="GT223" s="45">
        <f t="shared" si="398"/>
        <v>1.2500000000000001E-2</v>
      </c>
      <c r="GU223" s="45" t="e">
        <f t="shared" ca="1" si="398"/>
        <v>#NAME?</v>
      </c>
      <c r="GV223" s="45">
        <v>0.9</v>
      </c>
      <c r="GW223" s="45">
        <v>1</v>
      </c>
      <c r="GX223" s="45" t="e">
        <f t="shared" ca="1" si="454"/>
        <v>#NAME?</v>
      </c>
      <c r="GY223" s="42" t="e">
        <f t="shared" ca="1" si="455"/>
        <v>#NAME?</v>
      </c>
      <c r="GZ223" s="45" t="e">
        <f t="shared" ca="1" si="456"/>
        <v>#NAME?</v>
      </c>
      <c r="HA223" s="45">
        <f t="shared" si="399"/>
        <v>2.5000000000000001E-2</v>
      </c>
      <c r="HB223" s="45" t="e">
        <f t="shared" ca="1" si="399"/>
        <v>#NAME?</v>
      </c>
      <c r="HC223" s="47">
        <v>0.95</v>
      </c>
      <c r="HD223" s="45">
        <v>0.5</v>
      </c>
      <c r="HE223" s="45" t="e">
        <f t="shared" ca="1" si="457"/>
        <v>#NAME?</v>
      </c>
      <c r="HF223" s="42" t="e">
        <f t="shared" ca="1" si="458"/>
        <v>#NAME?</v>
      </c>
      <c r="HG223" s="45" t="e">
        <f t="shared" ca="1" si="459"/>
        <v>#NAME?</v>
      </c>
      <c r="HH223" s="45">
        <f t="shared" si="400"/>
        <v>1.2500000000000001E-2</v>
      </c>
      <c r="HI223" s="45" t="e">
        <f t="shared" ca="1" si="400"/>
        <v>#NAME?</v>
      </c>
      <c r="HJ223" s="47">
        <v>1</v>
      </c>
      <c r="HK223" s="47">
        <v>1</v>
      </c>
      <c r="HL223" s="45" t="e">
        <f t="shared" ca="1" si="460"/>
        <v>#NAME?</v>
      </c>
      <c r="HM223" s="42" t="e">
        <f t="shared" ca="1" si="461"/>
        <v>#NAME?</v>
      </c>
      <c r="HN223" s="45" t="e">
        <f t="shared" ca="1" si="462"/>
        <v>#NAME?</v>
      </c>
      <c r="HO223" s="45">
        <f t="shared" si="426"/>
        <v>2.5000000000000001E-2</v>
      </c>
      <c r="HP223" s="45" t="e">
        <f t="shared" ca="1" si="426"/>
        <v>#NAME?</v>
      </c>
    </row>
    <row r="224" spans="1:224" s="48" customFormat="1" ht="64.75" customHeight="1">
      <c r="A224" s="42"/>
      <c r="B224" s="203"/>
      <c r="C224" s="201"/>
      <c r="D224" s="201"/>
      <c r="E224" s="41" t="str">
        <f>+_xlfn.CONCAT(MID($D215,1,3),".10 ",[1]Acciones!$B$14)</f>
        <v>5.4.10 PE5 Promover y fortalecer procesos de apropiación social del conocimiento y la innovación social en el territorio relacionado con la ruta de innovación correspondiente. (Estrategia 5.3.5 CONPES 4069)</v>
      </c>
      <c r="F224" s="42" t="s">
        <v>89</v>
      </c>
      <c r="G224" s="49">
        <f>+G223</f>
        <v>4.1666666666666666E-3</v>
      </c>
      <c r="H224" s="42" t="str">
        <f>+_xlfn.CONCAT("Si,",MID(E215,1,5),",",MID(E216,1,5),",",MID(E217,1,5),",",MID(E218,1,5),",",MID(E219,1,5),",",MID(E220,1,5),",",MID(E221,1,5),",",MID(E222,1,5),",",MID(E223,1,6))</f>
        <v xml:space="preserve">Si,5.4.1,5.4.2,5.4.3,5.4.4,5.4.5,5.4.6,5.4.7,5.4.8,5.4.9 </v>
      </c>
      <c r="I224" s="42" t="s">
        <v>89</v>
      </c>
      <c r="J224" s="42"/>
      <c r="K224" s="42"/>
      <c r="L224" s="42"/>
      <c r="M224" s="44" t="s">
        <v>90</v>
      </c>
      <c r="N224" s="44" t="s">
        <v>91</v>
      </c>
      <c r="O224" s="44" t="e">
        <f ca="1">+_xlfn.XLOOKUP(MID(E224,8,LEN(E224)-7),[1]Acciones!$B$4:$B$14,[1]Acciones!$C$4:$C$14,0,0,1)</f>
        <v>#NAME?</v>
      </c>
      <c r="P224" s="42" t="e">
        <f ca="1">+_xlfn.XLOOKUP(MID($E224,8,LEN($E224)-7),[1]Acciones!$B$4:$B$14,[1]Acciones!D$4:D$14,0,0,1)</f>
        <v>#NAME?</v>
      </c>
      <c r="Q224" s="42" t="e">
        <f ca="1">+_xlfn.XLOOKUP(MID($E224,8,LEN($E224)-7),[1]Acciones!$B$4:$B$14,[1]Acciones!E$4:E$14,0,0,1)</f>
        <v>#NAME?</v>
      </c>
      <c r="R224" s="42" t="e">
        <f ca="1">+_xlfn.XLOOKUP(MID($E224,8,LEN($E224)-7),[1]Acciones!$B$4:$B$14,[1]Acciones!F$4:F$14,0,0,1)</f>
        <v>#NAME?</v>
      </c>
      <c r="S224" s="42" t="e">
        <f ca="1">+_xlfn.XLOOKUP(MID($E224,8,LEN($E224)-7),[1]Acciones!$B$4:$B$14,[1]Acciones!G$4:G$14,0,0,1)</f>
        <v>#NAME?</v>
      </c>
      <c r="T224" s="42" t="e">
        <f ca="1">+_xlfn.XLOOKUP(MID($E224,8,LEN($E224)-7),[1]Acciones!$B$4:$B$14,[1]Acciones!H$4:H$14,0,0,1)</f>
        <v>#NAME?</v>
      </c>
      <c r="U224" s="45" t="e">
        <f ca="1">+_xlfn.XLOOKUP(MID($E224,8,LEN($E224)-7),[1]Acciones!$B$4:$B$14,[1]Acciones!I$4:I$14,0,0,1)</f>
        <v>#NAME?</v>
      </c>
      <c r="V224" s="45" t="e">
        <f ca="1">+_xlfn.XLOOKUP(MID($E224,8,LEN($E224)-7),[1]Acciones!$B$4:$B$14,[1]Acciones!J$4:J$14,0,0,1)</f>
        <v>#NAME?</v>
      </c>
      <c r="W224" s="45" t="e">
        <f ca="1">+_xlfn.XLOOKUP(MID($E224,8,LEN($E224)-7),[1]Acciones!$B$4:$B$14,[1]Acciones!K$4:K$14,0,0,1)</f>
        <v>#NAME?</v>
      </c>
      <c r="X224" s="45" t="e">
        <f ca="1">+_xlfn.XLOOKUP(MID($E224,8,LEN($E224)-7),[1]Acciones!$B$4:$B$14,[1]Acciones!L$4:L$14,0,0,1)</f>
        <v>#NAME?</v>
      </c>
      <c r="Y224" s="45" t="e">
        <f ca="1">+_xlfn.XLOOKUP(MID($E224,8,LEN($E224)-7),[1]Acciones!$B$4:$B$14,[1]Acciones!M$4:M$14,0,0,1)</f>
        <v>#NAME?</v>
      </c>
      <c r="Z224" s="45" t="e">
        <f ca="1">+_xlfn.XLOOKUP(MID($E224,8,LEN($E224)-7),[1]Acciones!$B$4:$B$14,[1]Acciones!N$4:N$14,0,0,1)</f>
        <v>#NAME?</v>
      </c>
      <c r="AA224" s="45" t="e">
        <f ca="1">+_xlfn.XLOOKUP(MID($E224,8,LEN($E224)-7),[1]Acciones!$B$4:$B$14,[1]Acciones!O$4:O$14,0,0,1)</f>
        <v>#NAME?</v>
      </c>
      <c r="AB224" s="45" t="e">
        <f ca="1">+_xlfn.XLOOKUP(MID($E224,8,LEN($E224)-7),[1]Acciones!$B$4:$B$14,[1]Acciones!P$4:P$14,0,0,1)</f>
        <v>#NAME?</v>
      </c>
      <c r="AC224" s="45" t="e">
        <f ca="1">+_xlfn.XLOOKUP(MID($E224,8,LEN($E224)-7),[1]Acciones!$B$4:$B$14,[1]Acciones!Q$4:Q$14,0,0,1)</f>
        <v>#NAME?</v>
      </c>
      <c r="AD224" s="45" t="e">
        <f ca="1">+_xlfn.XLOOKUP(MID($E224,8,LEN($E224)-7),[1]Acciones!$B$4:$B$14,[1]Acciones!R$4:R$14,0,0,1)</f>
        <v>#NAME?</v>
      </c>
      <c r="AE224" s="45" t="e">
        <f ca="1">+_xlfn.XLOOKUP(MID($E224,8,LEN($E224)-7),[1]Acciones!$B$4:$B$14,[1]Acciones!S$4:S$14,0,0,1)</f>
        <v>#NAME?</v>
      </c>
      <c r="AF224" s="42" t="e">
        <f ca="1">+_xlfn.XLOOKUP(MID($E224,8,LEN($E224)-7),[1]Acciones!$B$4:$B$14,[1]Acciones!T$4:T$14,0,0,1)</f>
        <v>#NAME?</v>
      </c>
      <c r="AG224" s="42" t="e">
        <f ca="1">+_xlfn.XLOOKUP(MID($E224,8,LEN($E224)-7),[1]Acciones!$B$4:$B$14,[1]Acciones!U$4:U$14,0,0,1)</f>
        <v>#NAME?</v>
      </c>
      <c r="AH224" s="42" t="e">
        <f ca="1">+_xlfn.XLOOKUP(MID($E224,8,LEN($E224)-7),[1]Acciones!$B$4:$B$14,[1]Acciones!V$4:V$14,0,0,1)</f>
        <v>#NAME?</v>
      </c>
      <c r="AI224" s="42" t="e">
        <f ca="1">+_xlfn.XLOOKUP(MID($E224,8,LEN($E224)-7),[1]Acciones!$B$4:$B$14,[1]Acciones!W$4:W$14,0,0,1)</f>
        <v>#NAME?</v>
      </c>
      <c r="AJ224" s="42" t="e">
        <f ca="1">+_xlfn.XLOOKUP(MID($E224,8,LEN($E224)-7),[1]Acciones!$B$4:$B$14,[1]Acciones!X$4:X$14,0,0,1)</f>
        <v>#NAME?</v>
      </c>
      <c r="AK224" s="42" t="e">
        <f ca="1">+_xlfn.XLOOKUP(MID($E224,8,LEN($E224)-7),[1]Acciones!$B$4:$B$14,[1]Acciones!Y$4:Y$14,0,0,1)</f>
        <v>#NAME?</v>
      </c>
      <c r="AL224" s="42" t="e">
        <f ca="1">+_xlfn.XLOOKUP(MID($E224,8,LEN($E224)-7),[1]Acciones!$B$4:$B$14,[1]Acciones!Z$4:Z$14,0,0,1)</f>
        <v>#NAME?</v>
      </c>
      <c r="AM224" s="42" t="e">
        <f ca="1">+_xlfn.XLOOKUP(MID($E224,8,LEN($E224)-7),[1]Acciones!$B$4:$B$14,[1]Acciones!AA$4:AA$14,0,0,1)</f>
        <v>#NAME?</v>
      </c>
      <c r="AN224" s="42" t="e">
        <f ca="1">+_xlfn.XLOOKUP(MID($E224,8,LEN($E224)-7),[1]Acciones!$B$4:$B$14,[1]Acciones!AB$4:AB$14,0,0,1)</f>
        <v>#NAME?</v>
      </c>
      <c r="AO224" s="42" t="e">
        <f ca="1">+_xlfn.XLOOKUP(MID($E224,8,LEN($E224)-7),[1]Acciones!$B$4:$B$14,[1]Acciones!AC$4:AC$14,0,0,1)</f>
        <v>#NAME?</v>
      </c>
      <c r="AP224" s="42" t="e">
        <f ca="1">+_xlfn.XLOOKUP(MID($E224,8,LEN($E224)-7),[1]Acciones!$B$4:$B$14,[1]Acciones!AD$4:AD$14,0,0,1)</f>
        <v>#NAME?</v>
      </c>
      <c r="AQ224" s="42" t="e">
        <f ca="1">+_xlfn.XLOOKUP(MID($E224,8,LEN($E224)-7),[1]Acciones!$B$4:$B$14,[1]Acciones!AE$4:AE$14,0,0,1)</f>
        <v>#NAME?</v>
      </c>
      <c r="AR224" s="42" t="e">
        <f ca="1">+_xlfn.XLOOKUP(MID($E224,8,LEN($E224)-7),[1]Acciones!$B$4:$B$14,[1]Acciones!AF$4:AF$14,0,0,1)</f>
        <v>#NAME?</v>
      </c>
      <c r="AS224" s="42" t="e">
        <f ca="1">+_xlfn.XLOOKUP(MID($E224,8,LEN($E224)-7),[1]Acciones!$B$4:$B$14,[1]Acciones!AG$4:AG$14,0,0,1)</f>
        <v>#NAME?</v>
      </c>
      <c r="AT224" s="42" t="e">
        <f ca="1">+_xlfn.XLOOKUP(MID($E224,8,LEN($E224)-7),[1]Acciones!$B$4:$B$14,[1]Acciones!AH$4:AH$14,0,0,1)</f>
        <v>#NAME?</v>
      </c>
      <c r="AU224" s="42" t="e">
        <f ca="1">+_xlfn.XLOOKUP(MID($E224,8,LEN($E224)-7),[1]Acciones!$B$4:$B$14,[1]Acciones!AI$4:AI$14,0,0,1)</f>
        <v>#NAME?</v>
      </c>
      <c r="AV224" s="42" t="e">
        <f ca="1">+_xlfn.XLOOKUP(MID($E224,8,LEN($E224)-7),[1]Acciones!$B$4:$B$14,[1]Acciones!AJ$4:AJ$14,0,0,1)</f>
        <v>#NAME?</v>
      </c>
      <c r="AW224" s="42" t="e">
        <f ca="1">+_xlfn.XLOOKUP(MID($E224,8,LEN($E224)-7),[1]Acciones!$B$4:$B$14,[1]Acciones!AK$4:AK$14,0,0,1)</f>
        <v>#NAME?</v>
      </c>
      <c r="AX224" s="42" t="e">
        <f ca="1">+_xlfn.XLOOKUP(MID($E224,8,LEN($E224)-7),[1]Acciones!$B$4:$B$14,[1]Acciones!AL$4:AL$14,0,0,1)</f>
        <v>#NAME?</v>
      </c>
      <c r="AY224" s="42" t="e">
        <f ca="1">+_xlfn.XLOOKUP(MID($E224,8,LEN($E224)-7),[1]Acciones!$B$4:$B$14,[1]Acciones!AM$4:AM$14,0,0,1)</f>
        <v>#NAME?</v>
      </c>
      <c r="AZ224" s="42" t="e">
        <f ca="1">+_xlfn.XLOOKUP(MID($E224,8,LEN($E224)-7),[1]Acciones!$B$4:$B$14,[1]Acciones!AN$4:AN$14,0,0,1)</f>
        <v>#NAME?</v>
      </c>
      <c r="BA224" s="42" t="e">
        <f ca="1">+_xlfn.XLOOKUP(MID($E224,8,LEN($E224)-7),[1]Acciones!$B$4:$B$14,[1]Acciones!AO$4:AO$14,0,0,1)</f>
        <v>#NAME?</v>
      </c>
      <c r="BB224" s="42" t="e">
        <f ca="1">+_xlfn.XLOOKUP(MID($E224,8,LEN($E224)-7),[1]Acciones!$B$4:$B$14,[1]Acciones!AP$4:AP$14,0,0,1)</f>
        <v>#NAME?</v>
      </c>
      <c r="BC224" s="42" t="e">
        <f ca="1">+_xlfn.XLOOKUP(MID($E224,8,LEN($E224)-7),[1]Acciones!$B$4:$B$14,[1]Acciones!AQ$4:AQ$14,0,0,1)</f>
        <v>#NAME?</v>
      </c>
      <c r="BD224" s="42" t="e">
        <f ca="1">+_xlfn.XLOOKUP(MID($E224,8,LEN($E224)-7),[1]Acciones!$B$4:$B$14,[1]Acciones!AR$4:AR$14,0,0,1)</f>
        <v>#NAME?</v>
      </c>
      <c r="BE224" s="42" t="e">
        <f ca="1">+_xlfn.XLOOKUP(MID($E224,8,LEN($E224)-7),[1]Acciones!$B$4:$B$14,[1]Acciones!AS$4:AS$14,0,0,1)</f>
        <v>#NAME?</v>
      </c>
      <c r="BF224" s="42" t="e">
        <f ca="1">+_xlfn.XLOOKUP(MID($E224,8,LEN($E224)-7),[1]Acciones!$B$4:$B$14,[1]Acciones!AT$4:AT$14,0,0,1)</f>
        <v>#NAME?</v>
      </c>
      <c r="BG224" s="42" t="e">
        <f ca="1">+_xlfn.XLOOKUP(MID($E224,8,LEN($E224)-7),[1]Acciones!$B$4:$B$14,[1]Acciones!AU$4:AU$14,0,0,1)</f>
        <v>#NAME?</v>
      </c>
      <c r="BH224" s="42" t="e">
        <f ca="1">+_xlfn.XLOOKUP(MID($E224,8,LEN($E224)-7),[1]Acciones!$B$4:$B$14,[1]Acciones!AV$4:AV$14,0,0,1)</f>
        <v>#NAME?</v>
      </c>
      <c r="BI224" s="42" t="e">
        <f ca="1">+_xlfn.XLOOKUP(MID($E224,8,LEN($E224)-7),[1]Acciones!$B$4:$B$14,[1]Acciones!AW$4:AW$14,0,0,1)</f>
        <v>#NAME?</v>
      </c>
      <c r="BJ224" s="42" t="e">
        <f ca="1">+_xlfn.XLOOKUP(MID($E224,8,LEN($E224)-7),[1]Acciones!$B$4:$B$14,[1]Acciones!AX$4:AX$14,0,0,1)</f>
        <v>#NAME?</v>
      </c>
      <c r="BK224" s="42" t="e">
        <f ca="1">+_xlfn.XLOOKUP(MID($E224,8,LEN($E224)-7),[1]Acciones!$B$4:$B$14,[1]Acciones!AY$4:AY$14,0,0,1)</f>
        <v>#NAME?</v>
      </c>
      <c r="BL224" s="42" t="e">
        <f ca="1">+_xlfn.XLOOKUP(MID($E224,8,LEN($E224)-7),[1]Acciones!$B$4:$B$14,[1]Acciones!AZ$4:AZ$14,0,0,1)</f>
        <v>#NAME?</v>
      </c>
      <c r="BM224" s="42" t="e">
        <f ca="1">+_xlfn.XLOOKUP(MID($E224,8,LEN($E224)-7),[1]Acciones!$B$4:$B$14,[1]Acciones!BA$4:BA$14,0,0,1)</f>
        <v>#NAME?</v>
      </c>
      <c r="BN224" s="42" t="e">
        <f ca="1">+_xlfn.XLOOKUP(MID($E224,8,LEN($E224)-7),[1]Acciones!$B$4:$B$14,[1]Acciones!BB$4:BB$14,0,0,1)</f>
        <v>#NAME?</v>
      </c>
      <c r="BO224" s="42" t="e">
        <f ca="1">+_xlfn.XLOOKUP(MID($E224,8,LEN($E224)-7),[1]Acciones!$B$4:$B$14,[1]Acciones!BC$4:BC$14,0,0,1)</f>
        <v>#NAME?</v>
      </c>
      <c r="BP224" s="42" t="e">
        <f ca="1">+_xlfn.XLOOKUP(MID($E224,8,LEN($E224)-7),[1]Acciones!$B$4:$B$14,[1]Acciones!BD$4:BD$14,0,0,1)</f>
        <v>#NAME?</v>
      </c>
      <c r="BQ224" s="42" t="e">
        <f ca="1">+_xlfn.XLOOKUP(MID($E224,8,LEN($E224)-7),[1]Acciones!$B$4:$B$14,[1]Acciones!BE$4:BE$14,0,0,1)</f>
        <v>#NAME?</v>
      </c>
      <c r="BR224" s="42" t="e">
        <f ca="1">+_xlfn.XLOOKUP(MID($E224,8,LEN($E224)-7),[1]Acciones!$B$4:$B$14,[1]Acciones!BF$4:BF$14,0,0,1)</f>
        <v>#NAME?</v>
      </c>
      <c r="BS224" s="42" t="e">
        <f ca="1">+_xlfn.XLOOKUP(MID($E224,8,LEN($E224)-7),[1]Acciones!$B$4:$B$14,[1]Acciones!BG$4:BG$14,0,0,1)</f>
        <v>#NAME?</v>
      </c>
      <c r="BT224" s="42" t="e">
        <f ca="1">+_xlfn.XLOOKUP(MID($E224,8,LEN($E224)-7),[1]Acciones!$B$4:$B$14,[1]Acciones!BH$4:BH$14,0,0,1)</f>
        <v>#NAME?</v>
      </c>
      <c r="BU224" s="42" t="e">
        <f ca="1">+_xlfn.XLOOKUP(MID($E224,8,LEN($E224)-7),[1]Acciones!$B$4:$B$14,[1]Acciones!BI$4:BI$14,0,0,1)</f>
        <v>#NAME?</v>
      </c>
      <c r="BV224" s="42" t="e">
        <f ca="1">+_xlfn.XLOOKUP(MID($E224,8,LEN($E224)-7),[1]Acciones!$B$4:$B$14,[1]Acciones!BJ$4:BJ$14,0,0,1)</f>
        <v>#NAME?</v>
      </c>
      <c r="BW224" s="42" t="e">
        <f ca="1">+_xlfn.XLOOKUP(MID($E224,8,LEN($E224)-7),[1]Acciones!$B$4:$B$14,[1]Acciones!BK$4:BK$14,0,0,1)</f>
        <v>#NAME?</v>
      </c>
      <c r="BX224" s="42" t="e">
        <f ca="1">+_xlfn.XLOOKUP(MID($E224,8,LEN($E224)-7),[1]Acciones!$B$4:$B$14,[1]Acciones!BL$4:BL$14,0,0,1)</f>
        <v>#NAME?</v>
      </c>
      <c r="BY224" s="42" t="e">
        <f ca="1">+_xlfn.XLOOKUP(MID($E224,8,LEN($E224)-7),[1]Acciones!$B$4:$B$14,[1]Acciones!BM$4:BM$14,0,0,1)</f>
        <v>#NAME?</v>
      </c>
      <c r="BZ224" s="42" t="e">
        <f ca="1">+_xlfn.XLOOKUP(MID($E224,8,LEN($E224)-7),[1]Acciones!$B$4:$B$14,[1]Acciones!BN$4:BN$14,0,0,1)</f>
        <v>#NAME?</v>
      </c>
      <c r="CA224" s="42" t="e">
        <f ca="1">+_xlfn.XLOOKUP(MID($E224,8,LEN($E224)-7),[1]Acciones!$B$4:$B$14,[1]Acciones!BO$4:BO$14,0,0,1)</f>
        <v>#NAME?</v>
      </c>
      <c r="CB224" s="42" t="e">
        <f ca="1">+_xlfn.XLOOKUP(MID($E224,8,LEN($E224)-7),[1]Acciones!$B$4:$B$14,[1]Acciones!BP$4:BP$14,0,0,1)</f>
        <v>#NAME?</v>
      </c>
      <c r="CC224" s="42" t="e">
        <f ca="1">+_xlfn.XLOOKUP(MID($E224,8,LEN($E224)-7),[1]Acciones!$B$4:$B$14,[1]Acciones!BQ$4:BQ$14,0,0,1)</f>
        <v>#NAME?</v>
      </c>
      <c r="CD224" s="42" t="e">
        <f ca="1">+_xlfn.XLOOKUP(MID($E224,8,LEN($E224)-7),[1]Acciones!$B$4:$B$14,[1]Acciones!BR$4:BR$14,0,0,1)</f>
        <v>#NAME?</v>
      </c>
      <c r="CE224" s="42" t="e">
        <f ca="1">+_xlfn.XLOOKUP(MID($E224,8,LEN($E224)-7),[1]Acciones!$B$4:$B$14,[1]Acciones!BS$4:BS$14,0,0,1)</f>
        <v>#NAME?</v>
      </c>
      <c r="CF224" s="42" t="e">
        <f ca="1">+_xlfn.XLOOKUP(MID($E224,8,LEN($E224)-7),[1]Acciones!$B$4:$B$14,[1]Acciones!BT$4:BT$14,0,0,1)</f>
        <v>#NAME?</v>
      </c>
      <c r="CG224" s="45">
        <v>0.05</v>
      </c>
      <c r="CH224" s="45" t="e">
        <f ca="1">+CG224/U224</f>
        <v>#NAME?</v>
      </c>
      <c r="CI224" s="45" t="e">
        <f ca="1">+CG224/AE224</f>
        <v>#NAME?</v>
      </c>
      <c r="CJ224" s="42" t="e">
        <f ca="1">+AF224/2</f>
        <v>#NAME?</v>
      </c>
      <c r="CK224" s="42" t="e">
        <f ca="1">+CJ224/AF224</f>
        <v>#NAME?</v>
      </c>
      <c r="CL224" s="46" t="e">
        <f ca="1">+CH224*G224/C$10</f>
        <v>#NAME?</v>
      </c>
      <c r="CM224" s="45" t="e">
        <f ca="1">+CI224*G224/C$10</f>
        <v>#NAME?</v>
      </c>
      <c r="CN224" s="47">
        <v>1.1000000000000001</v>
      </c>
      <c r="CO224" s="45" t="e">
        <f ca="1">+CN224/U224</f>
        <v>#NAME?</v>
      </c>
      <c r="CP224" s="45" t="e">
        <f ca="1">+CN224/AE224</f>
        <v>#NAME?</v>
      </c>
      <c r="CQ224" s="42" t="e">
        <f ca="1">+AF224</f>
        <v>#NAME?</v>
      </c>
      <c r="CR224" s="45" t="e">
        <f ca="1">+CQ224/AF224</f>
        <v>#NAME?</v>
      </c>
      <c r="CS224" s="45" t="e">
        <f ca="1">+CO224*$G224/$C$10</f>
        <v>#NAME?</v>
      </c>
      <c r="CT224" s="45" t="e">
        <f ca="1">+CP224*$G224/$C$10</f>
        <v>#NAME?</v>
      </c>
      <c r="CU224" s="47">
        <v>1.1499999999999999</v>
      </c>
      <c r="CV224" s="45">
        <v>0.5</v>
      </c>
      <c r="CW224" s="45" t="e">
        <f ca="1">+CU224/AE224</f>
        <v>#NAME?</v>
      </c>
      <c r="CX224" s="42" t="e">
        <f ca="1">+AG224/2</f>
        <v>#NAME?</v>
      </c>
      <c r="CY224" s="45" t="e">
        <f ca="1">+CX224/AG224</f>
        <v>#NAME?</v>
      </c>
      <c r="CZ224" s="45">
        <f>+CV224*$G224/$C$10</f>
        <v>1.2500000000000001E-2</v>
      </c>
      <c r="DA224" s="45" t="e">
        <f ca="1">+CW224*$G224/$C$10</f>
        <v>#NAME?</v>
      </c>
      <c r="DB224" s="47">
        <v>1.2</v>
      </c>
      <c r="DC224" s="45" t="e">
        <f ca="1">+DB224/V224</f>
        <v>#NAME?</v>
      </c>
      <c r="DD224" s="45" t="e">
        <f ca="1">+DB224/AE224</f>
        <v>#NAME?</v>
      </c>
      <c r="DE224" s="42" t="e">
        <f ca="1">+AG224</f>
        <v>#NAME?</v>
      </c>
      <c r="DF224" s="45" t="e">
        <f ca="1">+DE224/AG224</f>
        <v>#NAME?</v>
      </c>
      <c r="DG224" s="45" t="e">
        <f ca="1">+DC224*$G224/$C$10</f>
        <v>#NAME?</v>
      </c>
      <c r="DH224" s="45" t="e">
        <f ca="1">+DD224*$G224/$C$10</f>
        <v>#NAME?</v>
      </c>
      <c r="DI224" s="47">
        <v>1.25</v>
      </c>
      <c r="DJ224" s="45">
        <v>0.5</v>
      </c>
      <c r="DK224" s="45" t="e">
        <f ca="1">+DI224/$AE224</f>
        <v>#NAME?</v>
      </c>
      <c r="DL224" s="42" t="e">
        <f ca="1">+AH224/2</f>
        <v>#NAME?</v>
      </c>
      <c r="DM224" s="45" t="e">
        <f ca="1">+DL224/AH224</f>
        <v>#NAME?</v>
      </c>
      <c r="DN224" s="45">
        <f>+DJ224*$G224/$C$10</f>
        <v>1.2500000000000001E-2</v>
      </c>
      <c r="DO224" s="45" t="e">
        <f ca="1">+DK224*$G224/$C$10</f>
        <v>#NAME?</v>
      </c>
      <c r="DP224" s="47">
        <v>1.3</v>
      </c>
      <c r="DQ224" s="45" t="e">
        <f ca="1">+DP224/W224</f>
        <v>#NAME?</v>
      </c>
      <c r="DR224" s="45" t="e">
        <f ca="1">+DP224/$AE224</f>
        <v>#NAME?</v>
      </c>
      <c r="DS224" s="42" t="e">
        <f ca="1">+AO224/2</f>
        <v>#NAME?</v>
      </c>
      <c r="DT224" s="45" t="e">
        <f ca="1">+DS224/AO224</f>
        <v>#NAME?</v>
      </c>
      <c r="DU224" s="45" t="e">
        <f ca="1">+DQ224*$G224/$C$10</f>
        <v>#NAME?</v>
      </c>
      <c r="DV224" s="45" t="e">
        <f ca="1">+DR224*$G224/$C$10</f>
        <v>#NAME?</v>
      </c>
      <c r="DW224" s="47">
        <v>1.35</v>
      </c>
      <c r="DX224" s="45">
        <v>0.5</v>
      </c>
      <c r="DY224" s="45" t="e">
        <f ca="1">+DW224/$AE224</f>
        <v>#NAME?</v>
      </c>
      <c r="DZ224" s="42" t="e">
        <f ca="1">+AI224/2</f>
        <v>#NAME?</v>
      </c>
      <c r="EA224" s="45" t="e">
        <f ca="1">+DZ224/AI224</f>
        <v>#NAME?</v>
      </c>
      <c r="EB224" s="45">
        <f>+DX224*$G224/$C$10</f>
        <v>1.2500000000000001E-2</v>
      </c>
      <c r="EC224" s="45" t="e">
        <f ca="1">+DY224*$G224/$C$10</f>
        <v>#NAME?</v>
      </c>
      <c r="ED224" s="47">
        <v>1.4</v>
      </c>
      <c r="EE224" s="45" t="e">
        <f ca="1">+ED224/X224</f>
        <v>#NAME?</v>
      </c>
      <c r="EF224" s="45" t="e">
        <f ca="1">+ED224/$AE224</f>
        <v>#NAME?</v>
      </c>
      <c r="EG224" s="42" t="e">
        <f ca="1">+AI224</f>
        <v>#NAME?</v>
      </c>
      <c r="EH224" s="45" t="e">
        <f ca="1">+EG224/AI224</f>
        <v>#NAME?</v>
      </c>
      <c r="EI224" s="45" t="e">
        <f ca="1">+EE224*$G224/$C$10</f>
        <v>#NAME?</v>
      </c>
      <c r="EJ224" s="45" t="e">
        <f ca="1">+EF224*$G224/$C$10</f>
        <v>#NAME?</v>
      </c>
      <c r="EK224" s="47">
        <v>0.45</v>
      </c>
      <c r="EL224" s="45">
        <v>0.5</v>
      </c>
      <c r="EM224" s="45" t="e">
        <f t="shared" ca="1" si="427"/>
        <v>#NAME?</v>
      </c>
      <c r="EN224" s="42" t="e">
        <f t="shared" ca="1" si="428"/>
        <v>#NAME?</v>
      </c>
      <c r="EO224" s="45" t="e">
        <f t="shared" ca="1" si="429"/>
        <v>#NAME?</v>
      </c>
      <c r="EP224" s="45">
        <f t="shared" si="390"/>
        <v>1.2500000000000001E-2</v>
      </c>
      <c r="EQ224" s="45" t="e">
        <f t="shared" ca="1" si="390"/>
        <v>#NAME?</v>
      </c>
      <c r="ER224" s="45">
        <v>0.5</v>
      </c>
      <c r="ES224" s="45">
        <v>0.5</v>
      </c>
      <c r="ET224" s="45" t="e">
        <f t="shared" ca="1" si="430"/>
        <v>#NAME?</v>
      </c>
      <c r="EU224" s="42" t="e">
        <f t="shared" ca="1" si="431"/>
        <v>#NAME?</v>
      </c>
      <c r="EV224" s="45" t="e">
        <f t="shared" ca="1" si="432"/>
        <v>#NAME?</v>
      </c>
      <c r="EW224" s="45">
        <f t="shared" si="391"/>
        <v>1.2500000000000001E-2</v>
      </c>
      <c r="EX224" s="45" t="e">
        <f t="shared" ca="1" si="391"/>
        <v>#NAME?</v>
      </c>
      <c r="EY224" s="47">
        <v>0.55000000000000004</v>
      </c>
      <c r="EZ224" s="45">
        <v>0.5</v>
      </c>
      <c r="FA224" s="45" t="e">
        <f t="shared" ca="1" si="433"/>
        <v>#NAME?</v>
      </c>
      <c r="FB224" s="42" t="e">
        <f t="shared" ca="1" si="434"/>
        <v>#NAME?</v>
      </c>
      <c r="FC224" s="45" t="e">
        <f t="shared" ca="1" si="435"/>
        <v>#NAME?</v>
      </c>
      <c r="FD224" s="45">
        <f t="shared" si="392"/>
        <v>1.2500000000000001E-2</v>
      </c>
      <c r="FE224" s="45" t="e">
        <f t="shared" ca="1" si="392"/>
        <v>#NAME?</v>
      </c>
      <c r="FF224" s="45">
        <v>0.6</v>
      </c>
      <c r="FG224" s="45">
        <v>1</v>
      </c>
      <c r="FH224" s="45" t="e">
        <f t="shared" ca="1" si="436"/>
        <v>#NAME?</v>
      </c>
      <c r="FI224" s="42" t="e">
        <f t="shared" ca="1" si="437"/>
        <v>#NAME?</v>
      </c>
      <c r="FJ224" s="45" t="e">
        <f t="shared" ca="1" si="438"/>
        <v>#NAME?</v>
      </c>
      <c r="FK224" s="45">
        <f t="shared" si="393"/>
        <v>2.5000000000000001E-2</v>
      </c>
      <c r="FL224" s="45" t="e">
        <f t="shared" ca="1" si="393"/>
        <v>#NAME?</v>
      </c>
      <c r="FM224" s="47">
        <v>0.65</v>
      </c>
      <c r="FN224" s="45">
        <v>0.5</v>
      </c>
      <c r="FO224" s="45" t="e">
        <f t="shared" ca="1" si="439"/>
        <v>#NAME?</v>
      </c>
      <c r="FP224" s="42" t="e">
        <f t="shared" ca="1" si="440"/>
        <v>#NAME?</v>
      </c>
      <c r="FQ224" s="45" t="e">
        <f t="shared" ca="1" si="441"/>
        <v>#NAME?</v>
      </c>
      <c r="FR224" s="45">
        <f t="shared" si="394"/>
        <v>1.2500000000000001E-2</v>
      </c>
      <c r="FS224" s="45" t="e">
        <f t="shared" ca="1" si="394"/>
        <v>#NAME?</v>
      </c>
      <c r="FT224" s="45">
        <v>0.7</v>
      </c>
      <c r="FU224" s="45">
        <v>1</v>
      </c>
      <c r="FV224" s="45" t="e">
        <f t="shared" ca="1" si="442"/>
        <v>#NAME?</v>
      </c>
      <c r="FW224" s="42" t="e">
        <f t="shared" ca="1" si="443"/>
        <v>#NAME?</v>
      </c>
      <c r="FX224" s="45" t="e">
        <f t="shared" ca="1" si="444"/>
        <v>#NAME?</v>
      </c>
      <c r="FY224" s="45">
        <f t="shared" si="395"/>
        <v>2.5000000000000001E-2</v>
      </c>
      <c r="FZ224" s="45" t="e">
        <f t="shared" ca="1" si="395"/>
        <v>#NAME?</v>
      </c>
      <c r="GA224" s="47">
        <v>0.75</v>
      </c>
      <c r="GB224" s="45">
        <v>0.5</v>
      </c>
      <c r="GC224" s="45" t="e">
        <f t="shared" ca="1" si="445"/>
        <v>#NAME?</v>
      </c>
      <c r="GD224" s="42" t="e">
        <f t="shared" ca="1" si="446"/>
        <v>#NAME?</v>
      </c>
      <c r="GE224" s="45" t="e">
        <f t="shared" ca="1" si="447"/>
        <v>#NAME?</v>
      </c>
      <c r="GF224" s="45">
        <f t="shared" si="396"/>
        <v>1.2500000000000001E-2</v>
      </c>
      <c r="GG224" s="45" t="e">
        <f t="shared" ca="1" si="396"/>
        <v>#NAME?</v>
      </c>
      <c r="GH224" s="45">
        <v>0.8</v>
      </c>
      <c r="GI224" s="45">
        <v>1</v>
      </c>
      <c r="GJ224" s="45" t="e">
        <f t="shared" ca="1" si="448"/>
        <v>#NAME?</v>
      </c>
      <c r="GK224" s="42" t="e">
        <f t="shared" ca="1" si="449"/>
        <v>#NAME?</v>
      </c>
      <c r="GL224" s="45" t="e">
        <f t="shared" ca="1" si="450"/>
        <v>#NAME?</v>
      </c>
      <c r="GM224" s="45">
        <f t="shared" si="397"/>
        <v>2.5000000000000001E-2</v>
      </c>
      <c r="GN224" s="45" t="e">
        <f t="shared" ca="1" si="397"/>
        <v>#NAME?</v>
      </c>
      <c r="GO224" s="47">
        <v>0.85</v>
      </c>
      <c r="GP224" s="45">
        <v>0.5</v>
      </c>
      <c r="GQ224" s="45" t="e">
        <f t="shared" ca="1" si="451"/>
        <v>#NAME?</v>
      </c>
      <c r="GR224" s="42" t="e">
        <f t="shared" ca="1" si="452"/>
        <v>#NAME?</v>
      </c>
      <c r="GS224" s="45" t="e">
        <f t="shared" ca="1" si="453"/>
        <v>#NAME?</v>
      </c>
      <c r="GT224" s="45">
        <f t="shared" si="398"/>
        <v>1.2500000000000001E-2</v>
      </c>
      <c r="GU224" s="45" t="e">
        <f t="shared" ca="1" si="398"/>
        <v>#NAME?</v>
      </c>
      <c r="GV224" s="45">
        <v>0.9</v>
      </c>
      <c r="GW224" s="45">
        <v>1</v>
      </c>
      <c r="GX224" s="45" t="e">
        <f t="shared" ca="1" si="454"/>
        <v>#NAME?</v>
      </c>
      <c r="GY224" s="42" t="e">
        <f t="shared" ca="1" si="455"/>
        <v>#NAME?</v>
      </c>
      <c r="GZ224" s="45" t="e">
        <f t="shared" ca="1" si="456"/>
        <v>#NAME?</v>
      </c>
      <c r="HA224" s="45">
        <f t="shared" si="399"/>
        <v>2.5000000000000001E-2</v>
      </c>
      <c r="HB224" s="45" t="e">
        <f t="shared" ca="1" si="399"/>
        <v>#NAME?</v>
      </c>
      <c r="HC224" s="47">
        <v>0.95</v>
      </c>
      <c r="HD224" s="45">
        <v>0.5</v>
      </c>
      <c r="HE224" s="45" t="e">
        <f t="shared" ca="1" si="457"/>
        <v>#NAME?</v>
      </c>
      <c r="HF224" s="42" t="e">
        <f t="shared" ca="1" si="458"/>
        <v>#NAME?</v>
      </c>
      <c r="HG224" s="45" t="e">
        <f t="shared" ca="1" si="459"/>
        <v>#NAME?</v>
      </c>
      <c r="HH224" s="45">
        <f t="shared" si="400"/>
        <v>1.2500000000000001E-2</v>
      </c>
      <c r="HI224" s="45" t="e">
        <f t="shared" ca="1" si="400"/>
        <v>#NAME?</v>
      </c>
      <c r="HJ224" s="47">
        <v>1</v>
      </c>
      <c r="HK224" s="47">
        <v>1</v>
      </c>
      <c r="HL224" s="45" t="e">
        <f t="shared" ca="1" si="460"/>
        <v>#NAME?</v>
      </c>
      <c r="HM224" s="42" t="e">
        <f t="shared" ca="1" si="461"/>
        <v>#NAME?</v>
      </c>
      <c r="HN224" s="45" t="e">
        <f t="shared" ca="1" si="462"/>
        <v>#NAME?</v>
      </c>
      <c r="HO224" s="45">
        <f t="shared" si="426"/>
        <v>2.5000000000000001E-2</v>
      </c>
      <c r="HP224" s="45" t="e">
        <f t="shared" ca="1" si="426"/>
        <v>#NAME?</v>
      </c>
    </row>
    <row r="225" spans="1:224" s="48" customFormat="1" ht="77.25" customHeight="1">
      <c r="A225" s="42"/>
      <c r="B225" s="198" t="s">
        <v>116</v>
      </c>
      <c r="C225" s="200">
        <f>1/6</f>
        <v>0.16666666666666666</v>
      </c>
      <c r="D225" s="200" t="s">
        <v>117</v>
      </c>
      <c r="E225" s="41" t="str">
        <f>+_xlfn.CONCAT(MID($D225,1,3),".1 ",[1]Acciones!$B$4)</f>
        <v>6.1.1 Apoyo financiero para el desarrollo de Programas de I+D+i ejecutados por ecosistemas de investigación e innovación en la ruta de innovación correspondiente</v>
      </c>
      <c r="F225" s="42" t="s">
        <v>89</v>
      </c>
      <c r="G225" s="43">
        <f>C225/40</f>
        <v>4.1666666666666666E-3</v>
      </c>
      <c r="H225" s="44" t="str">
        <f>+_xlfn.CONCAT("Si,",MID(E226,1,5),",",MID(E227,1,5),",",MID(E228,1,5),",",MID(E229,1,5),",",MID(E230,1,5),",",MID(E231,1,5),",",MID(E232,1,5),",",MID(E233,1,5),",",MID(E234,1,6))</f>
        <v>Si,6.1.2,6.1.3,6.1.4,6.1.5,6.1.6,6.1.7,6.1.8,6.1.9,6.1.10</v>
      </c>
      <c r="I225" s="42" t="s">
        <v>89</v>
      </c>
      <c r="J225" s="42"/>
      <c r="K225" s="42"/>
      <c r="L225" s="42"/>
      <c r="M225" s="44" t="s">
        <v>90</v>
      </c>
      <c r="N225" s="44" t="s">
        <v>91</v>
      </c>
      <c r="O225" s="44" t="e">
        <f ca="1">+_xlfn.XLOOKUP(MID(E225,7,LEN(E225)-6),[1]Acciones!$B$4:$B$14,[1]Acciones!$C$4:$C$14,0,0,1)</f>
        <v>#NAME?</v>
      </c>
      <c r="P225" s="42" t="e">
        <f ca="1">+_xlfn.XLOOKUP(MID($E225,7,LEN($E225)-6),[1]Acciones!$B$4:$B$14,[1]Acciones!D$4:D$14,0,0,1)</f>
        <v>#NAME?</v>
      </c>
      <c r="Q225" s="42" t="e">
        <f ca="1">+_xlfn.XLOOKUP(MID($E225,7,LEN($E225)-6),[1]Acciones!$B$4:$B$14,[1]Acciones!E$4:E$14,0,0,1)</f>
        <v>#NAME?</v>
      </c>
      <c r="R225" s="42" t="e">
        <f ca="1">+_xlfn.XLOOKUP(MID($E225,7,LEN($E225)-6),[1]Acciones!$B$4:$B$14,[1]Acciones!F$4:F$14,0,0,1)</f>
        <v>#NAME?</v>
      </c>
      <c r="S225" s="42" t="e">
        <f ca="1">+_xlfn.XLOOKUP(MID($E225,7,LEN($E225)-6),[1]Acciones!$B$4:$B$14,[1]Acciones!G$4:G$14,0,0,1)</f>
        <v>#NAME?</v>
      </c>
      <c r="T225" s="42" t="e">
        <f ca="1">+_xlfn.XLOOKUP(MID($E225,7,LEN($E225)-6),[1]Acciones!$B$4:$B$14,[1]Acciones!H$4:H$14,0,0,1)</f>
        <v>#NAME?</v>
      </c>
      <c r="U225" s="45" t="e">
        <f ca="1">+_xlfn.XLOOKUP(MID($E225,7,LEN($E225)-6),[1]Acciones!$B$4:$B$14,[1]Acciones!I$4:I$14,0,0,1)</f>
        <v>#NAME?</v>
      </c>
      <c r="V225" s="45" t="e">
        <f ca="1">+_xlfn.XLOOKUP(MID($E225,7,LEN($E225)-6),[1]Acciones!$B$4:$B$14,[1]Acciones!J$4:J$14,0,0,1)</f>
        <v>#NAME?</v>
      </c>
      <c r="W225" s="45" t="e">
        <f ca="1">+_xlfn.XLOOKUP(MID($E225,7,LEN($E225)-6),[1]Acciones!$B$4:$B$14,[1]Acciones!K$4:K$14,0,0,1)</f>
        <v>#NAME?</v>
      </c>
      <c r="X225" s="45" t="e">
        <f ca="1">+_xlfn.XLOOKUP(MID($E225,7,LEN($E225)-6),[1]Acciones!$B$4:$B$14,[1]Acciones!L$4:L$14,0,0,1)</f>
        <v>#NAME?</v>
      </c>
      <c r="Y225" s="45" t="e">
        <f ca="1">+_xlfn.XLOOKUP(MID($E225,7,LEN($E225)-6),[1]Acciones!$B$4:$B$14,[1]Acciones!M$4:M$14,0,0,1)</f>
        <v>#NAME?</v>
      </c>
      <c r="Z225" s="45" t="e">
        <f ca="1">+_xlfn.XLOOKUP(MID($E225,7,LEN($E225)-6),[1]Acciones!$B$4:$B$14,[1]Acciones!N$4:N$14,0,0,1)</f>
        <v>#NAME?</v>
      </c>
      <c r="AA225" s="45" t="e">
        <f ca="1">+_xlfn.XLOOKUP(MID($E225,7,LEN($E225)-6),[1]Acciones!$B$4:$B$14,[1]Acciones!O$4:O$14,0,0,1)</f>
        <v>#NAME?</v>
      </c>
      <c r="AB225" s="45" t="e">
        <f ca="1">+_xlfn.XLOOKUP(MID($E225,7,LEN($E225)-6),[1]Acciones!$B$4:$B$14,[1]Acciones!P$4:P$14,0,0,1)</f>
        <v>#NAME?</v>
      </c>
      <c r="AC225" s="45" t="e">
        <f ca="1">+_xlfn.XLOOKUP(MID($E225,7,LEN($E225)-6),[1]Acciones!$B$4:$B$14,[1]Acciones!Q$4:Q$14,0,0,1)</f>
        <v>#NAME?</v>
      </c>
      <c r="AD225" s="45" t="e">
        <f ca="1">+_xlfn.XLOOKUP(MID($E225,7,LEN($E225)-6),[1]Acciones!$B$4:$B$14,[1]Acciones!R$4:R$14,0,0,1)</f>
        <v>#NAME?</v>
      </c>
      <c r="AE225" s="45" t="e">
        <f ca="1">+_xlfn.XLOOKUP(MID($E225,7,LEN($E225)-6),[1]Acciones!$B$4:$B$14,[1]Acciones!S$4:S$14,0,0,1)</f>
        <v>#NAME?</v>
      </c>
      <c r="AF225" s="42" t="e">
        <f ca="1">+_xlfn.XLOOKUP(MID($E225,7,LEN($E225)-6),[1]Acciones!$B$4:$B$14,[1]Acciones!T$4:T$14,0,0,1)</f>
        <v>#NAME?</v>
      </c>
      <c r="AG225" s="42" t="e">
        <f ca="1">+_xlfn.XLOOKUP(MID($E225,7,LEN($E225)-6),[1]Acciones!$B$4:$B$14,[1]Acciones!U$4:U$14,0,0,1)</f>
        <v>#NAME?</v>
      </c>
      <c r="AH225" s="42" t="e">
        <f ca="1">+_xlfn.XLOOKUP(MID($E225,7,LEN($E225)-6),[1]Acciones!$B$4:$B$14,[1]Acciones!V$4:V$14,0,0,1)</f>
        <v>#NAME?</v>
      </c>
      <c r="AI225" s="42" t="e">
        <f ca="1">+_xlfn.XLOOKUP(MID($E225,7,LEN($E225)-6),[1]Acciones!$B$4:$B$14,[1]Acciones!W$4:W$14,0,0,1)</f>
        <v>#NAME?</v>
      </c>
      <c r="AJ225" s="42" t="e">
        <f ca="1">+_xlfn.XLOOKUP(MID($E225,7,LEN($E225)-6),[1]Acciones!$B$4:$B$14,[1]Acciones!X$4:X$14,0,0,1)</f>
        <v>#NAME?</v>
      </c>
      <c r="AK225" s="42" t="e">
        <f ca="1">+_xlfn.XLOOKUP(MID($E225,7,LEN($E225)-6),[1]Acciones!$B$4:$B$14,[1]Acciones!Y$4:Y$14,0,0,1)</f>
        <v>#NAME?</v>
      </c>
      <c r="AL225" s="42" t="e">
        <f ca="1">+_xlfn.XLOOKUP(MID($E225,7,LEN($E225)-6),[1]Acciones!$B$4:$B$14,[1]Acciones!Z$4:Z$14,0,0,1)</f>
        <v>#NAME?</v>
      </c>
      <c r="AM225" s="42" t="e">
        <f ca="1">+_xlfn.XLOOKUP(MID($E225,7,LEN($E225)-6),[1]Acciones!$B$4:$B$14,[1]Acciones!AA$4:AA$14,0,0,1)</f>
        <v>#NAME?</v>
      </c>
      <c r="AN225" s="42" t="e">
        <f ca="1">+_xlfn.XLOOKUP(MID($E225,7,LEN($E225)-6),[1]Acciones!$B$4:$B$14,[1]Acciones!AB$4:AB$14,0,0,1)</f>
        <v>#NAME?</v>
      </c>
      <c r="AO225" s="42" t="e">
        <f ca="1">+_xlfn.XLOOKUP(MID($E225,7,LEN($E225)-6),[1]Acciones!$B$4:$B$14,[1]Acciones!AC$4:AC$14,0,0,1)</f>
        <v>#NAME?</v>
      </c>
      <c r="AP225" s="42" t="e">
        <f ca="1">+_xlfn.XLOOKUP(MID($E225,7,LEN($E225)-6),[1]Acciones!$B$4:$B$14,[1]Acciones!AD$4:AD$14,0,0,1)</f>
        <v>#NAME?</v>
      </c>
      <c r="AQ225" s="42" t="e">
        <f ca="1">+_xlfn.XLOOKUP(MID($E225,7,LEN($E225)-6),[1]Acciones!$B$4:$B$14,[1]Acciones!AE$4:AE$14,0,0,1)</f>
        <v>#NAME?</v>
      </c>
      <c r="AR225" s="42" t="e">
        <f ca="1">+_xlfn.XLOOKUP(MID($E225,7,LEN($E225)-6),[1]Acciones!$B$4:$B$14,[1]Acciones!AF$4:AF$14,0,0,1)</f>
        <v>#NAME?</v>
      </c>
      <c r="AS225" s="42" t="e">
        <f ca="1">+_xlfn.XLOOKUP(MID($E225,7,LEN($E225)-6),[1]Acciones!$B$4:$B$14,[1]Acciones!AG$4:AG$14,0,0,1)</f>
        <v>#NAME?</v>
      </c>
      <c r="AT225" s="42" t="e">
        <f ca="1">+_xlfn.XLOOKUP(MID($E225,7,LEN($E225)-6),[1]Acciones!$B$4:$B$14,[1]Acciones!AH$4:AH$14,0,0,1)</f>
        <v>#NAME?</v>
      </c>
      <c r="AU225" s="42" t="e">
        <f ca="1">+_xlfn.XLOOKUP(MID($E225,7,LEN($E225)-6),[1]Acciones!$B$4:$B$14,[1]Acciones!AI$4:AI$14,0,0,1)</f>
        <v>#NAME?</v>
      </c>
      <c r="AV225" s="42" t="e">
        <f ca="1">+_xlfn.XLOOKUP(MID($E225,7,LEN($E225)-6),[1]Acciones!$B$4:$B$14,[1]Acciones!AJ$4:AJ$14,0,0,1)</f>
        <v>#NAME?</v>
      </c>
      <c r="AW225" s="42" t="e">
        <f ca="1">+_xlfn.XLOOKUP(MID($E225,7,LEN($E225)-6),[1]Acciones!$B$4:$B$14,[1]Acciones!AK$4:AK$14,0,0,1)</f>
        <v>#NAME?</v>
      </c>
      <c r="AX225" s="42" t="e">
        <f ca="1">+_xlfn.XLOOKUP(MID($E225,7,LEN($E225)-6),[1]Acciones!$B$4:$B$14,[1]Acciones!AL$4:AL$14,0,0,1)</f>
        <v>#NAME?</v>
      </c>
      <c r="AY225" s="42" t="e">
        <f ca="1">+_xlfn.XLOOKUP(MID($E225,7,LEN($E225)-6),[1]Acciones!$B$4:$B$14,[1]Acciones!AM$4:AM$14,0,0,1)</f>
        <v>#NAME?</v>
      </c>
      <c r="AZ225" s="42" t="e">
        <f ca="1">+_xlfn.XLOOKUP(MID($E225,7,LEN($E225)-6),[1]Acciones!$B$4:$B$14,[1]Acciones!AN$4:AN$14,0,0,1)</f>
        <v>#NAME?</v>
      </c>
      <c r="BA225" s="42" t="e">
        <f ca="1">+_xlfn.XLOOKUP(MID($E225,7,LEN($E225)-6),[1]Acciones!$B$4:$B$14,[1]Acciones!AO$4:AO$14,0,0,1)</f>
        <v>#NAME?</v>
      </c>
      <c r="BB225" s="42" t="e">
        <f ca="1">+_xlfn.XLOOKUP(MID($E225,7,LEN($E225)-6),[1]Acciones!$B$4:$B$14,[1]Acciones!AP$4:AP$14,0,0,1)</f>
        <v>#NAME?</v>
      </c>
      <c r="BC225" s="42" t="e">
        <f ca="1">+_xlfn.XLOOKUP(MID($E225,7,LEN($E225)-6),[1]Acciones!$B$4:$B$14,[1]Acciones!AQ$4:AQ$14,0,0,1)</f>
        <v>#NAME?</v>
      </c>
      <c r="BD225" s="42" t="e">
        <f ca="1">+_xlfn.XLOOKUP(MID($E225,7,LEN($E225)-6),[1]Acciones!$B$4:$B$14,[1]Acciones!AR$4:AR$14,0,0,1)</f>
        <v>#NAME?</v>
      </c>
      <c r="BE225" s="42" t="e">
        <f ca="1">+_xlfn.XLOOKUP(MID($E225,7,LEN($E225)-6),[1]Acciones!$B$4:$B$14,[1]Acciones!AS$4:AS$14,0,0,1)</f>
        <v>#NAME?</v>
      </c>
      <c r="BF225" s="42" t="e">
        <f ca="1">+_xlfn.XLOOKUP(MID($E225,7,LEN($E225)-6),[1]Acciones!$B$4:$B$14,[1]Acciones!AT$4:AT$14,0,0,1)</f>
        <v>#NAME?</v>
      </c>
      <c r="BG225" s="42" t="e">
        <f ca="1">+_xlfn.XLOOKUP(MID($E225,7,LEN($E225)-6),[1]Acciones!$B$4:$B$14,[1]Acciones!AU$4:AU$14,0,0,1)</f>
        <v>#NAME?</v>
      </c>
      <c r="BH225" s="42" t="e">
        <f ca="1">+_xlfn.XLOOKUP(MID($E225,7,LEN($E225)-6),[1]Acciones!$B$4:$B$14,[1]Acciones!AV$4:AV$14,0,0,1)</f>
        <v>#NAME?</v>
      </c>
      <c r="BI225" s="42" t="e">
        <f ca="1">+_xlfn.XLOOKUP(MID($E225,7,LEN($E225)-6),[1]Acciones!$B$4:$B$14,[1]Acciones!AW$4:AW$14,0,0,1)</f>
        <v>#NAME?</v>
      </c>
      <c r="BJ225" s="42" t="e">
        <f ca="1">+_xlfn.XLOOKUP(MID($E225,7,LEN($E225)-6),[1]Acciones!$B$4:$B$14,[1]Acciones!AX$4:AX$14,0,0,1)</f>
        <v>#NAME?</v>
      </c>
      <c r="BK225" s="42" t="e">
        <f ca="1">+_xlfn.XLOOKUP(MID($E225,7,LEN($E225)-6),[1]Acciones!$B$4:$B$14,[1]Acciones!AY$4:AY$14,0,0,1)</f>
        <v>#NAME?</v>
      </c>
      <c r="BL225" s="42" t="e">
        <f ca="1">+_xlfn.XLOOKUP(MID($E225,7,LEN($E225)-6),[1]Acciones!$B$4:$B$14,[1]Acciones!AZ$4:AZ$14,0,0,1)</f>
        <v>#NAME?</v>
      </c>
      <c r="BM225" s="42" t="e">
        <f ca="1">+_xlfn.XLOOKUP(MID($E225,7,LEN($E225)-6),[1]Acciones!$B$4:$B$14,[1]Acciones!BA$4:BA$14,0,0,1)</f>
        <v>#NAME?</v>
      </c>
      <c r="BN225" s="42" t="e">
        <f ca="1">+_xlfn.XLOOKUP(MID($E225,7,LEN($E225)-6),[1]Acciones!$B$4:$B$14,[1]Acciones!BB$4:BB$14,0,0,1)</f>
        <v>#NAME?</v>
      </c>
      <c r="BO225" s="42" t="e">
        <f ca="1">+_xlfn.XLOOKUP(MID($E225,7,LEN($E225)-6),[1]Acciones!$B$4:$B$14,[1]Acciones!BC$4:BC$14,0,0,1)</f>
        <v>#NAME?</v>
      </c>
      <c r="BP225" s="42" t="e">
        <f ca="1">+_xlfn.XLOOKUP(MID($E225,7,LEN($E225)-6),[1]Acciones!$B$4:$B$14,[1]Acciones!BD$4:BD$14,0,0,1)</f>
        <v>#NAME?</v>
      </c>
      <c r="BQ225" s="42" t="e">
        <f ca="1">+_xlfn.XLOOKUP(MID($E225,7,LEN($E225)-6),[1]Acciones!$B$4:$B$14,[1]Acciones!BE$4:BE$14,0,0,1)</f>
        <v>#NAME?</v>
      </c>
      <c r="BR225" s="42" t="e">
        <f ca="1">+_xlfn.XLOOKUP(MID($E225,7,LEN($E225)-6),[1]Acciones!$B$4:$B$14,[1]Acciones!BF$4:BF$14,0,0,1)</f>
        <v>#NAME?</v>
      </c>
      <c r="BS225" s="42" t="e">
        <f ca="1">+_xlfn.XLOOKUP(MID($E225,7,LEN($E225)-6),[1]Acciones!$B$4:$B$14,[1]Acciones!BG$4:BG$14,0,0,1)</f>
        <v>#NAME?</v>
      </c>
      <c r="BT225" s="42" t="e">
        <f ca="1">+_xlfn.XLOOKUP(MID($E225,7,LEN($E225)-6),[1]Acciones!$B$4:$B$14,[1]Acciones!BH$4:BH$14,0,0,1)</f>
        <v>#NAME?</v>
      </c>
      <c r="BU225" s="42" t="e">
        <f ca="1">+_xlfn.XLOOKUP(MID($E225,7,LEN($E225)-6),[1]Acciones!$B$4:$B$14,[1]Acciones!BI$4:BI$14,0,0,1)</f>
        <v>#NAME?</v>
      </c>
      <c r="BV225" s="42" t="e">
        <f ca="1">+_xlfn.XLOOKUP(MID($E225,7,LEN($E225)-6),[1]Acciones!$B$4:$B$14,[1]Acciones!BJ$4:BJ$14,0,0,1)</f>
        <v>#NAME?</v>
      </c>
      <c r="BW225" s="42" t="e">
        <f ca="1">+_xlfn.XLOOKUP(MID($E225,7,LEN($E225)-6),[1]Acciones!$B$4:$B$14,[1]Acciones!BK$4:BK$14,0,0,1)</f>
        <v>#NAME?</v>
      </c>
      <c r="BX225" s="42" t="e">
        <f ca="1">+_xlfn.XLOOKUP(MID($E225,7,LEN($E225)-6),[1]Acciones!$B$4:$B$14,[1]Acciones!BL$4:BL$14,0,0,1)</f>
        <v>#NAME?</v>
      </c>
      <c r="BY225" s="42" t="e">
        <f ca="1">+_xlfn.XLOOKUP(MID($E225,7,LEN($E225)-6),[1]Acciones!$B$4:$B$14,[1]Acciones!BM$4:BM$14,0,0,1)</f>
        <v>#NAME?</v>
      </c>
      <c r="BZ225" s="42" t="e">
        <f ca="1">+_xlfn.XLOOKUP(MID($E225,7,LEN($E225)-6),[1]Acciones!$B$4:$B$14,[1]Acciones!BN$4:BN$14,0,0,1)</f>
        <v>#NAME?</v>
      </c>
      <c r="CA225" s="42" t="e">
        <f ca="1">+_xlfn.XLOOKUP(MID($E225,7,LEN($E225)-6),[1]Acciones!$B$4:$B$14,[1]Acciones!BO$4:BO$14,0,0,1)</f>
        <v>#NAME?</v>
      </c>
      <c r="CB225" s="42" t="e">
        <f ca="1">+_xlfn.XLOOKUP(MID($E225,7,LEN($E225)-6),[1]Acciones!$B$4:$B$14,[1]Acciones!BP$4:BP$14,0,0,1)</f>
        <v>#NAME?</v>
      </c>
      <c r="CC225" s="42" t="e">
        <f ca="1">+_xlfn.XLOOKUP(MID($E225,7,LEN($E225)-6),[1]Acciones!$B$4:$B$14,[1]Acciones!BQ$4:BQ$14,0,0,1)</f>
        <v>#NAME?</v>
      </c>
      <c r="CD225" s="42" t="e">
        <f ca="1">+_xlfn.XLOOKUP(MID($E225,7,LEN($E225)-6),[1]Acciones!$B$4:$B$14,[1]Acciones!BR$4:BR$14,0,0,1)</f>
        <v>#NAME?</v>
      </c>
      <c r="CE225" s="42" t="e">
        <f ca="1">+_xlfn.XLOOKUP(MID($E225,7,LEN($E225)-6),[1]Acciones!$B$4:$B$14,[1]Acciones!BS$4:BS$14,0,0,1)</f>
        <v>#NAME?</v>
      </c>
      <c r="CF225" s="42" t="e">
        <f ca="1">+_xlfn.XLOOKUP(MID($E225,7,LEN($E225)-6),[1]Acciones!$B$4:$B$14,[1]Acciones!BT$4:BT$14,0,0,1)</f>
        <v>#NAME?</v>
      </c>
      <c r="CG225" s="45">
        <v>0.05</v>
      </c>
      <c r="CH225" s="45" t="e">
        <f t="shared" ref="CH225:CH263" ca="1" si="463">+CG225/U225</f>
        <v>#NAME?</v>
      </c>
      <c r="CI225" s="45" t="e">
        <f t="shared" ref="CI225:CI263" ca="1" si="464">+CG225/AE225</f>
        <v>#NAME?</v>
      </c>
      <c r="CJ225" s="42" t="e">
        <f t="shared" ref="CJ225:CJ263" ca="1" si="465">+AF225/2</f>
        <v>#NAME?</v>
      </c>
      <c r="CK225" s="45" t="e">
        <f t="shared" ref="CK225:CK263" ca="1" si="466">+CJ225/AF225</f>
        <v>#NAME?</v>
      </c>
      <c r="CL225" s="46" t="e">
        <f ca="1">+CH225*G225/C$225</f>
        <v>#NAME?</v>
      </c>
      <c r="CM225" s="45" t="e">
        <f ca="1">+CI225*G225/C$225</f>
        <v>#NAME?</v>
      </c>
      <c r="CN225" s="47">
        <v>0.1</v>
      </c>
      <c r="CO225" s="45" t="e">
        <f t="shared" ca="1" si="401"/>
        <v>#NAME?</v>
      </c>
      <c r="CP225" s="45" t="e">
        <f t="shared" ca="1" si="402"/>
        <v>#NAME?</v>
      </c>
      <c r="CQ225" s="42" t="e">
        <f t="shared" ca="1" si="403"/>
        <v>#NAME?</v>
      </c>
      <c r="CR225" s="45" t="e">
        <f t="shared" ca="1" si="404"/>
        <v>#NAME?</v>
      </c>
      <c r="CS225" s="45" t="e">
        <f t="shared" ca="1" si="383"/>
        <v>#NAME?</v>
      </c>
      <c r="CT225" s="45" t="e">
        <f t="shared" ca="1" si="383"/>
        <v>#NAME?</v>
      </c>
      <c r="CU225" s="47">
        <v>0.15</v>
      </c>
      <c r="CV225" s="45">
        <v>0.5</v>
      </c>
      <c r="CW225" s="45" t="e">
        <f t="shared" ca="1" si="405"/>
        <v>#NAME?</v>
      </c>
      <c r="CX225" s="42" t="e">
        <f t="shared" ca="1" si="406"/>
        <v>#NAME?</v>
      </c>
      <c r="CY225" s="45" t="e">
        <f t="shared" ca="1" si="407"/>
        <v>#NAME?</v>
      </c>
      <c r="CZ225" s="45">
        <f t="shared" si="384"/>
        <v>1.2500000000000001E-2</v>
      </c>
      <c r="DA225" s="45" t="e">
        <f t="shared" ca="1" si="384"/>
        <v>#NAME?</v>
      </c>
      <c r="DB225" s="47">
        <v>0.2</v>
      </c>
      <c r="DC225" s="45" t="e">
        <f t="shared" ca="1" si="408"/>
        <v>#NAME?</v>
      </c>
      <c r="DD225" s="45" t="e">
        <f t="shared" ca="1" si="409"/>
        <v>#NAME?</v>
      </c>
      <c r="DE225" s="42" t="e">
        <f t="shared" ca="1" si="410"/>
        <v>#NAME?</v>
      </c>
      <c r="DF225" s="45" t="e">
        <f t="shared" ca="1" si="411"/>
        <v>#NAME?</v>
      </c>
      <c r="DG225" s="45" t="e">
        <f t="shared" ca="1" si="385"/>
        <v>#NAME?</v>
      </c>
      <c r="DH225" s="45" t="e">
        <f t="shared" ca="1" si="385"/>
        <v>#NAME?</v>
      </c>
      <c r="DI225" s="47">
        <v>0.25</v>
      </c>
      <c r="DJ225" s="45">
        <v>0.5</v>
      </c>
      <c r="DK225" s="45" t="e">
        <f t="shared" ca="1" si="412"/>
        <v>#NAME?</v>
      </c>
      <c r="DL225" s="42" t="e">
        <f t="shared" ca="1" si="413"/>
        <v>#NAME?</v>
      </c>
      <c r="DM225" s="45" t="e">
        <f t="shared" ca="1" si="414"/>
        <v>#NAME?</v>
      </c>
      <c r="DN225" s="45">
        <f t="shared" si="386"/>
        <v>1.2500000000000001E-2</v>
      </c>
      <c r="DO225" s="45" t="e">
        <f t="shared" ca="1" si="386"/>
        <v>#NAME?</v>
      </c>
      <c r="DP225" s="47">
        <v>0.3</v>
      </c>
      <c r="DQ225" s="45" t="e">
        <f t="shared" ca="1" si="415"/>
        <v>#NAME?</v>
      </c>
      <c r="DR225" s="45" t="e">
        <f t="shared" ca="1" si="416"/>
        <v>#NAME?</v>
      </c>
      <c r="DS225" s="42" t="e">
        <f t="shared" ca="1" si="417"/>
        <v>#NAME?</v>
      </c>
      <c r="DT225" s="45" t="e">
        <f t="shared" ca="1" si="418"/>
        <v>#NAME?</v>
      </c>
      <c r="DU225" s="45" t="e">
        <f t="shared" ca="1" si="387"/>
        <v>#NAME?</v>
      </c>
      <c r="DV225" s="45" t="e">
        <f t="shared" ca="1" si="387"/>
        <v>#NAME?</v>
      </c>
      <c r="DW225" s="47">
        <v>0.35</v>
      </c>
      <c r="DX225" s="45">
        <v>0.5</v>
      </c>
      <c r="DY225" s="45" t="e">
        <f t="shared" ca="1" si="419"/>
        <v>#NAME?</v>
      </c>
      <c r="DZ225" s="42" t="e">
        <f t="shared" ca="1" si="420"/>
        <v>#NAME?</v>
      </c>
      <c r="EA225" s="45" t="e">
        <f t="shared" ca="1" si="421"/>
        <v>#NAME?</v>
      </c>
      <c r="EB225" s="45">
        <f t="shared" si="388"/>
        <v>1.2500000000000001E-2</v>
      </c>
      <c r="EC225" s="45" t="e">
        <f t="shared" ca="1" si="388"/>
        <v>#NAME?</v>
      </c>
      <c r="ED225" s="47">
        <v>0.4</v>
      </c>
      <c r="EE225" s="45" t="e">
        <f t="shared" ca="1" si="422"/>
        <v>#NAME?</v>
      </c>
      <c r="EF225" s="45" t="e">
        <f t="shared" ca="1" si="423"/>
        <v>#NAME?</v>
      </c>
      <c r="EG225" s="42" t="e">
        <f t="shared" ca="1" si="424"/>
        <v>#NAME?</v>
      </c>
      <c r="EH225" s="45" t="e">
        <f t="shared" ca="1" si="425"/>
        <v>#NAME?</v>
      </c>
      <c r="EI225" s="45" t="e">
        <f t="shared" ca="1" si="389"/>
        <v>#NAME?</v>
      </c>
      <c r="EJ225" s="45" t="e">
        <f t="shared" ca="1" si="389"/>
        <v>#NAME?</v>
      </c>
      <c r="EK225" s="47">
        <v>0.45</v>
      </c>
      <c r="EL225" s="45">
        <v>0.5</v>
      </c>
      <c r="EM225" s="45" t="e">
        <f t="shared" ca="1" si="427"/>
        <v>#NAME?</v>
      </c>
      <c r="EN225" s="42" t="e">
        <f t="shared" ca="1" si="428"/>
        <v>#NAME?</v>
      </c>
      <c r="EO225" s="45" t="e">
        <f t="shared" ca="1" si="429"/>
        <v>#NAME?</v>
      </c>
      <c r="EP225" s="45">
        <f t="shared" si="390"/>
        <v>1.2500000000000001E-2</v>
      </c>
      <c r="EQ225" s="45" t="e">
        <f t="shared" ca="1" si="390"/>
        <v>#NAME?</v>
      </c>
      <c r="ER225" s="45">
        <v>0.5</v>
      </c>
      <c r="ES225" s="45">
        <v>0.5</v>
      </c>
      <c r="ET225" s="45" t="e">
        <f t="shared" ca="1" si="430"/>
        <v>#NAME?</v>
      </c>
      <c r="EU225" s="42" t="e">
        <f t="shared" ca="1" si="431"/>
        <v>#NAME?</v>
      </c>
      <c r="EV225" s="45" t="e">
        <f t="shared" ca="1" si="432"/>
        <v>#NAME?</v>
      </c>
      <c r="EW225" s="45">
        <f t="shared" si="391"/>
        <v>1.2500000000000001E-2</v>
      </c>
      <c r="EX225" s="45" t="e">
        <f t="shared" ca="1" si="391"/>
        <v>#NAME?</v>
      </c>
      <c r="EY225" s="47">
        <v>0.55000000000000004</v>
      </c>
      <c r="EZ225" s="45">
        <v>0.5</v>
      </c>
      <c r="FA225" s="45" t="e">
        <f t="shared" ca="1" si="433"/>
        <v>#NAME?</v>
      </c>
      <c r="FB225" s="42" t="e">
        <f t="shared" ca="1" si="434"/>
        <v>#NAME?</v>
      </c>
      <c r="FC225" s="45" t="e">
        <f t="shared" ca="1" si="435"/>
        <v>#NAME?</v>
      </c>
      <c r="FD225" s="45">
        <f t="shared" si="392"/>
        <v>1.2500000000000001E-2</v>
      </c>
      <c r="FE225" s="45" t="e">
        <f t="shared" ca="1" si="392"/>
        <v>#NAME?</v>
      </c>
      <c r="FF225" s="45">
        <v>0.6</v>
      </c>
      <c r="FG225" s="45">
        <v>1</v>
      </c>
      <c r="FH225" s="45" t="e">
        <f t="shared" ca="1" si="436"/>
        <v>#NAME?</v>
      </c>
      <c r="FI225" s="42" t="e">
        <f t="shared" ca="1" si="437"/>
        <v>#NAME?</v>
      </c>
      <c r="FJ225" s="45" t="e">
        <f t="shared" ca="1" si="438"/>
        <v>#NAME?</v>
      </c>
      <c r="FK225" s="45">
        <f t="shared" si="393"/>
        <v>2.5000000000000001E-2</v>
      </c>
      <c r="FL225" s="45" t="e">
        <f t="shared" ca="1" si="393"/>
        <v>#NAME?</v>
      </c>
      <c r="FM225" s="47">
        <v>0.65</v>
      </c>
      <c r="FN225" s="45">
        <v>0.5</v>
      </c>
      <c r="FO225" s="45" t="e">
        <f t="shared" ca="1" si="439"/>
        <v>#NAME?</v>
      </c>
      <c r="FP225" s="42" t="e">
        <f t="shared" ca="1" si="440"/>
        <v>#NAME?</v>
      </c>
      <c r="FQ225" s="45" t="e">
        <f t="shared" ca="1" si="441"/>
        <v>#NAME?</v>
      </c>
      <c r="FR225" s="45">
        <f t="shared" si="394"/>
        <v>1.2500000000000001E-2</v>
      </c>
      <c r="FS225" s="45" t="e">
        <f t="shared" ca="1" si="394"/>
        <v>#NAME?</v>
      </c>
      <c r="FT225" s="45">
        <v>0.7</v>
      </c>
      <c r="FU225" s="45">
        <v>1</v>
      </c>
      <c r="FV225" s="45" t="e">
        <f t="shared" ca="1" si="442"/>
        <v>#NAME?</v>
      </c>
      <c r="FW225" s="42" t="e">
        <f t="shared" ca="1" si="443"/>
        <v>#NAME?</v>
      </c>
      <c r="FX225" s="45" t="e">
        <f t="shared" ca="1" si="444"/>
        <v>#NAME?</v>
      </c>
      <c r="FY225" s="45">
        <f t="shared" si="395"/>
        <v>2.5000000000000001E-2</v>
      </c>
      <c r="FZ225" s="45" t="e">
        <f t="shared" ca="1" si="395"/>
        <v>#NAME?</v>
      </c>
      <c r="GA225" s="47">
        <v>0.75</v>
      </c>
      <c r="GB225" s="45">
        <v>0.5</v>
      </c>
      <c r="GC225" s="45" t="e">
        <f t="shared" ca="1" si="445"/>
        <v>#NAME?</v>
      </c>
      <c r="GD225" s="42" t="e">
        <f t="shared" ca="1" si="446"/>
        <v>#NAME?</v>
      </c>
      <c r="GE225" s="45" t="e">
        <f t="shared" ca="1" si="447"/>
        <v>#NAME?</v>
      </c>
      <c r="GF225" s="45">
        <f t="shared" si="396"/>
        <v>1.2500000000000001E-2</v>
      </c>
      <c r="GG225" s="45" t="e">
        <f t="shared" ca="1" si="396"/>
        <v>#NAME?</v>
      </c>
      <c r="GH225" s="45">
        <v>0.8</v>
      </c>
      <c r="GI225" s="45">
        <v>1</v>
      </c>
      <c r="GJ225" s="45" t="e">
        <f t="shared" ca="1" si="448"/>
        <v>#NAME?</v>
      </c>
      <c r="GK225" s="42" t="e">
        <f t="shared" ca="1" si="449"/>
        <v>#NAME?</v>
      </c>
      <c r="GL225" s="45" t="e">
        <f t="shared" ca="1" si="450"/>
        <v>#NAME?</v>
      </c>
      <c r="GM225" s="45">
        <f t="shared" si="397"/>
        <v>2.5000000000000001E-2</v>
      </c>
      <c r="GN225" s="45" t="e">
        <f t="shared" ca="1" si="397"/>
        <v>#NAME?</v>
      </c>
      <c r="GO225" s="47">
        <v>0.85</v>
      </c>
      <c r="GP225" s="45">
        <v>0.5</v>
      </c>
      <c r="GQ225" s="45" t="e">
        <f t="shared" ca="1" si="451"/>
        <v>#NAME?</v>
      </c>
      <c r="GR225" s="42" t="e">
        <f t="shared" ca="1" si="452"/>
        <v>#NAME?</v>
      </c>
      <c r="GS225" s="45" t="e">
        <f t="shared" ca="1" si="453"/>
        <v>#NAME?</v>
      </c>
      <c r="GT225" s="45">
        <f t="shared" si="398"/>
        <v>1.2500000000000001E-2</v>
      </c>
      <c r="GU225" s="45" t="e">
        <f t="shared" ca="1" si="398"/>
        <v>#NAME?</v>
      </c>
      <c r="GV225" s="45">
        <v>0.9</v>
      </c>
      <c r="GW225" s="45">
        <v>1</v>
      </c>
      <c r="GX225" s="45" t="e">
        <f t="shared" ca="1" si="454"/>
        <v>#NAME?</v>
      </c>
      <c r="GY225" s="42" t="e">
        <f t="shared" ca="1" si="455"/>
        <v>#NAME?</v>
      </c>
      <c r="GZ225" s="45" t="e">
        <f t="shared" ca="1" si="456"/>
        <v>#NAME?</v>
      </c>
      <c r="HA225" s="45">
        <f t="shared" si="399"/>
        <v>2.5000000000000001E-2</v>
      </c>
      <c r="HB225" s="45" t="e">
        <f t="shared" ca="1" si="399"/>
        <v>#NAME?</v>
      </c>
      <c r="HC225" s="47">
        <v>0.95</v>
      </c>
      <c r="HD225" s="45">
        <v>0.5</v>
      </c>
      <c r="HE225" s="45" t="e">
        <f t="shared" ca="1" si="457"/>
        <v>#NAME?</v>
      </c>
      <c r="HF225" s="42" t="e">
        <f t="shared" ca="1" si="458"/>
        <v>#NAME?</v>
      </c>
      <c r="HG225" s="45" t="e">
        <f t="shared" ca="1" si="459"/>
        <v>#NAME?</v>
      </c>
      <c r="HH225" s="45">
        <f t="shared" si="400"/>
        <v>1.2500000000000001E-2</v>
      </c>
      <c r="HI225" s="45" t="e">
        <f t="shared" ca="1" si="400"/>
        <v>#NAME?</v>
      </c>
      <c r="HJ225" s="47">
        <v>1</v>
      </c>
      <c r="HK225" s="47">
        <v>1</v>
      </c>
      <c r="HL225" s="45" t="e">
        <f t="shared" ca="1" si="460"/>
        <v>#NAME?</v>
      </c>
      <c r="HM225" s="42" t="e">
        <f t="shared" ca="1" si="461"/>
        <v>#NAME?</v>
      </c>
      <c r="HN225" s="45" t="e">
        <f t="shared" ca="1" si="462"/>
        <v>#NAME?</v>
      </c>
      <c r="HO225" s="45">
        <f t="shared" si="426"/>
        <v>2.5000000000000001E-2</v>
      </c>
      <c r="HP225" s="45" t="e">
        <f t="shared" ca="1" si="426"/>
        <v>#NAME?</v>
      </c>
    </row>
    <row r="226" spans="1:224" s="48" customFormat="1" ht="77.25" customHeight="1">
      <c r="A226" s="42"/>
      <c r="B226" s="199"/>
      <c r="C226" s="201"/>
      <c r="D226" s="201"/>
      <c r="E226" s="41" t="str">
        <f>+_xlfn.CONCAT(MID($D225,1,3),".2 ",[1]Acciones!$B$6)</f>
        <v>6.1.2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226" s="42" t="s">
        <v>89</v>
      </c>
      <c r="G226" s="49">
        <f>+G225</f>
        <v>4.1666666666666666E-3</v>
      </c>
      <c r="H226" s="44" t="str">
        <f>+_xlfn.CONCAT("Si,",MID(E225,1,5),",",MID(E227,1,5),",",MID(E228,1,5),",",MID(E229,1,5),",",MID(E230,1,5),",",MID(E231,1,5),",",MID(E232,1,5),",",MID(E233,1,5),",",MID(E234,1,6))</f>
        <v>Si,6.1.1,6.1.3,6.1.4,6.1.5,6.1.6,6.1.7,6.1.8,6.1.9,6.1.10</v>
      </c>
      <c r="I226" s="42" t="s">
        <v>89</v>
      </c>
      <c r="J226" s="42"/>
      <c r="K226" s="42"/>
      <c r="L226" s="42"/>
      <c r="M226" s="44" t="s">
        <v>90</v>
      </c>
      <c r="N226" s="44" t="s">
        <v>91</v>
      </c>
      <c r="O226" s="44" t="e">
        <f ca="1">+_xlfn.XLOOKUP(MID(E226,7,LEN(E226)-6),[1]Acciones!$B$4:$B$14,[1]Acciones!$C$4:$C$14,0,0,1)</f>
        <v>#NAME?</v>
      </c>
      <c r="P226" s="42" t="e">
        <f ca="1">+_xlfn.XLOOKUP(MID($E226,7,LEN($E226)-6),[1]Acciones!$B$4:$B$14,[1]Acciones!D$4:D$14,0,0,1)</f>
        <v>#NAME?</v>
      </c>
      <c r="Q226" s="42" t="e">
        <f ca="1">+_xlfn.XLOOKUP(MID($E226,7,LEN($E226)-6),[1]Acciones!$B$4:$B$14,[1]Acciones!E$4:E$14,0,0,1)</f>
        <v>#NAME?</v>
      </c>
      <c r="R226" s="42" t="e">
        <f ca="1">+_xlfn.XLOOKUP(MID($E226,7,LEN($E226)-6),[1]Acciones!$B$4:$B$14,[1]Acciones!F$4:F$14,0,0,1)</f>
        <v>#NAME?</v>
      </c>
      <c r="S226" s="42" t="e">
        <f ca="1">+_xlfn.XLOOKUP(MID($E226,7,LEN($E226)-6),[1]Acciones!$B$4:$B$14,[1]Acciones!G$4:G$14,0,0,1)</f>
        <v>#NAME?</v>
      </c>
      <c r="T226" s="42" t="e">
        <f ca="1">+_xlfn.XLOOKUP(MID($E226,7,LEN($E226)-6),[1]Acciones!$B$4:$B$14,[1]Acciones!H$4:H$14,0,0,1)</f>
        <v>#NAME?</v>
      </c>
      <c r="U226" s="45" t="e">
        <f ca="1">+_xlfn.XLOOKUP(MID($E226,7,LEN($E226)-6),[1]Acciones!$B$4:$B$14,[1]Acciones!I$4:I$14,0,0,1)</f>
        <v>#NAME?</v>
      </c>
      <c r="V226" s="45" t="e">
        <f ca="1">+_xlfn.XLOOKUP(MID($E226,7,LEN($E226)-6),[1]Acciones!$B$4:$B$14,[1]Acciones!J$4:J$14,0,0,1)</f>
        <v>#NAME?</v>
      </c>
      <c r="W226" s="45" t="e">
        <f ca="1">+_xlfn.XLOOKUP(MID($E226,7,LEN($E226)-6),[1]Acciones!$B$4:$B$14,[1]Acciones!K$4:K$14,0,0,1)</f>
        <v>#NAME?</v>
      </c>
      <c r="X226" s="45" t="e">
        <f ca="1">+_xlfn.XLOOKUP(MID($E226,7,LEN($E226)-6),[1]Acciones!$B$4:$B$14,[1]Acciones!L$4:L$14,0,0,1)</f>
        <v>#NAME?</v>
      </c>
      <c r="Y226" s="45" t="e">
        <f ca="1">+_xlfn.XLOOKUP(MID($E226,7,LEN($E226)-6),[1]Acciones!$B$4:$B$14,[1]Acciones!M$4:M$14,0,0,1)</f>
        <v>#NAME?</v>
      </c>
      <c r="Z226" s="45" t="e">
        <f ca="1">+_xlfn.XLOOKUP(MID($E226,7,LEN($E226)-6),[1]Acciones!$B$4:$B$14,[1]Acciones!N$4:N$14,0,0,1)</f>
        <v>#NAME?</v>
      </c>
      <c r="AA226" s="45" t="e">
        <f ca="1">+_xlfn.XLOOKUP(MID($E226,7,LEN($E226)-6),[1]Acciones!$B$4:$B$14,[1]Acciones!O$4:O$14,0,0,1)</f>
        <v>#NAME?</v>
      </c>
      <c r="AB226" s="45" t="e">
        <f ca="1">+_xlfn.XLOOKUP(MID($E226,7,LEN($E226)-6),[1]Acciones!$B$4:$B$14,[1]Acciones!P$4:P$14,0,0,1)</f>
        <v>#NAME?</v>
      </c>
      <c r="AC226" s="45" t="e">
        <f ca="1">+_xlfn.XLOOKUP(MID($E226,7,LEN($E226)-6),[1]Acciones!$B$4:$B$14,[1]Acciones!Q$4:Q$14,0,0,1)</f>
        <v>#NAME?</v>
      </c>
      <c r="AD226" s="45" t="e">
        <f ca="1">+_xlfn.XLOOKUP(MID($E226,7,LEN($E226)-6),[1]Acciones!$B$4:$B$14,[1]Acciones!R$4:R$14,0,0,1)</f>
        <v>#NAME?</v>
      </c>
      <c r="AE226" s="45" t="e">
        <f ca="1">+_xlfn.XLOOKUP(MID($E226,7,LEN($E226)-6),[1]Acciones!$B$4:$B$14,[1]Acciones!S$4:S$14,0,0,1)</f>
        <v>#NAME?</v>
      </c>
      <c r="AF226" s="42" t="e">
        <f ca="1">+_xlfn.XLOOKUP(MID($E226,7,LEN($E226)-6),[1]Acciones!$B$4:$B$14,[1]Acciones!T$4:T$14,0,0,1)</f>
        <v>#NAME?</v>
      </c>
      <c r="AG226" s="42" t="e">
        <f ca="1">+_xlfn.XLOOKUP(MID($E226,7,LEN($E226)-6),[1]Acciones!$B$4:$B$14,[1]Acciones!U$4:U$14,0,0,1)</f>
        <v>#NAME?</v>
      </c>
      <c r="AH226" s="42" t="e">
        <f ca="1">+_xlfn.XLOOKUP(MID($E226,7,LEN($E226)-6),[1]Acciones!$B$4:$B$14,[1]Acciones!V$4:V$14,0,0,1)</f>
        <v>#NAME?</v>
      </c>
      <c r="AI226" s="42" t="e">
        <f ca="1">+_xlfn.XLOOKUP(MID($E226,7,LEN($E226)-6),[1]Acciones!$B$4:$B$14,[1]Acciones!W$4:W$14,0,0,1)</f>
        <v>#NAME?</v>
      </c>
      <c r="AJ226" s="42" t="e">
        <f ca="1">+_xlfn.XLOOKUP(MID($E226,7,LEN($E226)-6),[1]Acciones!$B$4:$B$14,[1]Acciones!X$4:X$14,0,0,1)</f>
        <v>#NAME?</v>
      </c>
      <c r="AK226" s="42" t="e">
        <f ca="1">+_xlfn.XLOOKUP(MID($E226,7,LEN($E226)-6),[1]Acciones!$B$4:$B$14,[1]Acciones!Y$4:Y$14,0,0,1)</f>
        <v>#NAME?</v>
      </c>
      <c r="AL226" s="42" t="e">
        <f ca="1">+_xlfn.XLOOKUP(MID($E226,7,LEN($E226)-6),[1]Acciones!$B$4:$B$14,[1]Acciones!Z$4:Z$14,0,0,1)</f>
        <v>#NAME?</v>
      </c>
      <c r="AM226" s="42" t="e">
        <f ca="1">+_xlfn.XLOOKUP(MID($E226,7,LEN($E226)-6),[1]Acciones!$B$4:$B$14,[1]Acciones!AA$4:AA$14,0,0,1)</f>
        <v>#NAME?</v>
      </c>
      <c r="AN226" s="42" t="e">
        <f ca="1">+_xlfn.XLOOKUP(MID($E226,7,LEN($E226)-6),[1]Acciones!$B$4:$B$14,[1]Acciones!AB$4:AB$14,0,0,1)</f>
        <v>#NAME?</v>
      </c>
      <c r="AO226" s="42" t="e">
        <f ca="1">+_xlfn.XLOOKUP(MID($E226,7,LEN($E226)-6),[1]Acciones!$B$4:$B$14,[1]Acciones!AC$4:AC$14,0,0,1)</f>
        <v>#NAME?</v>
      </c>
      <c r="AP226" s="42" t="e">
        <f ca="1">+_xlfn.XLOOKUP(MID($E226,7,LEN($E226)-6),[1]Acciones!$B$4:$B$14,[1]Acciones!AD$4:AD$14,0,0,1)</f>
        <v>#NAME?</v>
      </c>
      <c r="AQ226" s="42" t="e">
        <f ca="1">+_xlfn.XLOOKUP(MID($E226,7,LEN($E226)-6),[1]Acciones!$B$4:$B$14,[1]Acciones!AE$4:AE$14,0,0,1)</f>
        <v>#NAME?</v>
      </c>
      <c r="AR226" s="42" t="e">
        <f ca="1">+_xlfn.XLOOKUP(MID($E226,7,LEN($E226)-6),[1]Acciones!$B$4:$B$14,[1]Acciones!AF$4:AF$14,0,0,1)</f>
        <v>#NAME?</v>
      </c>
      <c r="AS226" s="42" t="e">
        <f ca="1">+_xlfn.XLOOKUP(MID($E226,7,LEN($E226)-6),[1]Acciones!$B$4:$B$14,[1]Acciones!AG$4:AG$14,0,0,1)</f>
        <v>#NAME?</v>
      </c>
      <c r="AT226" s="42" t="e">
        <f ca="1">+_xlfn.XLOOKUP(MID($E226,7,LEN($E226)-6),[1]Acciones!$B$4:$B$14,[1]Acciones!AH$4:AH$14,0,0,1)</f>
        <v>#NAME?</v>
      </c>
      <c r="AU226" s="42" t="e">
        <f ca="1">+_xlfn.XLOOKUP(MID($E226,7,LEN($E226)-6),[1]Acciones!$B$4:$B$14,[1]Acciones!AI$4:AI$14,0,0,1)</f>
        <v>#NAME?</v>
      </c>
      <c r="AV226" s="42" t="e">
        <f ca="1">+_xlfn.XLOOKUP(MID($E226,7,LEN($E226)-6),[1]Acciones!$B$4:$B$14,[1]Acciones!AJ$4:AJ$14,0,0,1)</f>
        <v>#NAME?</v>
      </c>
      <c r="AW226" s="42" t="e">
        <f ca="1">+_xlfn.XLOOKUP(MID($E226,7,LEN($E226)-6),[1]Acciones!$B$4:$B$14,[1]Acciones!AK$4:AK$14,0,0,1)</f>
        <v>#NAME?</v>
      </c>
      <c r="AX226" s="42" t="e">
        <f ca="1">+_xlfn.XLOOKUP(MID($E226,7,LEN($E226)-6),[1]Acciones!$B$4:$B$14,[1]Acciones!AL$4:AL$14,0,0,1)</f>
        <v>#NAME?</v>
      </c>
      <c r="AY226" s="42" t="e">
        <f ca="1">+_xlfn.XLOOKUP(MID($E226,7,LEN($E226)-6),[1]Acciones!$B$4:$B$14,[1]Acciones!AM$4:AM$14,0,0,1)</f>
        <v>#NAME?</v>
      </c>
      <c r="AZ226" s="42" t="e">
        <f ca="1">+_xlfn.XLOOKUP(MID($E226,7,LEN($E226)-6),[1]Acciones!$B$4:$B$14,[1]Acciones!AN$4:AN$14,0,0,1)</f>
        <v>#NAME?</v>
      </c>
      <c r="BA226" s="42" t="e">
        <f ca="1">+_xlfn.XLOOKUP(MID($E226,7,LEN($E226)-6),[1]Acciones!$B$4:$B$14,[1]Acciones!AO$4:AO$14,0,0,1)</f>
        <v>#NAME?</v>
      </c>
      <c r="BB226" s="42" t="e">
        <f ca="1">+_xlfn.XLOOKUP(MID($E226,7,LEN($E226)-6),[1]Acciones!$B$4:$B$14,[1]Acciones!AP$4:AP$14,0,0,1)</f>
        <v>#NAME?</v>
      </c>
      <c r="BC226" s="42" t="e">
        <f ca="1">+_xlfn.XLOOKUP(MID($E226,7,LEN($E226)-6),[1]Acciones!$B$4:$B$14,[1]Acciones!AQ$4:AQ$14,0,0,1)</f>
        <v>#NAME?</v>
      </c>
      <c r="BD226" s="42" t="e">
        <f ca="1">+_xlfn.XLOOKUP(MID($E226,7,LEN($E226)-6),[1]Acciones!$B$4:$B$14,[1]Acciones!AR$4:AR$14,0,0,1)</f>
        <v>#NAME?</v>
      </c>
      <c r="BE226" s="42" t="e">
        <f ca="1">+_xlfn.XLOOKUP(MID($E226,7,LEN($E226)-6),[1]Acciones!$B$4:$B$14,[1]Acciones!AS$4:AS$14,0,0,1)</f>
        <v>#NAME?</v>
      </c>
      <c r="BF226" s="42" t="e">
        <f ca="1">+_xlfn.XLOOKUP(MID($E226,7,LEN($E226)-6),[1]Acciones!$B$4:$B$14,[1]Acciones!AT$4:AT$14,0,0,1)</f>
        <v>#NAME?</v>
      </c>
      <c r="BG226" s="42" t="e">
        <f ca="1">+_xlfn.XLOOKUP(MID($E226,7,LEN($E226)-6),[1]Acciones!$B$4:$B$14,[1]Acciones!AU$4:AU$14,0,0,1)</f>
        <v>#NAME?</v>
      </c>
      <c r="BH226" s="42" t="e">
        <f ca="1">+_xlfn.XLOOKUP(MID($E226,7,LEN($E226)-6),[1]Acciones!$B$4:$B$14,[1]Acciones!AV$4:AV$14,0,0,1)</f>
        <v>#NAME?</v>
      </c>
      <c r="BI226" s="42" t="e">
        <f ca="1">+_xlfn.XLOOKUP(MID($E226,7,LEN($E226)-6),[1]Acciones!$B$4:$B$14,[1]Acciones!AW$4:AW$14,0,0,1)</f>
        <v>#NAME?</v>
      </c>
      <c r="BJ226" s="42" t="e">
        <f ca="1">+_xlfn.XLOOKUP(MID($E226,7,LEN($E226)-6),[1]Acciones!$B$4:$B$14,[1]Acciones!AX$4:AX$14,0,0,1)</f>
        <v>#NAME?</v>
      </c>
      <c r="BK226" s="42" t="e">
        <f ca="1">+_xlfn.XLOOKUP(MID($E226,7,LEN($E226)-6),[1]Acciones!$B$4:$B$14,[1]Acciones!AY$4:AY$14,0,0,1)</f>
        <v>#NAME?</v>
      </c>
      <c r="BL226" s="42" t="e">
        <f ca="1">+_xlfn.XLOOKUP(MID($E226,7,LEN($E226)-6),[1]Acciones!$B$4:$B$14,[1]Acciones!AZ$4:AZ$14,0,0,1)</f>
        <v>#NAME?</v>
      </c>
      <c r="BM226" s="42" t="e">
        <f ca="1">+_xlfn.XLOOKUP(MID($E226,7,LEN($E226)-6),[1]Acciones!$B$4:$B$14,[1]Acciones!BA$4:BA$14,0,0,1)</f>
        <v>#NAME?</v>
      </c>
      <c r="BN226" s="42" t="e">
        <f ca="1">+_xlfn.XLOOKUP(MID($E226,7,LEN($E226)-6),[1]Acciones!$B$4:$B$14,[1]Acciones!BB$4:BB$14,0,0,1)</f>
        <v>#NAME?</v>
      </c>
      <c r="BO226" s="42" t="e">
        <f ca="1">+_xlfn.XLOOKUP(MID($E226,7,LEN($E226)-6),[1]Acciones!$B$4:$B$14,[1]Acciones!BC$4:BC$14,0,0,1)</f>
        <v>#NAME?</v>
      </c>
      <c r="BP226" s="42" t="e">
        <f ca="1">+_xlfn.XLOOKUP(MID($E226,7,LEN($E226)-6),[1]Acciones!$B$4:$B$14,[1]Acciones!BD$4:BD$14,0,0,1)</f>
        <v>#NAME?</v>
      </c>
      <c r="BQ226" s="42" t="e">
        <f ca="1">+_xlfn.XLOOKUP(MID($E226,7,LEN($E226)-6),[1]Acciones!$B$4:$B$14,[1]Acciones!BE$4:BE$14,0,0,1)</f>
        <v>#NAME?</v>
      </c>
      <c r="BR226" s="42" t="e">
        <f ca="1">+_xlfn.XLOOKUP(MID($E226,7,LEN($E226)-6),[1]Acciones!$B$4:$B$14,[1]Acciones!BF$4:BF$14,0,0,1)</f>
        <v>#NAME?</v>
      </c>
      <c r="BS226" s="42" t="e">
        <f ca="1">+_xlfn.XLOOKUP(MID($E226,7,LEN($E226)-6),[1]Acciones!$B$4:$B$14,[1]Acciones!BG$4:BG$14,0,0,1)</f>
        <v>#NAME?</v>
      </c>
      <c r="BT226" s="42" t="e">
        <f ca="1">+_xlfn.XLOOKUP(MID($E226,7,LEN($E226)-6),[1]Acciones!$B$4:$B$14,[1]Acciones!BH$4:BH$14,0,0,1)</f>
        <v>#NAME?</v>
      </c>
      <c r="BU226" s="42" t="e">
        <f ca="1">+_xlfn.XLOOKUP(MID($E226,7,LEN($E226)-6),[1]Acciones!$B$4:$B$14,[1]Acciones!BI$4:BI$14,0,0,1)</f>
        <v>#NAME?</v>
      </c>
      <c r="BV226" s="42" t="e">
        <f ca="1">+_xlfn.XLOOKUP(MID($E226,7,LEN($E226)-6),[1]Acciones!$B$4:$B$14,[1]Acciones!BJ$4:BJ$14,0,0,1)</f>
        <v>#NAME?</v>
      </c>
      <c r="BW226" s="42" t="e">
        <f ca="1">+_xlfn.XLOOKUP(MID($E226,7,LEN($E226)-6),[1]Acciones!$B$4:$B$14,[1]Acciones!BK$4:BK$14,0,0,1)</f>
        <v>#NAME?</v>
      </c>
      <c r="BX226" s="42" t="e">
        <f ca="1">+_xlfn.XLOOKUP(MID($E226,7,LEN($E226)-6),[1]Acciones!$B$4:$B$14,[1]Acciones!BL$4:BL$14,0,0,1)</f>
        <v>#NAME?</v>
      </c>
      <c r="BY226" s="42" t="e">
        <f ca="1">+_xlfn.XLOOKUP(MID($E226,7,LEN($E226)-6),[1]Acciones!$B$4:$B$14,[1]Acciones!BM$4:BM$14,0,0,1)</f>
        <v>#NAME?</v>
      </c>
      <c r="BZ226" s="42" t="e">
        <f ca="1">+_xlfn.XLOOKUP(MID($E226,7,LEN($E226)-6),[1]Acciones!$B$4:$B$14,[1]Acciones!BN$4:BN$14,0,0,1)</f>
        <v>#NAME?</v>
      </c>
      <c r="CA226" s="42" t="e">
        <f ca="1">+_xlfn.XLOOKUP(MID($E226,7,LEN($E226)-6),[1]Acciones!$B$4:$B$14,[1]Acciones!BO$4:BO$14,0,0,1)</f>
        <v>#NAME?</v>
      </c>
      <c r="CB226" s="42" t="e">
        <f ca="1">+_xlfn.XLOOKUP(MID($E226,7,LEN($E226)-6),[1]Acciones!$B$4:$B$14,[1]Acciones!BP$4:BP$14,0,0,1)</f>
        <v>#NAME?</v>
      </c>
      <c r="CC226" s="42" t="e">
        <f ca="1">+_xlfn.XLOOKUP(MID($E226,7,LEN($E226)-6),[1]Acciones!$B$4:$B$14,[1]Acciones!BQ$4:BQ$14,0,0,1)</f>
        <v>#NAME?</v>
      </c>
      <c r="CD226" s="42" t="e">
        <f ca="1">+_xlfn.XLOOKUP(MID($E226,7,LEN($E226)-6),[1]Acciones!$B$4:$B$14,[1]Acciones!BR$4:BR$14,0,0,1)</f>
        <v>#NAME?</v>
      </c>
      <c r="CE226" s="42" t="e">
        <f ca="1">+_xlfn.XLOOKUP(MID($E226,7,LEN($E226)-6),[1]Acciones!$B$4:$B$14,[1]Acciones!BS$4:BS$14,0,0,1)</f>
        <v>#NAME?</v>
      </c>
      <c r="CF226" s="42" t="e">
        <f ca="1">+_xlfn.XLOOKUP(MID($E226,7,LEN($E226)-6),[1]Acciones!$B$4:$B$14,[1]Acciones!BT$4:BT$14,0,0,1)</f>
        <v>#NAME?</v>
      </c>
      <c r="CG226" s="45">
        <v>0.05</v>
      </c>
      <c r="CH226" s="45" t="e">
        <f t="shared" ca="1" si="463"/>
        <v>#NAME?</v>
      </c>
      <c r="CI226" s="45" t="e">
        <f t="shared" ca="1" si="464"/>
        <v>#NAME?</v>
      </c>
      <c r="CJ226" s="42" t="e">
        <f t="shared" ca="1" si="465"/>
        <v>#NAME?</v>
      </c>
      <c r="CK226" s="45" t="e">
        <f t="shared" ca="1" si="466"/>
        <v>#NAME?</v>
      </c>
      <c r="CL226" s="46" t="e">
        <f t="shared" ref="CL226:CL263" ca="1" si="467">+CH226*G226/C$225</f>
        <v>#NAME?</v>
      </c>
      <c r="CM226" s="45" t="e">
        <f t="shared" ref="CM226:CM263" ca="1" si="468">+CI226*G226/C$225</f>
        <v>#NAME?</v>
      </c>
      <c r="CN226" s="47">
        <v>0.1</v>
      </c>
      <c r="CO226" s="45" t="e">
        <f t="shared" ca="1" si="401"/>
        <v>#NAME?</v>
      </c>
      <c r="CP226" s="45" t="e">
        <f t="shared" ca="1" si="402"/>
        <v>#NAME?</v>
      </c>
      <c r="CQ226" s="42" t="e">
        <f t="shared" ca="1" si="403"/>
        <v>#NAME?</v>
      </c>
      <c r="CR226" s="45" t="e">
        <f t="shared" ca="1" si="404"/>
        <v>#NAME?</v>
      </c>
      <c r="CS226" s="45" t="e">
        <f t="shared" ca="1" si="383"/>
        <v>#NAME?</v>
      </c>
      <c r="CT226" s="45" t="e">
        <f t="shared" ca="1" si="383"/>
        <v>#NAME?</v>
      </c>
      <c r="CU226" s="47">
        <v>0.15</v>
      </c>
      <c r="CV226" s="45">
        <v>0.5</v>
      </c>
      <c r="CW226" s="45" t="e">
        <f t="shared" ca="1" si="405"/>
        <v>#NAME?</v>
      </c>
      <c r="CX226" s="42" t="e">
        <f t="shared" ca="1" si="406"/>
        <v>#NAME?</v>
      </c>
      <c r="CY226" s="45" t="e">
        <f t="shared" ca="1" si="407"/>
        <v>#NAME?</v>
      </c>
      <c r="CZ226" s="45">
        <f t="shared" si="384"/>
        <v>1.2500000000000001E-2</v>
      </c>
      <c r="DA226" s="45" t="e">
        <f t="shared" ca="1" si="384"/>
        <v>#NAME?</v>
      </c>
      <c r="DB226" s="47">
        <v>0.2</v>
      </c>
      <c r="DC226" s="45" t="e">
        <f t="shared" ca="1" si="408"/>
        <v>#NAME?</v>
      </c>
      <c r="DD226" s="45" t="e">
        <f t="shared" ca="1" si="409"/>
        <v>#NAME?</v>
      </c>
      <c r="DE226" s="42" t="e">
        <f t="shared" ca="1" si="410"/>
        <v>#NAME?</v>
      </c>
      <c r="DF226" s="45" t="e">
        <f t="shared" ca="1" si="411"/>
        <v>#NAME?</v>
      </c>
      <c r="DG226" s="45" t="e">
        <f t="shared" ca="1" si="385"/>
        <v>#NAME?</v>
      </c>
      <c r="DH226" s="45" t="e">
        <f t="shared" ca="1" si="385"/>
        <v>#NAME?</v>
      </c>
      <c r="DI226" s="47">
        <v>0.25</v>
      </c>
      <c r="DJ226" s="45">
        <v>0.5</v>
      </c>
      <c r="DK226" s="45" t="e">
        <f t="shared" ca="1" si="412"/>
        <v>#NAME?</v>
      </c>
      <c r="DL226" s="42" t="e">
        <f t="shared" ca="1" si="413"/>
        <v>#NAME?</v>
      </c>
      <c r="DM226" s="45" t="e">
        <f t="shared" ca="1" si="414"/>
        <v>#NAME?</v>
      </c>
      <c r="DN226" s="45">
        <f t="shared" si="386"/>
        <v>1.2500000000000001E-2</v>
      </c>
      <c r="DO226" s="45" t="e">
        <f t="shared" ca="1" si="386"/>
        <v>#NAME?</v>
      </c>
      <c r="DP226" s="47">
        <v>0.3</v>
      </c>
      <c r="DQ226" s="45" t="e">
        <f t="shared" ca="1" si="415"/>
        <v>#NAME?</v>
      </c>
      <c r="DR226" s="45" t="e">
        <f t="shared" ca="1" si="416"/>
        <v>#NAME?</v>
      </c>
      <c r="DS226" s="42" t="e">
        <f t="shared" ca="1" si="417"/>
        <v>#NAME?</v>
      </c>
      <c r="DT226" s="45" t="e">
        <f t="shared" ca="1" si="418"/>
        <v>#NAME?</v>
      </c>
      <c r="DU226" s="45" t="e">
        <f t="shared" ca="1" si="387"/>
        <v>#NAME?</v>
      </c>
      <c r="DV226" s="45" t="e">
        <f t="shared" ca="1" si="387"/>
        <v>#NAME?</v>
      </c>
      <c r="DW226" s="47">
        <v>0.35</v>
      </c>
      <c r="DX226" s="45">
        <v>0.5</v>
      </c>
      <c r="DY226" s="45" t="e">
        <f t="shared" ca="1" si="419"/>
        <v>#NAME?</v>
      </c>
      <c r="DZ226" s="42" t="e">
        <f t="shared" ca="1" si="420"/>
        <v>#NAME?</v>
      </c>
      <c r="EA226" s="45" t="e">
        <f t="shared" ca="1" si="421"/>
        <v>#NAME?</v>
      </c>
      <c r="EB226" s="45">
        <f t="shared" si="388"/>
        <v>1.2500000000000001E-2</v>
      </c>
      <c r="EC226" s="45" t="e">
        <f t="shared" ca="1" si="388"/>
        <v>#NAME?</v>
      </c>
      <c r="ED226" s="47">
        <v>0.4</v>
      </c>
      <c r="EE226" s="45" t="e">
        <f t="shared" ca="1" si="422"/>
        <v>#NAME?</v>
      </c>
      <c r="EF226" s="45" t="e">
        <f t="shared" ca="1" si="423"/>
        <v>#NAME?</v>
      </c>
      <c r="EG226" s="42" t="e">
        <f t="shared" ca="1" si="424"/>
        <v>#NAME?</v>
      </c>
      <c r="EH226" s="45" t="e">
        <f t="shared" ca="1" si="425"/>
        <v>#NAME?</v>
      </c>
      <c r="EI226" s="45" t="e">
        <f t="shared" ca="1" si="389"/>
        <v>#NAME?</v>
      </c>
      <c r="EJ226" s="45" t="e">
        <f t="shared" ca="1" si="389"/>
        <v>#NAME?</v>
      </c>
      <c r="EK226" s="47">
        <v>0.45</v>
      </c>
      <c r="EL226" s="45">
        <v>0.5</v>
      </c>
      <c r="EM226" s="45" t="e">
        <f t="shared" ca="1" si="427"/>
        <v>#NAME?</v>
      </c>
      <c r="EN226" s="42" t="e">
        <f t="shared" ca="1" si="428"/>
        <v>#NAME?</v>
      </c>
      <c r="EO226" s="45" t="e">
        <f t="shared" ca="1" si="429"/>
        <v>#NAME?</v>
      </c>
      <c r="EP226" s="45">
        <f t="shared" si="390"/>
        <v>1.2500000000000001E-2</v>
      </c>
      <c r="EQ226" s="45" t="e">
        <f t="shared" ca="1" si="390"/>
        <v>#NAME?</v>
      </c>
      <c r="ER226" s="45">
        <v>0.5</v>
      </c>
      <c r="ES226" s="45">
        <v>0.5</v>
      </c>
      <c r="ET226" s="45" t="e">
        <f t="shared" ca="1" si="430"/>
        <v>#NAME?</v>
      </c>
      <c r="EU226" s="42" t="e">
        <f t="shared" ca="1" si="431"/>
        <v>#NAME?</v>
      </c>
      <c r="EV226" s="45" t="e">
        <f t="shared" ca="1" si="432"/>
        <v>#NAME?</v>
      </c>
      <c r="EW226" s="45">
        <f t="shared" si="391"/>
        <v>1.2500000000000001E-2</v>
      </c>
      <c r="EX226" s="45" t="e">
        <f t="shared" ca="1" si="391"/>
        <v>#NAME?</v>
      </c>
      <c r="EY226" s="47">
        <v>0.55000000000000004</v>
      </c>
      <c r="EZ226" s="45">
        <v>0.5</v>
      </c>
      <c r="FA226" s="45" t="e">
        <f t="shared" ca="1" si="433"/>
        <v>#NAME?</v>
      </c>
      <c r="FB226" s="42" t="e">
        <f t="shared" ca="1" si="434"/>
        <v>#NAME?</v>
      </c>
      <c r="FC226" s="45" t="e">
        <f t="shared" ca="1" si="435"/>
        <v>#NAME?</v>
      </c>
      <c r="FD226" s="45">
        <f t="shared" si="392"/>
        <v>1.2500000000000001E-2</v>
      </c>
      <c r="FE226" s="45" t="e">
        <f t="shared" ca="1" si="392"/>
        <v>#NAME?</v>
      </c>
      <c r="FF226" s="45">
        <v>0.6</v>
      </c>
      <c r="FG226" s="45">
        <v>1</v>
      </c>
      <c r="FH226" s="45" t="e">
        <f t="shared" ca="1" si="436"/>
        <v>#NAME?</v>
      </c>
      <c r="FI226" s="42" t="e">
        <f t="shared" ca="1" si="437"/>
        <v>#NAME?</v>
      </c>
      <c r="FJ226" s="45" t="e">
        <f t="shared" ca="1" si="438"/>
        <v>#NAME?</v>
      </c>
      <c r="FK226" s="45">
        <f t="shared" si="393"/>
        <v>2.5000000000000001E-2</v>
      </c>
      <c r="FL226" s="45" t="e">
        <f t="shared" ca="1" si="393"/>
        <v>#NAME?</v>
      </c>
      <c r="FM226" s="47">
        <v>0.65</v>
      </c>
      <c r="FN226" s="45">
        <v>0.5</v>
      </c>
      <c r="FO226" s="45" t="e">
        <f t="shared" ca="1" si="439"/>
        <v>#NAME?</v>
      </c>
      <c r="FP226" s="42" t="e">
        <f t="shared" ca="1" si="440"/>
        <v>#NAME?</v>
      </c>
      <c r="FQ226" s="45" t="e">
        <f t="shared" ca="1" si="441"/>
        <v>#NAME?</v>
      </c>
      <c r="FR226" s="45">
        <f t="shared" si="394"/>
        <v>1.2500000000000001E-2</v>
      </c>
      <c r="FS226" s="45" t="e">
        <f t="shared" ca="1" si="394"/>
        <v>#NAME?</v>
      </c>
      <c r="FT226" s="45">
        <v>0.7</v>
      </c>
      <c r="FU226" s="45">
        <v>1</v>
      </c>
      <c r="FV226" s="45" t="e">
        <f t="shared" ca="1" si="442"/>
        <v>#NAME?</v>
      </c>
      <c r="FW226" s="42" t="e">
        <f t="shared" ca="1" si="443"/>
        <v>#NAME?</v>
      </c>
      <c r="FX226" s="45" t="e">
        <f t="shared" ca="1" si="444"/>
        <v>#NAME?</v>
      </c>
      <c r="FY226" s="45">
        <f t="shared" si="395"/>
        <v>2.5000000000000001E-2</v>
      </c>
      <c r="FZ226" s="45" t="e">
        <f t="shared" ca="1" si="395"/>
        <v>#NAME?</v>
      </c>
      <c r="GA226" s="47">
        <v>0.75</v>
      </c>
      <c r="GB226" s="45">
        <v>0.5</v>
      </c>
      <c r="GC226" s="45" t="e">
        <f t="shared" ca="1" si="445"/>
        <v>#NAME?</v>
      </c>
      <c r="GD226" s="42" t="e">
        <f t="shared" ca="1" si="446"/>
        <v>#NAME?</v>
      </c>
      <c r="GE226" s="45" t="e">
        <f t="shared" ca="1" si="447"/>
        <v>#NAME?</v>
      </c>
      <c r="GF226" s="45">
        <f t="shared" si="396"/>
        <v>1.2500000000000001E-2</v>
      </c>
      <c r="GG226" s="45" t="e">
        <f t="shared" ca="1" si="396"/>
        <v>#NAME?</v>
      </c>
      <c r="GH226" s="45">
        <v>0.8</v>
      </c>
      <c r="GI226" s="45">
        <v>1</v>
      </c>
      <c r="GJ226" s="45" t="e">
        <f t="shared" ca="1" si="448"/>
        <v>#NAME?</v>
      </c>
      <c r="GK226" s="42" t="e">
        <f t="shared" ca="1" si="449"/>
        <v>#NAME?</v>
      </c>
      <c r="GL226" s="45" t="e">
        <f t="shared" ca="1" si="450"/>
        <v>#NAME?</v>
      </c>
      <c r="GM226" s="45">
        <f t="shared" si="397"/>
        <v>2.5000000000000001E-2</v>
      </c>
      <c r="GN226" s="45" t="e">
        <f t="shared" ca="1" si="397"/>
        <v>#NAME?</v>
      </c>
      <c r="GO226" s="47">
        <v>0.85</v>
      </c>
      <c r="GP226" s="45">
        <v>0.5</v>
      </c>
      <c r="GQ226" s="45" t="e">
        <f t="shared" ca="1" si="451"/>
        <v>#NAME?</v>
      </c>
      <c r="GR226" s="42" t="e">
        <f t="shared" ca="1" si="452"/>
        <v>#NAME?</v>
      </c>
      <c r="GS226" s="45" t="e">
        <f t="shared" ca="1" si="453"/>
        <v>#NAME?</v>
      </c>
      <c r="GT226" s="45">
        <f t="shared" si="398"/>
        <v>1.2500000000000001E-2</v>
      </c>
      <c r="GU226" s="45" t="e">
        <f t="shared" ca="1" si="398"/>
        <v>#NAME?</v>
      </c>
      <c r="GV226" s="45">
        <v>0.9</v>
      </c>
      <c r="GW226" s="45">
        <v>1</v>
      </c>
      <c r="GX226" s="45" t="e">
        <f t="shared" ca="1" si="454"/>
        <v>#NAME?</v>
      </c>
      <c r="GY226" s="42" t="e">
        <f t="shared" ca="1" si="455"/>
        <v>#NAME?</v>
      </c>
      <c r="GZ226" s="45" t="e">
        <f t="shared" ca="1" si="456"/>
        <v>#NAME?</v>
      </c>
      <c r="HA226" s="45">
        <f t="shared" si="399"/>
        <v>2.5000000000000001E-2</v>
      </c>
      <c r="HB226" s="45" t="e">
        <f t="shared" ca="1" si="399"/>
        <v>#NAME?</v>
      </c>
      <c r="HC226" s="47">
        <v>0.95</v>
      </c>
      <c r="HD226" s="45">
        <v>0.5</v>
      </c>
      <c r="HE226" s="45" t="e">
        <f t="shared" ca="1" si="457"/>
        <v>#NAME?</v>
      </c>
      <c r="HF226" s="42" t="e">
        <f t="shared" ca="1" si="458"/>
        <v>#NAME?</v>
      </c>
      <c r="HG226" s="45" t="e">
        <f t="shared" ca="1" si="459"/>
        <v>#NAME?</v>
      </c>
      <c r="HH226" s="45">
        <f t="shared" si="400"/>
        <v>1.2500000000000001E-2</v>
      </c>
      <c r="HI226" s="45" t="e">
        <f t="shared" ca="1" si="400"/>
        <v>#NAME?</v>
      </c>
      <c r="HJ226" s="47">
        <v>1</v>
      </c>
      <c r="HK226" s="47">
        <v>1</v>
      </c>
      <c r="HL226" s="45" t="e">
        <f t="shared" ca="1" si="460"/>
        <v>#NAME?</v>
      </c>
      <c r="HM226" s="42" t="e">
        <f t="shared" ca="1" si="461"/>
        <v>#NAME?</v>
      </c>
      <c r="HN226" s="45" t="e">
        <f t="shared" ca="1" si="462"/>
        <v>#NAME?</v>
      </c>
      <c r="HO226" s="45">
        <f t="shared" si="426"/>
        <v>2.5000000000000001E-2</v>
      </c>
      <c r="HP226" s="45" t="e">
        <f t="shared" ca="1" si="426"/>
        <v>#NAME?</v>
      </c>
    </row>
    <row r="227" spans="1:224" s="48" customFormat="1" ht="77.25" customHeight="1">
      <c r="A227" s="42"/>
      <c r="B227" s="199"/>
      <c r="C227" s="201"/>
      <c r="D227" s="201"/>
      <c r="E227" s="41" t="str">
        <f>+_xlfn.CONCAT(MID($D225,1,3),".3 ",[1]Acciones!$B$7)</f>
        <v>6.1.3 Apoyo financiero de proyectos de investigación e innovación orientados por misiones que integren actores sociales a su diseño y desarrollo (Proyectos de innovación transformativa en nichos) en la ruta de innovación correspondiente</v>
      </c>
      <c r="F227" s="42" t="s">
        <v>89</v>
      </c>
      <c r="G227" s="49">
        <f>+G225</f>
        <v>4.1666666666666666E-3</v>
      </c>
      <c r="H227" s="44" t="str">
        <f>+_xlfn.CONCAT("Si,",MID(E225,1,5),",",MID(E226,1,5),",",MID(E228,1,5),",",MID(E229,1,5),",",MID(E230,1,5),",",MID(E231,1,5),",",MID(E232,1,5),",",MID(E233,1,5),",",MID(E234,1,6))</f>
        <v>Si,6.1.1,6.1.2,6.1.4,6.1.5,6.1.6,6.1.7,6.1.8,6.1.9,6.1.10</v>
      </c>
      <c r="I227" s="42" t="s">
        <v>89</v>
      </c>
      <c r="J227" s="42"/>
      <c r="K227" s="42"/>
      <c r="L227" s="42"/>
      <c r="M227" s="44" t="s">
        <v>90</v>
      </c>
      <c r="N227" s="44" t="s">
        <v>91</v>
      </c>
      <c r="O227" s="44" t="e">
        <f ca="1">+_xlfn.XLOOKUP(MID(E227,7,LEN(E227)-6),[1]Acciones!$B$4:$B$14,[1]Acciones!$C$4:$C$14,0,0,1)</f>
        <v>#NAME?</v>
      </c>
      <c r="P227" s="42" t="e">
        <f ca="1">+_xlfn.XLOOKUP(MID($E227,7,LEN($E227)-6),[1]Acciones!$B$4:$B$14,[1]Acciones!D$4:D$14,0,0,1)</f>
        <v>#NAME?</v>
      </c>
      <c r="Q227" s="42" t="e">
        <f ca="1">+_xlfn.XLOOKUP(MID($E227,7,LEN($E227)-6),[1]Acciones!$B$4:$B$14,[1]Acciones!E$4:E$14,0,0,1)</f>
        <v>#NAME?</v>
      </c>
      <c r="R227" s="42" t="e">
        <f ca="1">+_xlfn.XLOOKUP(MID($E227,7,LEN($E227)-6),[1]Acciones!$B$4:$B$14,[1]Acciones!F$4:F$14,0,0,1)</f>
        <v>#NAME?</v>
      </c>
      <c r="S227" s="42" t="e">
        <f ca="1">+_xlfn.XLOOKUP(MID($E227,7,LEN($E227)-6),[1]Acciones!$B$4:$B$14,[1]Acciones!G$4:G$14,0,0,1)</f>
        <v>#NAME?</v>
      </c>
      <c r="T227" s="42" t="e">
        <f ca="1">+_xlfn.XLOOKUP(MID($E227,7,LEN($E227)-6),[1]Acciones!$B$4:$B$14,[1]Acciones!H$4:H$14,0,0,1)</f>
        <v>#NAME?</v>
      </c>
      <c r="U227" s="45" t="e">
        <f ca="1">+_xlfn.XLOOKUP(MID($E227,7,LEN($E227)-6),[1]Acciones!$B$4:$B$14,[1]Acciones!I$4:I$14,0,0,1)</f>
        <v>#NAME?</v>
      </c>
      <c r="V227" s="45" t="e">
        <f ca="1">+_xlfn.XLOOKUP(MID($E227,7,LEN($E227)-6),[1]Acciones!$B$4:$B$14,[1]Acciones!J$4:J$14,0,0,1)</f>
        <v>#NAME?</v>
      </c>
      <c r="W227" s="45" t="e">
        <f ca="1">+_xlfn.XLOOKUP(MID($E227,7,LEN($E227)-6),[1]Acciones!$B$4:$B$14,[1]Acciones!K$4:K$14,0,0,1)</f>
        <v>#NAME?</v>
      </c>
      <c r="X227" s="45" t="e">
        <f ca="1">+_xlfn.XLOOKUP(MID($E227,7,LEN($E227)-6),[1]Acciones!$B$4:$B$14,[1]Acciones!L$4:L$14,0,0,1)</f>
        <v>#NAME?</v>
      </c>
      <c r="Y227" s="45" t="e">
        <f ca="1">+_xlfn.XLOOKUP(MID($E227,7,LEN($E227)-6),[1]Acciones!$B$4:$B$14,[1]Acciones!M$4:M$14,0,0,1)</f>
        <v>#NAME?</v>
      </c>
      <c r="Z227" s="45" t="e">
        <f ca="1">+_xlfn.XLOOKUP(MID($E227,7,LEN($E227)-6),[1]Acciones!$B$4:$B$14,[1]Acciones!N$4:N$14,0,0,1)</f>
        <v>#NAME?</v>
      </c>
      <c r="AA227" s="45" t="e">
        <f ca="1">+_xlfn.XLOOKUP(MID($E227,7,LEN($E227)-6),[1]Acciones!$B$4:$B$14,[1]Acciones!O$4:O$14,0,0,1)</f>
        <v>#NAME?</v>
      </c>
      <c r="AB227" s="45" t="e">
        <f ca="1">+_xlfn.XLOOKUP(MID($E227,7,LEN($E227)-6),[1]Acciones!$B$4:$B$14,[1]Acciones!P$4:P$14,0,0,1)</f>
        <v>#NAME?</v>
      </c>
      <c r="AC227" s="45" t="e">
        <f ca="1">+_xlfn.XLOOKUP(MID($E227,7,LEN($E227)-6),[1]Acciones!$B$4:$B$14,[1]Acciones!Q$4:Q$14,0,0,1)</f>
        <v>#NAME?</v>
      </c>
      <c r="AD227" s="45" t="e">
        <f ca="1">+_xlfn.XLOOKUP(MID($E227,7,LEN($E227)-6),[1]Acciones!$B$4:$B$14,[1]Acciones!R$4:R$14,0,0,1)</f>
        <v>#NAME?</v>
      </c>
      <c r="AE227" s="45" t="e">
        <f ca="1">+_xlfn.XLOOKUP(MID($E227,7,LEN($E227)-6),[1]Acciones!$B$4:$B$14,[1]Acciones!S$4:S$14,0,0,1)</f>
        <v>#NAME?</v>
      </c>
      <c r="AF227" s="42" t="e">
        <f ca="1">+_xlfn.XLOOKUP(MID($E227,7,LEN($E227)-6),[1]Acciones!$B$4:$B$14,[1]Acciones!T$4:T$14,0,0,1)</f>
        <v>#NAME?</v>
      </c>
      <c r="AG227" s="42" t="e">
        <f ca="1">+_xlfn.XLOOKUP(MID($E227,7,LEN($E227)-6),[1]Acciones!$B$4:$B$14,[1]Acciones!U$4:U$14,0,0,1)</f>
        <v>#NAME?</v>
      </c>
      <c r="AH227" s="42" t="e">
        <f ca="1">+_xlfn.XLOOKUP(MID($E227,7,LEN($E227)-6),[1]Acciones!$B$4:$B$14,[1]Acciones!V$4:V$14,0,0,1)</f>
        <v>#NAME?</v>
      </c>
      <c r="AI227" s="42" t="e">
        <f ca="1">+_xlfn.XLOOKUP(MID($E227,7,LEN($E227)-6),[1]Acciones!$B$4:$B$14,[1]Acciones!W$4:W$14,0,0,1)</f>
        <v>#NAME?</v>
      </c>
      <c r="AJ227" s="42" t="e">
        <f ca="1">+_xlfn.XLOOKUP(MID($E227,7,LEN($E227)-6),[1]Acciones!$B$4:$B$14,[1]Acciones!X$4:X$14,0,0,1)</f>
        <v>#NAME?</v>
      </c>
      <c r="AK227" s="42" t="e">
        <f ca="1">+_xlfn.XLOOKUP(MID($E227,7,LEN($E227)-6),[1]Acciones!$B$4:$B$14,[1]Acciones!Y$4:Y$14,0,0,1)</f>
        <v>#NAME?</v>
      </c>
      <c r="AL227" s="42" t="e">
        <f ca="1">+_xlfn.XLOOKUP(MID($E227,7,LEN($E227)-6),[1]Acciones!$B$4:$B$14,[1]Acciones!Z$4:Z$14,0,0,1)</f>
        <v>#NAME?</v>
      </c>
      <c r="AM227" s="42" t="e">
        <f ca="1">+_xlfn.XLOOKUP(MID($E227,7,LEN($E227)-6),[1]Acciones!$B$4:$B$14,[1]Acciones!AA$4:AA$14,0,0,1)</f>
        <v>#NAME?</v>
      </c>
      <c r="AN227" s="42" t="e">
        <f ca="1">+_xlfn.XLOOKUP(MID($E227,7,LEN($E227)-6),[1]Acciones!$B$4:$B$14,[1]Acciones!AB$4:AB$14,0,0,1)</f>
        <v>#NAME?</v>
      </c>
      <c r="AO227" s="42" t="e">
        <f ca="1">+_xlfn.XLOOKUP(MID($E227,7,LEN($E227)-6),[1]Acciones!$B$4:$B$14,[1]Acciones!AC$4:AC$14,0,0,1)</f>
        <v>#NAME?</v>
      </c>
      <c r="AP227" s="42" t="e">
        <f ca="1">+_xlfn.XLOOKUP(MID($E227,7,LEN($E227)-6),[1]Acciones!$B$4:$B$14,[1]Acciones!AD$4:AD$14,0,0,1)</f>
        <v>#NAME?</v>
      </c>
      <c r="AQ227" s="42" t="e">
        <f ca="1">+_xlfn.XLOOKUP(MID($E227,7,LEN($E227)-6),[1]Acciones!$B$4:$B$14,[1]Acciones!AE$4:AE$14,0,0,1)</f>
        <v>#NAME?</v>
      </c>
      <c r="AR227" s="42" t="e">
        <f ca="1">+_xlfn.XLOOKUP(MID($E227,7,LEN($E227)-6),[1]Acciones!$B$4:$B$14,[1]Acciones!AF$4:AF$14,0,0,1)</f>
        <v>#NAME?</v>
      </c>
      <c r="AS227" s="42" t="e">
        <f ca="1">+_xlfn.XLOOKUP(MID($E227,7,LEN($E227)-6),[1]Acciones!$B$4:$B$14,[1]Acciones!AG$4:AG$14,0,0,1)</f>
        <v>#NAME?</v>
      </c>
      <c r="AT227" s="42" t="e">
        <f ca="1">+_xlfn.XLOOKUP(MID($E227,7,LEN($E227)-6),[1]Acciones!$B$4:$B$14,[1]Acciones!AH$4:AH$14,0,0,1)</f>
        <v>#NAME?</v>
      </c>
      <c r="AU227" s="42" t="e">
        <f ca="1">+_xlfn.XLOOKUP(MID($E227,7,LEN($E227)-6),[1]Acciones!$B$4:$B$14,[1]Acciones!AI$4:AI$14,0,0,1)</f>
        <v>#NAME?</v>
      </c>
      <c r="AV227" s="42" t="e">
        <f ca="1">+_xlfn.XLOOKUP(MID($E227,7,LEN($E227)-6),[1]Acciones!$B$4:$B$14,[1]Acciones!AJ$4:AJ$14,0,0,1)</f>
        <v>#NAME?</v>
      </c>
      <c r="AW227" s="42" t="e">
        <f ca="1">+_xlfn.XLOOKUP(MID($E227,7,LEN($E227)-6),[1]Acciones!$B$4:$B$14,[1]Acciones!AK$4:AK$14,0,0,1)</f>
        <v>#NAME?</v>
      </c>
      <c r="AX227" s="42" t="e">
        <f ca="1">+_xlfn.XLOOKUP(MID($E227,7,LEN($E227)-6),[1]Acciones!$B$4:$B$14,[1]Acciones!AL$4:AL$14,0,0,1)</f>
        <v>#NAME?</v>
      </c>
      <c r="AY227" s="42" t="e">
        <f ca="1">+_xlfn.XLOOKUP(MID($E227,7,LEN($E227)-6),[1]Acciones!$B$4:$B$14,[1]Acciones!AM$4:AM$14,0,0,1)</f>
        <v>#NAME?</v>
      </c>
      <c r="AZ227" s="42" t="e">
        <f ca="1">+_xlfn.XLOOKUP(MID($E227,7,LEN($E227)-6),[1]Acciones!$B$4:$B$14,[1]Acciones!AN$4:AN$14,0,0,1)</f>
        <v>#NAME?</v>
      </c>
      <c r="BA227" s="42" t="e">
        <f ca="1">+_xlfn.XLOOKUP(MID($E227,7,LEN($E227)-6),[1]Acciones!$B$4:$B$14,[1]Acciones!AO$4:AO$14,0,0,1)</f>
        <v>#NAME?</v>
      </c>
      <c r="BB227" s="42" t="e">
        <f ca="1">+_xlfn.XLOOKUP(MID($E227,7,LEN($E227)-6),[1]Acciones!$B$4:$B$14,[1]Acciones!AP$4:AP$14,0,0,1)</f>
        <v>#NAME?</v>
      </c>
      <c r="BC227" s="42" t="e">
        <f ca="1">+_xlfn.XLOOKUP(MID($E227,7,LEN($E227)-6),[1]Acciones!$B$4:$B$14,[1]Acciones!AQ$4:AQ$14,0,0,1)</f>
        <v>#NAME?</v>
      </c>
      <c r="BD227" s="42" t="e">
        <f ca="1">+_xlfn.XLOOKUP(MID($E227,7,LEN($E227)-6),[1]Acciones!$B$4:$B$14,[1]Acciones!AR$4:AR$14,0,0,1)</f>
        <v>#NAME?</v>
      </c>
      <c r="BE227" s="42" t="e">
        <f ca="1">+_xlfn.XLOOKUP(MID($E227,7,LEN($E227)-6),[1]Acciones!$B$4:$B$14,[1]Acciones!AS$4:AS$14,0,0,1)</f>
        <v>#NAME?</v>
      </c>
      <c r="BF227" s="42" t="e">
        <f ca="1">+_xlfn.XLOOKUP(MID($E227,7,LEN($E227)-6),[1]Acciones!$B$4:$B$14,[1]Acciones!AT$4:AT$14,0,0,1)</f>
        <v>#NAME?</v>
      </c>
      <c r="BG227" s="42" t="e">
        <f ca="1">+_xlfn.XLOOKUP(MID($E227,7,LEN($E227)-6),[1]Acciones!$B$4:$B$14,[1]Acciones!AU$4:AU$14,0,0,1)</f>
        <v>#NAME?</v>
      </c>
      <c r="BH227" s="42" t="e">
        <f ca="1">+_xlfn.XLOOKUP(MID($E227,7,LEN($E227)-6),[1]Acciones!$B$4:$B$14,[1]Acciones!AV$4:AV$14,0,0,1)</f>
        <v>#NAME?</v>
      </c>
      <c r="BI227" s="42" t="e">
        <f ca="1">+_xlfn.XLOOKUP(MID($E227,7,LEN($E227)-6),[1]Acciones!$B$4:$B$14,[1]Acciones!AW$4:AW$14,0,0,1)</f>
        <v>#NAME?</v>
      </c>
      <c r="BJ227" s="42" t="e">
        <f ca="1">+_xlfn.XLOOKUP(MID($E227,7,LEN($E227)-6),[1]Acciones!$B$4:$B$14,[1]Acciones!AX$4:AX$14,0,0,1)</f>
        <v>#NAME?</v>
      </c>
      <c r="BK227" s="42" t="e">
        <f ca="1">+_xlfn.XLOOKUP(MID($E227,7,LEN($E227)-6),[1]Acciones!$B$4:$B$14,[1]Acciones!AY$4:AY$14,0,0,1)</f>
        <v>#NAME?</v>
      </c>
      <c r="BL227" s="42" t="e">
        <f ca="1">+_xlfn.XLOOKUP(MID($E227,7,LEN($E227)-6),[1]Acciones!$B$4:$B$14,[1]Acciones!AZ$4:AZ$14,0,0,1)</f>
        <v>#NAME?</v>
      </c>
      <c r="BM227" s="42" t="e">
        <f ca="1">+_xlfn.XLOOKUP(MID($E227,7,LEN($E227)-6),[1]Acciones!$B$4:$B$14,[1]Acciones!BA$4:BA$14,0,0,1)</f>
        <v>#NAME?</v>
      </c>
      <c r="BN227" s="42" t="e">
        <f ca="1">+_xlfn.XLOOKUP(MID($E227,7,LEN($E227)-6),[1]Acciones!$B$4:$B$14,[1]Acciones!BB$4:BB$14,0,0,1)</f>
        <v>#NAME?</v>
      </c>
      <c r="BO227" s="42" t="e">
        <f ca="1">+_xlfn.XLOOKUP(MID($E227,7,LEN($E227)-6),[1]Acciones!$B$4:$B$14,[1]Acciones!BC$4:BC$14,0,0,1)</f>
        <v>#NAME?</v>
      </c>
      <c r="BP227" s="42" t="e">
        <f ca="1">+_xlfn.XLOOKUP(MID($E227,7,LEN($E227)-6),[1]Acciones!$B$4:$B$14,[1]Acciones!BD$4:BD$14,0,0,1)</f>
        <v>#NAME?</v>
      </c>
      <c r="BQ227" s="42" t="e">
        <f ca="1">+_xlfn.XLOOKUP(MID($E227,7,LEN($E227)-6),[1]Acciones!$B$4:$B$14,[1]Acciones!BE$4:BE$14,0,0,1)</f>
        <v>#NAME?</v>
      </c>
      <c r="BR227" s="42" t="e">
        <f ca="1">+_xlfn.XLOOKUP(MID($E227,7,LEN($E227)-6),[1]Acciones!$B$4:$B$14,[1]Acciones!BF$4:BF$14,0,0,1)</f>
        <v>#NAME?</v>
      </c>
      <c r="BS227" s="42" t="e">
        <f ca="1">+_xlfn.XLOOKUP(MID($E227,7,LEN($E227)-6),[1]Acciones!$B$4:$B$14,[1]Acciones!BG$4:BG$14,0,0,1)</f>
        <v>#NAME?</v>
      </c>
      <c r="BT227" s="42" t="e">
        <f ca="1">+_xlfn.XLOOKUP(MID($E227,7,LEN($E227)-6),[1]Acciones!$B$4:$B$14,[1]Acciones!BH$4:BH$14,0,0,1)</f>
        <v>#NAME?</v>
      </c>
      <c r="BU227" s="42" t="e">
        <f ca="1">+_xlfn.XLOOKUP(MID($E227,7,LEN($E227)-6),[1]Acciones!$B$4:$B$14,[1]Acciones!BI$4:BI$14,0,0,1)</f>
        <v>#NAME?</v>
      </c>
      <c r="BV227" s="42" t="e">
        <f ca="1">+_xlfn.XLOOKUP(MID($E227,7,LEN($E227)-6),[1]Acciones!$B$4:$B$14,[1]Acciones!BJ$4:BJ$14,0,0,1)</f>
        <v>#NAME?</v>
      </c>
      <c r="BW227" s="42" t="e">
        <f ca="1">+_xlfn.XLOOKUP(MID($E227,7,LEN($E227)-6),[1]Acciones!$B$4:$B$14,[1]Acciones!BK$4:BK$14,0,0,1)</f>
        <v>#NAME?</v>
      </c>
      <c r="BX227" s="42" t="e">
        <f ca="1">+_xlfn.XLOOKUP(MID($E227,7,LEN($E227)-6),[1]Acciones!$B$4:$B$14,[1]Acciones!BL$4:BL$14,0,0,1)</f>
        <v>#NAME?</v>
      </c>
      <c r="BY227" s="42" t="e">
        <f ca="1">+_xlfn.XLOOKUP(MID($E227,7,LEN($E227)-6),[1]Acciones!$B$4:$B$14,[1]Acciones!BM$4:BM$14,0,0,1)</f>
        <v>#NAME?</v>
      </c>
      <c r="BZ227" s="42" t="e">
        <f ca="1">+_xlfn.XLOOKUP(MID($E227,7,LEN($E227)-6),[1]Acciones!$B$4:$B$14,[1]Acciones!BN$4:BN$14,0,0,1)</f>
        <v>#NAME?</v>
      </c>
      <c r="CA227" s="42" t="e">
        <f ca="1">+_xlfn.XLOOKUP(MID($E227,7,LEN($E227)-6),[1]Acciones!$B$4:$B$14,[1]Acciones!BO$4:BO$14,0,0,1)</f>
        <v>#NAME?</v>
      </c>
      <c r="CB227" s="42" t="e">
        <f ca="1">+_xlfn.XLOOKUP(MID($E227,7,LEN($E227)-6),[1]Acciones!$B$4:$B$14,[1]Acciones!BP$4:BP$14,0,0,1)</f>
        <v>#NAME?</v>
      </c>
      <c r="CC227" s="42" t="e">
        <f ca="1">+_xlfn.XLOOKUP(MID($E227,7,LEN($E227)-6),[1]Acciones!$B$4:$B$14,[1]Acciones!BQ$4:BQ$14,0,0,1)</f>
        <v>#NAME?</v>
      </c>
      <c r="CD227" s="42" t="e">
        <f ca="1">+_xlfn.XLOOKUP(MID($E227,7,LEN($E227)-6),[1]Acciones!$B$4:$B$14,[1]Acciones!BR$4:BR$14,0,0,1)</f>
        <v>#NAME?</v>
      </c>
      <c r="CE227" s="42" t="e">
        <f ca="1">+_xlfn.XLOOKUP(MID($E227,7,LEN($E227)-6),[1]Acciones!$B$4:$B$14,[1]Acciones!BS$4:BS$14,0,0,1)</f>
        <v>#NAME?</v>
      </c>
      <c r="CF227" s="42" t="e">
        <f ca="1">+_xlfn.XLOOKUP(MID($E227,7,LEN($E227)-6),[1]Acciones!$B$4:$B$14,[1]Acciones!BT$4:BT$14,0,0,1)</f>
        <v>#NAME?</v>
      </c>
      <c r="CG227" s="45">
        <v>0.05</v>
      </c>
      <c r="CH227" s="45" t="e">
        <f t="shared" ca="1" si="463"/>
        <v>#NAME?</v>
      </c>
      <c r="CI227" s="45" t="e">
        <f t="shared" ca="1" si="464"/>
        <v>#NAME?</v>
      </c>
      <c r="CJ227" s="42" t="e">
        <f t="shared" ca="1" si="465"/>
        <v>#NAME?</v>
      </c>
      <c r="CK227" s="45" t="e">
        <f t="shared" ca="1" si="466"/>
        <v>#NAME?</v>
      </c>
      <c r="CL227" s="46" t="e">
        <f t="shared" ca="1" si="467"/>
        <v>#NAME?</v>
      </c>
      <c r="CM227" s="45" t="e">
        <f t="shared" ca="1" si="468"/>
        <v>#NAME?</v>
      </c>
      <c r="CN227" s="47">
        <v>0.1</v>
      </c>
      <c r="CO227" s="45" t="e">
        <f t="shared" ca="1" si="401"/>
        <v>#NAME?</v>
      </c>
      <c r="CP227" s="45" t="e">
        <f t="shared" ca="1" si="402"/>
        <v>#NAME?</v>
      </c>
      <c r="CQ227" s="42" t="e">
        <f t="shared" ca="1" si="403"/>
        <v>#NAME?</v>
      </c>
      <c r="CR227" s="45" t="e">
        <f t="shared" ca="1" si="404"/>
        <v>#NAME?</v>
      </c>
      <c r="CS227" s="45" t="e">
        <f t="shared" ca="1" si="383"/>
        <v>#NAME?</v>
      </c>
      <c r="CT227" s="45" t="e">
        <f t="shared" ca="1" si="383"/>
        <v>#NAME?</v>
      </c>
      <c r="CU227" s="47">
        <v>0.15</v>
      </c>
      <c r="CV227" s="45">
        <v>0.5</v>
      </c>
      <c r="CW227" s="45" t="e">
        <f t="shared" ca="1" si="405"/>
        <v>#NAME?</v>
      </c>
      <c r="CX227" s="42" t="e">
        <f t="shared" ca="1" si="406"/>
        <v>#NAME?</v>
      </c>
      <c r="CY227" s="45" t="e">
        <f t="shared" ca="1" si="407"/>
        <v>#NAME?</v>
      </c>
      <c r="CZ227" s="45">
        <f t="shared" si="384"/>
        <v>1.2500000000000001E-2</v>
      </c>
      <c r="DA227" s="45" t="e">
        <f t="shared" ca="1" si="384"/>
        <v>#NAME?</v>
      </c>
      <c r="DB227" s="47">
        <v>0.2</v>
      </c>
      <c r="DC227" s="45" t="e">
        <f t="shared" ca="1" si="408"/>
        <v>#NAME?</v>
      </c>
      <c r="DD227" s="45" t="e">
        <f t="shared" ca="1" si="409"/>
        <v>#NAME?</v>
      </c>
      <c r="DE227" s="42" t="e">
        <f t="shared" ca="1" si="410"/>
        <v>#NAME?</v>
      </c>
      <c r="DF227" s="45" t="e">
        <f t="shared" ca="1" si="411"/>
        <v>#NAME?</v>
      </c>
      <c r="DG227" s="45" t="e">
        <f t="shared" ca="1" si="385"/>
        <v>#NAME?</v>
      </c>
      <c r="DH227" s="45" t="e">
        <f t="shared" ca="1" si="385"/>
        <v>#NAME?</v>
      </c>
      <c r="DI227" s="47">
        <v>0.25</v>
      </c>
      <c r="DJ227" s="45">
        <v>0.5</v>
      </c>
      <c r="DK227" s="45" t="e">
        <f t="shared" ca="1" si="412"/>
        <v>#NAME?</v>
      </c>
      <c r="DL227" s="42" t="e">
        <f t="shared" ca="1" si="413"/>
        <v>#NAME?</v>
      </c>
      <c r="DM227" s="45" t="e">
        <f t="shared" ca="1" si="414"/>
        <v>#NAME?</v>
      </c>
      <c r="DN227" s="45">
        <f t="shared" si="386"/>
        <v>1.2500000000000001E-2</v>
      </c>
      <c r="DO227" s="45" t="e">
        <f t="shared" ca="1" si="386"/>
        <v>#NAME?</v>
      </c>
      <c r="DP227" s="47">
        <v>0.3</v>
      </c>
      <c r="DQ227" s="45" t="e">
        <f t="shared" ca="1" si="415"/>
        <v>#NAME?</v>
      </c>
      <c r="DR227" s="45" t="e">
        <f t="shared" ca="1" si="416"/>
        <v>#NAME?</v>
      </c>
      <c r="DS227" s="42" t="e">
        <f t="shared" ca="1" si="417"/>
        <v>#NAME?</v>
      </c>
      <c r="DT227" s="45" t="e">
        <f t="shared" ca="1" si="418"/>
        <v>#NAME?</v>
      </c>
      <c r="DU227" s="45" t="e">
        <f t="shared" ca="1" si="387"/>
        <v>#NAME?</v>
      </c>
      <c r="DV227" s="45" t="e">
        <f t="shared" ca="1" si="387"/>
        <v>#NAME?</v>
      </c>
      <c r="DW227" s="47">
        <v>0.35</v>
      </c>
      <c r="DX227" s="45">
        <v>0.5</v>
      </c>
      <c r="DY227" s="45" t="e">
        <f t="shared" ca="1" si="419"/>
        <v>#NAME?</v>
      </c>
      <c r="DZ227" s="42" t="e">
        <f t="shared" ca="1" si="420"/>
        <v>#NAME?</v>
      </c>
      <c r="EA227" s="45" t="e">
        <f t="shared" ca="1" si="421"/>
        <v>#NAME?</v>
      </c>
      <c r="EB227" s="45">
        <f t="shared" si="388"/>
        <v>1.2500000000000001E-2</v>
      </c>
      <c r="EC227" s="45" t="e">
        <f t="shared" ca="1" si="388"/>
        <v>#NAME?</v>
      </c>
      <c r="ED227" s="47">
        <v>0.4</v>
      </c>
      <c r="EE227" s="45" t="e">
        <f t="shared" ca="1" si="422"/>
        <v>#NAME?</v>
      </c>
      <c r="EF227" s="45" t="e">
        <f t="shared" ca="1" si="423"/>
        <v>#NAME?</v>
      </c>
      <c r="EG227" s="42" t="e">
        <f t="shared" ca="1" si="424"/>
        <v>#NAME?</v>
      </c>
      <c r="EH227" s="45" t="e">
        <f t="shared" ca="1" si="425"/>
        <v>#NAME?</v>
      </c>
      <c r="EI227" s="45" t="e">
        <f t="shared" ca="1" si="389"/>
        <v>#NAME?</v>
      </c>
      <c r="EJ227" s="45" t="e">
        <f t="shared" ca="1" si="389"/>
        <v>#NAME?</v>
      </c>
      <c r="EK227" s="47">
        <v>0.45</v>
      </c>
      <c r="EL227" s="45">
        <v>0.5</v>
      </c>
      <c r="EM227" s="45" t="e">
        <f t="shared" ca="1" si="427"/>
        <v>#NAME?</v>
      </c>
      <c r="EN227" s="42" t="e">
        <f t="shared" ca="1" si="428"/>
        <v>#NAME?</v>
      </c>
      <c r="EO227" s="45" t="e">
        <f t="shared" ca="1" si="429"/>
        <v>#NAME?</v>
      </c>
      <c r="EP227" s="45">
        <f t="shared" si="390"/>
        <v>1.2500000000000001E-2</v>
      </c>
      <c r="EQ227" s="45" t="e">
        <f t="shared" ca="1" si="390"/>
        <v>#NAME?</v>
      </c>
      <c r="ER227" s="45">
        <v>0.5</v>
      </c>
      <c r="ES227" s="45">
        <v>0.5</v>
      </c>
      <c r="ET227" s="45" t="e">
        <f t="shared" ca="1" si="430"/>
        <v>#NAME?</v>
      </c>
      <c r="EU227" s="42" t="e">
        <f t="shared" ca="1" si="431"/>
        <v>#NAME?</v>
      </c>
      <c r="EV227" s="45" t="e">
        <f t="shared" ca="1" si="432"/>
        <v>#NAME?</v>
      </c>
      <c r="EW227" s="45">
        <f t="shared" si="391"/>
        <v>1.2500000000000001E-2</v>
      </c>
      <c r="EX227" s="45" t="e">
        <f t="shared" ca="1" si="391"/>
        <v>#NAME?</v>
      </c>
      <c r="EY227" s="47">
        <v>0.55000000000000004</v>
      </c>
      <c r="EZ227" s="45">
        <v>0.5</v>
      </c>
      <c r="FA227" s="45" t="e">
        <f t="shared" ca="1" si="433"/>
        <v>#NAME?</v>
      </c>
      <c r="FB227" s="42" t="e">
        <f t="shared" ca="1" si="434"/>
        <v>#NAME?</v>
      </c>
      <c r="FC227" s="45" t="e">
        <f t="shared" ca="1" si="435"/>
        <v>#NAME?</v>
      </c>
      <c r="FD227" s="45">
        <f t="shared" si="392"/>
        <v>1.2500000000000001E-2</v>
      </c>
      <c r="FE227" s="45" t="e">
        <f t="shared" ca="1" si="392"/>
        <v>#NAME?</v>
      </c>
      <c r="FF227" s="45">
        <v>0.6</v>
      </c>
      <c r="FG227" s="45">
        <v>1</v>
      </c>
      <c r="FH227" s="45" t="e">
        <f t="shared" ca="1" si="436"/>
        <v>#NAME?</v>
      </c>
      <c r="FI227" s="42" t="e">
        <f t="shared" ca="1" si="437"/>
        <v>#NAME?</v>
      </c>
      <c r="FJ227" s="45" t="e">
        <f t="shared" ca="1" si="438"/>
        <v>#NAME?</v>
      </c>
      <c r="FK227" s="45">
        <f t="shared" si="393"/>
        <v>2.5000000000000001E-2</v>
      </c>
      <c r="FL227" s="45" t="e">
        <f t="shared" ca="1" si="393"/>
        <v>#NAME?</v>
      </c>
      <c r="FM227" s="47">
        <v>0.65</v>
      </c>
      <c r="FN227" s="45">
        <v>0.5</v>
      </c>
      <c r="FO227" s="45" t="e">
        <f t="shared" ca="1" si="439"/>
        <v>#NAME?</v>
      </c>
      <c r="FP227" s="42" t="e">
        <f t="shared" ca="1" si="440"/>
        <v>#NAME?</v>
      </c>
      <c r="FQ227" s="45" t="e">
        <f t="shared" ca="1" si="441"/>
        <v>#NAME?</v>
      </c>
      <c r="FR227" s="45">
        <f t="shared" si="394"/>
        <v>1.2500000000000001E-2</v>
      </c>
      <c r="FS227" s="45" t="e">
        <f t="shared" ca="1" si="394"/>
        <v>#NAME?</v>
      </c>
      <c r="FT227" s="45">
        <v>0.7</v>
      </c>
      <c r="FU227" s="45">
        <v>1</v>
      </c>
      <c r="FV227" s="45" t="e">
        <f t="shared" ca="1" si="442"/>
        <v>#NAME?</v>
      </c>
      <c r="FW227" s="42" t="e">
        <f t="shared" ca="1" si="443"/>
        <v>#NAME?</v>
      </c>
      <c r="FX227" s="45" t="e">
        <f t="shared" ca="1" si="444"/>
        <v>#NAME?</v>
      </c>
      <c r="FY227" s="45">
        <f t="shared" si="395"/>
        <v>2.5000000000000001E-2</v>
      </c>
      <c r="FZ227" s="45" t="e">
        <f t="shared" ca="1" si="395"/>
        <v>#NAME?</v>
      </c>
      <c r="GA227" s="47">
        <v>0.75</v>
      </c>
      <c r="GB227" s="45">
        <v>0.5</v>
      </c>
      <c r="GC227" s="45" t="e">
        <f t="shared" ca="1" si="445"/>
        <v>#NAME?</v>
      </c>
      <c r="GD227" s="42" t="e">
        <f t="shared" ca="1" si="446"/>
        <v>#NAME?</v>
      </c>
      <c r="GE227" s="45" t="e">
        <f t="shared" ca="1" si="447"/>
        <v>#NAME?</v>
      </c>
      <c r="GF227" s="45">
        <f t="shared" si="396"/>
        <v>1.2500000000000001E-2</v>
      </c>
      <c r="GG227" s="45" t="e">
        <f t="shared" ca="1" si="396"/>
        <v>#NAME?</v>
      </c>
      <c r="GH227" s="45">
        <v>0.8</v>
      </c>
      <c r="GI227" s="45">
        <v>1</v>
      </c>
      <c r="GJ227" s="45" t="e">
        <f t="shared" ca="1" si="448"/>
        <v>#NAME?</v>
      </c>
      <c r="GK227" s="42" t="e">
        <f t="shared" ca="1" si="449"/>
        <v>#NAME?</v>
      </c>
      <c r="GL227" s="45" t="e">
        <f t="shared" ca="1" si="450"/>
        <v>#NAME?</v>
      </c>
      <c r="GM227" s="45">
        <f t="shared" si="397"/>
        <v>2.5000000000000001E-2</v>
      </c>
      <c r="GN227" s="45" t="e">
        <f t="shared" ca="1" si="397"/>
        <v>#NAME?</v>
      </c>
      <c r="GO227" s="47">
        <v>0.85</v>
      </c>
      <c r="GP227" s="45">
        <v>0.5</v>
      </c>
      <c r="GQ227" s="45" t="e">
        <f t="shared" ca="1" si="451"/>
        <v>#NAME?</v>
      </c>
      <c r="GR227" s="42" t="e">
        <f t="shared" ca="1" si="452"/>
        <v>#NAME?</v>
      </c>
      <c r="GS227" s="45" t="e">
        <f t="shared" ca="1" si="453"/>
        <v>#NAME?</v>
      </c>
      <c r="GT227" s="45">
        <f t="shared" si="398"/>
        <v>1.2500000000000001E-2</v>
      </c>
      <c r="GU227" s="45" t="e">
        <f t="shared" ca="1" si="398"/>
        <v>#NAME?</v>
      </c>
      <c r="GV227" s="45">
        <v>0.9</v>
      </c>
      <c r="GW227" s="45">
        <v>1</v>
      </c>
      <c r="GX227" s="45" t="e">
        <f t="shared" ca="1" si="454"/>
        <v>#NAME?</v>
      </c>
      <c r="GY227" s="42" t="e">
        <f t="shared" ca="1" si="455"/>
        <v>#NAME?</v>
      </c>
      <c r="GZ227" s="45" t="e">
        <f t="shared" ca="1" si="456"/>
        <v>#NAME?</v>
      </c>
      <c r="HA227" s="45">
        <f t="shared" si="399"/>
        <v>2.5000000000000001E-2</v>
      </c>
      <c r="HB227" s="45" t="e">
        <f t="shared" ca="1" si="399"/>
        <v>#NAME?</v>
      </c>
      <c r="HC227" s="47">
        <v>0.95</v>
      </c>
      <c r="HD227" s="45">
        <v>0.5</v>
      </c>
      <c r="HE227" s="45" t="e">
        <f t="shared" ca="1" si="457"/>
        <v>#NAME?</v>
      </c>
      <c r="HF227" s="42" t="e">
        <f t="shared" ca="1" si="458"/>
        <v>#NAME?</v>
      </c>
      <c r="HG227" s="45" t="e">
        <f t="shared" ca="1" si="459"/>
        <v>#NAME?</v>
      </c>
      <c r="HH227" s="45">
        <f t="shared" si="400"/>
        <v>1.2500000000000001E-2</v>
      </c>
      <c r="HI227" s="45" t="e">
        <f t="shared" ca="1" si="400"/>
        <v>#NAME?</v>
      </c>
      <c r="HJ227" s="47">
        <v>1</v>
      </c>
      <c r="HK227" s="47">
        <v>1</v>
      </c>
      <c r="HL227" s="45" t="e">
        <f t="shared" ca="1" si="460"/>
        <v>#NAME?</v>
      </c>
      <c r="HM227" s="42" t="e">
        <f t="shared" ca="1" si="461"/>
        <v>#NAME?</v>
      </c>
      <c r="HN227" s="45" t="e">
        <f t="shared" ca="1" si="462"/>
        <v>#NAME?</v>
      </c>
      <c r="HO227" s="45">
        <f t="shared" si="426"/>
        <v>2.5000000000000001E-2</v>
      </c>
      <c r="HP227" s="45" t="e">
        <f t="shared" ca="1" si="426"/>
        <v>#NAME?</v>
      </c>
    </row>
    <row r="228" spans="1:224" s="48" customFormat="1" ht="77.25" customHeight="1">
      <c r="A228" s="42"/>
      <c r="B228" s="199"/>
      <c r="C228" s="201"/>
      <c r="D228" s="201"/>
      <c r="E228" s="41" t="str">
        <f>+_xlfn.CONCAT(MID($D225,1,3),".4 ",[1]Acciones!$B$8)</f>
        <v>6.1.4 Apoyo financiero al desarrollo de estrategias para promoción de la integración de actores del SNCTI mediante redes, según la ruta de innovación correspondiente, para dar respuesta a demandas de innovación social con enfoque diferencial</v>
      </c>
      <c r="F228" s="42" t="s">
        <v>89</v>
      </c>
      <c r="G228" s="49">
        <f>+G227</f>
        <v>4.1666666666666666E-3</v>
      </c>
      <c r="H228" s="44" t="str">
        <f>+_xlfn.CONCAT("Si,",MID(E225,1,5),",",MID(E226,1,5),",",MID(E227,1,5),",",MID(E229,1,5),",",MID(E230,1,5),",",MID(E231,1,5),",",MID(E232,1,5),",",MID(E233,1,5),",",MID(E234,1,6))</f>
        <v>Si,6.1.1,6.1.2,6.1.3,6.1.5,6.1.6,6.1.7,6.1.8,6.1.9,6.1.10</v>
      </c>
      <c r="I228" s="42" t="s">
        <v>89</v>
      </c>
      <c r="J228" s="42"/>
      <c r="K228" s="42"/>
      <c r="L228" s="42"/>
      <c r="M228" s="44" t="s">
        <v>90</v>
      </c>
      <c r="N228" s="44" t="s">
        <v>91</v>
      </c>
      <c r="O228" s="44" t="e">
        <f ca="1">+_xlfn.XLOOKUP(MID(E228,7,LEN(E228)-6),[1]Acciones!$B$4:$B$14,[1]Acciones!$C$4:$C$14,0,0,1)</f>
        <v>#NAME?</v>
      </c>
      <c r="P228" s="42" t="e">
        <f ca="1">+_xlfn.XLOOKUP(MID($E228,7,LEN($E228)-6),[1]Acciones!$B$4:$B$14,[1]Acciones!D$4:D$14,0,0,1)</f>
        <v>#NAME?</v>
      </c>
      <c r="Q228" s="42" t="e">
        <f ca="1">+_xlfn.XLOOKUP(MID($E228,7,LEN($E228)-6),[1]Acciones!$B$4:$B$14,[1]Acciones!E$4:E$14,0,0,1)</f>
        <v>#NAME?</v>
      </c>
      <c r="R228" s="42" t="e">
        <f ca="1">+_xlfn.XLOOKUP(MID($E228,7,LEN($E228)-6),[1]Acciones!$B$4:$B$14,[1]Acciones!F$4:F$14,0,0,1)</f>
        <v>#NAME?</v>
      </c>
      <c r="S228" s="42" t="e">
        <f ca="1">+_xlfn.XLOOKUP(MID($E228,7,LEN($E228)-6),[1]Acciones!$B$4:$B$14,[1]Acciones!G$4:G$14,0,0,1)</f>
        <v>#NAME?</v>
      </c>
      <c r="T228" s="42" t="e">
        <f ca="1">+_xlfn.XLOOKUP(MID($E228,7,LEN($E228)-6),[1]Acciones!$B$4:$B$14,[1]Acciones!H$4:H$14,0,0,1)</f>
        <v>#NAME?</v>
      </c>
      <c r="U228" s="45" t="e">
        <f ca="1">+_xlfn.XLOOKUP(MID($E228,7,LEN($E228)-6),[1]Acciones!$B$4:$B$14,[1]Acciones!I$4:I$14,0,0,1)</f>
        <v>#NAME?</v>
      </c>
      <c r="V228" s="45" t="e">
        <f ca="1">+_xlfn.XLOOKUP(MID($E228,7,LEN($E228)-6),[1]Acciones!$B$4:$B$14,[1]Acciones!J$4:J$14,0,0,1)</f>
        <v>#NAME?</v>
      </c>
      <c r="W228" s="45" t="e">
        <f ca="1">+_xlfn.XLOOKUP(MID($E228,7,LEN($E228)-6),[1]Acciones!$B$4:$B$14,[1]Acciones!K$4:K$14,0,0,1)</f>
        <v>#NAME?</v>
      </c>
      <c r="X228" s="45" t="e">
        <f ca="1">+_xlfn.XLOOKUP(MID($E228,7,LEN($E228)-6),[1]Acciones!$B$4:$B$14,[1]Acciones!L$4:L$14,0,0,1)</f>
        <v>#NAME?</v>
      </c>
      <c r="Y228" s="45" t="e">
        <f ca="1">+_xlfn.XLOOKUP(MID($E228,7,LEN($E228)-6),[1]Acciones!$B$4:$B$14,[1]Acciones!M$4:M$14,0,0,1)</f>
        <v>#NAME?</v>
      </c>
      <c r="Z228" s="45" t="e">
        <f ca="1">+_xlfn.XLOOKUP(MID($E228,7,LEN($E228)-6),[1]Acciones!$B$4:$B$14,[1]Acciones!N$4:N$14,0,0,1)</f>
        <v>#NAME?</v>
      </c>
      <c r="AA228" s="45" t="e">
        <f ca="1">+_xlfn.XLOOKUP(MID($E228,7,LEN($E228)-6),[1]Acciones!$B$4:$B$14,[1]Acciones!O$4:O$14,0,0,1)</f>
        <v>#NAME?</v>
      </c>
      <c r="AB228" s="45" t="e">
        <f ca="1">+_xlfn.XLOOKUP(MID($E228,7,LEN($E228)-6),[1]Acciones!$B$4:$B$14,[1]Acciones!P$4:P$14,0,0,1)</f>
        <v>#NAME?</v>
      </c>
      <c r="AC228" s="45" t="e">
        <f ca="1">+_xlfn.XLOOKUP(MID($E228,7,LEN($E228)-6),[1]Acciones!$B$4:$B$14,[1]Acciones!Q$4:Q$14,0,0,1)</f>
        <v>#NAME?</v>
      </c>
      <c r="AD228" s="45" t="e">
        <f ca="1">+_xlfn.XLOOKUP(MID($E228,7,LEN($E228)-6),[1]Acciones!$B$4:$B$14,[1]Acciones!R$4:R$14,0,0,1)</f>
        <v>#NAME?</v>
      </c>
      <c r="AE228" s="45" t="e">
        <f ca="1">+_xlfn.XLOOKUP(MID($E228,7,LEN($E228)-6),[1]Acciones!$B$4:$B$14,[1]Acciones!S$4:S$14,0,0,1)</f>
        <v>#NAME?</v>
      </c>
      <c r="AF228" s="42" t="e">
        <f ca="1">+_xlfn.XLOOKUP(MID($E228,7,LEN($E228)-6),[1]Acciones!$B$4:$B$14,[1]Acciones!T$4:T$14,0,0,1)</f>
        <v>#NAME?</v>
      </c>
      <c r="AG228" s="42" t="e">
        <f ca="1">+_xlfn.XLOOKUP(MID($E228,7,LEN($E228)-6),[1]Acciones!$B$4:$B$14,[1]Acciones!U$4:U$14,0,0,1)</f>
        <v>#NAME?</v>
      </c>
      <c r="AH228" s="42" t="e">
        <f ca="1">+_xlfn.XLOOKUP(MID($E228,7,LEN($E228)-6),[1]Acciones!$B$4:$B$14,[1]Acciones!V$4:V$14,0,0,1)</f>
        <v>#NAME?</v>
      </c>
      <c r="AI228" s="42" t="e">
        <f ca="1">+_xlfn.XLOOKUP(MID($E228,7,LEN($E228)-6),[1]Acciones!$B$4:$B$14,[1]Acciones!W$4:W$14,0,0,1)</f>
        <v>#NAME?</v>
      </c>
      <c r="AJ228" s="42" t="e">
        <f ca="1">+_xlfn.XLOOKUP(MID($E228,7,LEN($E228)-6),[1]Acciones!$B$4:$B$14,[1]Acciones!X$4:X$14,0,0,1)</f>
        <v>#NAME?</v>
      </c>
      <c r="AK228" s="42" t="e">
        <f ca="1">+_xlfn.XLOOKUP(MID($E228,7,LEN($E228)-6),[1]Acciones!$B$4:$B$14,[1]Acciones!Y$4:Y$14,0,0,1)</f>
        <v>#NAME?</v>
      </c>
      <c r="AL228" s="42" t="e">
        <f ca="1">+_xlfn.XLOOKUP(MID($E228,7,LEN($E228)-6),[1]Acciones!$B$4:$B$14,[1]Acciones!Z$4:Z$14,0,0,1)</f>
        <v>#NAME?</v>
      </c>
      <c r="AM228" s="42" t="e">
        <f ca="1">+_xlfn.XLOOKUP(MID($E228,7,LEN($E228)-6),[1]Acciones!$B$4:$B$14,[1]Acciones!AA$4:AA$14,0,0,1)</f>
        <v>#NAME?</v>
      </c>
      <c r="AN228" s="42" t="e">
        <f ca="1">+_xlfn.XLOOKUP(MID($E228,7,LEN($E228)-6),[1]Acciones!$B$4:$B$14,[1]Acciones!AB$4:AB$14,0,0,1)</f>
        <v>#NAME?</v>
      </c>
      <c r="AO228" s="42" t="e">
        <f ca="1">+_xlfn.XLOOKUP(MID($E228,7,LEN($E228)-6),[1]Acciones!$B$4:$B$14,[1]Acciones!AC$4:AC$14,0,0,1)</f>
        <v>#NAME?</v>
      </c>
      <c r="AP228" s="42" t="e">
        <f ca="1">+_xlfn.XLOOKUP(MID($E228,7,LEN($E228)-6),[1]Acciones!$B$4:$B$14,[1]Acciones!AD$4:AD$14,0,0,1)</f>
        <v>#NAME?</v>
      </c>
      <c r="AQ228" s="42" t="e">
        <f ca="1">+_xlfn.XLOOKUP(MID($E228,7,LEN($E228)-6),[1]Acciones!$B$4:$B$14,[1]Acciones!AE$4:AE$14,0,0,1)</f>
        <v>#NAME?</v>
      </c>
      <c r="AR228" s="42" t="e">
        <f ca="1">+_xlfn.XLOOKUP(MID($E228,7,LEN($E228)-6),[1]Acciones!$B$4:$B$14,[1]Acciones!AF$4:AF$14,0,0,1)</f>
        <v>#NAME?</v>
      </c>
      <c r="AS228" s="42" t="e">
        <f ca="1">+_xlfn.XLOOKUP(MID($E228,7,LEN($E228)-6),[1]Acciones!$B$4:$B$14,[1]Acciones!AG$4:AG$14,0,0,1)</f>
        <v>#NAME?</v>
      </c>
      <c r="AT228" s="42" t="e">
        <f ca="1">+_xlfn.XLOOKUP(MID($E228,7,LEN($E228)-6),[1]Acciones!$B$4:$B$14,[1]Acciones!AH$4:AH$14,0,0,1)</f>
        <v>#NAME?</v>
      </c>
      <c r="AU228" s="42" t="e">
        <f ca="1">+_xlfn.XLOOKUP(MID($E228,7,LEN($E228)-6),[1]Acciones!$B$4:$B$14,[1]Acciones!AI$4:AI$14,0,0,1)</f>
        <v>#NAME?</v>
      </c>
      <c r="AV228" s="42" t="e">
        <f ca="1">+_xlfn.XLOOKUP(MID($E228,7,LEN($E228)-6),[1]Acciones!$B$4:$B$14,[1]Acciones!AJ$4:AJ$14,0,0,1)</f>
        <v>#NAME?</v>
      </c>
      <c r="AW228" s="42" t="e">
        <f ca="1">+_xlfn.XLOOKUP(MID($E228,7,LEN($E228)-6),[1]Acciones!$B$4:$B$14,[1]Acciones!AK$4:AK$14,0,0,1)</f>
        <v>#NAME?</v>
      </c>
      <c r="AX228" s="42" t="e">
        <f ca="1">+_xlfn.XLOOKUP(MID($E228,7,LEN($E228)-6),[1]Acciones!$B$4:$B$14,[1]Acciones!AL$4:AL$14,0,0,1)</f>
        <v>#NAME?</v>
      </c>
      <c r="AY228" s="42" t="e">
        <f ca="1">+_xlfn.XLOOKUP(MID($E228,7,LEN($E228)-6),[1]Acciones!$B$4:$B$14,[1]Acciones!AM$4:AM$14,0,0,1)</f>
        <v>#NAME?</v>
      </c>
      <c r="AZ228" s="42" t="e">
        <f ca="1">+_xlfn.XLOOKUP(MID($E228,7,LEN($E228)-6),[1]Acciones!$B$4:$B$14,[1]Acciones!AN$4:AN$14,0,0,1)</f>
        <v>#NAME?</v>
      </c>
      <c r="BA228" s="42" t="e">
        <f ca="1">+_xlfn.XLOOKUP(MID($E228,7,LEN($E228)-6),[1]Acciones!$B$4:$B$14,[1]Acciones!AO$4:AO$14,0,0,1)</f>
        <v>#NAME?</v>
      </c>
      <c r="BB228" s="42" t="e">
        <f ca="1">+_xlfn.XLOOKUP(MID($E228,7,LEN($E228)-6),[1]Acciones!$B$4:$B$14,[1]Acciones!AP$4:AP$14,0,0,1)</f>
        <v>#NAME?</v>
      </c>
      <c r="BC228" s="42" t="e">
        <f ca="1">+_xlfn.XLOOKUP(MID($E228,7,LEN($E228)-6),[1]Acciones!$B$4:$B$14,[1]Acciones!AQ$4:AQ$14,0,0,1)</f>
        <v>#NAME?</v>
      </c>
      <c r="BD228" s="42" t="e">
        <f ca="1">+_xlfn.XLOOKUP(MID($E228,7,LEN($E228)-6),[1]Acciones!$B$4:$B$14,[1]Acciones!AR$4:AR$14,0,0,1)</f>
        <v>#NAME?</v>
      </c>
      <c r="BE228" s="42" t="e">
        <f ca="1">+_xlfn.XLOOKUP(MID($E228,7,LEN($E228)-6),[1]Acciones!$B$4:$B$14,[1]Acciones!AS$4:AS$14,0,0,1)</f>
        <v>#NAME?</v>
      </c>
      <c r="BF228" s="42" t="e">
        <f ca="1">+_xlfn.XLOOKUP(MID($E228,7,LEN($E228)-6),[1]Acciones!$B$4:$B$14,[1]Acciones!AT$4:AT$14,0,0,1)</f>
        <v>#NAME?</v>
      </c>
      <c r="BG228" s="42" t="e">
        <f ca="1">+_xlfn.XLOOKUP(MID($E228,7,LEN($E228)-6),[1]Acciones!$B$4:$B$14,[1]Acciones!AU$4:AU$14,0,0,1)</f>
        <v>#NAME?</v>
      </c>
      <c r="BH228" s="42" t="e">
        <f ca="1">+_xlfn.XLOOKUP(MID($E228,7,LEN($E228)-6),[1]Acciones!$B$4:$B$14,[1]Acciones!AV$4:AV$14,0,0,1)</f>
        <v>#NAME?</v>
      </c>
      <c r="BI228" s="42" t="e">
        <f ca="1">+_xlfn.XLOOKUP(MID($E228,7,LEN($E228)-6),[1]Acciones!$B$4:$B$14,[1]Acciones!AW$4:AW$14,0,0,1)</f>
        <v>#NAME?</v>
      </c>
      <c r="BJ228" s="42" t="e">
        <f ca="1">+_xlfn.XLOOKUP(MID($E228,7,LEN($E228)-6),[1]Acciones!$B$4:$B$14,[1]Acciones!AX$4:AX$14,0,0,1)</f>
        <v>#NAME?</v>
      </c>
      <c r="BK228" s="42" t="e">
        <f ca="1">+_xlfn.XLOOKUP(MID($E228,7,LEN($E228)-6),[1]Acciones!$B$4:$B$14,[1]Acciones!AY$4:AY$14,0,0,1)</f>
        <v>#NAME?</v>
      </c>
      <c r="BL228" s="42" t="e">
        <f ca="1">+_xlfn.XLOOKUP(MID($E228,7,LEN($E228)-6),[1]Acciones!$B$4:$B$14,[1]Acciones!AZ$4:AZ$14,0,0,1)</f>
        <v>#NAME?</v>
      </c>
      <c r="BM228" s="42" t="e">
        <f ca="1">+_xlfn.XLOOKUP(MID($E228,7,LEN($E228)-6),[1]Acciones!$B$4:$B$14,[1]Acciones!BA$4:BA$14,0,0,1)</f>
        <v>#NAME?</v>
      </c>
      <c r="BN228" s="42" t="e">
        <f ca="1">+_xlfn.XLOOKUP(MID($E228,7,LEN($E228)-6),[1]Acciones!$B$4:$B$14,[1]Acciones!BB$4:BB$14,0,0,1)</f>
        <v>#NAME?</v>
      </c>
      <c r="BO228" s="42" t="e">
        <f ca="1">+_xlfn.XLOOKUP(MID($E228,7,LEN($E228)-6),[1]Acciones!$B$4:$B$14,[1]Acciones!BC$4:BC$14,0,0,1)</f>
        <v>#NAME?</v>
      </c>
      <c r="BP228" s="42" t="e">
        <f ca="1">+_xlfn.XLOOKUP(MID($E228,7,LEN($E228)-6),[1]Acciones!$B$4:$B$14,[1]Acciones!BD$4:BD$14,0,0,1)</f>
        <v>#NAME?</v>
      </c>
      <c r="BQ228" s="42" t="e">
        <f ca="1">+_xlfn.XLOOKUP(MID($E228,7,LEN($E228)-6),[1]Acciones!$B$4:$B$14,[1]Acciones!BE$4:BE$14,0,0,1)</f>
        <v>#NAME?</v>
      </c>
      <c r="BR228" s="42" t="e">
        <f ca="1">+_xlfn.XLOOKUP(MID($E228,7,LEN($E228)-6),[1]Acciones!$B$4:$B$14,[1]Acciones!BF$4:BF$14,0,0,1)</f>
        <v>#NAME?</v>
      </c>
      <c r="BS228" s="42" t="e">
        <f ca="1">+_xlfn.XLOOKUP(MID($E228,7,LEN($E228)-6),[1]Acciones!$B$4:$B$14,[1]Acciones!BG$4:BG$14,0,0,1)</f>
        <v>#NAME?</v>
      </c>
      <c r="BT228" s="42" t="e">
        <f ca="1">+_xlfn.XLOOKUP(MID($E228,7,LEN($E228)-6),[1]Acciones!$B$4:$B$14,[1]Acciones!BH$4:BH$14,0,0,1)</f>
        <v>#NAME?</v>
      </c>
      <c r="BU228" s="42" t="e">
        <f ca="1">+_xlfn.XLOOKUP(MID($E228,7,LEN($E228)-6),[1]Acciones!$B$4:$B$14,[1]Acciones!BI$4:BI$14,0,0,1)</f>
        <v>#NAME?</v>
      </c>
      <c r="BV228" s="42" t="e">
        <f ca="1">+_xlfn.XLOOKUP(MID($E228,7,LEN($E228)-6),[1]Acciones!$B$4:$B$14,[1]Acciones!BJ$4:BJ$14,0,0,1)</f>
        <v>#NAME?</v>
      </c>
      <c r="BW228" s="42" t="e">
        <f ca="1">+_xlfn.XLOOKUP(MID($E228,7,LEN($E228)-6),[1]Acciones!$B$4:$B$14,[1]Acciones!BK$4:BK$14,0,0,1)</f>
        <v>#NAME?</v>
      </c>
      <c r="BX228" s="42" t="e">
        <f ca="1">+_xlfn.XLOOKUP(MID($E228,7,LEN($E228)-6),[1]Acciones!$B$4:$B$14,[1]Acciones!BL$4:BL$14,0,0,1)</f>
        <v>#NAME?</v>
      </c>
      <c r="BY228" s="42" t="e">
        <f ca="1">+_xlfn.XLOOKUP(MID($E228,7,LEN($E228)-6),[1]Acciones!$B$4:$B$14,[1]Acciones!BM$4:BM$14,0,0,1)</f>
        <v>#NAME?</v>
      </c>
      <c r="BZ228" s="42" t="e">
        <f ca="1">+_xlfn.XLOOKUP(MID($E228,7,LEN($E228)-6),[1]Acciones!$B$4:$B$14,[1]Acciones!BN$4:BN$14,0,0,1)</f>
        <v>#NAME?</v>
      </c>
      <c r="CA228" s="42" t="e">
        <f ca="1">+_xlfn.XLOOKUP(MID($E228,7,LEN($E228)-6),[1]Acciones!$B$4:$B$14,[1]Acciones!BO$4:BO$14,0,0,1)</f>
        <v>#NAME?</v>
      </c>
      <c r="CB228" s="42" t="e">
        <f ca="1">+_xlfn.XLOOKUP(MID($E228,7,LEN($E228)-6),[1]Acciones!$B$4:$B$14,[1]Acciones!BP$4:BP$14,0,0,1)</f>
        <v>#NAME?</v>
      </c>
      <c r="CC228" s="42" t="e">
        <f ca="1">+_xlfn.XLOOKUP(MID($E228,7,LEN($E228)-6),[1]Acciones!$B$4:$B$14,[1]Acciones!BQ$4:BQ$14,0,0,1)</f>
        <v>#NAME?</v>
      </c>
      <c r="CD228" s="42" t="e">
        <f ca="1">+_xlfn.XLOOKUP(MID($E228,7,LEN($E228)-6),[1]Acciones!$B$4:$B$14,[1]Acciones!BR$4:BR$14,0,0,1)</f>
        <v>#NAME?</v>
      </c>
      <c r="CE228" s="42" t="e">
        <f ca="1">+_xlfn.XLOOKUP(MID($E228,7,LEN($E228)-6),[1]Acciones!$B$4:$B$14,[1]Acciones!BS$4:BS$14,0,0,1)</f>
        <v>#NAME?</v>
      </c>
      <c r="CF228" s="42" t="e">
        <f ca="1">+_xlfn.XLOOKUP(MID($E228,7,LEN($E228)-6),[1]Acciones!$B$4:$B$14,[1]Acciones!BT$4:BT$14,0,0,1)</f>
        <v>#NAME?</v>
      </c>
      <c r="CG228" s="45">
        <v>0.05</v>
      </c>
      <c r="CH228" s="45" t="e">
        <f t="shared" ca="1" si="463"/>
        <v>#NAME?</v>
      </c>
      <c r="CI228" s="45" t="e">
        <f t="shared" ca="1" si="464"/>
        <v>#NAME?</v>
      </c>
      <c r="CJ228" s="42" t="e">
        <f t="shared" ca="1" si="465"/>
        <v>#NAME?</v>
      </c>
      <c r="CK228" s="45" t="e">
        <f t="shared" ca="1" si="466"/>
        <v>#NAME?</v>
      </c>
      <c r="CL228" s="46" t="e">
        <f t="shared" ca="1" si="467"/>
        <v>#NAME?</v>
      </c>
      <c r="CM228" s="45" t="e">
        <f t="shared" ca="1" si="468"/>
        <v>#NAME?</v>
      </c>
      <c r="CN228" s="47">
        <v>0.1</v>
      </c>
      <c r="CO228" s="45" t="e">
        <f t="shared" ca="1" si="401"/>
        <v>#NAME?</v>
      </c>
      <c r="CP228" s="45" t="e">
        <f t="shared" ca="1" si="402"/>
        <v>#NAME?</v>
      </c>
      <c r="CQ228" s="42" t="e">
        <f t="shared" ca="1" si="403"/>
        <v>#NAME?</v>
      </c>
      <c r="CR228" s="45" t="e">
        <f t="shared" ca="1" si="404"/>
        <v>#NAME?</v>
      </c>
      <c r="CS228" s="45" t="e">
        <f t="shared" ca="1" si="383"/>
        <v>#NAME?</v>
      </c>
      <c r="CT228" s="45" t="e">
        <f t="shared" ca="1" si="383"/>
        <v>#NAME?</v>
      </c>
      <c r="CU228" s="47">
        <v>0.15</v>
      </c>
      <c r="CV228" s="45">
        <v>0.5</v>
      </c>
      <c r="CW228" s="45" t="e">
        <f t="shared" ca="1" si="405"/>
        <v>#NAME?</v>
      </c>
      <c r="CX228" s="42" t="e">
        <f t="shared" ca="1" si="406"/>
        <v>#NAME?</v>
      </c>
      <c r="CY228" s="45" t="e">
        <f t="shared" ca="1" si="407"/>
        <v>#NAME?</v>
      </c>
      <c r="CZ228" s="45">
        <f t="shared" si="384"/>
        <v>1.2500000000000001E-2</v>
      </c>
      <c r="DA228" s="45" t="e">
        <f t="shared" ca="1" si="384"/>
        <v>#NAME?</v>
      </c>
      <c r="DB228" s="47">
        <v>0.2</v>
      </c>
      <c r="DC228" s="45" t="e">
        <f t="shared" ca="1" si="408"/>
        <v>#NAME?</v>
      </c>
      <c r="DD228" s="45" t="e">
        <f t="shared" ca="1" si="409"/>
        <v>#NAME?</v>
      </c>
      <c r="DE228" s="42" t="e">
        <f t="shared" ca="1" si="410"/>
        <v>#NAME?</v>
      </c>
      <c r="DF228" s="45" t="e">
        <f t="shared" ca="1" si="411"/>
        <v>#NAME?</v>
      </c>
      <c r="DG228" s="45" t="e">
        <f t="shared" ca="1" si="385"/>
        <v>#NAME?</v>
      </c>
      <c r="DH228" s="45" t="e">
        <f t="shared" ca="1" si="385"/>
        <v>#NAME?</v>
      </c>
      <c r="DI228" s="47">
        <v>0.25</v>
      </c>
      <c r="DJ228" s="45">
        <v>0.5</v>
      </c>
      <c r="DK228" s="45" t="e">
        <f t="shared" ca="1" si="412"/>
        <v>#NAME?</v>
      </c>
      <c r="DL228" s="42" t="e">
        <f t="shared" ca="1" si="413"/>
        <v>#NAME?</v>
      </c>
      <c r="DM228" s="45" t="e">
        <f t="shared" ca="1" si="414"/>
        <v>#NAME?</v>
      </c>
      <c r="DN228" s="45">
        <f t="shared" si="386"/>
        <v>1.2500000000000001E-2</v>
      </c>
      <c r="DO228" s="45" t="e">
        <f t="shared" ca="1" si="386"/>
        <v>#NAME?</v>
      </c>
      <c r="DP228" s="47">
        <v>0.3</v>
      </c>
      <c r="DQ228" s="45" t="e">
        <f t="shared" ca="1" si="415"/>
        <v>#NAME?</v>
      </c>
      <c r="DR228" s="45" t="e">
        <f t="shared" ca="1" si="416"/>
        <v>#NAME?</v>
      </c>
      <c r="DS228" s="42" t="e">
        <f t="shared" ca="1" si="417"/>
        <v>#NAME?</v>
      </c>
      <c r="DT228" s="45" t="e">
        <f t="shared" ca="1" si="418"/>
        <v>#NAME?</v>
      </c>
      <c r="DU228" s="45" t="e">
        <f t="shared" ca="1" si="387"/>
        <v>#NAME?</v>
      </c>
      <c r="DV228" s="45" t="e">
        <f t="shared" ca="1" si="387"/>
        <v>#NAME?</v>
      </c>
      <c r="DW228" s="47">
        <v>0.35</v>
      </c>
      <c r="DX228" s="45">
        <v>0.5</v>
      </c>
      <c r="DY228" s="45" t="e">
        <f t="shared" ca="1" si="419"/>
        <v>#NAME?</v>
      </c>
      <c r="DZ228" s="42" t="e">
        <f t="shared" ca="1" si="420"/>
        <v>#NAME?</v>
      </c>
      <c r="EA228" s="45" t="e">
        <f t="shared" ca="1" si="421"/>
        <v>#NAME?</v>
      </c>
      <c r="EB228" s="45">
        <f t="shared" si="388"/>
        <v>1.2500000000000001E-2</v>
      </c>
      <c r="EC228" s="45" t="e">
        <f t="shared" ca="1" si="388"/>
        <v>#NAME?</v>
      </c>
      <c r="ED228" s="47">
        <v>0.4</v>
      </c>
      <c r="EE228" s="45" t="e">
        <f t="shared" ca="1" si="422"/>
        <v>#NAME?</v>
      </c>
      <c r="EF228" s="45" t="e">
        <f t="shared" ca="1" si="423"/>
        <v>#NAME?</v>
      </c>
      <c r="EG228" s="42" t="e">
        <f t="shared" ca="1" si="424"/>
        <v>#NAME?</v>
      </c>
      <c r="EH228" s="45" t="e">
        <f t="shared" ca="1" si="425"/>
        <v>#NAME?</v>
      </c>
      <c r="EI228" s="45" t="e">
        <f t="shared" ca="1" si="389"/>
        <v>#NAME?</v>
      </c>
      <c r="EJ228" s="45" t="e">
        <f t="shared" ca="1" si="389"/>
        <v>#NAME?</v>
      </c>
      <c r="EK228" s="47">
        <v>0.45</v>
      </c>
      <c r="EL228" s="45">
        <v>0.5</v>
      </c>
      <c r="EM228" s="45" t="e">
        <f t="shared" ca="1" si="427"/>
        <v>#NAME?</v>
      </c>
      <c r="EN228" s="42" t="e">
        <f t="shared" ca="1" si="428"/>
        <v>#NAME?</v>
      </c>
      <c r="EO228" s="45" t="e">
        <f t="shared" ca="1" si="429"/>
        <v>#NAME?</v>
      </c>
      <c r="EP228" s="45">
        <f t="shared" si="390"/>
        <v>1.2500000000000001E-2</v>
      </c>
      <c r="EQ228" s="45" t="e">
        <f t="shared" ca="1" si="390"/>
        <v>#NAME?</v>
      </c>
      <c r="ER228" s="45">
        <v>0.5</v>
      </c>
      <c r="ES228" s="45">
        <v>0.5</v>
      </c>
      <c r="ET228" s="45" t="e">
        <f t="shared" ca="1" si="430"/>
        <v>#NAME?</v>
      </c>
      <c r="EU228" s="42" t="e">
        <f t="shared" ca="1" si="431"/>
        <v>#NAME?</v>
      </c>
      <c r="EV228" s="45" t="e">
        <f t="shared" ca="1" si="432"/>
        <v>#NAME?</v>
      </c>
      <c r="EW228" s="45">
        <f t="shared" si="391"/>
        <v>1.2500000000000001E-2</v>
      </c>
      <c r="EX228" s="45" t="e">
        <f t="shared" ca="1" si="391"/>
        <v>#NAME?</v>
      </c>
      <c r="EY228" s="47">
        <v>0.55000000000000004</v>
      </c>
      <c r="EZ228" s="45">
        <v>0.5</v>
      </c>
      <c r="FA228" s="45" t="e">
        <f t="shared" ca="1" si="433"/>
        <v>#NAME?</v>
      </c>
      <c r="FB228" s="42" t="e">
        <f t="shared" ca="1" si="434"/>
        <v>#NAME?</v>
      </c>
      <c r="FC228" s="45" t="e">
        <f t="shared" ca="1" si="435"/>
        <v>#NAME?</v>
      </c>
      <c r="FD228" s="45">
        <f t="shared" si="392"/>
        <v>1.2500000000000001E-2</v>
      </c>
      <c r="FE228" s="45" t="e">
        <f t="shared" ca="1" si="392"/>
        <v>#NAME?</v>
      </c>
      <c r="FF228" s="45">
        <v>0.6</v>
      </c>
      <c r="FG228" s="45">
        <v>1</v>
      </c>
      <c r="FH228" s="45" t="e">
        <f t="shared" ca="1" si="436"/>
        <v>#NAME?</v>
      </c>
      <c r="FI228" s="42" t="e">
        <f t="shared" ca="1" si="437"/>
        <v>#NAME?</v>
      </c>
      <c r="FJ228" s="45" t="e">
        <f t="shared" ca="1" si="438"/>
        <v>#NAME?</v>
      </c>
      <c r="FK228" s="45">
        <f t="shared" si="393"/>
        <v>2.5000000000000001E-2</v>
      </c>
      <c r="FL228" s="45" t="e">
        <f t="shared" ca="1" si="393"/>
        <v>#NAME?</v>
      </c>
      <c r="FM228" s="47">
        <v>0.65</v>
      </c>
      <c r="FN228" s="45">
        <v>0.5</v>
      </c>
      <c r="FO228" s="45" t="e">
        <f t="shared" ca="1" si="439"/>
        <v>#NAME?</v>
      </c>
      <c r="FP228" s="42" t="e">
        <f t="shared" ca="1" si="440"/>
        <v>#NAME?</v>
      </c>
      <c r="FQ228" s="45" t="e">
        <f t="shared" ca="1" si="441"/>
        <v>#NAME?</v>
      </c>
      <c r="FR228" s="45">
        <f t="shared" si="394"/>
        <v>1.2500000000000001E-2</v>
      </c>
      <c r="FS228" s="45" t="e">
        <f t="shared" ca="1" si="394"/>
        <v>#NAME?</v>
      </c>
      <c r="FT228" s="45">
        <v>0.7</v>
      </c>
      <c r="FU228" s="45">
        <v>1</v>
      </c>
      <c r="FV228" s="45" t="e">
        <f t="shared" ca="1" si="442"/>
        <v>#NAME?</v>
      </c>
      <c r="FW228" s="42" t="e">
        <f t="shared" ca="1" si="443"/>
        <v>#NAME?</v>
      </c>
      <c r="FX228" s="45" t="e">
        <f t="shared" ca="1" si="444"/>
        <v>#NAME?</v>
      </c>
      <c r="FY228" s="45">
        <f t="shared" si="395"/>
        <v>2.5000000000000001E-2</v>
      </c>
      <c r="FZ228" s="45" t="e">
        <f t="shared" ca="1" si="395"/>
        <v>#NAME?</v>
      </c>
      <c r="GA228" s="47">
        <v>0.75</v>
      </c>
      <c r="GB228" s="45">
        <v>0.5</v>
      </c>
      <c r="GC228" s="45" t="e">
        <f t="shared" ca="1" si="445"/>
        <v>#NAME?</v>
      </c>
      <c r="GD228" s="42" t="e">
        <f t="shared" ca="1" si="446"/>
        <v>#NAME?</v>
      </c>
      <c r="GE228" s="45" t="e">
        <f t="shared" ca="1" si="447"/>
        <v>#NAME?</v>
      </c>
      <c r="GF228" s="45">
        <f t="shared" si="396"/>
        <v>1.2500000000000001E-2</v>
      </c>
      <c r="GG228" s="45" t="e">
        <f t="shared" ca="1" si="396"/>
        <v>#NAME?</v>
      </c>
      <c r="GH228" s="45">
        <v>0.8</v>
      </c>
      <c r="GI228" s="45">
        <v>1</v>
      </c>
      <c r="GJ228" s="45" t="e">
        <f t="shared" ca="1" si="448"/>
        <v>#NAME?</v>
      </c>
      <c r="GK228" s="42" t="e">
        <f t="shared" ca="1" si="449"/>
        <v>#NAME?</v>
      </c>
      <c r="GL228" s="45" t="e">
        <f t="shared" ca="1" si="450"/>
        <v>#NAME?</v>
      </c>
      <c r="GM228" s="45">
        <f t="shared" si="397"/>
        <v>2.5000000000000001E-2</v>
      </c>
      <c r="GN228" s="45" t="e">
        <f t="shared" ca="1" si="397"/>
        <v>#NAME?</v>
      </c>
      <c r="GO228" s="47">
        <v>0.85</v>
      </c>
      <c r="GP228" s="45">
        <v>0.5</v>
      </c>
      <c r="GQ228" s="45" t="e">
        <f t="shared" ca="1" si="451"/>
        <v>#NAME?</v>
      </c>
      <c r="GR228" s="42" t="e">
        <f t="shared" ca="1" si="452"/>
        <v>#NAME?</v>
      </c>
      <c r="GS228" s="45" t="e">
        <f t="shared" ca="1" si="453"/>
        <v>#NAME?</v>
      </c>
      <c r="GT228" s="45">
        <f t="shared" si="398"/>
        <v>1.2500000000000001E-2</v>
      </c>
      <c r="GU228" s="45" t="e">
        <f t="shared" ca="1" si="398"/>
        <v>#NAME?</v>
      </c>
      <c r="GV228" s="45">
        <v>0.9</v>
      </c>
      <c r="GW228" s="45">
        <v>1</v>
      </c>
      <c r="GX228" s="45" t="e">
        <f t="shared" ca="1" si="454"/>
        <v>#NAME?</v>
      </c>
      <c r="GY228" s="42" t="e">
        <f t="shared" ca="1" si="455"/>
        <v>#NAME?</v>
      </c>
      <c r="GZ228" s="45" t="e">
        <f t="shared" ca="1" si="456"/>
        <v>#NAME?</v>
      </c>
      <c r="HA228" s="45">
        <f t="shared" si="399"/>
        <v>2.5000000000000001E-2</v>
      </c>
      <c r="HB228" s="45" t="e">
        <f t="shared" ca="1" si="399"/>
        <v>#NAME?</v>
      </c>
      <c r="HC228" s="47">
        <v>0.95</v>
      </c>
      <c r="HD228" s="45">
        <v>0.5</v>
      </c>
      <c r="HE228" s="45" t="e">
        <f t="shared" ca="1" si="457"/>
        <v>#NAME?</v>
      </c>
      <c r="HF228" s="42" t="e">
        <f t="shared" ca="1" si="458"/>
        <v>#NAME?</v>
      </c>
      <c r="HG228" s="45" t="e">
        <f t="shared" ca="1" si="459"/>
        <v>#NAME?</v>
      </c>
      <c r="HH228" s="45">
        <f t="shared" si="400"/>
        <v>1.2500000000000001E-2</v>
      </c>
      <c r="HI228" s="45" t="e">
        <f t="shared" ca="1" si="400"/>
        <v>#NAME?</v>
      </c>
      <c r="HJ228" s="47">
        <v>1</v>
      </c>
      <c r="HK228" s="47">
        <v>1</v>
      </c>
      <c r="HL228" s="45" t="e">
        <f t="shared" ca="1" si="460"/>
        <v>#NAME?</v>
      </c>
      <c r="HM228" s="42" t="e">
        <f t="shared" ca="1" si="461"/>
        <v>#NAME?</v>
      </c>
      <c r="HN228" s="45" t="e">
        <f t="shared" ca="1" si="462"/>
        <v>#NAME?</v>
      </c>
      <c r="HO228" s="45">
        <f t="shared" si="426"/>
        <v>2.5000000000000001E-2</v>
      </c>
      <c r="HP228" s="45" t="e">
        <f t="shared" ca="1" si="426"/>
        <v>#NAME?</v>
      </c>
    </row>
    <row r="229" spans="1:224" s="48" customFormat="1" ht="77.25" customHeight="1">
      <c r="A229" s="42"/>
      <c r="B229" s="199"/>
      <c r="C229" s="201"/>
      <c r="D229" s="201"/>
      <c r="E229" s="41" t="str">
        <f>+_xlfn.CONCAT(MID($D225,1,3),".5 ",[1]Acciones!$B$9)</f>
        <v>6.1.5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229" s="42" t="s">
        <v>89</v>
      </c>
      <c r="G229" s="49">
        <f>+G227</f>
        <v>4.1666666666666666E-3</v>
      </c>
      <c r="H229" s="42" t="str">
        <f>+_xlfn.CONCAT("Si,",MID(E225,1,5),",",MID(E226,1,5),",",MID(E227,1,5),",",MID(E228,1,5),",",MID(E230,1,5),",",MID(E231,1,5),",",MID(E232,1,5),",",MID(E233,1,5),",",MID(E234,1,6))</f>
        <v>Si,6.1.1,6.1.2,6.1.3,6.1.4,6.1.6,6.1.7,6.1.8,6.1.9,6.1.10</v>
      </c>
      <c r="I229" s="42" t="s">
        <v>89</v>
      </c>
      <c r="J229" s="42"/>
      <c r="K229" s="42"/>
      <c r="L229" s="42"/>
      <c r="M229" s="44" t="s">
        <v>90</v>
      </c>
      <c r="N229" s="44" t="s">
        <v>91</v>
      </c>
      <c r="O229" s="44" t="e">
        <f ca="1">+_xlfn.XLOOKUP(MID(E229,7,LEN(E229)-6),[1]Acciones!$B$4:$B$14,[1]Acciones!$C$4:$C$14,0,0,1)</f>
        <v>#NAME?</v>
      </c>
      <c r="P229" s="42" t="e">
        <f ca="1">+_xlfn.XLOOKUP(MID($E229,7,LEN($E229)-6),[1]Acciones!$B$4:$B$14,[1]Acciones!D$4:D$14,0,0,1)</f>
        <v>#NAME?</v>
      </c>
      <c r="Q229" s="42" t="e">
        <f ca="1">+_xlfn.XLOOKUP(MID($E229,7,LEN($E229)-6),[1]Acciones!$B$4:$B$14,[1]Acciones!E$4:E$14,0,0,1)</f>
        <v>#NAME?</v>
      </c>
      <c r="R229" s="42" t="e">
        <f ca="1">+_xlfn.XLOOKUP(MID($E229,7,LEN($E229)-6),[1]Acciones!$B$4:$B$14,[1]Acciones!F$4:F$14,0,0,1)</f>
        <v>#NAME?</v>
      </c>
      <c r="S229" s="42" t="e">
        <f ca="1">+_xlfn.XLOOKUP(MID($E229,7,LEN($E229)-6),[1]Acciones!$B$4:$B$14,[1]Acciones!G$4:G$14,0,0,1)</f>
        <v>#NAME?</v>
      </c>
      <c r="T229" s="42" t="e">
        <f ca="1">+_xlfn.XLOOKUP(MID($E229,7,LEN($E229)-6),[1]Acciones!$B$4:$B$14,[1]Acciones!H$4:H$14,0,0,1)</f>
        <v>#NAME?</v>
      </c>
      <c r="U229" s="45" t="e">
        <f ca="1">+_xlfn.XLOOKUP(MID($E229,7,LEN($E229)-6),[1]Acciones!$B$4:$B$14,[1]Acciones!I$4:I$14,0,0,1)</f>
        <v>#NAME?</v>
      </c>
      <c r="V229" s="45" t="e">
        <f ca="1">+_xlfn.XLOOKUP(MID($E229,7,LEN($E229)-6),[1]Acciones!$B$4:$B$14,[1]Acciones!J$4:J$14,0,0,1)</f>
        <v>#NAME?</v>
      </c>
      <c r="W229" s="45" t="e">
        <f ca="1">+_xlfn.XLOOKUP(MID($E229,7,LEN($E229)-6),[1]Acciones!$B$4:$B$14,[1]Acciones!K$4:K$14,0,0,1)</f>
        <v>#NAME?</v>
      </c>
      <c r="X229" s="45" t="e">
        <f ca="1">+_xlfn.XLOOKUP(MID($E229,7,LEN($E229)-6),[1]Acciones!$B$4:$B$14,[1]Acciones!L$4:L$14,0,0,1)</f>
        <v>#NAME?</v>
      </c>
      <c r="Y229" s="45" t="e">
        <f ca="1">+_xlfn.XLOOKUP(MID($E229,7,LEN($E229)-6),[1]Acciones!$B$4:$B$14,[1]Acciones!M$4:M$14,0,0,1)</f>
        <v>#NAME?</v>
      </c>
      <c r="Z229" s="45" t="e">
        <f ca="1">+_xlfn.XLOOKUP(MID($E229,7,LEN($E229)-6),[1]Acciones!$B$4:$B$14,[1]Acciones!N$4:N$14,0,0,1)</f>
        <v>#NAME?</v>
      </c>
      <c r="AA229" s="45" t="e">
        <f ca="1">+_xlfn.XLOOKUP(MID($E229,7,LEN($E229)-6),[1]Acciones!$B$4:$B$14,[1]Acciones!O$4:O$14,0,0,1)</f>
        <v>#NAME?</v>
      </c>
      <c r="AB229" s="45" t="e">
        <f ca="1">+_xlfn.XLOOKUP(MID($E229,7,LEN($E229)-6),[1]Acciones!$B$4:$B$14,[1]Acciones!P$4:P$14,0,0,1)</f>
        <v>#NAME?</v>
      </c>
      <c r="AC229" s="45" t="e">
        <f ca="1">+_xlfn.XLOOKUP(MID($E229,7,LEN($E229)-6),[1]Acciones!$B$4:$B$14,[1]Acciones!Q$4:Q$14,0,0,1)</f>
        <v>#NAME?</v>
      </c>
      <c r="AD229" s="45" t="e">
        <f ca="1">+_xlfn.XLOOKUP(MID($E229,7,LEN($E229)-6),[1]Acciones!$B$4:$B$14,[1]Acciones!R$4:R$14,0,0,1)</f>
        <v>#NAME?</v>
      </c>
      <c r="AE229" s="45" t="e">
        <f ca="1">+_xlfn.XLOOKUP(MID($E229,7,LEN($E229)-6),[1]Acciones!$B$4:$B$14,[1]Acciones!S$4:S$14,0,0,1)</f>
        <v>#NAME?</v>
      </c>
      <c r="AF229" s="42" t="e">
        <f ca="1">+_xlfn.XLOOKUP(MID($E229,7,LEN($E229)-6),[1]Acciones!$B$4:$B$14,[1]Acciones!T$4:T$14,0,0,1)</f>
        <v>#NAME?</v>
      </c>
      <c r="AG229" s="42" t="e">
        <f ca="1">+_xlfn.XLOOKUP(MID($E229,7,LEN($E229)-6),[1]Acciones!$B$4:$B$14,[1]Acciones!U$4:U$14,0,0,1)</f>
        <v>#NAME?</v>
      </c>
      <c r="AH229" s="42" t="e">
        <f ca="1">+_xlfn.XLOOKUP(MID($E229,7,LEN($E229)-6),[1]Acciones!$B$4:$B$14,[1]Acciones!V$4:V$14,0,0,1)</f>
        <v>#NAME?</v>
      </c>
      <c r="AI229" s="42" t="e">
        <f ca="1">+_xlfn.XLOOKUP(MID($E229,7,LEN($E229)-6),[1]Acciones!$B$4:$B$14,[1]Acciones!W$4:W$14,0,0,1)</f>
        <v>#NAME?</v>
      </c>
      <c r="AJ229" s="42" t="e">
        <f ca="1">+_xlfn.XLOOKUP(MID($E229,7,LEN($E229)-6),[1]Acciones!$B$4:$B$14,[1]Acciones!X$4:X$14,0,0,1)</f>
        <v>#NAME?</v>
      </c>
      <c r="AK229" s="42" t="e">
        <f ca="1">+_xlfn.XLOOKUP(MID($E229,7,LEN($E229)-6),[1]Acciones!$B$4:$B$14,[1]Acciones!Y$4:Y$14,0,0,1)</f>
        <v>#NAME?</v>
      </c>
      <c r="AL229" s="42" t="e">
        <f ca="1">+_xlfn.XLOOKUP(MID($E229,7,LEN($E229)-6),[1]Acciones!$B$4:$B$14,[1]Acciones!Z$4:Z$14,0,0,1)</f>
        <v>#NAME?</v>
      </c>
      <c r="AM229" s="42" t="e">
        <f ca="1">+_xlfn.XLOOKUP(MID($E229,7,LEN($E229)-6),[1]Acciones!$B$4:$B$14,[1]Acciones!AA$4:AA$14,0,0,1)</f>
        <v>#NAME?</v>
      </c>
      <c r="AN229" s="42" t="e">
        <f ca="1">+_xlfn.XLOOKUP(MID($E229,7,LEN($E229)-6),[1]Acciones!$B$4:$B$14,[1]Acciones!AB$4:AB$14,0,0,1)</f>
        <v>#NAME?</v>
      </c>
      <c r="AO229" s="42" t="e">
        <f ca="1">+_xlfn.XLOOKUP(MID($E229,7,LEN($E229)-6),[1]Acciones!$B$4:$B$14,[1]Acciones!AC$4:AC$14,0,0,1)</f>
        <v>#NAME?</v>
      </c>
      <c r="AP229" s="42" t="e">
        <f ca="1">+_xlfn.XLOOKUP(MID($E229,7,LEN($E229)-6),[1]Acciones!$B$4:$B$14,[1]Acciones!AD$4:AD$14,0,0,1)</f>
        <v>#NAME?</v>
      </c>
      <c r="AQ229" s="42" t="e">
        <f ca="1">+_xlfn.XLOOKUP(MID($E229,7,LEN($E229)-6),[1]Acciones!$B$4:$B$14,[1]Acciones!AE$4:AE$14,0,0,1)</f>
        <v>#NAME?</v>
      </c>
      <c r="AR229" s="42" t="e">
        <f ca="1">+_xlfn.XLOOKUP(MID($E229,7,LEN($E229)-6),[1]Acciones!$B$4:$B$14,[1]Acciones!AF$4:AF$14,0,0,1)</f>
        <v>#NAME?</v>
      </c>
      <c r="AS229" s="42" t="e">
        <f ca="1">+_xlfn.XLOOKUP(MID($E229,7,LEN($E229)-6),[1]Acciones!$B$4:$B$14,[1]Acciones!AG$4:AG$14,0,0,1)</f>
        <v>#NAME?</v>
      </c>
      <c r="AT229" s="42" t="e">
        <f ca="1">+_xlfn.XLOOKUP(MID($E229,7,LEN($E229)-6),[1]Acciones!$B$4:$B$14,[1]Acciones!AH$4:AH$14,0,0,1)</f>
        <v>#NAME?</v>
      </c>
      <c r="AU229" s="42" t="e">
        <f ca="1">+_xlfn.XLOOKUP(MID($E229,7,LEN($E229)-6),[1]Acciones!$B$4:$B$14,[1]Acciones!AI$4:AI$14,0,0,1)</f>
        <v>#NAME?</v>
      </c>
      <c r="AV229" s="42" t="e">
        <f ca="1">+_xlfn.XLOOKUP(MID($E229,7,LEN($E229)-6),[1]Acciones!$B$4:$B$14,[1]Acciones!AJ$4:AJ$14,0,0,1)</f>
        <v>#NAME?</v>
      </c>
      <c r="AW229" s="42" t="e">
        <f ca="1">+_xlfn.XLOOKUP(MID($E229,7,LEN($E229)-6),[1]Acciones!$B$4:$B$14,[1]Acciones!AK$4:AK$14,0,0,1)</f>
        <v>#NAME?</v>
      </c>
      <c r="AX229" s="42" t="e">
        <f ca="1">+_xlfn.XLOOKUP(MID($E229,7,LEN($E229)-6),[1]Acciones!$B$4:$B$14,[1]Acciones!AL$4:AL$14,0,0,1)</f>
        <v>#NAME?</v>
      </c>
      <c r="AY229" s="42" t="e">
        <f ca="1">+_xlfn.XLOOKUP(MID($E229,7,LEN($E229)-6),[1]Acciones!$B$4:$B$14,[1]Acciones!AM$4:AM$14,0,0,1)</f>
        <v>#NAME?</v>
      </c>
      <c r="AZ229" s="42" t="e">
        <f ca="1">+_xlfn.XLOOKUP(MID($E229,7,LEN($E229)-6),[1]Acciones!$B$4:$B$14,[1]Acciones!AN$4:AN$14,0,0,1)</f>
        <v>#NAME?</v>
      </c>
      <c r="BA229" s="42" t="e">
        <f ca="1">+_xlfn.XLOOKUP(MID($E229,7,LEN($E229)-6),[1]Acciones!$B$4:$B$14,[1]Acciones!AO$4:AO$14,0,0,1)</f>
        <v>#NAME?</v>
      </c>
      <c r="BB229" s="42" t="e">
        <f ca="1">+_xlfn.XLOOKUP(MID($E229,7,LEN($E229)-6),[1]Acciones!$B$4:$B$14,[1]Acciones!AP$4:AP$14,0,0,1)</f>
        <v>#NAME?</v>
      </c>
      <c r="BC229" s="42" t="e">
        <f ca="1">+_xlfn.XLOOKUP(MID($E229,7,LEN($E229)-6),[1]Acciones!$B$4:$B$14,[1]Acciones!AQ$4:AQ$14,0,0,1)</f>
        <v>#NAME?</v>
      </c>
      <c r="BD229" s="42" t="e">
        <f ca="1">+_xlfn.XLOOKUP(MID($E229,7,LEN($E229)-6),[1]Acciones!$B$4:$B$14,[1]Acciones!AR$4:AR$14,0,0,1)</f>
        <v>#NAME?</v>
      </c>
      <c r="BE229" s="42" t="e">
        <f ca="1">+_xlfn.XLOOKUP(MID($E229,7,LEN($E229)-6),[1]Acciones!$B$4:$B$14,[1]Acciones!AS$4:AS$14,0,0,1)</f>
        <v>#NAME?</v>
      </c>
      <c r="BF229" s="42" t="e">
        <f ca="1">+_xlfn.XLOOKUP(MID($E229,7,LEN($E229)-6),[1]Acciones!$B$4:$B$14,[1]Acciones!AT$4:AT$14,0,0,1)</f>
        <v>#NAME?</v>
      </c>
      <c r="BG229" s="42" t="e">
        <f ca="1">+_xlfn.XLOOKUP(MID($E229,7,LEN($E229)-6),[1]Acciones!$B$4:$B$14,[1]Acciones!AU$4:AU$14,0,0,1)</f>
        <v>#NAME?</v>
      </c>
      <c r="BH229" s="42" t="e">
        <f ca="1">+_xlfn.XLOOKUP(MID($E229,7,LEN($E229)-6),[1]Acciones!$B$4:$B$14,[1]Acciones!AV$4:AV$14,0,0,1)</f>
        <v>#NAME?</v>
      </c>
      <c r="BI229" s="42" t="e">
        <f ca="1">+_xlfn.XLOOKUP(MID($E229,7,LEN($E229)-6),[1]Acciones!$B$4:$B$14,[1]Acciones!AW$4:AW$14,0,0,1)</f>
        <v>#NAME?</v>
      </c>
      <c r="BJ229" s="42" t="e">
        <f ca="1">+_xlfn.XLOOKUP(MID($E229,7,LEN($E229)-6),[1]Acciones!$B$4:$B$14,[1]Acciones!AX$4:AX$14,0,0,1)</f>
        <v>#NAME?</v>
      </c>
      <c r="BK229" s="42" t="e">
        <f ca="1">+_xlfn.XLOOKUP(MID($E229,7,LEN($E229)-6),[1]Acciones!$B$4:$B$14,[1]Acciones!AY$4:AY$14,0,0,1)</f>
        <v>#NAME?</v>
      </c>
      <c r="BL229" s="42" t="e">
        <f ca="1">+_xlfn.XLOOKUP(MID($E229,7,LEN($E229)-6),[1]Acciones!$B$4:$B$14,[1]Acciones!AZ$4:AZ$14,0,0,1)</f>
        <v>#NAME?</v>
      </c>
      <c r="BM229" s="42" t="e">
        <f ca="1">+_xlfn.XLOOKUP(MID($E229,7,LEN($E229)-6),[1]Acciones!$B$4:$B$14,[1]Acciones!BA$4:BA$14,0,0,1)</f>
        <v>#NAME?</v>
      </c>
      <c r="BN229" s="42" t="e">
        <f ca="1">+_xlfn.XLOOKUP(MID($E229,7,LEN($E229)-6),[1]Acciones!$B$4:$B$14,[1]Acciones!BB$4:BB$14,0,0,1)</f>
        <v>#NAME?</v>
      </c>
      <c r="BO229" s="42" t="e">
        <f ca="1">+_xlfn.XLOOKUP(MID($E229,7,LEN($E229)-6),[1]Acciones!$B$4:$B$14,[1]Acciones!BC$4:BC$14,0,0,1)</f>
        <v>#NAME?</v>
      </c>
      <c r="BP229" s="42" t="e">
        <f ca="1">+_xlfn.XLOOKUP(MID($E229,7,LEN($E229)-6),[1]Acciones!$B$4:$B$14,[1]Acciones!BD$4:BD$14,0,0,1)</f>
        <v>#NAME?</v>
      </c>
      <c r="BQ229" s="42" t="e">
        <f ca="1">+_xlfn.XLOOKUP(MID($E229,7,LEN($E229)-6),[1]Acciones!$B$4:$B$14,[1]Acciones!BE$4:BE$14,0,0,1)</f>
        <v>#NAME?</v>
      </c>
      <c r="BR229" s="42" t="e">
        <f ca="1">+_xlfn.XLOOKUP(MID($E229,7,LEN($E229)-6),[1]Acciones!$B$4:$B$14,[1]Acciones!BF$4:BF$14,0,0,1)</f>
        <v>#NAME?</v>
      </c>
      <c r="BS229" s="42" t="e">
        <f ca="1">+_xlfn.XLOOKUP(MID($E229,7,LEN($E229)-6),[1]Acciones!$B$4:$B$14,[1]Acciones!BG$4:BG$14,0,0,1)</f>
        <v>#NAME?</v>
      </c>
      <c r="BT229" s="42" t="e">
        <f ca="1">+_xlfn.XLOOKUP(MID($E229,7,LEN($E229)-6),[1]Acciones!$B$4:$B$14,[1]Acciones!BH$4:BH$14,0,0,1)</f>
        <v>#NAME?</v>
      </c>
      <c r="BU229" s="42" t="e">
        <f ca="1">+_xlfn.XLOOKUP(MID($E229,7,LEN($E229)-6),[1]Acciones!$B$4:$B$14,[1]Acciones!BI$4:BI$14,0,0,1)</f>
        <v>#NAME?</v>
      </c>
      <c r="BV229" s="42" t="e">
        <f ca="1">+_xlfn.XLOOKUP(MID($E229,7,LEN($E229)-6),[1]Acciones!$B$4:$B$14,[1]Acciones!BJ$4:BJ$14,0,0,1)</f>
        <v>#NAME?</v>
      </c>
      <c r="BW229" s="42" t="e">
        <f ca="1">+_xlfn.XLOOKUP(MID($E229,7,LEN($E229)-6),[1]Acciones!$B$4:$B$14,[1]Acciones!BK$4:BK$14,0,0,1)</f>
        <v>#NAME?</v>
      </c>
      <c r="BX229" s="42" t="e">
        <f ca="1">+_xlfn.XLOOKUP(MID($E229,7,LEN($E229)-6),[1]Acciones!$B$4:$B$14,[1]Acciones!BL$4:BL$14,0,0,1)</f>
        <v>#NAME?</v>
      </c>
      <c r="BY229" s="42" t="e">
        <f ca="1">+_xlfn.XLOOKUP(MID($E229,7,LEN($E229)-6),[1]Acciones!$B$4:$B$14,[1]Acciones!BM$4:BM$14,0,0,1)</f>
        <v>#NAME?</v>
      </c>
      <c r="BZ229" s="42" t="e">
        <f ca="1">+_xlfn.XLOOKUP(MID($E229,7,LEN($E229)-6),[1]Acciones!$B$4:$B$14,[1]Acciones!BN$4:BN$14,0,0,1)</f>
        <v>#NAME?</v>
      </c>
      <c r="CA229" s="42" t="e">
        <f ca="1">+_xlfn.XLOOKUP(MID($E229,7,LEN($E229)-6),[1]Acciones!$B$4:$B$14,[1]Acciones!BO$4:BO$14,0,0,1)</f>
        <v>#NAME?</v>
      </c>
      <c r="CB229" s="42" t="e">
        <f ca="1">+_xlfn.XLOOKUP(MID($E229,7,LEN($E229)-6),[1]Acciones!$B$4:$B$14,[1]Acciones!BP$4:BP$14,0,0,1)</f>
        <v>#NAME?</v>
      </c>
      <c r="CC229" s="42" t="e">
        <f ca="1">+_xlfn.XLOOKUP(MID($E229,7,LEN($E229)-6),[1]Acciones!$B$4:$B$14,[1]Acciones!BQ$4:BQ$14,0,0,1)</f>
        <v>#NAME?</v>
      </c>
      <c r="CD229" s="42" t="e">
        <f ca="1">+_xlfn.XLOOKUP(MID($E229,7,LEN($E229)-6),[1]Acciones!$B$4:$B$14,[1]Acciones!BR$4:BR$14,0,0,1)</f>
        <v>#NAME?</v>
      </c>
      <c r="CE229" s="42" t="e">
        <f ca="1">+_xlfn.XLOOKUP(MID($E229,7,LEN($E229)-6),[1]Acciones!$B$4:$B$14,[1]Acciones!BS$4:BS$14,0,0,1)</f>
        <v>#NAME?</v>
      </c>
      <c r="CF229" s="42" t="e">
        <f ca="1">+_xlfn.XLOOKUP(MID($E229,7,LEN($E229)-6),[1]Acciones!$B$4:$B$14,[1]Acciones!BT$4:BT$14,0,0,1)</f>
        <v>#NAME?</v>
      </c>
      <c r="CG229" s="45">
        <v>0.05</v>
      </c>
      <c r="CH229" s="45" t="e">
        <f t="shared" ca="1" si="463"/>
        <v>#NAME?</v>
      </c>
      <c r="CI229" s="45" t="e">
        <f t="shared" ca="1" si="464"/>
        <v>#NAME?</v>
      </c>
      <c r="CJ229" s="42" t="e">
        <f t="shared" ca="1" si="465"/>
        <v>#NAME?</v>
      </c>
      <c r="CK229" s="45" t="e">
        <f t="shared" ca="1" si="466"/>
        <v>#NAME?</v>
      </c>
      <c r="CL229" s="46" t="e">
        <f t="shared" ca="1" si="467"/>
        <v>#NAME?</v>
      </c>
      <c r="CM229" s="45" t="e">
        <f t="shared" ca="1" si="468"/>
        <v>#NAME?</v>
      </c>
      <c r="CN229" s="47">
        <v>0.1</v>
      </c>
      <c r="CO229" s="45" t="e">
        <f t="shared" ca="1" si="401"/>
        <v>#NAME?</v>
      </c>
      <c r="CP229" s="45" t="e">
        <f t="shared" ca="1" si="402"/>
        <v>#NAME?</v>
      </c>
      <c r="CQ229" s="42" t="e">
        <f t="shared" ca="1" si="403"/>
        <v>#NAME?</v>
      </c>
      <c r="CR229" s="45" t="e">
        <f t="shared" ca="1" si="404"/>
        <v>#NAME?</v>
      </c>
      <c r="CS229" s="45" t="e">
        <f t="shared" ca="1" si="383"/>
        <v>#NAME?</v>
      </c>
      <c r="CT229" s="45" t="e">
        <f t="shared" ca="1" si="383"/>
        <v>#NAME?</v>
      </c>
      <c r="CU229" s="47">
        <v>0.15</v>
      </c>
      <c r="CV229" s="45">
        <v>0.5</v>
      </c>
      <c r="CW229" s="45" t="e">
        <f t="shared" ca="1" si="405"/>
        <v>#NAME?</v>
      </c>
      <c r="CX229" s="42" t="e">
        <f t="shared" ca="1" si="406"/>
        <v>#NAME?</v>
      </c>
      <c r="CY229" s="45" t="e">
        <f t="shared" ca="1" si="407"/>
        <v>#NAME?</v>
      </c>
      <c r="CZ229" s="45">
        <f t="shared" si="384"/>
        <v>1.2500000000000001E-2</v>
      </c>
      <c r="DA229" s="45" t="e">
        <f t="shared" ca="1" si="384"/>
        <v>#NAME?</v>
      </c>
      <c r="DB229" s="47">
        <v>0.2</v>
      </c>
      <c r="DC229" s="45" t="e">
        <f t="shared" ca="1" si="408"/>
        <v>#NAME?</v>
      </c>
      <c r="DD229" s="45" t="e">
        <f t="shared" ca="1" si="409"/>
        <v>#NAME?</v>
      </c>
      <c r="DE229" s="42" t="e">
        <f t="shared" ca="1" si="410"/>
        <v>#NAME?</v>
      </c>
      <c r="DF229" s="45" t="e">
        <f t="shared" ca="1" si="411"/>
        <v>#NAME?</v>
      </c>
      <c r="DG229" s="45" t="e">
        <f t="shared" ca="1" si="385"/>
        <v>#NAME?</v>
      </c>
      <c r="DH229" s="45" t="e">
        <f t="shared" ca="1" si="385"/>
        <v>#NAME?</v>
      </c>
      <c r="DI229" s="47">
        <v>0.25</v>
      </c>
      <c r="DJ229" s="45">
        <v>0.5</v>
      </c>
      <c r="DK229" s="45" t="e">
        <f t="shared" ca="1" si="412"/>
        <v>#NAME?</v>
      </c>
      <c r="DL229" s="42" t="e">
        <f t="shared" ca="1" si="413"/>
        <v>#NAME?</v>
      </c>
      <c r="DM229" s="45" t="e">
        <f t="shared" ca="1" si="414"/>
        <v>#NAME?</v>
      </c>
      <c r="DN229" s="45">
        <f t="shared" si="386"/>
        <v>1.2500000000000001E-2</v>
      </c>
      <c r="DO229" s="45" t="e">
        <f t="shared" ca="1" si="386"/>
        <v>#NAME?</v>
      </c>
      <c r="DP229" s="47">
        <v>0.3</v>
      </c>
      <c r="DQ229" s="45" t="e">
        <f t="shared" ca="1" si="415"/>
        <v>#NAME?</v>
      </c>
      <c r="DR229" s="45" t="e">
        <f t="shared" ca="1" si="416"/>
        <v>#NAME?</v>
      </c>
      <c r="DS229" s="42" t="e">
        <f t="shared" ca="1" si="417"/>
        <v>#NAME?</v>
      </c>
      <c r="DT229" s="45" t="e">
        <f t="shared" ca="1" si="418"/>
        <v>#NAME?</v>
      </c>
      <c r="DU229" s="45" t="e">
        <f t="shared" ca="1" si="387"/>
        <v>#NAME?</v>
      </c>
      <c r="DV229" s="45" t="e">
        <f t="shared" ca="1" si="387"/>
        <v>#NAME?</v>
      </c>
      <c r="DW229" s="47">
        <v>0.35</v>
      </c>
      <c r="DX229" s="45">
        <v>0.5</v>
      </c>
      <c r="DY229" s="45" t="e">
        <f t="shared" ca="1" si="419"/>
        <v>#NAME?</v>
      </c>
      <c r="DZ229" s="42" t="e">
        <f t="shared" ca="1" si="420"/>
        <v>#NAME?</v>
      </c>
      <c r="EA229" s="45" t="e">
        <f t="shared" ca="1" si="421"/>
        <v>#NAME?</v>
      </c>
      <c r="EB229" s="45">
        <f t="shared" si="388"/>
        <v>1.2500000000000001E-2</v>
      </c>
      <c r="EC229" s="45" t="e">
        <f t="shared" ca="1" si="388"/>
        <v>#NAME?</v>
      </c>
      <c r="ED229" s="47">
        <v>0.4</v>
      </c>
      <c r="EE229" s="45" t="e">
        <f t="shared" ca="1" si="422"/>
        <v>#NAME?</v>
      </c>
      <c r="EF229" s="45" t="e">
        <f t="shared" ca="1" si="423"/>
        <v>#NAME?</v>
      </c>
      <c r="EG229" s="42" t="e">
        <f t="shared" ca="1" si="424"/>
        <v>#NAME?</v>
      </c>
      <c r="EH229" s="45" t="e">
        <f t="shared" ca="1" si="425"/>
        <v>#NAME?</v>
      </c>
      <c r="EI229" s="45" t="e">
        <f t="shared" ca="1" si="389"/>
        <v>#NAME?</v>
      </c>
      <c r="EJ229" s="45" t="e">
        <f t="shared" ca="1" si="389"/>
        <v>#NAME?</v>
      </c>
      <c r="EK229" s="47">
        <v>0.45</v>
      </c>
      <c r="EL229" s="45">
        <v>0.5</v>
      </c>
      <c r="EM229" s="45" t="e">
        <f t="shared" ca="1" si="427"/>
        <v>#NAME?</v>
      </c>
      <c r="EN229" s="42" t="e">
        <f t="shared" ca="1" si="428"/>
        <v>#NAME?</v>
      </c>
      <c r="EO229" s="45" t="e">
        <f t="shared" ca="1" si="429"/>
        <v>#NAME?</v>
      </c>
      <c r="EP229" s="45">
        <f t="shared" si="390"/>
        <v>1.2500000000000001E-2</v>
      </c>
      <c r="EQ229" s="45" t="e">
        <f t="shared" ca="1" si="390"/>
        <v>#NAME?</v>
      </c>
      <c r="ER229" s="45">
        <v>0.5</v>
      </c>
      <c r="ES229" s="45">
        <v>0.5</v>
      </c>
      <c r="ET229" s="45" t="e">
        <f t="shared" ca="1" si="430"/>
        <v>#NAME?</v>
      </c>
      <c r="EU229" s="42" t="e">
        <f t="shared" ca="1" si="431"/>
        <v>#NAME?</v>
      </c>
      <c r="EV229" s="45" t="e">
        <f t="shared" ca="1" si="432"/>
        <v>#NAME?</v>
      </c>
      <c r="EW229" s="45">
        <f t="shared" si="391"/>
        <v>1.2500000000000001E-2</v>
      </c>
      <c r="EX229" s="45" t="e">
        <f t="shared" ca="1" si="391"/>
        <v>#NAME?</v>
      </c>
      <c r="EY229" s="47">
        <v>0.55000000000000004</v>
      </c>
      <c r="EZ229" s="45">
        <v>0.5</v>
      </c>
      <c r="FA229" s="45" t="e">
        <f t="shared" ca="1" si="433"/>
        <v>#NAME?</v>
      </c>
      <c r="FB229" s="42" t="e">
        <f t="shared" ca="1" si="434"/>
        <v>#NAME?</v>
      </c>
      <c r="FC229" s="45" t="e">
        <f t="shared" ca="1" si="435"/>
        <v>#NAME?</v>
      </c>
      <c r="FD229" s="45">
        <f t="shared" si="392"/>
        <v>1.2500000000000001E-2</v>
      </c>
      <c r="FE229" s="45" t="e">
        <f t="shared" ca="1" si="392"/>
        <v>#NAME?</v>
      </c>
      <c r="FF229" s="45">
        <v>0.6</v>
      </c>
      <c r="FG229" s="45">
        <v>1</v>
      </c>
      <c r="FH229" s="45" t="e">
        <f t="shared" ca="1" si="436"/>
        <v>#NAME?</v>
      </c>
      <c r="FI229" s="42" t="e">
        <f t="shared" ca="1" si="437"/>
        <v>#NAME?</v>
      </c>
      <c r="FJ229" s="45" t="e">
        <f t="shared" ca="1" si="438"/>
        <v>#NAME?</v>
      </c>
      <c r="FK229" s="45">
        <f t="shared" si="393"/>
        <v>2.5000000000000001E-2</v>
      </c>
      <c r="FL229" s="45" t="e">
        <f t="shared" ca="1" si="393"/>
        <v>#NAME?</v>
      </c>
      <c r="FM229" s="47">
        <v>0.65</v>
      </c>
      <c r="FN229" s="45">
        <v>0.5</v>
      </c>
      <c r="FO229" s="45" t="e">
        <f t="shared" ca="1" si="439"/>
        <v>#NAME?</v>
      </c>
      <c r="FP229" s="42" t="e">
        <f t="shared" ca="1" si="440"/>
        <v>#NAME?</v>
      </c>
      <c r="FQ229" s="45" t="e">
        <f t="shared" ca="1" si="441"/>
        <v>#NAME?</v>
      </c>
      <c r="FR229" s="45">
        <f t="shared" si="394"/>
        <v>1.2500000000000001E-2</v>
      </c>
      <c r="FS229" s="45" t="e">
        <f t="shared" ca="1" si="394"/>
        <v>#NAME?</v>
      </c>
      <c r="FT229" s="45">
        <v>0.7</v>
      </c>
      <c r="FU229" s="45">
        <v>1</v>
      </c>
      <c r="FV229" s="45" t="e">
        <f t="shared" ca="1" si="442"/>
        <v>#NAME?</v>
      </c>
      <c r="FW229" s="42" t="e">
        <f t="shared" ca="1" si="443"/>
        <v>#NAME?</v>
      </c>
      <c r="FX229" s="45" t="e">
        <f t="shared" ca="1" si="444"/>
        <v>#NAME?</v>
      </c>
      <c r="FY229" s="45">
        <f t="shared" si="395"/>
        <v>2.5000000000000001E-2</v>
      </c>
      <c r="FZ229" s="45" t="e">
        <f t="shared" ca="1" si="395"/>
        <v>#NAME?</v>
      </c>
      <c r="GA229" s="47">
        <v>0.75</v>
      </c>
      <c r="GB229" s="45">
        <v>0.5</v>
      </c>
      <c r="GC229" s="45" t="e">
        <f t="shared" ca="1" si="445"/>
        <v>#NAME?</v>
      </c>
      <c r="GD229" s="42" t="e">
        <f t="shared" ca="1" si="446"/>
        <v>#NAME?</v>
      </c>
      <c r="GE229" s="45" t="e">
        <f t="shared" ca="1" si="447"/>
        <v>#NAME?</v>
      </c>
      <c r="GF229" s="45">
        <f t="shared" si="396"/>
        <v>1.2500000000000001E-2</v>
      </c>
      <c r="GG229" s="45" t="e">
        <f t="shared" ca="1" si="396"/>
        <v>#NAME?</v>
      </c>
      <c r="GH229" s="45">
        <v>0.8</v>
      </c>
      <c r="GI229" s="45">
        <v>1</v>
      </c>
      <c r="GJ229" s="45" t="e">
        <f t="shared" ca="1" si="448"/>
        <v>#NAME?</v>
      </c>
      <c r="GK229" s="42" t="e">
        <f t="shared" ca="1" si="449"/>
        <v>#NAME?</v>
      </c>
      <c r="GL229" s="45" t="e">
        <f t="shared" ca="1" si="450"/>
        <v>#NAME?</v>
      </c>
      <c r="GM229" s="45">
        <f t="shared" si="397"/>
        <v>2.5000000000000001E-2</v>
      </c>
      <c r="GN229" s="45" t="e">
        <f t="shared" ca="1" si="397"/>
        <v>#NAME?</v>
      </c>
      <c r="GO229" s="47">
        <v>0.85</v>
      </c>
      <c r="GP229" s="45">
        <v>0.5</v>
      </c>
      <c r="GQ229" s="45" t="e">
        <f t="shared" ca="1" si="451"/>
        <v>#NAME?</v>
      </c>
      <c r="GR229" s="42" t="e">
        <f t="shared" ca="1" si="452"/>
        <v>#NAME?</v>
      </c>
      <c r="GS229" s="45" t="e">
        <f t="shared" ca="1" si="453"/>
        <v>#NAME?</v>
      </c>
      <c r="GT229" s="45">
        <f t="shared" si="398"/>
        <v>1.2500000000000001E-2</v>
      </c>
      <c r="GU229" s="45" t="e">
        <f t="shared" ca="1" si="398"/>
        <v>#NAME?</v>
      </c>
      <c r="GV229" s="45">
        <v>0.9</v>
      </c>
      <c r="GW229" s="45">
        <v>1</v>
      </c>
      <c r="GX229" s="45" t="e">
        <f t="shared" ca="1" si="454"/>
        <v>#NAME?</v>
      </c>
      <c r="GY229" s="42" t="e">
        <f t="shared" ca="1" si="455"/>
        <v>#NAME?</v>
      </c>
      <c r="GZ229" s="45" t="e">
        <f t="shared" ca="1" si="456"/>
        <v>#NAME?</v>
      </c>
      <c r="HA229" s="45">
        <f t="shared" si="399"/>
        <v>2.5000000000000001E-2</v>
      </c>
      <c r="HB229" s="45" t="e">
        <f t="shared" ca="1" si="399"/>
        <v>#NAME?</v>
      </c>
      <c r="HC229" s="47">
        <v>0.95</v>
      </c>
      <c r="HD229" s="45">
        <v>0.5</v>
      </c>
      <c r="HE229" s="45" t="e">
        <f t="shared" ca="1" si="457"/>
        <v>#NAME?</v>
      </c>
      <c r="HF229" s="42" t="e">
        <f t="shared" ca="1" si="458"/>
        <v>#NAME?</v>
      </c>
      <c r="HG229" s="45" t="e">
        <f t="shared" ca="1" si="459"/>
        <v>#NAME?</v>
      </c>
      <c r="HH229" s="45">
        <f t="shared" si="400"/>
        <v>1.2500000000000001E-2</v>
      </c>
      <c r="HI229" s="45" t="e">
        <f t="shared" ca="1" si="400"/>
        <v>#NAME?</v>
      </c>
      <c r="HJ229" s="47">
        <v>1</v>
      </c>
      <c r="HK229" s="47">
        <v>1</v>
      </c>
      <c r="HL229" s="45" t="e">
        <f t="shared" ca="1" si="460"/>
        <v>#NAME?</v>
      </c>
      <c r="HM229" s="42" t="e">
        <f t="shared" ca="1" si="461"/>
        <v>#NAME?</v>
      </c>
      <c r="HN229" s="45" t="e">
        <f t="shared" ca="1" si="462"/>
        <v>#NAME?</v>
      </c>
      <c r="HO229" s="45">
        <f t="shared" si="426"/>
        <v>2.5000000000000001E-2</v>
      </c>
      <c r="HP229" s="45" t="e">
        <f t="shared" ca="1" si="426"/>
        <v>#NAME?</v>
      </c>
    </row>
    <row r="230" spans="1:224" s="48" customFormat="1" ht="77.25" customHeight="1">
      <c r="A230" s="42"/>
      <c r="B230" s="199"/>
      <c r="C230" s="201"/>
      <c r="D230" s="201"/>
      <c r="E230" s="41" t="str">
        <f>+_xlfn.CONCAT(MID($D225,1,3),".6 ",[1]Acciones!$B$10)</f>
        <v>6.1.6 Fortalecer las estrategias de gobernanza para la implementación de políticas de investigación e innovación orientadas por misiones en la ruta de innovación correspondiente</v>
      </c>
      <c r="F230" s="42" t="s">
        <v>89</v>
      </c>
      <c r="G230" s="49">
        <f>+G229</f>
        <v>4.1666666666666666E-3</v>
      </c>
      <c r="H230" s="42" t="str">
        <f>+_xlfn.CONCAT("Si,",MID(E225,1,5),",",MID(E226,1,5),",",MID(E227,1,5),",",MID(E228,1,5),",",MID(E229,1,5),",",MID(E231,1,5),",",MID(E232,1,5),",",MID(E233,1,5),",",MID(E234,1,6))</f>
        <v>Si,6.1.1,6.1.2,6.1.3,6.1.4,6.1.5,6.1.7,6.1.8,6.1.9,6.1.10</v>
      </c>
      <c r="I230" s="42" t="s">
        <v>89</v>
      </c>
      <c r="J230" s="42"/>
      <c r="K230" s="42"/>
      <c r="L230" s="42"/>
      <c r="M230" s="44" t="s">
        <v>90</v>
      </c>
      <c r="N230" s="44" t="s">
        <v>91</v>
      </c>
      <c r="O230" s="44" t="e">
        <f ca="1">+_xlfn.XLOOKUP(MID(E230,7,LEN(E230)-6),[1]Acciones!$B$4:$B$14,[1]Acciones!$C$4:$C$14,0,0,1)</f>
        <v>#NAME?</v>
      </c>
      <c r="P230" s="42" t="e">
        <f ca="1">+_xlfn.XLOOKUP(MID($E230,7,LEN($E230)-6),[1]Acciones!$B$4:$B$14,[1]Acciones!D$4:D$14,0,0,1)</f>
        <v>#NAME?</v>
      </c>
      <c r="Q230" s="42" t="e">
        <f ca="1">+_xlfn.XLOOKUP(MID($E230,7,LEN($E230)-6),[1]Acciones!$B$4:$B$14,[1]Acciones!E$4:E$14,0,0,1)</f>
        <v>#NAME?</v>
      </c>
      <c r="R230" s="42" t="e">
        <f ca="1">+_xlfn.XLOOKUP(MID($E230,7,LEN($E230)-6),[1]Acciones!$B$4:$B$14,[1]Acciones!F$4:F$14,0,0,1)</f>
        <v>#NAME?</v>
      </c>
      <c r="S230" s="42" t="e">
        <f ca="1">+_xlfn.XLOOKUP(MID($E230,7,LEN($E230)-6),[1]Acciones!$B$4:$B$14,[1]Acciones!G$4:G$14,0,0,1)</f>
        <v>#NAME?</v>
      </c>
      <c r="T230" s="42" t="e">
        <f ca="1">+_xlfn.XLOOKUP(MID($E230,7,LEN($E230)-6),[1]Acciones!$B$4:$B$14,[1]Acciones!H$4:H$14,0,0,1)</f>
        <v>#NAME?</v>
      </c>
      <c r="U230" s="45" t="e">
        <f ca="1">+_xlfn.XLOOKUP(MID($E230,7,LEN($E230)-6),[1]Acciones!$B$4:$B$14,[1]Acciones!I$4:I$14,0,0,1)</f>
        <v>#NAME?</v>
      </c>
      <c r="V230" s="45" t="e">
        <f ca="1">+_xlfn.XLOOKUP(MID($E230,7,LEN($E230)-6),[1]Acciones!$B$4:$B$14,[1]Acciones!J$4:J$14,0,0,1)</f>
        <v>#NAME?</v>
      </c>
      <c r="W230" s="45" t="e">
        <f ca="1">+_xlfn.XLOOKUP(MID($E230,7,LEN($E230)-6),[1]Acciones!$B$4:$B$14,[1]Acciones!K$4:K$14,0,0,1)</f>
        <v>#NAME?</v>
      </c>
      <c r="X230" s="45" t="e">
        <f ca="1">+_xlfn.XLOOKUP(MID($E230,7,LEN($E230)-6),[1]Acciones!$B$4:$B$14,[1]Acciones!L$4:L$14,0,0,1)</f>
        <v>#NAME?</v>
      </c>
      <c r="Y230" s="45" t="e">
        <f ca="1">+_xlfn.XLOOKUP(MID($E230,7,LEN($E230)-6),[1]Acciones!$B$4:$B$14,[1]Acciones!M$4:M$14,0,0,1)</f>
        <v>#NAME?</v>
      </c>
      <c r="Z230" s="45" t="e">
        <f ca="1">+_xlfn.XLOOKUP(MID($E230,7,LEN($E230)-6),[1]Acciones!$B$4:$B$14,[1]Acciones!N$4:N$14,0,0,1)</f>
        <v>#NAME?</v>
      </c>
      <c r="AA230" s="45" t="e">
        <f ca="1">+_xlfn.XLOOKUP(MID($E230,7,LEN($E230)-6),[1]Acciones!$B$4:$B$14,[1]Acciones!O$4:O$14,0,0,1)</f>
        <v>#NAME?</v>
      </c>
      <c r="AB230" s="45" t="e">
        <f ca="1">+_xlfn.XLOOKUP(MID($E230,7,LEN($E230)-6),[1]Acciones!$B$4:$B$14,[1]Acciones!P$4:P$14,0,0,1)</f>
        <v>#NAME?</v>
      </c>
      <c r="AC230" s="45" t="e">
        <f ca="1">+_xlfn.XLOOKUP(MID($E230,7,LEN($E230)-6),[1]Acciones!$B$4:$B$14,[1]Acciones!Q$4:Q$14,0,0,1)</f>
        <v>#NAME?</v>
      </c>
      <c r="AD230" s="45" t="e">
        <f ca="1">+_xlfn.XLOOKUP(MID($E230,7,LEN($E230)-6),[1]Acciones!$B$4:$B$14,[1]Acciones!R$4:R$14,0,0,1)</f>
        <v>#NAME?</v>
      </c>
      <c r="AE230" s="45" t="e">
        <f ca="1">+_xlfn.XLOOKUP(MID($E230,7,LEN($E230)-6),[1]Acciones!$B$4:$B$14,[1]Acciones!S$4:S$14,0,0,1)</f>
        <v>#NAME?</v>
      </c>
      <c r="AF230" s="42" t="e">
        <f ca="1">+_xlfn.XLOOKUP(MID($E230,7,LEN($E230)-6),[1]Acciones!$B$4:$B$14,[1]Acciones!T$4:T$14,0,0,1)</f>
        <v>#NAME?</v>
      </c>
      <c r="AG230" s="42" t="e">
        <f ca="1">+_xlfn.XLOOKUP(MID($E230,7,LEN($E230)-6),[1]Acciones!$B$4:$B$14,[1]Acciones!U$4:U$14,0,0,1)</f>
        <v>#NAME?</v>
      </c>
      <c r="AH230" s="42" t="e">
        <f ca="1">+_xlfn.XLOOKUP(MID($E230,7,LEN($E230)-6),[1]Acciones!$B$4:$B$14,[1]Acciones!V$4:V$14,0,0,1)</f>
        <v>#NAME?</v>
      </c>
      <c r="AI230" s="42" t="e">
        <f ca="1">+_xlfn.XLOOKUP(MID($E230,7,LEN($E230)-6),[1]Acciones!$B$4:$B$14,[1]Acciones!W$4:W$14,0,0,1)</f>
        <v>#NAME?</v>
      </c>
      <c r="AJ230" s="42" t="e">
        <f ca="1">+_xlfn.XLOOKUP(MID($E230,7,LEN($E230)-6),[1]Acciones!$B$4:$B$14,[1]Acciones!X$4:X$14,0,0,1)</f>
        <v>#NAME?</v>
      </c>
      <c r="AK230" s="42" t="e">
        <f ca="1">+_xlfn.XLOOKUP(MID($E230,7,LEN($E230)-6),[1]Acciones!$B$4:$B$14,[1]Acciones!Y$4:Y$14,0,0,1)</f>
        <v>#NAME?</v>
      </c>
      <c r="AL230" s="42" t="e">
        <f ca="1">+_xlfn.XLOOKUP(MID($E230,7,LEN($E230)-6),[1]Acciones!$B$4:$B$14,[1]Acciones!Z$4:Z$14,0,0,1)</f>
        <v>#NAME?</v>
      </c>
      <c r="AM230" s="42" t="e">
        <f ca="1">+_xlfn.XLOOKUP(MID($E230,7,LEN($E230)-6),[1]Acciones!$B$4:$B$14,[1]Acciones!AA$4:AA$14,0,0,1)</f>
        <v>#NAME?</v>
      </c>
      <c r="AN230" s="42" t="e">
        <f ca="1">+_xlfn.XLOOKUP(MID($E230,7,LEN($E230)-6),[1]Acciones!$B$4:$B$14,[1]Acciones!AB$4:AB$14,0,0,1)</f>
        <v>#NAME?</v>
      </c>
      <c r="AO230" s="42" t="e">
        <f ca="1">+_xlfn.XLOOKUP(MID($E230,7,LEN($E230)-6),[1]Acciones!$B$4:$B$14,[1]Acciones!AC$4:AC$14,0,0,1)</f>
        <v>#NAME?</v>
      </c>
      <c r="AP230" s="42" t="e">
        <f ca="1">+_xlfn.XLOOKUP(MID($E230,7,LEN($E230)-6),[1]Acciones!$B$4:$B$14,[1]Acciones!AD$4:AD$14,0,0,1)</f>
        <v>#NAME?</v>
      </c>
      <c r="AQ230" s="42" t="e">
        <f ca="1">+_xlfn.XLOOKUP(MID($E230,7,LEN($E230)-6),[1]Acciones!$B$4:$B$14,[1]Acciones!AE$4:AE$14,0,0,1)</f>
        <v>#NAME?</v>
      </c>
      <c r="AR230" s="42" t="e">
        <f ca="1">+_xlfn.XLOOKUP(MID($E230,7,LEN($E230)-6),[1]Acciones!$B$4:$B$14,[1]Acciones!AF$4:AF$14,0,0,1)</f>
        <v>#NAME?</v>
      </c>
      <c r="AS230" s="42" t="e">
        <f ca="1">+_xlfn.XLOOKUP(MID($E230,7,LEN($E230)-6),[1]Acciones!$B$4:$B$14,[1]Acciones!AG$4:AG$14,0,0,1)</f>
        <v>#NAME?</v>
      </c>
      <c r="AT230" s="42" t="e">
        <f ca="1">+_xlfn.XLOOKUP(MID($E230,7,LEN($E230)-6),[1]Acciones!$B$4:$B$14,[1]Acciones!AH$4:AH$14,0,0,1)</f>
        <v>#NAME?</v>
      </c>
      <c r="AU230" s="42" t="e">
        <f ca="1">+_xlfn.XLOOKUP(MID($E230,7,LEN($E230)-6),[1]Acciones!$B$4:$B$14,[1]Acciones!AI$4:AI$14,0,0,1)</f>
        <v>#NAME?</v>
      </c>
      <c r="AV230" s="42" t="e">
        <f ca="1">+_xlfn.XLOOKUP(MID($E230,7,LEN($E230)-6),[1]Acciones!$B$4:$B$14,[1]Acciones!AJ$4:AJ$14,0,0,1)</f>
        <v>#NAME?</v>
      </c>
      <c r="AW230" s="42" t="e">
        <f ca="1">+_xlfn.XLOOKUP(MID($E230,7,LEN($E230)-6),[1]Acciones!$B$4:$B$14,[1]Acciones!AK$4:AK$14,0,0,1)</f>
        <v>#NAME?</v>
      </c>
      <c r="AX230" s="42" t="e">
        <f ca="1">+_xlfn.XLOOKUP(MID($E230,7,LEN($E230)-6),[1]Acciones!$B$4:$B$14,[1]Acciones!AL$4:AL$14,0,0,1)</f>
        <v>#NAME?</v>
      </c>
      <c r="AY230" s="42" t="e">
        <f ca="1">+_xlfn.XLOOKUP(MID($E230,7,LEN($E230)-6),[1]Acciones!$B$4:$B$14,[1]Acciones!AM$4:AM$14,0,0,1)</f>
        <v>#NAME?</v>
      </c>
      <c r="AZ230" s="42" t="e">
        <f ca="1">+_xlfn.XLOOKUP(MID($E230,7,LEN($E230)-6),[1]Acciones!$B$4:$B$14,[1]Acciones!AN$4:AN$14,0,0,1)</f>
        <v>#NAME?</v>
      </c>
      <c r="BA230" s="42" t="e">
        <f ca="1">+_xlfn.XLOOKUP(MID($E230,7,LEN($E230)-6),[1]Acciones!$B$4:$B$14,[1]Acciones!AO$4:AO$14,0,0,1)</f>
        <v>#NAME?</v>
      </c>
      <c r="BB230" s="42" t="e">
        <f ca="1">+_xlfn.XLOOKUP(MID($E230,7,LEN($E230)-6),[1]Acciones!$B$4:$B$14,[1]Acciones!AP$4:AP$14,0,0,1)</f>
        <v>#NAME?</v>
      </c>
      <c r="BC230" s="42" t="e">
        <f ca="1">+_xlfn.XLOOKUP(MID($E230,7,LEN($E230)-6),[1]Acciones!$B$4:$B$14,[1]Acciones!AQ$4:AQ$14,0,0,1)</f>
        <v>#NAME?</v>
      </c>
      <c r="BD230" s="42" t="e">
        <f ca="1">+_xlfn.XLOOKUP(MID($E230,7,LEN($E230)-6),[1]Acciones!$B$4:$B$14,[1]Acciones!AR$4:AR$14,0,0,1)</f>
        <v>#NAME?</v>
      </c>
      <c r="BE230" s="42" t="e">
        <f ca="1">+_xlfn.XLOOKUP(MID($E230,7,LEN($E230)-6),[1]Acciones!$B$4:$B$14,[1]Acciones!AS$4:AS$14,0,0,1)</f>
        <v>#NAME?</v>
      </c>
      <c r="BF230" s="42" t="e">
        <f ca="1">+_xlfn.XLOOKUP(MID($E230,7,LEN($E230)-6),[1]Acciones!$B$4:$B$14,[1]Acciones!AT$4:AT$14,0,0,1)</f>
        <v>#NAME?</v>
      </c>
      <c r="BG230" s="42" t="e">
        <f ca="1">+_xlfn.XLOOKUP(MID($E230,7,LEN($E230)-6),[1]Acciones!$B$4:$B$14,[1]Acciones!AU$4:AU$14,0,0,1)</f>
        <v>#NAME?</v>
      </c>
      <c r="BH230" s="42" t="e">
        <f ca="1">+_xlfn.XLOOKUP(MID($E230,7,LEN($E230)-6),[1]Acciones!$B$4:$B$14,[1]Acciones!AV$4:AV$14,0,0,1)</f>
        <v>#NAME?</v>
      </c>
      <c r="BI230" s="42" t="e">
        <f ca="1">+_xlfn.XLOOKUP(MID($E230,7,LEN($E230)-6),[1]Acciones!$B$4:$B$14,[1]Acciones!AW$4:AW$14,0,0,1)</f>
        <v>#NAME?</v>
      </c>
      <c r="BJ230" s="42" t="e">
        <f ca="1">+_xlfn.XLOOKUP(MID($E230,7,LEN($E230)-6),[1]Acciones!$B$4:$B$14,[1]Acciones!AX$4:AX$14,0,0,1)</f>
        <v>#NAME?</v>
      </c>
      <c r="BK230" s="42" t="e">
        <f ca="1">+_xlfn.XLOOKUP(MID($E230,7,LEN($E230)-6),[1]Acciones!$B$4:$B$14,[1]Acciones!AY$4:AY$14,0,0,1)</f>
        <v>#NAME?</v>
      </c>
      <c r="BL230" s="42" t="e">
        <f ca="1">+_xlfn.XLOOKUP(MID($E230,7,LEN($E230)-6),[1]Acciones!$B$4:$B$14,[1]Acciones!AZ$4:AZ$14,0,0,1)</f>
        <v>#NAME?</v>
      </c>
      <c r="BM230" s="42" t="e">
        <f ca="1">+_xlfn.XLOOKUP(MID($E230,7,LEN($E230)-6),[1]Acciones!$B$4:$B$14,[1]Acciones!BA$4:BA$14,0,0,1)</f>
        <v>#NAME?</v>
      </c>
      <c r="BN230" s="42" t="e">
        <f ca="1">+_xlfn.XLOOKUP(MID($E230,7,LEN($E230)-6),[1]Acciones!$B$4:$B$14,[1]Acciones!BB$4:BB$14,0,0,1)</f>
        <v>#NAME?</v>
      </c>
      <c r="BO230" s="42" t="e">
        <f ca="1">+_xlfn.XLOOKUP(MID($E230,7,LEN($E230)-6),[1]Acciones!$B$4:$B$14,[1]Acciones!BC$4:BC$14,0,0,1)</f>
        <v>#NAME?</v>
      </c>
      <c r="BP230" s="42" t="e">
        <f ca="1">+_xlfn.XLOOKUP(MID($E230,7,LEN($E230)-6),[1]Acciones!$B$4:$B$14,[1]Acciones!BD$4:BD$14,0,0,1)</f>
        <v>#NAME?</v>
      </c>
      <c r="BQ230" s="42" t="e">
        <f ca="1">+_xlfn.XLOOKUP(MID($E230,7,LEN($E230)-6),[1]Acciones!$B$4:$B$14,[1]Acciones!BE$4:BE$14,0,0,1)</f>
        <v>#NAME?</v>
      </c>
      <c r="BR230" s="42" t="e">
        <f ca="1">+_xlfn.XLOOKUP(MID($E230,7,LEN($E230)-6),[1]Acciones!$B$4:$B$14,[1]Acciones!BF$4:BF$14,0,0,1)</f>
        <v>#NAME?</v>
      </c>
      <c r="BS230" s="42" t="e">
        <f ca="1">+_xlfn.XLOOKUP(MID($E230,7,LEN($E230)-6),[1]Acciones!$B$4:$B$14,[1]Acciones!BG$4:BG$14,0,0,1)</f>
        <v>#NAME?</v>
      </c>
      <c r="BT230" s="42" t="e">
        <f ca="1">+_xlfn.XLOOKUP(MID($E230,7,LEN($E230)-6),[1]Acciones!$B$4:$B$14,[1]Acciones!BH$4:BH$14,0,0,1)</f>
        <v>#NAME?</v>
      </c>
      <c r="BU230" s="42" t="e">
        <f ca="1">+_xlfn.XLOOKUP(MID($E230,7,LEN($E230)-6),[1]Acciones!$B$4:$B$14,[1]Acciones!BI$4:BI$14,0,0,1)</f>
        <v>#NAME?</v>
      </c>
      <c r="BV230" s="42" t="e">
        <f ca="1">+_xlfn.XLOOKUP(MID($E230,7,LEN($E230)-6),[1]Acciones!$B$4:$B$14,[1]Acciones!BJ$4:BJ$14,0,0,1)</f>
        <v>#NAME?</v>
      </c>
      <c r="BW230" s="42" t="e">
        <f ca="1">+_xlfn.XLOOKUP(MID($E230,7,LEN($E230)-6),[1]Acciones!$B$4:$B$14,[1]Acciones!BK$4:BK$14,0,0,1)</f>
        <v>#NAME?</v>
      </c>
      <c r="BX230" s="42" t="e">
        <f ca="1">+_xlfn.XLOOKUP(MID($E230,7,LEN($E230)-6),[1]Acciones!$B$4:$B$14,[1]Acciones!BL$4:BL$14,0,0,1)</f>
        <v>#NAME?</v>
      </c>
      <c r="BY230" s="42" t="e">
        <f ca="1">+_xlfn.XLOOKUP(MID($E230,7,LEN($E230)-6),[1]Acciones!$B$4:$B$14,[1]Acciones!BM$4:BM$14,0,0,1)</f>
        <v>#NAME?</v>
      </c>
      <c r="BZ230" s="42" t="e">
        <f ca="1">+_xlfn.XLOOKUP(MID($E230,7,LEN($E230)-6),[1]Acciones!$B$4:$B$14,[1]Acciones!BN$4:BN$14,0,0,1)</f>
        <v>#NAME?</v>
      </c>
      <c r="CA230" s="42" t="e">
        <f ca="1">+_xlfn.XLOOKUP(MID($E230,7,LEN($E230)-6),[1]Acciones!$B$4:$B$14,[1]Acciones!BO$4:BO$14,0,0,1)</f>
        <v>#NAME?</v>
      </c>
      <c r="CB230" s="42" t="e">
        <f ca="1">+_xlfn.XLOOKUP(MID($E230,7,LEN($E230)-6),[1]Acciones!$B$4:$B$14,[1]Acciones!BP$4:BP$14,0,0,1)</f>
        <v>#NAME?</v>
      </c>
      <c r="CC230" s="42" t="e">
        <f ca="1">+_xlfn.XLOOKUP(MID($E230,7,LEN($E230)-6),[1]Acciones!$B$4:$B$14,[1]Acciones!BQ$4:BQ$14,0,0,1)</f>
        <v>#NAME?</v>
      </c>
      <c r="CD230" s="42" t="e">
        <f ca="1">+_xlfn.XLOOKUP(MID($E230,7,LEN($E230)-6),[1]Acciones!$B$4:$B$14,[1]Acciones!BR$4:BR$14,0,0,1)</f>
        <v>#NAME?</v>
      </c>
      <c r="CE230" s="42" t="e">
        <f ca="1">+_xlfn.XLOOKUP(MID($E230,7,LEN($E230)-6),[1]Acciones!$B$4:$B$14,[1]Acciones!BS$4:BS$14,0,0,1)</f>
        <v>#NAME?</v>
      </c>
      <c r="CF230" s="42" t="e">
        <f ca="1">+_xlfn.XLOOKUP(MID($E230,7,LEN($E230)-6),[1]Acciones!$B$4:$B$14,[1]Acciones!BT$4:BT$14,0,0,1)</f>
        <v>#NAME?</v>
      </c>
      <c r="CG230" s="45">
        <v>0.05</v>
      </c>
      <c r="CH230" s="45" t="e">
        <f t="shared" ca="1" si="463"/>
        <v>#NAME?</v>
      </c>
      <c r="CI230" s="45" t="e">
        <f t="shared" ca="1" si="464"/>
        <v>#NAME?</v>
      </c>
      <c r="CJ230" s="42" t="e">
        <f t="shared" ca="1" si="465"/>
        <v>#NAME?</v>
      </c>
      <c r="CK230" s="45" t="e">
        <f t="shared" ca="1" si="466"/>
        <v>#NAME?</v>
      </c>
      <c r="CL230" s="46" t="e">
        <f t="shared" ca="1" si="467"/>
        <v>#NAME?</v>
      </c>
      <c r="CM230" s="45" t="e">
        <f t="shared" ca="1" si="468"/>
        <v>#NAME?</v>
      </c>
      <c r="CN230" s="47">
        <v>0.1</v>
      </c>
      <c r="CO230" s="45" t="e">
        <f t="shared" ca="1" si="401"/>
        <v>#NAME?</v>
      </c>
      <c r="CP230" s="45" t="e">
        <f t="shared" ca="1" si="402"/>
        <v>#NAME?</v>
      </c>
      <c r="CQ230" s="42" t="e">
        <f t="shared" ca="1" si="403"/>
        <v>#NAME?</v>
      </c>
      <c r="CR230" s="45" t="e">
        <f t="shared" ca="1" si="404"/>
        <v>#NAME?</v>
      </c>
      <c r="CS230" s="45" t="e">
        <f t="shared" ca="1" si="383"/>
        <v>#NAME?</v>
      </c>
      <c r="CT230" s="45" t="e">
        <f t="shared" ca="1" si="383"/>
        <v>#NAME?</v>
      </c>
      <c r="CU230" s="47">
        <v>0.15</v>
      </c>
      <c r="CV230" s="45">
        <v>0.5</v>
      </c>
      <c r="CW230" s="45" t="e">
        <f t="shared" ca="1" si="405"/>
        <v>#NAME?</v>
      </c>
      <c r="CX230" s="42" t="e">
        <f t="shared" ca="1" si="406"/>
        <v>#NAME?</v>
      </c>
      <c r="CY230" s="45" t="e">
        <f t="shared" ca="1" si="407"/>
        <v>#NAME?</v>
      </c>
      <c r="CZ230" s="45">
        <f t="shared" si="384"/>
        <v>1.2500000000000001E-2</v>
      </c>
      <c r="DA230" s="45" t="e">
        <f t="shared" ca="1" si="384"/>
        <v>#NAME?</v>
      </c>
      <c r="DB230" s="47">
        <v>0.2</v>
      </c>
      <c r="DC230" s="45" t="e">
        <f t="shared" ca="1" si="408"/>
        <v>#NAME?</v>
      </c>
      <c r="DD230" s="45" t="e">
        <f t="shared" ca="1" si="409"/>
        <v>#NAME?</v>
      </c>
      <c r="DE230" s="42" t="e">
        <f t="shared" ca="1" si="410"/>
        <v>#NAME?</v>
      </c>
      <c r="DF230" s="45" t="e">
        <f t="shared" ca="1" si="411"/>
        <v>#NAME?</v>
      </c>
      <c r="DG230" s="45" t="e">
        <f t="shared" ca="1" si="385"/>
        <v>#NAME?</v>
      </c>
      <c r="DH230" s="45" t="e">
        <f t="shared" ca="1" si="385"/>
        <v>#NAME?</v>
      </c>
      <c r="DI230" s="47">
        <v>0.25</v>
      </c>
      <c r="DJ230" s="45">
        <v>0.5</v>
      </c>
      <c r="DK230" s="45" t="e">
        <f t="shared" ca="1" si="412"/>
        <v>#NAME?</v>
      </c>
      <c r="DL230" s="42" t="e">
        <f t="shared" ca="1" si="413"/>
        <v>#NAME?</v>
      </c>
      <c r="DM230" s="45" t="e">
        <f t="shared" ca="1" si="414"/>
        <v>#NAME?</v>
      </c>
      <c r="DN230" s="45">
        <f t="shared" si="386"/>
        <v>1.2500000000000001E-2</v>
      </c>
      <c r="DO230" s="45" t="e">
        <f t="shared" ca="1" si="386"/>
        <v>#NAME?</v>
      </c>
      <c r="DP230" s="47">
        <v>0.3</v>
      </c>
      <c r="DQ230" s="45" t="e">
        <f t="shared" ca="1" si="415"/>
        <v>#NAME?</v>
      </c>
      <c r="DR230" s="45" t="e">
        <f t="shared" ca="1" si="416"/>
        <v>#NAME?</v>
      </c>
      <c r="DS230" s="42" t="e">
        <f t="shared" ca="1" si="417"/>
        <v>#NAME?</v>
      </c>
      <c r="DT230" s="45" t="e">
        <f t="shared" ca="1" si="418"/>
        <v>#NAME?</v>
      </c>
      <c r="DU230" s="45" t="e">
        <f t="shared" ca="1" si="387"/>
        <v>#NAME?</v>
      </c>
      <c r="DV230" s="45" t="e">
        <f t="shared" ca="1" si="387"/>
        <v>#NAME?</v>
      </c>
      <c r="DW230" s="47">
        <v>0.35</v>
      </c>
      <c r="DX230" s="45">
        <v>0.5</v>
      </c>
      <c r="DY230" s="45" t="e">
        <f t="shared" ca="1" si="419"/>
        <v>#NAME?</v>
      </c>
      <c r="DZ230" s="42" t="e">
        <f t="shared" ca="1" si="420"/>
        <v>#NAME?</v>
      </c>
      <c r="EA230" s="45" t="e">
        <f t="shared" ca="1" si="421"/>
        <v>#NAME?</v>
      </c>
      <c r="EB230" s="45">
        <f t="shared" si="388"/>
        <v>1.2500000000000001E-2</v>
      </c>
      <c r="EC230" s="45" t="e">
        <f t="shared" ca="1" si="388"/>
        <v>#NAME?</v>
      </c>
      <c r="ED230" s="47">
        <v>0.4</v>
      </c>
      <c r="EE230" s="45" t="e">
        <f t="shared" ca="1" si="422"/>
        <v>#NAME?</v>
      </c>
      <c r="EF230" s="45" t="e">
        <f t="shared" ca="1" si="423"/>
        <v>#NAME?</v>
      </c>
      <c r="EG230" s="42" t="e">
        <f t="shared" ca="1" si="424"/>
        <v>#NAME?</v>
      </c>
      <c r="EH230" s="45" t="e">
        <f t="shared" ca="1" si="425"/>
        <v>#NAME?</v>
      </c>
      <c r="EI230" s="45" t="e">
        <f t="shared" ca="1" si="389"/>
        <v>#NAME?</v>
      </c>
      <c r="EJ230" s="45" t="e">
        <f t="shared" ca="1" si="389"/>
        <v>#NAME?</v>
      </c>
      <c r="EK230" s="47">
        <v>0.45</v>
      </c>
      <c r="EL230" s="45">
        <v>0.5</v>
      </c>
      <c r="EM230" s="45" t="e">
        <f t="shared" ca="1" si="427"/>
        <v>#NAME?</v>
      </c>
      <c r="EN230" s="42" t="e">
        <f t="shared" ca="1" si="428"/>
        <v>#NAME?</v>
      </c>
      <c r="EO230" s="45" t="e">
        <f t="shared" ca="1" si="429"/>
        <v>#NAME?</v>
      </c>
      <c r="EP230" s="45">
        <f t="shared" si="390"/>
        <v>1.2500000000000001E-2</v>
      </c>
      <c r="EQ230" s="45" t="e">
        <f t="shared" ca="1" si="390"/>
        <v>#NAME?</v>
      </c>
      <c r="ER230" s="45">
        <v>0.5</v>
      </c>
      <c r="ES230" s="45">
        <v>0.5</v>
      </c>
      <c r="ET230" s="45" t="e">
        <f t="shared" ca="1" si="430"/>
        <v>#NAME?</v>
      </c>
      <c r="EU230" s="42" t="e">
        <f t="shared" ca="1" si="431"/>
        <v>#NAME?</v>
      </c>
      <c r="EV230" s="45" t="e">
        <f t="shared" ca="1" si="432"/>
        <v>#NAME?</v>
      </c>
      <c r="EW230" s="45">
        <f t="shared" si="391"/>
        <v>1.2500000000000001E-2</v>
      </c>
      <c r="EX230" s="45" t="e">
        <f t="shared" ca="1" si="391"/>
        <v>#NAME?</v>
      </c>
      <c r="EY230" s="47">
        <v>0.55000000000000004</v>
      </c>
      <c r="EZ230" s="45">
        <v>0.5</v>
      </c>
      <c r="FA230" s="45" t="e">
        <f t="shared" ca="1" si="433"/>
        <v>#NAME?</v>
      </c>
      <c r="FB230" s="42" t="e">
        <f t="shared" ca="1" si="434"/>
        <v>#NAME?</v>
      </c>
      <c r="FC230" s="45" t="e">
        <f t="shared" ca="1" si="435"/>
        <v>#NAME?</v>
      </c>
      <c r="FD230" s="45">
        <f t="shared" si="392"/>
        <v>1.2500000000000001E-2</v>
      </c>
      <c r="FE230" s="45" t="e">
        <f t="shared" ca="1" si="392"/>
        <v>#NAME?</v>
      </c>
      <c r="FF230" s="45">
        <v>0.6</v>
      </c>
      <c r="FG230" s="45">
        <v>1</v>
      </c>
      <c r="FH230" s="45" t="e">
        <f t="shared" ca="1" si="436"/>
        <v>#NAME?</v>
      </c>
      <c r="FI230" s="42" t="e">
        <f t="shared" ca="1" si="437"/>
        <v>#NAME?</v>
      </c>
      <c r="FJ230" s="45" t="e">
        <f t="shared" ca="1" si="438"/>
        <v>#NAME?</v>
      </c>
      <c r="FK230" s="45">
        <f t="shared" si="393"/>
        <v>2.5000000000000001E-2</v>
      </c>
      <c r="FL230" s="45" t="e">
        <f t="shared" ca="1" si="393"/>
        <v>#NAME?</v>
      </c>
      <c r="FM230" s="47">
        <v>0.65</v>
      </c>
      <c r="FN230" s="45">
        <v>0.5</v>
      </c>
      <c r="FO230" s="45" t="e">
        <f t="shared" ca="1" si="439"/>
        <v>#NAME?</v>
      </c>
      <c r="FP230" s="42" t="e">
        <f t="shared" ca="1" si="440"/>
        <v>#NAME?</v>
      </c>
      <c r="FQ230" s="45" t="e">
        <f t="shared" ca="1" si="441"/>
        <v>#NAME?</v>
      </c>
      <c r="FR230" s="45">
        <f t="shared" si="394"/>
        <v>1.2500000000000001E-2</v>
      </c>
      <c r="FS230" s="45" t="e">
        <f t="shared" ca="1" si="394"/>
        <v>#NAME?</v>
      </c>
      <c r="FT230" s="45">
        <v>0.7</v>
      </c>
      <c r="FU230" s="45">
        <v>1</v>
      </c>
      <c r="FV230" s="45" t="e">
        <f t="shared" ca="1" si="442"/>
        <v>#NAME?</v>
      </c>
      <c r="FW230" s="42" t="e">
        <f t="shared" ca="1" si="443"/>
        <v>#NAME?</v>
      </c>
      <c r="FX230" s="45" t="e">
        <f t="shared" ca="1" si="444"/>
        <v>#NAME?</v>
      </c>
      <c r="FY230" s="45">
        <f t="shared" si="395"/>
        <v>2.5000000000000001E-2</v>
      </c>
      <c r="FZ230" s="45" t="e">
        <f t="shared" ca="1" si="395"/>
        <v>#NAME?</v>
      </c>
      <c r="GA230" s="47">
        <v>0.75</v>
      </c>
      <c r="GB230" s="45">
        <v>0.5</v>
      </c>
      <c r="GC230" s="45" t="e">
        <f t="shared" ca="1" si="445"/>
        <v>#NAME?</v>
      </c>
      <c r="GD230" s="42" t="e">
        <f t="shared" ca="1" si="446"/>
        <v>#NAME?</v>
      </c>
      <c r="GE230" s="45" t="e">
        <f t="shared" ca="1" si="447"/>
        <v>#NAME?</v>
      </c>
      <c r="GF230" s="45">
        <f t="shared" si="396"/>
        <v>1.2500000000000001E-2</v>
      </c>
      <c r="GG230" s="45" t="e">
        <f t="shared" ca="1" si="396"/>
        <v>#NAME?</v>
      </c>
      <c r="GH230" s="45">
        <v>0.8</v>
      </c>
      <c r="GI230" s="45">
        <v>1</v>
      </c>
      <c r="GJ230" s="45" t="e">
        <f t="shared" ca="1" si="448"/>
        <v>#NAME?</v>
      </c>
      <c r="GK230" s="42" t="e">
        <f t="shared" ca="1" si="449"/>
        <v>#NAME?</v>
      </c>
      <c r="GL230" s="45" t="e">
        <f t="shared" ca="1" si="450"/>
        <v>#NAME?</v>
      </c>
      <c r="GM230" s="45">
        <f t="shared" si="397"/>
        <v>2.5000000000000001E-2</v>
      </c>
      <c r="GN230" s="45" t="e">
        <f t="shared" ca="1" si="397"/>
        <v>#NAME?</v>
      </c>
      <c r="GO230" s="47">
        <v>0.85</v>
      </c>
      <c r="GP230" s="45">
        <v>0.5</v>
      </c>
      <c r="GQ230" s="45" t="e">
        <f t="shared" ca="1" si="451"/>
        <v>#NAME?</v>
      </c>
      <c r="GR230" s="42" t="e">
        <f t="shared" ca="1" si="452"/>
        <v>#NAME?</v>
      </c>
      <c r="GS230" s="45" t="e">
        <f t="shared" ca="1" si="453"/>
        <v>#NAME?</v>
      </c>
      <c r="GT230" s="45">
        <f t="shared" si="398"/>
        <v>1.2500000000000001E-2</v>
      </c>
      <c r="GU230" s="45" t="e">
        <f t="shared" ca="1" si="398"/>
        <v>#NAME?</v>
      </c>
      <c r="GV230" s="45">
        <v>0.9</v>
      </c>
      <c r="GW230" s="45">
        <v>1</v>
      </c>
      <c r="GX230" s="45" t="e">
        <f t="shared" ca="1" si="454"/>
        <v>#NAME?</v>
      </c>
      <c r="GY230" s="42" t="e">
        <f t="shared" ca="1" si="455"/>
        <v>#NAME?</v>
      </c>
      <c r="GZ230" s="45" t="e">
        <f t="shared" ca="1" si="456"/>
        <v>#NAME?</v>
      </c>
      <c r="HA230" s="45">
        <f t="shared" si="399"/>
        <v>2.5000000000000001E-2</v>
      </c>
      <c r="HB230" s="45" t="e">
        <f t="shared" ca="1" si="399"/>
        <v>#NAME?</v>
      </c>
      <c r="HC230" s="47">
        <v>0.95</v>
      </c>
      <c r="HD230" s="45">
        <v>0.5</v>
      </c>
      <c r="HE230" s="45" t="e">
        <f t="shared" ca="1" si="457"/>
        <v>#NAME?</v>
      </c>
      <c r="HF230" s="42" t="e">
        <f t="shared" ca="1" si="458"/>
        <v>#NAME?</v>
      </c>
      <c r="HG230" s="45" t="e">
        <f t="shared" ca="1" si="459"/>
        <v>#NAME?</v>
      </c>
      <c r="HH230" s="45">
        <f t="shared" si="400"/>
        <v>1.2500000000000001E-2</v>
      </c>
      <c r="HI230" s="45" t="e">
        <f t="shared" ca="1" si="400"/>
        <v>#NAME?</v>
      </c>
      <c r="HJ230" s="47">
        <v>1</v>
      </c>
      <c r="HK230" s="47">
        <v>1</v>
      </c>
      <c r="HL230" s="45" t="e">
        <f t="shared" ca="1" si="460"/>
        <v>#NAME?</v>
      </c>
      <c r="HM230" s="42" t="e">
        <f t="shared" ca="1" si="461"/>
        <v>#NAME?</v>
      </c>
      <c r="HN230" s="45" t="e">
        <f t="shared" ca="1" si="462"/>
        <v>#NAME?</v>
      </c>
      <c r="HO230" s="45">
        <f t="shared" si="426"/>
        <v>2.5000000000000001E-2</v>
      </c>
      <c r="HP230" s="45" t="e">
        <f t="shared" ca="1" si="426"/>
        <v>#NAME?</v>
      </c>
    </row>
    <row r="231" spans="1:224" s="48" customFormat="1" ht="77.25" customHeight="1">
      <c r="A231" s="42"/>
      <c r="B231" s="199"/>
      <c r="C231" s="201"/>
      <c r="D231" s="201"/>
      <c r="E231" s="41" t="str">
        <f>+_xlfn.CONCAT(MID($D225,1,3),".7 ",[1]Acciones!$B$11)</f>
        <v>6.1.7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231" s="42" t="s">
        <v>89</v>
      </c>
      <c r="G231" s="49">
        <f>+G229</f>
        <v>4.1666666666666666E-3</v>
      </c>
      <c r="H231" s="42" t="str">
        <f>+_xlfn.CONCAT("Si,",MID(E225,1,5),",",MID(E226,1,5),",",MID(E227,1,5),",",MID(E228,1,5),",",MID(E229,1,5),",",MID(E230,1,5),",",MID(E232,1,5),",",MID(E233,1,5),",",MID(E234,1,6))</f>
        <v>Si,6.1.1,6.1.2,6.1.3,6.1.4,6.1.5,6.1.6,6.1.8,6.1.9,6.1.10</v>
      </c>
      <c r="I231" s="42" t="s">
        <v>89</v>
      </c>
      <c r="J231" s="42"/>
      <c r="K231" s="42"/>
      <c r="L231" s="42"/>
      <c r="M231" s="44" t="s">
        <v>90</v>
      </c>
      <c r="N231" s="44" t="s">
        <v>91</v>
      </c>
      <c r="O231" s="44" t="e">
        <f ca="1">+_xlfn.XLOOKUP(MID(E231,7,LEN(E231)-6),[1]Acciones!$B$4:$B$14,[1]Acciones!$C$4:$C$14,0,0,1)</f>
        <v>#NAME?</v>
      </c>
      <c r="P231" s="42" t="e">
        <f ca="1">+_xlfn.XLOOKUP(MID($E231,7,LEN($E231)-6),[1]Acciones!$B$4:$B$14,[1]Acciones!D$4:D$14,0,0,1)</f>
        <v>#NAME?</v>
      </c>
      <c r="Q231" s="42" t="e">
        <f ca="1">+_xlfn.XLOOKUP(MID($E231,7,LEN($E231)-6),[1]Acciones!$B$4:$B$14,[1]Acciones!E$4:E$14,0,0,1)</f>
        <v>#NAME?</v>
      </c>
      <c r="R231" s="42" t="e">
        <f ca="1">+_xlfn.XLOOKUP(MID($E231,7,LEN($E231)-6),[1]Acciones!$B$4:$B$14,[1]Acciones!F$4:F$14,0,0,1)</f>
        <v>#NAME?</v>
      </c>
      <c r="S231" s="42" t="e">
        <f ca="1">+_xlfn.XLOOKUP(MID($E231,7,LEN($E231)-6),[1]Acciones!$B$4:$B$14,[1]Acciones!G$4:G$14,0,0,1)</f>
        <v>#NAME?</v>
      </c>
      <c r="T231" s="42" t="e">
        <f ca="1">+_xlfn.XLOOKUP(MID($E231,7,LEN($E231)-6),[1]Acciones!$B$4:$B$14,[1]Acciones!H$4:H$14,0,0,1)</f>
        <v>#NAME?</v>
      </c>
      <c r="U231" s="45" t="e">
        <f ca="1">+_xlfn.XLOOKUP(MID($E231,7,LEN($E231)-6),[1]Acciones!$B$4:$B$14,[1]Acciones!I$4:I$14,0,0,1)</f>
        <v>#NAME?</v>
      </c>
      <c r="V231" s="45" t="e">
        <f ca="1">+_xlfn.XLOOKUP(MID($E231,7,LEN($E231)-6),[1]Acciones!$B$4:$B$14,[1]Acciones!J$4:J$14,0,0,1)</f>
        <v>#NAME?</v>
      </c>
      <c r="W231" s="45" t="e">
        <f ca="1">+_xlfn.XLOOKUP(MID($E231,7,LEN($E231)-6),[1]Acciones!$B$4:$B$14,[1]Acciones!K$4:K$14,0,0,1)</f>
        <v>#NAME?</v>
      </c>
      <c r="X231" s="45" t="e">
        <f ca="1">+_xlfn.XLOOKUP(MID($E231,7,LEN($E231)-6),[1]Acciones!$B$4:$B$14,[1]Acciones!L$4:L$14,0,0,1)</f>
        <v>#NAME?</v>
      </c>
      <c r="Y231" s="45" t="e">
        <f ca="1">+_xlfn.XLOOKUP(MID($E231,7,LEN($E231)-6),[1]Acciones!$B$4:$B$14,[1]Acciones!M$4:M$14,0,0,1)</f>
        <v>#NAME?</v>
      </c>
      <c r="Z231" s="45" t="e">
        <f ca="1">+_xlfn.XLOOKUP(MID($E231,7,LEN($E231)-6),[1]Acciones!$B$4:$B$14,[1]Acciones!N$4:N$14,0,0,1)</f>
        <v>#NAME?</v>
      </c>
      <c r="AA231" s="45" t="e">
        <f ca="1">+_xlfn.XLOOKUP(MID($E231,7,LEN($E231)-6),[1]Acciones!$B$4:$B$14,[1]Acciones!O$4:O$14,0,0,1)</f>
        <v>#NAME?</v>
      </c>
      <c r="AB231" s="45" t="e">
        <f ca="1">+_xlfn.XLOOKUP(MID($E231,7,LEN($E231)-6),[1]Acciones!$B$4:$B$14,[1]Acciones!P$4:P$14,0,0,1)</f>
        <v>#NAME?</v>
      </c>
      <c r="AC231" s="45" t="e">
        <f ca="1">+_xlfn.XLOOKUP(MID($E231,7,LEN($E231)-6),[1]Acciones!$B$4:$B$14,[1]Acciones!Q$4:Q$14,0,0,1)</f>
        <v>#NAME?</v>
      </c>
      <c r="AD231" s="45" t="e">
        <f ca="1">+_xlfn.XLOOKUP(MID($E231,7,LEN($E231)-6),[1]Acciones!$B$4:$B$14,[1]Acciones!R$4:R$14,0,0,1)</f>
        <v>#NAME?</v>
      </c>
      <c r="AE231" s="45" t="e">
        <f ca="1">+_xlfn.XLOOKUP(MID($E231,7,LEN($E231)-6),[1]Acciones!$B$4:$B$14,[1]Acciones!S$4:S$14,0,0,1)</f>
        <v>#NAME?</v>
      </c>
      <c r="AF231" s="42" t="e">
        <f ca="1">+_xlfn.XLOOKUP(MID($E231,7,LEN($E231)-6),[1]Acciones!$B$4:$B$14,[1]Acciones!T$4:T$14,0,0,1)</f>
        <v>#NAME?</v>
      </c>
      <c r="AG231" s="42" t="e">
        <f ca="1">+_xlfn.XLOOKUP(MID($E231,7,LEN($E231)-6),[1]Acciones!$B$4:$B$14,[1]Acciones!U$4:U$14,0,0,1)</f>
        <v>#NAME?</v>
      </c>
      <c r="AH231" s="42" t="e">
        <f ca="1">+_xlfn.XLOOKUP(MID($E231,7,LEN($E231)-6),[1]Acciones!$B$4:$B$14,[1]Acciones!V$4:V$14,0,0,1)</f>
        <v>#NAME?</v>
      </c>
      <c r="AI231" s="42" t="e">
        <f ca="1">+_xlfn.XLOOKUP(MID($E231,7,LEN($E231)-6),[1]Acciones!$B$4:$B$14,[1]Acciones!W$4:W$14,0,0,1)</f>
        <v>#NAME?</v>
      </c>
      <c r="AJ231" s="42" t="e">
        <f ca="1">+_xlfn.XLOOKUP(MID($E231,7,LEN($E231)-6),[1]Acciones!$B$4:$B$14,[1]Acciones!X$4:X$14,0,0,1)</f>
        <v>#NAME?</v>
      </c>
      <c r="AK231" s="42" t="e">
        <f ca="1">+_xlfn.XLOOKUP(MID($E231,7,LEN($E231)-6),[1]Acciones!$B$4:$B$14,[1]Acciones!Y$4:Y$14,0,0,1)</f>
        <v>#NAME?</v>
      </c>
      <c r="AL231" s="42" t="e">
        <f ca="1">+_xlfn.XLOOKUP(MID($E231,7,LEN($E231)-6),[1]Acciones!$B$4:$B$14,[1]Acciones!Z$4:Z$14,0,0,1)</f>
        <v>#NAME?</v>
      </c>
      <c r="AM231" s="42" t="e">
        <f ca="1">+_xlfn.XLOOKUP(MID($E231,7,LEN($E231)-6),[1]Acciones!$B$4:$B$14,[1]Acciones!AA$4:AA$14,0,0,1)</f>
        <v>#NAME?</v>
      </c>
      <c r="AN231" s="42" t="e">
        <f ca="1">+_xlfn.XLOOKUP(MID($E231,7,LEN($E231)-6),[1]Acciones!$B$4:$B$14,[1]Acciones!AB$4:AB$14,0,0,1)</f>
        <v>#NAME?</v>
      </c>
      <c r="AO231" s="42" t="e">
        <f ca="1">+_xlfn.XLOOKUP(MID($E231,7,LEN($E231)-6),[1]Acciones!$B$4:$B$14,[1]Acciones!AC$4:AC$14,0,0,1)</f>
        <v>#NAME?</v>
      </c>
      <c r="AP231" s="42" t="e">
        <f ca="1">+_xlfn.XLOOKUP(MID($E231,7,LEN($E231)-6),[1]Acciones!$B$4:$B$14,[1]Acciones!AD$4:AD$14,0,0,1)</f>
        <v>#NAME?</v>
      </c>
      <c r="AQ231" s="42" t="e">
        <f ca="1">+_xlfn.XLOOKUP(MID($E231,7,LEN($E231)-6),[1]Acciones!$B$4:$B$14,[1]Acciones!AE$4:AE$14,0,0,1)</f>
        <v>#NAME?</v>
      </c>
      <c r="AR231" s="42" t="e">
        <f ca="1">+_xlfn.XLOOKUP(MID($E231,7,LEN($E231)-6),[1]Acciones!$B$4:$B$14,[1]Acciones!AF$4:AF$14,0,0,1)</f>
        <v>#NAME?</v>
      </c>
      <c r="AS231" s="42" t="e">
        <f ca="1">+_xlfn.XLOOKUP(MID($E231,7,LEN($E231)-6),[1]Acciones!$B$4:$B$14,[1]Acciones!AG$4:AG$14,0,0,1)</f>
        <v>#NAME?</v>
      </c>
      <c r="AT231" s="42" t="e">
        <f ca="1">+_xlfn.XLOOKUP(MID($E231,7,LEN($E231)-6),[1]Acciones!$B$4:$B$14,[1]Acciones!AH$4:AH$14,0,0,1)</f>
        <v>#NAME?</v>
      </c>
      <c r="AU231" s="42" t="e">
        <f ca="1">+_xlfn.XLOOKUP(MID($E231,7,LEN($E231)-6),[1]Acciones!$B$4:$B$14,[1]Acciones!AI$4:AI$14,0,0,1)</f>
        <v>#NAME?</v>
      </c>
      <c r="AV231" s="42" t="e">
        <f ca="1">+_xlfn.XLOOKUP(MID($E231,7,LEN($E231)-6),[1]Acciones!$B$4:$B$14,[1]Acciones!AJ$4:AJ$14,0,0,1)</f>
        <v>#NAME?</v>
      </c>
      <c r="AW231" s="42" t="e">
        <f ca="1">+_xlfn.XLOOKUP(MID($E231,7,LEN($E231)-6),[1]Acciones!$B$4:$B$14,[1]Acciones!AK$4:AK$14,0,0,1)</f>
        <v>#NAME?</v>
      </c>
      <c r="AX231" s="42" t="e">
        <f ca="1">+_xlfn.XLOOKUP(MID($E231,7,LEN($E231)-6),[1]Acciones!$B$4:$B$14,[1]Acciones!AL$4:AL$14,0,0,1)</f>
        <v>#NAME?</v>
      </c>
      <c r="AY231" s="42" t="e">
        <f ca="1">+_xlfn.XLOOKUP(MID($E231,7,LEN($E231)-6),[1]Acciones!$B$4:$B$14,[1]Acciones!AM$4:AM$14,0,0,1)</f>
        <v>#NAME?</v>
      </c>
      <c r="AZ231" s="42" t="e">
        <f ca="1">+_xlfn.XLOOKUP(MID($E231,7,LEN($E231)-6),[1]Acciones!$B$4:$B$14,[1]Acciones!AN$4:AN$14,0,0,1)</f>
        <v>#NAME?</v>
      </c>
      <c r="BA231" s="42" t="e">
        <f ca="1">+_xlfn.XLOOKUP(MID($E231,7,LEN($E231)-6),[1]Acciones!$B$4:$B$14,[1]Acciones!AO$4:AO$14,0,0,1)</f>
        <v>#NAME?</v>
      </c>
      <c r="BB231" s="42" t="e">
        <f ca="1">+_xlfn.XLOOKUP(MID($E231,7,LEN($E231)-6),[1]Acciones!$B$4:$B$14,[1]Acciones!AP$4:AP$14,0,0,1)</f>
        <v>#NAME?</v>
      </c>
      <c r="BC231" s="42" t="e">
        <f ca="1">+_xlfn.XLOOKUP(MID($E231,7,LEN($E231)-6),[1]Acciones!$B$4:$B$14,[1]Acciones!AQ$4:AQ$14,0,0,1)</f>
        <v>#NAME?</v>
      </c>
      <c r="BD231" s="42" t="e">
        <f ca="1">+_xlfn.XLOOKUP(MID($E231,7,LEN($E231)-6),[1]Acciones!$B$4:$B$14,[1]Acciones!AR$4:AR$14,0,0,1)</f>
        <v>#NAME?</v>
      </c>
      <c r="BE231" s="42" t="e">
        <f ca="1">+_xlfn.XLOOKUP(MID($E231,7,LEN($E231)-6),[1]Acciones!$B$4:$B$14,[1]Acciones!AS$4:AS$14,0,0,1)</f>
        <v>#NAME?</v>
      </c>
      <c r="BF231" s="42" t="e">
        <f ca="1">+_xlfn.XLOOKUP(MID($E231,7,LEN($E231)-6),[1]Acciones!$B$4:$B$14,[1]Acciones!AT$4:AT$14,0,0,1)</f>
        <v>#NAME?</v>
      </c>
      <c r="BG231" s="42" t="e">
        <f ca="1">+_xlfn.XLOOKUP(MID($E231,7,LEN($E231)-6),[1]Acciones!$B$4:$B$14,[1]Acciones!AU$4:AU$14,0,0,1)</f>
        <v>#NAME?</v>
      </c>
      <c r="BH231" s="42" t="e">
        <f ca="1">+_xlfn.XLOOKUP(MID($E231,7,LEN($E231)-6),[1]Acciones!$B$4:$B$14,[1]Acciones!AV$4:AV$14,0,0,1)</f>
        <v>#NAME?</v>
      </c>
      <c r="BI231" s="42" t="e">
        <f ca="1">+_xlfn.XLOOKUP(MID($E231,7,LEN($E231)-6),[1]Acciones!$B$4:$B$14,[1]Acciones!AW$4:AW$14,0,0,1)</f>
        <v>#NAME?</v>
      </c>
      <c r="BJ231" s="42" t="e">
        <f ca="1">+_xlfn.XLOOKUP(MID($E231,7,LEN($E231)-6),[1]Acciones!$B$4:$B$14,[1]Acciones!AX$4:AX$14,0,0,1)</f>
        <v>#NAME?</v>
      </c>
      <c r="BK231" s="42" t="e">
        <f ca="1">+_xlfn.XLOOKUP(MID($E231,7,LEN($E231)-6),[1]Acciones!$B$4:$B$14,[1]Acciones!AY$4:AY$14,0,0,1)</f>
        <v>#NAME?</v>
      </c>
      <c r="BL231" s="42" t="e">
        <f ca="1">+_xlfn.XLOOKUP(MID($E231,7,LEN($E231)-6),[1]Acciones!$B$4:$B$14,[1]Acciones!AZ$4:AZ$14,0,0,1)</f>
        <v>#NAME?</v>
      </c>
      <c r="BM231" s="42" t="e">
        <f ca="1">+_xlfn.XLOOKUP(MID($E231,7,LEN($E231)-6),[1]Acciones!$B$4:$B$14,[1]Acciones!BA$4:BA$14,0,0,1)</f>
        <v>#NAME?</v>
      </c>
      <c r="BN231" s="42" t="e">
        <f ca="1">+_xlfn.XLOOKUP(MID($E231,7,LEN($E231)-6),[1]Acciones!$B$4:$B$14,[1]Acciones!BB$4:BB$14,0,0,1)</f>
        <v>#NAME?</v>
      </c>
      <c r="BO231" s="42" t="e">
        <f ca="1">+_xlfn.XLOOKUP(MID($E231,7,LEN($E231)-6),[1]Acciones!$B$4:$B$14,[1]Acciones!BC$4:BC$14,0,0,1)</f>
        <v>#NAME?</v>
      </c>
      <c r="BP231" s="42" t="e">
        <f ca="1">+_xlfn.XLOOKUP(MID($E231,7,LEN($E231)-6),[1]Acciones!$B$4:$B$14,[1]Acciones!BD$4:BD$14,0,0,1)</f>
        <v>#NAME?</v>
      </c>
      <c r="BQ231" s="42" t="e">
        <f ca="1">+_xlfn.XLOOKUP(MID($E231,7,LEN($E231)-6),[1]Acciones!$B$4:$B$14,[1]Acciones!BE$4:BE$14,0,0,1)</f>
        <v>#NAME?</v>
      </c>
      <c r="BR231" s="42" t="e">
        <f ca="1">+_xlfn.XLOOKUP(MID($E231,7,LEN($E231)-6),[1]Acciones!$B$4:$B$14,[1]Acciones!BF$4:BF$14,0,0,1)</f>
        <v>#NAME?</v>
      </c>
      <c r="BS231" s="42" t="e">
        <f ca="1">+_xlfn.XLOOKUP(MID($E231,7,LEN($E231)-6),[1]Acciones!$B$4:$B$14,[1]Acciones!BG$4:BG$14,0,0,1)</f>
        <v>#NAME?</v>
      </c>
      <c r="BT231" s="42" t="e">
        <f ca="1">+_xlfn.XLOOKUP(MID($E231,7,LEN($E231)-6),[1]Acciones!$B$4:$B$14,[1]Acciones!BH$4:BH$14,0,0,1)</f>
        <v>#NAME?</v>
      </c>
      <c r="BU231" s="42" t="e">
        <f ca="1">+_xlfn.XLOOKUP(MID($E231,7,LEN($E231)-6),[1]Acciones!$B$4:$B$14,[1]Acciones!BI$4:BI$14,0,0,1)</f>
        <v>#NAME?</v>
      </c>
      <c r="BV231" s="42" t="e">
        <f ca="1">+_xlfn.XLOOKUP(MID($E231,7,LEN($E231)-6),[1]Acciones!$B$4:$B$14,[1]Acciones!BJ$4:BJ$14,0,0,1)</f>
        <v>#NAME?</v>
      </c>
      <c r="BW231" s="42" t="e">
        <f ca="1">+_xlfn.XLOOKUP(MID($E231,7,LEN($E231)-6),[1]Acciones!$B$4:$B$14,[1]Acciones!BK$4:BK$14,0,0,1)</f>
        <v>#NAME?</v>
      </c>
      <c r="BX231" s="42" t="e">
        <f ca="1">+_xlfn.XLOOKUP(MID($E231,7,LEN($E231)-6),[1]Acciones!$B$4:$B$14,[1]Acciones!BL$4:BL$14,0,0,1)</f>
        <v>#NAME?</v>
      </c>
      <c r="BY231" s="42" t="e">
        <f ca="1">+_xlfn.XLOOKUP(MID($E231,7,LEN($E231)-6),[1]Acciones!$B$4:$B$14,[1]Acciones!BM$4:BM$14,0,0,1)</f>
        <v>#NAME?</v>
      </c>
      <c r="BZ231" s="42" t="e">
        <f ca="1">+_xlfn.XLOOKUP(MID($E231,7,LEN($E231)-6),[1]Acciones!$B$4:$B$14,[1]Acciones!BN$4:BN$14,0,0,1)</f>
        <v>#NAME?</v>
      </c>
      <c r="CA231" s="42" t="e">
        <f ca="1">+_xlfn.XLOOKUP(MID($E231,7,LEN($E231)-6),[1]Acciones!$B$4:$B$14,[1]Acciones!BO$4:BO$14,0,0,1)</f>
        <v>#NAME?</v>
      </c>
      <c r="CB231" s="42" t="e">
        <f ca="1">+_xlfn.XLOOKUP(MID($E231,7,LEN($E231)-6),[1]Acciones!$B$4:$B$14,[1]Acciones!BP$4:BP$14,0,0,1)</f>
        <v>#NAME?</v>
      </c>
      <c r="CC231" s="42" t="e">
        <f ca="1">+_xlfn.XLOOKUP(MID($E231,7,LEN($E231)-6),[1]Acciones!$B$4:$B$14,[1]Acciones!BQ$4:BQ$14,0,0,1)</f>
        <v>#NAME?</v>
      </c>
      <c r="CD231" s="42" t="e">
        <f ca="1">+_xlfn.XLOOKUP(MID($E231,7,LEN($E231)-6),[1]Acciones!$B$4:$B$14,[1]Acciones!BR$4:BR$14,0,0,1)</f>
        <v>#NAME?</v>
      </c>
      <c r="CE231" s="42" t="e">
        <f ca="1">+_xlfn.XLOOKUP(MID($E231,7,LEN($E231)-6),[1]Acciones!$B$4:$B$14,[1]Acciones!BS$4:BS$14,0,0,1)</f>
        <v>#NAME?</v>
      </c>
      <c r="CF231" s="42" t="e">
        <f ca="1">+_xlfn.XLOOKUP(MID($E231,7,LEN($E231)-6),[1]Acciones!$B$4:$B$14,[1]Acciones!BT$4:BT$14,0,0,1)</f>
        <v>#NAME?</v>
      </c>
      <c r="CG231" s="45">
        <v>0.05</v>
      </c>
      <c r="CH231" s="45" t="e">
        <f t="shared" ca="1" si="463"/>
        <v>#NAME?</v>
      </c>
      <c r="CI231" s="45" t="e">
        <f t="shared" ca="1" si="464"/>
        <v>#NAME?</v>
      </c>
      <c r="CJ231" s="42" t="e">
        <f t="shared" ca="1" si="465"/>
        <v>#NAME?</v>
      </c>
      <c r="CK231" s="45" t="e">
        <f t="shared" ca="1" si="466"/>
        <v>#NAME?</v>
      </c>
      <c r="CL231" s="46" t="e">
        <f t="shared" ca="1" si="467"/>
        <v>#NAME?</v>
      </c>
      <c r="CM231" s="45" t="e">
        <f t="shared" ca="1" si="468"/>
        <v>#NAME?</v>
      </c>
      <c r="CN231" s="47">
        <v>0.1</v>
      </c>
      <c r="CO231" s="45" t="e">
        <f t="shared" ca="1" si="401"/>
        <v>#NAME?</v>
      </c>
      <c r="CP231" s="45" t="e">
        <f t="shared" ca="1" si="402"/>
        <v>#NAME?</v>
      </c>
      <c r="CQ231" s="42" t="e">
        <f t="shared" ca="1" si="403"/>
        <v>#NAME?</v>
      </c>
      <c r="CR231" s="45" t="e">
        <f t="shared" ca="1" si="404"/>
        <v>#NAME?</v>
      </c>
      <c r="CS231" s="45" t="e">
        <f t="shared" ca="1" si="383"/>
        <v>#NAME?</v>
      </c>
      <c r="CT231" s="45" t="e">
        <f t="shared" ca="1" si="383"/>
        <v>#NAME?</v>
      </c>
      <c r="CU231" s="47">
        <v>0.15</v>
      </c>
      <c r="CV231" s="45">
        <v>0.5</v>
      </c>
      <c r="CW231" s="45" t="e">
        <f t="shared" ca="1" si="405"/>
        <v>#NAME?</v>
      </c>
      <c r="CX231" s="42" t="e">
        <f t="shared" ca="1" si="406"/>
        <v>#NAME?</v>
      </c>
      <c r="CY231" s="45" t="e">
        <f t="shared" ca="1" si="407"/>
        <v>#NAME?</v>
      </c>
      <c r="CZ231" s="45">
        <f t="shared" si="384"/>
        <v>1.2500000000000001E-2</v>
      </c>
      <c r="DA231" s="45" t="e">
        <f t="shared" ca="1" si="384"/>
        <v>#NAME?</v>
      </c>
      <c r="DB231" s="47">
        <v>0.2</v>
      </c>
      <c r="DC231" s="45" t="e">
        <f t="shared" ca="1" si="408"/>
        <v>#NAME?</v>
      </c>
      <c r="DD231" s="45" t="e">
        <f t="shared" ca="1" si="409"/>
        <v>#NAME?</v>
      </c>
      <c r="DE231" s="42" t="e">
        <f t="shared" ca="1" si="410"/>
        <v>#NAME?</v>
      </c>
      <c r="DF231" s="45" t="e">
        <f t="shared" ca="1" si="411"/>
        <v>#NAME?</v>
      </c>
      <c r="DG231" s="45" t="e">
        <f t="shared" ca="1" si="385"/>
        <v>#NAME?</v>
      </c>
      <c r="DH231" s="45" t="e">
        <f t="shared" ca="1" si="385"/>
        <v>#NAME?</v>
      </c>
      <c r="DI231" s="47">
        <v>0.25</v>
      </c>
      <c r="DJ231" s="45">
        <v>0.5</v>
      </c>
      <c r="DK231" s="45" t="e">
        <f t="shared" ca="1" si="412"/>
        <v>#NAME?</v>
      </c>
      <c r="DL231" s="42" t="e">
        <f t="shared" ca="1" si="413"/>
        <v>#NAME?</v>
      </c>
      <c r="DM231" s="45" t="e">
        <f t="shared" ca="1" si="414"/>
        <v>#NAME?</v>
      </c>
      <c r="DN231" s="45">
        <f t="shared" si="386"/>
        <v>1.2500000000000001E-2</v>
      </c>
      <c r="DO231" s="45" t="e">
        <f t="shared" ca="1" si="386"/>
        <v>#NAME?</v>
      </c>
      <c r="DP231" s="47">
        <v>0.3</v>
      </c>
      <c r="DQ231" s="45" t="e">
        <f t="shared" ca="1" si="415"/>
        <v>#NAME?</v>
      </c>
      <c r="DR231" s="45" t="e">
        <f t="shared" ca="1" si="416"/>
        <v>#NAME?</v>
      </c>
      <c r="DS231" s="42" t="e">
        <f t="shared" ca="1" si="417"/>
        <v>#NAME?</v>
      </c>
      <c r="DT231" s="45" t="e">
        <f t="shared" ca="1" si="418"/>
        <v>#NAME?</v>
      </c>
      <c r="DU231" s="45" t="e">
        <f t="shared" ca="1" si="387"/>
        <v>#NAME?</v>
      </c>
      <c r="DV231" s="45" t="e">
        <f t="shared" ca="1" si="387"/>
        <v>#NAME?</v>
      </c>
      <c r="DW231" s="47">
        <v>0.35</v>
      </c>
      <c r="DX231" s="45">
        <v>0.5</v>
      </c>
      <c r="DY231" s="45" t="e">
        <f t="shared" ca="1" si="419"/>
        <v>#NAME?</v>
      </c>
      <c r="DZ231" s="42" t="e">
        <f t="shared" ca="1" si="420"/>
        <v>#NAME?</v>
      </c>
      <c r="EA231" s="45" t="e">
        <f t="shared" ca="1" si="421"/>
        <v>#NAME?</v>
      </c>
      <c r="EB231" s="45">
        <f t="shared" si="388"/>
        <v>1.2500000000000001E-2</v>
      </c>
      <c r="EC231" s="45" t="e">
        <f t="shared" ca="1" si="388"/>
        <v>#NAME?</v>
      </c>
      <c r="ED231" s="47">
        <v>0.4</v>
      </c>
      <c r="EE231" s="45" t="e">
        <f t="shared" ca="1" si="422"/>
        <v>#NAME?</v>
      </c>
      <c r="EF231" s="45" t="e">
        <f t="shared" ca="1" si="423"/>
        <v>#NAME?</v>
      </c>
      <c r="EG231" s="42" t="e">
        <f t="shared" ca="1" si="424"/>
        <v>#NAME?</v>
      </c>
      <c r="EH231" s="45" t="e">
        <f t="shared" ca="1" si="425"/>
        <v>#NAME?</v>
      </c>
      <c r="EI231" s="45" t="e">
        <f t="shared" ca="1" si="389"/>
        <v>#NAME?</v>
      </c>
      <c r="EJ231" s="45" t="e">
        <f t="shared" ca="1" si="389"/>
        <v>#NAME?</v>
      </c>
      <c r="EK231" s="47">
        <v>0.45</v>
      </c>
      <c r="EL231" s="45">
        <v>0.5</v>
      </c>
      <c r="EM231" s="45" t="e">
        <f t="shared" ca="1" si="427"/>
        <v>#NAME?</v>
      </c>
      <c r="EN231" s="42" t="e">
        <f t="shared" ca="1" si="428"/>
        <v>#NAME?</v>
      </c>
      <c r="EO231" s="45" t="e">
        <f t="shared" ca="1" si="429"/>
        <v>#NAME?</v>
      </c>
      <c r="EP231" s="45">
        <f t="shared" si="390"/>
        <v>1.2500000000000001E-2</v>
      </c>
      <c r="EQ231" s="45" t="e">
        <f t="shared" ca="1" si="390"/>
        <v>#NAME?</v>
      </c>
      <c r="ER231" s="45">
        <v>0.5</v>
      </c>
      <c r="ES231" s="45">
        <v>0.5</v>
      </c>
      <c r="ET231" s="45" t="e">
        <f t="shared" ca="1" si="430"/>
        <v>#NAME?</v>
      </c>
      <c r="EU231" s="42" t="e">
        <f t="shared" ca="1" si="431"/>
        <v>#NAME?</v>
      </c>
      <c r="EV231" s="45" t="e">
        <f t="shared" ca="1" si="432"/>
        <v>#NAME?</v>
      </c>
      <c r="EW231" s="45">
        <f t="shared" si="391"/>
        <v>1.2500000000000001E-2</v>
      </c>
      <c r="EX231" s="45" t="e">
        <f t="shared" ca="1" si="391"/>
        <v>#NAME?</v>
      </c>
      <c r="EY231" s="47">
        <v>0.55000000000000004</v>
      </c>
      <c r="EZ231" s="45">
        <v>0.5</v>
      </c>
      <c r="FA231" s="45" t="e">
        <f t="shared" ca="1" si="433"/>
        <v>#NAME?</v>
      </c>
      <c r="FB231" s="42" t="e">
        <f t="shared" ca="1" si="434"/>
        <v>#NAME?</v>
      </c>
      <c r="FC231" s="45" t="e">
        <f t="shared" ca="1" si="435"/>
        <v>#NAME?</v>
      </c>
      <c r="FD231" s="45">
        <f t="shared" si="392"/>
        <v>1.2500000000000001E-2</v>
      </c>
      <c r="FE231" s="45" t="e">
        <f t="shared" ca="1" si="392"/>
        <v>#NAME?</v>
      </c>
      <c r="FF231" s="45">
        <v>0.6</v>
      </c>
      <c r="FG231" s="45">
        <v>1</v>
      </c>
      <c r="FH231" s="45" t="e">
        <f t="shared" ca="1" si="436"/>
        <v>#NAME?</v>
      </c>
      <c r="FI231" s="42" t="e">
        <f t="shared" ca="1" si="437"/>
        <v>#NAME?</v>
      </c>
      <c r="FJ231" s="45" t="e">
        <f t="shared" ca="1" si="438"/>
        <v>#NAME?</v>
      </c>
      <c r="FK231" s="45">
        <f t="shared" si="393"/>
        <v>2.5000000000000001E-2</v>
      </c>
      <c r="FL231" s="45" t="e">
        <f t="shared" ca="1" si="393"/>
        <v>#NAME?</v>
      </c>
      <c r="FM231" s="47">
        <v>0.65</v>
      </c>
      <c r="FN231" s="45">
        <v>0.5</v>
      </c>
      <c r="FO231" s="45" t="e">
        <f t="shared" ca="1" si="439"/>
        <v>#NAME?</v>
      </c>
      <c r="FP231" s="42" t="e">
        <f t="shared" ca="1" si="440"/>
        <v>#NAME?</v>
      </c>
      <c r="FQ231" s="45" t="e">
        <f t="shared" ca="1" si="441"/>
        <v>#NAME?</v>
      </c>
      <c r="FR231" s="45">
        <f t="shared" si="394"/>
        <v>1.2500000000000001E-2</v>
      </c>
      <c r="FS231" s="45" t="e">
        <f t="shared" ca="1" si="394"/>
        <v>#NAME?</v>
      </c>
      <c r="FT231" s="45">
        <v>0.7</v>
      </c>
      <c r="FU231" s="45">
        <v>1</v>
      </c>
      <c r="FV231" s="45" t="e">
        <f t="shared" ca="1" si="442"/>
        <v>#NAME?</v>
      </c>
      <c r="FW231" s="42" t="e">
        <f t="shared" ca="1" si="443"/>
        <v>#NAME?</v>
      </c>
      <c r="FX231" s="45" t="e">
        <f t="shared" ca="1" si="444"/>
        <v>#NAME?</v>
      </c>
      <c r="FY231" s="45">
        <f t="shared" si="395"/>
        <v>2.5000000000000001E-2</v>
      </c>
      <c r="FZ231" s="45" t="e">
        <f t="shared" ca="1" si="395"/>
        <v>#NAME?</v>
      </c>
      <c r="GA231" s="47">
        <v>0.75</v>
      </c>
      <c r="GB231" s="45">
        <v>0.5</v>
      </c>
      <c r="GC231" s="45" t="e">
        <f t="shared" ca="1" si="445"/>
        <v>#NAME?</v>
      </c>
      <c r="GD231" s="42" t="e">
        <f t="shared" ca="1" si="446"/>
        <v>#NAME?</v>
      </c>
      <c r="GE231" s="45" t="e">
        <f t="shared" ca="1" si="447"/>
        <v>#NAME?</v>
      </c>
      <c r="GF231" s="45">
        <f t="shared" si="396"/>
        <v>1.2500000000000001E-2</v>
      </c>
      <c r="GG231" s="45" t="e">
        <f t="shared" ca="1" si="396"/>
        <v>#NAME?</v>
      </c>
      <c r="GH231" s="45">
        <v>0.8</v>
      </c>
      <c r="GI231" s="45">
        <v>1</v>
      </c>
      <c r="GJ231" s="45" t="e">
        <f t="shared" ca="1" si="448"/>
        <v>#NAME?</v>
      </c>
      <c r="GK231" s="42" t="e">
        <f t="shared" ca="1" si="449"/>
        <v>#NAME?</v>
      </c>
      <c r="GL231" s="45" t="e">
        <f t="shared" ca="1" si="450"/>
        <v>#NAME?</v>
      </c>
      <c r="GM231" s="45">
        <f t="shared" si="397"/>
        <v>2.5000000000000001E-2</v>
      </c>
      <c r="GN231" s="45" t="e">
        <f t="shared" ca="1" si="397"/>
        <v>#NAME?</v>
      </c>
      <c r="GO231" s="47">
        <v>0.85</v>
      </c>
      <c r="GP231" s="45">
        <v>0.5</v>
      </c>
      <c r="GQ231" s="45" t="e">
        <f t="shared" ca="1" si="451"/>
        <v>#NAME?</v>
      </c>
      <c r="GR231" s="42" t="e">
        <f t="shared" ca="1" si="452"/>
        <v>#NAME?</v>
      </c>
      <c r="GS231" s="45" t="e">
        <f t="shared" ca="1" si="453"/>
        <v>#NAME?</v>
      </c>
      <c r="GT231" s="45">
        <f t="shared" si="398"/>
        <v>1.2500000000000001E-2</v>
      </c>
      <c r="GU231" s="45" t="e">
        <f t="shared" ca="1" si="398"/>
        <v>#NAME?</v>
      </c>
      <c r="GV231" s="45">
        <v>0.9</v>
      </c>
      <c r="GW231" s="45">
        <v>1</v>
      </c>
      <c r="GX231" s="45" t="e">
        <f t="shared" ca="1" si="454"/>
        <v>#NAME?</v>
      </c>
      <c r="GY231" s="42" t="e">
        <f t="shared" ca="1" si="455"/>
        <v>#NAME?</v>
      </c>
      <c r="GZ231" s="45" t="e">
        <f t="shared" ca="1" si="456"/>
        <v>#NAME?</v>
      </c>
      <c r="HA231" s="45">
        <f t="shared" si="399"/>
        <v>2.5000000000000001E-2</v>
      </c>
      <c r="HB231" s="45" t="e">
        <f t="shared" ca="1" si="399"/>
        <v>#NAME?</v>
      </c>
      <c r="HC231" s="47">
        <v>0.95</v>
      </c>
      <c r="HD231" s="45">
        <v>0.5</v>
      </c>
      <c r="HE231" s="45" t="e">
        <f t="shared" ca="1" si="457"/>
        <v>#NAME?</v>
      </c>
      <c r="HF231" s="42" t="e">
        <f t="shared" ca="1" si="458"/>
        <v>#NAME?</v>
      </c>
      <c r="HG231" s="45" t="e">
        <f t="shared" ca="1" si="459"/>
        <v>#NAME?</v>
      </c>
      <c r="HH231" s="45">
        <f t="shared" si="400"/>
        <v>1.2500000000000001E-2</v>
      </c>
      <c r="HI231" s="45" t="e">
        <f t="shared" ca="1" si="400"/>
        <v>#NAME?</v>
      </c>
      <c r="HJ231" s="47">
        <v>1</v>
      </c>
      <c r="HK231" s="47">
        <v>1</v>
      </c>
      <c r="HL231" s="45" t="e">
        <f t="shared" ca="1" si="460"/>
        <v>#NAME?</v>
      </c>
      <c r="HM231" s="42" t="e">
        <f t="shared" ca="1" si="461"/>
        <v>#NAME?</v>
      </c>
      <c r="HN231" s="45" t="e">
        <f t="shared" ca="1" si="462"/>
        <v>#NAME?</v>
      </c>
      <c r="HO231" s="45">
        <f t="shared" si="426"/>
        <v>2.5000000000000001E-2</v>
      </c>
      <c r="HP231" s="45" t="e">
        <f t="shared" ca="1" si="426"/>
        <v>#NAME?</v>
      </c>
    </row>
    <row r="232" spans="1:224" s="48" customFormat="1" ht="77.25" customHeight="1">
      <c r="A232" s="42"/>
      <c r="B232" s="199"/>
      <c r="C232" s="201"/>
      <c r="D232" s="201"/>
      <c r="E232" s="41" t="str">
        <f>+_xlfn.CONCAT(MID($D225,1,3),".8 ",[1]Acciones!$B$12)</f>
        <v>6.1.8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232" s="42" t="s">
        <v>89</v>
      </c>
      <c r="G232" s="49">
        <f>+G231</f>
        <v>4.1666666666666666E-3</v>
      </c>
      <c r="H232" s="42" t="str">
        <f>+_xlfn.CONCAT("Si,",MID(E225,1,5),",",MID(E226,1,5),",",MID(E227,1,5),",",MID(E228,1,5),",",MID(E229,1,5),",",MID(E230,1,5),",",MID(E231,1,5),",",MID(E233,1,5),",",MID(E234,1,6))</f>
        <v>Si,6.1.1,6.1.2,6.1.3,6.1.4,6.1.5,6.1.6,6.1.7,6.1.9,6.1.10</v>
      </c>
      <c r="I232" s="42" t="s">
        <v>89</v>
      </c>
      <c r="J232" s="42"/>
      <c r="K232" s="42"/>
      <c r="L232" s="42"/>
      <c r="M232" s="44" t="s">
        <v>90</v>
      </c>
      <c r="N232" s="44" t="s">
        <v>91</v>
      </c>
      <c r="O232" s="44" t="e">
        <f ca="1">+_xlfn.XLOOKUP(MID(E232,7,LEN(E232)-6),[1]Acciones!$B$4:$B$14,[1]Acciones!$C$4:$C$14,0,0,1)</f>
        <v>#NAME?</v>
      </c>
      <c r="P232" s="42" t="e">
        <f ca="1">+_xlfn.XLOOKUP(MID($E232,7,LEN($E232)-6),[1]Acciones!$B$4:$B$14,[1]Acciones!D$4:D$14,0,0,1)</f>
        <v>#NAME?</v>
      </c>
      <c r="Q232" s="42" t="e">
        <f ca="1">+_xlfn.XLOOKUP(MID($E232,7,LEN($E232)-6),[1]Acciones!$B$4:$B$14,[1]Acciones!E$4:E$14,0,0,1)</f>
        <v>#NAME?</v>
      </c>
      <c r="R232" s="42" t="e">
        <f ca="1">+_xlfn.XLOOKUP(MID($E232,7,LEN($E232)-6),[1]Acciones!$B$4:$B$14,[1]Acciones!F$4:F$14,0,0,1)</f>
        <v>#NAME?</v>
      </c>
      <c r="S232" s="42" t="e">
        <f ca="1">+_xlfn.XLOOKUP(MID($E232,7,LEN($E232)-6),[1]Acciones!$B$4:$B$14,[1]Acciones!G$4:G$14,0,0,1)</f>
        <v>#NAME?</v>
      </c>
      <c r="T232" s="42" t="e">
        <f ca="1">+_xlfn.XLOOKUP(MID($E232,7,LEN($E232)-6),[1]Acciones!$B$4:$B$14,[1]Acciones!H$4:H$14,0,0,1)</f>
        <v>#NAME?</v>
      </c>
      <c r="U232" s="45" t="e">
        <f ca="1">+_xlfn.XLOOKUP(MID($E232,7,LEN($E232)-6),[1]Acciones!$B$4:$B$14,[1]Acciones!I$4:I$14,0,0,1)</f>
        <v>#NAME?</v>
      </c>
      <c r="V232" s="45" t="e">
        <f ca="1">+_xlfn.XLOOKUP(MID($E232,7,LEN($E232)-6),[1]Acciones!$B$4:$B$14,[1]Acciones!J$4:J$14,0,0,1)</f>
        <v>#NAME?</v>
      </c>
      <c r="W232" s="45" t="e">
        <f ca="1">+_xlfn.XLOOKUP(MID($E232,7,LEN($E232)-6),[1]Acciones!$B$4:$B$14,[1]Acciones!K$4:K$14,0,0,1)</f>
        <v>#NAME?</v>
      </c>
      <c r="X232" s="45" t="e">
        <f ca="1">+_xlfn.XLOOKUP(MID($E232,7,LEN($E232)-6),[1]Acciones!$B$4:$B$14,[1]Acciones!L$4:L$14,0,0,1)</f>
        <v>#NAME?</v>
      </c>
      <c r="Y232" s="45" t="e">
        <f ca="1">+_xlfn.XLOOKUP(MID($E232,7,LEN($E232)-6),[1]Acciones!$B$4:$B$14,[1]Acciones!M$4:M$14,0,0,1)</f>
        <v>#NAME?</v>
      </c>
      <c r="Z232" s="45" t="e">
        <f ca="1">+_xlfn.XLOOKUP(MID($E232,7,LEN($E232)-6),[1]Acciones!$B$4:$B$14,[1]Acciones!N$4:N$14,0,0,1)</f>
        <v>#NAME?</v>
      </c>
      <c r="AA232" s="45" t="e">
        <f ca="1">+_xlfn.XLOOKUP(MID($E232,7,LEN($E232)-6),[1]Acciones!$B$4:$B$14,[1]Acciones!O$4:O$14,0,0,1)</f>
        <v>#NAME?</v>
      </c>
      <c r="AB232" s="45" t="e">
        <f ca="1">+_xlfn.XLOOKUP(MID($E232,7,LEN($E232)-6),[1]Acciones!$B$4:$B$14,[1]Acciones!P$4:P$14,0,0,1)</f>
        <v>#NAME?</v>
      </c>
      <c r="AC232" s="45" t="e">
        <f ca="1">+_xlfn.XLOOKUP(MID($E232,7,LEN($E232)-6),[1]Acciones!$B$4:$B$14,[1]Acciones!Q$4:Q$14,0,0,1)</f>
        <v>#NAME?</v>
      </c>
      <c r="AD232" s="45" t="e">
        <f ca="1">+_xlfn.XLOOKUP(MID($E232,7,LEN($E232)-6),[1]Acciones!$B$4:$B$14,[1]Acciones!R$4:R$14,0,0,1)</f>
        <v>#NAME?</v>
      </c>
      <c r="AE232" s="45" t="e">
        <f ca="1">+_xlfn.XLOOKUP(MID($E232,7,LEN($E232)-6),[1]Acciones!$B$4:$B$14,[1]Acciones!S$4:S$14,0,0,1)</f>
        <v>#NAME?</v>
      </c>
      <c r="AF232" s="42" t="e">
        <f ca="1">+_xlfn.XLOOKUP(MID($E232,7,LEN($E232)-6),[1]Acciones!$B$4:$B$14,[1]Acciones!T$4:T$14,0,0,1)</f>
        <v>#NAME?</v>
      </c>
      <c r="AG232" s="42" t="e">
        <f ca="1">+_xlfn.XLOOKUP(MID($E232,7,LEN($E232)-6),[1]Acciones!$B$4:$B$14,[1]Acciones!U$4:U$14,0,0,1)</f>
        <v>#NAME?</v>
      </c>
      <c r="AH232" s="42" t="e">
        <f ca="1">+_xlfn.XLOOKUP(MID($E232,7,LEN($E232)-6),[1]Acciones!$B$4:$B$14,[1]Acciones!V$4:V$14,0,0,1)</f>
        <v>#NAME?</v>
      </c>
      <c r="AI232" s="42" t="e">
        <f ca="1">+_xlfn.XLOOKUP(MID($E232,7,LEN($E232)-6),[1]Acciones!$B$4:$B$14,[1]Acciones!W$4:W$14,0,0,1)</f>
        <v>#NAME?</v>
      </c>
      <c r="AJ232" s="42" t="e">
        <f ca="1">+_xlfn.XLOOKUP(MID($E232,7,LEN($E232)-6),[1]Acciones!$B$4:$B$14,[1]Acciones!X$4:X$14,0,0,1)</f>
        <v>#NAME?</v>
      </c>
      <c r="AK232" s="42" t="e">
        <f ca="1">+_xlfn.XLOOKUP(MID($E232,7,LEN($E232)-6),[1]Acciones!$B$4:$B$14,[1]Acciones!Y$4:Y$14,0,0,1)</f>
        <v>#NAME?</v>
      </c>
      <c r="AL232" s="42" t="e">
        <f ca="1">+_xlfn.XLOOKUP(MID($E232,7,LEN($E232)-6),[1]Acciones!$B$4:$B$14,[1]Acciones!Z$4:Z$14,0,0,1)</f>
        <v>#NAME?</v>
      </c>
      <c r="AM232" s="42" t="e">
        <f ca="1">+_xlfn.XLOOKUP(MID($E232,7,LEN($E232)-6),[1]Acciones!$B$4:$B$14,[1]Acciones!AA$4:AA$14,0,0,1)</f>
        <v>#NAME?</v>
      </c>
      <c r="AN232" s="42" t="e">
        <f ca="1">+_xlfn.XLOOKUP(MID($E232,7,LEN($E232)-6),[1]Acciones!$B$4:$B$14,[1]Acciones!AB$4:AB$14,0,0,1)</f>
        <v>#NAME?</v>
      </c>
      <c r="AO232" s="42" t="e">
        <f ca="1">+_xlfn.XLOOKUP(MID($E232,7,LEN($E232)-6),[1]Acciones!$B$4:$B$14,[1]Acciones!AC$4:AC$14,0,0,1)</f>
        <v>#NAME?</v>
      </c>
      <c r="AP232" s="42" t="e">
        <f ca="1">+_xlfn.XLOOKUP(MID($E232,7,LEN($E232)-6),[1]Acciones!$B$4:$B$14,[1]Acciones!AD$4:AD$14,0,0,1)</f>
        <v>#NAME?</v>
      </c>
      <c r="AQ232" s="42" t="e">
        <f ca="1">+_xlfn.XLOOKUP(MID($E232,7,LEN($E232)-6),[1]Acciones!$B$4:$B$14,[1]Acciones!AE$4:AE$14,0,0,1)</f>
        <v>#NAME?</v>
      </c>
      <c r="AR232" s="42" t="e">
        <f ca="1">+_xlfn.XLOOKUP(MID($E232,7,LEN($E232)-6),[1]Acciones!$B$4:$B$14,[1]Acciones!AF$4:AF$14,0,0,1)</f>
        <v>#NAME?</v>
      </c>
      <c r="AS232" s="42" t="e">
        <f ca="1">+_xlfn.XLOOKUP(MID($E232,7,LEN($E232)-6),[1]Acciones!$B$4:$B$14,[1]Acciones!AG$4:AG$14,0,0,1)</f>
        <v>#NAME?</v>
      </c>
      <c r="AT232" s="42" t="e">
        <f ca="1">+_xlfn.XLOOKUP(MID($E232,7,LEN($E232)-6),[1]Acciones!$B$4:$B$14,[1]Acciones!AH$4:AH$14,0,0,1)</f>
        <v>#NAME?</v>
      </c>
      <c r="AU232" s="42" t="e">
        <f ca="1">+_xlfn.XLOOKUP(MID($E232,7,LEN($E232)-6),[1]Acciones!$B$4:$B$14,[1]Acciones!AI$4:AI$14,0,0,1)</f>
        <v>#NAME?</v>
      </c>
      <c r="AV232" s="42" t="e">
        <f ca="1">+_xlfn.XLOOKUP(MID($E232,7,LEN($E232)-6),[1]Acciones!$B$4:$B$14,[1]Acciones!AJ$4:AJ$14,0,0,1)</f>
        <v>#NAME?</v>
      </c>
      <c r="AW232" s="42" t="e">
        <f ca="1">+_xlfn.XLOOKUP(MID($E232,7,LEN($E232)-6),[1]Acciones!$B$4:$B$14,[1]Acciones!AK$4:AK$14,0,0,1)</f>
        <v>#NAME?</v>
      </c>
      <c r="AX232" s="42" t="e">
        <f ca="1">+_xlfn.XLOOKUP(MID($E232,7,LEN($E232)-6),[1]Acciones!$B$4:$B$14,[1]Acciones!AL$4:AL$14,0,0,1)</f>
        <v>#NAME?</v>
      </c>
      <c r="AY232" s="42" t="e">
        <f ca="1">+_xlfn.XLOOKUP(MID($E232,7,LEN($E232)-6),[1]Acciones!$B$4:$B$14,[1]Acciones!AM$4:AM$14,0,0,1)</f>
        <v>#NAME?</v>
      </c>
      <c r="AZ232" s="42" t="e">
        <f ca="1">+_xlfn.XLOOKUP(MID($E232,7,LEN($E232)-6),[1]Acciones!$B$4:$B$14,[1]Acciones!AN$4:AN$14,0,0,1)</f>
        <v>#NAME?</v>
      </c>
      <c r="BA232" s="42" t="e">
        <f ca="1">+_xlfn.XLOOKUP(MID($E232,7,LEN($E232)-6),[1]Acciones!$B$4:$B$14,[1]Acciones!AO$4:AO$14,0,0,1)</f>
        <v>#NAME?</v>
      </c>
      <c r="BB232" s="42" t="e">
        <f ca="1">+_xlfn.XLOOKUP(MID($E232,7,LEN($E232)-6),[1]Acciones!$B$4:$B$14,[1]Acciones!AP$4:AP$14,0,0,1)</f>
        <v>#NAME?</v>
      </c>
      <c r="BC232" s="42" t="e">
        <f ca="1">+_xlfn.XLOOKUP(MID($E232,7,LEN($E232)-6),[1]Acciones!$B$4:$B$14,[1]Acciones!AQ$4:AQ$14,0,0,1)</f>
        <v>#NAME?</v>
      </c>
      <c r="BD232" s="42" t="e">
        <f ca="1">+_xlfn.XLOOKUP(MID($E232,7,LEN($E232)-6),[1]Acciones!$B$4:$B$14,[1]Acciones!AR$4:AR$14,0,0,1)</f>
        <v>#NAME?</v>
      </c>
      <c r="BE232" s="42" t="e">
        <f ca="1">+_xlfn.XLOOKUP(MID($E232,7,LEN($E232)-6),[1]Acciones!$B$4:$B$14,[1]Acciones!AS$4:AS$14,0,0,1)</f>
        <v>#NAME?</v>
      </c>
      <c r="BF232" s="42" t="e">
        <f ca="1">+_xlfn.XLOOKUP(MID($E232,7,LEN($E232)-6),[1]Acciones!$B$4:$B$14,[1]Acciones!AT$4:AT$14,0,0,1)</f>
        <v>#NAME?</v>
      </c>
      <c r="BG232" s="42" t="e">
        <f ca="1">+_xlfn.XLOOKUP(MID($E232,7,LEN($E232)-6),[1]Acciones!$B$4:$B$14,[1]Acciones!AU$4:AU$14,0,0,1)</f>
        <v>#NAME?</v>
      </c>
      <c r="BH232" s="42" t="e">
        <f ca="1">+_xlfn.XLOOKUP(MID($E232,7,LEN($E232)-6),[1]Acciones!$B$4:$B$14,[1]Acciones!AV$4:AV$14,0,0,1)</f>
        <v>#NAME?</v>
      </c>
      <c r="BI232" s="42" t="e">
        <f ca="1">+_xlfn.XLOOKUP(MID($E232,7,LEN($E232)-6),[1]Acciones!$B$4:$B$14,[1]Acciones!AW$4:AW$14,0,0,1)</f>
        <v>#NAME?</v>
      </c>
      <c r="BJ232" s="42" t="e">
        <f ca="1">+_xlfn.XLOOKUP(MID($E232,7,LEN($E232)-6),[1]Acciones!$B$4:$B$14,[1]Acciones!AX$4:AX$14,0,0,1)</f>
        <v>#NAME?</v>
      </c>
      <c r="BK232" s="42" t="e">
        <f ca="1">+_xlfn.XLOOKUP(MID($E232,7,LEN($E232)-6),[1]Acciones!$B$4:$B$14,[1]Acciones!AY$4:AY$14,0,0,1)</f>
        <v>#NAME?</v>
      </c>
      <c r="BL232" s="42" t="e">
        <f ca="1">+_xlfn.XLOOKUP(MID($E232,7,LEN($E232)-6),[1]Acciones!$B$4:$B$14,[1]Acciones!AZ$4:AZ$14,0,0,1)</f>
        <v>#NAME?</v>
      </c>
      <c r="BM232" s="42" t="e">
        <f ca="1">+_xlfn.XLOOKUP(MID($E232,7,LEN($E232)-6),[1]Acciones!$B$4:$B$14,[1]Acciones!BA$4:BA$14,0,0,1)</f>
        <v>#NAME?</v>
      </c>
      <c r="BN232" s="42" t="e">
        <f ca="1">+_xlfn.XLOOKUP(MID($E232,7,LEN($E232)-6),[1]Acciones!$B$4:$B$14,[1]Acciones!BB$4:BB$14,0,0,1)</f>
        <v>#NAME?</v>
      </c>
      <c r="BO232" s="42" t="e">
        <f ca="1">+_xlfn.XLOOKUP(MID($E232,7,LEN($E232)-6),[1]Acciones!$B$4:$B$14,[1]Acciones!BC$4:BC$14,0,0,1)</f>
        <v>#NAME?</v>
      </c>
      <c r="BP232" s="42" t="e">
        <f ca="1">+_xlfn.XLOOKUP(MID($E232,7,LEN($E232)-6),[1]Acciones!$B$4:$B$14,[1]Acciones!BD$4:BD$14,0,0,1)</f>
        <v>#NAME?</v>
      </c>
      <c r="BQ232" s="42" t="e">
        <f ca="1">+_xlfn.XLOOKUP(MID($E232,7,LEN($E232)-6),[1]Acciones!$B$4:$B$14,[1]Acciones!BE$4:BE$14,0,0,1)</f>
        <v>#NAME?</v>
      </c>
      <c r="BR232" s="42" t="e">
        <f ca="1">+_xlfn.XLOOKUP(MID($E232,7,LEN($E232)-6),[1]Acciones!$B$4:$B$14,[1]Acciones!BF$4:BF$14,0,0,1)</f>
        <v>#NAME?</v>
      </c>
      <c r="BS232" s="42" t="e">
        <f ca="1">+_xlfn.XLOOKUP(MID($E232,7,LEN($E232)-6),[1]Acciones!$B$4:$B$14,[1]Acciones!BG$4:BG$14,0,0,1)</f>
        <v>#NAME?</v>
      </c>
      <c r="BT232" s="42" t="e">
        <f ca="1">+_xlfn.XLOOKUP(MID($E232,7,LEN($E232)-6),[1]Acciones!$B$4:$B$14,[1]Acciones!BH$4:BH$14,0,0,1)</f>
        <v>#NAME?</v>
      </c>
      <c r="BU232" s="42" t="e">
        <f ca="1">+_xlfn.XLOOKUP(MID($E232,7,LEN($E232)-6),[1]Acciones!$B$4:$B$14,[1]Acciones!BI$4:BI$14,0,0,1)</f>
        <v>#NAME?</v>
      </c>
      <c r="BV232" s="42" t="e">
        <f ca="1">+_xlfn.XLOOKUP(MID($E232,7,LEN($E232)-6),[1]Acciones!$B$4:$B$14,[1]Acciones!BJ$4:BJ$14,0,0,1)</f>
        <v>#NAME?</v>
      </c>
      <c r="BW232" s="42" t="e">
        <f ca="1">+_xlfn.XLOOKUP(MID($E232,7,LEN($E232)-6),[1]Acciones!$B$4:$B$14,[1]Acciones!BK$4:BK$14,0,0,1)</f>
        <v>#NAME?</v>
      </c>
      <c r="BX232" s="42" t="e">
        <f ca="1">+_xlfn.XLOOKUP(MID($E232,7,LEN($E232)-6),[1]Acciones!$B$4:$B$14,[1]Acciones!BL$4:BL$14,0,0,1)</f>
        <v>#NAME?</v>
      </c>
      <c r="BY232" s="42" t="e">
        <f ca="1">+_xlfn.XLOOKUP(MID($E232,7,LEN($E232)-6),[1]Acciones!$B$4:$B$14,[1]Acciones!BM$4:BM$14,0,0,1)</f>
        <v>#NAME?</v>
      </c>
      <c r="BZ232" s="42" t="e">
        <f ca="1">+_xlfn.XLOOKUP(MID($E232,7,LEN($E232)-6),[1]Acciones!$B$4:$B$14,[1]Acciones!BN$4:BN$14,0,0,1)</f>
        <v>#NAME?</v>
      </c>
      <c r="CA232" s="42" t="e">
        <f ca="1">+_xlfn.XLOOKUP(MID($E232,7,LEN($E232)-6),[1]Acciones!$B$4:$B$14,[1]Acciones!BO$4:BO$14,0,0,1)</f>
        <v>#NAME?</v>
      </c>
      <c r="CB232" s="42" t="e">
        <f ca="1">+_xlfn.XLOOKUP(MID($E232,7,LEN($E232)-6),[1]Acciones!$B$4:$B$14,[1]Acciones!BP$4:BP$14,0,0,1)</f>
        <v>#NAME?</v>
      </c>
      <c r="CC232" s="42" t="e">
        <f ca="1">+_xlfn.XLOOKUP(MID($E232,7,LEN($E232)-6),[1]Acciones!$B$4:$B$14,[1]Acciones!BQ$4:BQ$14,0,0,1)</f>
        <v>#NAME?</v>
      </c>
      <c r="CD232" s="42" t="e">
        <f ca="1">+_xlfn.XLOOKUP(MID($E232,7,LEN($E232)-6),[1]Acciones!$B$4:$B$14,[1]Acciones!BR$4:BR$14,0,0,1)</f>
        <v>#NAME?</v>
      </c>
      <c r="CE232" s="42" t="e">
        <f ca="1">+_xlfn.XLOOKUP(MID($E232,7,LEN($E232)-6),[1]Acciones!$B$4:$B$14,[1]Acciones!BS$4:BS$14,0,0,1)</f>
        <v>#NAME?</v>
      </c>
      <c r="CF232" s="42" t="e">
        <f ca="1">+_xlfn.XLOOKUP(MID($E232,7,LEN($E232)-6),[1]Acciones!$B$4:$B$14,[1]Acciones!BT$4:BT$14,0,0,1)</f>
        <v>#NAME?</v>
      </c>
      <c r="CG232" s="45">
        <v>0.05</v>
      </c>
      <c r="CH232" s="45" t="e">
        <f t="shared" ca="1" si="463"/>
        <v>#NAME?</v>
      </c>
      <c r="CI232" s="45" t="e">
        <f t="shared" ca="1" si="464"/>
        <v>#NAME?</v>
      </c>
      <c r="CJ232" s="42" t="e">
        <f t="shared" ca="1" si="465"/>
        <v>#NAME?</v>
      </c>
      <c r="CK232" s="45" t="e">
        <f t="shared" ca="1" si="466"/>
        <v>#NAME?</v>
      </c>
      <c r="CL232" s="46" t="e">
        <f t="shared" ca="1" si="467"/>
        <v>#NAME?</v>
      </c>
      <c r="CM232" s="45" t="e">
        <f t="shared" ca="1" si="468"/>
        <v>#NAME?</v>
      </c>
      <c r="CN232" s="47">
        <v>0.1</v>
      </c>
      <c r="CO232" s="45" t="e">
        <f t="shared" ca="1" si="401"/>
        <v>#NAME?</v>
      </c>
      <c r="CP232" s="45" t="e">
        <f t="shared" ca="1" si="402"/>
        <v>#NAME?</v>
      </c>
      <c r="CQ232" s="42" t="e">
        <f t="shared" ca="1" si="403"/>
        <v>#NAME?</v>
      </c>
      <c r="CR232" s="45" t="e">
        <f t="shared" ca="1" si="404"/>
        <v>#NAME?</v>
      </c>
      <c r="CS232" s="45" t="e">
        <f t="shared" ca="1" si="383"/>
        <v>#NAME?</v>
      </c>
      <c r="CT232" s="45" t="e">
        <f t="shared" ca="1" si="383"/>
        <v>#NAME?</v>
      </c>
      <c r="CU232" s="47">
        <v>0.15</v>
      </c>
      <c r="CV232" s="45">
        <v>0.5</v>
      </c>
      <c r="CW232" s="45" t="e">
        <f t="shared" ca="1" si="405"/>
        <v>#NAME?</v>
      </c>
      <c r="CX232" s="42" t="e">
        <f t="shared" ca="1" si="406"/>
        <v>#NAME?</v>
      </c>
      <c r="CY232" s="45" t="e">
        <f t="shared" ca="1" si="407"/>
        <v>#NAME?</v>
      </c>
      <c r="CZ232" s="45">
        <f t="shared" si="384"/>
        <v>1.2500000000000001E-2</v>
      </c>
      <c r="DA232" s="45" t="e">
        <f t="shared" ca="1" si="384"/>
        <v>#NAME?</v>
      </c>
      <c r="DB232" s="47">
        <v>0.2</v>
      </c>
      <c r="DC232" s="45" t="e">
        <f t="shared" ca="1" si="408"/>
        <v>#NAME?</v>
      </c>
      <c r="DD232" s="45" t="e">
        <f t="shared" ca="1" si="409"/>
        <v>#NAME?</v>
      </c>
      <c r="DE232" s="42" t="e">
        <f t="shared" ca="1" si="410"/>
        <v>#NAME?</v>
      </c>
      <c r="DF232" s="45" t="e">
        <f t="shared" ca="1" si="411"/>
        <v>#NAME?</v>
      </c>
      <c r="DG232" s="45" t="e">
        <f t="shared" ca="1" si="385"/>
        <v>#NAME?</v>
      </c>
      <c r="DH232" s="45" t="e">
        <f t="shared" ca="1" si="385"/>
        <v>#NAME?</v>
      </c>
      <c r="DI232" s="47">
        <v>0.25</v>
      </c>
      <c r="DJ232" s="45">
        <v>0.5</v>
      </c>
      <c r="DK232" s="45" t="e">
        <f t="shared" ca="1" si="412"/>
        <v>#NAME?</v>
      </c>
      <c r="DL232" s="42" t="e">
        <f t="shared" ca="1" si="413"/>
        <v>#NAME?</v>
      </c>
      <c r="DM232" s="45" t="e">
        <f t="shared" ca="1" si="414"/>
        <v>#NAME?</v>
      </c>
      <c r="DN232" s="45">
        <f t="shared" si="386"/>
        <v>1.2500000000000001E-2</v>
      </c>
      <c r="DO232" s="45" t="e">
        <f t="shared" ca="1" si="386"/>
        <v>#NAME?</v>
      </c>
      <c r="DP232" s="47">
        <v>0.3</v>
      </c>
      <c r="DQ232" s="45" t="e">
        <f t="shared" ca="1" si="415"/>
        <v>#NAME?</v>
      </c>
      <c r="DR232" s="45" t="e">
        <f t="shared" ca="1" si="416"/>
        <v>#NAME?</v>
      </c>
      <c r="DS232" s="42" t="e">
        <f t="shared" ca="1" si="417"/>
        <v>#NAME?</v>
      </c>
      <c r="DT232" s="45" t="e">
        <f t="shared" ca="1" si="418"/>
        <v>#NAME?</v>
      </c>
      <c r="DU232" s="45" t="e">
        <f t="shared" ca="1" si="387"/>
        <v>#NAME?</v>
      </c>
      <c r="DV232" s="45" t="e">
        <f t="shared" ca="1" si="387"/>
        <v>#NAME?</v>
      </c>
      <c r="DW232" s="47">
        <v>0.35</v>
      </c>
      <c r="DX232" s="45">
        <v>0.5</v>
      </c>
      <c r="DY232" s="45" t="e">
        <f t="shared" ca="1" si="419"/>
        <v>#NAME?</v>
      </c>
      <c r="DZ232" s="42" t="e">
        <f t="shared" ca="1" si="420"/>
        <v>#NAME?</v>
      </c>
      <c r="EA232" s="45" t="e">
        <f t="shared" ca="1" si="421"/>
        <v>#NAME?</v>
      </c>
      <c r="EB232" s="45">
        <f t="shared" si="388"/>
        <v>1.2500000000000001E-2</v>
      </c>
      <c r="EC232" s="45" t="e">
        <f t="shared" ca="1" si="388"/>
        <v>#NAME?</v>
      </c>
      <c r="ED232" s="47">
        <v>0.4</v>
      </c>
      <c r="EE232" s="45" t="e">
        <f t="shared" ca="1" si="422"/>
        <v>#NAME?</v>
      </c>
      <c r="EF232" s="45" t="e">
        <f t="shared" ca="1" si="423"/>
        <v>#NAME?</v>
      </c>
      <c r="EG232" s="42" t="e">
        <f t="shared" ca="1" si="424"/>
        <v>#NAME?</v>
      </c>
      <c r="EH232" s="45" t="e">
        <f t="shared" ca="1" si="425"/>
        <v>#NAME?</v>
      </c>
      <c r="EI232" s="45" t="e">
        <f t="shared" ca="1" si="389"/>
        <v>#NAME?</v>
      </c>
      <c r="EJ232" s="45" t="e">
        <f t="shared" ca="1" si="389"/>
        <v>#NAME?</v>
      </c>
      <c r="EK232" s="47">
        <v>0.45</v>
      </c>
      <c r="EL232" s="45">
        <v>0.5</v>
      </c>
      <c r="EM232" s="45" t="e">
        <f t="shared" ca="1" si="427"/>
        <v>#NAME?</v>
      </c>
      <c r="EN232" s="42" t="e">
        <f t="shared" ca="1" si="428"/>
        <v>#NAME?</v>
      </c>
      <c r="EO232" s="45" t="e">
        <f t="shared" ca="1" si="429"/>
        <v>#NAME?</v>
      </c>
      <c r="EP232" s="45">
        <f t="shared" si="390"/>
        <v>1.2500000000000001E-2</v>
      </c>
      <c r="EQ232" s="45" t="e">
        <f t="shared" ca="1" si="390"/>
        <v>#NAME?</v>
      </c>
      <c r="ER232" s="45">
        <v>0.5</v>
      </c>
      <c r="ES232" s="45">
        <v>0.5</v>
      </c>
      <c r="ET232" s="45" t="e">
        <f t="shared" ca="1" si="430"/>
        <v>#NAME?</v>
      </c>
      <c r="EU232" s="42" t="e">
        <f t="shared" ca="1" si="431"/>
        <v>#NAME?</v>
      </c>
      <c r="EV232" s="45" t="e">
        <f t="shared" ca="1" si="432"/>
        <v>#NAME?</v>
      </c>
      <c r="EW232" s="45">
        <f t="shared" si="391"/>
        <v>1.2500000000000001E-2</v>
      </c>
      <c r="EX232" s="45" t="e">
        <f t="shared" ca="1" si="391"/>
        <v>#NAME?</v>
      </c>
      <c r="EY232" s="47">
        <v>0.55000000000000004</v>
      </c>
      <c r="EZ232" s="45">
        <v>0.5</v>
      </c>
      <c r="FA232" s="45" t="e">
        <f t="shared" ca="1" si="433"/>
        <v>#NAME?</v>
      </c>
      <c r="FB232" s="42" t="e">
        <f t="shared" ca="1" si="434"/>
        <v>#NAME?</v>
      </c>
      <c r="FC232" s="45" t="e">
        <f t="shared" ca="1" si="435"/>
        <v>#NAME?</v>
      </c>
      <c r="FD232" s="45">
        <f t="shared" si="392"/>
        <v>1.2500000000000001E-2</v>
      </c>
      <c r="FE232" s="45" t="e">
        <f t="shared" ca="1" si="392"/>
        <v>#NAME?</v>
      </c>
      <c r="FF232" s="45">
        <v>0.6</v>
      </c>
      <c r="FG232" s="45">
        <v>1</v>
      </c>
      <c r="FH232" s="45" t="e">
        <f t="shared" ca="1" si="436"/>
        <v>#NAME?</v>
      </c>
      <c r="FI232" s="42" t="e">
        <f t="shared" ca="1" si="437"/>
        <v>#NAME?</v>
      </c>
      <c r="FJ232" s="45" t="e">
        <f t="shared" ca="1" si="438"/>
        <v>#NAME?</v>
      </c>
      <c r="FK232" s="45">
        <f t="shared" si="393"/>
        <v>2.5000000000000001E-2</v>
      </c>
      <c r="FL232" s="45" t="e">
        <f t="shared" ca="1" si="393"/>
        <v>#NAME?</v>
      </c>
      <c r="FM232" s="47">
        <v>0.65</v>
      </c>
      <c r="FN232" s="45">
        <v>0.5</v>
      </c>
      <c r="FO232" s="45" t="e">
        <f t="shared" ca="1" si="439"/>
        <v>#NAME?</v>
      </c>
      <c r="FP232" s="42" t="e">
        <f t="shared" ca="1" si="440"/>
        <v>#NAME?</v>
      </c>
      <c r="FQ232" s="45" t="e">
        <f t="shared" ca="1" si="441"/>
        <v>#NAME?</v>
      </c>
      <c r="FR232" s="45">
        <f t="shared" si="394"/>
        <v>1.2500000000000001E-2</v>
      </c>
      <c r="FS232" s="45" t="e">
        <f t="shared" ca="1" si="394"/>
        <v>#NAME?</v>
      </c>
      <c r="FT232" s="45">
        <v>0.7</v>
      </c>
      <c r="FU232" s="45">
        <v>1</v>
      </c>
      <c r="FV232" s="45" t="e">
        <f t="shared" ca="1" si="442"/>
        <v>#NAME?</v>
      </c>
      <c r="FW232" s="42" t="e">
        <f t="shared" ca="1" si="443"/>
        <v>#NAME?</v>
      </c>
      <c r="FX232" s="45" t="e">
        <f t="shared" ca="1" si="444"/>
        <v>#NAME?</v>
      </c>
      <c r="FY232" s="45">
        <f t="shared" si="395"/>
        <v>2.5000000000000001E-2</v>
      </c>
      <c r="FZ232" s="45" t="e">
        <f t="shared" ca="1" si="395"/>
        <v>#NAME?</v>
      </c>
      <c r="GA232" s="47">
        <v>0.75</v>
      </c>
      <c r="GB232" s="45">
        <v>0.5</v>
      </c>
      <c r="GC232" s="45" t="e">
        <f t="shared" ca="1" si="445"/>
        <v>#NAME?</v>
      </c>
      <c r="GD232" s="42" t="e">
        <f t="shared" ca="1" si="446"/>
        <v>#NAME?</v>
      </c>
      <c r="GE232" s="45" t="e">
        <f t="shared" ca="1" si="447"/>
        <v>#NAME?</v>
      </c>
      <c r="GF232" s="45">
        <f t="shared" si="396"/>
        <v>1.2500000000000001E-2</v>
      </c>
      <c r="GG232" s="45" t="e">
        <f t="shared" ca="1" si="396"/>
        <v>#NAME?</v>
      </c>
      <c r="GH232" s="45">
        <v>0.8</v>
      </c>
      <c r="GI232" s="45">
        <v>1</v>
      </c>
      <c r="GJ232" s="45" t="e">
        <f t="shared" ca="1" si="448"/>
        <v>#NAME?</v>
      </c>
      <c r="GK232" s="42" t="e">
        <f t="shared" ca="1" si="449"/>
        <v>#NAME?</v>
      </c>
      <c r="GL232" s="45" t="e">
        <f t="shared" ca="1" si="450"/>
        <v>#NAME?</v>
      </c>
      <c r="GM232" s="45">
        <f t="shared" si="397"/>
        <v>2.5000000000000001E-2</v>
      </c>
      <c r="GN232" s="45" t="e">
        <f t="shared" ca="1" si="397"/>
        <v>#NAME?</v>
      </c>
      <c r="GO232" s="47">
        <v>0.85</v>
      </c>
      <c r="GP232" s="45">
        <v>0.5</v>
      </c>
      <c r="GQ232" s="45" t="e">
        <f t="shared" ca="1" si="451"/>
        <v>#NAME?</v>
      </c>
      <c r="GR232" s="42" t="e">
        <f t="shared" ca="1" si="452"/>
        <v>#NAME?</v>
      </c>
      <c r="GS232" s="45" t="e">
        <f t="shared" ca="1" si="453"/>
        <v>#NAME?</v>
      </c>
      <c r="GT232" s="45">
        <f t="shared" si="398"/>
        <v>1.2500000000000001E-2</v>
      </c>
      <c r="GU232" s="45" t="e">
        <f t="shared" ca="1" si="398"/>
        <v>#NAME?</v>
      </c>
      <c r="GV232" s="45">
        <v>0.9</v>
      </c>
      <c r="GW232" s="45">
        <v>1</v>
      </c>
      <c r="GX232" s="45" t="e">
        <f t="shared" ca="1" si="454"/>
        <v>#NAME?</v>
      </c>
      <c r="GY232" s="42" t="e">
        <f t="shared" ca="1" si="455"/>
        <v>#NAME?</v>
      </c>
      <c r="GZ232" s="45" t="e">
        <f t="shared" ca="1" si="456"/>
        <v>#NAME?</v>
      </c>
      <c r="HA232" s="45">
        <f t="shared" si="399"/>
        <v>2.5000000000000001E-2</v>
      </c>
      <c r="HB232" s="45" t="e">
        <f t="shared" ca="1" si="399"/>
        <v>#NAME?</v>
      </c>
      <c r="HC232" s="47">
        <v>0.95</v>
      </c>
      <c r="HD232" s="45">
        <v>0.5</v>
      </c>
      <c r="HE232" s="45" t="e">
        <f t="shared" ca="1" si="457"/>
        <v>#NAME?</v>
      </c>
      <c r="HF232" s="42" t="e">
        <f t="shared" ca="1" si="458"/>
        <v>#NAME?</v>
      </c>
      <c r="HG232" s="45" t="e">
        <f t="shared" ca="1" si="459"/>
        <v>#NAME?</v>
      </c>
      <c r="HH232" s="45">
        <f t="shared" si="400"/>
        <v>1.2500000000000001E-2</v>
      </c>
      <c r="HI232" s="45" t="e">
        <f t="shared" ca="1" si="400"/>
        <v>#NAME?</v>
      </c>
      <c r="HJ232" s="47">
        <v>1</v>
      </c>
      <c r="HK232" s="47">
        <v>1</v>
      </c>
      <c r="HL232" s="45" t="e">
        <f t="shared" ca="1" si="460"/>
        <v>#NAME?</v>
      </c>
      <c r="HM232" s="42" t="e">
        <f t="shared" ca="1" si="461"/>
        <v>#NAME?</v>
      </c>
      <c r="HN232" s="45" t="e">
        <f t="shared" ca="1" si="462"/>
        <v>#NAME?</v>
      </c>
      <c r="HO232" s="45">
        <f t="shared" si="426"/>
        <v>2.5000000000000001E-2</v>
      </c>
      <c r="HP232" s="45" t="e">
        <f t="shared" ca="1" si="426"/>
        <v>#NAME?</v>
      </c>
    </row>
    <row r="233" spans="1:224" s="48" customFormat="1" ht="77.25" customHeight="1">
      <c r="A233" s="42"/>
      <c r="B233" s="199"/>
      <c r="C233" s="201"/>
      <c r="D233" s="201"/>
      <c r="E233" s="41" t="str">
        <f>+_xlfn.CONCAT(MID($D225,1,3),".9 ",[1]Acciones!$B$13)</f>
        <v>6.1.9 PE4 Comunicación pública y divulgación de la CTeI en la ruta de innovación correspondiente, para promover proyectos, estrategias comunicativas, pedagógicas y divulgativas de alto impacto, incentivar; estimular; promover modelos abiertos y participativos de CTI.</v>
      </c>
      <c r="F233" s="42" t="s">
        <v>89</v>
      </c>
      <c r="G233" s="49">
        <f>+G231</f>
        <v>4.1666666666666666E-3</v>
      </c>
      <c r="H233" s="42" t="str">
        <f>+_xlfn.CONCAT("Si,",MID(E225,1,5),",",MID(E226,1,5),",",MID(E227,1,5),",",MID(E228,1,5),",",MID(E229,1,5),",",MID(E230,1,5),",",MID(E231,1,5),",",MID(E232,1,5),",",MID(E234,1,6))</f>
        <v>Si,6.1.1,6.1.2,6.1.3,6.1.4,6.1.5,6.1.6,6.1.7,6.1.8,6.1.10</v>
      </c>
      <c r="I233" s="42" t="s">
        <v>89</v>
      </c>
      <c r="J233" s="42"/>
      <c r="K233" s="42"/>
      <c r="L233" s="42"/>
      <c r="M233" s="44" t="s">
        <v>90</v>
      </c>
      <c r="N233" s="44" t="s">
        <v>91</v>
      </c>
      <c r="O233" s="44" t="e">
        <f ca="1">+_xlfn.XLOOKUP(MID(E233,7,LEN(E233)-6),[1]Acciones!$B$4:$B$14,[1]Acciones!$C$4:$C$14,0,0,1)</f>
        <v>#NAME?</v>
      </c>
      <c r="P233" s="42" t="e">
        <f ca="1">+_xlfn.XLOOKUP(MID($E233,7,LEN($E233)-6),[1]Acciones!$B$4:$B$14,[1]Acciones!D$4:D$14,0,0,1)</f>
        <v>#NAME?</v>
      </c>
      <c r="Q233" s="42" t="e">
        <f ca="1">+_xlfn.XLOOKUP(MID($E233,7,LEN($E233)-6),[1]Acciones!$B$4:$B$14,[1]Acciones!E$4:E$14,0,0,1)</f>
        <v>#NAME?</v>
      </c>
      <c r="R233" s="42" t="e">
        <f ca="1">+_xlfn.XLOOKUP(MID($E233,7,LEN($E233)-6),[1]Acciones!$B$4:$B$14,[1]Acciones!F$4:F$14,0,0,1)</f>
        <v>#NAME?</v>
      </c>
      <c r="S233" s="42" t="e">
        <f ca="1">+_xlfn.XLOOKUP(MID($E233,7,LEN($E233)-6),[1]Acciones!$B$4:$B$14,[1]Acciones!G$4:G$14,0,0,1)</f>
        <v>#NAME?</v>
      </c>
      <c r="T233" s="42" t="e">
        <f ca="1">+_xlfn.XLOOKUP(MID($E233,7,LEN($E233)-6),[1]Acciones!$B$4:$B$14,[1]Acciones!H$4:H$14,0,0,1)</f>
        <v>#NAME?</v>
      </c>
      <c r="U233" s="45" t="e">
        <f ca="1">+_xlfn.XLOOKUP(MID($E233,7,LEN($E233)-6),[1]Acciones!$B$4:$B$14,[1]Acciones!I$4:I$14,0,0,1)</f>
        <v>#NAME?</v>
      </c>
      <c r="V233" s="45" t="e">
        <f ca="1">+_xlfn.XLOOKUP(MID($E233,7,LEN($E233)-6),[1]Acciones!$B$4:$B$14,[1]Acciones!J$4:J$14,0,0,1)</f>
        <v>#NAME?</v>
      </c>
      <c r="W233" s="45" t="e">
        <f ca="1">+_xlfn.XLOOKUP(MID($E233,7,LEN($E233)-6),[1]Acciones!$B$4:$B$14,[1]Acciones!K$4:K$14,0,0,1)</f>
        <v>#NAME?</v>
      </c>
      <c r="X233" s="45" t="e">
        <f ca="1">+_xlfn.XLOOKUP(MID($E233,7,LEN($E233)-6),[1]Acciones!$B$4:$B$14,[1]Acciones!L$4:L$14,0,0,1)</f>
        <v>#NAME?</v>
      </c>
      <c r="Y233" s="45" t="e">
        <f ca="1">+_xlfn.XLOOKUP(MID($E233,7,LEN($E233)-6),[1]Acciones!$B$4:$B$14,[1]Acciones!M$4:M$14,0,0,1)</f>
        <v>#NAME?</v>
      </c>
      <c r="Z233" s="45" t="e">
        <f ca="1">+_xlfn.XLOOKUP(MID($E233,7,LEN($E233)-6),[1]Acciones!$B$4:$B$14,[1]Acciones!N$4:N$14,0,0,1)</f>
        <v>#NAME?</v>
      </c>
      <c r="AA233" s="45" t="e">
        <f ca="1">+_xlfn.XLOOKUP(MID($E233,7,LEN($E233)-6),[1]Acciones!$B$4:$B$14,[1]Acciones!O$4:O$14,0,0,1)</f>
        <v>#NAME?</v>
      </c>
      <c r="AB233" s="45" t="e">
        <f ca="1">+_xlfn.XLOOKUP(MID($E233,7,LEN($E233)-6),[1]Acciones!$B$4:$B$14,[1]Acciones!P$4:P$14,0,0,1)</f>
        <v>#NAME?</v>
      </c>
      <c r="AC233" s="45" t="e">
        <f ca="1">+_xlfn.XLOOKUP(MID($E233,7,LEN($E233)-6),[1]Acciones!$B$4:$B$14,[1]Acciones!Q$4:Q$14,0,0,1)</f>
        <v>#NAME?</v>
      </c>
      <c r="AD233" s="45" t="e">
        <f ca="1">+_xlfn.XLOOKUP(MID($E233,7,LEN($E233)-6),[1]Acciones!$B$4:$B$14,[1]Acciones!R$4:R$14,0,0,1)</f>
        <v>#NAME?</v>
      </c>
      <c r="AE233" s="45" t="e">
        <f ca="1">+_xlfn.XLOOKUP(MID($E233,7,LEN($E233)-6),[1]Acciones!$B$4:$B$14,[1]Acciones!S$4:S$14,0,0,1)</f>
        <v>#NAME?</v>
      </c>
      <c r="AF233" s="42" t="e">
        <f ca="1">+_xlfn.XLOOKUP(MID($E233,7,LEN($E233)-6),[1]Acciones!$B$4:$B$14,[1]Acciones!T$4:T$14,0,0,1)</f>
        <v>#NAME?</v>
      </c>
      <c r="AG233" s="42" t="e">
        <f ca="1">+_xlfn.XLOOKUP(MID($E233,7,LEN($E233)-6),[1]Acciones!$B$4:$B$14,[1]Acciones!U$4:U$14,0,0,1)</f>
        <v>#NAME?</v>
      </c>
      <c r="AH233" s="42" t="e">
        <f ca="1">+_xlfn.XLOOKUP(MID($E233,7,LEN($E233)-6),[1]Acciones!$B$4:$B$14,[1]Acciones!V$4:V$14,0,0,1)</f>
        <v>#NAME?</v>
      </c>
      <c r="AI233" s="42" t="e">
        <f ca="1">+_xlfn.XLOOKUP(MID($E233,7,LEN($E233)-6),[1]Acciones!$B$4:$B$14,[1]Acciones!W$4:W$14,0,0,1)</f>
        <v>#NAME?</v>
      </c>
      <c r="AJ233" s="42" t="e">
        <f ca="1">+_xlfn.XLOOKUP(MID($E233,7,LEN($E233)-6),[1]Acciones!$B$4:$B$14,[1]Acciones!X$4:X$14,0,0,1)</f>
        <v>#NAME?</v>
      </c>
      <c r="AK233" s="42" t="e">
        <f ca="1">+_xlfn.XLOOKUP(MID($E233,7,LEN($E233)-6),[1]Acciones!$B$4:$B$14,[1]Acciones!Y$4:Y$14,0,0,1)</f>
        <v>#NAME?</v>
      </c>
      <c r="AL233" s="42" t="e">
        <f ca="1">+_xlfn.XLOOKUP(MID($E233,7,LEN($E233)-6),[1]Acciones!$B$4:$B$14,[1]Acciones!Z$4:Z$14,0,0,1)</f>
        <v>#NAME?</v>
      </c>
      <c r="AM233" s="42" t="e">
        <f ca="1">+_xlfn.XLOOKUP(MID($E233,7,LEN($E233)-6),[1]Acciones!$B$4:$B$14,[1]Acciones!AA$4:AA$14,0,0,1)</f>
        <v>#NAME?</v>
      </c>
      <c r="AN233" s="42" t="e">
        <f ca="1">+_xlfn.XLOOKUP(MID($E233,7,LEN($E233)-6),[1]Acciones!$B$4:$B$14,[1]Acciones!AB$4:AB$14,0,0,1)</f>
        <v>#NAME?</v>
      </c>
      <c r="AO233" s="42" t="e">
        <f ca="1">+_xlfn.XLOOKUP(MID($E233,7,LEN($E233)-6),[1]Acciones!$B$4:$B$14,[1]Acciones!AC$4:AC$14,0,0,1)</f>
        <v>#NAME?</v>
      </c>
      <c r="AP233" s="42" t="e">
        <f ca="1">+_xlfn.XLOOKUP(MID($E233,7,LEN($E233)-6),[1]Acciones!$B$4:$B$14,[1]Acciones!AD$4:AD$14,0,0,1)</f>
        <v>#NAME?</v>
      </c>
      <c r="AQ233" s="42" t="e">
        <f ca="1">+_xlfn.XLOOKUP(MID($E233,7,LEN($E233)-6),[1]Acciones!$B$4:$B$14,[1]Acciones!AE$4:AE$14,0,0,1)</f>
        <v>#NAME?</v>
      </c>
      <c r="AR233" s="42" t="e">
        <f ca="1">+_xlfn.XLOOKUP(MID($E233,7,LEN($E233)-6),[1]Acciones!$B$4:$B$14,[1]Acciones!AF$4:AF$14,0,0,1)</f>
        <v>#NAME?</v>
      </c>
      <c r="AS233" s="42" t="e">
        <f ca="1">+_xlfn.XLOOKUP(MID($E233,7,LEN($E233)-6),[1]Acciones!$B$4:$B$14,[1]Acciones!AG$4:AG$14,0,0,1)</f>
        <v>#NAME?</v>
      </c>
      <c r="AT233" s="42" t="e">
        <f ca="1">+_xlfn.XLOOKUP(MID($E233,7,LEN($E233)-6),[1]Acciones!$B$4:$B$14,[1]Acciones!AH$4:AH$14,0,0,1)</f>
        <v>#NAME?</v>
      </c>
      <c r="AU233" s="42" t="e">
        <f ca="1">+_xlfn.XLOOKUP(MID($E233,7,LEN($E233)-6),[1]Acciones!$B$4:$B$14,[1]Acciones!AI$4:AI$14,0,0,1)</f>
        <v>#NAME?</v>
      </c>
      <c r="AV233" s="42" t="e">
        <f ca="1">+_xlfn.XLOOKUP(MID($E233,7,LEN($E233)-6),[1]Acciones!$B$4:$B$14,[1]Acciones!AJ$4:AJ$14,0,0,1)</f>
        <v>#NAME?</v>
      </c>
      <c r="AW233" s="42" t="e">
        <f ca="1">+_xlfn.XLOOKUP(MID($E233,7,LEN($E233)-6),[1]Acciones!$B$4:$B$14,[1]Acciones!AK$4:AK$14,0,0,1)</f>
        <v>#NAME?</v>
      </c>
      <c r="AX233" s="42" t="e">
        <f ca="1">+_xlfn.XLOOKUP(MID($E233,7,LEN($E233)-6),[1]Acciones!$B$4:$B$14,[1]Acciones!AL$4:AL$14,0,0,1)</f>
        <v>#NAME?</v>
      </c>
      <c r="AY233" s="42" t="e">
        <f ca="1">+_xlfn.XLOOKUP(MID($E233,7,LEN($E233)-6),[1]Acciones!$B$4:$B$14,[1]Acciones!AM$4:AM$14,0,0,1)</f>
        <v>#NAME?</v>
      </c>
      <c r="AZ233" s="42" t="e">
        <f ca="1">+_xlfn.XLOOKUP(MID($E233,7,LEN($E233)-6),[1]Acciones!$B$4:$B$14,[1]Acciones!AN$4:AN$14,0,0,1)</f>
        <v>#NAME?</v>
      </c>
      <c r="BA233" s="42" t="e">
        <f ca="1">+_xlfn.XLOOKUP(MID($E233,7,LEN($E233)-6),[1]Acciones!$B$4:$B$14,[1]Acciones!AO$4:AO$14,0,0,1)</f>
        <v>#NAME?</v>
      </c>
      <c r="BB233" s="42" t="e">
        <f ca="1">+_xlfn.XLOOKUP(MID($E233,7,LEN($E233)-6),[1]Acciones!$B$4:$B$14,[1]Acciones!AP$4:AP$14,0,0,1)</f>
        <v>#NAME?</v>
      </c>
      <c r="BC233" s="42" t="e">
        <f ca="1">+_xlfn.XLOOKUP(MID($E233,7,LEN($E233)-6),[1]Acciones!$B$4:$B$14,[1]Acciones!AQ$4:AQ$14,0,0,1)</f>
        <v>#NAME?</v>
      </c>
      <c r="BD233" s="42" t="e">
        <f ca="1">+_xlfn.XLOOKUP(MID($E233,7,LEN($E233)-6),[1]Acciones!$B$4:$B$14,[1]Acciones!AR$4:AR$14,0,0,1)</f>
        <v>#NAME?</v>
      </c>
      <c r="BE233" s="42" t="e">
        <f ca="1">+_xlfn.XLOOKUP(MID($E233,7,LEN($E233)-6),[1]Acciones!$B$4:$B$14,[1]Acciones!AS$4:AS$14,0,0,1)</f>
        <v>#NAME?</v>
      </c>
      <c r="BF233" s="42" t="e">
        <f ca="1">+_xlfn.XLOOKUP(MID($E233,7,LEN($E233)-6),[1]Acciones!$B$4:$B$14,[1]Acciones!AT$4:AT$14,0,0,1)</f>
        <v>#NAME?</v>
      </c>
      <c r="BG233" s="42" t="e">
        <f ca="1">+_xlfn.XLOOKUP(MID($E233,7,LEN($E233)-6),[1]Acciones!$B$4:$B$14,[1]Acciones!AU$4:AU$14,0,0,1)</f>
        <v>#NAME?</v>
      </c>
      <c r="BH233" s="42" t="e">
        <f ca="1">+_xlfn.XLOOKUP(MID($E233,7,LEN($E233)-6),[1]Acciones!$B$4:$B$14,[1]Acciones!AV$4:AV$14,0,0,1)</f>
        <v>#NAME?</v>
      </c>
      <c r="BI233" s="42" t="e">
        <f ca="1">+_xlfn.XLOOKUP(MID($E233,7,LEN($E233)-6),[1]Acciones!$B$4:$B$14,[1]Acciones!AW$4:AW$14,0,0,1)</f>
        <v>#NAME?</v>
      </c>
      <c r="BJ233" s="42" t="e">
        <f ca="1">+_xlfn.XLOOKUP(MID($E233,7,LEN($E233)-6),[1]Acciones!$B$4:$B$14,[1]Acciones!AX$4:AX$14,0,0,1)</f>
        <v>#NAME?</v>
      </c>
      <c r="BK233" s="42" t="e">
        <f ca="1">+_xlfn.XLOOKUP(MID($E233,7,LEN($E233)-6),[1]Acciones!$B$4:$B$14,[1]Acciones!AY$4:AY$14,0,0,1)</f>
        <v>#NAME?</v>
      </c>
      <c r="BL233" s="42" t="e">
        <f ca="1">+_xlfn.XLOOKUP(MID($E233,7,LEN($E233)-6),[1]Acciones!$B$4:$B$14,[1]Acciones!AZ$4:AZ$14,0,0,1)</f>
        <v>#NAME?</v>
      </c>
      <c r="BM233" s="42" t="e">
        <f ca="1">+_xlfn.XLOOKUP(MID($E233,7,LEN($E233)-6),[1]Acciones!$B$4:$B$14,[1]Acciones!BA$4:BA$14,0,0,1)</f>
        <v>#NAME?</v>
      </c>
      <c r="BN233" s="42" t="e">
        <f ca="1">+_xlfn.XLOOKUP(MID($E233,7,LEN($E233)-6),[1]Acciones!$B$4:$B$14,[1]Acciones!BB$4:BB$14,0,0,1)</f>
        <v>#NAME?</v>
      </c>
      <c r="BO233" s="42" t="e">
        <f ca="1">+_xlfn.XLOOKUP(MID($E233,7,LEN($E233)-6),[1]Acciones!$B$4:$B$14,[1]Acciones!BC$4:BC$14,0,0,1)</f>
        <v>#NAME?</v>
      </c>
      <c r="BP233" s="42" t="e">
        <f ca="1">+_xlfn.XLOOKUP(MID($E233,7,LEN($E233)-6),[1]Acciones!$B$4:$B$14,[1]Acciones!BD$4:BD$14,0,0,1)</f>
        <v>#NAME?</v>
      </c>
      <c r="BQ233" s="42" t="e">
        <f ca="1">+_xlfn.XLOOKUP(MID($E233,7,LEN($E233)-6),[1]Acciones!$B$4:$B$14,[1]Acciones!BE$4:BE$14,0,0,1)</f>
        <v>#NAME?</v>
      </c>
      <c r="BR233" s="42" t="e">
        <f ca="1">+_xlfn.XLOOKUP(MID($E233,7,LEN($E233)-6),[1]Acciones!$B$4:$B$14,[1]Acciones!BF$4:BF$14,0,0,1)</f>
        <v>#NAME?</v>
      </c>
      <c r="BS233" s="42" t="e">
        <f ca="1">+_xlfn.XLOOKUP(MID($E233,7,LEN($E233)-6),[1]Acciones!$B$4:$B$14,[1]Acciones!BG$4:BG$14,0,0,1)</f>
        <v>#NAME?</v>
      </c>
      <c r="BT233" s="42" t="e">
        <f ca="1">+_xlfn.XLOOKUP(MID($E233,7,LEN($E233)-6),[1]Acciones!$B$4:$B$14,[1]Acciones!BH$4:BH$14,0,0,1)</f>
        <v>#NAME?</v>
      </c>
      <c r="BU233" s="42" t="e">
        <f ca="1">+_xlfn.XLOOKUP(MID($E233,7,LEN($E233)-6),[1]Acciones!$B$4:$B$14,[1]Acciones!BI$4:BI$14,0,0,1)</f>
        <v>#NAME?</v>
      </c>
      <c r="BV233" s="42" t="e">
        <f ca="1">+_xlfn.XLOOKUP(MID($E233,7,LEN($E233)-6),[1]Acciones!$B$4:$B$14,[1]Acciones!BJ$4:BJ$14,0,0,1)</f>
        <v>#NAME?</v>
      </c>
      <c r="BW233" s="42" t="e">
        <f ca="1">+_xlfn.XLOOKUP(MID($E233,7,LEN($E233)-6),[1]Acciones!$B$4:$B$14,[1]Acciones!BK$4:BK$14,0,0,1)</f>
        <v>#NAME?</v>
      </c>
      <c r="BX233" s="42" t="e">
        <f ca="1">+_xlfn.XLOOKUP(MID($E233,7,LEN($E233)-6),[1]Acciones!$B$4:$B$14,[1]Acciones!BL$4:BL$14,0,0,1)</f>
        <v>#NAME?</v>
      </c>
      <c r="BY233" s="42" t="e">
        <f ca="1">+_xlfn.XLOOKUP(MID($E233,7,LEN($E233)-6),[1]Acciones!$B$4:$B$14,[1]Acciones!BM$4:BM$14,0,0,1)</f>
        <v>#NAME?</v>
      </c>
      <c r="BZ233" s="42" t="e">
        <f ca="1">+_xlfn.XLOOKUP(MID($E233,7,LEN($E233)-6),[1]Acciones!$B$4:$B$14,[1]Acciones!BN$4:BN$14,0,0,1)</f>
        <v>#NAME?</v>
      </c>
      <c r="CA233" s="42" t="e">
        <f ca="1">+_xlfn.XLOOKUP(MID($E233,7,LEN($E233)-6),[1]Acciones!$B$4:$B$14,[1]Acciones!BO$4:BO$14,0,0,1)</f>
        <v>#NAME?</v>
      </c>
      <c r="CB233" s="42" t="e">
        <f ca="1">+_xlfn.XLOOKUP(MID($E233,7,LEN($E233)-6),[1]Acciones!$B$4:$B$14,[1]Acciones!BP$4:BP$14,0,0,1)</f>
        <v>#NAME?</v>
      </c>
      <c r="CC233" s="42" t="e">
        <f ca="1">+_xlfn.XLOOKUP(MID($E233,7,LEN($E233)-6),[1]Acciones!$B$4:$B$14,[1]Acciones!BQ$4:BQ$14,0,0,1)</f>
        <v>#NAME?</v>
      </c>
      <c r="CD233" s="42" t="e">
        <f ca="1">+_xlfn.XLOOKUP(MID($E233,7,LEN($E233)-6),[1]Acciones!$B$4:$B$14,[1]Acciones!BR$4:BR$14,0,0,1)</f>
        <v>#NAME?</v>
      </c>
      <c r="CE233" s="42" t="e">
        <f ca="1">+_xlfn.XLOOKUP(MID($E233,7,LEN($E233)-6),[1]Acciones!$B$4:$B$14,[1]Acciones!BS$4:BS$14,0,0,1)</f>
        <v>#NAME?</v>
      </c>
      <c r="CF233" s="42" t="e">
        <f ca="1">+_xlfn.XLOOKUP(MID($E233,7,LEN($E233)-6),[1]Acciones!$B$4:$B$14,[1]Acciones!BT$4:BT$14,0,0,1)</f>
        <v>#NAME?</v>
      </c>
      <c r="CG233" s="45">
        <v>0.05</v>
      </c>
      <c r="CH233" s="45" t="e">
        <f t="shared" ca="1" si="463"/>
        <v>#NAME?</v>
      </c>
      <c r="CI233" s="45" t="e">
        <f t="shared" ca="1" si="464"/>
        <v>#NAME?</v>
      </c>
      <c r="CJ233" s="42" t="e">
        <f t="shared" ca="1" si="465"/>
        <v>#NAME?</v>
      </c>
      <c r="CK233" s="45" t="e">
        <f t="shared" ca="1" si="466"/>
        <v>#NAME?</v>
      </c>
      <c r="CL233" s="46" t="e">
        <f t="shared" ca="1" si="467"/>
        <v>#NAME?</v>
      </c>
      <c r="CM233" s="45" t="e">
        <f t="shared" ca="1" si="468"/>
        <v>#NAME?</v>
      </c>
      <c r="CN233" s="47">
        <v>0.1</v>
      </c>
      <c r="CO233" s="45" t="e">
        <f t="shared" ca="1" si="401"/>
        <v>#NAME?</v>
      </c>
      <c r="CP233" s="45" t="e">
        <f t="shared" ca="1" si="402"/>
        <v>#NAME?</v>
      </c>
      <c r="CQ233" s="42" t="e">
        <f t="shared" ca="1" si="403"/>
        <v>#NAME?</v>
      </c>
      <c r="CR233" s="45" t="e">
        <f t="shared" ca="1" si="404"/>
        <v>#NAME?</v>
      </c>
      <c r="CS233" s="45" t="e">
        <f t="shared" ca="1" si="383"/>
        <v>#NAME?</v>
      </c>
      <c r="CT233" s="45" t="e">
        <f t="shared" ca="1" si="383"/>
        <v>#NAME?</v>
      </c>
      <c r="CU233" s="47">
        <v>0.15</v>
      </c>
      <c r="CV233" s="45">
        <v>0.5</v>
      </c>
      <c r="CW233" s="45" t="e">
        <f t="shared" ca="1" si="405"/>
        <v>#NAME?</v>
      </c>
      <c r="CX233" s="42" t="e">
        <f t="shared" ca="1" si="406"/>
        <v>#NAME?</v>
      </c>
      <c r="CY233" s="45" t="e">
        <f t="shared" ca="1" si="407"/>
        <v>#NAME?</v>
      </c>
      <c r="CZ233" s="45">
        <f t="shared" si="384"/>
        <v>1.2500000000000001E-2</v>
      </c>
      <c r="DA233" s="45" t="e">
        <f t="shared" ca="1" si="384"/>
        <v>#NAME?</v>
      </c>
      <c r="DB233" s="47">
        <v>0.2</v>
      </c>
      <c r="DC233" s="45" t="e">
        <f t="shared" ca="1" si="408"/>
        <v>#NAME?</v>
      </c>
      <c r="DD233" s="45" t="e">
        <f t="shared" ca="1" si="409"/>
        <v>#NAME?</v>
      </c>
      <c r="DE233" s="42" t="e">
        <f t="shared" ca="1" si="410"/>
        <v>#NAME?</v>
      </c>
      <c r="DF233" s="45" t="e">
        <f t="shared" ca="1" si="411"/>
        <v>#NAME?</v>
      </c>
      <c r="DG233" s="45" t="e">
        <f t="shared" ca="1" si="385"/>
        <v>#NAME?</v>
      </c>
      <c r="DH233" s="45" t="e">
        <f t="shared" ca="1" si="385"/>
        <v>#NAME?</v>
      </c>
      <c r="DI233" s="47">
        <v>0.25</v>
      </c>
      <c r="DJ233" s="45">
        <v>0.5</v>
      </c>
      <c r="DK233" s="45" t="e">
        <f t="shared" ca="1" si="412"/>
        <v>#NAME?</v>
      </c>
      <c r="DL233" s="42" t="e">
        <f t="shared" ca="1" si="413"/>
        <v>#NAME?</v>
      </c>
      <c r="DM233" s="45" t="e">
        <f t="shared" ca="1" si="414"/>
        <v>#NAME?</v>
      </c>
      <c r="DN233" s="45">
        <f t="shared" si="386"/>
        <v>1.2500000000000001E-2</v>
      </c>
      <c r="DO233" s="45" t="e">
        <f t="shared" ca="1" si="386"/>
        <v>#NAME?</v>
      </c>
      <c r="DP233" s="47">
        <v>0.3</v>
      </c>
      <c r="DQ233" s="45" t="e">
        <f t="shared" ca="1" si="415"/>
        <v>#NAME?</v>
      </c>
      <c r="DR233" s="45" t="e">
        <f t="shared" ca="1" si="416"/>
        <v>#NAME?</v>
      </c>
      <c r="DS233" s="42" t="e">
        <f t="shared" ca="1" si="417"/>
        <v>#NAME?</v>
      </c>
      <c r="DT233" s="45" t="e">
        <f t="shared" ca="1" si="418"/>
        <v>#NAME?</v>
      </c>
      <c r="DU233" s="45" t="e">
        <f t="shared" ca="1" si="387"/>
        <v>#NAME?</v>
      </c>
      <c r="DV233" s="45" t="e">
        <f t="shared" ca="1" si="387"/>
        <v>#NAME?</v>
      </c>
      <c r="DW233" s="47">
        <v>0.35</v>
      </c>
      <c r="DX233" s="45">
        <v>0.5</v>
      </c>
      <c r="DY233" s="45" t="e">
        <f t="shared" ca="1" si="419"/>
        <v>#NAME?</v>
      </c>
      <c r="DZ233" s="42" t="e">
        <f t="shared" ca="1" si="420"/>
        <v>#NAME?</v>
      </c>
      <c r="EA233" s="45" t="e">
        <f t="shared" ca="1" si="421"/>
        <v>#NAME?</v>
      </c>
      <c r="EB233" s="45">
        <f t="shared" si="388"/>
        <v>1.2500000000000001E-2</v>
      </c>
      <c r="EC233" s="45" t="e">
        <f t="shared" ca="1" si="388"/>
        <v>#NAME?</v>
      </c>
      <c r="ED233" s="47">
        <v>0.4</v>
      </c>
      <c r="EE233" s="45" t="e">
        <f t="shared" ca="1" si="422"/>
        <v>#NAME?</v>
      </c>
      <c r="EF233" s="45" t="e">
        <f t="shared" ca="1" si="423"/>
        <v>#NAME?</v>
      </c>
      <c r="EG233" s="42" t="e">
        <f t="shared" ca="1" si="424"/>
        <v>#NAME?</v>
      </c>
      <c r="EH233" s="45" t="e">
        <f t="shared" ca="1" si="425"/>
        <v>#NAME?</v>
      </c>
      <c r="EI233" s="45" t="e">
        <f t="shared" ca="1" si="389"/>
        <v>#NAME?</v>
      </c>
      <c r="EJ233" s="45" t="e">
        <f t="shared" ca="1" si="389"/>
        <v>#NAME?</v>
      </c>
      <c r="EK233" s="47">
        <v>0.45</v>
      </c>
      <c r="EL233" s="45">
        <v>0.5</v>
      </c>
      <c r="EM233" s="45" t="e">
        <f t="shared" ca="1" si="427"/>
        <v>#NAME?</v>
      </c>
      <c r="EN233" s="42" t="e">
        <f t="shared" ca="1" si="428"/>
        <v>#NAME?</v>
      </c>
      <c r="EO233" s="45" t="e">
        <f t="shared" ca="1" si="429"/>
        <v>#NAME?</v>
      </c>
      <c r="EP233" s="45">
        <f t="shared" si="390"/>
        <v>1.2500000000000001E-2</v>
      </c>
      <c r="EQ233" s="45" t="e">
        <f t="shared" ca="1" si="390"/>
        <v>#NAME?</v>
      </c>
      <c r="ER233" s="45">
        <v>0.5</v>
      </c>
      <c r="ES233" s="45">
        <v>0.5</v>
      </c>
      <c r="ET233" s="45" t="e">
        <f t="shared" ca="1" si="430"/>
        <v>#NAME?</v>
      </c>
      <c r="EU233" s="42" t="e">
        <f t="shared" ca="1" si="431"/>
        <v>#NAME?</v>
      </c>
      <c r="EV233" s="45" t="e">
        <f t="shared" ca="1" si="432"/>
        <v>#NAME?</v>
      </c>
      <c r="EW233" s="45">
        <f t="shared" si="391"/>
        <v>1.2500000000000001E-2</v>
      </c>
      <c r="EX233" s="45" t="e">
        <f t="shared" ca="1" si="391"/>
        <v>#NAME?</v>
      </c>
      <c r="EY233" s="47">
        <v>0.55000000000000004</v>
      </c>
      <c r="EZ233" s="45">
        <v>0.5</v>
      </c>
      <c r="FA233" s="45" t="e">
        <f t="shared" ca="1" si="433"/>
        <v>#NAME?</v>
      </c>
      <c r="FB233" s="42" t="e">
        <f t="shared" ca="1" si="434"/>
        <v>#NAME?</v>
      </c>
      <c r="FC233" s="45" t="e">
        <f t="shared" ca="1" si="435"/>
        <v>#NAME?</v>
      </c>
      <c r="FD233" s="45">
        <f t="shared" si="392"/>
        <v>1.2500000000000001E-2</v>
      </c>
      <c r="FE233" s="45" t="e">
        <f t="shared" ca="1" si="392"/>
        <v>#NAME?</v>
      </c>
      <c r="FF233" s="45">
        <v>0.6</v>
      </c>
      <c r="FG233" s="45">
        <v>1</v>
      </c>
      <c r="FH233" s="45" t="e">
        <f t="shared" ca="1" si="436"/>
        <v>#NAME?</v>
      </c>
      <c r="FI233" s="42" t="e">
        <f t="shared" ca="1" si="437"/>
        <v>#NAME?</v>
      </c>
      <c r="FJ233" s="45" t="e">
        <f t="shared" ca="1" si="438"/>
        <v>#NAME?</v>
      </c>
      <c r="FK233" s="45">
        <f t="shared" si="393"/>
        <v>2.5000000000000001E-2</v>
      </c>
      <c r="FL233" s="45" t="e">
        <f t="shared" ca="1" si="393"/>
        <v>#NAME?</v>
      </c>
      <c r="FM233" s="47">
        <v>0.65</v>
      </c>
      <c r="FN233" s="45">
        <v>0.5</v>
      </c>
      <c r="FO233" s="45" t="e">
        <f t="shared" ca="1" si="439"/>
        <v>#NAME?</v>
      </c>
      <c r="FP233" s="42" t="e">
        <f t="shared" ca="1" si="440"/>
        <v>#NAME?</v>
      </c>
      <c r="FQ233" s="45" t="e">
        <f t="shared" ca="1" si="441"/>
        <v>#NAME?</v>
      </c>
      <c r="FR233" s="45">
        <f t="shared" si="394"/>
        <v>1.2500000000000001E-2</v>
      </c>
      <c r="FS233" s="45" t="e">
        <f t="shared" ca="1" si="394"/>
        <v>#NAME?</v>
      </c>
      <c r="FT233" s="45">
        <v>0.7</v>
      </c>
      <c r="FU233" s="45">
        <v>1</v>
      </c>
      <c r="FV233" s="45" t="e">
        <f t="shared" ca="1" si="442"/>
        <v>#NAME?</v>
      </c>
      <c r="FW233" s="42" t="e">
        <f t="shared" ca="1" si="443"/>
        <v>#NAME?</v>
      </c>
      <c r="FX233" s="45" t="e">
        <f t="shared" ca="1" si="444"/>
        <v>#NAME?</v>
      </c>
      <c r="FY233" s="45">
        <f t="shared" si="395"/>
        <v>2.5000000000000001E-2</v>
      </c>
      <c r="FZ233" s="45" t="e">
        <f t="shared" ca="1" si="395"/>
        <v>#NAME?</v>
      </c>
      <c r="GA233" s="47">
        <v>0.75</v>
      </c>
      <c r="GB233" s="45">
        <v>0.5</v>
      </c>
      <c r="GC233" s="45" t="e">
        <f t="shared" ca="1" si="445"/>
        <v>#NAME?</v>
      </c>
      <c r="GD233" s="42" t="e">
        <f t="shared" ca="1" si="446"/>
        <v>#NAME?</v>
      </c>
      <c r="GE233" s="45" t="e">
        <f t="shared" ca="1" si="447"/>
        <v>#NAME?</v>
      </c>
      <c r="GF233" s="45">
        <f t="shared" si="396"/>
        <v>1.2500000000000001E-2</v>
      </c>
      <c r="GG233" s="45" t="e">
        <f t="shared" ca="1" si="396"/>
        <v>#NAME?</v>
      </c>
      <c r="GH233" s="45">
        <v>0.8</v>
      </c>
      <c r="GI233" s="45">
        <v>1</v>
      </c>
      <c r="GJ233" s="45" t="e">
        <f t="shared" ca="1" si="448"/>
        <v>#NAME?</v>
      </c>
      <c r="GK233" s="42" t="e">
        <f t="shared" ca="1" si="449"/>
        <v>#NAME?</v>
      </c>
      <c r="GL233" s="45" t="e">
        <f t="shared" ca="1" si="450"/>
        <v>#NAME?</v>
      </c>
      <c r="GM233" s="45">
        <f t="shared" si="397"/>
        <v>2.5000000000000001E-2</v>
      </c>
      <c r="GN233" s="45" t="e">
        <f t="shared" ca="1" si="397"/>
        <v>#NAME?</v>
      </c>
      <c r="GO233" s="47">
        <v>0.85</v>
      </c>
      <c r="GP233" s="45">
        <v>0.5</v>
      </c>
      <c r="GQ233" s="45" t="e">
        <f t="shared" ca="1" si="451"/>
        <v>#NAME?</v>
      </c>
      <c r="GR233" s="42" t="e">
        <f t="shared" ca="1" si="452"/>
        <v>#NAME?</v>
      </c>
      <c r="GS233" s="45" t="e">
        <f t="shared" ca="1" si="453"/>
        <v>#NAME?</v>
      </c>
      <c r="GT233" s="45">
        <f t="shared" si="398"/>
        <v>1.2500000000000001E-2</v>
      </c>
      <c r="GU233" s="45" t="e">
        <f t="shared" ca="1" si="398"/>
        <v>#NAME?</v>
      </c>
      <c r="GV233" s="45">
        <v>0.9</v>
      </c>
      <c r="GW233" s="45">
        <v>1</v>
      </c>
      <c r="GX233" s="45" t="e">
        <f t="shared" ca="1" si="454"/>
        <v>#NAME?</v>
      </c>
      <c r="GY233" s="42" t="e">
        <f t="shared" ca="1" si="455"/>
        <v>#NAME?</v>
      </c>
      <c r="GZ233" s="45" t="e">
        <f t="shared" ca="1" si="456"/>
        <v>#NAME?</v>
      </c>
      <c r="HA233" s="45">
        <f t="shared" si="399"/>
        <v>2.5000000000000001E-2</v>
      </c>
      <c r="HB233" s="45" t="e">
        <f t="shared" ca="1" si="399"/>
        <v>#NAME?</v>
      </c>
      <c r="HC233" s="47">
        <v>0.95</v>
      </c>
      <c r="HD233" s="45">
        <v>0.5</v>
      </c>
      <c r="HE233" s="45" t="e">
        <f t="shared" ca="1" si="457"/>
        <v>#NAME?</v>
      </c>
      <c r="HF233" s="42" t="e">
        <f t="shared" ca="1" si="458"/>
        <v>#NAME?</v>
      </c>
      <c r="HG233" s="45" t="e">
        <f t="shared" ca="1" si="459"/>
        <v>#NAME?</v>
      </c>
      <c r="HH233" s="45">
        <f t="shared" si="400"/>
        <v>1.2500000000000001E-2</v>
      </c>
      <c r="HI233" s="45" t="e">
        <f t="shared" ca="1" si="400"/>
        <v>#NAME?</v>
      </c>
      <c r="HJ233" s="47">
        <v>1</v>
      </c>
      <c r="HK233" s="47">
        <v>1</v>
      </c>
      <c r="HL233" s="45" t="e">
        <f t="shared" ca="1" si="460"/>
        <v>#NAME?</v>
      </c>
      <c r="HM233" s="42" t="e">
        <f t="shared" ca="1" si="461"/>
        <v>#NAME?</v>
      </c>
      <c r="HN233" s="45" t="e">
        <f t="shared" ca="1" si="462"/>
        <v>#NAME?</v>
      </c>
      <c r="HO233" s="45">
        <f t="shared" si="426"/>
        <v>2.5000000000000001E-2</v>
      </c>
      <c r="HP233" s="45" t="e">
        <f t="shared" ca="1" si="426"/>
        <v>#NAME?</v>
      </c>
    </row>
    <row r="234" spans="1:224" s="48" customFormat="1" ht="77.25" customHeight="1">
      <c r="A234" s="42"/>
      <c r="B234" s="199"/>
      <c r="C234" s="201"/>
      <c r="D234" s="201"/>
      <c r="E234" s="41" t="str">
        <f>+_xlfn.CONCAT(MID($D225,1,3),".10 ",[1]Acciones!$B$14)</f>
        <v>6.1.10 PE5 Promover y fortalecer procesos de apropiación social del conocimiento y la innovación social en el territorio relacionado con la ruta de innovación correspondiente. (Estrategia 5.3.5 CONPES 4069)</v>
      </c>
      <c r="F234" s="42" t="s">
        <v>89</v>
      </c>
      <c r="G234" s="49">
        <f>+G233</f>
        <v>4.1666666666666666E-3</v>
      </c>
      <c r="H234" s="42" t="str">
        <f>+_xlfn.CONCAT("Si,",MID(E225,1,5),",",MID(E226,1,5),",",MID(E227,1,5),",",MID(E228,1,5),",",MID(E229,1,5),",",MID(E230,1,5),",",MID(E231,1,5),",",MID(E232,1,5),",",MID(E233,1,6))</f>
        <v xml:space="preserve">Si,6.1.1,6.1.2,6.1.3,6.1.4,6.1.5,6.1.6,6.1.7,6.1.8,6.1.9 </v>
      </c>
      <c r="I234" s="42" t="s">
        <v>89</v>
      </c>
      <c r="J234" s="42"/>
      <c r="K234" s="42"/>
      <c r="L234" s="42"/>
      <c r="M234" s="44" t="s">
        <v>90</v>
      </c>
      <c r="N234" s="44" t="s">
        <v>91</v>
      </c>
      <c r="O234" s="44" t="e">
        <f ca="1">+_xlfn.XLOOKUP(MID(E234,8,LEN(E234)-7),[1]Acciones!$B$4:$B$14,[1]Acciones!$C$4:$C$14,0,0,1)</f>
        <v>#NAME?</v>
      </c>
      <c r="P234" s="42" t="e">
        <f ca="1">+_xlfn.XLOOKUP(MID($E234,8,LEN($E234)-7),[1]Acciones!$B$4:$B$14,[1]Acciones!D$4:D$14,0,0,1)</f>
        <v>#NAME?</v>
      </c>
      <c r="Q234" s="42" t="e">
        <f ca="1">+_xlfn.XLOOKUP(MID($E234,8,LEN($E234)-7),[1]Acciones!$B$4:$B$14,[1]Acciones!E$4:E$14,0,0,1)</f>
        <v>#NAME?</v>
      </c>
      <c r="R234" s="42" t="e">
        <f ca="1">+_xlfn.XLOOKUP(MID($E234,8,LEN($E234)-7),[1]Acciones!$B$4:$B$14,[1]Acciones!F$4:F$14,0,0,1)</f>
        <v>#NAME?</v>
      </c>
      <c r="S234" s="42" t="e">
        <f ca="1">+_xlfn.XLOOKUP(MID($E234,8,LEN($E234)-7),[1]Acciones!$B$4:$B$14,[1]Acciones!G$4:G$14,0,0,1)</f>
        <v>#NAME?</v>
      </c>
      <c r="T234" s="42" t="e">
        <f ca="1">+_xlfn.XLOOKUP(MID($E234,8,LEN($E234)-7),[1]Acciones!$B$4:$B$14,[1]Acciones!H$4:H$14,0,0,1)</f>
        <v>#NAME?</v>
      </c>
      <c r="U234" s="45" t="e">
        <f ca="1">+_xlfn.XLOOKUP(MID($E234,8,LEN($E234)-7),[1]Acciones!$B$4:$B$14,[1]Acciones!I$4:I$14,0,0,1)</f>
        <v>#NAME?</v>
      </c>
      <c r="V234" s="45" t="e">
        <f ca="1">+_xlfn.XLOOKUP(MID($E234,8,LEN($E234)-7),[1]Acciones!$B$4:$B$14,[1]Acciones!J$4:J$14,0,0,1)</f>
        <v>#NAME?</v>
      </c>
      <c r="W234" s="45" t="e">
        <f ca="1">+_xlfn.XLOOKUP(MID($E234,8,LEN($E234)-7),[1]Acciones!$B$4:$B$14,[1]Acciones!K$4:K$14,0,0,1)</f>
        <v>#NAME?</v>
      </c>
      <c r="X234" s="45" t="e">
        <f ca="1">+_xlfn.XLOOKUP(MID($E234,8,LEN($E234)-7),[1]Acciones!$B$4:$B$14,[1]Acciones!L$4:L$14,0,0,1)</f>
        <v>#NAME?</v>
      </c>
      <c r="Y234" s="45" t="e">
        <f ca="1">+_xlfn.XLOOKUP(MID($E234,8,LEN($E234)-7),[1]Acciones!$B$4:$B$14,[1]Acciones!M$4:M$14,0,0,1)</f>
        <v>#NAME?</v>
      </c>
      <c r="Z234" s="45" t="e">
        <f ca="1">+_xlfn.XLOOKUP(MID($E234,8,LEN($E234)-7),[1]Acciones!$B$4:$B$14,[1]Acciones!N$4:N$14,0,0,1)</f>
        <v>#NAME?</v>
      </c>
      <c r="AA234" s="45" t="e">
        <f ca="1">+_xlfn.XLOOKUP(MID($E234,8,LEN($E234)-7),[1]Acciones!$B$4:$B$14,[1]Acciones!O$4:O$14,0,0,1)</f>
        <v>#NAME?</v>
      </c>
      <c r="AB234" s="45" t="e">
        <f ca="1">+_xlfn.XLOOKUP(MID($E234,8,LEN($E234)-7),[1]Acciones!$B$4:$B$14,[1]Acciones!P$4:P$14,0,0,1)</f>
        <v>#NAME?</v>
      </c>
      <c r="AC234" s="45" t="e">
        <f ca="1">+_xlfn.XLOOKUP(MID($E234,8,LEN($E234)-7),[1]Acciones!$B$4:$B$14,[1]Acciones!Q$4:Q$14,0,0,1)</f>
        <v>#NAME?</v>
      </c>
      <c r="AD234" s="45" t="e">
        <f ca="1">+_xlfn.XLOOKUP(MID($E234,8,LEN($E234)-7),[1]Acciones!$B$4:$B$14,[1]Acciones!R$4:R$14,0,0,1)</f>
        <v>#NAME?</v>
      </c>
      <c r="AE234" s="45" t="e">
        <f ca="1">+_xlfn.XLOOKUP(MID($E234,8,LEN($E234)-7),[1]Acciones!$B$4:$B$14,[1]Acciones!S$4:S$14,0,0,1)</f>
        <v>#NAME?</v>
      </c>
      <c r="AF234" s="42" t="e">
        <f ca="1">+_xlfn.XLOOKUP(MID($E234,8,LEN($E234)-7),[1]Acciones!$B$4:$B$14,[1]Acciones!T$4:T$14,0,0,1)</f>
        <v>#NAME?</v>
      </c>
      <c r="AG234" s="42" t="e">
        <f ca="1">+_xlfn.XLOOKUP(MID($E234,8,LEN($E234)-7),[1]Acciones!$B$4:$B$14,[1]Acciones!U$4:U$14,0,0,1)</f>
        <v>#NAME?</v>
      </c>
      <c r="AH234" s="42" t="e">
        <f ca="1">+_xlfn.XLOOKUP(MID($E234,8,LEN($E234)-7),[1]Acciones!$B$4:$B$14,[1]Acciones!V$4:V$14,0,0,1)</f>
        <v>#NAME?</v>
      </c>
      <c r="AI234" s="42" t="e">
        <f ca="1">+_xlfn.XLOOKUP(MID($E234,8,LEN($E234)-7),[1]Acciones!$B$4:$B$14,[1]Acciones!W$4:W$14,0,0,1)</f>
        <v>#NAME?</v>
      </c>
      <c r="AJ234" s="42" t="e">
        <f ca="1">+_xlfn.XLOOKUP(MID($E234,8,LEN($E234)-7),[1]Acciones!$B$4:$B$14,[1]Acciones!X$4:X$14,0,0,1)</f>
        <v>#NAME?</v>
      </c>
      <c r="AK234" s="42" t="e">
        <f ca="1">+_xlfn.XLOOKUP(MID($E234,8,LEN($E234)-7),[1]Acciones!$B$4:$B$14,[1]Acciones!Y$4:Y$14,0,0,1)</f>
        <v>#NAME?</v>
      </c>
      <c r="AL234" s="42" t="e">
        <f ca="1">+_xlfn.XLOOKUP(MID($E234,8,LEN($E234)-7),[1]Acciones!$B$4:$B$14,[1]Acciones!Z$4:Z$14,0,0,1)</f>
        <v>#NAME?</v>
      </c>
      <c r="AM234" s="42" t="e">
        <f ca="1">+_xlfn.XLOOKUP(MID($E234,8,LEN($E234)-7),[1]Acciones!$B$4:$B$14,[1]Acciones!AA$4:AA$14,0,0,1)</f>
        <v>#NAME?</v>
      </c>
      <c r="AN234" s="42" t="e">
        <f ca="1">+_xlfn.XLOOKUP(MID($E234,8,LEN($E234)-7),[1]Acciones!$B$4:$B$14,[1]Acciones!AB$4:AB$14,0,0,1)</f>
        <v>#NAME?</v>
      </c>
      <c r="AO234" s="42" t="e">
        <f ca="1">+_xlfn.XLOOKUP(MID($E234,8,LEN($E234)-7),[1]Acciones!$B$4:$B$14,[1]Acciones!AC$4:AC$14,0,0,1)</f>
        <v>#NAME?</v>
      </c>
      <c r="AP234" s="42" t="e">
        <f ca="1">+_xlfn.XLOOKUP(MID($E234,8,LEN($E234)-7),[1]Acciones!$B$4:$B$14,[1]Acciones!AD$4:AD$14,0,0,1)</f>
        <v>#NAME?</v>
      </c>
      <c r="AQ234" s="42" t="e">
        <f ca="1">+_xlfn.XLOOKUP(MID($E234,8,LEN($E234)-7),[1]Acciones!$B$4:$B$14,[1]Acciones!AE$4:AE$14,0,0,1)</f>
        <v>#NAME?</v>
      </c>
      <c r="AR234" s="42" t="e">
        <f ca="1">+_xlfn.XLOOKUP(MID($E234,8,LEN($E234)-7),[1]Acciones!$B$4:$B$14,[1]Acciones!AF$4:AF$14,0,0,1)</f>
        <v>#NAME?</v>
      </c>
      <c r="AS234" s="42" t="e">
        <f ca="1">+_xlfn.XLOOKUP(MID($E234,8,LEN($E234)-7),[1]Acciones!$B$4:$B$14,[1]Acciones!AG$4:AG$14,0,0,1)</f>
        <v>#NAME?</v>
      </c>
      <c r="AT234" s="42" t="e">
        <f ca="1">+_xlfn.XLOOKUP(MID($E234,8,LEN($E234)-7),[1]Acciones!$B$4:$B$14,[1]Acciones!AH$4:AH$14,0,0,1)</f>
        <v>#NAME?</v>
      </c>
      <c r="AU234" s="42" t="e">
        <f ca="1">+_xlfn.XLOOKUP(MID($E234,8,LEN($E234)-7),[1]Acciones!$B$4:$B$14,[1]Acciones!AI$4:AI$14,0,0,1)</f>
        <v>#NAME?</v>
      </c>
      <c r="AV234" s="42" t="e">
        <f ca="1">+_xlfn.XLOOKUP(MID($E234,8,LEN($E234)-7),[1]Acciones!$B$4:$B$14,[1]Acciones!AJ$4:AJ$14,0,0,1)</f>
        <v>#NAME?</v>
      </c>
      <c r="AW234" s="42" t="e">
        <f ca="1">+_xlfn.XLOOKUP(MID($E234,8,LEN($E234)-7),[1]Acciones!$B$4:$B$14,[1]Acciones!AK$4:AK$14,0,0,1)</f>
        <v>#NAME?</v>
      </c>
      <c r="AX234" s="42" t="e">
        <f ca="1">+_xlfn.XLOOKUP(MID($E234,8,LEN($E234)-7),[1]Acciones!$B$4:$B$14,[1]Acciones!AL$4:AL$14,0,0,1)</f>
        <v>#NAME?</v>
      </c>
      <c r="AY234" s="42" t="e">
        <f ca="1">+_xlfn.XLOOKUP(MID($E234,8,LEN($E234)-7),[1]Acciones!$B$4:$B$14,[1]Acciones!AM$4:AM$14,0,0,1)</f>
        <v>#NAME?</v>
      </c>
      <c r="AZ234" s="42" t="e">
        <f ca="1">+_xlfn.XLOOKUP(MID($E234,8,LEN($E234)-7),[1]Acciones!$B$4:$B$14,[1]Acciones!AN$4:AN$14,0,0,1)</f>
        <v>#NAME?</v>
      </c>
      <c r="BA234" s="42" t="e">
        <f ca="1">+_xlfn.XLOOKUP(MID($E234,8,LEN($E234)-7),[1]Acciones!$B$4:$B$14,[1]Acciones!AO$4:AO$14,0,0,1)</f>
        <v>#NAME?</v>
      </c>
      <c r="BB234" s="42" t="e">
        <f ca="1">+_xlfn.XLOOKUP(MID($E234,8,LEN($E234)-7),[1]Acciones!$B$4:$B$14,[1]Acciones!AP$4:AP$14,0,0,1)</f>
        <v>#NAME?</v>
      </c>
      <c r="BC234" s="42" t="e">
        <f ca="1">+_xlfn.XLOOKUP(MID($E234,8,LEN($E234)-7),[1]Acciones!$B$4:$B$14,[1]Acciones!AQ$4:AQ$14,0,0,1)</f>
        <v>#NAME?</v>
      </c>
      <c r="BD234" s="42" t="e">
        <f ca="1">+_xlfn.XLOOKUP(MID($E234,8,LEN($E234)-7),[1]Acciones!$B$4:$B$14,[1]Acciones!AR$4:AR$14,0,0,1)</f>
        <v>#NAME?</v>
      </c>
      <c r="BE234" s="42" t="e">
        <f ca="1">+_xlfn.XLOOKUP(MID($E234,8,LEN($E234)-7),[1]Acciones!$B$4:$B$14,[1]Acciones!AS$4:AS$14,0,0,1)</f>
        <v>#NAME?</v>
      </c>
      <c r="BF234" s="42" t="e">
        <f ca="1">+_xlfn.XLOOKUP(MID($E234,8,LEN($E234)-7),[1]Acciones!$B$4:$B$14,[1]Acciones!AT$4:AT$14,0,0,1)</f>
        <v>#NAME?</v>
      </c>
      <c r="BG234" s="42" t="e">
        <f ca="1">+_xlfn.XLOOKUP(MID($E234,8,LEN($E234)-7),[1]Acciones!$B$4:$B$14,[1]Acciones!AU$4:AU$14,0,0,1)</f>
        <v>#NAME?</v>
      </c>
      <c r="BH234" s="42" t="e">
        <f ca="1">+_xlfn.XLOOKUP(MID($E234,8,LEN($E234)-7),[1]Acciones!$B$4:$B$14,[1]Acciones!AV$4:AV$14,0,0,1)</f>
        <v>#NAME?</v>
      </c>
      <c r="BI234" s="42" t="e">
        <f ca="1">+_xlfn.XLOOKUP(MID($E234,8,LEN($E234)-7),[1]Acciones!$B$4:$B$14,[1]Acciones!AW$4:AW$14,0,0,1)</f>
        <v>#NAME?</v>
      </c>
      <c r="BJ234" s="42" t="e">
        <f ca="1">+_xlfn.XLOOKUP(MID($E234,8,LEN($E234)-7),[1]Acciones!$B$4:$B$14,[1]Acciones!AX$4:AX$14,0,0,1)</f>
        <v>#NAME?</v>
      </c>
      <c r="BK234" s="42" t="e">
        <f ca="1">+_xlfn.XLOOKUP(MID($E234,8,LEN($E234)-7),[1]Acciones!$B$4:$B$14,[1]Acciones!AY$4:AY$14,0,0,1)</f>
        <v>#NAME?</v>
      </c>
      <c r="BL234" s="42" t="e">
        <f ca="1">+_xlfn.XLOOKUP(MID($E234,8,LEN($E234)-7),[1]Acciones!$B$4:$B$14,[1]Acciones!AZ$4:AZ$14,0,0,1)</f>
        <v>#NAME?</v>
      </c>
      <c r="BM234" s="42" t="e">
        <f ca="1">+_xlfn.XLOOKUP(MID($E234,8,LEN($E234)-7),[1]Acciones!$B$4:$B$14,[1]Acciones!BA$4:BA$14,0,0,1)</f>
        <v>#NAME?</v>
      </c>
      <c r="BN234" s="42" t="e">
        <f ca="1">+_xlfn.XLOOKUP(MID($E234,8,LEN($E234)-7),[1]Acciones!$B$4:$B$14,[1]Acciones!BB$4:BB$14,0,0,1)</f>
        <v>#NAME?</v>
      </c>
      <c r="BO234" s="42" t="e">
        <f ca="1">+_xlfn.XLOOKUP(MID($E234,8,LEN($E234)-7),[1]Acciones!$B$4:$B$14,[1]Acciones!BC$4:BC$14,0,0,1)</f>
        <v>#NAME?</v>
      </c>
      <c r="BP234" s="42" t="e">
        <f ca="1">+_xlfn.XLOOKUP(MID($E234,8,LEN($E234)-7),[1]Acciones!$B$4:$B$14,[1]Acciones!BD$4:BD$14,0,0,1)</f>
        <v>#NAME?</v>
      </c>
      <c r="BQ234" s="42" t="e">
        <f ca="1">+_xlfn.XLOOKUP(MID($E234,8,LEN($E234)-7),[1]Acciones!$B$4:$B$14,[1]Acciones!BE$4:BE$14,0,0,1)</f>
        <v>#NAME?</v>
      </c>
      <c r="BR234" s="42" t="e">
        <f ca="1">+_xlfn.XLOOKUP(MID($E234,8,LEN($E234)-7),[1]Acciones!$B$4:$B$14,[1]Acciones!BF$4:BF$14,0,0,1)</f>
        <v>#NAME?</v>
      </c>
      <c r="BS234" s="42" t="e">
        <f ca="1">+_xlfn.XLOOKUP(MID($E234,8,LEN($E234)-7),[1]Acciones!$B$4:$B$14,[1]Acciones!BG$4:BG$14,0,0,1)</f>
        <v>#NAME?</v>
      </c>
      <c r="BT234" s="42" t="e">
        <f ca="1">+_xlfn.XLOOKUP(MID($E234,8,LEN($E234)-7),[1]Acciones!$B$4:$B$14,[1]Acciones!BH$4:BH$14,0,0,1)</f>
        <v>#NAME?</v>
      </c>
      <c r="BU234" s="42" t="e">
        <f ca="1">+_xlfn.XLOOKUP(MID($E234,8,LEN($E234)-7),[1]Acciones!$B$4:$B$14,[1]Acciones!BI$4:BI$14,0,0,1)</f>
        <v>#NAME?</v>
      </c>
      <c r="BV234" s="42" t="e">
        <f ca="1">+_xlfn.XLOOKUP(MID($E234,8,LEN($E234)-7),[1]Acciones!$B$4:$B$14,[1]Acciones!BJ$4:BJ$14,0,0,1)</f>
        <v>#NAME?</v>
      </c>
      <c r="BW234" s="42" t="e">
        <f ca="1">+_xlfn.XLOOKUP(MID($E234,8,LEN($E234)-7),[1]Acciones!$B$4:$B$14,[1]Acciones!BK$4:BK$14,0,0,1)</f>
        <v>#NAME?</v>
      </c>
      <c r="BX234" s="42" t="e">
        <f ca="1">+_xlfn.XLOOKUP(MID($E234,8,LEN($E234)-7),[1]Acciones!$B$4:$B$14,[1]Acciones!BL$4:BL$14,0,0,1)</f>
        <v>#NAME?</v>
      </c>
      <c r="BY234" s="42" t="e">
        <f ca="1">+_xlfn.XLOOKUP(MID($E234,8,LEN($E234)-7),[1]Acciones!$B$4:$B$14,[1]Acciones!BM$4:BM$14,0,0,1)</f>
        <v>#NAME?</v>
      </c>
      <c r="BZ234" s="42" t="e">
        <f ca="1">+_xlfn.XLOOKUP(MID($E234,8,LEN($E234)-7),[1]Acciones!$B$4:$B$14,[1]Acciones!BN$4:BN$14,0,0,1)</f>
        <v>#NAME?</v>
      </c>
      <c r="CA234" s="42" t="e">
        <f ca="1">+_xlfn.XLOOKUP(MID($E234,8,LEN($E234)-7),[1]Acciones!$B$4:$B$14,[1]Acciones!BO$4:BO$14,0,0,1)</f>
        <v>#NAME?</v>
      </c>
      <c r="CB234" s="42" t="e">
        <f ca="1">+_xlfn.XLOOKUP(MID($E234,8,LEN($E234)-7),[1]Acciones!$B$4:$B$14,[1]Acciones!BP$4:BP$14,0,0,1)</f>
        <v>#NAME?</v>
      </c>
      <c r="CC234" s="42" t="e">
        <f ca="1">+_xlfn.XLOOKUP(MID($E234,8,LEN($E234)-7),[1]Acciones!$B$4:$B$14,[1]Acciones!BQ$4:BQ$14,0,0,1)</f>
        <v>#NAME?</v>
      </c>
      <c r="CD234" s="42" t="e">
        <f ca="1">+_xlfn.XLOOKUP(MID($E234,8,LEN($E234)-7),[1]Acciones!$B$4:$B$14,[1]Acciones!BR$4:BR$14,0,0,1)</f>
        <v>#NAME?</v>
      </c>
      <c r="CE234" s="42" t="e">
        <f ca="1">+_xlfn.XLOOKUP(MID($E234,8,LEN($E234)-7),[1]Acciones!$B$4:$B$14,[1]Acciones!BS$4:BS$14,0,0,1)</f>
        <v>#NAME?</v>
      </c>
      <c r="CF234" s="42" t="e">
        <f ca="1">+_xlfn.XLOOKUP(MID($E234,8,LEN($E234)-7),[1]Acciones!$B$4:$B$14,[1]Acciones!BT$4:BT$14,0,0,1)</f>
        <v>#NAME?</v>
      </c>
      <c r="CG234" s="45">
        <v>0.05</v>
      </c>
      <c r="CH234" s="45" t="e">
        <f ca="1">+CG234/U234</f>
        <v>#NAME?</v>
      </c>
      <c r="CI234" s="45" t="e">
        <f ca="1">+CG234/AE234</f>
        <v>#NAME?</v>
      </c>
      <c r="CJ234" s="42" t="e">
        <f ca="1">+AF234/2</f>
        <v>#NAME?</v>
      </c>
      <c r="CK234" s="42" t="e">
        <f ca="1">+CJ234/AF234</f>
        <v>#NAME?</v>
      </c>
      <c r="CL234" s="46" t="e">
        <f ca="1">+CH234*G234/C$10</f>
        <v>#NAME?</v>
      </c>
      <c r="CM234" s="45" t="e">
        <f ca="1">+CI234*G234/C$10</f>
        <v>#NAME?</v>
      </c>
      <c r="CN234" s="47">
        <v>1.1000000000000001</v>
      </c>
      <c r="CO234" s="45" t="e">
        <f ca="1">+CN234/U234</f>
        <v>#NAME?</v>
      </c>
      <c r="CP234" s="45" t="e">
        <f ca="1">+CN234/AE234</f>
        <v>#NAME?</v>
      </c>
      <c r="CQ234" s="42" t="e">
        <f ca="1">+AF234</f>
        <v>#NAME?</v>
      </c>
      <c r="CR234" s="45" t="e">
        <f ca="1">+CQ234/AF234</f>
        <v>#NAME?</v>
      </c>
      <c r="CS234" s="45" t="e">
        <f ca="1">+CO234*$G234/$C$10</f>
        <v>#NAME?</v>
      </c>
      <c r="CT234" s="45" t="e">
        <f ca="1">+CP234*$G234/$C$10</f>
        <v>#NAME?</v>
      </c>
      <c r="CU234" s="47">
        <v>1.1499999999999999</v>
      </c>
      <c r="CV234" s="45">
        <v>0.5</v>
      </c>
      <c r="CW234" s="45" t="e">
        <f ca="1">+CU234/AE234</f>
        <v>#NAME?</v>
      </c>
      <c r="CX234" s="42" t="e">
        <f ca="1">+AG234/2</f>
        <v>#NAME?</v>
      </c>
      <c r="CY234" s="45" t="e">
        <f ca="1">+CX234/AG234</f>
        <v>#NAME?</v>
      </c>
      <c r="CZ234" s="45">
        <f>+CV234*$G234/$C$10</f>
        <v>1.2500000000000001E-2</v>
      </c>
      <c r="DA234" s="45" t="e">
        <f ca="1">+CW234*$G234/$C$10</f>
        <v>#NAME?</v>
      </c>
      <c r="DB234" s="47">
        <v>1.2</v>
      </c>
      <c r="DC234" s="45" t="e">
        <f ca="1">+DB234/V234</f>
        <v>#NAME?</v>
      </c>
      <c r="DD234" s="45" t="e">
        <f ca="1">+DB234/AE234</f>
        <v>#NAME?</v>
      </c>
      <c r="DE234" s="42" t="e">
        <f ca="1">+AG234</f>
        <v>#NAME?</v>
      </c>
      <c r="DF234" s="45" t="e">
        <f ca="1">+DE234/AG234</f>
        <v>#NAME?</v>
      </c>
      <c r="DG234" s="45" t="e">
        <f ca="1">+DC234*$G234/$C$10</f>
        <v>#NAME?</v>
      </c>
      <c r="DH234" s="45" t="e">
        <f ca="1">+DD234*$G234/$C$10</f>
        <v>#NAME?</v>
      </c>
      <c r="DI234" s="47">
        <v>1.25</v>
      </c>
      <c r="DJ234" s="45">
        <v>0.5</v>
      </c>
      <c r="DK234" s="45" t="e">
        <f ca="1">+DI234/$AE234</f>
        <v>#NAME?</v>
      </c>
      <c r="DL234" s="42" t="e">
        <f ca="1">+AH234/2</f>
        <v>#NAME?</v>
      </c>
      <c r="DM234" s="45" t="e">
        <f ca="1">+DL234/AH234</f>
        <v>#NAME?</v>
      </c>
      <c r="DN234" s="45">
        <f>+DJ234*$G234/$C$10</f>
        <v>1.2500000000000001E-2</v>
      </c>
      <c r="DO234" s="45" t="e">
        <f ca="1">+DK234*$G234/$C$10</f>
        <v>#NAME?</v>
      </c>
      <c r="DP234" s="47">
        <v>1.3</v>
      </c>
      <c r="DQ234" s="45" t="e">
        <f ca="1">+DP234/W234</f>
        <v>#NAME?</v>
      </c>
      <c r="DR234" s="45" t="e">
        <f ca="1">+DP234/$AE234</f>
        <v>#NAME?</v>
      </c>
      <c r="DS234" s="42" t="e">
        <f ca="1">+AO234/2</f>
        <v>#NAME?</v>
      </c>
      <c r="DT234" s="45" t="e">
        <f ca="1">+DS234/AO234</f>
        <v>#NAME?</v>
      </c>
      <c r="DU234" s="45" t="e">
        <f ca="1">+DQ234*$G234/$C$10</f>
        <v>#NAME?</v>
      </c>
      <c r="DV234" s="45" t="e">
        <f ca="1">+DR234*$G234/$C$10</f>
        <v>#NAME?</v>
      </c>
      <c r="DW234" s="47">
        <v>1.35</v>
      </c>
      <c r="DX234" s="45">
        <v>0.5</v>
      </c>
      <c r="DY234" s="45" t="e">
        <f ca="1">+DW234/$AE234</f>
        <v>#NAME?</v>
      </c>
      <c r="DZ234" s="42" t="e">
        <f ca="1">+AI234/2</f>
        <v>#NAME?</v>
      </c>
      <c r="EA234" s="45" t="e">
        <f ca="1">+DZ234/AI234</f>
        <v>#NAME?</v>
      </c>
      <c r="EB234" s="45">
        <f>+DX234*$G234/$C$10</f>
        <v>1.2500000000000001E-2</v>
      </c>
      <c r="EC234" s="45" t="e">
        <f ca="1">+DY234*$G234/$C$10</f>
        <v>#NAME?</v>
      </c>
      <c r="ED234" s="47">
        <v>1.4</v>
      </c>
      <c r="EE234" s="45" t="e">
        <f ca="1">+ED234/X234</f>
        <v>#NAME?</v>
      </c>
      <c r="EF234" s="45" t="e">
        <f ca="1">+ED234/$AE234</f>
        <v>#NAME?</v>
      </c>
      <c r="EG234" s="42" t="e">
        <f ca="1">+AI234</f>
        <v>#NAME?</v>
      </c>
      <c r="EH234" s="45" t="e">
        <f ca="1">+EG234/AI234</f>
        <v>#NAME?</v>
      </c>
      <c r="EI234" s="45" t="e">
        <f ca="1">+EE234*$G234/$C$10</f>
        <v>#NAME?</v>
      </c>
      <c r="EJ234" s="45" t="e">
        <f ca="1">+EF234*$G234/$C$10</f>
        <v>#NAME?</v>
      </c>
      <c r="EK234" s="47">
        <v>0.45</v>
      </c>
      <c r="EL234" s="45">
        <v>0.5</v>
      </c>
      <c r="EM234" s="45" t="e">
        <f t="shared" ca="1" si="427"/>
        <v>#NAME?</v>
      </c>
      <c r="EN234" s="42" t="e">
        <f t="shared" ca="1" si="428"/>
        <v>#NAME?</v>
      </c>
      <c r="EO234" s="45" t="e">
        <f t="shared" ca="1" si="429"/>
        <v>#NAME?</v>
      </c>
      <c r="EP234" s="45">
        <f t="shared" si="390"/>
        <v>1.2500000000000001E-2</v>
      </c>
      <c r="EQ234" s="45" t="e">
        <f t="shared" ca="1" si="390"/>
        <v>#NAME?</v>
      </c>
      <c r="ER234" s="45">
        <v>0.5</v>
      </c>
      <c r="ES234" s="45">
        <v>0.5</v>
      </c>
      <c r="ET234" s="45" t="e">
        <f t="shared" ca="1" si="430"/>
        <v>#NAME?</v>
      </c>
      <c r="EU234" s="42" t="e">
        <f t="shared" ca="1" si="431"/>
        <v>#NAME?</v>
      </c>
      <c r="EV234" s="45" t="e">
        <f t="shared" ca="1" si="432"/>
        <v>#NAME?</v>
      </c>
      <c r="EW234" s="45">
        <f t="shared" si="391"/>
        <v>1.2500000000000001E-2</v>
      </c>
      <c r="EX234" s="45" t="e">
        <f t="shared" ca="1" si="391"/>
        <v>#NAME?</v>
      </c>
      <c r="EY234" s="47">
        <v>0.55000000000000004</v>
      </c>
      <c r="EZ234" s="45">
        <v>0.5</v>
      </c>
      <c r="FA234" s="45" t="e">
        <f t="shared" ca="1" si="433"/>
        <v>#NAME?</v>
      </c>
      <c r="FB234" s="42" t="e">
        <f t="shared" ca="1" si="434"/>
        <v>#NAME?</v>
      </c>
      <c r="FC234" s="45" t="e">
        <f t="shared" ca="1" si="435"/>
        <v>#NAME?</v>
      </c>
      <c r="FD234" s="45">
        <f t="shared" si="392"/>
        <v>1.2500000000000001E-2</v>
      </c>
      <c r="FE234" s="45" t="e">
        <f t="shared" ca="1" si="392"/>
        <v>#NAME?</v>
      </c>
      <c r="FF234" s="45">
        <v>0.6</v>
      </c>
      <c r="FG234" s="45">
        <v>1</v>
      </c>
      <c r="FH234" s="45" t="e">
        <f t="shared" ca="1" si="436"/>
        <v>#NAME?</v>
      </c>
      <c r="FI234" s="42" t="e">
        <f t="shared" ca="1" si="437"/>
        <v>#NAME?</v>
      </c>
      <c r="FJ234" s="45" t="e">
        <f t="shared" ca="1" si="438"/>
        <v>#NAME?</v>
      </c>
      <c r="FK234" s="45">
        <f t="shared" si="393"/>
        <v>2.5000000000000001E-2</v>
      </c>
      <c r="FL234" s="45" t="e">
        <f t="shared" ca="1" si="393"/>
        <v>#NAME?</v>
      </c>
      <c r="FM234" s="47">
        <v>0.65</v>
      </c>
      <c r="FN234" s="45">
        <v>0.5</v>
      </c>
      <c r="FO234" s="45" t="e">
        <f t="shared" ca="1" si="439"/>
        <v>#NAME?</v>
      </c>
      <c r="FP234" s="42" t="e">
        <f t="shared" ca="1" si="440"/>
        <v>#NAME?</v>
      </c>
      <c r="FQ234" s="45" t="e">
        <f t="shared" ca="1" si="441"/>
        <v>#NAME?</v>
      </c>
      <c r="FR234" s="45">
        <f t="shared" si="394"/>
        <v>1.2500000000000001E-2</v>
      </c>
      <c r="FS234" s="45" t="e">
        <f t="shared" ca="1" si="394"/>
        <v>#NAME?</v>
      </c>
      <c r="FT234" s="45">
        <v>0.7</v>
      </c>
      <c r="FU234" s="45">
        <v>1</v>
      </c>
      <c r="FV234" s="45" t="e">
        <f t="shared" ca="1" si="442"/>
        <v>#NAME?</v>
      </c>
      <c r="FW234" s="42" t="e">
        <f t="shared" ca="1" si="443"/>
        <v>#NAME?</v>
      </c>
      <c r="FX234" s="45" t="e">
        <f t="shared" ca="1" si="444"/>
        <v>#NAME?</v>
      </c>
      <c r="FY234" s="45">
        <f t="shared" si="395"/>
        <v>2.5000000000000001E-2</v>
      </c>
      <c r="FZ234" s="45" t="e">
        <f t="shared" ca="1" si="395"/>
        <v>#NAME?</v>
      </c>
      <c r="GA234" s="47">
        <v>0.75</v>
      </c>
      <c r="GB234" s="45">
        <v>0.5</v>
      </c>
      <c r="GC234" s="45" t="e">
        <f t="shared" ca="1" si="445"/>
        <v>#NAME?</v>
      </c>
      <c r="GD234" s="42" t="e">
        <f t="shared" ca="1" si="446"/>
        <v>#NAME?</v>
      </c>
      <c r="GE234" s="45" t="e">
        <f t="shared" ca="1" si="447"/>
        <v>#NAME?</v>
      </c>
      <c r="GF234" s="45">
        <f t="shared" si="396"/>
        <v>1.2500000000000001E-2</v>
      </c>
      <c r="GG234" s="45" t="e">
        <f t="shared" ca="1" si="396"/>
        <v>#NAME?</v>
      </c>
      <c r="GH234" s="45">
        <v>0.8</v>
      </c>
      <c r="GI234" s="45">
        <v>1</v>
      </c>
      <c r="GJ234" s="45" t="e">
        <f t="shared" ca="1" si="448"/>
        <v>#NAME?</v>
      </c>
      <c r="GK234" s="42" t="e">
        <f t="shared" ca="1" si="449"/>
        <v>#NAME?</v>
      </c>
      <c r="GL234" s="45" t="e">
        <f t="shared" ca="1" si="450"/>
        <v>#NAME?</v>
      </c>
      <c r="GM234" s="45">
        <f t="shared" si="397"/>
        <v>2.5000000000000001E-2</v>
      </c>
      <c r="GN234" s="45" t="e">
        <f t="shared" ca="1" si="397"/>
        <v>#NAME?</v>
      </c>
      <c r="GO234" s="47">
        <v>0.85</v>
      </c>
      <c r="GP234" s="45">
        <v>0.5</v>
      </c>
      <c r="GQ234" s="45" t="e">
        <f t="shared" ca="1" si="451"/>
        <v>#NAME?</v>
      </c>
      <c r="GR234" s="42" t="e">
        <f t="shared" ca="1" si="452"/>
        <v>#NAME?</v>
      </c>
      <c r="GS234" s="45" t="e">
        <f t="shared" ca="1" si="453"/>
        <v>#NAME?</v>
      </c>
      <c r="GT234" s="45">
        <f t="shared" si="398"/>
        <v>1.2500000000000001E-2</v>
      </c>
      <c r="GU234" s="45" t="e">
        <f t="shared" ca="1" si="398"/>
        <v>#NAME?</v>
      </c>
      <c r="GV234" s="45">
        <v>0.9</v>
      </c>
      <c r="GW234" s="45">
        <v>1</v>
      </c>
      <c r="GX234" s="45" t="e">
        <f t="shared" ca="1" si="454"/>
        <v>#NAME?</v>
      </c>
      <c r="GY234" s="42" t="e">
        <f t="shared" ca="1" si="455"/>
        <v>#NAME?</v>
      </c>
      <c r="GZ234" s="45" t="e">
        <f t="shared" ca="1" si="456"/>
        <v>#NAME?</v>
      </c>
      <c r="HA234" s="45">
        <f t="shared" si="399"/>
        <v>2.5000000000000001E-2</v>
      </c>
      <c r="HB234" s="45" t="e">
        <f t="shared" ca="1" si="399"/>
        <v>#NAME?</v>
      </c>
      <c r="HC234" s="47">
        <v>0.95</v>
      </c>
      <c r="HD234" s="45">
        <v>0.5</v>
      </c>
      <c r="HE234" s="45" t="e">
        <f t="shared" ca="1" si="457"/>
        <v>#NAME?</v>
      </c>
      <c r="HF234" s="42" t="e">
        <f t="shared" ca="1" si="458"/>
        <v>#NAME?</v>
      </c>
      <c r="HG234" s="45" t="e">
        <f t="shared" ca="1" si="459"/>
        <v>#NAME?</v>
      </c>
      <c r="HH234" s="45">
        <f t="shared" si="400"/>
        <v>1.2500000000000001E-2</v>
      </c>
      <c r="HI234" s="45" t="e">
        <f t="shared" ca="1" si="400"/>
        <v>#NAME?</v>
      </c>
      <c r="HJ234" s="47">
        <v>1</v>
      </c>
      <c r="HK234" s="47">
        <v>1</v>
      </c>
      <c r="HL234" s="45" t="e">
        <f t="shared" ca="1" si="460"/>
        <v>#NAME?</v>
      </c>
      <c r="HM234" s="42" t="e">
        <f t="shared" ca="1" si="461"/>
        <v>#NAME?</v>
      </c>
      <c r="HN234" s="45" t="e">
        <f t="shared" ca="1" si="462"/>
        <v>#NAME?</v>
      </c>
      <c r="HO234" s="45">
        <f t="shared" si="426"/>
        <v>2.5000000000000001E-2</v>
      </c>
      <c r="HP234" s="45" t="e">
        <f t="shared" ca="1" si="426"/>
        <v>#NAME?</v>
      </c>
    </row>
    <row r="235" spans="1:224" s="48" customFormat="1" ht="60" customHeight="1">
      <c r="A235" s="42"/>
      <c r="B235" s="199"/>
      <c r="C235" s="201"/>
      <c r="D235" s="200" t="s">
        <v>118</v>
      </c>
      <c r="E235" s="41" t="str">
        <f>+_xlfn.CONCAT(MID($D235,1,3),".1 ",[1]Acciones!$B$4)</f>
        <v>6.2.1 Apoyo financiero para el desarrollo de Programas de I+D+i ejecutados por ecosistemas de investigación e innovación en la ruta de innovación correspondiente</v>
      </c>
      <c r="F235" s="42" t="s">
        <v>89</v>
      </c>
      <c r="G235" s="43">
        <f>C225/40</f>
        <v>4.1666666666666666E-3</v>
      </c>
      <c r="H235" s="44" t="str">
        <f>+_xlfn.CONCAT("Si,",MID(E236,1,5),",",MID(E237,1,5),",",MID(E238,1,5),",",MID(E239,1,5),",",MID(E240,1,5),",",MID(E241,1,5),",",MID(E242,1,5),",",MID(E243,1,5),",",MID(E244,1,6))</f>
        <v>Si,6.2.2,6.2.3,6.2.4,6.2.5,6.2.6,6.2.7,6.2.8,6.2.9,6.2.10</v>
      </c>
      <c r="I235" s="42" t="s">
        <v>89</v>
      </c>
      <c r="J235" s="42"/>
      <c r="K235" s="42"/>
      <c r="L235" s="42"/>
      <c r="M235" s="44" t="s">
        <v>90</v>
      </c>
      <c r="N235" s="44" t="s">
        <v>91</v>
      </c>
      <c r="O235" s="44" t="e">
        <f ca="1">+_xlfn.XLOOKUP(MID(E235,7,LEN(E235)-6),[1]Acciones!$B$4:$B$14,[1]Acciones!$C$4:$C$14,0,0,1)</f>
        <v>#NAME?</v>
      </c>
      <c r="P235" s="42" t="e">
        <f ca="1">+_xlfn.XLOOKUP(MID($E235,7,LEN($E235)-6),[1]Acciones!$B$4:$B$14,[1]Acciones!D$4:D$14,0,0,1)</f>
        <v>#NAME?</v>
      </c>
      <c r="Q235" s="42" t="e">
        <f ca="1">+_xlfn.XLOOKUP(MID($E235,7,LEN($E235)-6),[1]Acciones!$B$4:$B$14,[1]Acciones!E$4:E$14,0,0,1)</f>
        <v>#NAME?</v>
      </c>
      <c r="R235" s="42" t="e">
        <f ca="1">+_xlfn.XLOOKUP(MID($E235,7,LEN($E235)-6),[1]Acciones!$B$4:$B$14,[1]Acciones!F$4:F$14,0,0,1)</f>
        <v>#NAME?</v>
      </c>
      <c r="S235" s="42" t="e">
        <f ca="1">+_xlfn.XLOOKUP(MID($E235,7,LEN($E235)-6),[1]Acciones!$B$4:$B$14,[1]Acciones!G$4:G$14,0,0,1)</f>
        <v>#NAME?</v>
      </c>
      <c r="T235" s="42" t="e">
        <f ca="1">+_xlfn.XLOOKUP(MID($E235,7,LEN($E235)-6),[1]Acciones!$B$4:$B$14,[1]Acciones!H$4:H$14,0,0,1)</f>
        <v>#NAME?</v>
      </c>
      <c r="U235" s="45" t="e">
        <f ca="1">+_xlfn.XLOOKUP(MID($E235,7,LEN($E235)-6),[1]Acciones!$B$4:$B$14,[1]Acciones!I$4:I$14,0,0,1)</f>
        <v>#NAME?</v>
      </c>
      <c r="V235" s="45" t="e">
        <f ca="1">+_xlfn.XLOOKUP(MID($E235,7,LEN($E235)-6),[1]Acciones!$B$4:$B$14,[1]Acciones!J$4:J$14,0,0,1)</f>
        <v>#NAME?</v>
      </c>
      <c r="W235" s="45" t="e">
        <f ca="1">+_xlfn.XLOOKUP(MID($E235,7,LEN($E235)-6),[1]Acciones!$B$4:$B$14,[1]Acciones!K$4:K$14,0,0,1)</f>
        <v>#NAME?</v>
      </c>
      <c r="X235" s="45" t="e">
        <f ca="1">+_xlfn.XLOOKUP(MID($E235,7,LEN($E235)-6),[1]Acciones!$B$4:$B$14,[1]Acciones!L$4:L$14,0,0,1)</f>
        <v>#NAME?</v>
      </c>
      <c r="Y235" s="45" t="e">
        <f ca="1">+_xlfn.XLOOKUP(MID($E235,7,LEN($E235)-6),[1]Acciones!$B$4:$B$14,[1]Acciones!M$4:M$14,0,0,1)</f>
        <v>#NAME?</v>
      </c>
      <c r="Z235" s="45" t="e">
        <f ca="1">+_xlfn.XLOOKUP(MID($E235,7,LEN($E235)-6),[1]Acciones!$B$4:$B$14,[1]Acciones!N$4:N$14,0,0,1)</f>
        <v>#NAME?</v>
      </c>
      <c r="AA235" s="45" t="e">
        <f ca="1">+_xlfn.XLOOKUP(MID($E235,7,LEN($E235)-6),[1]Acciones!$B$4:$B$14,[1]Acciones!O$4:O$14,0,0,1)</f>
        <v>#NAME?</v>
      </c>
      <c r="AB235" s="45" t="e">
        <f ca="1">+_xlfn.XLOOKUP(MID($E235,7,LEN($E235)-6),[1]Acciones!$B$4:$B$14,[1]Acciones!P$4:P$14,0,0,1)</f>
        <v>#NAME?</v>
      </c>
      <c r="AC235" s="45" t="e">
        <f ca="1">+_xlfn.XLOOKUP(MID($E235,7,LEN($E235)-6),[1]Acciones!$B$4:$B$14,[1]Acciones!Q$4:Q$14,0,0,1)</f>
        <v>#NAME?</v>
      </c>
      <c r="AD235" s="45" t="e">
        <f ca="1">+_xlfn.XLOOKUP(MID($E235,7,LEN($E235)-6),[1]Acciones!$B$4:$B$14,[1]Acciones!R$4:R$14,0,0,1)</f>
        <v>#NAME?</v>
      </c>
      <c r="AE235" s="45" t="e">
        <f ca="1">+_xlfn.XLOOKUP(MID($E235,7,LEN($E235)-6),[1]Acciones!$B$4:$B$14,[1]Acciones!S$4:S$14,0,0,1)</f>
        <v>#NAME?</v>
      </c>
      <c r="AF235" s="42" t="e">
        <f ca="1">+_xlfn.XLOOKUP(MID($E235,7,LEN($E235)-6),[1]Acciones!$B$4:$B$14,[1]Acciones!T$4:T$14,0,0,1)</f>
        <v>#NAME?</v>
      </c>
      <c r="AG235" s="42" t="e">
        <f ca="1">+_xlfn.XLOOKUP(MID($E235,7,LEN($E235)-6),[1]Acciones!$B$4:$B$14,[1]Acciones!U$4:U$14,0,0,1)</f>
        <v>#NAME?</v>
      </c>
      <c r="AH235" s="42" t="e">
        <f ca="1">+_xlfn.XLOOKUP(MID($E235,7,LEN($E235)-6),[1]Acciones!$B$4:$B$14,[1]Acciones!V$4:V$14,0,0,1)</f>
        <v>#NAME?</v>
      </c>
      <c r="AI235" s="42" t="e">
        <f ca="1">+_xlfn.XLOOKUP(MID($E235,7,LEN($E235)-6),[1]Acciones!$B$4:$B$14,[1]Acciones!W$4:W$14,0,0,1)</f>
        <v>#NAME?</v>
      </c>
      <c r="AJ235" s="42" t="e">
        <f ca="1">+_xlfn.XLOOKUP(MID($E235,7,LEN($E235)-6),[1]Acciones!$B$4:$B$14,[1]Acciones!X$4:X$14,0,0,1)</f>
        <v>#NAME?</v>
      </c>
      <c r="AK235" s="42" t="e">
        <f ca="1">+_xlfn.XLOOKUP(MID($E235,7,LEN($E235)-6),[1]Acciones!$B$4:$B$14,[1]Acciones!Y$4:Y$14,0,0,1)</f>
        <v>#NAME?</v>
      </c>
      <c r="AL235" s="42" t="e">
        <f ca="1">+_xlfn.XLOOKUP(MID($E235,7,LEN($E235)-6),[1]Acciones!$B$4:$B$14,[1]Acciones!Z$4:Z$14,0,0,1)</f>
        <v>#NAME?</v>
      </c>
      <c r="AM235" s="42" t="e">
        <f ca="1">+_xlfn.XLOOKUP(MID($E235,7,LEN($E235)-6),[1]Acciones!$B$4:$B$14,[1]Acciones!AA$4:AA$14,0,0,1)</f>
        <v>#NAME?</v>
      </c>
      <c r="AN235" s="42" t="e">
        <f ca="1">+_xlfn.XLOOKUP(MID($E235,7,LEN($E235)-6),[1]Acciones!$B$4:$B$14,[1]Acciones!AB$4:AB$14,0,0,1)</f>
        <v>#NAME?</v>
      </c>
      <c r="AO235" s="42" t="e">
        <f ca="1">+_xlfn.XLOOKUP(MID($E235,7,LEN($E235)-6),[1]Acciones!$B$4:$B$14,[1]Acciones!AC$4:AC$14,0,0,1)</f>
        <v>#NAME?</v>
      </c>
      <c r="AP235" s="42" t="e">
        <f ca="1">+_xlfn.XLOOKUP(MID($E235,7,LEN($E235)-6),[1]Acciones!$B$4:$B$14,[1]Acciones!AD$4:AD$14,0,0,1)</f>
        <v>#NAME?</v>
      </c>
      <c r="AQ235" s="42" t="e">
        <f ca="1">+_xlfn.XLOOKUP(MID($E235,7,LEN($E235)-6),[1]Acciones!$B$4:$B$14,[1]Acciones!AE$4:AE$14,0,0,1)</f>
        <v>#NAME?</v>
      </c>
      <c r="AR235" s="42" t="e">
        <f ca="1">+_xlfn.XLOOKUP(MID($E235,7,LEN($E235)-6),[1]Acciones!$B$4:$B$14,[1]Acciones!AF$4:AF$14,0,0,1)</f>
        <v>#NAME?</v>
      </c>
      <c r="AS235" s="42" t="e">
        <f ca="1">+_xlfn.XLOOKUP(MID($E235,7,LEN($E235)-6),[1]Acciones!$B$4:$B$14,[1]Acciones!AG$4:AG$14,0,0,1)</f>
        <v>#NAME?</v>
      </c>
      <c r="AT235" s="42" t="e">
        <f ca="1">+_xlfn.XLOOKUP(MID($E235,7,LEN($E235)-6),[1]Acciones!$B$4:$B$14,[1]Acciones!AH$4:AH$14,0,0,1)</f>
        <v>#NAME?</v>
      </c>
      <c r="AU235" s="42" t="e">
        <f ca="1">+_xlfn.XLOOKUP(MID($E235,7,LEN($E235)-6),[1]Acciones!$B$4:$B$14,[1]Acciones!AI$4:AI$14,0,0,1)</f>
        <v>#NAME?</v>
      </c>
      <c r="AV235" s="42" t="e">
        <f ca="1">+_xlfn.XLOOKUP(MID($E235,7,LEN($E235)-6),[1]Acciones!$B$4:$B$14,[1]Acciones!AJ$4:AJ$14,0,0,1)</f>
        <v>#NAME?</v>
      </c>
      <c r="AW235" s="42" t="e">
        <f ca="1">+_xlfn.XLOOKUP(MID($E235,7,LEN($E235)-6),[1]Acciones!$B$4:$B$14,[1]Acciones!AK$4:AK$14,0,0,1)</f>
        <v>#NAME?</v>
      </c>
      <c r="AX235" s="42" t="e">
        <f ca="1">+_xlfn.XLOOKUP(MID($E235,7,LEN($E235)-6),[1]Acciones!$B$4:$B$14,[1]Acciones!AL$4:AL$14,0,0,1)</f>
        <v>#NAME?</v>
      </c>
      <c r="AY235" s="42" t="e">
        <f ca="1">+_xlfn.XLOOKUP(MID($E235,7,LEN($E235)-6),[1]Acciones!$B$4:$B$14,[1]Acciones!AM$4:AM$14,0,0,1)</f>
        <v>#NAME?</v>
      </c>
      <c r="AZ235" s="42" t="e">
        <f ca="1">+_xlfn.XLOOKUP(MID($E235,7,LEN($E235)-6),[1]Acciones!$B$4:$B$14,[1]Acciones!AN$4:AN$14,0,0,1)</f>
        <v>#NAME?</v>
      </c>
      <c r="BA235" s="42" t="e">
        <f ca="1">+_xlfn.XLOOKUP(MID($E235,7,LEN($E235)-6),[1]Acciones!$B$4:$B$14,[1]Acciones!AO$4:AO$14,0,0,1)</f>
        <v>#NAME?</v>
      </c>
      <c r="BB235" s="42" t="e">
        <f ca="1">+_xlfn.XLOOKUP(MID($E235,7,LEN($E235)-6),[1]Acciones!$B$4:$B$14,[1]Acciones!AP$4:AP$14,0,0,1)</f>
        <v>#NAME?</v>
      </c>
      <c r="BC235" s="42" t="e">
        <f ca="1">+_xlfn.XLOOKUP(MID($E235,7,LEN($E235)-6),[1]Acciones!$B$4:$B$14,[1]Acciones!AQ$4:AQ$14,0,0,1)</f>
        <v>#NAME?</v>
      </c>
      <c r="BD235" s="42" t="e">
        <f ca="1">+_xlfn.XLOOKUP(MID($E235,7,LEN($E235)-6),[1]Acciones!$B$4:$B$14,[1]Acciones!AR$4:AR$14,0,0,1)</f>
        <v>#NAME?</v>
      </c>
      <c r="BE235" s="42" t="e">
        <f ca="1">+_xlfn.XLOOKUP(MID($E235,7,LEN($E235)-6),[1]Acciones!$B$4:$B$14,[1]Acciones!AS$4:AS$14,0,0,1)</f>
        <v>#NAME?</v>
      </c>
      <c r="BF235" s="42" t="e">
        <f ca="1">+_xlfn.XLOOKUP(MID($E235,7,LEN($E235)-6),[1]Acciones!$B$4:$B$14,[1]Acciones!AT$4:AT$14,0,0,1)</f>
        <v>#NAME?</v>
      </c>
      <c r="BG235" s="42" t="e">
        <f ca="1">+_xlfn.XLOOKUP(MID($E235,7,LEN($E235)-6),[1]Acciones!$B$4:$B$14,[1]Acciones!AU$4:AU$14,0,0,1)</f>
        <v>#NAME?</v>
      </c>
      <c r="BH235" s="42" t="e">
        <f ca="1">+_xlfn.XLOOKUP(MID($E235,7,LEN($E235)-6),[1]Acciones!$B$4:$B$14,[1]Acciones!AV$4:AV$14,0,0,1)</f>
        <v>#NAME?</v>
      </c>
      <c r="BI235" s="42" t="e">
        <f ca="1">+_xlfn.XLOOKUP(MID($E235,7,LEN($E235)-6),[1]Acciones!$B$4:$B$14,[1]Acciones!AW$4:AW$14,0,0,1)</f>
        <v>#NAME?</v>
      </c>
      <c r="BJ235" s="42" t="e">
        <f ca="1">+_xlfn.XLOOKUP(MID($E235,7,LEN($E235)-6),[1]Acciones!$B$4:$B$14,[1]Acciones!AX$4:AX$14,0,0,1)</f>
        <v>#NAME?</v>
      </c>
      <c r="BK235" s="42" t="e">
        <f ca="1">+_xlfn.XLOOKUP(MID($E235,7,LEN($E235)-6),[1]Acciones!$B$4:$B$14,[1]Acciones!AY$4:AY$14,0,0,1)</f>
        <v>#NAME?</v>
      </c>
      <c r="BL235" s="42" t="e">
        <f ca="1">+_xlfn.XLOOKUP(MID($E235,7,LEN($E235)-6),[1]Acciones!$B$4:$B$14,[1]Acciones!AZ$4:AZ$14,0,0,1)</f>
        <v>#NAME?</v>
      </c>
      <c r="BM235" s="42" t="e">
        <f ca="1">+_xlfn.XLOOKUP(MID($E235,7,LEN($E235)-6),[1]Acciones!$B$4:$B$14,[1]Acciones!BA$4:BA$14,0,0,1)</f>
        <v>#NAME?</v>
      </c>
      <c r="BN235" s="42" t="e">
        <f ca="1">+_xlfn.XLOOKUP(MID($E235,7,LEN($E235)-6),[1]Acciones!$B$4:$B$14,[1]Acciones!BB$4:BB$14,0,0,1)</f>
        <v>#NAME?</v>
      </c>
      <c r="BO235" s="42" t="e">
        <f ca="1">+_xlfn.XLOOKUP(MID($E235,7,LEN($E235)-6),[1]Acciones!$B$4:$B$14,[1]Acciones!BC$4:BC$14,0,0,1)</f>
        <v>#NAME?</v>
      </c>
      <c r="BP235" s="42" t="e">
        <f ca="1">+_xlfn.XLOOKUP(MID($E235,7,LEN($E235)-6),[1]Acciones!$B$4:$B$14,[1]Acciones!BD$4:BD$14,0,0,1)</f>
        <v>#NAME?</v>
      </c>
      <c r="BQ235" s="42" t="e">
        <f ca="1">+_xlfn.XLOOKUP(MID($E235,7,LEN($E235)-6),[1]Acciones!$B$4:$B$14,[1]Acciones!BE$4:BE$14,0,0,1)</f>
        <v>#NAME?</v>
      </c>
      <c r="BR235" s="42" t="e">
        <f ca="1">+_xlfn.XLOOKUP(MID($E235,7,LEN($E235)-6),[1]Acciones!$B$4:$B$14,[1]Acciones!BF$4:BF$14,0,0,1)</f>
        <v>#NAME?</v>
      </c>
      <c r="BS235" s="42" t="e">
        <f ca="1">+_xlfn.XLOOKUP(MID($E235,7,LEN($E235)-6),[1]Acciones!$B$4:$B$14,[1]Acciones!BG$4:BG$14,0,0,1)</f>
        <v>#NAME?</v>
      </c>
      <c r="BT235" s="42" t="e">
        <f ca="1">+_xlfn.XLOOKUP(MID($E235,7,LEN($E235)-6),[1]Acciones!$B$4:$B$14,[1]Acciones!BH$4:BH$14,0,0,1)</f>
        <v>#NAME?</v>
      </c>
      <c r="BU235" s="42" t="e">
        <f ca="1">+_xlfn.XLOOKUP(MID($E235,7,LEN($E235)-6),[1]Acciones!$B$4:$B$14,[1]Acciones!BI$4:BI$14,0,0,1)</f>
        <v>#NAME?</v>
      </c>
      <c r="BV235" s="42" t="e">
        <f ca="1">+_xlfn.XLOOKUP(MID($E235,7,LEN($E235)-6),[1]Acciones!$B$4:$B$14,[1]Acciones!BJ$4:BJ$14,0,0,1)</f>
        <v>#NAME?</v>
      </c>
      <c r="BW235" s="42" t="e">
        <f ca="1">+_xlfn.XLOOKUP(MID($E235,7,LEN($E235)-6),[1]Acciones!$B$4:$B$14,[1]Acciones!BK$4:BK$14,0,0,1)</f>
        <v>#NAME?</v>
      </c>
      <c r="BX235" s="42" t="e">
        <f ca="1">+_xlfn.XLOOKUP(MID($E235,7,LEN($E235)-6),[1]Acciones!$B$4:$B$14,[1]Acciones!BL$4:BL$14,0,0,1)</f>
        <v>#NAME?</v>
      </c>
      <c r="BY235" s="42" t="e">
        <f ca="1">+_xlfn.XLOOKUP(MID($E235,7,LEN($E235)-6),[1]Acciones!$B$4:$B$14,[1]Acciones!BM$4:BM$14,0,0,1)</f>
        <v>#NAME?</v>
      </c>
      <c r="BZ235" s="42" t="e">
        <f ca="1">+_xlfn.XLOOKUP(MID($E235,7,LEN($E235)-6),[1]Acciones!$B$4:$B$14,[1]Acciones!BN$4:BN$14,0,0,1)</f>
        <v>#NAME?</v>
      </c>
      <c r="CA235" s="42" t="e">
        <f ca="1">+_xlfn.XLOOKUP(MID($E235,7,LEN($E235)-6),[1]Acciones!$B$4:$B$14,[1]Acciones!BO$4:BO$14,0,0,1)</f>
        <v>#NAME?</v>
      </c>
      <c r="CB235" s="42" t="e">
        <f ca="1">+_xlfn.XLOOKUP(MID($E235,7,LEN($E235)-6),[1]Acciones!$B$4:$B$14,[1]Acciones!BP$4:BP$14,0,0,1)</f>
        <v>#NAME?</v>
      </c>
      <c r="CC235" s="42" t="e">
        <f ca="1">+_xlfn.XLOOKUP(MID($E235,7,LEN($E235)-6),[1]Acciones!$B$4:$B$14,[1]Acciones!BQ$4:BQ$14,0,0,1)</f>
        <v>#NAME?</v>
      </c>
      <c r="CD235" s="42" t="e">
        <f ca="1">+_xlfn.XLOOKUP(MID($E235,7,LEN($E235)-6),[1]Acciones!$B$4:$B$14,[1]Acciones!BR$4:BR$14,0,0,1)</f>
        <v>#NAME?</v>
      </c>
      <c r="CE235" s="42" t="e">
        <f ca="1">+_xlfn.XLOOKUP(MID($E235,7,LEN($E235)-6),[1]Acciones!$B$4:$B$14,[1]Acciones!BS$4:BS$14,0,0,1)</f>
        <v>#NAME?</v>
      </c>
      <c r="CF235" s="42" t="e">
        <f ca="1">+_xlfn.XLOOKUP(MID($E235,7,LEN($E235)-6),[1]Acciones!$B$4:$B$14,[1]Acciones!BT$4:BT$14,0,0,1)</f>
        <v>#NAME?</v>
      </c>
      <c r="CG235" s="45">
        <v>0.05</v>
      </c>
      <c r="CH235" s="45" t="e">
        <f t="shared" ca="1" si="463"/>
        <v>#NAME?</v>
      </c>
      <c r="CI235" s="45" t="e">
        <f t="shared" ca="1" si="464"/>
        <v>#NAME?</v>
      </c>
      <c r="CJ235" s="42" t="e">
        <f t="shared" ca="1" si="465"/>
        <v>#NAME?</v>
      </c>
      <c r="CK235" s="45" t="e">
        <f t="shared" ca="1" si="466"/>
        <v>#NAME?</v>
      </c>
      <c r="CL235" s="46" t="e">
        <f t="shared" ca="1" si="467"/>
        <v>#NAME?</v>
      </c>
      <c r="CM235" s="45" t="e">
        <f t="shared" ca="1" si="468"/>
        <v>#NAME?</v>
      </c>
      <c r="CN235" s="47">
        <v>0.1</v>
      </c>
      <c r="CO235" s="45" t="e">
        <f t="shared" ca="1" si="401"/>
        <v>#NAME?</v>
      </c>
      <c r="CP235" s="45" t="e">
        <f t="shared" ca="1" si="402"/>
        <v>#NAME?</v>
      </c>
      <c r="CQ235" s="42" t="e">
        <f t="shared" ca="1" si="403"/>
        <v>#NAME?</v>
      </c>
      <c r="CR235" s="45" t="e">
        <f t="shared" ca="1" si="404"/>
        <v>#NAME?</v>
      </c>
      <c r="CS235" s="45" t="e">
        <f t="shared" ca="1" si="383"/>
        <v>#NAME?</v>
      </c>
      <c r="CT235" s="45" t="e">
        <f t="shared" ca="1" si="383"/>
        <v>#NAME?</v>
      </c>
      <c r="CU235" s="47">
        <v>0.15</v>
      </c>
      <c r="CV235" s="45">
        <v>0.5</v>
      </c>
      <c r="CW235" s="45" t="e">
        <f t="shared" ca="1" si="405"/>
        <v>#NAME?</v>
      </c>
      <c r="CX235" s="42" t="e">
        <f t="shared" ca="1" si="406"/>
        <v>#NAME?</v>
      </c>
      <c r="CY235" s="45" t="e">
        <f t="shared" ca="1" si="407"/>
        <v>#NAME?</v>
      </c>
      <c r="CZ235" s="45">
        <f t="shared" si="384"/>
        <v>1.2500000000000001E-2</v>
      </c>
      <c r="DA235" s="45" t="e">
        <f t="shared" ca="1" si="384"/>
        <v>#NAME?</v>
      </c>
      <c r="DB235" s="47">
        <v>0.2</v>
      </c>
      <c r="DC235" s="45" t="e">
        <f t="shared" ca="1" si="408"/>
        <v>#NAME?</v>
      </c>
      <c r="DD235" s="45" t="e">
        <f t="shared" ca="1" si="409"/>
        <v>#NAME?</v>
      </c>
      <c r="DE235" s="42" t="e">
        <f t="shared" ca="1" si="410"/>
        <v>#NAME?</v>
      </c>
      <c r="DF235" s="45" t="e">
        <f t="shared" ca="1" si="411"/>
        <v>#NAME?</v>
      </c>
      <c r="DG235" s="45" t="e">
        <f t="shared" ca="1" si="385"/>
        <v>#NAME?</v>
      </c>
      <c r="DH235" s="45" t="e">
        <f t="shared" ca="1" si="385"/>
        <v>#NAME?</v>
      </c>
      <c r="DI235" s="47">
        <v>0.25</v>
      </c>
      <c r="DJ235" s="45">
        <v>0.5</v>
      </c>
      <c r="DK235" s="45" t="e">
        <f t="shared" ca="1" si="412"/>
        <v>#NAME?</v>
      </c>
      <c r="DL235" s="42" t="e">
        <f t="shared" ca="1" si="413"/>
        <v>#NAME?</v>
      </c>
      <c r="DM235" s="45" t="e">
        <f t="shared" ca="1" si="414"/>
        <v>#NAME?</v>
      </c>
      <c r="DN235" s="45">
        <f t="shared" si="386"/>
        <v>1.2500000000000001E-2</v>
      </c>
      <c r="DO235" s="45" t="e">
        <f t="shared" ca="1" si="386"/>
        <v>#NAME?</v>
      </c>
      <c r="DP235" s="47">
        <v>0.3</v>
      </c>
      <c r="DQ235" s="45" t="e">
        <f t="shared" ca="1" si="415"/>
        <v>#NAME?</v>
      </c>
      <c r="DR235" s="45" t="e">
        <f t="shared" ca="1" si="416"/>
        <v>#NAME?</v>
      </c>
      <c r="DS235" s="42" t="e">
        <f t="shared" ca="1" si="417"/>
        <v>#NAME?</v>
      </c>
      <c r="DT235" s="45" t="e">
        <f t="shared" ca="1" si="418"/>
        <v>#NAME?</v>
      </c>
      <c r="DU235" s="45" t="e">
        <f t="shared" ca="1" si="387"/>
        <v>#NAME?</v>
      </c>
      <c r="DV235" s="45" t="e">
        <f t="shared" ca="1" si="387"/>
        <v>#NAME?</v>
      </c>
      <c r="DW235" s="47">
        <v>0.35</v>
      </c>
      <c r="DX235" s="45">
        <v>0.5</v>
      </c>
      <c r="DY235" s="45" t="e">
        <f t="shared" ca="1" si="419"/>
        <v>#NAME?</v>
      </c>
      <c r="DZ235" s="42" t="e">
        <f t="shared" ca="1" si="420"/>
        <v>#NAME?</v>
      </c>
      <c r="EA235" s="45" t="e">
        <f t="shared" ca="1" si="421"/>
        <v>#NAME?</v>
      </c>
      <c r="EB235" s="45">
        <f t="shared" si="388"/>
        <v>1.2500000000000001E-2</v>
      </c>
      <c r="EC235" s="45" t="e">
        <f t="shared" ca="1" si="388"/>
        <v>#NAME?</v>
      </c>
      <c r="ED235" s="47">
        <v>0.4</v>
      </c>
      <c r="EE235" s="45" t="e">
        <f t="shared" ca="1" si="422"/>
        <v>#NAME?</v>
      </c>
      <c r="EF235" s="45" t="e">
        <f t="shared" ca="1" si="423"/>
        <v>#NAME?</v>
      </c>
      <c r="EG235" s="42" t="e">
        <f t="shared" ca="1" si="424"/>
        <v>#NAME?</v>
      </c>
      <c r="EH235" s="45" t="e">
        <f t="shared" ca="1" si="425"/>
        <v>#NAME?</v>
      </c>
      <c r="EI235" s="45" t="e">
        <f t="shared" ca="1" si="389"/>
        <v>#NAME?</v>
      </c>
      <c r="EJ235" s="45" t="e">
        <f t="shared" ca="1" si="389"/>
        <v>#NAME?</v>
      </c>
      <c r="EK235" s="47">
        <v>0.45</v>
      </c>
      <c r="EL235" s="45">
        <v>0.5</v>
      </c>
      <c r="EM235" s="45" t="e">
        <f t="shared" ca="1" si="427"/>
        <v>#NAME?</v>
      </c>
      <c r="EN235" s="42" t="e">
        <f t="shared" ca="1" si="428"/>
        <v>#NAME?</v>
      </c>
      <c r="EO235" s="45" t="e">
        <f t="shared" ca="1" si="429"/>
        <v>#NAME?</v>
      </c>
      <c r="EP235" s="45">
        <f t="shared" si="390"/>
        <v>1.2500000000000001E-2</v>
      </c>
      <c r="EQ235" s="45" t="e">
        <f t="shared" ca="1" si="390"/>
        <v>#NAME?</v>
      </c>
      <c r="ER235" s="45">
        <v>0.5</v>
      </c>
      <c r="ES235" s="45">
        <v>0.5</v>
      </c>
      <c r="ET235" s="45" t="e">
        <f t="shared" ca="1" si="430"/>
        <v>#NAME?</v>
      </c>
      <c r="EU235" s="42" t="e">
        <f t="shared" ca="1" si="431"/>
        <v>#NAME?</v>
      </c>
      <c r="EV235" s="45" t="e">
        <f t="shared" ca="1" si="432"/>
        <v>#NAME?</v>
      </c>
      <c r="EW235" s="45">
        <f t="shared" si="391"/>
        <v>1.2500000000000001E-2</v>
      </c>
      <c r="EX235" s="45" t="e">
        <f t="shared" ca="1" si="391"/>
        <v>#NAME?</v>
      </c>
      <c r="EY235" s="47">
        <v>0.55000000000000004</v>
      </c>
      <c r="EZ235" s="45">
        <v>0.5</v>
      </c>
      <c r="FA235" s="45" t="e">
        <f t="shared" ca="1" si="433"/>
        <v>#NAME?</v>
      </c>
      <c r="FB235" s="42" t="e">
        <f t="shared" ca="1" si="434"/>
        <v>#NAME?</v>
      </c>
      <c r="FC235" s="45" t="e">
        <f t="shared" ca="1" si="435"/>
        <v>#NAME?</v>
      </c>
      <c r="FD235" s="45">
        <f t="shared" si="392"/>
        <v>1.2500000000000001E-2</v>
      </c>
      <c r="FE235" s="45" t="e">
        <f t="shared" ca="1" si="392"/>
        <v>#NAME?</v>
      </c>
      <c r="FF235" s="45">
        <v>0.6</v>
      </c>
      <c r="FG235" s="45">
        <v>1</v>
      </c>
      <c r="FH235" s="45" t="e">
        <f t="shared" ca="1" si="436"/>
        <v>#NAME?</v>
      </c>
      <c r="FI235" s="42" t="e">
        <f t="shared" ca="1" si="437"/>
        <v>#NAME?</v>
      </c>
      <c r="FJ235" s="45" t="e">
        <f t="shared" ca="1" si="438"/>
        <v>#NAME?</v>
      </c>
      <c r="FK235" s="45">
        <f t="shared" si="393"/>
        <v>2.5000000000000001E-2</v>
      </c>
      <c r="FL235" s="45" t="e">
        <f t="shared" ca="1" si="393"/>
        <v>#NAME?</v>
      </c>
      <c r="FM235" s="47">
        <v>0.65</v>
      </c>
      <c r="FN235" s="45">
        <v>0.5</v>
      </c>
      <c r="FO235" s="45" t="e">
        <f t="shared" ca="1" si="439"/>
        <v>#NAME?</v>
      </c>
      <c r="FP235" s="42" t="e">
        <f t="shared" ca="1" si="440"/>
        <v>#NAME?</v>
      </c>
      <c r="FQ235" s="45" t="e">
        <f t="shared" ca="1" si="441"/>
        <v>#NAME?</v>
      </c>
      <c r="FR235" s="45">
        <f t="shared" si="394"/>
        <v>1.2500000000000001E-2</v>
      </c>
      <c r="FS235" s="45" t="e">
        <f t="shared" ca="1" si="394"/>
        <v>#NAME?</v>
      </c>
      <c r="FT235" s="45">
        <v>0.7</v>
      </c>
      <c r="FU235" s="45">
        <v>1</v>
      </c>
      <c r="FV235" s="45" t="e">
        <f t="shared" ca="1" si="442"/>
        <v>#NAME?</v>
      </c>
      <c r="FW235" s="42" t="e">
        <f t="shared" ca="1" si="443"/>
        <v>#NAME?</v>
      </c>
      <c r="FX235" s="45" t="e">
        <f t="shared" ca="1" si="444"/>
        <v>#NAME?</v>
      </c>
      <c r="FY235" s="45">
        <f t="shared" si="395"/>
        <v>2.5000000000000001E-2</v>
      </c>
      <c r="FZ235" s="45" t="e">
        <f t="shared" ca="1" si="395"/>
        <v>#NAME?</v>
      </c>
      <c r="GA235" s="47">
        <v>0.75</v>
      </c>
      <c r="GB235" s="45">
        <v>0.5</v>
      </c>
      <c r="GC235" s="45" t="e">
        <f t="shared" ca="1" si="445"/>
        <v>#NAME?</v>
      </c>
      <c r="GD235" s="42" t="e">
        <f t="shared" ca="1" si="446"/>
        <v>#NAME?</v>
      </c>
      <c r="GE235" s="45" t="e">
        <f t="shared" ca="1" si="447"/>
        <v>#NAME?</v>
      </c>
      <c r="GF235" s="45">
        <f t="shared" si="396"/>
        <v>1.2500000000000001E-2</v>
      </c>
      <c r="GG235" s="45" t="e">
        <f t="shared" ca="1" si="396"/>
        <v>#NAME?</v>
      </c>
      <c r="GH235" s="45">
        <v>0.8</v>
      </c>
      <c r="GI235" s="45">
        <v>1</v>
      </c>
      <c r="GJ235" s="45" t="e">
        <f t="shared" ca="1" si="448"/>
        <v>#NAME?</v>
      </c>
      <c r="GK235" s="42" t="e">
        <f t="shared" ca="1" si="449"/>
        <v>#NAME?</v>
      </c>
      <c r="GL235" s="45" t="e">
        <f t="shared" ca="1" si="450"/>
        <v>#NAME?</v>
      </c>
      <c r="GM235" s="45">
        <f t="shared" si="397"/>
        <v>2.5000000000000001E-2</v>
      </c>
      <c r="GN235" s="45" t="e">
        <f t="shared" ca="1" si="397"/>
        <v>#NAME?</v>
      </c>
      <c r="GO235" s="47">
        <v>0.85</v>
      </c>
      <c r="GP235" s="45">
        <v>0.5</v>
      </c>
      <c r="GQ235" s="45" t="e">
        <f t="shared" ca="1" si="451"/>
        <v>#NAME?</v>
      </c>
      <c r="GR235" s="42" t="e">
        <f t="shared" ca="1" si="452"/>
        <v>#NAME?</v>
      </c>
      <c r="GS235" s="45" t="e">
        <f t="shared" ca="1" si="453"/>
        <v>#NAME?</v>
      </c>
      <c r="GT235" s="45">
        <f t="shared" si="398"/>
        <v>1.2500000000000001E-2</v>
      </c>
      <c r="GU235" s="45" t="e">
        <f t="shared" ca="1" si="398"/>
        <v>#NAME?</v>
      </c>
      <c r="GV235" s="45">
        <v>0.9</v>
      </c>
      <c r="GW235" s="45">
        <v>1</v>
      </c>
      <c r="GX235" s="45" t="e">
        <f t="shared" ca="1" si="454"/>
        <v>#NAME?</v>
      </c>
      <c r="GY235" s="42" t="e">
        <f t="shared" ca="1" si="455"/>
        <v>#NAME?</v>
      </c>
      <c r="GZ235" s="45" t="e">
        <f t="shared" ca="1" si="456"/>
        <v>#NAME?</v>
      </c>
      <c r="HA235" s="45">
        <f t="shared" si="399"/>
        <v>2.5000000000000001E-2</v>
      </c>
      <c r="HB235" s="45" t="e">
        <f t="shared" ca="1" si="399"/>
        <v>#NAME?</v>
      </c>
      <c r="HC235" s="47">
        <v>0.95</v>
      </c>
      <c r="HD235" s="45">
        <v>0.5</v>
      </c>
      <c r="HE235" s="45" t="e">
        <f t="shared" ca="1" si="457"/>
        <v>#NAME?</v>
      </c>
      <c r="HF235" s="42" t="e">
        <f t="shared" ca="1" si="458"/>
        <v>#NAME?</v>
      </c>
      <c r="HG235" s="45" t="e">
        <f t="shared" ca="1" si="459"/>
        <v>#NAME?</v>
      </c>
      <c r="HH235" s="45">
        <f t="shared" si="400"/>
        <v>1.2500000000000001E-2</v>
      </c>
      <c r="HI235" s="45" t="e">
        <f t="shared" ca="1" si="400"/>
        <v>#NAME?</v>
      </c>
      <c r="HJ235" s="47">
        <v>1</v>
      </c>
      <c r="HK235" s="47">
        <v>1</v>
      </c>
      <c r="HL235" s="45" t="e">
        <f t="shared" ca="1" si="460"/>
        <v>#NAME?</v>
      </c>
      <c r="HM235" s="42" t="e">
        <f t="shared" ca="1" si="461"/>
        <v>#NAME?</v>
      </c>
      <c r="HN235" s="45" t="e">
        <f t="shared" ca="1" si="462"/>
        <v>#NAME?</v>
      </c>
      <c r="HO235" s="45">
        <f t="shared" si="426"/>
        <v>2.5000000000000001E-2</v>
      </c>
      <c r="HP235" s="45" t="e">
        <f t="shared" ca="1" si="426"/>
        <v>#NAME?</v>
      </c>
    </row>
    <row r="236" spans="1:224" s="48" customFormat="1" ht="60" customHeight="1">
      <c r="A236" s="42"/>
      <c r="B236" s="199"/>
      <c r="C236" s="201"/>
      <c r="D236" s="201"/>
      <c r="E236" s="41" t="str">
        <f>+_xlfn.CONCAT(MID($D235,1,3),".2 ",[1]Acciones!$B$6)</f>
        <v>6.2.2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236" s="42" t="s">
        <v>89</v>
      </c>
      <c r="G236" s="49">
        <f>+G235</f>
        <v>4.1666666666666666E-3</v>
      </c>
      <c r="H236" s="44" t="str">
        <f>+_xlfn.CONCAT("Si,",MID(E235,1,5),",",MID(E237,1,5),",",MID(E238,1,5),",",MID(E239,1,5),",",MID(E240,1,5),",",MID(E241,1,5),",",MID(E242,1,5),",",MID(E243,1,5),",",MID(E244,1,6))</f>
        <v>Si,6.2.1,6.2.3,6.2.4,6.2.5,6.2.6,6.2.7,6.2.8,6.2.9,6.2.10</v>
      </c>
      <c r="I236" s="42" t="s">
        <v>89</v>
      </c>
      <c r="J236" s="42"/>
      <c r="K236" s="42"/>
      <c r="L236" s="42"/>
      <c r="M236" s="44" t="s">
        <v>90</v>
      </c>
      <c r="N236" s="44" t="s">
        <v>91</v>
      </c>
      <c r="O236" s="44" t="e">
        <f ca="1">+_xlfn.XLOOKUP(MID(E236,7,LEN(E236)-6),[1]Acciones!$B$4:$B$14,[1]Acciones!$C$4:$C$14,0,0,1)</f>
        <v>#NAME?</v>
      </c>
      <c r="P236" s="42" t="e">
        <f ca="1">+_xlfn.XLOOKUP(MID($E236,7,LEN($E236)-6),[1]Acciones!$B$4:$B$14,[1]Acciones!D$4:D$14,0,0,1)</f>
        <v>#NAME?</v>
      </c>
      <c r="Q236" s="42" t="e">
        <f ca="1">+_xlfn.XLOOKUP(MID($E236,7,LEN($E236)-6),[1]Acciones!$B$4:$B$14,[1]Acciones!E$4:E$14,0,0,1)</f>
        <v>#NAME?</v>
      </c>
      <c r="R236" s="42" t="e">
        <f ca="1">+_xlfn.XLOOKUP(MID($E236,7,LEN($E236)-6),[1]Acciones!$B$4:$B$14,[1]Acciones!F$4:F$14,0,0,1)</f>
        <v>#NAME?</v>
      </c>
      <c r="S236" s="42" t="e">
        <f ca="1">+_xlfn.XLOOKUP(MID($E236,7,LEN($E236)-6),[1]Acciones!$B$4:$B$14,[1]Acciones!G$4:G$14,0,0,1)</f>
        <v>#NAME?</v>
      </c>
      <c r="T236" s="42" t="e">
        <f ca="1">+_xlfn.XLOOKUP(MID($E236,7,LEN($E236)-6),[1]Acciones!$B$4:$B$14,[1]Acciones!H$4:H$14,0,0,1)</f>
        <v>#NAME?</v>
      </c>
      <c r="U236" s="45" t="e">
        <f ca="1">+_xlfn.XLOOKUP(MID($E236,7,LEN($E236)-6),[1]Acciones!$B$4:$B$14,[1]Acciones!I$4:I$14,0,0,1)</f>
        <v>#NAME?</v>
      </c>
      <c r="V236" s="45" t="e">
        <f ca="1">+_xlfn.XLOOKUP(MID($E236,7,LEN($E236)-6),[1]Acciones!$B$4:$B$14,[1]Acciones!J$4:J$14,0,0,1)</f>
        <v>#NAME?</v>
      </c>
      <c r="W236" s="45" t="e">
        <f ca="1">+_xlfn.XLOOKUP(MID($E236,7,LEN($E236)-6),[1]Acciones!$B$4:$B$14,[1]Acciones!K$4:K$14,0,0,1)</f>
        <v>#NAME?</v>
      </c>
      <c r="X236" s="45" t="e">
        <f ca="1">+_xlfn.XLOOKUP(MID($E236,7,LEN($E236)-6),[1]Acciones!$B$4:$B$14,[1]Acciones!L$4:L$14,0,0,1)</f>
        <v>#NAME?</v>
      </c>
      <c r="Y236" s="45" t="e">
        <f ca="1">+_xlfn.XLOOKUP(MID($E236,7,LEN($E236)-6),[1]Acciones!$B$4:$B$14,[1]Acciones!M$4:M$14,0,0,1)</f>
        <v>#NAME?</v>
      </c>
      <c r="Z236" s="45" t="e">
        <f ca="1">+_xlfn.XLOOKUP(MID($E236,7,LEN($E236)-6),[1]Acciones!$B$4:$B$14,[1]Acciones!N$4:N$14,0,0,1)</f>
        <v>#NAME?</v>
      </c>
      <c r="AA236" s="45" t="e">
        <f ca="1">+_xlfn.XLOOKUP(MID($E236,7,LEN($E236)-6),[1]Acciones!$B$4:$B$14,[1]Acciones!O$4:O$14,0,0,1)</f>
        <v>#NAME?</v>
      </c>
      <c r="AB236" s="45" t="e">
        <f ca="1">+_xlfn.XLOOKUP(MID($E236,7,LEN($E236)-6),[1]Acciones!$B$4:$B$14,[1]Acciones!P$4:P$14,0,0,1)</f>
        <v>#NAME?</v>
      </c>
      <c r="AC236" s="45" t="e">
        <f ca="1">+_xlfn.XLOOKUP(MID($E236,7,LEN($E236)-6),[1]Acciones!$B$4:$B$14,[1]Acciones!Q$4:Q$14,0,0,1)</f>
        <v>#NAME?</v>
      </c>
      <c r="AD236" s="45" t="e">
        <f ca="1">+_xlfn.XLOOKUP(MID($E236,7,LEN($E236)-6),[1]Acciones!$B$4:$B$14,[1]Acciones!R$4:R$14,0,0,1)</f>
        <v>#NAME?</v>
      </c>
      <c r="AE236" s="45" t="e">
        <f ca="1">+_xlfn.XLOOKUP(MID($E236,7,LEN($E236)-6),[1]Acciones!$B$4:$B$14,[1]Acciones!S$4:S$14,0,0,1)</f>
        <v>#NAME?</v>
      </c>
      <c r="AF236" s="42" t="e">
        <f ca="1">+_xlfn.XLOOKUP(MID($E236,7,LEN($E236)-6),[1]Acciones!$B$4:$B$14,[1]Acciones!T$4:T$14,0,0,1)</f>
        <v>#NAME?</v>
      </c>
      <c r="AG236" s="42" t="e">
        <f ca="1">+_xlfn.XLOOKUP(MID($E236,7,LEN($E236)-6),[1]Acciones!$B$4:$B$14,[1]Acciones!U$4:U$14,0,0,1)</f>
        <v>#NAME?</v>
      </c>
      <c r="AH236" s="42" t="e">
        <f ca="1">+_xlfn.XLOOKUP(MID($E236,7,LEN($E236)-6),[1]Acciones!$B$4:$B$14,[1]Acciones!V$4:V$14,0,0,1)</f>
        <v>#NAME?</v>
      </c>
      <c r="AI236" s="42" t="e">
        <f ca="1">+_xlfn.XLOOKUP(MID($E236,7,LEN($E236)-6),[1]Acciones!$B$4:$B$14,[1]Acciones!W$4:W$14,0,0,1)</f>
        <v>#NAME?</v>
      </c>
      <c r="AJ236" s="42" t="e">
        <f ca="1">+_xlfn.XLOOKUP(MID($E236,7,LEN($E236)-6),[1]Acciones!$B$4:$B$14,[1]Acciones!X$4:X$14,0,0,1)</f>
        <v>#NAME?</v>
      </c>
      <c r="AK236" s="42" t="e">
        <f ca="1">+_xlfn.XLOOKUP(MID($E236,7,LEN($E236)-6),[1]Acciones!$B$4:$B$14,[1]Acciones!Y$4:Y$14,0,0,1)</f>
        <v>#NAME?</v>
      </c>
      <c r="AL236" s="42" t="e">
        <f ca="1">+_xlfn.XLOOKUP(MID($E236,7,LEN($E236)-6),[1]Acciones!$B$4:$B$14,[1]Acciones!Z$4:Z$14,0,0,1)</f>
        <v>#NAME?</v>
      </c>
      <c r="AM236" s="42" t="e">
        <f ca="1">+_xlfn.XLOOKUP(MID($E236,7,LEN($E236)-6),[1]Acciones!$B$4:$B$14,[1]Acciones!AA$4:AA$14,0,0,1)</f>
        <v>#NAME?</v>
      </c>
      <c r="AN236" s="42" t="e">
        <f ca="1">+_xlfn.XLOOKUP(MID($E236,7,LEN($E236)-6),[1]Acciones!$B$4:$B$14,[1]Acciones!AB$4:AB$14,0,0,1)</f>
        <v>#NAME?</v>
      </c>
      <c r="AO236" s="42" t="e">
        <f ca="1">+_xlfn.XLOOKUP(MID($E236,7,LEN($E236)-6),[1]Acciones!$B$4:$B$14,[1]Acciones!AC$4:AC$14,0,0,1)</f>
        <v>#NAME?</v>
      </c>
      <c r="AP236" s="42" t="e">
        <f ca="1">+_xlfn.XLOOKUP(MID($E236,7,LEN($E236)-6),[1]Acciones!$B$4:$B$14,[1]Acciones!AD$4:AD$14,0,0,1)</f>
        <v>#NAME?</v>
      </c>
      <c r="AQ236" s="42" t="e">
        <f ca="1">+_xlfn.XLOOKUP(MID($E236,7,LEN($E236)-6),[1]Acciones!$B$4:$B$14,[1]Acciones!AE$4:AE$14,0,0,1)</f>
        <v>#NAME?</v>
      </c>
      <c r="AR236" s="42" t="e">
        <f ca="1">+_xlfn.XLOOKUP(MID($E236,7,LEN($E236)-6),[1]Acciones!$B$4:$B$14,[1]Acciones!AF$4:AF$14,0,0,1)</f>
        <v>#NAME?</v>
      </c>
      <c r="AS236" s="42" t="e">
        <f ca="1">+_xlfn.XLOOKUP(MID($E236,7,LEN($E236)-6),[1]Acciones!$B$4:$B$14,[1]Acciones!AG$4:AG$14,0,0,1)</f>
        <v>#NAME?</v>
      </c>
      <c r="AT236" s="42" t="e">
        <f ca="1">+_xlfn.XLOOKUP(MID($E236,7,LEN($E236)-6),[1]Acciones!$B$4:$B$14,[1]Acciones!AH$4:AH$14,0,0,1)</f>
        <v>#NAME?</v>
      </c>
      <c r="AU236" s="42" t="e">
        <f ca="1">+_xlfn.XLOOKUP(MID($E236,7,LEN($E236)-6),[1]Acciones!$B$4:$B$14,[1]Acciones!AI$4:AI$14,0,0,1)</f>
        <v>#NAME?</v>
      </c>
      <c r="AV236" s="42" t="e">
        <f ca="1">+_xlfn.XLOOKUP(MID($E236,7,LEN($E236)-6),[1]Acciones!$B$4:$B$14,[1]Acciones!AJ$4:AJ$14,0,0,1)</f>
        <v>#NAME?</v>
      </c>
      <c r="AW236" s="42" t="e">
        <f ca="1">+_xlfn.XLOOKUP(MID($E236,7,LEN($E236)-6),[1]Acciones!$B$4:$B$14,[1]Acciones!AK$4:AK$14,0,0,1)</f>
        <v>#NAME?</v>
      </c>
      <c r="AX236" s="42" t="e">
        <f ca="1">+_xlfn.XLOOKUP(MID($E236,7,LEN($E236)-6),[1]Acciones!$B$4:$B$14,[1]Acciones!AL$4:AL$14,0,0,1)</f>
        <v>#NAME?</v>
      </c>
      <c r="AY236" s="42" t="e">
        <f ca="1">+_xlfn.XLOOKUP(MID($E236,7,LEN($E236)-6),[1]Acciones!$B$4:$B$14,[1]Acciones!AM$4:AM$14,0,0,1)</f>
        <v>#NAME?</v>
      </c>
      <c r="AZ236" s="42" t="e">
        <f ca="1">+_xlfn.XLOOKUP(MID($E236,7,LEN($E236)-6),[1]Acciones!$B$4:$B$14,[1]Acciones!AN$4:AN$14,0,0,1)</f>
        <v>#NAME?</v>
      </c>
      <c r="BA236" s="42" t="e">
        <f ca="1">+_xlfn.XLOOKUP(MID($E236,7,LEN($E236)-6),[1]Acciones!$B$4:$B$14,[1]Acciones!AO$4:AO$14,0,0,1)</f>
        <v>#NAME?</v>
      </c>
      <c r="BB236" s="42" t="e">
        <f ca="1">+_xlfn.XLOOKUP(MID($E236,7,LEN($E236)-6),[1]Acciones!$B$4:$B$14,[1]Acciones!AP$4:AP$14,0,0,1)</f>
        <v>#NAME?</v>
      </c>
      <c r="BC236" s="42" t="e">
        <f ca="1">+_xlfn.XLOOKUP(MID($E236,7,LEN($E236)-6),[1]Acciones!$B$4:$B$14,[1]Acciones!AQ$4:AQ$14,0,0,1)</f>
        <v>#NAME?</v>
      </c>
      <c r="BD236" s="42" t="e">
        <f ca="1">+_xlfn.XLOOKUP(MID($E236,7,LEN($E236)-6),[1]Acciones!$B$4:$B$14,[1]Acciones!AR$4:AR$14,0,0,1)</f>
        <v>#NAME?</v>
      </c>
      <c r="BE236" s="42" t="e">
        <f ca="1">+_xlfn.XLOOKUP(MID($E236,7,LEN($E236)-6),[1]Acciones!$B$4:$B$14,[1]Acciones!AS$4:AS$14,0,0,1)</f>
        <v>#NAME?</v>
      </c>
      <c r="BF236" s="42" t="e">
        <f ca="1">+_xlfn.XLOOKUP(MID($E236,7,LEN($E236)-6),[1]Acciones!$B$4:$B$14,[1]Acciones!AT$4:AT$14,0,0,1)</f>
        <v>#NAME?</v>
      </c>
      <c r="BG236" s="42" t="e">
        <f ca="1">+_xlfn.XLOOKUP(MID($E236,7,LEN($E236)-6),[1]Acciones!$B$4:$B$14,[1]Acciones!AU$4:AU$14,0,0,1)</f>
        <v>#NAME?</v>
      </c>
      <c r="BH236" s="42" t="e">
        <f ca="1">+_xlfn.XLOOKUP(MID($E236,7,LEN($E236)-6),[1]Acciones!$B$4:$B$14,[1]Acciones!AV$4:AV$14,0,0,1)</f>
        <v>#NAME?</v>
      </c>
      <c r="BI236" s="42" t="e">
        <f ca="1">+_xlfn.XLOOKUP(MID($E236,7,LEN($E236)-6),[1]Acciones!$B$4:$B$14,[1]Acciones!AW$4:AW$14,0,0,1)</f>
        <v>#NAME?</v>
      </c>
      <c r="BJ236" s="42" t="e">
        <f ca="1">+_xlfn.XLOOKUP(MID($E236,7,LEN($E236)-6),[1]Acciones!$B$4:$B$14,[1]Acciones!AX$4:AX$14,0,0,1)</f>
        <v>#NAME?</v>
      </c>
      <c r="BK236" s="42" t="e">
        <f ca="1">+_xlfn.XLOOKUP(MID($E236,7,LEN($E236)-6),[1]Acciones!$B$4:$B$14,[1]Acciones!AY$4:AY$14,0,0,1)</f>
        <v>#NAME?</v>
      </c>
      <c r="BL236" s="42" t="e">
        <f ca="1">+_xlfn.XLOOKUP(MID($E236,7,LEN($E236)-6),[1]Acciones!$B$4:$B$14,[1]Acciones!AZ$4:AZ$14,0,0,1)</f>
        <v>#NAME?</v>
      </c>
      <c r="BM236" s="42" t="e">
        <f ca="1">+_xlfn.XLOOKUP(MID($E236,7,LEN($E236)-6),[1]Acciones!$B$4:$B$14,[1]Acciones!BA$4:BA$14,0,0,1)</f>
        <v>#NAME?</v>
      </c>
      <c r="BN236" s="42" t="e">
        <f ca="1">+_xlfn.XLOOKUP(MID($E236,7,LEN($E236)-6),[1]Acciones!$B$4:$B$14,[1]Acciones!BB$4:BB$14,0,0,1)</f>
        <v>#NAME?</v>
      </c>
      <c r="BO236" s="42" t="e">
        <f ca="1">+_xlfn.XLOOKUP(MID($E236,7,LEN($E236)-6),[1]Acciones!$B$4:$B$14,[1]Acciones!BC$4:BC$14,0,0,1)</f>
        <v>#NAME?</v>
      </c>
      <c r="BP236" s="42" t="e">
        <f ca="1">+_xlfn.XLOOKUP(MID($E236,7,LEN($E236)-6),[1]Acciones!$B$4:$B$14,[1]Acciones!BD$4:BD$14,0,0,1)</f>
        <v>#NAME?</v>
      </c>
      <c r="BQ236" s="42" t="e">
        <f ca="1">+_xlfn.XLOOKUP(MID($E236,7,LEN($E236)-6),[1]Acciones!$B$4:$B$14,[1]Acciones!BE$4:BE$14,0,0,1)</f>
        <v>#NAME?</v>
      </c>
      <c r="BR236" s="42" t="e">
        <f ca="1">+_xlfn.XLOOKUP(MID($E236,7,LEN($E236)-6),[1]Acciones!$B$4:$B$14,[1]Acciones!BF$4:BF$14,0,0,1)</f>
        <v>#NAME?</v>
      </c>
      <c r="BS236" s="42" t="e">
        <f ca="1">+_xlfn.XLOOKUP(MID($E236,7,LEN($E236)-6),[1]Acciones!$B$4:$B$14,[1]Acciones!BG$4:BG$14,0,0,1)</f>
        <v>#NAME?</v>
      </c>
      <c r="BT236" s="42" t="e">
        <f ca="1">+_xlfn.XLOOKUP(MID($E236,7,LEN($E236)-6),[1]Acciones!$B$4:$B$14,[1]Acciones!BH$4:BH$14,0,0,1)</f>
        <v>#NAME?</v>
      </c>
      <c r="BU236" s="42" t="e">
        <f ca="1">+_xlfn.XLOOKUP(MID($E236,7,LEN($E236)-6),[1]Acciones!$B$4:$B$14,[1]Acciones!BI$4:BI$14,0,0,1)</f>
        <v>#NAME?</v>
      </c>
      <c r="BV236" s="42" t="e">
        <f ca="1">+_xlfn.XLOOKUP(MID($E236,7,LEN($E236)-6),[1]Acciones!$B$4:$B$14,[1]Acciones!BJ$4:BJ$14,0,0,1)</f>
        <v>#NAME?</v>
      </c>
      <c r="BW236" s="42" t="e">
        <f ca="1">+_xlfn.XLOOKUP(MID($E236,7,LEN($E236)-6),[1]Acciones!$B$4:$B$14,[1]Acciones!BK$4:BK$14,0,0,1)</f>
        <v>#NAME?</v>
      </c>
      <c r="BX236" s="42" t="e">
        <f ca="1">+_xlfn.XLOOKUP(MID($E236,7,LEN($E236)-6),[1]Acciones!$B$4:$B$14,[1]Acciones!BL$4:BL$14,0,0,1)</f>
        <v>#NAME?</v>
      </c>
      <c r="BY236" s="42" t="e">
        <f ca="1">+_xlfn.XLOOKUP(MID($E236,7,LEN($E236)-6),[1]Acciones!$B$4:$B$14,[1]Acciones!BM$4:BM$14,0,0,1)</f>
        <v>#NAME?</v>
      </c>
      <c r="BZ236" s="42" t="e">
        <f ca="1">+_xlfn.XLOOKUP(MID($E236,7,LEN($E236)-6),[1]Acciones!$B$4:$B$14,[1]Acciones!BN$4:BN$14,0,0,1)</f>
        <v>#NAME?</v>
      </c>
      <c r="CA236" s="42" t="e">
        <f ca="1">+_xlfn.XLOOKUP(MID($E236,7,LEN($E236)-6),[1]Acciones!$B$4:$B$14,[1]Acciones!BO$4:BO$14,0,0,1)</f>
        <v>#NAME?</v>
      </c>
      <c r="CB236" s="42" t="e">
        <f ca="1">+_xlfn.XLOOKUP(MID($E236,7,LEN($E236)-6),[1]Acciones!$B$4:$B$14,[1]Acciones!BP$4:BP$14,0,0,1)</f>
        <v>#NAME?</v>
      </c>
      <c r="CC236" s="42" t="e">
        <f ca="1">+_xlfn.XLOOKUP(MID($E236,7,LEN($E236)-6),[1]Acciones!$B$4:$B$14,[1]Acciones!BQ$4:BQ$14,0,0,1)</f>
        <v>#NAME?</v>
      </c>
      <c r="CD236" s="42" t="e">
        <f ca="1">+_xlfn.XLOOKUP(MID($E236,7,LEN($E236)-6),[1]Acciones!$B$4:$B$14,[1]Acciones!BR$4:BR$14,0,0,1)</f>
        <v>#NAME?</v>
      </c>
      <c r="CE236" s="42" t="e">
        <f ca="1">+_xlfn.XLOOKUP(MID($E236,7,LEN($E236)-6),[1]Acciones!$B$4:$B$14,[1]Acciones!BS$4:BS$14,0,0,1)</f>
        <v>#NAME?</v>
      </c>
      <c r="CF236" s="42" t="e">
        <f ca="1">+_xlfn.XLOOKUP(MID($E236,7,LEN($E236)-6),[1]Acciones!$B$4:$B$14,[1]Acciones!BT$4:BT$14,0,0,1)</f>
        <v>#NAME?</v>
      </c>
      <c r="CG236" s="45">
        <v>0.05</v>
      </c>
      <c r="CH236" s="45" t="e">
        <f t="shared" ca="1" si="463"/>
        <v>#NAME?</v>
      </c>
      <c r="CI236" s="45" t="e">
        <f t="shared" ca="1" si="464"/>
        <v>#NAME?</v>
      </c>
      <c r="CJ236" s="42" t="e">
        <f t="shared" ca="1" si="465"/>
        <v>#NAME?</v>
      </c>
      <c r="CK236" s="45" t="e">
        <f t="shared" ca="1" si="466"/>
        <v>#NAME?</v>
      </c>
      <c r="CL236" s="46" t="e">
        <f t="shared" ca="1" si="467"/>
        <v>#NAME?</v>
      </c>
      <c r="CM236" s="45" t="e">
        <f t="shared" ca="1" si="468"/>
        <v>#NAME?</v>
      </c>
      <c r="CN236" s="47">
        <v>0.1</v>
      </c>
      <c r="CO236" s="45" t="e">
        <f t="shared" ca="1" si="401"/>
        <v>#NAME?</v>
      </c>
      <c r="CP236" s="45" t="e">
        <f t="shared" ca="1" si="402"/>
        <v>#NAME?</v>
      </c>
      <c r="CQ236" s="42" t="e">
        <f t="shared" ca="1" si="403"/>
        <v>#NAME?</v>
      </c>
      <c r="CR236" s="45" t="e">
        <f t="shared" ca="1" si="404"/>
        <v>#NAME?</v>
      </c>
      <c r="CS236" s="45" t="e">
        <f t="shared" ca="1" si="383"/>
        <v>#NAME?</v>
      </c>
      <c r="CT236" s="45" t="e">
        <f t="shared" ca="1" si="383"/>
        <v>#NAME?</v>
      </c>
      <c r="CU236" s="47">
        <v>0.15</v>
      </c>
      <c r="CV236" s="45">
        <v>0.5</v>
      </c>
      <c r="CW236" s="45" t="e">
        <f t="shared" ca="1" si="405"/>
        <v>#NAME?</v>
      </c>
      <c r="CX236" s="42" t="e">
        <f t="shared" ca="1" si="406"/>
        <v>#NAME?</v>
      </c>
      <c r="CY236" s="45" t="e">
        <f t="shared" ca="1" si="407"/>
        <v>#NAME?</v>
      </c>
      <c r="CZ236" s="45">
        <f t="shared" si="384"/>
        <v>1.2500000000000001E-2</v>
      </c>
      <c r="DA236" s="45" t="e">
        <f t="shared" ca="1" si="384"/>
        <v>#NAME?</v>
      </c>
      <c r="DB236" s="47">
        <v>0.2</v>
      </c>
      <c r="DC236" s="45" t="e">
        <f t="shared" ca="1" si="408"/>
        <v>#NAME?</v>
      </c>
      <c r="DD236" s="45" t="e">
        <f t="shared" ca="1" si="409"/>
        <v>#NAME?</v>
      </c>
      <c r="DE236" s="42" t="e">
        <f t="shared" ca="1" si="410"/>
        <v>#NAME?</v>
      </c>
      <c r="DF236" s="45" t="e">
        <f t="shared" ca="1" si="411"/>
        <v>#NAME?</v>
      </c>
      <c r="DG236" s="45" t="e">
        <f t="shared" ca="1" si="385"/>
        <v>#NAME?</v>
      </c>
      <c r="DH236" s="45" t="e">
        <f t="shared" ca="1" si="385"/>
        <v>#NAME?</v>
      </c>
      <c r="DI236" s="47">
        <v>0.25</v>
      </c>
      <c r="DJ236" s="45">
        <v>0.5</v>
      </c>
      <c r="DK236" s="45" t="e">
        <f t="shared" ca="1" si="412"/>
        <v>#NAME?</v>
      </c>
      <c r="DL236" s="42" t="e">
        <f t="shared" ca="1" si="413"/>
        <v>#NAME?</v>
      </c>
      <c r="DM236" s="45" t="e">
        <f t="shared" ca="1" si="414"/>
        <v>#NAME?</v>
      </c>
      <c r="DN236" s="45">
        <f t="shared" si="386"/>
        <v>1.2500000000000001E-2</v>
      </c>
      <c r="DO236" s="45" t="e">
        <f t="shared" ca="1" si="386"/>
        <v>#NAME?</v>
      </c>
      <c r="DP236" s="47">
        <v>0.3</v>
      </c>
      <c r="DQ236" s="45" t="e">
        <f t="shared" ca="1" si="415"/>
        <v>#NAME?</v>
      </c>
      <c r="DR236" s="45" t="e">
        <f t="shared" ca="1" si="416"/>
        <v>#NAME?</v>
      </c>
      <c r="DS236" s="42" t="e">
        <f t="shared" ca="1" si="417"/>
        <v>#NAME?</v>
      </c>
      <c r="DT236" s="45" t="e">
        <f t="shared" ca="1" si="418"/>
        <v>#NAME?</v>
      </c>
      <c r="DU236" s="45" t="e">
        <f t="shared" ca="1" si="387"/>
        <v>#NAME?</v>
      </c>
      <c r="DV236" s="45" t="e">
        <f t="shared" ca="1" si="387"/>
        <v>#NAME?</v>
      </c>
      <c r="DW236" s="47">
        <v>0.35</v>
      </c>
      <c r="DX236" s="45">
        <v>0.5</v>
      </c>
      <c r="DY236" s="45" t="e">
        <f t="shared" ca="1" si="419"/>
        <v>#NAME?</v>
      </c>
      <c r="DZ236" s="42" t="e">
        <f t="shared" ca="1" si="420"/>
        <v>#NAME?</v>
      </c>
      <c r="EA236" s="45" t="e">
        <f t="shared" ca="1" si="421"/>
        <v>#NAME?</v>
      </c>
      <c r="EB236" s="45">
        <f t="shared" si="388"/>
        <v>1.2500000000000001E-2</v>
      </c>
      <c r="EC236" s="45" t="e">
        <f t="shared" ca="1" si="388"/>
        <v>#NAME?</v>
      </c>
      <c r="ED236" s="47">
        <v>0.4</v>
      </c>
      <c r="EE236" s="45" t="e">
        <f t="shared" ca="1" si="422"/>
        <v>#NAME?</v>
      </c>
      <c r="EF236" s="45" t="e">
        <f t="shared" ca="1" si="423"/>
        <v>#NAME?</v>
      </c>
      <c r="EG236" s="42" t="e">
        <f t="shared" ca="1" si="424"/>
        <v>#NAME?</v>
      </c>
      <c r="EH236" s="45" t="e">
        <f t="shared" ca="1" si="425"/>
        <v>#NAME?</v>
      </c>
      <c r="EI236" s="45" t="e">
        <f t="shared" ca="1" si="389"/>
        <v>#NAME?</v>
      </c>
      <c r="EJ236" s="45" t="e">
        <f t="shared" ca="1" si="389"/>
        <v>#NAME?</v>
      </c>
      <c r="EK236" s="47">
        <v>0.45</v>
      </c>
      <c r="EL236" s="45">
        <v>0.5</v>
      </c>
      <c r="EM236" s="45" t="e">
        <f t="shared" ca="1" si="427"/>
        <v>#NAME?</v>
      </c>
      <c r="EN236" s="42" t="e">
        <f t="shared" ca="1" si="428"/>
        <v>#NAME?</v>
      </c>
      <c r="EO236" s="45" t="e">
        <f t="shared" ca="1" si="429"/>
        <v>#NAME?</v>
      </c>
      <c r="EP236" s="45">
        <f t="shared" si="390"/>
        <v>1.2500000000000001E-2</v>
      </c>
      <c r="EQ236" s="45" t="e">
        <f t="shared" ca="1" si="390"/>
        <v>#NAME?</v>
      </c>
      <c r="ER236" s="45">
        <v>0.5</v>
      </c>
      <c r="ES236" s="45">
        <v>0.5</v>
      </c>
      <c r="ET236" s="45" t="e">
        <f t="shared" ca="1" si="430"/>
        <v>#NAME?</v>
      </c>
      <c r="EU236" s="42" t="e">
        <f t="shared" ca="1" si="431"/>
        <v>#NAME?</v>
      </c>
      <c r="EV236" s="45" t="e">
        <f t="shared" ca="1" si="432"/>
        <v>#NAME?</v>
      </c>
      <c r="EW236" s="45">
        <f t="shared" si="391"/>
        <v>1.2500000000000001E-2</v>
      </c>
      <c r="EX236" s="45" t="e">
        <f t="shared" ca="1" si="391"/>
        <v>#NAME?</v>
      </c>
      <c r="EY236" s="47">
        <v>0.55000000000000004</v>
      </c>
      <c r="EZ236" s="45">
        <v>0.5</v>
      </c>
      <c r="FA236" s="45" t="e">
        <f t="shared" ca="1" si="433"/>
        <v>#NAME?</v>
      </c>
      <c r="FB236" s="42" t="e">
        <f t="shared" ca="1" si="434"/>
        <v>#NAME?</v>
      </c>
      <c r="FC236" s="45" t="e">
        <f t="shared" ca="1" si="435"/>
        <v>#NAME?</v>
      </c>
      <c r="FD236" s="45">
        <f t="shared" si="392"/>
        <v>1.2500000000000001E-2</v>
      </c>
      <c r="FE236" s="45" t="e">
        <f t="shared" ca="1" si="392"/>
        <v>#NAME?</v>
      </c>
      <c r="FF236" s="45">
        <v>0.6</v>
      </c>
      <c r="FG236" s="45">
        <v>1</v>
      </c>
      <c r="FH236" s="45" t="e">
        <f t="shared" ca="1" si="436"/>
        <v>#NAME?</v>
      </c>
      <c r="FI236" s="42" t="e">
        <f t="shared" ca="1" si="437"/>
        <v>#NAME?</v>
      </c>
      <c r="FJ236" s="45" t="e">
        <f t="shared" ca="1" si="438"/>
        <v>#NAME?</v>
      </c>
      <c r="FK236" s="45">
        <f t="shared" si="393"/>
        <v>2.5000000000000001E-2</v>
      </c>
      <c r="FL236" s="45" t="e">
        <f t="shared" ca="1" si="393"/>
        <v>#NAME?</v>
      </c>
      <c r="FM236" s="47">
        <v>0.65</v>
      </c>
      <c r="FN236" s="45">
        <v>0.5</v>
      </c>
      <c r="FO236" s="45" t="e">
        <f t="shared" ca="1" si="439"/>
        <v>#NAME?</v>
      </c>
      <c r="FP236" s="42" t="e">
        <f t="shared" ca="1" si="440"/>
        <v>#NAME?</v>
      </c>
      <c r="FQ236" s="45" t="e">
        <f t="shared" ca="1" si="441"/>
        <v>#NAME?</v>
      </c>
      <c r="FR236" s="45">
        <f t="shared" si="394"/>
        <v>1.2500000000000001E-2</v>
      </c>
      <c r="FS236" s="45" t="e">
        <f t="shared" ca="1" si="394"/>
        <v>#NAME?</v>
      </c>
      <c r="FT236" s="45">
        <v>0.7</v>
      </c>
      <c r="FU236" s="45">
        <v>1</v>
      </c>
      <c r="FV236" s="45" t="e">
        <f t="shared" ca="1" si="442"/>
        <v>#NAME?</v>
      </c>
      <c r="FW236" s="42" t="e">
        <f t="shared" ca="1" si="443"/>
        <v>#NAME?</v>
      </c>
      <c r="FX236" s="45" t="e">
        <f t="shared" ca="1" si="444"/>
        <v>#NAME?</v>
      </c>
      <c r="FY236" s="45">
        <f t="shared" si="395"/>
        <v>2.5000000000000001E-2</v>
      </c>
      <c r="FZ236" s="45" t="e">
        <f t="shared" ca="1" si="395"/>
        <v>#NAME?</v>
      </c>
      <c r="GA236" s="47">
        <v>0.75</v>
      </c>
      <c r="GB236" s="45">
        <v>0.5</v>
      </c>
      <c r="GC236" s="45" t="e">
        <f t="shared" ca="1" si="445"/>
        <v>#NAME?</v>
      </c>
      <c r="GD236" s="42" t="e">
        <f t="shared" ca="1" si="446"/>
        <v>#NAME?</v>
      </c>
      <c r="GE236" s="45" t="e">
        <f t="shared" ca="1" si="447"/>
        <v>#NAME?</v>
      </c>
      <c r="GF236" s="45">
        <f t="shared" si="396"/>
        <v>1.2500000000000001E-2</v>
      </c>
      <c r="GG236" s="45" t="e">
        <f t="shared" ca="1" si="396"/>
        <v>#NAME?</v>
      </c>
      <c r="GH236" s="45">
        <v>0.8</v>
      </c>
      <c r="GI236" s="45">
        <v>1</v>
      </c>
      <c r="GJ236" s="45" t="e">
        <f t="shared" ca="1" si="448"/>
        <v>#NAME?</v>
      </c>
      <c r="GK236" s="42" t="e">
        <f t="shared" ca="1" si="449"/>
        <v>#NAME?</v>
      </c>
      <c r="GL236" s="45" t="e">
        <f t="shared" ca="1" si="450"/>
        <v>#NAME?</v>
      </c>
      <c r="GM236" s="45">
        <f t="shared" si="397"/>
        <v>2.5000000000000001E-2</v>
      </c>
      <c r="GN236" s="45" t="e">
        <f t="shared" ca="1" si="397"/>
        <v>#NAME?</v>
      </c>
      <c r="GO236" s="47">
        <v>0.85</v>
      </c>
      <c r="GP236" s="45">
        <v>0.5</v>
      </c>
      <c r="GQ236" s="45" t="e">
        <f t="shared" ca="1" si="451"/>
        <v>#NAME?</v>
      </c>
      <c r="GR236" s="42" t="e">
        <f t="shared" ca="1" si="452"/>
        <v>#NAME?</v>
      </c>
      <c r="GS236" s="45" t="e">
        <f t="shared" ca="1" si="453"/>
        <v>#NAME?</v>
      </c>
      <c r="GT236" s="45">
        <f t="shared" si="398"/>
        <v>1.2500000000000001E-2</v>
      </c>
      <c r="GU236" s="45" t="e">
        <f t="shared" ca="1" si="398"/>
        <v>#NAME?</v>
      </c>
      <c r="GV236" s="45">
        <v>0.9</v>
      </c>
      <c r="GW236" s="45">
        <v>1</v>
      </c>
      <c r="GX236" s="45" t="e">
        <f t="shared" ca="1" si="454"/>
        <v>#NAME?</v>
      </c>
      <c r="GY236" s="42" t="e">
        <f t="shared" ca="1" si="455"/>
        <v>#NAME?</v>
      </c>
      <c r="GZ236" s="45" t="e">
        <f t="shared" ca="1" si="456"/>
        <v>#NAME?</v>
      </c>
      <c r="HA236" s="45">
        <f t="shared" si="399"/>
        <v>2.5000000000000001E-2</v>
      </c>
      <c r="HB236" s="45" t="e">
        <f t="shared" ca="1" si="399"/>
        <v>#NAME?</v>
      </c>
      <c r="HC236" s="47">
        <v>0.95</v>
      </c>
      <c r="HD236" s="45">
        <v>0.5</v>
      </c>
      <c r="HE236" s="45" t="e">
        <f t="shared" ca="1" si="457"/>
        <v>#NAME?</v>
      </c>
      <c r="HF236" s="42" t="e">
        <f t="shared" ca="1" si="458"/>
        <v>#NAME?</v>
      </c>
      <c r="HG236" s="45" t="e">
        <f t="shared" ca="1" si="459"/>
        <v>#NAME?</v>
      </c>
      <c r="HH236" s="45">
        <f t="shared" si="400"/>
        <v>1.2500000000000001E-2</v>
      </c>
      <c r="HI236" s="45" t="e">
        <f t="shared" ca="1" si="400"/>
        <v>#NAME?</v>
      </c>
      <c r="HJ236" s="47">
        <v>1</v>
      </c>
      <c r="HK236" s="47">
        <v>1</v>
      </c>
      <c r="HL236" s="45" t="e">
        <f t="shared" ca="1" si="460"/>
        <v>#NAME?</v>
      </c>
      <c r="HM236" s="42" t="e">
        <f t="shared" ca="1" si="461"/>
        <v>#NAME?</v>
      </c>
      <c r="HN236" s="45" t="e">
        <f t="shared" ca="1" si="462"/>
        <v>#NAME?</v>
      </c>
      <c r="HO236" s="45">
        <f t="shared" si="426"/>
        <v>2.5000000000000001E-2</v>
      </c>
      <c r="HP236" s="45" t="e">
        <f t="shared" ca="1" si="426"/>
        <v>#NAME?</v>
      </c>
    </row>
    <row r="237" spans="1:224" s="48" customFormat="1" ht="60" customHeight="1">
      <c r="A237" s="42"/>
      <c r="B237" s="199"/>
      <c r="C237" s="201"/>
      <c r="D237" s="201"/>
      <c r="E237" s="41" t="str">
        <f>+_xlfn.CONCAT(MID($D235,1,3),".3 ",[1]Acciones!$B$7)</f>
        <v>6.2.3 Apoyo financiero de proyectos de investigación e innovación orientados por misiones que integren actores sociales a su diseño y desarrollo (Proyectos de innovación transformativa en nichos) en la ruta de innovación correspondiente</v>
      </c>
      <c r="F237" s="42" t="s">
        <v>89</v>
      </c>
      <c r="G237" s="49">
        <f>+G235</f>
        <v>4.1666666666666666E-3</v>
      </c>
      <c r="H237" s="44" t="str">
        <f>+_xlfn.CONCAT("Si,",MID(E235,1,5),",",MID(E236,1,5),",",MID(E238,1,5),",",MID(E239,1,5),",",MID(E240,1,5),",",MID(E241,1,5),",",MID(E242,1,5),",",MID(E243,1,5),",",MID(E244,1,6))</f>
        <v>Si,6.2.1,6.2.2,6.2.4,6.2.5,6.2.6,6.2.7,6.2.8,6.2.9,6.2.10</v>
      </c>
      <c r="I237" s="42" t="s">
        <v>89</v>
      </c>
      <c r="J237" s="42"/>
      <c r="K237" s="42"/>
      <c r="L237" s="42"/>
      <c r="M237" s="44" t="s">
        <v>90</v>
      </c>
      <c r="N237" s="44" t="s">
        <v>91</v>
      </c>
      <c r="O237" s="44" t="e">
        <f ca="1">+_xlfn.XLOOKUP(MID(E237,7,LEN(E237)-6),[1]Acciones!$B$4:$B$14,[1]Acciones!$C$4:$C$14,0,0,1)</f>
        <v>#NAME?</v>
      </c>
      <c r="P237" s="42" t="e">
        <f ca="1">+_xlfn.XLOOKUP(MID($E237,7,LEN($E237)-6),[1]Acciones!$B$4:$B$14,[1]Acciones!D$4:D$14,0,0,1)</f>
        <v>#NAME?</v>
      </c>
      <c r="Q237" s="42" t="e">
        <f ca="1">+_xlfn.XLOOKUP(MID($E237,7,LEN($E237)-6),[1]Acciones!$B$4:$B$14,[1]Acciones!E$4:E$14,0,0,1)</f>
        <v>#NAME?</v>
      </c>
      <c r="R237" s="42" t="e">
        <f ca="1">+_xlfn.XLOOKUP(MID($E237,7,LEN($E237)-6),[1]Acciones!$B$4:$B$14,[1]Acciones!F$4:F$14,0,0,1)</f>
        <v>#NAME?</v>
      </c>
      <c r="S237" s="42" t="e">
        <f ca="1">+_xlfn.XLOOKUP(MID($E237,7,LEN($E237)-6),[1]Acciones!$B$4:$B$14,[1]Acciones!G$4:G$14,0,0,1)</f>
        <v>#NAME?</v>
      </c>
      <c r="T237" s="42" t="e">
        <f ca="1">+_xlfn.XLOOKUP(MID($E237,7,LEN($E237)-6),[1]Acciones!$B$4:$B$14,[1]Acciones!H$4:H$14,0,0,1)</f>
        <v>#NAME?</v>
      </c>
      <c r="U237" s="45" t="e">
        <f ca="1">+_xlfn.XLOOKUP(MID($E237,7,LEN($E237)-6),[1]Acciones!$B$4:$B$14,[1]Acciones!I$4:I$14,0,0,1)</f>
        <v>#NAME?</v>
      </c>
      <c r="V237" s="45" t="e">
        <f ca="1">+_xlfn.XLOOKUP(MID($E237,7,LEN($E237)-6),[1]Acciones!$B$4:$B$14,[1]Acciones!J$4:J$14,0,0,1)</f>
        <v>#NAME?</v>
      </c>
      <c r="W237" s="45" t="e">
        <f ca="1">+_xlfn.XLOOKUP(MID($E237,7,LEN($E237)-6),[1]Acciones!$B$4:$B$14,[1]Acciones!K$4:K$14,0,0,1)</f>
        <v>#NAME?</v>
      </c>
      <c r="X237" s="45" t="e">
        <f ca="1">+_xlfn.XLOOKUP(MID($E237,7,LEN($E237)-6),[1]Acciones!$B$4:$B$14,[1]Acciones!L$4:L$14,0,0,1)</f>
        <v>#NAME?</v>
      </c>
      <c r="Y237" s="45" t="e">
        <f ca="1">+_xlfn.XLOOKUP(MID($E237,7,LEN($E237)-6),[1]Acciones!$B$4:$B$14,[1]Acciones!M$4:M$14,0,0,1)</f>
        <v>#NAME?</v>
      </c>
      <c r="Z237" s="45" t="e">
        <f ca="1">+_xlfn.XLOOKUP(MID($E237,7,LEN($E237)-6),[1]Acciones!$B$4:$B$14,[1]Acciones!N$4:N$14,0,0,1)</f>
        <v>#NAME?</v>
      </c>
      <c r="AA237" s="45" t="e">
        <f ca="1">+_xlfn.XLOOKUP(MID($E237,7,LEN($E237)-6),[1]Acciones!$B$4:$B$14,[1]Acciones!O$4:O$14,0,0,1)</f>
        <v>#NAME?</v>
      </c>
      <c r="AB237" s="45" t="e">
        <f ca="1">+_xlfn.XLOOKUP(MID($E237,7,LEN($E237)-6),[1]Acciones!$B$4:$B$14,[1]Acciones!P$4:P$14,0,0,1)</f>
        <v>#NAME?</v>
      </c>
      <c r="AC237" s="45" t="e">
        <f ca="1">+_xlfn.XLOOKUP(MID($E237,7,LEN($E237)-6),[1]Acciones!$B$4:$B$14,[1]Acciones!Q$4:Q$14,0,0,1)</f>
        <v>#NAME?</v>
      </c>
      <c r="AD237" s="45" t="e">
        <f ca="1">+_xlfn.XLOOKUP(MID($E237,7,LEN($E237)-6),[1]Acciones!$B$4:$B$14,[1]Acciones!R$4:R$14,0,0,1)</f>
        <v>#NAME?</v>
      </c>
      <c r="AE237" s="45" t="e">
        <f ca="1">+_xlfn.XLOOKUP(MID($E237,7,LEN($E237)-6),[1]Acciones!$B$4:$B$14,[1]Acciones!S$4:S$14,0,0,1)</f>
        <v>#NAME?</v>
      </c>
      <c r="AF237" s="42" t="e">
        <f ca="1">+_xlfn.XLOOKUP(MID($E237,7,LEN($E237)-6),[1]Acciones!$B$4:$B$14,[1]Acciones!T$4:T$14,0,0,1)</f>
        <v>#NAME?</v>
      </c>
      <c r="AG237" s="42" t="e">
        <f ca="1">+_xlfn.XLOOKUP(MID($E237,7,LEN($E237)-6),[1]Acciones!$B$4:$B$14,[1]Acciones!U$4:U$14,0,0,1)</f>
        <v>#NAME?</v>
      </c>
      <c r="AH237" s="42" t="e">
        <f ca="1">+_xlfn.XLOOKUP(MID($E237,7,LEN($E237)-6),[1]Acciones!$B$4:$B$14,[1]Acciones!V$4:V$14,0,0,1)</f>
        <v>#NAME?</v>
      </c>
      <c r="AI237" s="42" t="e">
        <f ca="1">+_xlfn.XLOOKUP(MID($E237,7,LEN($E237)-6),[1]Acciones!$B$4:$B$14,[1]Acciones!W$4:W$14,0,0,1)</f>
        <v>#NAME?</v>
      </c>
      <c r="AJ237" s="42" t="e">
        <f ca="1">+_xlfn.XLOOKUP(MID($E237,7,LEN($E237)-6),[1]Acciones!$B$4:$B$14,[1]Acciones!X$4:X$14,0,0,1)</f>
        <v>#NAME?</v>
      </c>
      <c r="AK237" s="42" t="e">
        <f ca="1">+_xlfn.XLOOKUP(MID($E237,7,LEN($E237)-6),[1]Acciones!$B$4:$B$14,[1]Acciones!Y$4:Y$14,0,0,1)</f>
        <v>#NAME?</v>
      </c>
      <c r="AL237" s="42" t="e">
        <f ca="1">+_xlfn.XLOOKUP(MID($E237,7,LEN($E237)-6),[1]Acciones!$B$4:$B$14,[1]Acciones!Z$4:Z$14,0,0,1)</f>
        <v>#NAME?</v>
      </c>
      <c r="AM237" s="42" t="e">
        <f ca="1">+_xlfn.XLOOKUP(MID($E237,7,LEN($E237)-6),[1]Acciones!$B$4:$B$14,[1]Acciones!AA$4:AA$14,0,0,1)</f>
        <v>#NAME?</v>
      </c>
      <c r="AN237" s="42" t="e">
        <f ca="1">+_xlfn.XLOOKUP(MID($E237,7,LEN($E237)-6),[1]Acciones!$B$4:$B$14,[1]Acciones!AB$4:AB$14,0,0,1)</f>
        <v>#NAME?</v>
      </c>
      <c r="AO237" s="42" t="e">
        <f ca="1">+_xlfn.XLOOKUP(MID($E237,7,LEN($E237)-6),[1]Acciones!$B$4:$B$14,[1]Acciones!AC$4:AC$14,0,0,1)</f>
        <v>#NAME?</v>
      </c>
      <c r="AP237" s="42" t="e">
        <f ca="1">+_xlfn.XLOOKUP(MID($E237,7,LEN($E237)-6),[1]Acciones!$B$4:$B$14,[1]Acciones!AD$4:AD$14,0,0,1)</f>
        <v>#NAME?</v>
      </c>
      <c r="AQ237" s="42" t="e">
        <f ca="1">+_xlfn.XLOOKUP(MID($E237,7,LEN($E237)-6),[1]Acciones!$B$4:$B$14,[1]Acciones!AE$4:AE$14,0,0,1)</f>
        <v>#NAME?</v>
      </c>
      <c r="AR237" s="42" t="e">
        <f ca="1">+_xlfn.XLOOKUP(MID($E237,7,LEN($E237)-6),[1]Acciones!$B$4:$B$14,[1]Acciones!AF$4:AF$14,0,0,1)</f>
        <v>#NAME?</v>
      </c>
      <c r="AS237" s="42" t="e">
        <f ca="1">+_xlfn.XLOOKUP(MID($E237,7,LEN($E237)-6),[1]Acciones!$B$4:$B$14,[1]Acciones!AG$4:AG$14,0,0,1)</f>
        <v>#NAME?</v>
      </c>
      <c r="AT237" s="42" t="e">
        <f ca="1">+_xlfn.XLOOKUP(MID($E237,7,LEN($E237)-6),[1]Acciones!$B$4:$B$14,[1]Acciones!AH$4:AH$14,0,0,1)</f>
        <v>#NAME?</v>
      </c>
      <c r="AU237" s="42" t="e">
        <f ca="1">+_xlfn.XLOOKUP(MID($E237,7,LEN($E237)-6),[1]Acciones!$B$4:$B$14,[1]Acciones!AI$4:AI$14,0,0,1)</f>
        <v>#NAME?</v>
      </c>
      <c r="AV237" s="42" t="e">
        <f ca="1">+_xlfn.XLOOKUP(MID($E237,7,LEN($E237)-6),[1]Acciones!$B$4:$B$14,[1]Acciones!AJ$4:AJ$14,0,0,1)</f>
        <v>#NAME?</v>
      </c>
      <c r="AW237" s="42" t="e">
        <f ca="1">+_xlfn.XLOOKUP(MID($E237,7,LEN($E237)-6),[1]Acciones!$B$4:$B$14,[1]Acciones!AK$4:AK$14,0,0,1)</f>
        <v>#NAME?</v>
      </c>
      <c r="AX237" s="42" t="e">
        <f ca="1">+_xlfn.XLOOKUP(MID($E237,7,LEN($E237)-6),[1]Acciones!$B$4:$B$14,[1]Acciones!AL$4:AL$14,0,0,1)</f>
        <v>#NAME?</v>
      </c>
      <c r="AY237" s="42" t="e">
        <f ca="1">+_xlfn.XLOOKUP(MID($E237,7,LEN($E237)-6),[1]Acciones!$B$4:$B$14,[1]Acciones!AM$4:AM$14,0,0,1)</f>
        <v>#NAME?</v>
      </c>
      <c r="AZ237" s="42" t="e">
        <f ca="1">+_xlfn.XLOOKUP(MID($E237,7,LEN($E237)-6),[1]Acciones!$B$4:$B$14,[1]Acciones!AN$4:AN$14,0,0,1)</f>
        <v>#NAME?</v>
      </c>
      <c r="BA237" s="42" t="e">
        <f ca="1">+_xlfn.XLOOKUP(MID($E237,7,LEN($E237)-6),[1]Acciones!$B$4:$B$14,[1]Acciones!AO$4:AO$14,0,0,1)</f>
        <v>#NAME?</v>
      </c>
      <c r="BB237" s="42" t="e">
        <f ca="1">+_xlfn.XLOOKUP(MID($E237,7,LEN($E237)-6),[1]Acciones!$B$4:$B$14,[1]Acciones!AP$4:AP$14,0,0,1)</f>
        <v>#NAME?</v>
      </c>
      <c r="BC237" s="42" t="e">
        <f ca="1">+_xlfn.XLOOKUP(MID($E237,7,LEN($E237)-6),[1]Acciones!$B$4:$B$14,[1]Acciones!AQ$4:AQ$14,0,0,1)</f>
        <v>#NAME?</v>
      </c>
      <c r="BD237" s="42" t="e">
        <f ca="1">+_xlfn.XLOOKUP(MID($E237,7,LEN($E237)-6),[1]Acciones!$B$4:$B$14,[1]Acciones!AR$4:AR$14,0,0,1)</f>
        <v>#NAME?</v>
      </c>
      <c r="BE237" s="42" t="e">
        <f ca="1">+_xlfn.XLOOKUP(MID($E237,7,LEN($E237)-6),[1]Acciones!$B$4:$B$14,[1]Acciones!AS$4:AS$14,0,0,1)</f>
        <v>#NAME?</v>
      </c>
      <c r="BF237" s="42" t="e">
        <f ca="1">+_xlfn.XLOOKUP(MID($E237,7,LEN($E237)-6),[1]Acciones!$B$4:$B$14,[1]Acciones!AT$4:AT$14,0,0,1)</f>
        <v>#NAME?</v>
      </c>
      <c r="BG237" s="42" t="e">
        <f ca="1">+_xlfn.XLOOKUP(MID($E237,7,LEN($E237)-6),[1]Acciones!$B$4:$B$14,[1]Acciones!AU$4:AU$14,0,0,1)</f>
        <v>#NAME?</v>
      </c>
      <c r="BH237" s="42" t="e">
        <f ca="1">+_xlfn.XLOOKUP(MID($E237,7,LEN($E237)-6),[1]Acciones!$B$4:$B$14,[1]Acciones!AV$4:AV$14,0,0,1)</f>
        <v>#NAME?</v>
      </c>
      <c r="BI237" s="42" t="e">
        <f ca="1">+_xlfn.XLOOKUP(MID($E237,7,LEN($E237)-6),[1]Acciones!$B$4:$B$14,[1]Acciones!AW$4:AW$14,0,0,1)</f>
        <v>#NAME?</v>
      </c>
      <c r="BJ237" s="42" t="e">
        <f ca="1">+_xlfn.XLOOKUP(MID($E237,7,LEN($E237)-6),[1]Acciones!$B$4:$B$14,[1]Acciones!AX$4:AX$14,0,0,1)</f>
        <v>#NAME?</v>
      </c>
      <c r="BK237" s="42" t="e">
        <f ca="1">+_xlfn.XLOOKUP(MID($E237,7,LEN($E237)-6),[1]Acciones!$B$4:$B$14,[1]Acciones!AY$4:AY$14,0,0,1)</f>
        <v>#NAME?</v>
      </c>
      <c r="BL237" s="42" t="e">
        <f ca="1">+_xlfn.XLOOKUP(MID($E237,7,LEN($E237)-6),[1]Acciones!$B$4:$B$14,[1]Acciones!AZ$4:AZ$14,0,0,1)</f>
        <v>#NAME?</v>
      </c>
      <c r="BM237" s="42" t="e">
        <f ca="1">+_xlfn.XLOOKUP(MID($E237,7,LEN($E237)-6),[1]Acciones!$B$4:$B$14,[1]Acciones!BA$4:BA$14,0,0,1)</f>
        <v>#NAME?</v>
      </c>
      <c r="BN237" s="42" t="e">
        <f ca="1">+_xlfn.XLOOKUP(MID($E237,7,LEN($E237)-6),[1]Acciones!$B$4:$B$14,[1]Acciones!BB$4:BB$14,0,0,1)</f>
        <v>#NAME?</v>
      </c>
      <c r="BO237" s="42" t="e">
        <f ca="1">+_xlfn.XLOOKUP(MID($E237,7,LEN($E237)-6),[1]Acciones!$B$4:$B$14,[1]Acciones!BC$4:BC$14,0,0,1)</f>
        <v>#NAME?</v>
      </c>
      <c r="BP237" s="42" t="e">
        <f ca="1">+_xlfn.XLOOKUP(MID($E237,7,LEN($E237)-6),[1]Acciones!$B$4:$B$14,[1]Acciones!BD$4:BD$14,0,0,1)</f>
        <v>#NAME?</v>
      </c>
      <c r="BQ237" s="42" t="e">
        <f ca="1">+_xlfn.XLOOKUP(MID($E237,7,LEN($E237)-6),[1]Acciones!$B$4:$B$14,[1]Acciones!BE$4:BE$14,0,0,1)</f>
        <v>#NAME?</v>
      </c>
      <c r="BR237" s="42" t="e">
        <f ca="1">+_xlfn.XLOOKUP(MID($E237,7,LEN($E237)-6),[1]Acciones!$B$4:$B$14,[1]Acciones!BF$4:BF$14,0,0,1)</f>
        <v>#NAME?</v>
      </c>
      <c r="BS237" s="42" t="e">
        <f ca="1">+_xlfn.XLOOKUP(MID($E237,7,LEN($E237)-6),[1]Acciones!$B$4:$B$14,[1]Acciones!BG$4:BG$14,0,0,1)</f>
        <v>#NAME?</v>
      </c>
      <c r="BT237" s="42" t="e">
        <f ca="1">+_xlfn.XLOOKUP(MID($E237,7,LEN($E237)-6),[1]Acciones!$B$4:$B$14,[1]Acciones!BH$4:BH$14,0,0,1)</f>
        <v>#NAME?</v>
      </c>
      <c r="BU237" s="42" t="e">
        <f ca="1">+_xlfn.XLOOKUP(MID($E237,7,LEN($E237)-6),[1]Acciones!$B$4:$B$14,[1]Acciones!BI$4:BI$14,0,0,1)</f>
        <v>#NAME?</v>
      </c>
      <c r="BV237" s="42" t="e">
        <f ca="1">+_xlfn.XLOOKUP(MID($E237,7,LEN($E237)-6),[1]Acciones!$B$4:$B$14,[1]Acciones!BJ$4:BJ$14,0,0,1)</f>
        <v>#NAME?</v>
      </c>
      <c r="BW237" s="42" t="e">
        <f ca="1">+_xlfn.XLOOKUP(MID($E237,7,LEN($E237)-6),[1]Acciones!$B$4:$B$14,[1]Acciones!BK$4:BK$14,0,0,1)</f>
        <v>#NAME?</v>
      </c>
      <c r="BX237" s="42" t="e">
        <f ca="1">+_xlfn.XLOOKUP(MID($E237,7,LEN($E237)-6),[1]Acciones!$B$4:$B$14,[1]Acciones!BL$4:BL$14,0,0,1)</f>
        <v>#NAME?</v>
      </c>
      <c r="BY237" s="42" t="e">
        <f ca="1">+_xlfn.XLOOKUP(MID($E237,7,LEN($E237)-6),[1]Acciones!$B$4:$B$14,[1]Acciones!BM$4:BM$14,0,0,1)</f>
        <v>#NAME?</v>
      </c>
      <c r="BZ237" s="42" t="e">
        <f ca="1">+_xlfn.XLOOKUP(MID($E237,7,LEN($E237)-6),[1]Acciones!$B$4:$B$14,[1]Acciones!BN$4:BN$14,0,0,1)</f>
        <v>#NAME?</v>
      </c>
      <c r="CA237" s="42" t="e">
        <f ca="1">+_xlfn.XLOOKUP(MID($E237,7,LEN($E237)-6),[1]Acciones!$B$4:$B$14,[1]Acciones!BO$4:BO$14,0,0,1)</f>
        <v>#NAME?</v>
      </c>
      <c r="CB237" s="42" t="e">
        <f ca="1">+_xlfn.XLOOKUP(MID($E237,7,LEN($E237)-6),[1]Acciones!$B$4:$B$14,[1]Acciones!BP$4:BP$14,0,0,1)</f>
        <v>#NAME?</v>
      </c>
      <c r="CC237" s="42" t="e">
        <f ca="1">+_xlfn.XLOOKUP(MID($E237,7,LEN($E237)-6),[1]Acciones!$B$4:$B$14,[1]Acciones!BQ$4:BQ$14,0,0,1)</f>
        <v>#NAME?</v>
      </c>
      <c r="CD237" s="42" t="e">
        <f ca="1">+_xlfn.XLOOKUP(MID($E237,7,LEN($E237)-6),[1]Acciones!$B$4:$B$14,[1]Acciones!BR$4:BR$14,0,0,1)</f>
        <v>#NAME?</v>
      </c>
      <c r="CE237" s="42" t="e">
        <f ca="1">+_xlfn.XLOOKUP(MID($E237,7,LEN($E237)-6),[1]Acciones!$B$4:$B$14,[1]Acciones!BS$4:BS$14,0,0,1)</f>
        <v>#NAME?</v>
      </c>
      <c r="CF237" s="42" t="e">
        <f ca="1">+_xlfn.XLOOKUP(MID($E237,7,LEN($E237)-6),[1]Acciones!$B$4:$B$14,[1]Acciones!BT$4:BT$14,0,0,1)</f>
        <v>#NAME?</v>
      </c>
      <c r="CG237" s="45">
        <v>0.05</v>
      </c>
      <c r="CH237" s="45" t="e">
        <f t="shared" ca="1" si="463"/>
        <v>#NAME?</v>
      </c>
      <c r="CI237" s="45" t="e">
        <f t="shared" ca="1" si="464"/>
        <v>#NAME?</v>
      </c>
      <c r="CJ237" s="42" t="e">
        <f t="shared" ca="1" si="465"/>
        <v>#NAME?</v>
      </c>
      <c r="CK237" s="45" t="e">
        <f t="shared" ca="1" si="466"/>
        <v>#NAME?</v>
      </c>
      <c r="CL237" s="46" t="e">
        <f t="shared" ca="1" si="467"/>
        <v>#NAME?</v>
      </c>
      <c r="CM237" s="45" t="e">
        <f t="shared" ca="1" si="468"/>
        <v>#NAME?</v>
      </c>
      <c r="CN237" s="47">
        <v>0.1</v>
      </c>
      <c r="CO237" s="45" t="e">
        <f t="shared" ca="1" si="401"/>
        <v>#NAME?</v>
      </c>
      <c r="CP237" s="45" t="e">
        <f t="shared" ca="1" si="402"/>
        <v>#NAME?</v>
      </c>
      <c r="CQ237" s="42" t="e">
        <f t="shared" ca="1" si="403"/>
        <v>#NAME?</v>
      </c>
      <c r="CR237" s="45" t="e">
        <f t="shared" ca="1" si="404"/>
        <v>#NAME?</v>
      </c>
      <c r="CS237" s="45" t="e">
        <f t="shared" ca="1" si="383"/>
        <v>#NAME?</v>
      </c>
      <c r="CT237" s="45" t="e">
        <f t="shared" ca="1" si="383"/>
        <v>#NAME?</v>
      </c>
      <c r="CU237" s="47">
        <v>0.15</v>
      </c>
      <c r="CV237" s="45">
        <v>0.5</v>
      </c>
      <c r="CW237" s="45" t="e">
        <f t="shared" ca="1" si="405"/>
        <v>#NAME?</v>
      </c>
      <c r="CX237" s="42" t="e">
        <f t="shared" ca="1" si="406"/>
        <v>#NAME?</v>
      </c>
      <c r="CY237" s="45" t="e">
        <f t="shared" ca="1" si="407"/>
        <v>#NAME?</v>
      </c>
      <c r="CZ237" s="45">
        <f t="shared" si="384"/>
        <v>1.2500000000000001E-2</v>
      </c>
      <c r="DA237" s="45" t="e">
        <f t="shared" ca="1" si="384"/>
        <v>#NAME?</v>
      </c>
      <c r="DB237" s="47">
        <v>0.2</v>
      </c>
      <c r="DC237" s="45" t="e">
        <f t="shared" ca="1" si="408"/>
        <v>#NAME?</v>
      </c>
      <c r="DD237" s="45" t="e">
        <f t="shared" ca="1" si="409"/>
        <v>#NAME?</v>
      </c>
      <c r="DE237" s="42" t="e">
        <f t="shared" ca="1" si="410"/>
        <v>#NAME?</v>
      </c>
      <c r="DF237" s="45" t="e">
        <f t="shared" ca="1" si="411"/>
        <v>#NAME?</v>
      </c>
      <c r="DG237" s="45" t="e">
        <f t="shared" ca="1" si="385"/>
        <v>#NAME?</v>
      </c>
      <c r="DH237" s="45" t="e">
        <f t="shared" ca="1" si="385"/>
        <v>#NAME?</v>
      </c>
      <c r="DI237" s="47">
        <v>0.25</v>
      </c>
      <c r="DJ237" s="45">
        <v>0.5</v>
      </c>
      <c r="DK237" s="45" t="e">
        <f t="shared" ca="1" si="412"/>
        <v>#NAME?</v>
      </c>
      <c r="DL237" s="42" t="e">
        <f t="shared" ca="1" si="413"/>
        <v>#NAME?</v>
      </c>
      <c r="DM237" s="45" t="e">
        <f t="shared" ca="1" si="414"/>
        <v>#NAME?</v>
      </c>
      <c r="DN237" s="45">
        <f t="shared" si="386"/>
        <v>1.2500000000000001E-2</v>
      </c>
      <c r="DO237" s="45" t="e">
        <f t="shared" ca="1" si="386"/>
        <v>#NAME?</v>
      </c>
      <c r="DP237" s="47">
        <v>0.3</v>
      </c>
      <c r="DQ237" s="45" t="e">
        <f t="shared" ca="1" si="415"/>
        <v>#NAME?</v>
      </c>
      <c r="DR237" s="45" t="e">
        <f t="shared" ca="1" si="416"/>
        <v>#NAME?</v>
      </c>
      <c r="DS237" s="42" t="e">
        <f t="shared" ca="1" si="417"/>
        <v>#NAME?</v>
      </c>
      <c r="DT237" s="45" t="e">
        <f t="shared" ca="1" si="418"/>
        <v>#NAME?</v>
      </c>
      <c r="DU237" s="45" t="e">
        <f t="shared" ca="1" si="387"/>
        <v>#NAME?</v>
      </c>
      <c r="DV237" s="45" t="e">
        <f t="shared" ca="1" si="387"/>
        <v>#NAME?</v>
      </c>
      <c r="DW237" s="47">
        <v>0.35</v>
      </c>
      <c r="DX237" s="45">
        <v>0.5</v>
      </c>
      <c r="DY237" s="45" t="e">
        <f t="shared" ca="1" si="419"/>
        <v>#NAME?</v>
      </c>
      <c r="DZ237" s="42" t="e">
        <f t="shared" ca="1" si="420"/>
        <v>#NAME?</v>
      </c>
      <c r="EA237" s="45" t="e">
        <f t="shared" ca="1" si="421"/>
        <v>#NAME?</v>
      </c>
      <c r="EB237" s="45">
        <f t="shared" si="388"/>
        <v>1.2500000000000001E-2</v>
      </c>
      <c r="EC237" s="45" t="e">
        <f t="shared" ca="1" si="388"/>
        <v>#NAME?</v>
      </c>
      <c r="ED237" s="47">
        <v>0.4</v>
      </c>
      <c r="EE237" s="45" t="e">
        <f t="shared" ca="1" si="422"/>
        <v>#NAME?</v>
      </c>
      <c r="EF237" s="45" t="e">
        <f t="shared" ca="1" si="423"/>
        <v>#NAME?</v>
      </c>
      <c r="EG237" s="42" t="e">
        <f t="shared" ca="1" si="424"/>
        <v>#NAME?</v>
      </c>
      <c r="EH237" s="45" t="e">
        <f t="shared" ca="1" si="425"/>
        <v>#NAME?</v>
      </c>
      <c r="EI237" s="45" t="e">
        <f t="shared" ca="1" si="389"/>
        <v>#NAME?</v>
      </c>
      <c r="EJ237" s="45" t="e">
        <f t="shared" ca="1" si="389"/>
        <v>#NAME?</v>
      </c>
      <c r="EK237" s="47">
        <v>0.45</v>
      </c>
      <c r="EL237" s="45">
        <v>0.5</v>
      </c>
      <c r="EM237" s="45" t="e">
        <f t="shared" ca="1" si="427"/>
        <v>#NAME?</v>
      </c>
      <c r="EN237" s="42" t="e">
        <f t="shared" ca="1" si="428"/>
        <v>#NAME?</v>
      </c>
      <c r="EO237" s="45" t="e">
        <f t="shared" ca="1" si="429"/>
        <v>#NAME?</v>
      </c>
      <c r="EP237" s="45">
        <f t="shared" si="390"/>
        <v>1.2500000000000001E-2</v>
      </c>
      <c r="EQ237" s="45" t="e">
        <f t="shared" ca="1" si="390"/>
        <v>#NAME?</v>
      </c>
      <c r="ER237" s="45">
        <v>0.5</v>
      </c>
      <c r="ES237" s="45">
        <v>0.5</v>
      </c>
      <c r="ET237" s="45" t="e">
        <f t="shared" ca="1" si="430"/>
        <v>#NAME?</v>
      </c>
      <c r="EU237" s="42" t="e">
        <f t="shared" ca="1" si="431"/>
        <v>#NAME?</v>
      </c>
      <c r="EV237" s="45" t="e">
        <f t="shared" ca="1" si="432"/>
        <v>#NAME?</v>
      </c>
      <c r="EW237" s="45">
        <f t="shared" si="391"/>
        <v>1.2500000000000001E-2</v>
      </c>
      <c r="EX237" s="45" t="e">
        <f t="shared" ca="1" si="391"/>
        <v>#NAME?</v>
      </c>
      <c r="EY237" s="47">
        <v>0.55000000000000004</v>
      </c>
      <c r="EZ237" s="45">
        <v>0.5</v>
      </c>
      <c r="FA237" s="45" t="e">
        <f t="shared" ca="1" si="433"/>
        <v>#NAME?</v>
      </c>
      <c r="FB237" s="42" t="e">
        <f t="shared" ca="1" si="434"/>
        <v>#NAME?</v>
      </c>
      <c r="FC237" s="45" t="e">
        <f t="shared" ca="1" si="435"/>
        <v>#NAME?</v>
      </c>
      <c r="FD237" s="45">
        <f t="shared" si="392"/>
        <v>1.2500000000000001E-2</v>
      </c>
      <c r="FE237" s="45" t="e">
        <f t="shared" ca="1" si="392"/>
        <v>#NAME?</v>
      </c>
      <c r="FF237" s="45">
        <v>0.6</v>
      </c>
      <c r="FG237" s="45">
        <v>1</v>
      </c>
      <c r="FH237" s="45" t="e">
        <f t="shared" ca="1" si="436"/>
        <v>#NAME?</v>
      </c>
      <c r="FI237" s="42" t="e">
        <f t="shared" ca="1" si="437"/>
        <v>#NAME?</v>
      </c>
      <c r="FJ237" s="45" t="e">
        <f t="shared" ca="1" si="438"/>
        <v>#NAME?</v>
      </c>
      <c r="FK237" s="45">
        <f t="shared" si="393"/>
        <v>2.5000000000000001E-2</v>
      </c>
      <c r="FL237" s="45" t="e">
        <f t="shared" ca="1" si="393"/>
        <v>#NAME?</v>
      </c>
      <c r="FM237" s="47">
        <v>0.65</v>
      </c>
      <c r="FN237" s="45">
        <v>0.5</v>
      </c>
      <c r="FO237" s="45" t="e">
        <f t="shared" ca="1" si="439"/>
        <v>#NAME?</v>
      </c>
      <c r="FP237" s="42" t="e">
        <f t="shared" ca="1" si="440"/>
        <v>#NAME?</v>
      </c>
      <c r="FQ237" s="45" t="e">
        <f t="shared" ca="1" si="441"/>
        <v>#NAME?</v>
      </c>
      <c r="FR237" s="45">
        <f t="shared" si="394"/>
        <v>1.2500000000000001E-2</v>
      </c>
      <c r="FS237" s="45" t="e">
        <f t="shared" ca="1" si="394"/>
        <v>#NAME?</v>
      </c>
      <c r="FT237" s="45">
        <v>0.7</v>
      </c>
      <c r="FU237" s="45">
        <v>1</v>
      </c>
      <c r="FV237" s="45" t="e">
        <f t="shared" ca="1" si="442"/>
        <v>#NAME?</v>
      </c>
      <c r="FW237" s="42" t="e">
        <f t="shared" ca="1" si="443"/>
        <v>#NAME?</v>
      </c>
      <c r="FX237" s="45" t="e">
        <f t="shared" ca="1" si="444"/>
        <v>#NAME?</v>
      </c>
      <c r="FY237" s="45">
        <f t="shared" si="395"/>
        <v>2.5000000000000001E-2</v>
      </c>
      <c r="FZ237" s="45" t="e">
        <f t="shared" ca="1" si="395"/>
        <v>#NAME?</v>
      </c>
      <c r="GA237" s="47">
        <v>0.75</v>
      </c>
      <c r="GB237" s="45">
        <v>0.5</v>
      </c>
      <c r="GC237" s="45" t="e">
        <f t="shared" ca="1" si="445"/>
        <v>#NAME?</v>
      </c>
      <c r="GD237" s="42" t="e">
        <f t="shared" ca="1" si="446"/>
        <v>#NAME?</v>
      </c>
      <c r="GE237" s="45" t="e">
        <f t="shared" ca="1" si="447"/>
        <v>#NAME?</v>
      </c>
      <c r="GF237" s="45">
        <f t="shared" si="396"/>
        <v>1.2500000000000001E-2</v>
      </c>
      <c r="GG237" s="45" t="e">
        <f t="shared" ca="1" si="396"/>
        <v>#NAME?</v>
      </c>
      <c r="GH237" s="45">
        <v>0.8</v>
      </c>
      <c r="GI237" s="45">
        <v>1</v>
      </c>
      <c r="GJ237" s="45" t="e">
        <f t="shared" ca="1" si="448"/>
        <v>#NAME?</v>
      </c>
      <c r="GK237" s="42" t="e">
        <f t="shared" ca="1" si="449"/>
        <v>#NAME?</v>
      </c>
      <c r="GL237" s="45" t="e">
        <f t="shared" ca="1" si="450"/>
        <v>#NAME?</v>
      </c>
      <c r="GM237" s="45">
        <f t="shared" si="397"/>
        <v>2.5000000000000001E-2</v>
      </c>
      <c r="GN237" s="45" t="e">
        <f t="shared" ca="1" si="397"/>
        <v>#NAME?</v>
      </c>
      <c r="GO237" s="47">
        <v>0.85</v>
      </c>
      <c r="GP237" s="45">
        <v>0.5</v>
      </c>
      <c r="GQ237" s="45" t="e">
        <f t="shared" ca="1" si="451"/>
        <v>#NAME?</v>
      </c>
      <c r="GR237" s="42" t="e">
        <f t="shared" ca="1" si="452"/>
        <v>#NAME?</v>
      </c>
      <c r="GS237" s="45" t="e">
        <f t="shared" ca="1" si="453"/>
        <v>#NAME?</v>
      </c>
      <c r="GT237" s="45">
        <f t="shared" si="398"/>
        <v>1.2500000000000001E-2</v>
      </c>
      <c r="GU237" s="45" t="e">
        <f t="shared" ca="1" si="398"/>
        <v>#NAME?</v>
      </c>
      <c r="GV237" s="45">
        <v>0.9</v>
      </c>
      <c r="GW237" s="45">
        <v>1</v>
      </c>
      <c r="GX237" s="45" t="e">
        <f t="shared" ca="1" si="454"/>
        <v>#NAME?</v>
      </c>
      <c r="GY237" s="42" t="e">
        <f t="shared" ca="1" si="455"/>
        <v>#NAME?</v>
      </c>
      <c r="GZ237" s="45" t="e">
        <f t="shared" ca="1" si="456"/>
        <v>#NAME?</v>
      </c>
      <c r="HA237" s="45">
        <f t="shared" si="399"/>
        <v>2.5000000000000001E-2</v>
      </c>
      <c r="HB237" s="45" t="e">
        <f t="shared" ca="1" si="399"/>
        <v>#NAME?</v>
      </c>
      <c r="HC237" s="47">
        <v>0.95</v>
      </c>
      <c r="HD237" s="45">
        <v>0.5</v>
      </c>
      <c r="HE237" s="45" t="e">
        <f t="shared" ca="1" si="457"/>
        <v>#NAME?</v>
      </c>
      <c r="HF237" s="42" t="e">
        <f t="shared" ca="1" si="458"/>
        <v>#NAME?</v>
      </c>
      <c r="HG237" s="45" t="e">
        <f t="shared" ca="1" si="459"/>
        <v>#NAME?</v>
      </c>
      <c r="HH237" s="45">
        <f t="shared" si="400"/>
        <v>1.2500000000000001E-2</v>
      </c>
      <c r="HI237" s="45" t="e">
        <f t="shared" ca="1" si="400"/>
        <v>#NAME?</v>
      </c>
      <c r="HJ237" s="47">
        <v>1</v>
      </c>
      <c r="HK237" s="47">
        <v>1</v>
      </c>
      <c r="HL237" s="45" t="e">
        <f t="shared" ca="1" si="460"/>
        <v>#NAME?</v>
      </c>
      <c r="HM237" s="42" t="e">
        <f t="shared" ca="1" si="461"/>
        <v>#NAME?</v>
      </c>
      <c r="HN237" s="45" t="e">
        <f t="shared" ca="1" si="462"/>
        <v>#NAME?</v>
      </c>
      <c r="HO237" s="45">
        <f t="shared" si="426"/>
        <v>2.5000000000000001E-2</v>
      </c>
      <c r="HP237" s="45" t="e">
        <f t="shared" ca="1" si="426"/>
        <v>#NAME?</v>
      </c>
    </row>
    <row r="238" spans="1:224" s="48" customFormat="1" ht="60" customHeight="1">
      <c r="A238" s="42"/>
      <c r="B238" s="199"/>
      <c r="C238" s="201"/>
      <c r="D238" s="201"/>
      <c r="E238" s="41" t="str">
        <f>+_xlfn.CONCAT(MID($D235,1,3),".4 ",[1]Acciones!$B$8)</f>
        <v>6.2.4 Apoyo financiero al desarrollo de estrategias para promoción de la integración de actores del SNCTI mediante redes, según la ruta de innovación correspondiente, para dar respuesta a demandas de innovación social con enfoque diferencial</v>
      </c>
      <c r="F238" s="42" t="s">
        <v>89</v>
      </c>
      <c r="G238" s="49">
        <f>+G237</f>
        <v>4.1666666666666666E-3</v>
      </c>
      <c r="H238" s="44" t="str">
        <f>+_xlfn.CONCAT("Si,",MID(E235,1,5),",",MID(E236,1,5),",",MID(E237,1,5),",",MID(E239,1,5),",",MID(E240,1,5),",",MID(E241,1,5),",",MID(E242,1,5),",",MID(E243,1,5),",",MID(E244,1,6))</f>
        <v>Si,6.2.1,6.2.2,6.2.3,6.2.5,6.2.6,6.2.7,6.2.8,6.2.9,6.2.10</v>
      </c>
      <c r="I238" s="42" t="s">
        <v>89</v>
      </c>
      <c r="J238" s="42"/>
      <c r="K238" s="42"/>
      <c r="L238" s="42"/>
      <c r="M238" s="44" t="s">
        <v>90</v>
      </c>
      <c r="N238" s="44" t="s">
        <v>91</v>
      </c>
      <c r="O238" s="44" t="e">
        <f ca="1">+_xlfn.XLOOKUP(MID(E238,7,LEN(E238)-6),[1]Acciones!$B$4:$B$14,[1]Acciones!$C$4:$C$14,0,0,1)</f>
        <v>#NAME?</v>
      </c>
      <c r="P238" s="42" t="e">
        <f ca="1">+_xlfn.XLOOKUP(MID($E238,7,LEN($E238)-6),[1]Acciones!$B$4:$B$14,[1]Acciones!D$4:D$14,0,0,1)</f>
        <v>#NAME?</v>
      </c>
      <c r="Q238" s="42" t="e">
        <f ca="1">+_xlfn.XLOOKUP(MID($E238,7,LEN($E238)-6),[1]Acciones!$B$4:$B$14,[1]Acciones!E$4:E$14,0,0,1)</f>
        <v>#NAME?</v>
      </c>
      <c r="R238" s="42" t="e">
        <f ca="1">+_xlfn.XLOOKUP(MID($E238,7,LEN($E238)-6),[1]Acciones!$B$4:$B$14,[1]Acciones!F$4:F$14,0,0,1)</f>
        <v>#NAME?</v>
      </c>
      <c r="S238" s="42" t="e">
        <f ca="1">+_xlfn.XLOOKUP(MID($E238,7,LEN($E238)-6),[1]Acciones!$B$4:$B$14,[1]Acciones!G$4:G$14,0,0,1)</f>
        <v>#NAME?</v>
      </c>
      <c r="T238" s="42" t="e">
        <f ca="1">+_xlfn.XLOOKUP(MID($E238,7,LEN($E238)-6),[1]Acciones!$B$4:$B$14,[1]Acciones!H$4:H$14,0,0,1)</f>
        <v>#NAME?</v>
      </c>
      <c r="U238" s="45" t="e">
        <f ca="1">+_xlfn.XLOOKUP(MID($E238,7,LEN($E238)-6),[1]Acciones!$B$4:$B$14,[1]Acciones!I$4:I$14,0,0,1)</f>
        <v>#NAME?</v>
      </c>
      <c r="V238" s="45" t="e">
        <f ca="1">+_xlfn.XLOOKUP(MID($E238,7,LEN($E238)-6),[1]Acciones!$B$4:$B$14,[1]Acciones!J$4:J$14,0,0,1)</f>
        <v>#NAME?</v>
      </c>
      <c r="W238" s="45" t="e">
        <f ca="1">+_xlfn.XLOOKUP(MID($E238,7,LEN($E238)-6),[1]Acciones!$B$4:$B$14,[1]Acciones!K$4:K$14,0,0,1)</f>
        <v>#NAME?</v>
      </c>
      <c r="X238" s="45" t="e">
        <f ca="1">+_xlfn.XLOOKUP(MID($E238,7,LEN($E238)-6),[1]Acciones!$B$4:$B$14,[1]Acciones!L$4:L$14,0,0,1)</f>
        <v>#NAME?</v>
      </c>
      <c r="Y238" s="45" t="e">
        <f ca="1">+_xlfn.XLOOKUP(MID($E238,7,LEN($E238)-6),[1]Acciones!$B$4:$B$14,[1]Acciones!M$4:M$14,0,0,1)</f>
        <v>#NAME?</v>
      </c>
      <c r="Z238" s="45" t="e">
        <f ca="1">+_xlfn.XLOOKUP(MID($E238,7,LEN($E238)-6),[1]Acciones!$B$4:$B$14,[1]Acciones!N$4:N$14,0,0,1)</f>
        <v>#NAME?</v>
      </c>
      <c r="AA238" s="45" t="e">
        <f ca="1">+_xlfn.XLOOKUP(MID($E238,7,LEN($E238)-6),[1]Acciones!$B$4:$B$14,[1]Acciones!O$4:O$14,0,0,1)</f>
        <v>#NAME?</v>
      </c>
      <c r="AB238" s="45" t="e">
        <f ca="1">+_xlfn.XLOOKUP(MID($E238,7,LEN($E238)-6),[1]Acciones!$B$4:$B$14,[1]Acciones!P$4:P$14,0,0,1)</f>
        <v>#NAME?</v>
      </c>
      <c r="AC238" s="45" t="e">
        <f ca="1">+_xlfn.XLOOKUP(MID($E238,7,LEN($E238)-6),[1]Acciones!$B$4:$B$14,[1]Acciones!Q$4:Q$14,0,0,1)</f>
        <v>#NAME?</v>
      </c>
      <c r="AD238" s="45" t="e">
        <f ca="1">+_xlfn.XLOOKUP(MID($E238,7,LEN($E238)-6),[1]Acciones!$B$4:$B$14,[1]Acciones!R$4:R$14,0,0,1)</f>
        <v>#NAME?</v>
      </c>
      <c r="AE238" s="45" t="e">
        <f ca="1">+_xlfn.XLOOKUP(MID($E238,7,LEN($E238)-6),[1]Acciones!$B$4:$B$14,[1]Acciones!S$4:S$14,0,0,1)</f>
        <v>#NAME?</v>
      </c>
      <c r="AF238" s="42" t="e">
        <f ca="1">+_xlfn.XLOOKUP(MID($E238,7,LEN($E238)-6),[1]Acciones!$B$4:$B$14,[1]Acciones!T$4:T$14,0,0,1)</f>
        <v>#NAME?</v>
      </c>
      <c r="AG238" s="42" t="e">
        <f ca="1">+_xlfn.XLOOKUP(MID($E238,7,LEN($E238)-6),[1]Acciones!$B$4:$B$14,[1]Acciones!U$4:U$14,0,0,1)</f>
        <v>#NAME?</v>
      </c>
      <c r="AH238" s="42" t="e">
        <f ca="1">+_xlfn.XLOOKUP(MID($E238,7,LEN($E238)-6),[1]Acciones!$B$4:$B$14,[1]Acciones!V$4:V$14,0,0,1)</f>
        <v>#NAME?</v>
      </c>
      <c r="AI238" s="42" t="e">
        <f ca="1">+_xlfn.XLOOKUP(MID($E238,7,LEN($E238)-6),[1]Acciones!$B$4:$B$14,[1]Acciones!W$4:W$14,0,0,1)</f>
        <v>#NAME?</v>
      </c>
      <c r="AJ238" s="42" t="e">
        <f ca="1">+_xlfn.XLOOKUP(MID($E238,7,LEN($E238)-6),[1]Acciones!$B$4:$B$14,[1]Acciones!X$4:X$14,0,0,1)</f>
        <v>#NAME?</v>
      </c>
      <c r="AK238" s="42" t="e">
        <f ca="1">+_xlfn.XLOOKUP(MID($E238,7,LEN($E238)-6),[1]Acciones!$B$4:$B$14,[1]Acciones!Y$4:Y$14,0,0,1)</f>
        <v>#NAME?</v>
      </c>
      <c r="AL238" s="42" t="e">
        <f ca="1">+_xlfn.XLOOKUP(MID($E238,7,LEN($E238)-6),[1]Acciones!$B$4:$B$14,[1]Acciones!Z$4:Z$14,0,0,1)</f>
        <v>#NAME?</v>
      </c>
      <c r="AM238" s="42" t="e">
        <f ca="1">+_xlfn.XLOOKUP(MID($E238,7,LEN($E238)-6),[1]Acciones!$B$4:$B$14,[1]Acciones!AA$4:AA$14,0,0,1)</f>
        <v>#NAME?</v>
      </c>
      <c r="AN238" s="42" t="e">
        <f ca="1">+_xlfn.XLOOKUP(MID($E238,7,LEN($E238)-6),[1]Acciones!$B$4:$B$14,[1]Acciones!AB$4:AB$14,0,0,1)</f>
        <v>#NAME?</v>
      </c>
      <c r="AO238" s="42" t="e">
        <f ca="1">+_xlfn.XLOOKUP(MID($E238,7,LEN($E238)-6),[1]Acciones!$B$4:$B$14,[1]Acciones!AC$4:AC$14,0,0,1)</f>
        <v>#NAME?</v>
      </c>
      <c r="AP238" s="42" t="e">
        <f ca="1">+_xlfn.XLOOKUP(MID($E238,7,LEN($E238)-6),[1]Acciones!$B$4:$B$14,[1]Acciones!AD$4:AD$14,0,0,1)</f>
        <v>#NAME?</v>
      </c>
      <c r="AQ238" s="42" t="e">
        <f ca="1">+_xlfn.XLOOKUP(MID($E238,7,LEN($E238)-6),[1]Acciones!$B$4:$B$14,[1]Acciones!AE$4:AE$14,0,0,1)</f>
        <v>#NAME?</v>
      </c>
      <c r="AR238" s="42" t="e">
        <f ca="1">+_xlfn.XLOOKUP(MID($E238,7,LEN($E238)-6),[1]Acciones!$B$4:$B$14,[1]Acciones!AF$4:AF$14,0,0,1)</f>
        <v>#NAME?</v>
      </c>
      <c r="AS238" s="42" t="e">
        <f ca="1">+_xlfn.XLOOKUP(MID($E238,7,LEN($E238)-6),[1]Acciones!$B$4:$B$14,[1]Acciones!AG$4:AG$14,0,0,1)</f>
        <v>#NAME?</v>
      </c>
      <c r="AT238" s="42" t="e">
        <f ca="1">+_xlfn.XLOOKUP(MID($E238,7,LEN($E238)-6),[1]Acciones!$B$4:$B$14,[1]Acciones!AH$4:AH$14,0,0,1)</f>
        <v>#NAME?</v>
      </c>
      <c r="AU238" s="42" t="e">
        <f ca="1">+_xlfn.XLOOKUP(MID($E238,7,LEN($E238)-6),[1]Acciones!$B$4:$B$14,[1]Acciones!AI$4:AI$14,0,0,1)</f>
        <v>#NAME?</v>
      </c>
      <c r="AV238" s="42" t="e">
        <f ca="1">+_xlfn.XLOOKUP(MID($E238,7,LEN($E238)-6),[1]Acciones!$B$4:$B$14,[1]Acciones!AJ$4:AJ$14,0,0,1)</f>
        <v>#NAME?</v>
      </c>
      <c r="AW238" s="42" t="e">
        <f ca="1">+_xlfn.XLOOKUP(MID($E238,7,LEN($E238)-6),[1]Acciones!$B$4:$B$14,[1]Acciones!AK$4:AK$14,0,0,1)</f>
        <v>#NAME?</v>
      </c>
      <c r="AX238" s="42" t="e">
        <f ca="1">+_xlfn.XLOOKUP(MID($E238,7,LEN($E238)-6),[1]Acciones!$B$4:$B$14,[1]Acciones!AL$4:AL$14,0,0,1)</f>
        <v>#NAME?</v>
      </c>
      <c r="AY238" s="42" t="e">
        <f ca="1">+_xlfn.XLOOKUP(MID($E238,7,LEN($E238)-6),[1]Acciones!$B$4:$B$14,[1]Acciones!AM$4:AM$14,0,0,1)</f>
        <v>#NAME?</v>
      </c>
      <c r="AZ238" s="42" t="e">
        <f ca="1">+_xlfn.XLOOKUP(MID($E238,7,LEN($E238)-6),[1]Acciones!$B$4:$B$14,[1]Acciones!AN$4:AN$14,0,0,1)</f>
        <v>#NAME?</v>
      </c>
      <c r="BA238" s="42" t="e">
        <f ca="1">+_xlfn.XLOOKUP(MID($E238,7,LEN($E238)-6),[1]Acciones!$B$4:$B$14,[1]Acciones!AO$4:AO$14,0,0,1)</f>
        <v>#NAME?</v>
      </c>
      <c r="BB238" s="42" t="e">
        <f ca="1">+_xlfn.XLOOKUP(MID($E238,7,LEN($E238)-6),[1]Acciones!$B$4:$B$14,[1]Acciones!AP$4:AP$14,0,0,1)</f>
        <v>#NAME?</v>
      </c>
      <c r="BC238" s="42" t="e">
        <f ca="1">+_xlfn.XLOOKUP(MID($E238,7,LEN($E238)-6),[1]Acciones!$B$4:$B$14,[1]Acciones!AQ$4:AQ$14,0,0,1)</f>
        <v>#NAME?</v>
      </c>
      <c r="BD238" s="42" t="e">
        <f ca="1">+_xlfn.XLOOKUP(MID($E238,7,LEN($E238)-6),[1]Acciones!$B$4:$B$14,[1]Acciones!AR$4:AR$14,0,0,1)</f>
        <v>#NAME?</v>
      </c>
      <c r="BE238" s="42" t="e">
        <f ca="1">+_xlfn.XLOOKUP(MID($E238,7,LEN($E238)-6),[1]Acciones!$B$4:$B$14,[1]Acciones!AS$4:AS$14,0,0,1)</f>
        <v>#NAME?</v>
      </c>
      <c r="BF238" s="42" t="e">
        <f ca="1">+_xlfn.XLOOKUP(MID($E238,7,LEN($E238)-6),[1]Acciones!$B$4:$B$14,[1]Acciones!AT$4:AT$14,0,0,1)</f>
        <v>#NAME?</v>
      </c>
      <c r="BG238" s="42" t="e">
        <f ca="1">+_xlfn.XLOOKUP(MID($E238,7,LEN($E238)-6),[1]Acciones!$B$4:$B$14,[1]Acciones!AU$4:AU$14,0,0,1)</f>
        <v>#NAME?</v>
      </c>
      <c r="BH238" s="42" t="e">
        <f ca="1">+_xlfn.XLOOKUP(MID($E238,7,LEN($E238)-6),[1]Acciones!$B$4:$B$14,[1]Acciones!AV$4:AV$14,0,0,1)</f>
        <v>#NAME?</v>
      </c>
      <c r="BI238" s="42" t="e">
        <f ca="1">+_xlfn.XLOOKUP(MID($E238,7,LEN($E238)-6),[1]Acciones!$B$4:$B$14,[1]Acciones!AW$4:AW$14,0,0,1)</f>
        <v>#NAME?</v>
      </c>
      <c r="BJ238" s="42" t="e">
        <f ca="1">+_xlfn.XLOOKUP(MID($E238,7,LEN($E238)-6),[1]Acciones!$B$4:$B$14,[1]Acciones!AX$4:AX$14,0,0,1)</f>
        <v>#NAME?</v>
      </c>
      <c r="BK238" s="42" t="e">
        <f ca="1">+_xlfn.XLOOKUP(MID($E238,7,LEN($E238)-6),[1]Acciones!$B$4:$B$14,[1]Acciones!AY$4:AY$14,0,0,1)</f>
        <v>#NAME?</v>
      </c>
      <c r="BL238" s="42" t="e">
        <f ca="1">+_xlfn.XLOOKUP(MID($E238,7,LEN($E238)-6),[1]Acciones!$B$4:$B$14,[1]Acciones!AZ$4:AZ$14,0,0,1)</f>
        <v>#NAME?</v>
      </c>
      <c r="BM238" s="42" t="e">
        <f ca="1">+_xlfn.XLOOKUP(MID($E238,7,LEN($E238)-6),[1]Acciones!$B$4:$B$14,[1]Acciones!BA$4:BA$14,0,0,1)</f>
        <v>#NAME?</v>
      </c>
      <c r="BN238" s="42" t="e">
        <f ca="1">+_xlfn.XLOOKUP(MID($E238,7,LEN($E238)-6),[1]Acciones!$B$4:$B$14,[1]Acciones!BB$4:BB$14,0,0,1)</f>
        <v>#NAME?</v>
      </c>
      <c r="BO238" s="42" t="e">
        <f ca="1">+_xlfn.XLOOKUP(MID($E238,7,LEN($E238)-6),[1]Acciones!$B$4:$B$14,[1]Acciones!BC$4:BC$14,0,0,1)</f>
        <v>#NAME?</v>
      </c>
      <c r="BP238" s="42" t="e">
        <f ca="1">+_xlfn.XLOOKUP(MID($E238,7,LEN($E238)-6),[1]Acciones!$B$4:$B$14,[1]Acciones!BD$4:BD$14,0,0,1)</f>
        <v>#NAME?</v>
      </c>
      <c r="BQ238" s="42" t="e">
        <f ca="1">+_xlfn.XLOOKUP(MID($E238,7,LEN($E238)-6),[1]Acciones!$B$4:$B$14,[1]Acciones!BE$4:BE$14,0,0,1)</f>
        <v>#NAME?</v>
      </c>
      <c r="BR238" s="42" t="e">
        <f ca="1">+_xlfn.XLOOKUP(MID($E238,7,LEN($E238)-6),[1]Acciones!$B$4:$B$14,[1]Acciones!BF$4:BF$14,0,0,1)</f>
        <v>#NAME?</v>
      </c>
      <c r="BS238" s="42" t="e">
        <f ca="1">+_xlfn.XLOOKUP(MID($E238,7,LEN($E238)-6),[1]Acciones!$B$4:$B$14,[1]Acciones!BG$4:BG$14,0,0,1)</f>
        <v>#NAME?</v>
      </c>
      <c r="BT238" s="42" t="e">
        <f ca="1">+_xlfn.XLOOKUP(MID($E238,7,LEN($E238)-6),[1]Acciones!$B$4:$B$14,[1]Acciones!BH$4:BH$14,0,0,1)</f>
        <v>#NAME?</v>
      </c>
      <c r="BU238" s="42" t="e">
        <f ca="1">+_xlfn.XLOOKUP(MID($E238,7,LEN($E238)-6),[1]Acciones!$B$4:$B$14,[1]Acciones!BI$4:BI$14,0,0,1)</f>
        <v>#NAME?</v>
      </c>
      <c r="BV238" s="42" t="e">
        <f ca="1">+_xlfn.XLOOKUP(MID($E238,7,LEN($E238)-6),[1]Acciones!$B$4:$B$14,[1]Acciones!BJ$4:BJ$14,0,0,1)</f>
        <v>#NAME?</v>
      </c>
      <c r="BW238" s="42" t="e">
        <f ca="1">+_xlfn.XLOOKUP(MID($E238,7,LEN($E238)-6),[1]Acciones!$B$4:$B$14,[1]Acciones!BK$4:BK$14,0,0,1)</f>
        <v>#NAME?</v>
      </c>
      <c r="BX238" s="42" t="e">
        <f ca="1">+_xlfn.XLOOKUP(MID($E238,7,LEN($E238)-6),[1]Acciones!$B$4:$B$14,[1]Acciones!BL$4:BL$14,0,0,1)</f>
        <v>#NAME?</v>
      </c>
      <c r="BY238" s="42" t="e">
        <f ca="1">+_xlfn.XLOOKUP(MID($E238,7,LEN($E238)-6),[1]Acciones!$B$4:$B$14,[1]Acciones!BM$4:BM$14,0,0,1)</f>
        <v>#NAME?</v>
      </c>
      <c r="BZ238" s="42" t="e">
        <f ca="1">+_xlfn.XLOOKUP(MID($E238,7,LEN($E238)-6),[1]Acciones!$B$4:$B$14,[1]Acciones!BN$4:BN$14,0,0,1)</f>
        <v>#NAME?</v>
      </c>
      <c r="CA238" s="42" t="e">
        <f ca="1">+_xlfn.XLOOKUP(MID($E238,7,LEN($E238)-6),[1]Acciones!$B$4:$B$14,[1]Acciones!BO$4:BO$14,0,0,1)</f>
        <v>#NAME?</v>
      </c>
      <c r="CB238" s="42" t="e">
        <f ca="1">+_xlfn.XLOOKUP(MID($E238,7,LEN($E238)-6),[1]Acciones!$B$4:$B$14,[1]Acciones!BP$4:BP$14,0,0,1)</f>
        <v>#NAME?</v>
      </c>
      <c r="CC238" s="42" t="e">
        <f ca="1">+_xlfn.XLOOKUP(MID($E238,7,LEN($E238)-6),[1]Acciones!$B$4:$B$14,[1]Acciones!BQ$4:BQ$14,0,0,1)</f>
        <v>#NAME?</v>
      </c>
      <c r="CD238" s="42" t="e">
        <f ca="1">+_xlfn.XLOOKUP(MID($E238,7,LEN($E238)-6),[1]Acciones!$B$4:$B$14,[1]Acciones!BR$4:BR$14,0,0,1)</f>
        <v>#NAME?</v>
      </c>
      <c r="CE238" s="42" t="e">
        <f ca="1">+_xlfn.XLOOKUP(MID($E238,7,LEN($E238)-6),[1]Acciones!$B$4:$B$14,[1]Acciones!BS$4:BS$14,0,0,1)</f>
        <v>#NAME?</v>
      </c>
      <c r="CF238" s="42" t="e">
        <f ca="1">+_xlfn.XLOOKUP(MID($E238,7,LEN($E238)-6),[1]Acciones!$B$4:$B$14,[1]Acciones!BT$4:BT$14,0,0,1)</f>
        <v>#NAME?</v>
      </c>
      <c r="CG238" s="45">
        <v>0.05</v>
      </c>
      <c r="CH238" s="45" t="e">
        <f t="shared" ca="1" si="463"/>
        <v>#NAME?</v>
      </c>
      <c r="CI238" s="45" t="e">
        <f t="shared" ca="1" si="464"/>
        <v>#NAME?</v>
      </c>
      <c r="CJ238" s="42" t="e">
        <f t="shared" ca="1" si="465"/>
        <v>#NAME?</v>
      </c>
      <c r="CK238" s="45" t="e">
        <f t="shared" ca="1" si="466"/>
        <v>#NAME?</v>
      </c>
      <c r="CL238" s="46" t="e">
        <f t="shared" ca="1" si="467"/>
        <v>#NAME?</v>
      </c>
      <c r="CM238" s="45" t="e">
        <f t="shared" ca="1" si="468"/>
        <v>#NAME?</v>
      </c>
      <c r="CN238" s="47">
        <v>0.1</v>
      </c>
      <c r="CO238" s="45" t="e">
        <f t="shared" ca="1" si="401"/>
        <v>#NAME?</v>
      </c>
      <c r="CP238" s="45" t="e">
        <f t="shared" ca="1" si="402"/>
        <v>#NAME?</v>
      </c>
      <c r="CQ238" s="42" t="e">
        <f t="shared" ca="1" si="403"/>
        <v>#NAME?</v>
      </c>
      <c r="CR238" s="45" t="e">
        <f t="shared" ca="1" si="404"/>
        <v>#NAME?</v>
      </c>
      <c r="CS238" s="45" t="e">
        <f t="shared" ca="1" si="383"/>
        <v>#NAME?</v>
      </c>
      <c r="CT238" s="45" t="e">
        <f t="shared" ca="1" si="383"/>
        <v>#NAME?</v>
      </c>
      <c r="CU238" s="47">
        <v>0.15</v>
      </c>
      <c r="CV238" s="45">
        <v>0.5</v>
      </c>
      <c r="CW238" s="45" t="e">
        <f t="shared" ca="1" si="405"/>
        <v>#NAME?</v>
      </c>
      <c r="CX238" s="42" t="e">
        <f t="shared" ca="1" si="406"/>
        <v>#NAME?</v>
      </c>
      <c r="CY238" s="45" t="e">
        <f t="shared" ca="1" si="407"/>
        <v>#NAME?</v>
      </c>
      <c r="CZ238" s="45">
        <f t="shared" si="384"/>
        <v>1.2500000000000001E-2</v>
      </c>
      <c r="DA238" s="45" t="e">
        <f t="shared" ca="1" si="384"/>
        <v>#NAME?</v>
      </c>
      <c r="DB238" s="47">
        <v>0.2</v>
      </c>
      <c r="DC238" s="45" t="e">
        <f t="shared" ca="1" si="408"/>
        <v>#NAME?</v>
      </c>
      <c r="DD238" s="45" t="e">
        <f t="shared" ca="1" si="409"/>
        <v>#NAME?</v>
      </c>
      <c r="DE238" s="42" t="e">
        <f t="shared" ca="1" si="410"/>
        <v>#NAME?</v>
      </c>
      <c r="DF238" s="45" t="e">
        <f t="shared" ca="1" si="411"/>
        <v>#NAME?</v>
      </c>
      <c r="DG238" s="45" t="e">
        <f t="shared" ca="1" si="385"/>
        <v>#NAME?</v>
      </c>
      <c r="DH238" s="45" t="e">
        <f t="shared" ca="1" si="385"/>
        <v>#NAME?</v>
      </c>
      <c r="DI238" s="47">
        <v>0.25</v>
      </c>
      <c r="DJ238" s="45">
        <v>0.5</v>
      </c>
      <c r="DK238" s="45" t="e">
        <f t="shared" ca="1" si="412"/>
        <v>#NAME?</v>
      </c>
      <c r="DL238" s="42" t="e">
        <f t="shared" ca="1" si="413"/>
        <v>#NAME?</v>
      </c>
      <c r="DM238" s="45" t="e">
        <f t="shared" ca="1" si="414"/>
        <v>#NAME?</v>
      </c>
      <c r="DN238" s="45">
        <f t="shared" si="386"/>
        <v>1.2500000000000001E-2</v>
      </c>
      <c r="DO238" s="45" t="e">
        <f t="shared" ca="1" si="386"/>
        <v>#NAME?</v>
      </c>
      <c r="DP238" s="47">
        <v>0.3</v>
      </c>
      <c r="DQ238" s="45" t="e">
        <f t="shared" ca="1" si="415"/>
        <v>#NAME?</v>
      </c>
      <c r="DR238" s="45" t="e">
        <f t="shared" ca="1" si="416"/>
        <v>#NAME?</v>
      </c>
      <c r="DS238" s="42" t="e">
        <f t="shared" ca="1" si="417"/>
        <v>#NAME?</v>
      </c>
      <c r="DT238" s="45" t="e">
        <f t="shared" ca="1" si="418"/>
        <v>#NAME?</v>
      </c>
      <c r="DU238" s="45" t="e">
        <f t="shared" ca="1" si="387"/>
        <v>#NAME?</v>
      </c>
      <c r="DV238" s="45" t="e">
        <f t="shared" ca="1" si="387"/>
        <v>#NAME?</v>
      </c>
      <c r="DW238" s="47">
        <v>0.35</v>
      </c>
      <c r="DX238" s="45">
        <v>0.5</v>
      </c>
      <c r="DY238" s="45" t="e">
        <f t="shared" ca="1" si="419"/>
        <v>#NAME?</v>
      </c>
      <c r="DZ238" s="42" t="e">
        <f t="shared" ca="1" si="420"/>
        <v>#NAME?</v>
      </c>
      <c r="EA238" s="45" t="e">
        <f t="shared" ca="1" si="421"/>
        <v>#NAME?</v>
      </c>
      <c r="EB238" s="45">
        <f t="shared" si="388"/>
        <v>1.2500000000000001E-2</v>
      </c>
      <c r="EC238" s="45" t="e">
        <f t="shared" ca="1" si="388"/>
        <v>#NAME?</v>
      </c>
      <c r="ED238" s="47">
        <v>0.4</v>
      </c>
      <c r="EE238" s="45" t="e">
        <f t="shared" ca="1" si="422"/>
        <v>#NAME?</v>
      </c>
      <c r="EF238" s="45" t="e">
        <f t="shared" ca="1" si="423"/>
        <v>#NAME?</v>
      </c>
      <c r="EG238" s="42" t="e">
        <f t="shared" ca="1" si="424"/>
        <v>#NAME?</v>
      </c>
      <c r="EH238" s="45" t="e">
        <f t="shared" ca="1" si="425"/>
        <v>#NAME?</v>
      </c>
      <c r="EI238" s="45" t="e">
        <f t="shared" ca="1" si="389"/>
        <v>#NAME?</v>
      </c>
      <c r="EJ238" s="45" t="e">
        <f t="shared" ca="1" si="389"/>
        <v>#NAME?</v>
      </c>
      <c r="EK238" s="47">
        <v>0.45</v>
      </c>
      <c r="EL238" s="45">
        <v>0.5</v>
      </c>
      <c r="EM238" s="45" t="e">
        <f t="shared" ca="1" si="427"/>
        <v>#NAME?</v>
      </c>
      <c r="EN238" s="42" t="e">
        <f t="shared" ca="1" si="428"/>
        <v>#NAME?</v>
      </c>
      <c r="EO238" s="45" t="e">
        <f t="shared" ca="1" si="429"/>
        <v>#NAME?</v>
      </c>
      <c r="EP238" s="45">
        <f t="shared" si="390"/>
        <v>1.2500000000000001E-2</v>
      </c>
      <c r="EQ238" s="45" t="e">
        <f t="shared" ca="1" si="390"/>
        <v>#NAME?</v>
      </c>
      <c r="ER238" s="45">
        <v>0.5</v>
      </c>
      <c r="ES238" s="45">
        <v>0.5</v>
      </c>
      <c r="ET238" s="45" t="e">
        <f t="shared" ca="1" si="430"/>
        <v>#NAME?</v>
      </c>
      <c r="EU238" s="42" t="e">
        <f t="shared" ca="1" si="431"/>
        <v>#NAME?</v>
      </c>
      <c r="EV238" s="45" t="e">
        <f t="shared" ca="1" si="432"/>
        <v>#NAME?</v>
      </c>
      <c r="EW238" s="45">
        <f t="shared" si="391"/>
        <v>1.2500000000000001E-2</v>
      </c>
      <c r="EX238" s="45" t="e">
        <f t="shared" ca="1" si="391"/>
        <v>#NAME?</v>
      </c>
      <c r="EY238" s="47">
        <v>0.55000000000000004</v>
      </c>
      <c r="EZ238" s="45">
        <v>0.5</v>
      </c>
      <c r="FA238" s="45" t="e">
        <f t="shared" ca="1" si="433"/>
        <v>#NAME?</v>
      </c>
      <c r="FB238" s="42" t="e">
        <f t="shared" ca="1" si="434"/>
        <v>#NAME?</v>
      </c>
      <c r="FC238" s="45" t="e">
        <f t="shared" ca="1" si="435"/>
        <v>#NAME?</v>
      </c>
      <c r="FD238" s="45">
        <f t="shared" si="392"/>
        <v>1.2500000000000001E-2</v>
      </c>
      <c r="FE238" s="45" t="e">
        <f t="shared" ca="1" si="392"/>
        <v>#NAME?</v>
      </c>
      <c r="FF238" s="45">
        <v>0.6</v>
      </c>
      <c r="FG238" s="45">
        <v>1</v>
      </c>
      <c r="FH238" s="45" t="e">
        <f t="shared" ca="1" si="436"/>
        <v>#NAME?</v>
      </c>
      <c r="FI238" s="42" t="e">
        <f t="shared" ca="1" si="437"/>
        <v>#NAME?</v>
      </c>
      <c r="FJ238" s="45" t="e">
        <f t="shared" ca="1" si="438"/>
        <v>#NAME?</v>
      </c>
      <c r="FK238" s="45">
        <f t="shared" si="393"/>
        <v>2.5000000000000001E-2</v>
      </c>
      <c r="FL238" s="45" t="e">
        <f t="shared" ca="1" si="393"/>
        <v>#NAME?</v>
      </c>
      <c r="FM238" s="47">
        <v>0.65</v>
      </c>
      <c r="FN238" s="45">
        <v>0.5</v>
      </c>
      <c r="FO238" s="45" t="e">
        <f t="shared" ca="1" si="439"/>
        <v>#NAME?</v>
      </c>
      <c r="FP238" s="42" t="e">
        <f t="shared" ca="1" si="440"/>
        <v>#NAME?</v>
      </c>
      <c r="FQ238" s="45" t="e">
        <f t="shared" ca="1" si="441"/>
        <v>#NAME?</v>
      </c>
      <c r="FR238" s="45">
        <f t="shared" si="394"/>
        <v>1.2500000000000001E-2</v>
      </c>
      <c r="FS238" s="45" t="e">
        <f t="shared" ca="1" si="394"/>
        <v>#NAME?</v>
      </c>
      <c r="FT238" s="45">
        <v>0.7</v>
      </c>
      <c r="FU238" s="45">
        <v>1</v>
      </c>
      <c r="FV238" s="45" t="e">
        <f t="shared" ca="1" si="442"/>
        <v>#NAME?</v>
      </c>
      <c r="FW238" s="42" t="e">
        <f t="shared" ca="1" si="443"/>
        <v>#NAME?</v>
      </c>
      <c r="FX238" s="45" t="e">
        <f t="shared" ca="1" si="444"/>
        <v>#NAME?</v>
      </c>
      <c r="FY238" s="45">
        <f t="shared" si="395"/>
        <v>2.5000000000000001E-2</v>
      </c>
      <c r="FZ238" s="45" t="e">
        <f t="shared" ca="1" si="395"/>
        <v>#NAME?</v>
      </c>
      <c r="GA238" s="47">
        <v>0.75</v>
      </c>
      <c r="GB238" s="45">
        <v>0.5</v>
      </c>
      <c r="GC238" s="45" t="e">
        <f t="shared" ca="1" si="445"/>
        <v>#NAME?</v>
      </c>
      <c r="GD238" s="42" t="e">
        <f t="shared" ca="1" si="446"/>
        <v>#NAME?</v>
      </c>
      <c r="GE238" s="45" t="e">
        <f t="shared" ca="1" si="447"/>
        <v>#NAME?</v>
      </c>
      <c r="GF238" s="45">
        <f t="shared" si="396"/>
        <v>1.2500000000000001E-2</v>
      </c>
      <c r="GG238" s="45" t="e">
        <f t="shared" ca="1" si="396"/>
        <v>#NAME?</v>
      </c>
      <c r="GH238" s="45">
        <v>0.8</v>
      </c>
      <c r="GI238" s="45">
        <v>1</v>
      </c>
      <c r="GJ238" s="45" t="e">
        <f t="shared" ca="1" si="448"/>
        <v>#NAME?</v>
      </c>
      <c r="GK238" s="42" t="e">
        <f t="shared" ca="1" si="449"/>
        <v>#NAME?</v>
      </c>
      <c r="GL238" s="45" t="e">
        <f t="shared" ca="1" si="450"/>
        <v>#NAME?</v>
      </c>
      <c r="GM238" s="45">
        <f t="shared" si="397"/>
        <v>2.5000000000000001E-2</v>
      </c>
      <c r="GN238" s="45" t="e">
        <f t="shared" ca="1" si="397"/>
        <v>#NAME?</v>
      </c>
      <c r="GO238" s="47">
        <v>0.85</v>
      </c>
      <c r="GP238" s="45">
        <v>0.5</v>
      </c>
      <c r="GQ238" s="45" t="e">
        <f t="shared" ca="1" si="451"/>
        <v>#NAME?</v>
      </c>
      <c r="GR238" s="42" t="e">
        <f t="shared" ca="1" si="452"/>
        <v>#NAME?</v>
      </c>
      <c r="GS238" s="45" t="e">
        <f t="shared" ca="1" si="453"/>
        <v>#NAME?</v>
      </c>
      <c r="GT238" s="45">
        <f t="shared" si="398"/>
        <v>1.2500000000000001E-2</v>
      </c>
      <c r="GU238" s="45" t="e">
        <f t="shared" ca="1" si="398"/>
        <v>#NAME?</v>
      </c>
      <c r="GV238" s="45">
        <v>0.9</v>
      </c>
      <c r="GW238" s="45">
        <v>1</v>
      </c>
      <c r="GX238" s="45" t="e">
        <f t="shared" ca="1" si="454"/>
        <v>#NAME?</v>
      </c>
      <c r="GY238" s="42" t="e">
        <f t="shared" ca="1" si="455"/>
        <v>#NAME?</v>
      </c>
      <c r="GZ238" s="45" t="e">
        <f t="shared" ca="1" si="456"/>
        <v>#NAME?</v>
      </c>
      <c r="HA238" s="45">
        <f t="shared" si="399"/>
        <v>2.5000000000000001E-2</v>
      </c>
      <c r="HB238" s="45" t="e">
        <f t="shared" ca="1" si="399"/>
        <v>#NAME?</v>
      </c>
      <c r="HC238" s="47">
        <v>0.95</v>
      </c>
      <c r="HD238" s="45">
        <v>0.5</v>
      </c>
      <c r="HE238" s="45" t="e">
        <f t="shared" ca="1" si="457"/>
        <v>#NAME?</v>
      </c>
      <c r="HF238" s="42" t="e">
        <f t="shared" ca="1" si="458"/>
        <v>#NAME?</v>
      </c>
      <c r="HG238" s="45" t="e">
        <f t="shared" ca="1" si="459"/>
        <v>#NAME?</v>
      </c>
      <c r="HH238" s="45">
        <f t="shared" si="400"/>
        <v>1.2500000000000001E-2</v>
      </c>
      <c r="HI238" s="45" t="e">
        <f t="shared" ca="1" si="400"/>
        <v>#NAME?</v>
      </c>
      <c r="HJ238" s="47">
        <v>1</v>
      </c>
      <c r="HK238" s="47">
        <v>1</v>
      </c>
      <c r="HL238" s="45" t="e">
        <f t="shared" ca="1" si="460"/>
        <v>#NAME?</v>
      </c>
      <c r="HM238" s="42" t="e">
        <f t="shared" ca="1" si="461"/>
        <v>#NAME?</v>
      </c>
      <c r="HN238" s="45" t="e">
        <f t="shared" ca="1" si="462"/>
        <v>#NAME?</v>
      </c>
      <c r="HO238" s="45">
        <f t="shared" si="426"/>
        <v>2.5000000000000001E-2</v>
      </c>
      <c r="HP238" s="45" t="e">
        <f t="shared" ca="1" si="426"/>
        <v>#NAME?</v>
      </c>
    </row>
    <row r="239" spans="1:224" s="48" customFormat="1" ht="60" customHeight="1">
      <c r="A239" s="42"/>
      <c r="B239" s="199"/>
      <c r="C239" s="201"/>
      <c r="D239" s="201"/>
      <c r="E239" s="41" t="str">
        <f>+_xlfn.CONCAT(MID($D235,1,3),".5 ",[1]Acciones!$B$9)</f>
        <v>6.2.5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239" s="42" t="s">
        <v>89</v>
      </c>
      <c r="G239" s="49">
        <f>+G237</f>
        <v>4.1666666666666666E-3</v>
      </c>
      <c r="H239" s="42" t="str">
        <f>+_xlfn.CONCAT("Si,",MID(E235,1,5),",",MID(E236,1,5),",",MID(E237,1,5),",",MID(E238,1,5),",",MID(E240,1,5),",",MID(E241,1,5),",",MID(E242,1,5),",",MID(E243,1,5),",",MID(E244,1,6))</f>
        <v>Si,6.2.1,6.2.2,6.2.3,6.2.4,6.2.6,6.2.7,6.2.8,6.2.9,6.2.10</v>
      </c>
      <c r="I239" s="42" t="s">
        <v>89</v>
      </c>
      <c r="J239" s="42"/>
      <c r="K239" s="42"/>
      <c r="L239" s="42"/>
      <c r="M239" s="44" t="s">
        <v>90</v>
      </c>
      <c r="N239" s="44" t="s">
        <v>91</v>
      </c>
      <c r="O239" s="44" t="e">
        <f ca="1">+_xlfn.XLOOKUP(MID(E239,7,LEN(E239)-6),[1]Acciones!$B$4:$B$14,[1]Acciones!$C$4:$C$14,0,0,1)</f>
        <v>#NAME?</v>
      </c>
      <c r="P239" s="42" t="e">
        <f ca="1">+_xlfn.XLOOKUP(MID($E239,7,LEN($E239)-6),[1]Acciones!$B$4:$B$14,[1]Acciones!D$4:D$14,0,0,1)</f>
        <v>#NAME?</v>
      </c>
      <c r="Q239" s="42" t="e">
        <f ca="1">+_xlfn.XLOOKUP(MID($E239,7,LEN($E239)-6),[1]Acciones!$B$4:$B$14,[1]Acciones!E$4:E$14,0,0,1)</f>
        <v>#NAME?</v>
      </c>
      <c r="R239" s="42" t="e">
        <f ca="1">+_xlfn.XLOOKUP(MID($E239,7,LEN($E239)-6),[1]Acciones!$B$4:$B$14,[1]Acciones!F$4:F$14,0,0,1)</f>
        <v>#NAME?</v>
      </c>
      <c r="S239" s="42" t="e">
        <f ca="1">+_xlfn.XLOOKUP(MID($E239,7,LEN($E239)-6),[1]Acciones!$B$4:$B$14,[1]Acciones!G$4:G$14,0,0,1)</f>
        <v>#NAME?</v>
      </c>
      <c r="T239" s="42" t="e">
        <f ca="1">+_xlfn.XLOOKUP(MID($E239,7,LEN($E239)-6),[1]Acciones!$B$4:$B$14,[1]Acciones!H$4:H$14,0,0,1)</f>
        <v>#NAME?</v>
      </c>
      <c r="U239" s="45" t="e">
        <f ca="1">+_xlfn.XLOOKUP(MID($E239,7,LEN($E239)-6),[1]Acciones!$B$4:$B$14,[1]Acciones!I$4:I$14,0,0,1)</f>
        <v>#NAME?</v>
      </c>
      <c r="V239" s="45" t="e">
        <f ca="1">+_xlfn.XLOOKUP(MID($E239,7,LEN($E239)-6),[1]Acciones!$B$4:$B$14,[1]Acciones!J$4:J$14,0,0,1)</f>
        <v>#NAME?</v>
      </c>
      <c r="W239" s="45" t="e">
        <f ca="1">+_xlfn.XLOOKUP(MID($E239,7,LEN($E239)-6),[1]Acciones!$B$4:$B$14,[1]Acciones!K$4:K$14,0,0,1)</f>
        <v>#NAME?</v>
      </c>
      <c r="X239" s="45" t="e">
        <f ca="1">+_xlfn.XLOOKUP(MID($E239,7,LEN($E239)-6),[1]Acciones!$B$4:$B$14,[1]Acciones!L$4:L$14,0,0,1)</f>
        <v>#NAME?</v>
      </c>
      <c r="Y239" s="45" t="e">
        <f ca="1">+_xlfn.XLOOKUP(MID($E239,7,LEN($E239)-6),[1]Acciones!$B$4:$B$14,[1]Acciones!M$4:M$14,0,0,1)</f>
        <v>#NAME?</v>
      </c>
      <c r="Z239" s="45" t="e">
        <f ca="1">+_xlfn.XLOOKUP(MID($E239,7,LEN($E239)-6),[1]Acciones!$B$4:$B$14,[1]Acciones!N$4:N$14,0,0,1)</f>
        <v>#NAME?</v>
      </c>
      <c r="AA239" s="45" t="e">
        <f ca="1">+_xlfn.XLOOKUP(MID($E239,7,LEN($E239)-6),[1]Acciones!$B$4:$B$14,[1]Acciones!O$4:O$14,0,0,1)</f>
        <v>#NAME?</v>
      </c>
      <c r="AB239" s="45" t="e">
        <f ca="1">+_xlfn.XLOOKUP(MID($E239,7,LEN($E239)-6),[1]Acciones!$B$4:$B$14,[1]Acciones!P$4:P$14,0,0,1)</f>
        <v>#NAME?</v>
      </c>
      <c r="AC239" s="45" t="e">
        <f ca="1">+_xlfn.XLOOKUP(MID($E239,7,LEN($E239)-6),[1]Acciones!$B$4:$B$14,[1]Acciones!Q$4:Q$14,0,0,1)</f>
        <v>#NAME?</v>
      </c>
      <c r="AD239" s="45" t="e">
        <f ca="1">+_xlfn.XLOOKUP(MID($E239,7,LEN($E239)-6),[1]Acciones!$B$4:$B$14,[1]Acciones!R$4:R$14,0,0,1)</f>
        <v>#NAME?</v>
      </c>
      <c r="AE239" s="45" t="e">
        <f ca="1">+_xlfn.XLOOKUP(MID($E239,7,LEN($E239)-6),[1]Acciones!$B$4:$B$14,[1]Acciones!S$4:S$14,0,0,1)</f>
        <v>#NAME?</v>
      </c>
      <c r="AF239" s="42" t="e">
        <f ca="1">+_xlfn.XLOOKUP(MID($E239,7,LEN($E239)-6),[1]Acciones!$B$4:$B$14,[1]Acciones!T$4:T$14,0,0,1)</f>
        <v>#NAME?</v>
      </c>
      <c r="AG239" s="42" t="e">
        <f ca="1">+_xlfn.XLOOKUP(MID($E239,7,LEN($E239)-6),[1]Acciones!$B$4:$B$14,[1]Acciones!U$4:U$14,0,0,1)</f>
        <v>#NAME?</v>
      </c>
      <c r="AH239" s="42" t="e">
        <f ca="1">+_xlfn.XLOOKUP(MID($E239,7,LEN($E239)-6),[1]Acciones!$B$4:$B$14,[1]Acciones!V$4:V$14,0,0,1)</f>
        <v>#NAME?</v>
      </c>
      <c r="AI239" s="42" t="e">
        <f ca="1">+_xlfn.XLOOKUP(MID($E239,7,LEN($E239)-6),[1]Acciones!$B$4:$B$14,[1]Acciones!W$4:W$14,0,0,1)</f>
        <v>#NAME?</v>
      </c>
      <c r="AJ239" s="42" t="e">
        <f ca="1">+_xlfn.XLOOKUP(MID($E239,7,LEN($E239)-6),[1]Acciones!$B$4:$B$14,[1]Acciones!X$4:X$14,0,0,1)</f>
        <v>#NAME?</v>
      </c>
      <c r="AK239" s="42" t="e">
        <f ca="1">+_xlfn.XLOOKUP(MID($E239,7,LEN($E239)-6),[1]Acciones!$B$4:$B$14,[1]Acciones!Y$4:Y$14,0,0,1)</f>
        <v>#NAME?</v>
      </c>
      <c r="AL239" s="42" t="e">
        <f ca="1">+_xlfn.XLOOKUP(MID($E239,7,LEN($E239)-6),[1]Acciones!$B$4:$B$14,[1]Acciones!Z$4:Z$14,0,0,1)</f>
        <v>#NAME?</v>
      </c>
      <c r="AM239" s="42" t="e">
        <f ca="1">+_xlfn.XLOOKUP(MID($E239,7,LEN($E239)-6),[1]Acciones!$B$4:$B$14,[1]Acciones!AA$4:AA$14,0,0,1)</f>
        <v>#NAME?</v>
      </c>
      <c r="AN239" s="42" t="e">
        <f ca="1">+_xlfn.XLOOKUP(MID($E239,7,LEN($E239)-6),[1]Acciones!$B$4:$B$14,[1]Acciones!AB$4:AB$14,0,0,1)</f>
        <v>#NAME?</v>
      </c>
      <c r="AO239" s="42" t="e">
        <f ca="1">+_xlfn.XLOOKUP(MID($E239,7,LEN($E239)-6),[1]Acciones!$B$4:$B$14,[1]Acciones!AC$4:AC$14,0,0,1)</f>
        <v>#NAME?</v>
      </c>
      <c r="AP239" s="42" t="e">
        <f ca="1">+_xlfn.XLOOKUP(MID($E239,7,LEN($E239)-6),[1]Acciones!$B$4:$B$14,[1]Acciones!AD$4:AD$14,0,0,1)</f>
        <v>#NAME?</v>
      </c>
      <c r="AQ239" s="42" t="e">
        <f ca="1">+_xlfn.XLOOKUP(MID($E239,7,LEN($E239)-6),[1]Acciones!$B$4:$B$14,[1]Acciones!AE$4:AE$14,0,0,1)</f>
        <v>#NAME?</v>
      </c>
      <c r="AR239" s="42" t="e">
        <f ca="1">+_xlfn.XLOOKUP(MID($E239,7,LEN($E239)-6),[1]Acciones!$B$4:$B$14,[1]Acciones!AF$4:AF$14,0,0,1)</f>
        <v>#NAME?</v>
      </c>
      <c r="AS239" s="42" t="e">
        <f ca="1">+_xlfn.XLOOKUP(MID($E239,7,LEN($E239)-6),[1]Acciones!$B$4:$B$14,[1]Acciones!AG$4:AG$14,0,0,1)</f>
        <v>#NAME?</v>
      </c>
      <c r="AT239" s="42" t="e">
        <f ca="1">+_xlfn.XLOOKUP(MID($E239,7,LEN($E239)-6),[1]Acciones!$B$4:$B$14,[1]Acciones!AH$4:AH$14,0,0,1)</f>
        <v>#NAME?</v>
      </c>
      <c r="AU239" s="42" t="e">
        <f ca="1">+_xlfn.XLOOKUP(MID($E239,7,LEN($E239)-6),[1]Acciones!$B$4:$B$14,[1]Acciones!AI$4:AI$14,0,0,1)</f>
        <v>#NAME?</v>
      </c>
      <c r="AV239" s="42" t="e">
        <f ca="1">+_xlfn.XLOOKUP(MID($E239,7,LEN($E239)-6),[1]Acciones!$B$4:$B$14,[1]Acciones!AJ$4:AJ$14,0,0,1)</f>
        <v>#NAME?</v>
      </c>
      <c r="AW239" s="42" t="e">
        <f ca="1">+_xlfn.XLOOKUP(MID($E239,7,LEN($E239)-6),[1]Acciones!$B$4:$B$14,[1]Acciones!AK$4:AK$14,0,0,1)</f>
        <v>#NAME?</v>
      </c>
      <c r="AX239" s="42" t="e">
        <f ca="1">+_xlfn.XLOOKUP(MID($E239,7,LEN($E239)-6),[1]Acciones!$B$4:$B$14,[1]Acciones!AL$4:AL$14,0,0,1)</f>
        <v>#NAME?</v>
      </c>
      <c r="AY239" s="42" t="e">
        <f ca="1">+_xlfn.XLOOKUP(MID($E239,7,LEN($E239)-6),[1]Acciones!$B$4:$B$14,[1]Acciones!AM$4:AM$14,0,0,1)</f>
        <v>#NAME?</v>
      </c>
      <c r="AZ239" s="42" t="e">
        <f ca="1">+_xlfn.XLOOKUP(MID($E239,7,LEN($E239)-6),[1]Acciones!$B$4:$B$14,[1]Acciones!AN$4:AN$14,0,0,1)</f>
        <v>#NAME?</v>
      </c>
      <c r="BA239" s="42" t="e">
        <f ca="1">+_xlfn.XLOOKUP(MID($E239,7,LEN($E239)-6),[1]Acciones!$B$4:$B$14,[1]Acciones!AO$4:AO$14,0,0,1)</f>
        <v>#NAME?</v>
      </c>
      <c r="BB239" s="42" t="e">
        <f ca="1">+_xlfn.XLOOKUP(MID($E239,7,LEN($E239)-6),[1]Acciones!$B$4:$B$14,[1]Acciones!AP$4:AP$14,0,0,1)</f>
        <v>#NAME?</v>
      </c>
      <c r="BC239" s="42" t="e">
        <f ca="1">+_xlfn.XLOOKUP(MID($E239,7,LEN($E239)-6),[1]Acciones!$B$4:$B$14,[1]Acciones!AQ$4:AQ$14,0,0,1)</f>
        <v>#NAME?</v>
      </c>
      <c r="BD239" s="42" t="e">
        <f ca="1">+_xlfn.XLOOKUP(MID($E239,7,LEN($E239)-6),[1]Acciones!$B$4:$B$14,[1]Acciones!AR$4:AR$14,0,0,1)</f>
        <v>#NAME?</v>
      </c>
      <c r="BE239" s="42" t="e">
        <f ca="1">+_xlfn.XLOOKUP(MID($E239,7,LEN($E239)-6),[1]Acciones!$B$4:$B$14,[1]Acciones!AS$4:AS$14,0,0,1)</f>
        <v>#NAME?</v>
      </c>
      <c r="BF239" s="42" t="e">
        <f ca="1">+_xlfn.XLOOKUP(MID($E239,7,LEN($E239)-6),[1]Acciones!$B$4:$B$14,[1]Acciones!AT$4:AT$14,0,0,1)</f>
        <v>#NAME?</v>
      </c>
      <c r="BG239" s="42" t="e">
        <f ca="1">+_xlfn.XLOOKUP(MID($E239,7,LEN($E239)-6),[1]Acciones!$B$4:$B$14,[1]Acciones!AU$4:AU$14,0,0,1)</f>
        <v>#NAME?</v>
      </c>
      <c r="BH239" s="42" t="e">
        <f ca="1">+_xlfn.XLOOKUP(MID($E239,7,LEN($E239)-6),[1]Acciones!$B$4:$B$14,[1]Acciones!AV$4:AV$14,0,0,1)</f>
        <v>#NAME?</v>
      </c>
      <c r="BI239" s="42" t="e">
        <f ca="1">+_xlfn.XLOOKUP(MID($E239,7,LEN($E239)-6),[1]Acciones!$B$4:$B$14,[1]Acciones!AW$4:AW$14,0,0,1)</f>
        <v>#NAME?</v>
      </c>
      <c r="BJ239" s="42" t="e">
        <f ca="1">+_xlfn.XLOOKUP(MID($E239,7,LEN($E239)-6),[1]Acciones!$B$4:$B$14,[1]Acciones!AX$4:AX$14,0,0,1)</f>
        <v>#NAME?</v>
      </c>
      <c r="BK239" s="42" t="e">
        <f ca="1">+_xlfn.XLOOKUP(MID($E239,7,LEN($E239)-6),[1]Acciones!$B$4:$B$14,[1]Acciones!AY$4:AY$14,0,0,1)</f>
        <v>#NAME?</v>
      </c>
      <c r="BL239" s="42" t="e">
        <f ca="1">+_xlfn.XLOOKUP(MID($E239,7,LEN($E239)-6),[1]Acciones!$B$4:$B$14,[1]Acciones!AZ$4:AZ$14,0,0,1)</f>
        <v>#NAME?</v>
      </c>
      <c r="BM239" s="42" t="e">
        <f ca="1">+_xlfn.XLOOKUP(MID($E239,7,LEN($E239)-6),[1]Acciones!$B$4:$B$14,[1]Acciones!BA$4:BA$14,0,0,1)</f>
        <v>#NAME?</v>
      </c>
      <c r="BN239" s="42" t="e">
        <f ca="1">+_xlfn.XLOOKUP(MID($E239,7,LEN($E239)-6),[1]Acciones!$B$4:$B$14,[1]Acciones!BB$4:BB$14,0,0,1)</f>
        <v>#NAME?</v>
      </c>
      <c r="BO239" s="42" t="e">
        <f ca="1">+_xlfn.XLOOKUP(MID($E239,7,LEN($E239)-6),[1]Acciones!$B$4:$B$14,[1]Acciones!BC$4:BC$14,0,0,1)</f>
        <v>#NAME?</v>
      </c>
      <c r="BP239" s="42" t="e">
        <f ca="1">+_xlfn.XLOOKUP(MID($E239,7,LEN($E239)-6),[1]Acciones!$B$4:$B$14,[1]Acciones!BD$4:BD$14,0,0,1)</f>
        <v>#NAME?</v>
      </c>
      <c r="BQ239" s="42" t="e">
        <f ca="1">+_xlfn.XLOOKUP(MID($E239,7,LEN($E239)-6),[1]Acciones!$B$4:$B$14,[1]Acciones!BE$4:BE$14,0,0,1)</f>
        <v>#NAME?</v>
      </c>
      <c r="BR239" s="42" t="e">
        <f ca="1">+_xlfn.XLOOKUP(MID($E239,7,LEN($E239)-6),[1]Acciones!$B$4:$B$14,[1]Acciones!BF$4:BF$14,0,0,1)</f>
        <v>#NAME?</v>
      </c>
      <c r="BS239" s="42" t="e">
        <f ca="1">+_xlfn.XLOOKUP(MID($E239,7,LEN($E239)-6),[1]Acciones!$B$4:$B$14,[1]Acciones!BG$4:BG$14,0,0,1)</f>
        <v>#NAME?</v>
      </c>
      <c r="BT239" s="42" t="e">
        <f ca="1">+_xlfn.XLOOKUP(MID($E239,7,LEN($E239)-6),[1]Acciones!$B$4:$B$14,[1]Acciones!BH$4:BH$14,0,0,1)</f>
        <v>#NAME?</v>
      </c>
      <c r="BU239" s="42" t="e">
        <f ca="1">+_xlfn.XLOOKUP(MID($E239,7,LEN($E239)-6),[1]Acciones!$B$4:$B$14,[1]Acciones!BI$4:BI$14,0,0,1)</f>
        <v>#NAME?</v>
      </c>
      <c r="BV239" s="42" t="e">
        <f ca="1">+_xlfn.XLOOKUP(MID($E239,7,LEN($E239)-6),[1]Acciones!$B$4:$B$14,[1]Acciones!BJ$4:BJ$14,0,0,1)</f>
        <v>#NAME?</v>
      </c>
      <c r="BW239" s="42" t="e">
        <f ca="1">+_xlfn.XLOOKUP(MID($E239,7,LEN($E239)-6),[1]Acciones!$B$4:$B$14,[1]Acciones!BK$4:BK$14,0,0,1)</f>
        <v>#NAME?</v>
      </c>
      <c r="BX239" s="42" t="e">
        <f ca="1">+_xlfn.XLOOKUP(MID($E239,7,LEN($E239)-6),[1]Acciones!$B$4:$B$14,[1]Acciones!BL$4:BL$14,0,0,1)</f>
        <v>#NAME?</v>
      </c>
      <c r="BY239" s="42" t="e">
        <f ca="1">+_xlfn.XLOOKUP(MID($E239,7,LEN($E239)-6),[1]Acciones!$B$4:$B$14,[1]Acciones!BM$4:BM$14,0,0,1)</f>
        <v>#NAME?</v>
      </c>
      <c r="BZ239" s="42" t="e">
        <f ca="1">+_xlfn.XLOOKUP(MID($E239,7,LEN($E239)-6),[1]Acciones!$B$4:$B$14,[1]Acciones!BN$4:BN$14,0,0,1)</f>
        <v>#NAME?</v>
      </c>
      <c r="CA239" s="42" t="e">
        <f ca="1">+_xlfn.XLOOKUP(MID($E239,7,LEN($E239)-6),[1]Acciones!$B$4:$B$14,[1]Acciones!BO$4:BO$14,0,0,1)</f>
        <v>#NAME?</v>
      </c>
      <c r="CB239" s="42" t="e">
        <f ca="1">+_xlfn.XLOOKUP(MID($E239,7,LEN($E239)-6),[1]Acciones!$B$4:$B$14,[1]Acciones!BP$4:BP$14,0,0,1)</f>
        <v>#NAME?</v>
      </c>
      <c r="CC239" s="42" t="e">
        <f ca="1">+_xlfn.XLOOKUP(MID($E239,7,LEN($E239)-6),[1]Acciones!$B$4:$B$14,[1]Acciones!BQ$4:BQ$14,0,0,1)</f>
        <v>#NAME?</v>
      </c>
      <c r="CD239" s="42" t="e">
        <f ca="1">+_xlfn.XLOOKUP(MID($E239,7,LEN($E239)-6),[1]Acciones!$B$4:$B$14,[1]Acciones!BR$4:BR$14,0,0,1)</f>
        <v>#NAME?</v>
      </c>
      <c r="CE239" s="42" t="e">
        <f ca="1">+_xlfn.XLOOKUP(MID($E239,7,LEN($E239)-6),[1]Acciones!$B$4:$B$14,[1]Acciones!BS$4:BS$14,0,0,1)</f>
        <v>#NAME?</v>
      </c>
      <c r="CF239" s="42" t="e">
        <f ca="1">+_xlfn.XLOOKUP(MID($E239,7,LEN($E239)-6),[1]Acciones!$B$4:$B$14,[1]Acciones!BT$4:BT$14,0,0,1)</f>
        <v>#NAME?</v>
      </c>
      <c r="CG239" s="45">
        <v>0.05</v>
      </c>
      <c r="CH239" s="45" t="e">
        <f t="shared" ca="1" si="463"/>
        <v>#NAME?</v>
      </c>
      <c r="CI239" s="45" t="e">
        <f t="shared" ca="1" si="464"/>
        <v>#NAME?</v>
      </c>
      <c r="CJ239" s="42" t="e">
        <f t="shared" ca="1" si="465"/>
        <v>#NAME?</v>
      </c>
      <c r="CK239" s="45" t="e">
        <f t="shared" ca="1" si="466"/>
        <v>#NAME?</v>
      </c>
      <c r="CL239" s="46" t="e">
        <f t="shared" ca="1" si="467"/>
        <v>#NAME?</v>
      </c>
      <c r="CM239" s="45" t="e">
        <f t="shared" ca="1" si="468"/>
        <v>#NAME?</v>
      </c>
      <c r="CN239" s="47">
        <v>0.1</v>
      </c>
      <c r="CO239" s="45" t="e">
        <f t="shared" ca="1" si="401"/>
        <v>#NAME?</v>
      </c>
      <c r="CP239" s="45" t="e">
        <f t="shared" ca="1" si="402"/>
        <v>#NAME?</v>
      </c>
      <c r="CQ239" s="42" t="e">
        <f t="shared" ca="1" si="403"/>
        <v>#NAME?</v>
      </c>
      <c r="CR239" s="45" t="e">
        <f t="shared" ca="1" si="404"/>
        <v>#NAME?</v>
      </c>
      <c r="CS239" s="45" t="e">
        <f t="shared" ca="1" si="383"/>
        <v>#NAME?</v>
      </c>
      <c r="CT239" s="45" t="e">
        <f t="shared" ca="1" si="383"/>
        <v>#NAME?</v>
      </c>
      <c r="CU239" s="47">
        <v>0.15</v>
      </c>
      <c r="CV239" s="45">
        <v>0.5</v>
      </c>
      <c r="CW239" s="45" t="e">
        <f t="shared" ca="1" si="405"/>
        <v>#NAME?</v>
      </c>
      <c r="CX239" s="42" t="e">
        <f t="shared" ca="1" si="406"/>
        <v>#NAME?</v>
      </c>
      <c r="CY239" s="45" t="e">
        <f t="shared" ca="1" si="407"/>
        <v>#NAME?</v>
      </c>
      <c r="CZ239" s="45">
        <f t="shared" si="384"/>
        <v>1.2500000000000001E-2</v>
      </c>
      <c r="DA239" s="45" t="e">
        <f t="shared" ca="1" si="384"/>
        <v>#NAME?</v>
      </c>
      <c r="DB239" s="47">
        <v>0.2</v>
      </c>
      <c r="DC239" s="45" t="e">
        <f t="shared" ca="1" si="408"/>
        <v>#NAME?</v>
      </c>
      <c r="DD239" s="45" t="e">
        <f t="shared" ca="1" si="409"/>
        <v>#NAME?</v>
      </c>
      <c r="DE239" s="42" t="e">
        <f t="shared" ca="1" si="410"/>
        <v>#NAME?</v>
      </c>
      <c r="DF239" s="45" t="e">
        <f t="shared" ca="1" si="411"/>
        <v>#NAME?</v>
      </c>
      <c r="DG239" s="45" t="e">
        <f t="shared" ca="1" si="385"/>
        <v>#NAME?</v>
      </c>
      <c r="DH239" s="45" t="e">
        <f t="shared" ca="1" si="385"/>
        <v>#NAME?</v>
      </c>
      <c r="DI239" s="47">
        <v>0.25</v>
      </c>
      <c r="DJ239" s="45">
        <v>0.5</v>
      </c>
      <c r="DK239" s="45" t="e">
        <f t="shared" ca="1" si="412"/>
        <v>#NAME?</v>
      </c>
      <c r="DL239" s="42" t="e">
        <f t="shared" ca="1" si="413"/>
        <v>#NAME?</v>
      </c>
      <c r="DM239" s="45" t="e">
        <f t="shared" ca="1" si="414"/>
        <v>#NAME?</v>
      </c>
      <c r="DN239" s="45">
        <f t="shared" si="386"/>
        <v>1.2500000000000001E-2</v>
      </c>
      <c r="DO239" s="45" t="e">
        <f t="shared" ca="1" si="386"/>
        <v>#NAME?</v>
      </c>
      <c r="DP239" s="47">
        <v>0.3</v>
      </c>
      <c r="DQ239" s="45" t="e">
        <f t="shared" ca="1" si="415"/>
        <v>#NAME?</v>
      </c>
      <c r="DR239" s="45" t="e">
        <f t="shared" ca="1" si="416"/>
        <v>#NAME?</v>
      </c>
      <c r="DS239" s="42" t="e">
        <f t="shared" ca="1" si="417"/>
        <v>#NAME?</v>
      </c>
      <c r="DT239" s="45" t="e">
        <f t="shared" ca="1" si="418"/>
        <v>#NAME?</v>
      </c>
      <c r="DU239" s="45" t="e">
        <f t="shared" ca="1" si="387"/>
        <v>#NAME?</v>
      </c>
      <c r="DV239" s="45" t="e">
        <f t="shared" ca="1" si="387"/>
        <v>#NAME?</v>
      </c>
      <c r="DW239" s="47">
        <v>0.35</v>
      </c>
      <c r="DX239" s="45">
        <v>0.5</v>
      </c>
      <c r="DY239" s="45" t="e">
        <f t="shared" ca="1" si="419"/>
        <v>#NAME?</v>
      </c>
      <c r="DZ239" s="42" t="e">
        <f t="shared" ca="1" si="420"/>
        <v>#NAME?</v>
      </c>
      <c r="EA239" s="45" t="e">
        <f t="shared" ca="1" si="421"/>
        <v>#NAME?</v>
      </c>
      <c r="EB239" s="45">
        <f t="shared" si="388"/>
        <v>1.2500000000000001E-2</v>
      </c>
      <c r="EC239" s="45" t="e">
        <f t="shared" ca="1" si="388"/>
        <v>#NAME?</v>
      </c>
      <c r="ED239" s="47">
        <v>0.4</v>
      </c>
      <c r="EE239" s="45" t="e">
        <f t="shared" ca="1" si="422"/>
        <v>#NAME?</v>
      </c>
      <c r="EF239" s="45" t="e">
        <f t="shared" ca="1" si="423"/>
        <v>#NAME?</v>
      </c>
      <c r="EG239" s="42" t="e">
        <f t="shared" ca="1" si="424"/>
        <v>#NAME?</v>
      </c>
      <c r="EH239" s="45" t="e">
        <f t="shared" ca="1" si="425"/>
        <v>#NAME?</v>
      </c>
      <c r="EI239" s="45" t="e">
        <f t="shared" ca="1" si="389"/>
        <v>#NAME?</v>
      </c>
      <c r="EJ239" s="45" t="e">
        <f t="shared" ca="1" si="389"/>
        <v>#NAME?</v>
      </c>
      <c r="EK239" s="47">
        <v>0.45</v>
      </c>
      <c r="EL239" s="45">
        <v>0.5</v>
      </c>
      <c r="EM239" s="45" t="e">
        <f t="shared" ca="1" si="427"/>
        <v>#NAME?</v>
      </c>
      <c r="EN239" s="42" t="e">
        <f t="shared" ca="1" si="428"/>
        <v>#NAME?</v>
      </c>
      <c r="EO239" s="45" t="e">
        <f t="shared" ca="1" si="429"/>
        <v>#NAME?</v>
      </c>
      <c r="EP239" s="45">
        <f t="shared" si="390"/>
        <v>1.2500000000000001E-2</v>
      </c>
      <c r="EQ239" s="45" t="e">
        <f t="shared" ca="1" si="390"/>
        <v>#NAME?</v>
      </c>
      <c r="ER239" s="45">
        <v>0.5</v>
      </c>
      <c r="ES239" s="45">
        <v>0.5</v>
      </c>
      <c r="ET239" s="45" t="e">
        <f t="shared" ca="1" si="430"/>
        <v>#NAME?</v>
      </c>
      <c r="EU239" s="42" t="e">
        <f t="shared" ca="1" si="431"/>
        <v>#NAME?</v>
      </c>
      <c r="EV239" s="45" t="e">
        <f t="shared" ca="1" si="432"/>
        <v>#NAME?</v>
      </c>
      <c r="EW239" s="45">
        <f t="shared" si="391"/>
        <v>1.2500000000000001E-2</v>
      </c>
      <c r="EX239" s="45" t="e">
        <f t="shared" ca="1" si="391"/>
        <v>#NAME?</v>
      </c>
      <c r="EY239" s="47">
        <v>0.55000000000000004</v>
      </c>
      <c r="EZ239" s="45">
        <v>0.5</v>
      </c>
      <c r="FA239" s="45" t="e">
        <f t="shared" ca="1" si="433"/>
        <v>#NAME?</v>
      </c>
      <c r="FB239" s="42" t="e">
        <f t="shared" ca="1" si="434"/>
        <v>#NAME?</v>
      </c>
      <c r="FC239" s="45" t="e">
        <f t="shared" ca="1" si="435"/>
        <v>#NAME?</v>
      </c>
      <c r="FD239" s="45">
        <f t="shared" si="392"/>
        <v>1.2500000000000001E-2</v>
      </c>
      <c r="FE239" s="45" t="e">
        <f t="shared" ca="1" si="392"/>
        <v>#NAME?</v>
      </c>
      <c r="FF239" s="45">
        <v>0.6</v>
      </c>
      <c r="FG239" s="45">
        <v>1</v>
      </c>
      <c r="FH239" s="45" t="e">
        <f t="shared" ca="1" si="436"/>
        <v>#NAME?</v>
      </c>
      <c r="FI239" s="42" t="e">
        <f t="shared" ca="1" si="437"/>
        <v>#NAME?</v>
      </c>
      <c r="FJ239" s="45" t="e">
        <f t="shared" ca="1" si="438"/>
        <v>#NAME?</v>
      </c>
      <c r="FK239" s="45">
        <f t="shared" si="393"/>
        <v>2.5000000000000001E-2</v>
      </c>
      <c r="FL239" s="45" t="e">
        <f t="shared" ca="1" si="393"/>
        <v>#NAME?</v>
      </c>
      <c r="FM239" s="47">
        <v>0.65</v>
      </c>
      <c r="FN239" s="45">
        <v>0.5</v>
      </c>
      <c r="FO239" s="45" t="e">
        <f t="shared" ca="1" si="439"/>
        <v>#NAME?</v>
      </c>
      <c r="FP239" s="42" t="e">
        <f t="shared" ca="1" si="440"/>
        <v>#NAME?</v>
      </c>
      <c r="FQ239" s="45" t="e">
        <f t="shared" ca="1" si="441"/>
        <v>#NAME?</v>
      </c>
      <c r="FR239" s="45">
        <f t="shared" si="394"/>
        <v>1.2500000000000001E-2</v>
      </c>
      <c r="FS239" s="45" t="e">
        <f t="shared" ca="1" si="394"/>
        <v>#NAME?</v>
      </c>
      <c r="FT239" s="45">
        <v>0.7</v>
      </c>
      <c r="FU239" s="45">
        <v>1</v>
      </c>
      <c r="FV239" s="45" t="e">
        <f t="shared" ca="1" si="442"/>
        <v>#NAME?</v>
      </c>
      <c r="FW239" s="42" t="e">
        <f t="shared" ca="1" si="443"/>
        <v>#NAME?</v>
      </c>
      <c r="FX239" s="45" t="e">
        <f t="shared" ca="1" si="444"/>
        <v>#NAME?</v>
      </c>
      <c r="FY239" s="45">
        <f t="shared" si="395"/>
        <v>2.5000000000000001E-2</v>
      </c>
      <c r="FZ239" s="45" t="e">
        <f t="shared" ca="1" si="395"/>
        <v>#NAME?</v>
      </c>
      <c r="GA239" s="47">
        <v>0.75</v>
      </c>
      <c r="GB239" s="45">
        <v>0.5</v>
      </c>
      <c r="GC239" s="45" t="e">
        <f t="shared" ca="1" si="445"/>
        <v>#NAME?</v>
      </c>
      <c r="GD239" s="42" t="e">
        <f t="shared" ca="1" si="446"/>
        <v>#NAME?</v>
      </c>
      <c r="GE239" s="45" t="e">
        <f t="shared" ca="1" si="447"/>
        <v>#NAME?</v>
      </c>
      <c r="GF239" s="45">
        <f t="shared" si="396"/>
        <v>1.2500000000000001E-2</v>
      </c>
      <c r="GG239" s="45" t="e">
        <f t="shared" ca="1" si="396"/>
        <v>#NAME?</v>
      </c>
      <c r="GH239" s="45">
        <v>0.8</v>
      </c>
      <c r="GI239" s="45">
        <v>1</v>
      </c>
      <c r="GJ239" s="45" t="e">
        <f t="shared" ca="1" si="448"/>
        <v>#NAME?</v>
      </c>
      <c r="GK239" s="42" t="e">
        <f t="shared" ca="1" si="449"/>
        <v>#NAME?</v>
      </c>
      <c r="GL239" s="45" t="e">
        <f t="shared" ca="1" si="450"/>
        <v>#NAME?</v>
      </c>
      <c r="GM239" s="45">
        <f t="shared" si="397"/>
        <v>2.5000000000000001E-2</v>
      </c>
      <c r="GN239" s="45" t="e">
        <f t="shared" ca="1" si="397"/>
        <v>#NAME?</v>
      </c>
      <c r="GO239" s="47">
        <v>0.85</v>
      </c>
      <c r="GP239" s="45">
        <v>0.5</v>
      </c>
      <c r="GQ239" s="45" t="e">
        <f t="shared" ca="1" si="451"/>
        <v>#NAME?</v>
      </c>
      <c r="GR239" s="42" t="e">
        <f t="shared" ca="1" si="452"/>
        <v>#NAME?</v>
      </c>
      <c r="GS239" s="45" t="e">
        <f t="shared" ca="1" si="453"/>
        <v>#NAME?</v>
      </c>
      <c r="GT239" s="45">
        <f t="shared" si="398"/>
        <v>1.2500000000000001E-2</v>
      </c>
      <c r="GU239" s="45" t="e">
        <f t="shared" ca="1" si="398"/>
        <v>#NAME?</v>
      </c>
      <c r="GV239" s="45">
        <v>0.9</v>
      </c>
      <c r="GW239" s="45">
        <v>1</v>
      </c>
      <c r="GX239" s="45" t="e">
        <f t="shared" ca="1" si="454"/>
        <v>#NAME?</v>
      </c>
      <c r="GY239" s="42" t="e">
        <f t="shared" ca="1" si="455"/>
        <v>#NAME?</v>
      </c>
      <c r="GZ239" s="45" t="e">
        <f t="shared" ca="1" si="456"/>
        <v>#NAME?</v>
      </c>
      <c r="HA239" s="45">
        <f t="shared" si="399"/>
        <v>2.5000000000000001E-2</v>
      </c>
      <c r="HB239" s="45" t="e">
        <f t="shared" ca="1" si="399"/>
        <v>#NAME?</v>
      </c>
      <c r="HC239" s="47">
        <v>0.95</v>
      </c>
      <c r="HD239" s="45">
        <v>0.5</v>
      </c>
      <c r="HE239" s="45" t="e">
        <f t="shared" ca="1" si="457"/>
        <v>#NAME?</v>
      </c>
      <c r="HF239" s="42" t="e">
        <f t="shared" ca="1" si="458"/>
        <v>#NAME?</v>
      </c>
      <c r="HG239" s="45" t="e">
        <f t="shared" ca="1" si="459"/>
        <v>#NAME?</v>
      </c>
      <c r="HH239" s="45">
        <f t="shared" si="400"/>
        <v>1.2500000000000001E-2</v>
      </c>
      <c r="HI239" s="45" t="e">
        <f t="shared" ca="1" si="400"/>
        <v>#NAME?</v>
      </c>
      <c r="HJ239" s="47">
        <v>1</v>
      </c>
      <c r="HK239" s="47">
        <v>1</v>
      </c>
      <c r="HL239" s="45" t="e">
        <f t="shared" ca="1" si="460"/>
        <v>#NAME?</v>
      </c>
      <c r="HM239" s="42" t="e">
        <f t="shared" ca="1" si="461"/>
        <v>#NAME?</v>
      </c>
      <c r="HN239" s="45" t="e">
        <f t="shared" ca="1" si="462"/>
        <v>#NAME?</v>
      </c>
      <c r="HO239" s="45">
        <f t="shared" si="426"/>
        <v>2.5000000000000001E-2</v>
      </c>
      <c r="HP239" s="45" t="e">
        <f t="shared" ca="1" si="426"/>
        <v>#NAME?</v>
      </c>
    </row>
    <row r="240" spans="1:224" s="48" customFormat="1" ht="60" customHeight="1">
      <c r="A240" s="42"/>
      <c r="B240" s="199"/>
      <c r="C240" s="201"/>
      <c r="D240" s="201"/>
      <c r="E240" s="41" t="str">
        <f>+_xlfn.CONCAT(MID($D235,1,3),".6 ",[1]Acciones!$B$10)</f>
        <v>6.2.6 Fortalecer las estrategias de gobernanza para la implementación de políticas de investigación e innovación orientadas por misiones en la ruta de innovación correspondiente</v>
      </c>
      <c r="F240" s="42" t="s">
        <v>89</v>
      </c>
      <c r="G240" s="49">
        <f>+G239</f>
        <v>4.1666666666666666E-3</v>
      </c>
      <c r="H240" s="42" t="str">
        <f>+_xlfn.CONCAT("Si,",MID(E235,1,5),",",MID(E236,1,5),",",MID(E237,1,5),",",MID(E238,1,5),",",MID(E239,1,5),",",MID(E241,1,5),",",MID(E242,1,5),",",MID(E243,1,5),",",MID(E244,1,6))</f>
        <v>Si,6.2.1,6.2.2,6.2.3,6.2.4,6.2.5,6.2.7,6.2.8,6.2.9,6.2.10</v>
      </c>
      <c r="I240" s="42" t="s">
        <v>89</v>
      </c>
      <c r="J240" s="42"/>
      <c r="K240" s="42"/>
      <c r="L240" s="42"/>
      <c r="M240" s="44" t="s">
        <v>90</v>
      </c>
      <c r="N240" s="44" t="s">
        <v>91</v>
      </c>
      <c r="O240" s="44" t="e">
        <f ca="1">+_xlfn.XLOOKUP(MID(E240,7,LEN(E240)-6),[1]Acciones!$B$4:$B$14,[1]Acciones!$C$4:$C$14,0,0,1)</f>
        <v>#NAME?</v>
      </c>
      <c r="P240" s="42" t="e">
        <f ca="1">+_xlfn.XLOOKUP(MID($E240,7,LEN($E240)-6),[1]Acciones!$B$4:$B$14,[1]Acciones!D$4:D$14,0,0,1)</f>
        <v>#NAME?</v>
      </c>
      <c r="Q240" s="42" t="e">
        <f ca="1">+_xlfn.XLOOKUP(MID($E240,7,LEN($E240)-6),[1]Acciones!$B$4:$B$14,[1]Acciones!E$4:E$14,0,0,1)</f>
        <v>#NAME?</v>
      </c>
      <c r="R240" s="42" t="e">
        <f ca="1">+_xlfn.XLOOKUP(MID($E240,7,LEN($E240)-6),[1]Acciones!$B$4:$B$14,[1]Acciones!F$4:F$14,0,0,1)</f>
        <v>#NAME?</v>
      </c>
      <c r="S240" s="42" t="e">
        <f ca="1">+_xlfn.XLOOKUP(MID($E240,7,LEN($E240)-6),[1]Acciones!$B$4:$B$14,[1]Acciones!G$4:G$14,0,0,1)</f>
        <v>#NAME?</v>
      </c>
      <c r="T240" s="42" t="e">
        <f ca="1">+_xlfn.XLOOKUP(MID($E240,7,LEN($E240)-6),[1]Acciones!$B$4:$B$14,[1]Acciones!H$4:H$14,0,0,1)</f>
        <v>#NAME?</v>
      </c>
      <c r="U240" s="45" t="e">
        <f ca="1">+_xlfn.XLOOKUP(MID($E240,7,LEN($E240)-6),[1]Acciones!$B$4:$B$14,[1]Acciones!I$4:I$14,0,0,1)</f>
        <v>#NAME?</v>
      </c>
      <c r="V240" s="45" t="e">
        <f ca="1">+_xlfn.XLOOKUP(MID($E240,7,LEN($E240)-6),[1]Acciones!$B$4:$B$14,[1]Acciones!J$4:J$14,0,0,1)</f>
        <v>#NAME?</v>
      </c>
      <c r="W240" s="45" t="e">
        <f ca="1">+_xlfn.XLOOKUP(MID($E240,7,LEN($E240)-6),[1]Acciones!$B$4:$B$14,[1]Acciones!K$4:K$14,0,0,1)</f>
        <v>#NAME?</v>
      </c>
      <c r="X240" s="45" t="e">
        <f ca="1">+_xlfn.XLOOKUP(MID($E240,7,LEN($E240)-6),[1]Acciones!$B$4:$B$14,[1]Acciones!L$4:L$14,0,0,1)</f>
        <v>#NAME?</v>
      </c>
      <c r="Y240" s="45" t="e">
        <f ca="1">+_xlfn.XLOOKUP(MID($E240,7,LEN($E240)-6),[1]Acciones!$B$4:$B$14,[1]Acciones!M$4:M$14,0,0,1)</f>
        <v>#NAME?</v>
      </c>
      <c r="Z240" s="45" t="e">
        <f ca="1">+_xlfn.XLOOKUP(MID($E240,7,LEN($E240)-6),[1]Acciones!$B$4:$B$14,[1]Acciones!N$4:N$14,0,0,1)</f>
        <v>#NAME?</v>
      </c>
      <c r="AA240" s="45" t="e">
        <f ca="1">+_xlfn.XLOOKUP(MID($E240,7,LEN($E240)-6),[1]Acciones!$B$4:$B$14,[1]Acciones!O$4:O$14,0,0,1)</f>
        <v>#NAME?</v>
      </c>
      <c r="AB240" s="45" t="e">
        <f ca="1">+_xlfn.XLOOKUP(MID($E240,7,LEN($E240)-6),[1]Acciones!$B$4:$B$14,[1]Acciones!P$4:P$14,0,0,1)</f>
        <v>#NAME?</v>
      </c>
      <c r="AC240" s="45" t="e">
        <f ca="1">+_xlfn.XLOOKUP(MID($E240,7,LEN($E240)-6),[1]Acciones!$B$4:$B$14,[1]Acciones!Q$4:Q$14,0,0,1)</f>
        <v>#NAME?</v>
      </c>
      <c r="AD240" s="45" t="e">
        <f ca="1">+_xlfn.XLOOKUP(MID($E240,7,LEN($E240)-6),[1]Acciones!$B$4:$B$14,[1]Acciones!R$4:R$14,0,0,1)</f>
        <v>#NAME?</v>
      </c>
      <c r="AE240" s="45" t="e">
        <f ca="1">+_xlfn.XLOOKUP(MID($E240,7,LEN($E240)-6),[1]Acciones!$B$4:$B$14,[1]Acciones!S$4:S$14,0,0,1)</f>
        <v>#NAME?</v>
      </c>
      <c r="AF240" s="42" t="e">
        <f ca="1">+_xlfn.XLOOKUP(MID($E240,7,LEN($E240)-6),[1]Acciones!$B$4:$B$14,[1]Acciones!T$4:T$14,0,0,1)</f>
        <v>#NAME?</v>
      </c>
      <c r="AG240" s="42" t="e">
        <f ca="1">+_xlfn.XLOOKUP(MID($E240,7,LEN($E240)-6),[1]Acciones!$B$4:$B$14,[1]Acciones!U$4:U$14,0,0,1)</f>
        <v>#NAME?</v>
      </c>
      <c r="AH240" s="42" t="e">
        <f ca="1">+_xlfn.XLOOKUP(MID($E240,7,LEN($E240)-6),[1]Acciones!$B$4:$B$14,[1]Acciones!V$4:V$14,0,0,1)</f>
        <v>#NAME?</v>
      </c>
      <c r="AI240" s="42" t="e">
        <f ca="1">+_xlfn.XLOOKUP(MID($E240,7,LEN($E240)-6),[1]Acciones!$B$4:$B$14,[1]Acciones!W$4:W$14,0,0,1)</f>
        <v>#NAME?</v>
      </c>
      <c r="AJ240" s="42" t="e">
        <f ca="1">+_xlfn.XLOOKUP(MID($E240,7,LEN($E240)-6),[1]Acciones!$B$4:$B$14,[1]Acciones!X$4:X$14,0,0,1)</f>
        <v>#NAME?</v>
      </c>
      <c r="AK240" s="42" t="e">
        <f ca="1">+_xlfn.XLOOKUP(MID($E240,7,LEN($E240)-6),[1]Acciones!$B$4:$B$14,[1]Acciones!Y$4:Y$14,0,0,1)</f>
        <v>#NAME?</v>
      </c>
      <c r="AL240" s="42" t="e">
        <f ca="1">+_xlfn.XLOOKUP(MID($E240,7,LEN($E240)-6),[1]Acciones!$B$4:$B$14,[1]Acciones!Z$4:Z$14,0,0,1)</f>
        <v>#NAME?</v>
      </c>
      <c r="AM240" s="42" t="e">
        <f ca="1">+_xlfn.XLOOKUP(MID($E240,7,LEN($E240)-6),[1]Acciones!$B$4:$B$14,[1]Acciones!AA$4:AA$14,0,0,1)</f>
        <v>#NAME?</v>
      </c>
      <c r="AN240" s="42" t="e">
        <f ca="1">+_xlfn.XLOOKUP(MID($E240,7,LEN($E240)-6),[1]Acciones!$B$4:$B$14,[1]Acciones!AB$4:AB$14,0,0,1)</f>
        <v>#NAME?</v>
      </c>
      <c r="AO240" s="42" t="e">
        <f ca="1">+_xlfn.XLOOKUP(MID($E240,7,LEN($E240)-6),[1]Acciones!$B$4:$B$14,[1]Acciones!AC$4:AC$14,0,0,1)</f>
        <v>#NAME?</v>
      </c>
      <c r="AP240" s="42" t="e">
        <f ca="1">+_xlfn.XLOOKUP(MID($E240,7,LEN($E240)-6),[1]Acciones!$B$4:$B$14,[1]Acciones!AD$4:AD$14,0,0,1)</f>
        <v>#NAME?</v>
      </c>
      <c r="AQ240" s="42" t="e">
        <f ca="1">+_xlfn.XLOOKUP(MID($E240,7,LEN($E240)-6),[1]Acciones!$B$4:$B$14,[1]Acciones!AE$4:AE$14,0,0,1)</f>
        <v>#NAME?</v>
      </c>
      <c r="AR240" s="42" t="e">
        <f ca="1">+_xlfn.XLOOKUP(MID($E240,7,LEN($E240)-6),[1]Acciones!$B$4:$B$14,[1]Acciones!AF$4:AF$14,0,0,1)</f>
        <v>#NAME?</v>
      </c>
      <c r="AS240" s="42" t="e">
        <f ca="1">+_xlfn.XLOOKUP(MID($E240,7,LEN($E240)-6),[1]Acciones!$B$4:$B$14,[1]Acciones!AG$4:AG$14,0,0,1)</f>
        <v>#NAME?</v>
      </c>
      <c r="AT240" s="42" t="e">
        <f ca="1">+_xlfn.XLOOKUP(MID($E240,7,LEN($E240)-6),[1]Acciones!$B$4:$B$14,[1]Acciones!AH$4:AH$14,0,0,1)</f>
        <v>#NAME?</v>
      </c>
      <c r="AU240" s="42" t="e">
        <f ca="1">+_xlfn.XLOOKUP(MID($E240,7,LEN($E240)-6),[1]Acciones!$B$4:$B$14,[1]Acciones!AI$4:AI$14,0,0,1)</f>
        <v>#NAME?</v>
      </c>
      <c r="AV240" s="42" t="e">
        <f ca="1">+_xlfn.XLOOKUP(MID($E240,7,LEN($E240)-6),[1]Acciones!$B$4:$B$14,[1]Acciones!AJ$4:AJ$14,0,0,1)</f>
        <v>#NAME?</v>
      </c>
      <c r="AW240" s="42" t="e">
        <f ca="1">+_xlfn.XLOOKUP(MID($E240,7,LEN($E240)-6),[1]Acciones!$B$4:$B$14,[1]Acciones!AK$4:AK$14,0,0,1)</f>
        <v>#NAME?</v>
      </c>
      <c r="AX240" s="42" t="e">
        <f ca="1">+_xlfn.XLOOKUP(MID($E240,7,LEN($E240)-6),[1]Acciones!$B$4:$B$14,[1]Acciones!AL$4:AL$14,0,0,1)</f>
        <v>#NAME?</v>
      </c>
      <c r="AY240" s="42" t="e">
        <f ca="1">+_xlfn.XLOOKUP(MID($E240,7,LEN($E240)-6),[1]Acciones!$B$4:$B$14,[1]Acciones!AM$4:AM$14,0,0,1)</f>
        <v>#NAME?</v>
      </c>
      <c r="AZ240" s="42" t="e">
        <f ca="1">+_xlfn.XLOOKUP(MID($E240,7,LEN($E240)-6),[1]Acciones!$B$4:$B$14,[1]Acciones!AN$4:AN$14,0,0,1)</f>
        <v>#NAME?</v>
      </c>
      <c r="BA240" s="42" t="e">
        <f ca="1">+_xlfn.XLOOKUP(MID($E240,7,LEN($E240)-6),[1]Acciones!$B$4:$B$14,[1]Acciones!AO$4:AO$14,0,0,1)</f>
        <v>#NAME?</v>
      </c>
      <c r="BB240" s="42" t="e">
        <f ca="1">+_xlfn.XLOOKUP(MID($E240,7,LEN($E240)-6),[1]Acciones!$B$4:$B$14,[1]Acciones!AP$4:AP$14,0,0,1)</f>
        <v>#NAME?</v>
      </c>
      <c r="BC240" s="42" t="e">
        <f ca="1">+_xlfn.XLOOKUP(MID($E240,7,LEN($E240)-6),[1]Acciones!$B$4:$B$14,[1]Acciones!AQ$4:AQ$14,0,0,1)</f>
        <v>#NAME?</v>
      </c>
      <c r="BD240" s="42" t="e">
        <f ca="1">+_xlfn.XLOOKUP(MID($E240,7,LEN($E240)-6),[1]Acciones!$B$4:$B$14,[1]Acciones!AR$4:AR$14,0,0,1)</f>
        <v>#NAME?</v>
      </c>
      <c r="BE240" s="42" t="e">
        <f ca="1">+_xlfn.XLOOKUP(MID($E240,7,LEN($E240)-6),[1]Acciones!$B$4:$B$14,[1]Acciones!AS$4:AS$14,0,0,1)</f>
        <v>#NAME?</v>
      </c>
      <c r="BF240" s="42" t="e">
        <f ca="1">+_xlfn.XLOOKUP(MID($E240,7,LEN($E240)-6),[1]Acciones!$B$4:$B$14,[1]Acciones!AT$4:AT$14,0,0,1)</f>
        <v>#NAME?</v>
      </c>
      <c r="BG240" s="42" t="e">
        <f ca="1">+_xlfn.XLOOKUP(MID($E240,7,LEN($E240)-6),[1]Acciones!$B$4:$B$14,[1]Acciones!AU$4:AU$14,0,0,1)</f>
        <v>#NAME?</v>
      </c>
      <c r="BH240" s="42" t="e">
        <f ca="1">+_xlfn.XLOOKUP(MID($E240,7,LEN($E240)-6),[1]Acciones!$B$4:$B$14,[1]Acciones!AV$4:AV$14,0,0,1)</f>
        <v>#NAME?</v>
      </c>
      <c r="BI240" s="42" t="e">
        <f ca="1">+_xlfn.XLOOKUP(MID($E240,7,LEN($E240)-6),[1]Acciones!$B$4:$B$14,[1]Acciones!AW$4:AW$14,0,0,1)</f>
        <v>#NAME?</v>
      </c>
      <c r="BJ240" s="42" t="e">
        <f ca="1">+_xlfn.XLOOKUP(MID($E240,7,LEN($E240)-6),[1]Acciones!$B$4:$B$14,[1]Acciones!AX$4:AX$14,0,0,1)</f>
        <v>#NAME?</v>
      </c>
      <c r="BK240" s="42" t="e">
        <f ca="1">+_xlfn.XLOOKUP(MID($E240,7,LEN($E240)-6),[1]Acciones!$B$4:$B$14,[1]Acciones!AY$4:AY$14,0,0,1)</f>
        <v>#NAME?</v>
      </c>
      <c r="BL240" s="42" t="e">
        <f ca="1">+_xlfn.XLOOKUP(MID($E240,7,LEN($E240)-6),[1]Acciones!$B$4:$B$14,[1]Acciones!AZ$4:AZ$14,0,0,1)</f>
        <v>#NAME?</v>
      </c>
      <c r="BM240" s="42" t="e">
        <f ca="1">+_xlfn.XLOOKUP(MID($E240,7,LEN($E240)-6),[1]Acciones!$B$4:$B$14,[1]Acciones!BA$4:BA$14,0,0,1)</f>
        <v>#NAME?</v>
      </c>
      <c r="BN240" s="42" t="e">
        <f ca="1">+_xlfn.XLOOKUP(MID($E240,7,LEN($E240)-6),[1]Acciones!$B$4:$B$14,[1]Acciones!BB$4:BB$14,0,0,1)</f>
        <v>#NAME?</v>
      </c>
      <c r="BO240" s="42" t="e">
        <f ca="1">+_xlfn.XLOOKUP(MID($E240,7,LEN($E240)-6),[1]Acciones!$B$4:$B$14,[1]Acciones!BC$4:BC$14,0,0,1)</f>
        <v>#NAME?</v>
      </c>
      <c r="BP240" s="42" t="e">
        <f ca="1">+_xlfn.XLOOKUP(MID($E240,7,LEN($E240)-6),[1]Acciones!$B$4:$B$14,[1]Acciones!BD$4:BD$14,0,0,1)</f>
        <v>#NAME?</v>
      </c>
      <c r="BQ240" s="42" t="e">
        <f ca="1">+_xlfn.XLOOKUP(MID($E240,7,LEN($E240)-6),[1]Acciones!$B$4:$B$14,[1]Acciones!BE$4:BE$14,0,0,1)</f>
        <v>#NAME?</v>
      </c>
      <c r="BR240" s="42" t="e">
        <f ca="1">+_xlfn.XLOOKUP(MID($E240,7,LEN($E240)-6),[1]Acciones!$B$4:$B$14,[1]Acciones!BF$4:BF$14,0,0,1)</f>
        <v>#NAME?</v>
      </c>
      <c r="BS240" s="42" t="e">
        <f ca="1">+_xlfn.XLOOKUP(MID($E240,7,LEN($E240)-6),[1]Acciones!$B$4:$B$14,[1]Acciones!BG$4:BG$14,0,0,1)</f>
        <v>#NAME?</v>
      </c>
      <c r="BT240" s="42" t="e">
        <f ca="1">+_xlfn.XLOOKUP(MID($E240,7,LEN($E240)-6),[1]Acciones!$B$4:$B$14,[1]Acciones!BH$4:BH$14,0,0,1)</f>
        <v>#NAME?</v>
      </c>
      <c r="BU240" s="42" t="e">
        <f ca="1">+_xlfn.XLOOKUP(MID($E240,7,LEN($E240)-6),[1]Acciones!$B$4:$B$14,[1]Acciones!BI$4:BI$14,0,0,1)</f>
        <v>#NAME?</v>
      </c>
      <c r="BV240" s="42" t="e">
        <f ca="1">+_xlfn.XLOOKUP(MID($E240,7,LEN($E240)-6),[1]Acciones!$B$4:$B$14,[1]Acciones!BJ$4:BJ$14,0,0,1)</f>
        <v>#NAME?</v>
      </c>
      <c r="BW240" s="42" t="e">
        <f ca="1">+_xlfn.XLOOKUP(MID($E240,7,LEN($E240)-6),[1]Acciones!$B$4:$B$14,[1]Acciones!BK$4:BK$14,0,0,1)</f>
        <v>#NAME?</v>
      </c>
      <c r="BX240" s="42" t="e">
        <f ca="1">+_xlfn.XLOOKUP(MID($E240,7,LEN($E240)-6),[1]Acciones!$B$4:$B$14,[1]Acciones!BL$4:BL$14,0,0,1)</f>
        <v>#NAME?</v>
      </c>
      <c r="BY240" s="42" t="e">
        <f ca="1">+_xlfn.XLOOKUP(MID($E240,7,LEN($E240)-6),[1]Acciones!$B$4:$B$14,[1]Acciones!BM$4:BM$14,0,0,1)</f>
        <v>#NAME?</v>
      </c>
      <c r="BZ240" s="42" t="e">
        <f ca="1">+_xlfn.XLOOKUP(MID($E240,7,LEN($E240)-6),[1]Acciones!$B$4:$B$14,[1]Acciones!BN$4:BN$14,0,0,1)</f>
        <v>#NAME?</v>
      </c>
      <c r="CA240" s="42" t="e">
        <f ca="1">+_xlfn.XLOOKUP(MID($E240,7,LEN($E240)-6),[1]Acciones!$B$4:$B$14,[1]Acciones!BO$4:BO$14,0,0,1)</f>
        <v>#NAME?</v>
      </c>
      <c r="CB240" s="42" t="e">
        <f ca="1">+_xlfn.XLOOKUP(MID($E240,7,LEN($E240)-6),[1]Acciones!$B$4:$B$14,[1]Acciones!BP$4:BP$14,0,0,1)</f>
        <v>#NAME?</v>
      </c>
      <c r="CC240" s="42" t="e">
        <f ca="1">+_xlfn.XLOOKUP(MID($E240,7,LEN($E240)-6),[1]Acciones!$B$4:$B$14,[1]Acciones!BQ$4:BQ$14,0,0,1)</f>
        <v>#NAME?</v>
      </c>
      <c r="CD240" s="42" t="e">
        <f ca="1">+_xlfn.XLOOKUP(MID($E240,7,LEN($E240)-6),[1]Acciones!$B$4:$B$14,[1]Acciones!BR$4:BR$14,0,0,1)</f>
        <v>#NAME?</v>
      </c>
      <c r="CE240" s="42" t="e">
        <f ca="1">+_xlfn.XLOOKUP(MID($E240,7,LEN($E240)-6),[1]Acciones!$B$4:$B$14,[1]Acciones!BS$4:BS$14,0,0,1)</f>
        <v>#NAME?</v>
      </c>
      <c r="CF240" s="42" t="e">
        <f ca="1">+_xlfn.XLOOKUP(MID($E240,7,LEN($E240)-6),[1]Acciones!$B$4:$B$14,[1]Acciones!BT$4:BT$14,0,0,1)</f>
        <v>#NAME?</v>
      </c>
      <c r="CG240" s="45">
        <v>0.05</v>
      </c>
      <c r="CH240" s="45" t="e">
        <f t="shared" ca="1" si="463"/>
        <v>#NAME?</v>
      </c>
      <c r="CI240" s="45" t="e">
        <f t="shared" ca="1" si="464"/>
        <v>#NAME?</v>
      </c>
      <c r="CJ240" s="42" t="e">
        <f t="shared" ca="1" si="465"/>
        <v>#NAME?</v>
      </c>
      <c r="CK240" s="45" t="e">
        <f t="shared" ca="1" si="466"/>
        <v>#NAME?</v>
      </c>
      <c r="CL240" s="46" t="e">
        <f t="shared" ca="1" si="467"/>
        <v>#NAME?</v>
      </c>
      <c r="CM240" s="45" t="e">
        <f t="shared" ca="1" si="468"/>
        <v>#NAME?</v>
      </c>
      <c r="CN240" s="47">
        <v>0.1</v>
      </c>
      <c r="CO240" s="45" t="e">
        <f t="shared" ca="1" si="401"/>
        <v>#NAME?</v>
      </c>
      <c r="CP240" s="45" t="e">
        <f t="shared" ca="1" si="402"/>
        <v>#NAME?</v>
      </c>
      <c r="CQ240" s="42" t="e">
        <f t="shared" ca="1" si="403"/>
        <v>#NAME?</v>
      </c>
      <c r="CR240" s="45" t="e">
        <f t="shared" ca="1" si="404"/>
        <v>#NAME?</v>
      </c>
      <c r="CS240" s="45" t="e">
        <f t="shared" ca="1" si="383"/>
        <v>#NAME?</v>
      </c>
      <c r="CT240" s="45" t="e">
        <f t="shared" ca="1" si="383"/>
        <v>#NAME?</v>
      </c>
      <c r="CU240" s="47">
        <v>0.15</v>
      </c>
      <c r="CV240" s="45">
        <v>0.5</v>
      </c>
      <c r="CW240" s="45" t="e">
        <f t="shared" ca="1" si="405"/>
        <v>#NAME?</v>
      </c>
      <c r="CX240" s="42" t="e">
        <f t="shared" ca="1" si="406"/>
        <v>#NAME?</v>
      </c>
      <c r="CY240" s="45" t="e">
        <f t="shared" ca="1" si="407"/>
        <v>#NAME?</v>
      </c>
      <c r="CZ240" s="45">
        <f t="shared" si="384"/>
        <v>1.2500000000000001E-2</v>
      </c>
      <c r="DA240" s="45" t="e">
        <f t="shared" ca="1" si="384"/>
        <v>#NAME?</v>
      </c>
      <c r="DB240" s="47">
        <v>0.2</v>
      </c>
      <c r="DC240" s="45" t="e">
        <f t="shared" ca="1" si="408"/>
        <v>#NAME?</v>
      </c>
      <c r="DD240" s="45" t="e">
        <f t="shared" ca="1" si="409"/>
        <v>#NAME?</v>
      </c>
      <c r="DE240" s="42" t="e">
        <f t="shared" ca="1" si="410"/>
        <v>#NAME?</v>
      </c>
      <c r="DF240" s="45" t="e">
        <f t="shared" ca="1" si="411"/>
        <v>#NAME?</v>
      </c>
      <c r="DG240" s="45" t="e">
        <f t="shared" ca="1" si="385"/>
        <v>#NAME?</v>
      </c>
      <c r="DH240" s="45" t="e">
        <f t="shared" ca="1" si="385"/>
        <v>#NAME?</v>
      </c>
      <c r="DI240" s="47">
        <v>0.25</v>
      </c>
      <c r="DJ240" s="45">
        <v>0.5</v>
      </c>
      <c r="DK240" s="45" t="e">
        <f t="shared" ca="1" si="412"/>
        <v>#NAME?</v>
      </c>
      <c r="DL240" s="42" t="e">
        <f t="shared" ca="1" si="413"/>
        <v>#NAME?</v>
      </c>
      <c r="DM240" s="45" t="e">
        <f t="shared" ca="1" si="414"/>
        <v>#NAME?</v>
      </c>
      <c r="DN240" s="45">
        <f t="shared" si="386"/>
        <v>1.2500000000000001E-2</v>
      </c>
      <c r="DO240" s="45" t="e">
        <f t="shared" ca="1" si="386"/>
        <v>#NAME?</v>
      </c>
      <c r="DP240" s="47">
        <v>0.3</v>
      </c>
      <c r="DQ240" s="45" t="e">
        <f t="shared" ca="1" si="415"/>
        <v>#NAME?</v>
      </c>
      <c r="DR240" s="45" t="e">
        <f t="shared" ca="1" si="416"/>
        <v>#NAME?</v>
      </c>
      <c r="DS240" s="42" t="e">
        <f t="shared" ca="1" si="417"/>
        <v>#NAME?</v>
      </c>
      <c r="DT240" s="45" t="e">
        <f t="shared" ca="1" si="418"/>
        <v>#NAME?</v>
      </c>
      <c r="DU240" s="45" t="e">
        <f t="shared" ca="1" si="387"/>
        <v>#NAME?</v>
      </c>
      <c r="DV240" s="45" t="e">
        <f t="shared" ca="1" si="387"/>
        <v>#NAME?</v>
      </c>
      <c r="DW240" s="47">
        <v>0.35</v>
      </c>
      <c r="DX240" s="45">
        <v>0.5</v>
      </c>
      <c r="DY240" s="45" t="e">
        <f t="shared" ca="1" si="419"/>
        <v>#NAME?</v>
      </c>
      <c r="DZ240" s="42" t="e">
        <f t="shared" ca="1" si="420"/>
        <v>#NAME?</v>
      </c>
      <c r="EA240" s="45" t="e">
        <f t="shared" ca="1" si="421"/>
        <v>#NAME?</v>
      </c>
      <c r="EB240" s="45">
        <f t="shared" si="388"/>
        <v>1.2500000000000001E-2</v>
      </c>
      <c r="EC240" s="45" t="e">
        <f t="shared" ca="1" si="388"/>
        <v>#NAME?</v>
      </c>
      <c r="ED240" s="47">
        <v>0.4</v>
      </c>
      <c r="EE240" s="45" t="e">
        <f t="shared" ca="1" si="422"/>
        <v>#NAME?</v>
      </c>
      <c r="EF240" s="45" t="e">
        <f t="shared" ca="1" si="423"/>
        <v>#NAME?</v>
      </c>
      <c r="EG240" s="42" t="e">
        <f t="shared" ca="1" si="424"/>
        <v>#NAME?</v>
      </c>
      <c r="EH240" s="45" t="e">
        <f t="shared" ca="1" si="425"/>
        <v>#NAME?</v>
      </c>
      <c r="EI240" s="45" t="e">
        <f t="shared" ca="1" si="389"/>
        <v>#NAME?</v>
      </c>
      <c r="EJ240" s="45" t="e">
        <f t="shared" ca="1" si="389"/>
        <v>#NAME?</v>
      </c>
      <c r="EK240" s="47">
        <v>0.45</v>
      </c>
      <c r="EL240" s="45">
        <v>0.5</v>
      </c>
      <c r="EM240" s="45" t="e">
        <f t="shared" ca="1" si="427"/>
        <v>#NAME?</v>
      </c>
      <c r="EN240" s="42" t="e">
        <f t="shared" ca="1" si="428"/>
        <v>#NAME?</v>
      </c>
      <c r="EO240" s="45" t="e">
        <f t="shared" ca="1" si="429"/>
        <v>#NAME?</v>
      </c>
      <c r="EP240" s="45">
        <f t="shared" si="390"/>
        <v>1.2500000000000001E-2</v>
      </c>
      <c r="EQ240" s="45" t="e">
        <f t="shared" ca="1" si="390"/>
        <v>#NAME?</v>
      </c>
      <c r="ER240" s="45">
        <v>0.5</v>
      </c>
      <c r="ES240" s="45">
        <v>0.5</v>
      </c>
      <c r="ET240" s="45" t="e">
        <f t="shared" ca="1" si="430"/>
        <v>#NAME?</v>
      </c>
      <c r="EU240" s="42" t="e">
        <f t="shared" ca="1" si="431"/>
        <v>#NAME?</v>
      </c>
      <c r="EV240" s="45" t="e">
        <f t="shared" ca="1" si="432"/>
        <v>#NAME?</v>
      </c>
      <c r="EW240" s="45">
        <f t="shared" si="391"/>
        <v>1.2500000000000001E-2</v>
      </c>
      <c r="EX240" s="45" t="e">
        <f t="shared" ca="1" si="391"/>
        <v>#NAME?</v>
      </c>
      <c r="EY240" s="47">
        <v>0.55000000000000004</v>
      </c>
      <c r="EZ240" s="45">
        <v>0.5</v>
      </c>
      <c r="FA240" s="45" t="e">
        <f t="shared" ca="1" si="433"/>
        <v>#NAME?</v>
      </c>
      <c r="FB240" s="42" t="e">
        <f t="shared" ca="1" si="434"/>
        <v>#NAME?</v>
      </c>
      <c r="FC240" s="45" t="e">
        <f t="shared" ca="1" si="435"/>
        <v>#NAME?</v>
      </c>
      <c r="FD240" s="45">
        <f t="shared" si="392"/>
        <v>1.2500000000000001E-2</v>
      </c>
      <c r="FE240" s="45" t="e">
        <f t="shared" ca="1" si="392"/>
        <v>#NAME?</v>
      </c>
      <c r="FF240" s="45">
        <v>0.6</v>
      </c>
      <c r="FG240" s="45">
        <v>1</v>
      </c>
      <c r="FH240" s="45" t="e">
        <f t="shared" ca="1" si="436"/>
        <v>#NAME?</v>
      </c>
      <c r="FI240" s="42" t="e">
        <f t="shared" ca="1" si="437"/>
        <v>#NAME?</v>
      </c>
      <c r="FJ240" s="45" t="e">
        <f t="shared" ca="1" si="438"/>
        <v>#NAME?</v>
      </c>
      <c r="FK240" s="45">
        <f t="shared" si="393"/>
        <v>2.5000000000000001E-2</v>
      </c>
      <c r="FL240" s="45" t="e">
        <f t="shared" ca="1" si="393"/>
        <v>#NAME?</v>
      </c>
      <c r="FM240" s="47">
        <v>0.65</v>
      </c>
      <c r="FN240" s="45">
        <v>0.5</v>
      </c>
      <c r="FO240" s="45" t="e">
        <f t="shared" ca="1" si="439"/>
        <v>#NAME?</v>
      </c>
      <c r="FP240" s="42" t="e">
        <f t="shared" ca="1" si="440"/>
        <v>#NAME?</v>
      </c>
      <c r="FQ240" s="45" t="e">
        <f t="shared" ca="1" si="441"/>
        <v>#NAME?</v>
      </c>
      <c r="FR240" s="45">
        <f t="shared" si="394"/>
        <v>1.2500000000000001E-2</v>
      </c>
      <c r="FS240" s="45" t="e">
        <f t="shared" ca="1" si="394"/>
        <v>#NAME?</v>
      </c>
      <c r="FT240" s="45">
        <v>0.7</v>
      </c>
      <c r="FU240" s="45">
        <v>1</v>
      </c>
      <c r="FV240" s="45" t="e">
        <f t="shared" ca="1" si="442"/>
        <v>#NAME?</v>
      </c>
      <c r="FW240" s="42" t="e">
        <f t="shared" ca="1" si="443"/>
        <v>#NAME?</v>
      </c>
      <c r="FX240" s="45" t="e">
        <f t="shared" ca="1" si="444"/>
        <v>#NAME?</v>
      </c>
      <c r="FY240" s="45">
        <f t="shared" si="395"/>
        <v>2.5000000000000001E-2</v>
      </c>
      <c r="FZ240" s="45" t="e">
        <f t="shared" ca="1" si="395"/>
        <v>#NAME?</v>
      </c>
      <c r="GA240" s="47">
        <v>0.75</v>
      </c>
      <c r="GB240" s="45">
        <v>0.5</v>
      </c>
      <c r="GC240" s="45" t="e">
        <f t="shared" ca="1" si="445"/>
        <v>#NAME?</v>
      </c>
      <c r="GD240" s="42" t="e">
        <f t="shared" ca="1" si="446"/>
        <v>#NAME?</v>
      </c>
      <c r="GE240" s="45" t="e">
        <f t="shared" ca="1" si="447"/>
        <v>#NAME?</v>
      </c>
      <c r="GF240" s="45">
        <f t="shared" si="396"/>
        <v>1.2500000000000001E-2</v>
      </c>
      <c r="GG240" s="45" t="e">
        <f t="shared" ca="1" si="396"/>
        <v>#NAME?</v>
      </c>
      <c r="GH240" s="45">
        <v>0.8</v>
      </c>
      <c r="GI240" s="45">
        <v>1</v>
      </c>
      <c r="GJ240" s="45" t="e">
        <f t="shared" ca="1" si="448"/>
        <v>#NAME?</v>
      </c>
      <c r="GK240" s="42" t="e">
        <f t="shared" ca="1" si="449"/>
        <v>#NAME?</v>
      </c>
      <c r="GL240" s="45" t="e">
        <f t="shared" ca="1" si="450"/>
        <v>#NAME?</v>
      </c>
      <c r="GM240" s="45">
        <f t="shared" si="397"/>
        <v>2.5000000000000001E-2</v>
      </c>
      <c r="GN240" s="45" t="e">
        <f t="shared" ca="1" si="397"/>
        <v>#NAME?</v>
      </c>
      <c r="GO240" s="47">
        <v>0.85</v>
      </c>
      <c r="GP240" s="45">
        <v>0.5</v>
      </c>
      <c r="GQ240" s="45" t="e">
        <f t="shared" ca="1" si="451"/>
        <v>#NAME?</v>
      </c>
      <c r="GR240" s="42" t="e">
        <f t="shared" ca="1" si="452"/>
        <v>#NAME?</v>
      </c>
      <c r="GS240" s="45" t="e">
        <f t="shared" ca="1" si="453"/>
        <v>#NAME?</v>
      </c>
      <c r="GT240" s="45">
        <f t="shared" si="398"/>
        <v>1.2500000000000001E-2</v>
      </c>
      <c r="GU240" s="45" t="e">
        <f t="shared" ca="1" si="398"/>
        <v>#NAME?</v>
      </c>
      <c r="GV240" s="45">
        <v>0.9</v>
      </c>
      <c r="GW240" s="45">
        <v>1</v>
      </c>
      <c r="GX240" s="45" t="e">
        <f t="shared" ca="1" si="454"/>
        <v>#NAME?</v>
      </c>
      <c r="GY240" s="42" t="e">
        <f t="shared" ca="1" si="455"/>
        <v>#NAME?</v>
      </c>
      <c r="GZ240" s="45" t="e">
        <f t="shared" ca="1" si="456"/>
        <v>#NAME?</v>
      </c>
      <c r="HA240" s="45">
        <f t="shared" si="399"/>
        <v>2.5000000000000001E-2</v>
      </c>
      <c r="HB240" s="45" t="e">
        <f t="shared" ca="1" si="399"/>
        <v>#NAME?</v>
      </c>
      <c r="HC240" s="47">
        <v>0.95</v>
      </c>
      <c r="HD240" s="45">
        <v>0.5</v>
      </c>
      <c r="HE240" s="45" t="e">
        <f t="shared" ca="1" si="457"/>
        <v>#NAME?</v>
      </c>
      <c r="HF240" s="42" t="e">
        <f t="shared" ca="1" si="458"/>
        <v>#NAME?</v>
      </c>
      <c r="HG240" s="45" t="e">
        <f t="shared" ca="1" si="459"/>
        <v>#NAME?</v>
      </c>
      <c r="HH240" s="45">
        <f t="shared" si="400"/>
        <v>1.2500000000000001E-2</v>
      </c>
      <c r="HI240" s="45" t="e">
        <f t="shared" ca="1" si="400"/>
        <v>#NAME?</v>
      </c>
      <c r="HJ240" s="47">
        <v>1</v>
      </c>
      <c r="HK240" s="47">
        <v>1</v>
      </c>
      <c r="HL240" s="45" t="e">
        <f t="shared" ca="1" si="460"/>
        <v>#NAME?</v>
      </c>
      <c r="HM240" s="42" t="e">
        <f t="shared" ca="1" si="461"/>
        <v>#NAME?</v>
      </c>
      <c r="HN240" s="45" t="e">
        <f t="shared" ca="1" si="462"/>
        <v>#NAME?</v>
      </c>
      <c r="HO240" s="45">
        <f t="shared" si="426"/>
        <v>2.5000000000000001E-2</v>
      </c>
      <c r="HP240" s="45" t="e">
        <f t="shared" ca="1" si="426"/>
        <v>#NAME?</v>
      </c>
    </row>
    <row r="241" spans="1:224" s="48" customFormat="1" ht="60" customHeight="1">
      <c r="A241" s="42"/>
      <c r="B241" s="199"/>
      <c r="C241" s="201"/>
      <c r="D241" s="201"/>
      <c r="E241" s="41" t="str">
        <f>+_xlfn.CONCAT(MID($D235,1,3),".7 ",[1]Acciones!$B$11)</f>
        <v>6.2.7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241" s="42" t="s">
        <v>89</v>
      </c>
      <c r="G241" s="49">
        <f>+G239</f>
        <v>4.1666666666666666E-3</v>
      </c>
      <c r="H241" s="42" t="str">
        <f>+_xlfn.CONCAT("Si,",MID(E235,1,5),",",MID(E236,1,5),",",MID(E237,1,5),",",MID(E238,1,5),",",MID(E239,1,5),",",MID(E240,1,5),",",MID(E242,1,5),",",MID(E243,1,5),",",MID(E244,1,6))</f>
        <v>Si,6.2.1,6.2.2,6.2.3,6.2.4,6.2.5,6.2.6,6.2.8,6.2.9,6.2.10</v>
      </c>
      <c r="I241" s="42" t="s">
        <v>89</v>
      </c>
      <c r="J241" s="42"/>
      <c r="K241" s="42"/>
      <c r="L241" s="42"/>
      <c r="M241" s="44" t="s">
        <v>90</v>
      </c>
      <c r="N241" s="44" t="s">
        <v>91</v>
      </c>
      <c r="O241" s="44" t="e">
        <f ca="1">+_xlfn.XLOOKUP(MID(E241,7,LEN(E241)-6),[1]Acciones!$B$4:$B$14,[1]Acciones!$C$4:$C$14,0,0,1)</f>
        <v>#NAME?</v>
      </c>
      <c r="P241" s="42" t="e">
        <f ca="1">+_xlfn.XLOOKUP(MID($E241,7,LEN($E241)-6),[1]Acciones!$B$4:$B$14,[1]Acciones!D$4:D$14,0,0,1)</f>
        <v>#NAME?</v>
      </c>
      <c r="Q241" s="42" t="e">
        <f ca="1">+_xlfn.XLOOKUP(MID($E241,7,LEN($E241)-6),[1]Acciones!$B$4:$B$14,[1]Acciones!E$4:E$14,0,0,1)</f>
        <v>#NAME?</v>
      </c>
      <c r="R241" s="42" t="e">
        <f ca="1">+_xlfn.XLOOKUP(MID($E241,7,LEN($E241)-6),[1]Acciones!$B$4:$B$14,[1]Acciones!F$4:F$14,0,0,1)</f>
        <v>#NAME?</v>
      </c>
      <c r="S241" s="42" t="e">
        <f ca="1">+_xlfn.XLOOKUP(MID($E241,7,LEN($E241)-6),[1]Acciones!$B$4:$B$14,[1]Acciones!G$4:G$14,0,0,1)</f>
        <v>#NAME?</v>
      </c>
      <c r="T241" s="42" t="e">
        <f ca="1">+_xlfn.XLOOKUP(MID($E241,7,LEN($E241)-6),[1]Acciones!$B$4:$B$14,[1]Acciones!H$4:H$14,0,0,1)</f>
        <v>#NAME?</v>
      </c>
      <c r="U241" s="45" t="e">
        <f ca="1">+_xlfn.XLOOKUP(MID($E241,7,LEN($E241)-6),[1]Acciones!$B$4:$B$14,[1]Acciones!I$4:I$14,0,0,1)</f>
        <v>#NAME?</v>
      </c>
      <c r="V241" s="45" t="e">
        <f ca="1">+_xlfn.XLOOKUP(MID($E241,7,LEN($E241)-6),[1]Acciones!$B$4:$B$14,[1]Acciones!J$4:J$14,0,0,1)</f>
        <v>#NAME?</v>
      </c>
      <c r="W241" s="45" t="e">
        <f ca="1">+_xlfn.XLOOKUP(MID($E241,7,LEN($E241)-6),[1]Acciones!$B$4:$B$14,[1]Acciones!K$4:K$14,0,0,1)</f>
        <v>#NAME?</v>
      </c>
      <c r="X241" s="45" t="e">
        <f ca="1">+_xlfn.XLOOKUP(MID($E241,7,LEN($E241)-6),[1]Acciones!$B$4:$B$14,[1]Acciones!L$4:L$14,0,0,1)</f>
        <v>#NAME?</v>
      </c>
      <c r="Y241" s="45" t="e">
        <f ca="1">+_xlfn.XLOOKUP(MID($E241,7,LEN($E241)-6),[1]Acciones!$B$4:$B$14,[1]Acciones!M$4:M$14,0,0,1)</f>
        <v>#NAME?</v>
      </c>
      <c r="Z241" s="45" t="e">
        <f ca="1">+_xlfn.XLOOKUP(MID($E241,7,LEN($E241)-6),[1]Acciones!$B$4:$B$14,[1]Acciones!N$4:N$14,0,0,1)</f>
        <v>#NAME?</v>
      </c>
      <c r="AA241" s="45" t="e">
        <f ca="1">+_xlfn.XLOOKUP(MID($E241,7,LEN($E241)-6),[1]Acciones!$B$4:$B$14,[1]Acciones!O$4:O$14,0,0,1)</f>
        <v>#NAME?</v>
      </c>
      <c r="AB241" s="45" t="e">
        <f ca="1">+_xlfn.XLOOKUP(MID($E241,7,LEN($E241)-6),[1]Acciones!$B$4:$B$14,[1]Acciones!P$4:P$14,0,0,1)</f>
        <v>#NAME?</v>
      </c>
      <c r="AC241" s="45" t="e">
        <f ca="1">+_xlfn.XLOOKUP(MID($E241,7,LEN($E241)-6),[1]Acciones!$B$4:$B$14,[1]Acciones!Q$4:Q$14,0,0,1)</f>
        <v>#NAME?</v>
      </c>
      <c r="AD241" s="45" t="e">
        <f ca="1">+_xlfn.XLOOKUP(MID($E241,7,LEN($E241)-6),[1]Acciones!$B$4:$B$14,[1]Acciones!R$4:R$14,0,0,1)</f>
        <v>#NAME?</v>
      </c>
      <c r="AE241" s="45" t="e">
        <f ca="1">+_xlfn.XLOOKUP(MID($E241,7,LEN($E241)-6),[1]Acciones!$B$4:$B$14,[1]Acciones!S$4:S$14,0,0,1)</f>
        <v>#NAME?</v>
      </c>
      <c r="AF241" s="42" t="e">
        <f ca="1">+_xlfn.XLOOKUP(MID($E241,7,LEN($E241)-6),[1]Acciones!$B$4:$B$14,[1]Acciones!T$4:T$14,0,0,1)</f>
        <v>#NAME?</v>
      </c>
      <c r="AG241" s="42" t="e">
        <f ca="1">+_xlfn.XLOOKUP(MID($E241,7,LEN($E241)-6),[1]Acciones!$B$4:$B$14,[1]Acciones!U$4:U$14,0,0,1)</f>
        <v>#NAME?</v>
      </c>
      <c r="AH241" s="42" t="e">
        <f ca="1">+_xlfn.XLOOKUP(MID($E241,7,LEN($E241)-6),[1]Acciones!$B$4:$B$14,[1]Acciones!V$4:V$14,0,0,1)</f>
        <v>#NAME?</v>
      </c>
      <c r="AI241" s="42" t="e">
        <f ca="1">+_xlfn.XLOOKUP(MID($E241,7,LEN($E241)-6),[1]Acciones!$B$4:$B$14,[1]Acciones!W$4:W$14,0,0,1)</f>
        <v>#NAME?</v>
      </c>
      <c r="AJ241" s="42" t="e">
        <f ca="1">+_xlfn.XLOOKUP(MID($E241,7,LEN($E241)-6),[1]Acciones!$B$4:$B$14,[1]Acciones!X$4:X$14,0,0,1)</f>
        <v>#NAME?</v>
      </c>
      <c r="AK241" s="42" t="e">
        <f ca="1">+_xlfn.XLOOKUP(MID($E241,7,LEN($E241)-6),[1]Acciones!$B$4:$B$14,[1]Acciones!Y$4:Y$14,0,0,1)</f>
        <v>#NAME?</v>
      </c>
      <c r="AL241" s="42" t="e">
        <f ca="1">+_xlfn.XLOOKUP(MID($E241,7,LEN($E241)-6),[1]Acciones!$B$4:$B$14,[1]Acciones!Z$4:Z$14,0,0,1)</f>
        <v>#NAME?</v>
      </c>
      <c r="AM241" s="42" t="e">
        <f ca="1">+_xlfn.XLOOKUP(MID($E241,7,LEN($E241)-6),[1]Acciones!$B$4:$B$14,[1]Acciones!AA$4:AA$14,0,0,1)</f>
        <v>#NAME?</v>
      </c>
      <c r="AN241" s="42" t="e">
        <f ca="1">+_xlfn.XLOOKUP(MID($E241,7,LEN($E241)-6),[1]Acciones!$B$4:$B$14,[1]Acciones!AB$4:AB$14,0,0,1)</f>
        <v>#NAME?</v>
      </c>
      <c r="AO241" s="42" t="e">
        <f ca="1">+_xlfn.XLOOKUP(MID($E241,7,LEN($E241)-6),[1]Acciones!$B$4:$B$14,[1]Acciones!AC$4:AC$14,0,0,1)</f>
        <v>#NAME?</v>
      </c>
      <c r="AP241" s="42" t="e">
        <f ca="1">+_xlfn.XLOOKUP(MID($E241,7,LEN($E241)-6),[1]Acciones!$B$4:$B$14,[1]Acciones!AD$4:AD$14,0,0,1)</f>
        <v>#NAME?</v>
      </c>
      <c r="AQ241" s="42" t="e">
        <f ca="1">+_xlfn.XLOOKUP(MID($E241,7,LEN($E241)-6),[1]Acciones!$B$4:$B$14,[1]Acciones!AE$4:AE$14,0,0,1)</f>
        <v>#NAME?</v>
      </c>
      <c r="AR241" s="42" t="e">
        <f ca="1">+_xlfn.XLOOKUP(MID($E241,7,LEN($E241)-6),[1]Acciones!$B$4:$B$14,[1]Acciones!AF$4:AF$14,0,0,1)</f>
        <v>#NAME?</v>
      </c>
      <c r="AS241" s="42" t="e">
        <f ca="1">+_xlfn.XLOOKUP(MID($E241,7,LEN($E241)-6),[1]Acciones!$B$4:$B$14,[1]Acciones!AG$4:AG$14,0,0,1)</f>
        <v>#NAME?</v>
      </c>
      <c r="AT241" s="42" t="e">
        <f ca="1">+_xlfn.XLOOKUP(MID($E241,7,LEN($E241)-6),[1]Acciones!$B$4:$B$14,[1]Acciones!AH$4:AH$14,0,0,1)</f>
        <v>#NAME?</v>
      </c>
      <c r="AU241" s="42" t="e">
        <f ca="1">+_xlfn.XLOOKUP(MID($E241,7,LEN($E241)-6),[1]Acciones!$B$4:$B$14,[1]Acciones!AI$4:AI$14,0,0,1)</f>
        <v>#NAME?</v>
      </c>
      <c r="AV241" s="42" t="e">
        <f ca="1">+_xlfn.XLOOKUP(MID($E241,7,LEN($E241)-6),[1]Acciones!$B$4:$B$14,[1]Acciones!AJ$4:AJ$14,0,0,1)</f>
        <v>#NAME?</v>
      </c>
      <c r="AW241" s="42" t="e">
        <f ca="1">+_xlfn.XLOOKUP(MID($E241,7,LEN($E241)-6),[1]Acciones!$B$4:$B$14,[1]Acciones!AK$4:AK$14,0,0,1)</f>
        <v>#NAME?</v>
      </c>
      <c r="AX241" s="42" t="e">
        <f ca="1">+_xlfn.XLOOKUP(MID($E241,7,LEN($E241)-6),[1]Acciones!$B$4:$B$14,[1]Acciones!AL$4:AL$14,0,0,1)</f>
        <v>#NAME?</v>
      </c>
      <c r="AY241" s="42" t="e">
        <f ca="1">+_xlfn.XLOOKUP(MID($E241,7,LEN($E241)-6),[1]Acciones!$B$4:$B$14,[1]Acciones!AM$4:AM$14,0,0,1)</f>
        <v>#NAME?</v>
      </c>
      <c r="AZ241" s="42" t="e">
        <f ca="1">+_xlfn.XLOOKUP(MID($E241,7,LEN($E241)-6),[1]Acciones!$B$4:$B$14,[1]Acciones!AN$4:AN$14,0,0,1)</f>
        <v>#NAME?</v>
      </c>
      <c r="BA241" s="42" t="e">
        <f ca="1">+_xlfn.XLOOKUP(MID($E241,7,LEN($E241)-6),[1]Acciones!$B$4:$B$14,[1]Acciones!AO$4:AO$14,0,0,1)</f>
        <v>#NAME?</v>
      </c>
      <c r="BB241" s="42" t="e">
        <f ca="1">+_xlfn.XLOOKUP(MID($E241,7,LEN($E241)-6),[1]Acciones!$B$4:$B$14,[1]Acciones!AP$4:AP$14,0,0,1)</f>
        <v>#NAME?</v>
      </c>
      <c r="BC241" s="42" t="e">
        <f ca="1">+_xlfn.XLOOKUP(MID($E241,7,LEN($E241)-6),[1]Acciones!$B$4:$B$14,[1]Acciones!AQ$4:AQ$14,0,0,1)</f>
        <v>#NAME?</v>
      </c>
      <c r="BD241" s="42" t="e">
        <f ca="1">+_xlfn.XLOOKUP(MID($E241,7,LEN($E241)-6),[1]Acciones!$B$4:$B$14,[1]Acciones!AR$4:AR$14,0,0,1)</f>
        <v>#NAME?</v>
      </c>
      <c r="BE241" s="42" t="e">
        <f ca="1">+_xlfn.XLOOKUP(MID($E241,7,LEN($E241)-6),[1]Acciones!$B$4:$B$14,[1]Acciones!AS$4:AS$14,0,0,1)</f>
        <v>#NAME?</v>
      </c>
      <c r="BF241" s="42" t="e">
        <f ca="1">+_xlfn.XLOOKUP(MID($E241,7,LEN($E241)-6),[1]Acciones!$B$4:$B$14,[1]Acciones!AT$4:AT$14,0,0,1)</f>
        <v>#NAME?</v>
      </c>
      <c r="BG241" s="42" t="e">
        <f ca="1">+_xlfn.XLOOKUP(MID($E241,7,LEN($E241)-6),[1]Acciones!$B$4:$B$14,[1]Acciones!AU$4:AU$14,0,0,1)</f>
        <v>#NAME?</v>
      </c>
      <c r="BH241" s="42" t="e">
        <f ca="1">+_xlfn.XLOOKUP(MID($E241,7,LEN($E241)-6),[1]Acciones!$B$4:$B$14,[1]Acciones!AV$4:AV$14,0,0,1)</f>
        <v>#NAME?</v>
      </c>
      <c r="BI241" s="42" t="e">
        <f ca="1">+_xlfn.XLOOKUP(MID($E241,7,LEN($E241)-6),[1]Acciones!$B$4:$B$14,[1]Acciones!AW$4:AW$14,0,0,1)</f>
        <v>#NAME?</v>
      </c>
      <c r="BJ241" s="42" t="e">
        <f ca="1">+_xlfn.XLOOKUP(MID($E241,7,LEN($E241)-6),[1]Acciones!$B$4:$B$14,[1]Acciones!AX$4:AX$14,0,0,1)</f>
        <v>#NAME?</v>
      </c>
      <c r="BK241" s="42" t="e">
        <f ca="1">+_xlfn.XLOOKUP(MID($E241,7,LEN($E241)-6),[1]Acciones!$B$4:$B$14,[1]Acciones!AY$4:AY$14,0,0,1)</f>
        <v>#NAME?</v>
      </c>
      <c r="BL241" s="42" t="e">
        <f ca="1">+_xlfn.XLOOKUP(MID($E241,7,LEN($E241)-6),[1]Acciones!$B$4:$B$14,[1]Acciones!AZ$4:AZ$14,0,0,1)</f>
        <v>#NAME?</v>
      </c>
      <c r="BM241" s="42" t="e">
        <f ca="1">+_xlfn.XLOOKUP(MID($E241,7,LEN($E241)-6),[1]Acciones!$B$4:$B$14,[1]Acciones!BA$4:BA$14,0,0,1)</f>
        <v>#NAME?</v>
      </c>
      <c r="BN241" s="42" t="e">
        <f ca="1">+_xlfn.XLOOKUP(MID($E241,7,LEN($E241)-6),[1]Acciones!$B$4:$B$14,[1]Acciones!BB$4:BB$14,0,0,1)</f>
        <v>#NAME?</v>
      </c>
      <c r="BO241" s="42" t="e">
        <f ca="1">+_xlfn.XLOOKUP(MID($E241,7,LEN($E241)-6),[1]Acciones!$B$4:$B$14,[1]Acciones!BC$4:BC$14,0,0,1)</f>
        <v>#NAME?</v>
      </c>
      <c r="BP241" s="42" t="e">
        <f ca="1">+_xlfn.XLOOKUP(MID($E241,7,LEN($E241)-6),[1]Acciones!$B$4:$B$14,[1]Acciones!BD$4:BD$14,0,0,1)</f>
        <v>#NAME?</v>
      </c>
      <c r="BQ241" s="42" t="e">
        <f ca="1">+_xlfn.XLOOKUP(MID($E241,7,LEN($E241)-6),[1]Acciones!$B$4:$B$14,[1]Acciones!BE$4:BE$14,0,0,1)</f>
        <v>#NAME?</v>
      </c>
      <c r="BR241" s="42" t="e">
        <f ca="1">+_xlfn.XLOOKUP(MID($E241,7,LEN($E241)-6),[1]Acciones!$B$4:$B$14,[1]Acciones!BF$4:BF$14,0,0,1)</f>
        <v>#NAME?</v>
      </c>
      <c r="BS241" s="42" t="e">
        <f ca="1">+_xlfn.XLOOKUP(MID($E241,7,LEN($E241)-6),[1]Acciones!$B$4:$B$14,[1]Acciones!BG$4:BG$14,0,0,1)</f>
        <v>#NAME?</v>
      </c>
      <c r="BT241" s="42" t="e">
        <f ca="1">+_xlfn.XLOOKUP(MID($E241,7,LEN($E241)-6),[1]Acciones!$B$4:$B$14,[1]Acciones!BH$4:BH$14,0,0,1)</f>
        <v>#NAME?</v>
      </c>
      <c r="BU241" s="42" t="e">
        <f ca="1">+_xlfn.XLOOKUP(MID($E241,7,LEN($E241)-6),[1]Acciones!$B$4:$B$14,[1]Acciones!BI$4:BI$14,0,0,1)</f>
        <v>#NAME?</v>
      </c>
      <c r="BV241" s="42" t="e">
        <f ca="1">+_xlfn.XLOOKUP(MID($E241,7,LEN($E241)-6),[1]Acciones!$B$4:$B$14,[1]Acciones!BJ$4:BJ$14,0,0,1)</f>
        <v>#NAME?</v>
      </c>
      <c r="BW241" s="42" t="e">
        <f ca="1">+_xlfn.XLOOKUP(MID($E241,7,LEN($E241)-6),[1]Acciones!$B$4:$B$14,[1]Acciones!BK$4:BK$14,0,0,1)</f>
        <v>#NAME?</v>
      </c>
      <c r="BX241" s="42" t="e">
        <f ca="1">+_xlfn.XLOOKUP(MID($E241,7,LEN($E241)-6),[1]Acciones!$B$4:$B$14,[1]Acciones!BL$4:BL$14,0,0,1)</f>
        <v>#NAME?</v>
      </c>
      <c r="BY241" s="42" t="e">
        <f ca="1">+_xlfn.XLOOKUP(MID($E241,7,LEN($E241)-6),[1]Acciones!$B$4:$B$14,[1]Acciones!BM$4:BM$14,0,0,1)</f>
        <v>#NAME?</v>
      </c>
      <c r="BZ241" s="42" t="e">
        <f ca="1">+_xlfn.XLOOKUP(MID($E241,7,LEN($E241)-6),[1]Acciones!$B$4:$B$14,[1]Acciones!BN$4:BN$14,0,0,1)</f>
        <v>#NAME?</v>
      </c>
      <c r="CA241" s="42" t="e">
        <f ca="1">+_xlfn.XLOOKUP(MID($E241,7,LEN($E241)-6),[1]Acciones!$B$4:$B$14,[1]Acciones!BO$4:BO$14,0,0,1)</f>
        <v>#NAME?</v>
      </c>
      <c r="CB241" s="42" t="e">
        <f ca="1">+_xlfn.XLOOKUP(MID($E241,7,LEN($E241)-6),[1]Acciones!$B$4:$B$14,[1]Acciones!BP$4:BP$14,0,0,1)</f>
        <v>#NAME?</v>
      </c>
      <c r="CC241" s="42" t="e">
        <f ca="1">+_xlfn.XLOOKUP(MID($E241,7,LEN($E241)-6),[1]Acciones!$B$4:$B$14,[1]Acciones!BQ$4:BQ$14,0,0,1)</f>
        <v>#NAME?</v>
      </c>
      <c r="CD241" s="42" t="e">
        <f ca="1">+_xlfn.XLOOKUP(MID($E241,7,LEN($E241)-6),[1]Acciones!$B$4:$B$14,[1]Acciones!BR$4:BR$14,0,0,1)</f>
        <v>#NAME?</v>
      </c>
      <c r="CE241" s="42" t="e">
        <f ca="1">+_xlfn.XLOOKUP(MID($E241,7,LEN($E241)-6),[1]Acciones!$B$4:$B$14,[1]Acciones!BS$4:BS$14,0,0,1)</f>
        <v>#NAME?</v>
      </c>
      <c r="CF241" s="42" t="e">
        <f ca="1">+_xlfn.XLOOKUP(MID($E241,7,LEN($E241)-6),[1]Acciones!$B$4:$B$14,[1]Acciones!BT$4:BT$14,0,0,1)</f>
        <v>#NAME?</v>
      </c>
      <c r="CG241" s="45">
        <v>0.05</v>
      </c>
      <c r="CH241" s="45" t="e">
        <f t="shared" ca="1" si="463"/>
        <v>#NAME?</v>
      </c>
      <c r="CI241" s="45" t="e">
        <f t="shared" ca="1" si="464"/>
        <v>#NAME?</v>
      </c>
      <c r="CJ241" s="42" t="e">
        <f t="shared" ca="1" si="465"/>
        <v>#NAME?</v>
      </c>
      <c r="CK241" s="45" t="e">
        <f t="shared" ca="1" si="466"/>
        <v>#NAME?</v>
      </c>
      <c r="CL241" s="46" t="e">
        <f t="shared" ca="1" si="467"/>
        <v>#NAME?</v>
      </c>
      <c r="CM241" s="45" t="e">
        <f t="shared" ca="1" si="468"/>
        <v>#NAME?</v>
      </c>
      <c r="CN241" s="47">
        <v>0.1</v>
      </c>
      <c r="CO241" s="45" t="e">
        <f t="shared" ca="1" si="401"/>
        <v>#NAME?</v>
      </c>
      <c r="CP241" s="45" t="e">
        <f t="shared" ca="1" si="402"/>
        <v>#NAME?</v>
      </c>
      <c r="CQ241" s="42" t="e">
        <f t="shared" ca="1" si="403"/>
        <v>#NAME?</v>
      </c>
      <c r="CR241" s="45" t="e">
        <f t="shared" ca="1" si="404"/>
        <v>#NAME?</v>
      </c>
      <c r="CS241" s="45" t="e">
        <f t="shared" ca="1" si="383"/>
        <v>#NAME?</v>
      </c>
      <c r="CT241" s="45" t="e">
        <f t="shared" ca="1" si="383"/>
        <v>#NAME?</v>
      </c>
      <c r="CU241" s="47">
        <v>0.15</v>
      </c>
      <c r="CV241" s="45">
        <v>0.5</v>
      </c>
      <c r="CW241" s="45" t="e">
        <f t="shared" ca="1" si="405"/>
        <v>#NAME?</v>
      </c>
      <c r="CX241" s="42" t="e">
        <f t="shared" ca="1" si="406"/>
        <v>#NAME?</v>
      </c>
      <c r="CY241" s="45" t="e">
        <f t="shared" ca="1" si="407"/>
        <v>#NAME?</v>
      </c>
      <c r="CZ241" s="45">
        <f t="shared" si="384"/>
        <v>1.2500000000000001E-2</v>
      </c>
      <c r="DA241" s="45" t="e">
        <f t="shared" ca="1" si="384"/>
        <v>#NAME?</v>
      </c>
      <c r="DB241" s="47">
        <v>0.2</v>
      </c>
      <c r="DC241" s="45" t="e">
        <f t="shared" ca="1" si="408"/>
        <v>#NAME?</v>
      </c>
      <c r="DD241" s="45" t="e">
        <f t="shared" ca="1" si="409"/>
        <v>#NAME?</v>
      </c>
      <c r="DE241" s="42" t="e">
        <f t="shared" ca="1" si="410"/>
        <v>#NAME?</v>
      </c>
      <c r="DF241" s="45" t="e">
        <f t="shared" ca="1" si="411"/>
        <v>#NAME?</v>
      </c>
      <c r="DG241" s="45" t="e">
        <f t="shared" ca="1" si="385"/>
        <v>#NAME?</v>
      </c>
      <c r="DH241" s="45" t="e">
        <f t="shared" ca="1" si="385"/>
        <v>#NAME?</v>
      </c>
      <c r="DI241" s="47">
        <v>0.25</v>
      </c>
      <c r="DJ241" s="45">
        <v>0.5</v>
      </c>
      <c r="DK241" s="45" t="e">
        <f t="shared" ca="1" si="412"/>
        <v>#NAME?</v>
      </c>
      <c r="DL241" s="42" t="e">
        <f t="shared" ca="1" si="413"/>
        <v>#NAME?</v>
      </c>
      <c r="DM241" s="45" t="e">
        <f t="shared" ca="1" si="414"/>
        <v>#NAME?</v>
      </c>
      <c r="DN241" s="45">
        <f t="shared" si="386"/>
        <v>1.2500000000000001E-2</v>
      </c>
      <c r="DO241" s="45" t="e">
        <f t="shared" ca="1" si="386"/>
        <v>#NAME?</v>
      </c>
      <c r="DP241" s="47">
        <v>0.3</v>
      </c>
      <c r="DQ241" s="45" t="e">
        <f t="shared" ca="1" si="415"/>
        <v>#NAME?</v>
      </c>
      <c r="DR241" s="45" t="e">
        <f t="shared" ca="1" si="416"/>
        <v>#NAME?</v>
      </c>
      <c r="DS241" s="42" t="e">
        <f t="shared" ca="1" si="417"/>
        <v>#NAME?</v>
      </c>
      <c r="DT241" s="45" t="e">
        <f t="shared" ca="1" si="418"/>
        <v>#NAME?</v>
      </c>
      <c r="DU241" s="45" t="e">
        <f t="shared" ca="1" si="387"/>
        <v>#NAME?</v>
      </c>
      <c r="DV241" s="45" t="e">
        <f t="shared" ca="1" si="387"/>
        <v>#NAME?</v>
      </c>
      <c r="DW241" s="47">
        <v>0.35</v>
      </c>
      <c r="DX241" s="45">
        <v>0.5</v>
      </c>
      <c r="DY241" s="45" t="e">
        <f t="shared" ca="1" si="419"/>
        <v>#NAME?</v>
      </c>
      <c r="DZ241" s="42" t="e">
        <f t="shared" ca="1" si="420"/>
        <v>#NAME?</v>
      </c>
      <c r="EA241" s="45" t="e">
        <f t="shared" ca="1" si="421"/>
        <v>#NAME?</v>
      </c>
      <c r="EB241" s="45">
        <f t="shared" si="388"/>
        <v>1.2500000000000001E-2</v>
      </c>
      <c r="EC241" s="45" t="e">
        <f t="shared" ca="1" si="388"/>
        <v>#NAME?</v>
      </c>
      <c r="ED241" s="47">
        <v>0.4</v>
      </c>
      <c r="EE241" s="45" t="e">
        <f t="shared" ca="1" si="422"/>
        <v>#NAME?</v>
      </c>
      <c r="EF241" s="45" t="e">
        <f t="shared" ca="1" si="423"/>
        <v>#NAME?</v>
      </c>
      <c r="EG241" s="42" t="e">
        <f t="shared" ca="1" si="424"/>
        <v>#NAME?</v>
      </c>
      <c r="EH241" s="45" t="e">
        <f t="shared" ca="1" si="425"/>
        <v>#NAME?</v>
      </c>
      <c r="EI241" s="45" t="e">
        <f t="shared" ca="1" si="389"/>
        <v>#NAME?</v>
      </c>
      <c r="EJ241" s="45" t="e">
        <f t="shared" ca="1" si="389"/>
        <v>#NAME?</v>
      </c>
      <c r="EK241" s="47">
        <v>0.45</v>
      </c>
      <c r="EL241" s="45">
        <v>0.5</v>
      </c>
      <c r="EM241" s="45" t="e">
        <f t="shared" ca="1" si="427"/>
        <v>#NAME?</v>
      </c>
      <c r="EN241" s="42" t="e">
        <f t="shared" ca="1" si="428"/>
        <v>#NAME?</v>
      </c>
      <c r="EO241" s="45" t="e">
        <f t="shared" ca="1" si="429"/>
        <v>#NAME?</v>
      </c>
      <c r="EP241" s="45">
        <f t="shared" si="390"/>
        <v>1.2500000000000001E-2</v>
      </c>
      <c r="EQ241" s="45" t="e">
        <f t="shared" ca="1" si="390"/>
        <v>#NAME?</v>
      </c>
      <c r="ER241" s="45">
        <v>0.5</v>
      </c>
      <c r="ES241" s="45">
        <v>0.5</v>
      </c>
      <c r="ET241" s="45" t="e">
        <f t="shared" ca="1" si="430"/>
        <v>#NAME?</v>
      </c>
      <c r="EU241" s="42" t="e">
        <f t="shared" ca="1" si="431"/>
        <v>#NAME?</v>
      </c>
      <c r="EV241" s="45" t="e">
        <f t="shared" ca="1" si="432"/>
        <v>#NAME?</v>
      </c>
      <c r="EW241" s="45">
        <f t="shared" si="391"/>
        <v>1.2500000000000001E-2</v>
      </c>
      <c r="EX241" s="45" t="e">
        <f t="shared" ca="1" si="391"/>
        <v>#NAME?</v>
      </c>
      <c r="EY241" s="47">
        <v>0.55000000000000004</v>
      </c>
      <c r="EZ241" s="45">
        <v>0.5</v>
      </c>
      <c r="FA241" s="45" t="e">
        <f t="shared" ca="1" si="433"/>
        <v>#NAME?</v>
      </c>
      <c r="FB241" s="42" t="e">
        <f t="shared" ca="1" si="434"/>
        <v>#NAME?</v>
      </c>
      <c r="FC241" s="45" t="e">
        <f t="shared" ca="1" si="435"/>
        <v>#NAME?</v>
      </c>
      <c r="FD241" s="45">
        <f t="shared" si="392"/>
        <v>1.2500000000000001E-2</v>
      </c>
      <c r="FE241" s="45" t="e">
        <f t="shared" ca="1" si="392"/>
        <v>#NAME?</v>
      </c>
      <c r="FF241" s="45">
        <v>0.6</v>
      </c>
      <c r="FG241" s="45">
        <v>1</v>
      </c>
      <c r="FH241" s="45" t="e">
        <f t="shared" ca="1" si="436"/>
        <v>#NAME?</v>
      </c>
      <c r="FI241" s="42" t="e">
        <f t="shared" ca="1" si="437"/>
        <v>#NAME?</v>
      </c>
      <c r="FJ241" s="45" t="e">
        <f t="shared" ca="1" si="438"/>
        <v>#NAME?</v>
      </c>
      <c r="FK241" s="45">
        <f t="shared" si="393"/>
        <v>2.5000000000000001E-2</v>
      </c>
      <c r="FL241" s="45" t="e">
        <f t="shared" ca="1" si="393"/>
        <v>#NAME?</v>
      </c>
      <c r="FM241" s="47">
        <v>0.65</v>
      </c>
      <c r="FN241" s="45">
        <v>0.5</v>
      </c>
      <c r="FO241" s="45" t="e">
        <f t="shared" ca="1" si="439"/>
        <v>#NAME?</v>
      </c>
      <c r="FP241" s="42" t="e">
        <f t="shared" ca="1" si="440"/>
        <v>#NAME?</v>
      </c>
      <c r="FQ241" s="45" t="e">
        <f t="shared" ca="1" si="441"/>
        <v>#NAME?</v>
      </c>
      <c r="FR241" s="45">
        <f t="shared" si="394"/>
        <v>1.2500000000000001E-2</v>
      </c>
      <c r="FS241" s="45" t="e">
        <f t="shared" ca="1" si="394"/>
        <v>#NAME?</v>
      </c>
      <c r="FT241" s="45">
        <v>0.7</v>
      </c>
      <c r="FU241" s="45">
        <v>1</v>
      </c>
      <c r="FV241" s="45" t="e">
        <f t="shared" ca="1" si="442"/>
        <v>#NAME?</v>
      </c>
      <c r="FW241" s="42" t="e">
        <f t="shared" ca="1" si="443"/>
        <v>#NAME?</v>
      </c>
      <c r="FX241" s="45" t="e">
        <f t="shared" ca="1" si="444"/>
        <v>#NAME?</v>
      </c>
      <c r="FY241" s="45">
        <f t="shared" si="395"/>
        <v>2.5000000000000001E-2</v>
      </c>
      <c r="FZ241" s="45" t="e">
        <f t="shared" ca="1" si="395"/>
        <v>#NAME?</v>
      </c>
      <c r="GA241" s="47">
        <v>0.75</v>
      </c>
      <c r="GB241" s="45">
        <v>0.5</v>
      </c>
      <c r="GC241" s="45" t="e">
        <f t="shared" ca="1" si="445"/>
        <v>#NAME?</v>
      </c>
      <c r="GD241" s="42" t="e">
        <f t="shared" ca="1" si="446"/>
        <v>#NAME?</v>
      </c>
      <c r="GE241" s="45" t="e">
        <f t="shared" ca="1" si="447"/>
        <v>#NAME?</v>
      </c>
      <c r="GF241" s="45">
        <f t="shared" si="396"/>
        <v>1.2500000000000001E-2</v>
      </c>
      <c r="GG241" s="45" t="e">
        <f t="shared" ca="1" si="396"/>
        <v>#NAME?</v>
      </c>
      <c r="GH241" s="45">
        <v>0.8</v>
      </c>
      <c r="GI241" s="45">
        <v>1</v>
      </c>
      <c r="GJ241" s="45" t="e">
        <f t="shared" ca="1" si="448"/>
        <v>#NAME?</v>
      </c>
      <c r="GK241" s="42" t="e">
        <f t="shared" ca="1" si="449"/>
        <v>#NAME?</v>
      </c>
      <c r="GL241" s="45" t="e">
        <f t="shared" ca="1" si="450"/>
        <v>#NAME?</v>
      </c>
      <c r="GM241" s="45">
        <f t="shared" si="397"/>
        <v>2.5000000000000001E-2</v>
      </c>
      <c r="GN241" s="45" t="e">
        <f t="shared" ca="1" si="397"/>
        <v>#NAME?</v>
      </c>
      <c r="GO241" s="47">
        <v>0.85</v>
      </c>
      <c r="GP241" s="45">
        <v>0.5</v>
      </c>
      <c r="GQ241" s="45" t="e">
        <f t="shared" ca="1" si="451"/>
        <v>#NAME?</v>
      </c>
      <c r="GR241" s="42" t="e">
        <f t="shared" ca="1" si="452"/>
        <v>#NAME?</v>
      </c>
      <c r="GS241" s="45" t="e">
        <f t="shared" ca="1" si="453"/>
        <v>#NAME?</v>
      </c>
      <c r="GT241" s="45">
        <f t="shared" si="398"/>
        <v>1.2500000000000001E-2</v>
      </c>
      <c r="GU241" s="45" t="e">
        <f t="shared" ca="1" si="398"/>
        <v>#NAME?</v>
      </c>
      <c r="GV241" s="45">
        <v>0.9</v>
      </c>
      <c r="GW241" s="45">
        <v>1</v>
      </c>
      <c r="GX241" s="45" t="e">
        <f t="shared" ca="1" si="454"/>
        <v>#NAME?</v>
      </c>
      <c r="GY241" s="42" t="e">
        <f t="shared" ca="1" si="455"/>
        <v>#NAME?</v>
      </c>
      <c r="GZ241" s="45" t="e">
        <f t="shared" ca="1" si="456"/>
        <v>#NAME?</v>
      </c>
      <c r="HA241" s="45">
        <f t="shared" si="399"/>
        <v>2.5000000000000001E-2</v>
      </c>
      <c r="HB241" s="45" t="e">
        <f t="shared" ca="1" si="399"/>
        <v>#NAME?</v>
      </c>
      <c r="HC241" s="47">
        <v>0.95</v>
      </c>
      <c r="HD241" s="45">
        <v>0.5</v>
      </c>
      <c r="HE241" s="45" t="e">
        <f t="shared" ca="1" si="457"/>
        <v>#NAME?</v>
      </c>
      <c r="HF241" s="42" t="e">
        <f t="shared" ca="1" si="458"/>
        <v>#NAME?</v>
      </c>
      <c r="HG241" s="45" t="e">
        <f t="shared" ca="1" si="459"/>
        <v>#NAME?</v>
      </c>
      <c r="HH241" s="45">
        <f t="shared" si="400"/>
        <v>1.2500000000000001E-2</v>
      </c>
      <c r="HI241" s="45" t="e">
        <f t="shared" ca="1" si="400"/>
        <v>#NAME?</v>
      </c>
      <c r="HJ241" s="47">
        <v>1</v>
      </c>
      <c r="HK241" s="47">
        <v>1</v>
      </c>
      <c r="HL241" s="45" t="e">
        <f t="shared" ca="1" si="460"/>
        <v>#NAME?</v>
      </c>
      <c r="HM241" s="42" t="e">
        <f t="shared" ca="1" si="461"/>
        <v>#NAME?</v>
      </c>
      <c r="HN241" s="45" t="e">
        <f t="shared" ca="1" si="462"/>
        <v>#NAME?</v>
      </c>
      <c r="HO241" s="45">
        <f t="shared" si="426"/>
        <v>2.5000000000000001E-2</v>
      </c>
      <c r="HP241" s="45" t="e">
        <f t="shared" ca="1" si="426"/>
        <v>#NAME?</v>
      </c>
    </row>
    <row r="242" spans="1:224" s="48" customFormat="1" ht="60" customHeight="1">
      <c r="A242" s="42"/>
      <c r="B242" s="199"/>
      <c r="C242" s="201"/>
      <c r="D242" s="201"/>
      <c r="E242" s="41" t="str">
        <f>+_xlfn.CONCAT(MID($D235,1,3),".8 ",[1]Acciones!$B$12)</f>
        <v>6.2.8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242" s="42" t="s">
        <v>89</v>
      </c>
      <c r="G242" s="49">
        <f>+G241</f>
        <v>4.1666666666666666E-3</v>
      </c>
      <c r="H242" s="42" t="str">
        <f>+_xlfn.CONCAT("Si,",MID(E235,1,5),",",MID(E236,1,5),",",MID(E237,1,5),",",MID(E238,1,5),",",MID(E239,1,5),",",MID(E240,1,5),",",MID(E241,1,5),",",MID(E243,1,5),",",MID(E244,1,6))</f>
        <v>Si,6.2.1,6.2.2,6.2.3,6.2.4,6.2.5,6.2.6,6.2.7,6.2.9,6.2.10</v>
      </c>
      <c r="I242" s="42" t="s">
        <v>89</v>
      </c>
      <c r="J242" s="42"/>
      <c r="K242" s="42"/>
      <c r="L242" s="42"/>
      <c r="M242" s="44" t="s">
        <v>90</v>
      </c>
      <c r="N242" s="44" t="s">
        <v>91</v>
      </c>
      <c r="O242" s="44" t="e">
        <f ca="1">+_xlfn.XLOOKUP(MID(E242,7,LEN(E242)-6),[1]Acciones!$B$4:$B$14,[1]Acciones!$C$4:$C$14,0,0,1)</f>
        <v>#NAME?</v>
      </c>
      <c r="P242" s="42" t="e">
        <f ca="1">+_xlfn.XLOOKUP(MID($E242,7,LEN($E242)-6),[1]Acciones!$B$4:$B$14,[1]Acciones!D$4:D$14,0,0,1)</f>
        <v>#NAME?</v>
      </c>
      <c r="Q242" s="42" t="e">
        <f ca="1">+_xlfn.XLOOKUP(MID($E242,7,LEN($E242)-6),[1]Acciones!$B$4:$B$14,[1]Acciones!E$4:E$14,0,0,1)</f>
        <v>#NAME?</v>
      </c>
      <c r="R242" s="42" t="e">
        <f ca="1">+_xlfn.XLOOKUP(MID($E242,7,LEN($E242)-6),[1]Acciones!$B$4:$B$14,[1]Acciones!F$4:F$14,0,0,1)</f>
        <v>#NAME?</v>
      </c>
      <c r="S242" s="42" t="e">
        <f ca="1">+_xlfn.XLOOKUP(MID($E242,7,LEN($E242)-6),[1]Acciones!$B$4:$B$14,[1]Acciones!G$4:G$14,0,0,1)</f>
        <v>#NAME?</v>
      </c>
      <c r="T242" s="42" t="e">
        <f ca="1">+_xlfn.XLOOKUP(MID($E242,7,LEN($E242)-6),[1]Acciones!$B$4:$B$14,[1]Acciones!H$4:H$14,0,0,1)</f>
        <v>#NAME?</v>
      </c>
      <c r="U242" s="45" t="e">
        <f ca="1">+_xlfn.XLOOKUP(MID($E242,7,LEN($E242)-6),[1]Acciones!$B$4:$B$14,[1]Acciones!I$4:I$14,0,0,1)</f>
        <v>#NAME?</v>
      </c>
      <c r="V242" s="45" t="e">
        <f ca="1">+_xlfn.XLOOKUP(MID($E242,7,LEN($E242)-6),[1]Acciones!$B$4:$B$14,[1]Acciones!J$4:J$14,0,0,1)</f>
        <v>#NAME?</v>
      </c>
      <c r="W242" s="45" t="e">
        <f ca="1">+_xlfn.XLOOKUP(MID($E242,7,LEN($E242)-6),[1]Acciones!$B$4:$B$14,[1]Acciones!K$4:K$14,0,0,1)</f>
        <v>#NAME?</v>
      </c>
      <c r="X242" s="45" t="e">
        <f ca="1">+_xlfn.XLOOKUP(MID($E242,7,LEN($E242)-6),[1]Acciones!$B$4:$B$14,[1]Acciones!L$4:L$14,0,0,1)</f>
        <v>#NAME?</v>
      </c>
      <c r="Y242" s="45" t="e">
        <f ca="1">+_xlfn.XLOOKUP(MID($E242,7,LEN($E242)-6),[1]Acciones!$B$4:$B$14,[1]Acciones!M$4:M$14,0,0,1)</f>
        <v>#NAME?</v>
      </c>
      <c r="Z242" s="45" t="e">
        <f ca="1">+_xlfn.XLOOKUP(MID($E242,7,LEN($E242)-6),[1]Acciones!$B$4:$B$14,[1]Acciones!N$4:N$14,0,0,1)</f>
        <v>#NAME?</v>
      </c>
      <c r="AA242" s="45" t="e">
        <f ca="1">+_xlfn.XLOOKUP(MID($E242,7,LEN($E242)-6),[1]Acciones!$B$4:$B$14,[1]Acciones!O$4:O$14,0,0,1)</f>
        <v>#NAME?</v>
      </c>
      <c r="AB242" s="45" t="e">
        <f ca="1">+_xlfn.XLOOKUP(MID($E242,7,LEN($E242)-6),[1]Acciones!$B$4:$B$14,[1]Acciones!P$4:P$14,0,0,1)</f>
        <v>#NAME?</v>
      </c>
      <c r="AC242" s="45" t="e">
        <f ca="1">+_xlfn.XLOOKUP(MID($E242,7,LEN($E242)-6),[1]Acciones!$B$4:$B$14,[1]Acciones!Q$4:Q$14,0,0,1)</f>
        <v>#NAME?</v>
      </c>
      <c r="AD242" s="45" t="e">
        <f ca="1">+_xlfn.XLOOKUP(MID($E242,7,LEN($E242)-6),[1]Acciones!$B$4:$B$14,[1]Acciones!R$4:R$14,0,0,1)</f>
        <v>#NAME?</v>
      </c>
      <c r="AE242" s="45" t="e">
        <f ca="1">+_xlfn.XLOOKUP(MID($E242,7,LEN($E242)-6),[1]Acciones!$B$4:$B$14,[1]Acciones!S$4:S$14,0,0,1)</f>
        <v>#NAME?</v>
      </c>
      <c r="AF242" s="42" t="e">
        <f ca="1">+_xlfn.XLOOKUP(MID($E242,7,LEN($E242)-6),[1]Acciones!$B$4:$B$14,[1]Acciones!T$4:T$14,0,0,1)</f>
        <v>#NAME?</v>
      </c>
      <c r="AG242" s="42" t="e">
        <f ca="1">+_xlfn.XLOOKUP(MID($E242,7,LEN($E242)-6),[1]Acciones!$B$4:$B$14,[1]Acciones!U$4:U$14,0,0,1)</f>
        <v>#NAME?</v>
      </c>
      <c r="AH242" s="42" t="e">
        <f ca="1">+_xlfn.XLOOKUP(MID($E242,7,LEN($E242)-6),[1]Acciones!$B$4:$B$14,[1]Acciones!V$4:V$14,0,0,1)</f>
        <v>#NAME?</v>
      </c>
      <c r="AI242" s="42" t="e">
        <f ca="1">+_xlfn.XLOOKUP(MID($E242,7,LEN($E242)-6),[1]Acciones!$B$4:$B$14,[1]Acciones!W$4:W$14,0,0,1)</f>
        <v>#NAME?</v>
      </c>
      <c r="AJ242" s="42" t="e">
        <f ca="1">+_xlfn.XLOOKUP(MID($E242,7,LEN($E242)-6),[1]Acciones!$B$4:$B$14,[1]Acciones!X$4:X$14,0,0,1)</f>
        <v>#NAME?</v>
      </c>
      <c r="AK242" s="42" t="e">
        <f ca="1">+_xlfn.XLOOKUP(MID($E242,7,LEN($E242)-6),[1]Acciones!$B$4:$B$14,[1]Acciones!Y$4:Y$14,0,0,1)</f>
        <v>#NAME?</v>
      </c>
      <c r="AL242" s="42" t="e">
        <f ca="1">+_xlfn.XLOOKUP(MID($E242,7,LEN($E242)-6),[1]Acciones!$B$4:$B$14,[1]Acciones!Z$4:Z$14,0,0,1)</f>
        <v>#NAME?</v>
      </c>
      <c r="AM242" s="42" t="e">
        <f ca="1">+_xlfn.XLOOKUP(MID($E242,7,LEN($E242)-6),[1]Acciones!$B$4:$B$14,[1]Acciones!AA$4:AA$14,0,0,1)</f>
        <v>#NAME?</v>
      </c>
      <c r="AN242" s="42" t="e">
        <f ca="1">+_xlfn.XLOOKUP(MID($E242,7,LEN($E242)-6),[1]Acciones!$B$4:$B$14,[1]Acciones!AB$4:AB$14,0,0,1)</f>
        <v>#NAME?</v>
      </c>
      <c r="AO242" s="42" t="e">
        <f ca="1">+_xlfn.XLOOKUP(MID($E242,7,LEN($E242)-6),[1]Acciones!$B$4:$B$14,[1]Acciones!AC$4:AC$14,0,0,1)</f>
        <v>#NAME?</v>
      </c>
      <c r="AP242" s="42" t="e">
        <f ca="1">+_xlfn.XLOOKUP(MID($E242,7,LEN($E242)-6),[1]Acciones!$B$4:$B$14,[1]Acciones!AD$4:AD$14,0,0,1)</f>
        <v>#NAME?</v>
      </c>
      <c r="AQ242" s="42" t="e">
        <f ca="1">+_xlfn.XLOOKUP(MID($E242,7,LEN($E242)-6),[1]Acciones!$B$4:$B$14,[1]Acciones!AE$4:AE$14,0,0,1)</f>
        <v>#NAME?</v>
      </c>
      <c r="AR242" s="42" t="e">
        <f ca="1">+_xlfn.XLOOKUP(MID($E242,7,LEN($E242)-6),[1]Acciones!$B$4:$B$14,[1]Acciones!AF$4:AF$14,0,0,1)</f>
        <v>#NAME?</v>
      </c>
      <c r="AS242" s="42" t="e">
        <f ca="1">+_xlfn.XLOOKUP(MID($E242,7,LEN($E242)-6),[1]Acciones!$B$4:$B$14,[1]Acciones!AG$4:AG$14,0,0,1)</f>
        <v>#NAME?</v>
      </c>
      <c r="AT242" s="42" t="e">
        <f ca="1">+_xlfn.XLOOKUP(MID($E242,7,LEN($E242)-6),[1]Acciones!$B$4:$B$14,[1]Acciones!AH$4:AH$14,0,0,1)</f>
        <v>#NAME?</v>
      </c>
      <c r="AU242" s="42" t="e">
        <f ca="1">+_xlfn.XLOOKUP(MID($E242,7,LEN($E242)-6),[1]Acciones!$B$4:$B$14,[1]Acciones!AI$4:AI$14,0,0,1)</f>
        <v>#NAME?</v>
      </c>
      <c r="AV242" s="42" t="e">
        <f ca="1">+_xlfn.XLOOKUP(MID($E242,7,LEN($E242)-6),[1]Acciones!$B$4:$B$14,[1]Acciones!AJ$4:AJ$14,0,0,1)</f>
        <v>#NAME?</v>
      </c>
      <c r="AW242" s="42" t="e">
        <f ca="1">+_xlfn.XLOOKUP(MID($E242,7,LEN($E242)-6),[1]Acciones!$B$4:$B$14,[1]Acciones!AK$4:AK$14,0,0,1)</f>
        <v>#NAME?</v>
      </c>
      <c r="AX242" s="42" t="e">
        <f ca="1">+_xlfn.XLOOKUP(MID($E242,7,LEN($E242)-6),[1]Acciones!$B$4:$B$14,[1]Acciones!AL$4:AL$14,0,0,1)</f>
        <v>#NAME?</v>
      </c>
      <c r="AY242" s="42" t="e">
        <f ca="1">+_xlfn.XLOOKUP(MID($E242,7,LEN($E242)-6),[1]Acciones!$B$4:$B$14,[1]Acciones!AM$4:AM$14,0,0,1)</f>
        <v>#NAME?</v>
      </c>
      <c r="AZ242" s="42" t="e">
        <f ca="1">+_xlfn.XLOOKUP(MID($E242,7,LEN($E242)-6),[1]Acciones!$B$4:$B$14,[1]Acciones!AN$4:AN$14,0,0,1)</f>
        <v>#NAME?</v>
      </c>
      <c r="BA242" s="42" t="e">
        <f ca="1">+_xlfn.XLOOKUP(MID($E242,7,LEN($E242)-6),[1]Acciones!$B$4:$B$14,[1]Acciones!AO$4:AO$14,0,0,1)</f>
        <v>#NAME?</v>
      </c>
      <c r="BB242" s="42" t="e">
        <f ca="1">+_xlfn.XLOOKUP(MID($E242,7,LEN($E242)-6),[1]Acciones!$B$4:$B$14,[1]Acciones!AP$4:AP$14,0,0,1)</f>
        <v>#NAME?</v>
      </c>
      <c r="BC242" s="42" t="e">
        <f ca="1">+_xlfn.XLOOKUP(MID($E242,7,LEN($E242)-6),[1]Acciones!$B$4:$B$14,[1]Acciones!AQ$4:AQ$14,0,0,1)</f>
        <v>#NAME?</v>
      </c>
      <c r="BD242" s="42" t="e">
        <f ca="1">+_xlfn.XLOOKUP(MID($E242,7,LEN($E242)-6),[1]Acciones!$B$4:$B$14,[1]Acciones!AR$4:AR$14,0,0,1)</f>
        <v>#NAME?</v>
      </c>
      <c r="BE242" s="42" t="e">
        <f ca="1">+_xlfn.XLOOKUP(MID($E242,7,LEN($E242)-6),[1]Acciones!$B$4:$B$14,[1]Acciones!AS$4:AS$14,0,0,1)</f>
        <v>#NAME?</v>
      </c>
      <c r="BF242" s="42" t="e">
        <f ca="1">+_xlfn.XLOOKUP(MID($E242,7,LEN($E242)-6),[1]Acciones!$B$4:$B$14,[1]Acciones!AT$4:AT$14,0,0,1)</f>
        <v>#NAME?</v>
      </c>
      <c r="BG242" s="42" t="e">
        <f ca="1">+_xlfn.XLOOKUP(MID($E242,7,LEN($E242)-6),[1]Acciones!$B$4:$B$14,[1]Acciones!AU$4:AU$14,0,0,1)</f>
        <v>#NAME?</v>
      </c>
      <c r="BH242" s="42" t="e">
        <f ca="1">+_xlfn.XLOOKUP(MID($E242,7,LEN($E242)-6),[1]Acciones!$B$4:$B$14,[1]Acciones!AV$4:AV$14,0,0,1)</f>
        <v>#NAME?</v>
      </c>
      <c r="BI242" s="42" t="e">
        <f ca="1">+_xlfn.XLOOKUP(MID($E242,7,LEN($E242)-6),[1]Acciones!$B$4:$B$14,[1]Acciones!AW$4:AW$14,0,0,1)</f>
        <v>#NAME?</v>
      </c>
      <c r="BJ242" s="42" t="e">
        <f ca="1">+_xlfn.XLOOKUP(MID($E242,7,LEN($E242)-6),[1]Acciones!$B$4:$B$14,[1]Acciones!AX$4:AX$14,0,0,1)</f>
        <v>#NAME?</v>
      </c>
      <c r="BK242" s="42" t="e">
        <f ca="1">+_xlfn.XLOOKUP(MID($E242,7,LEN($E242)-6),[1]Acciones!$B$4:$B$14,[1]Acciones!AY$4:AY$14,0,0,1)</f>
        <v>#NAME?</v>
      </c>
      <c r="BL242" s="42" t="e">
        <f ca="1">+_xlfn.XLOOKUP(MID($E242,7,LEN($E242)-6),[1]Acciones!$B$4:$B$14,[1]Acciones!AZ$4:AZ$14,0,0,1)</f>
        <v>#NAME?</v>
      </c>
      <c r="BM242" s="42" t="e">
        <f ca="1">+_xlfn.XLOOKUP(MID($E242,7,LEN($E242)-6),[1]Acciones!$B$4:$B$14,[1]Acciones!BA$4:BA$14,0,0,1)</f>
        <v>#NAME?</v>
      </c>
      <c r="BN242" s="42" t="e">
        <f ca="1">+_xlfn.XLOOKUP(MID($E242,7,LEN($E242)-6),[1]Acciones!$B$4:$B$14,[1]Acciones!BB$4:BB$14,0,0,1)</f>
        <v>#NAME?</v>
      </c>
      <c r="BO242" s="42" t="e">
        <f ca="1">+_xlfn.XLOOKUP(MID($E242,7,LEN($E242)-6),[1]Acciones!$B$4:$B$14,[1]Acciones!BC$4:BC$14,0,0,1)</f>
        <v>#NAME?</v>
      </c>
      <c r="BP242" s="42" t="e">
        <f ca="1">+_xlfn.XLOOKUP(MID($E242,7,LEN($E242)-6),[1]Acciones!$B$4:$B$14,[1]Acciones!BD$4:BD$14,0,0,1)</f>
        <v>#NAME?</v>
      </c>
      <c r="BQ242" s="42" t="e">
        <f ca="1">+_xlfn.XLOOKUP(MID($E242,7,LEN($E242)-6),[1]Acciones!$B$4:$B$14,[1]Acciones!BE$4:BE$14,0,0,1)</f>
        <v>#NAME?</v>
      </c>
      <c r="BR242" s="42" t="e">
        <f ca="1">+_xlfn.XLOOKUP(MID($E242,7,LEN($E242)-6),[1]Acciones!$B$4:$B$14,[1]Acciones!BF$4:BF$14,0,0,1)</f>
        <v>#NAME?</v>
      </c>
      <c r="BS242" s="42" t="e">
        <f ca="1">+_xlfn.XLOOKUP(MID($E242,7,LEN($E242)-6),[1]Acciones!$B$4:$B$14,[1]Acciones!BG$4:BG$14,0,0,1)</f>
        <v>#NAME?</v>
      </c>
      <c r="BT242" s="42" t="e">
        <f ca="1">+_xlfn.XLOOKUP(MID($E242,7,LEN($E242)-6),[1]Acciones!$B$4:$B$14,[1]Acciones!BH$4:BH$14,0,0,1)</f>
        <v>#NAME?</v>
      </c>
      <c r="BU242" s="42" t="e">
        <f ca="1">+_xlfn.XLOOKUP(MID($E242,7,LEN($E242)-6),[1]Acciones!$B$4:$B$14,[1]Acciones!BI$4:BI$14,0,0,1)</f>
        <v>#NAME?</v>
      </c>
      <c r="BV242" s="42" t="e">
        <f ca="1">+_xlfn.XLOOKUP(MID($E242,7,LEN($E242)-6),[1]Acciones!$B$4:$B$14,[1]Acciones!BJ$4:BJ$14,0,0,1)</f>
        <v>#NAME?</v>
      </c>
      <c r="BW242" s="42" t="e">
        <f ca="1">+_xlfn.XLOOKUP(MID($E242,7,LEN($E242)-6),[1]Acciones!$B$4:$B$14,[1]Acciones!BK$4:BK$14,0,0,1)</f>
        <v>#NAME?</v>
      </c>
      <c r="BX242" s="42" t="e">
        <f ca="1">+_xlfn.XLOOKUP(MID($E242,7,LEN($E242)-6),[1]Acciones!$B$4:$B$14,[1]Acciones!BL$4:BL$14,0,0,1)</f>
        <v>#NAME?</v>
      </c>
      <c r="BY242" s="42" t="e">
        <f ca="1">+_xlfn.XLOOKUP(MID($E242,7,LEN($E242)-6),[1]Acciones!$B$4:$B$14,[1]Acciones!BM$4:BM$14,0,0,1)</f>
        <v>#NAME?</v>
      </c>
      <c r="BZ242" s="42" t="e">
        <f ca="1">+_xlfn.XLOOKUP(MID($E242,7,LEN($E242)-6),[1]Acciones!$B$4:$B$14,[1]Acciones!BN$4:BN$14,0,0,1)</f>
        <v>#NAME?</v>
      </c>
      <c r="CA242" s="42" t="e">
        <f ca="1">+_xlfn.XLOOKUP(MID($E242,7,LEN($E242)-6),[1]Acciones!$B$4:$B$14,[1]Acciones!BO$4:BO$14,0,0,1)</f>
        <v>#NAME?</v>
      </c>
      <c r="CB242" s="42" t="e">
        <f ca="1">+_xlfn.XLOOKUP(MID($E242,7,LEN($E242)-6),[1]Acciones!$B$4:$B$14,[1]Acciones!BP$4:BP$14,0,0,1)</f>
        <v>#NAME?</v>
      </c>
      <c r="CC242" s="42" t="e">
        <f ca="1">+_xlfn.XLOOKUP(MID($E242,7,LEN($E242)-6),[1]Acciones!$B$4:$B$14,[1]Acciones!BQ$4:BQ$14,0,0,1)</f>
        <v>#NAME?</v>
      </c>
      <c r="CD242" s="42" t="e">
        <f ca="1">+_xlfn.XLOOKUP(MID($E242,7,LEN($E242)-6),[1]Acciones!$B$4:$B$14,[1]Acciones!BR$4:BR$14,0,0,1)</f>
        <v>#NAME?</v>
      </c>
      <c r="CE242" s="42" t="e">
        <f ca="1">+_xlfn.XLOOKUP(MID($E242,7,LEN($E242)-6),[1]Acciones!$B$4:$B$14,[1]Acciones!BS$4:BS$14,0,0,1)</f>
        <v>#NAME?</v>
      </c>
      <c r="CF242" s="42" t="e">
        <f ca="1">+_xlfn.XLOOKUP(MID($E242,7,LEN($E242)-6),[1]Acciones!$B$4:$B$14,[1]Acciones!BT$4:BT$14,0,0,1)</f>
        <v>#NAME?</v>
      </c>
      <c r="CG242" s="45">
        <v>0.05</v>
      </c>
      <c r="CH242" s="45" t="e">
        <f t="shared" ca="1" si="463"/>
        <v>#NAME?</v>
      </c>
      <c r="CI242" s="45" t="e">
        <f t="shared" ca="1" si="464"/>
        <v>#NAME?</v>
      </c>
      <c r="CJ242" s="42" t="e">
        <f t="shared" ca="1" si="465"/>
        <v>#NAME?</v>
      </c>
      <c r="CK242" s="45" t="e">
        <f t="shared" ca="1" si="466"/>
        <v>#NAME?</v>
      </c>
      <c r="CL242" s="46" t="e">
        <f t="shared" ca="1" si="467"/>
        <v>#NAME?</v>
      </c>
      <c r="CM242" s="45" t="e">
        <f t="shared" ca="1" si="468"/>
        <v>#NAME?</v>
      </c>
      <c r="CN242" s="47">
        <v>0.1</v>
      </c>
      <c r="CO242" s="45" t="e">
        <f t="shared" ca="1" si="401"/>
        <v>#NAME?</v>
      </c>
      <c r="CP242" s="45" t="e">
        <f t="shared" ca="1" si="402"/>
        <v>#NAME?</v>
      </c>
      <c r="CQ242" s="42" t="e">
        <f t="shared" ca="1" si="403"/>
        <v>#NAME?</v>
      </c>
      <c r="CR242" s="45" t="e">
        <f t="shared" ca="1" si="404"/>
        <v>#NAME?</v>
      </c>
      <c r="CS242" s="45" t="e">
        <f t="shared" ca="1" si="383"/>
        <v>#NAME?</v>
      </c>
      <c r="CT242" s="45" t="e">
        <f t="shared" ca="1" si="383"/>
        <v>#NAME?</v>
      </c>
      <c r="CU242" s="47">
        <v>0.15</v>
      </c>
      <c r="CV242" s="45">
        <v>0.5</v>
      </c>
      <c r="CW242" s="45" t="e">
        <f t="shared" ca="1" si="405"/>
        <v>#NAME?</v>
      </c>
      <c r="CX242" s="42" t="e">
        <f t="shared" ca="1" si="406"/>
        <v>#NAME?</v>
      </c>
      <c r="CY242" s="45" t="e">
        <f t="shared" ca="1" si="407"/>
        <v>#NAME?</v>
      </c>
      <c r="CZ242" s="45">
        <f t="shared" si="384"/>
        <v>1.2500000000000001E-2</v>
      </c>
      <c r="DA242" s="45" t="e">
        <f t="shared" ca="1" si="384"/>
        <v>#NAME?</v>
      </c>
      <c r="DB242" s="47">
        <v>0.2</v>
      </c>
      <c r="DC242" s="45" t="e">
        <f t="shared" ca="1" si="408"/>
        <v>#NAME?</v>
      </c>
      <c r="DD242" s="45" t="e">
        <f t="shared" ca="1" si="409"/>
        <v>#NAME?</v>
      </c>
      <c r="DE242" s="42" t="e">
        <f t="shared" ca="1" si="410"/>
        <v>#NAME?</v>
      </c>
      <c r="DF242" s="45" t="e">
        <f t="shared" ca="1" si="411"/>
        <v>#NAME?</v>
      </c>
      <c r="DG242" s="45" t="e">
        <f t="shared" ca="1" si="385"/>
        <v>#NAME?</v>
      </c>
      <c r="DH242" s="45" t="e">
        <f t="shared" ca="1" si="385"/>
        <v>#NAME?</v>
      </c>
      <c r="DI242" s="47">
        <v>0.25</v>
      </c>
      <c r="DJ242" s="45">
        <v>0.5</v>
      </c>
      <c r="DK242" s="45" t="e">
        <f t="shared" ca="1" si="412"/>
        <v>#NAME?</v>
      </c>
      <c r="DL242" s="42" t="e">
        <f t="shared" ca="1" si="413"/>
        <v>#NAME?</v>
      </c>
      <c r="DM242" s="45" t="e">
        <f t="shared" ca="1" si="414"/>
        <v>#NAME?</v>
      </c>
      <c r="DN242" s="45">
        <f t="shared" si="386"/>
        <v>1.2500000000000001E-2</v>
      </c>
      <c r="DO242" s="45" t="e">
        <f t="shared" ca="1" si="386"/>
        <v>#NAME?</v>
      </c>
      <c r="DP242" s="47">
        <v>0.3</v>
      </c>
      <c r="DQ242" s="45" t="e">
        <f t="shared" ca="1" si="415"/>
        <v>#NAME?</v>
      </c>
      <c r="DR242" s="45" t="e">
        <f t="shared" ca="1" si="416"/>
        <v>#NAME?</v>
      </c>
      <c r="DS242" s="42" t="e">
        <f t="shared" ca="1" si="417"/>
        <v>#NAME?</v>
      </c>
      <c r="DT242" s="45" t="e">
        <f t="shared" ca="1" si="418"/>
        <v>#NAME?</v>
      </c>
      <c r="DU242" s="45" t="e">
        <f t="shared" ca="1" si="387"/>
        <v>#NAME?</v>
      </c>
      <c r="DV242" s="45" t="e">
        <f t="shared" ca="1" si="387"/>
        <v>#NAME?</v>
      </c>
      <c r="DW242" s="47">
        <v>0.35</v>
      </c>
      <c r="DX242" s="45">
        <v>0.5</v>
      </c>
      <c r="DY242" s="45" t="e">
        <f t="shared" ca="1" si="419"/>
        <v>#NAME?</v>
      </c>
      <c r="DZ242" s="42" t="e">
        <f t="shared" ca="1" si="420"/>
        <v>#NAME?</v>
      </c>
      <c r="EA242" s="45" t="e">
        <f t="shared" ca="1" si="421"/>
        <v>#NAME?</v>
      </c>
      <c r="EB242" s="45">
        <f t="shared" si="388"/>
        <v>1.2500000000000001E-2</v>
      </c>
      <c r="EC242" s="45" t="e">
        <f t="shared" ca="1" si="388"/>
        <v>#NAME?</v>
      </c>
      <c r="ED242" s="47">
        <v>0.4</v>
      </c>
      <c r="EE242" s="45" t="e">
        <f t="shared" ca="1" si="422"/>
        <v>#NAME?</v>
      </c>
      <c r="EF242" s="45" t="e">
        <f t="shared" ca="1" si="423"/>
        <v>#NAME?</v>
      </c>
      <c r="EG242" s="42" t="e">
        <f t="shared" ca="1" si="424"/>
        <v>#NAME?</v>
      </c>
      <c r="EH242" s="45" t="e">
        <f t="shared" ca="1" si="425"/>
        <v>#NAME?</v>
      </c>
      <c r="EI242" s="45" t="e">
        <f t="shared" ca="1" si="389"/>
        <v>#NAME?</v>
      </c>
      <c r="EJ242" s="45" t="e">
        <f t="shared" ca="1" si="389"/>
        <v>#NAME?</v>
      </c>
      <c r="EK242" s="47">
        <v>0.45</v>
      </c>
      <c r="EL242" s="45">
        <v>0.5</v>
      </c>
      <c r="EM242" s="45" t="e">
        <f t="shared" ca="1" si="427"/>
        <v>#NAME?</v>
      </c>
      <c r="EN242" s="42" t="e">
        <f t="shared" ca="1" si="428"/>
        <v>#NAME?</v>
      </c>
      <c r="EO242" s="45" t="e">
        <f t="shared" ca="1" si="429"/>
        <v>#NAME?</v>
      </c>
      <c r="EP242" s="45">
        <f t="shared" si="390"/>
        <v>1.2500000000000001E-2</v>
      </c>
      <c r="EQ242" s="45" t="e">
        <f t="shared" ca="1" si="390"/>
        <v>#NAME?</v>
      </c>
      <c r="ER242" s="45">
        <v>0.5</v>
      </c>
      <c r="ES242" s="45">
        <v>0.5</v>
      </c>
      <c r="ET242" s="45" t="e">
        <f t="shared" ca="1" si="430"/>
        <v>#NAME?</v>
      </c>
      <c r="EU242" s="42" t="e">
        <f t="shared" ca="1" si="431"/>
        <v>#NAME?</v>
      </c>
      <c r="EV242" s="45" t="e">
        <f t="shared" ca="1" si="432"/>
        <v>#NAME?</v>
      </c>
      <c r="EW242" s="45">
        <f t="shared" si="391"/>
        <v>1.2500000000000001E-2</v>
      </c>
      <c r="EX242" s="45" t="e">
        <f t="shared" ca="1" si="391"/>
        <v>#NAME?</v>
      </c>
      <c r="EY242" s="47">
        <v>0.55000000000000004</v>
      </c>
      <c r="EZ242" s="45">
        <v>0.5</v>
      </c>
      <c r="FA242" s="45" t="e">
        <f t="shared" ca="1" si="433"/>
        <v>#NAME?</v>
      </c>
      <c r="FB242" s="42" t="e">
        <f t="shared" ca="1" si="434"/>
        <v>#NAME?</v>
      </c>
      <c r="FC242" s="45" t="e">
        <f t="shared" ca="1" si="435"/>
        <v>#NAME?</v>
      </c>
      <c r="FD242" s="45">
        <f t="shared" si="392"/>
        <v>1.2500000000000001E-2</v>
      </c>
      <c r="FE242" s="45" t="e">
        <f t="shared" ca="1" si="392"/>
        <v>#NAME?</v>
      </c>
      <c r="FF242" s="45">
        <v>0.6</v>
      </c>
      <c r="FG242" s="45">
        <v>1</v>
      </c>
      <c r="FH242" s="45" t="e">
        <f t="shared" ca="1" si="436"/>
        <v>#NAME?</v>
      </c>
      <c r="FI242" s="42" t="e">
        <f t="shared" ca="1" si="437"/>
        <v>#NAME?</v>
      </c>
      <c r="FJ242" s="45" t="e">
        <f t="shared" ca="1" si="438"/>
        <v>#NAME?</v>
      </c>
      <c r="FK242" s="45">
        <f t="shared" si="393"/>
        <v>2.5000000000000001E-2</v>
      </c>
      <c r="FL242" s="45" t="e">
        <f t="shared" ca="1" si="393"/>
        <v>#NAME?</v>
      </c>
      <c r="FM242" s="47">
        <v>0.65</v>
      </c>
      <c r="FN242" s="45">
        <v>0.5</v>
      </c>
      <c r="FO242" s="45" t="e">
        <f t="shared" ca="1" si="439"/>
        <v>#NAME?</v>
      </c>
      <c r="FP242" s="42" t="e">
        <f t="shared" ca="1" si="440"/>
        <v>#NAME?</v>
      </c>
      <c r="FQ242" s="45" t="e">
        <f t="shared" ca="1" si="441"/>
        <v>#NAME?</v>
      </c>
      <c r="FR242" s="45">
        <f t="shared" si="394"/>
        <v>1.2500000000000001E-2</v>
      </c>
      <c r="FS242" s="45" t="e">
        <f t="shared" ca="1" si="394"/>
        <v>#NAME?</v>
      </c>
      <c r="FT242" s="45">
        <v>0.7</v>
      </c>
      <c r="FU242" s="45">
        <v>1</v>
      </c>
      <c r="FV242" s="45" t="e">
        <f t="shared" ca="1" si="442"/>
        <v>#NAME?</v>
      </c>
      <c r="FW242" s="42" t="e">
        <f t="shared" ca="1" si="443"/>
        <v>#NAME?</v>
      </c>
      <c r="FX242" s="45" t="e">
        <f t="shared" ca="1" si="444"/>
        <v>#NAME?</v>
      </c>
      <c r="FY242" s="45">
        <f t="shared" si="395"/>
        <v>2.5000000000000001E-2</v>
      </c>
      <c r="FZ242" s="45" t="e">
        <f t="shared" ca="1" si="395"/>
        <v>#NAME?</v>
      </c>
      <c r="GA242" s="47">
        <v>0.75</v>
      </c>
      <c r="GB242" s="45">
        <v>0.5</v>
      </c>
      <c r="GC242" s="45" t="e">
        <f t="shared" ca="1" si="445"/>
        <v>#NAME?</v>
      </c>
      <c r="GD242" s="42" t="e">
        <f t="shared" ca="1" si="446"/>
        <v>#NAME?</v>
      </c>
      <c r="GE242" s="45" t="e">
        <f t="shared" ca="1" si="447"/>
        <v>#NAME?</v>
      </c>
      <c r="GF242" s="45">
        <f t="shared" si="396"/>
        <v>1.2500000000000001E-2</v>
      </c>
      <c r="GG242" s="45" t="e">
        <f t="shared" ca="1" si="396"/>
        <v>#NAME?</v>
      </c>
      <c r="GH242" s="45">
        <v>0.8</v>
      </c>
      <c r="GI242" s="45">
        <v>1</v>
      </c>
      <c r="GJ242" s="45" t="e">
        <f t="shared" ca="1" si="448"/>
        <v>#NAME?</v>
      </c>
      <c r="GK242" s="42" t="e">
        <f t="shared" ca="1" si="449"/>
        <v>#NAME?</v>
      </c>
      <c r="GL242" s="45" t="e">
        <f t="shared" ca="1" si="450"/>
        <v>#NAME?</v>
      </c>
      <c r="GM242" s="45">
        <f t="shared" si="397"/>
        <v>2.5000000000000001E-2</v>
      </c>
      <c r="GN242" s="45" t="e">
        <f t="shared" ca="1" si="397"/>
        <v>#NAME?</v>
      </c>
      <c r="GO242" s="47">
        <v>0.85</v>
      </c>
      <c r="GP242" s="45">
        <v>0.5</v>
      </c>
      <c r="GQ242" s="45" t="e">
        <f t="shared" ca="1" si="451"/>
        <v>#NAME?</v>
      </c>
      <c r="GR242" s="42" t="e">
        <f t="shared" ca="1" si="452"/>
        <v>#NAME?</v>
      </c>
      <c r="GS242" s="45" t="e">
        <f t="shared" ca="1" si="453"/>
        <v>#NAME?</v>
      </c>
      <c r="GT242" s="45">
        <f t="shared" si="398"/>
        <v>1.2500000000000001E-2</v>
      </c>
      <c r="GU242" s="45" t="e">
        <f t="shared" ca="1" si="398"/>
        <v>#NAME?</v>
      </c>
      <c r="GV242" s="45">
        <v>0.9</v>
      </c>
      <c r="GW242" s="45">
        <v>1</v>
      </c>
      <c r="GX242" s="45" t="e">
        <f t="shared" ca="1" si="454"/>
        <v>#NAME?</v>
      </c>
      <c r="GY242" s="42" t="e">
        <f t="shared" ca="1" si="455"/>
        <v>#NAME?</v>
      </c>
      <c r="GZ242" s="45" t="e">
        <f t="shared" ca="1" si="456"/>
        <v>#NAME?</v>
      </c>
      <c r="HA242" s="45">
        <f t="shared" si="399"/>
        <v>2.5000000000000001E-2</v>
      </c>
      <c r="HB242" s="45" t="e">
        <f t="shared" ca="1" si="399"/>
        <v>#NAME?</v>
      </c>
      <c r="HC242" s="47">
        <v>0.95</v>
      </c>
      <c r="HD242" s="45">
        <v>0.5</v>
      </c>
      <c r="HE242" s="45" t="e">
        <f t="shared" ca="1" si="457"/>
        <v>#NAME?</v>
      </c>
      <c r="HF242" s="42" t="e">
        <f t="shared" ca="1" si="458"/>
        <v>#NAME?</v>
      </c>
      <c r="HG242" s="45" t="e">
        <f t="shared" ca="1" si="459"/>
        <v>#NAME?</v>
      </c>
      <c r="HH242" s="45">
        <f t="shared" si="400"/>
        <v>1.2500000000000001E-2</v>
      </c>
      <c r="HI242" s="45" t="e">
        <f t="shared" ca="1" si="400"/>
        <v>#NAME?</v>
      </c>
      <c r="HJ242" s="47">
        <v>1</v>
      </c>
      <c r="HK242" s="47">
        <v>1</v>
      </c>
      <c r="HL242" s="45" t="e">
        <f t="shared" ca="1" si="460"/>
        <v>#NAME?</v>
      </c>
      <c r="HM242" s="42" t="e">
        <f t="shared" ca="1" si="461"/>
        <v>#NAME?</v>
      </c>
      <c r="HN242" s="45" t="e">
        <f t="shared" ca="1" si="462"/>
        <v>#NAME?</v>
      </c>
      <c r="HO242" s="45">
        <f t="shared" si="426"/>
        <v>2.5000000000000001E-2</v>
      </c>
      <c r="HP242" s="45" t="e">
        <f t="shared" ca="1" si="426"/>
        <v>#NAME?</v>
      </c>
    </row>
    <row r="243" spans="1:224" s="48" customFormat="1" ht="60" customHeight="1">
      <c r="A243" s="42"/>
      <c r="B243" s="199"/>
      <c r="C243" s="201"/>
      <c r="D243" s="201"/>
      <c r="E243" s="41" t="str">
        <f>+_xlfn.CONCAT(MID($D235,1,3),".9 ",[1]Acciones!$B$13)</f>
        <v>6.2.9 PE4 Comunicación pública y divulgación de la CTeI en la ruta de innovación correspondiente, para promover proyectos, estrategias comunicativas, pedagógicas y divulgativas de alto impacto, incentivar; estimular; promover modelos abiertos y participativos de CTI.</v>
      </c>
      <c r="F243" s="42" t="s">
        <v>89</v>
      </c>
      <c r="G243" s="49">
        <f>+G241</f>
        <v>4.1666666666666666E-3</v>
      </c>
      <c r="H243" s="42" t="str">
        <f>+_xlfn.CONCAT("Si,",MID(E235,1,5),",",MID(E236,1,5),",",MID(E237,1,5),",",MID(E238,1,5),",",MID(E239,1,5),",",MID(E240,1,5),",",MID(E241,1,5),",",MID(E242,1,5),",",MID(E244,1,6))</f>
        <v>Si,6.2.1,6.2.2,6.2.3,6.2.4,6.2.5,6.2.6,6.2.7,6.2.8,6.2.10</v>
      </c>
      <c r="I243" s="42" t="s">
        <v>89</v>
      </c>
      <c r="J243" s="42"/>
      <c r="K243" s="42"/>
      <c r="L243" s="42"/>
      <c r="M243" s="44" t="s">
        <v>90</v>
      </c>
      <c r="N243" s="44" t="s">
        <v>91</v>
      </c>
      <c r="O243" s="44" t="e">
        <f ca="1">+_xlfn.XLOOKUP(MID(E243,7,LEN(E243)-6),[1]Acciones!$B$4:$B$14,[1]Acciones!$C$4:$C$14,0,0,1)</f>
        <v>#NAME?</v>
      </c>
      <c r="P243" s="42" t="e">
        <f ca="1">+_xlfn.XLOOKUP(MID($E243,7,LEN($E243)-6),[1]Acciones!$B$4:$B$14,[1]Acciones!D$4:D$14,0,0,1)</f>
        <v>#NAME?</v>
      </c>
      <c r="Q243" s="42" t="e">
        <f ca="1">+_xlfn.XLOOKUP(MID($E243,7,LEN($E243)-6),[1]Acciones!$B$4:$B$14,[1]Acciones!E$4:E$14,0,0,1)</f>
        <v>#NAME?</v>
      </c>
      <c r="R243" s="42" t="e">
        <f ca="1">+_xlfn.XLOOKUP(MID($E243,7,LEN($E243)-6),[1]Acciones!$B$4:$B$14,[1]Acciones!F$4:F$14,0,0,1)</f>
        <v>#NAME?</v>
      </c>
      <c r="S243" s="42" t="e">
        <f ca="1">+_xlfn.XLOOKUP(MID($E243,7,LEN($E243)-6),[1]Acciones!$B$4:$B$14,[1]Acciones!G$4:G$14,0,0,1)</f>
        <v>#NAME?</v>
      </c>
      <c r="T243" s="42" t="e">
        <f ca="1">+_xlfn.XLOOKUP(MID($E243,7,LEN($E243)-6),[1]Acciones!$B$4:$B$14,[1]Acciones!H$4:H$14,0,0,1)</f>
        <v>#NAME?</v>
      </c>
      <c r="U243" s="45" t="e">
        <f ca="1">+_xlfn.XLOOKUP(MID($E243,7,LEN($E243)-6),[1]Acciones!$B$4:$B$14,[1]Acciones!I$4:I$14,0,0,1)</f>
        <v>#NAME?</v>
      </c>
      <c r="V243" s="45" t="e">
        <f ca="1">+_xlfn.XLOOKUP(MID($E243,7,LEN($E243)-6),[1]Acciones!$B$4:$B$14,[1]Acciones!J$4:J$14,0,0,1)</f>
        <v>#NAME?</v>
      </c>
      <c r="W243" s="45" t="e">
        <f ca="1">+_xlfn.XLOOKUP(MID($E243,7,LEN($E243)-6),[1]Acciones!$B$4:$B$14,[1]Acciones!K$4:K$14,0,0,1)</f>
        <v>#NAME?</v>
      </c>
      <c r="X243" s="45" t="e">
        <f ca="1">+_xlfn.XLOOKUP(MID($E243,7,LEN($E243)-6),[1]Acciones!$B$4:$B$14,[1]Acciones!L$4:L$14,0,0,1)</f>
        <v>#NAME?</v>
      </c>
      <c r="Y243" s="45" t="e">
        <f ca="1">+_xlfn.XLOOKUP(MID($E243,7,LEN($E243)-6),[1]Acciones!$B$4:$B$14,[1]Acciones!M$4:M$14,0,0,1)</f>
        <v>#NAME?</v>
      </c>
      <c r="Z243" s="45" t="e">
        <f ca="1">+_xlfn.XLOOKUP(MID($E243,7,LEN($E243)-6),[1]Acciones!$B$4:$B$14,[1]Acciones!N$4:N$14,0,0,1)</f>
        <v>#NAME?</v>
      </c>
      <c r="AA243" s="45" t="e">
        <f ca="1">+_xlfn.XLOOKUP(MID($E243,7,LEN($E243)-6),[1]Acciones!$B$4:$B$14,[1]Acciones!O$4:O$14,0,0,1)</f>
        <v>#NAME?</v>
      </c>
      <c r="AB243" s="45" t="e">
        <f ca="1">+_xlfn.XLOOKUP(MID($E243,7,LEN($E243)-6),[1]Acciones!$B$4:$B$14,[1]Acciones!P$4:P$14,0,0,1)</f>
        <v>#NAME?</v>
      </c>
      <c r="AC243" s="45" t="e">
        <f ca="1">+_xlfn.XLOOKUP(MID($E243,7,LEN($E243)-6),[1]Acciones!$B$4:$B$14,[1]Acciones!Q$4:Q$14,0,0,1)</f>
        <v>#NAME?</v>
      </c>
      <c r="AD243" s="45" t="e">
        <f ca="1">+_xlfn.XLOOKUP(MID($E243,7,LEN($E243)-6),[1]Acciones!$B$4:$B$14,[1]Acciones!R$4:R$14,0,0,1)</f>
        <v>#NAME?</v>
      </c>
      <c r="AE243" s="45" t="e">
        <f ca="1">+_xlfn.XLOOKUP(MID($E243,7,LEN($E243)-6),[1]Acciones!$B$4:$B$14,[1]Acciones!S$4:S$14,0,0,1)</f>
        <v>#NAME?</v>
      </c>
      <c r="AF243" s="42" t="e">
        <f ca="1">+_xlfn.XLOOKUP(MID($E243,7,LEN($E243)-6),[1]Acciones!$B$4:$B$14,[1]Acciones!T$4:T$14,0,0,1)</f>
        <v>#NAME?</v>
      </c>
      <c r="AG243" s="42" t="e">
        <f ca="1">+_xlfn.XLOOKUP(MID($E243,7,LEN($E243)-6),[1]Acciones!$B$4:$B$14,[1]Acciones!U$4:U$14,0,0,1)</f>
        <v>#NAME?</v>
      </c>
      <c r="AH243" s="42" t="e">
        <f ca="1">+_xlfn.XLOOKUP(MID($E243,7,LEN($E243)-6),[1]Acciones!$B$4:$B$14,[1]Acciones!V$4:V$14,0,0,1)</f>
        <v>#NAME?</v>
      </c>
      <c r="AI243" s="42" t="e">
        <f ca="1">+_xlfn.XLOOKUP(MID($E243,7,LEN($E243)-6),[1]Acciones!$B$4:$B$14,[1]Acciones!W$4:W$14,0,0,1)</f>
        <v>#NAME?</v>
      </c>
      <c r="AJ243" s="42" t="e">
        <f ca="1">+_xlfn.XLOOKUP(MID($E243,7,LEN($E243)-6),[1]Acciones!$B$4:$B$14,[1]Acciones!X$4:X$14,0,0,1)</f>
        <v>#NAME?</v>
      </c>
      <c r="AK243" s="42" t="e">
        <f ca="1">+_xlfn.XLOOKUP(MID($E243,7,LEN($E243)-6),[1]Acciones!$B$4:$B$14,[1]Acciones!Y$4:Y$14,0,0,1)</f>
        <v>#NAME?</v>
      </c>
      <c r="AL243" s="42" t="e">
        <f ca="1">+_xlfn.XLOOKUP(MID($E243,7,LEN($E243)-6),[1]Acciones!$B$4:$B$14,[1]Acciones!Z$4:Z$14,0,0,1)</f>
        <v>#NAME?</v>
      </c>
      <c r="AM243" s="42" t="e">
        <f ca="1">+_xlfn.XLOOKUP(MID($E243,7,LEN($E243)-6),[1]Acciones!$B$4:$B$14,[1]Acciones!AA$4:AA$14,0,0,1)</f>
        <v>#NAME?</v>
      </c>
      <c r="AN243" s="42" t="e">
        <f ca="1">+_xlfn.XLOOKUP(MID($E243,7,LEN($E243)-6),[1]Acciones!$B$4:$B$14,[1]Acciones!AB$4:AB$14,0,0,1)</f>
        <v>#NAME?</v>
      </c>
      <c r="AO243" s="42" t="e">
        <f ca="1">+_xlfn.XLOOKUP(MID($E243,7,LEN($E243)-6),[1]Acciones!$B$4:$B$14,[1]Acciones!AC$4:AC$14,0,0,1)</f>
        <v>#NAME?</v>
      </c>
      <c r="AP243" s="42" t="e">
        <f ca="1">+_xlfn.XLOOKUP(MID($E243,7,LEN($E243)-6),[1]Acciones!$B$4:$B$14,[1]Acciones!AD$4:AD$14,0,0,1)</f>
        <v>#NAME?</v>
      </c>
      <c r="AQ243" s="42" t="e">
        <f ca="1">+_xlfn.XLOOKUP(MID($E243,7,LEN($E243)-6),[1]Acciones!$B$4:$B$14,[1]Acciones!AE$4:AE$14,0,0,1)</f>
        <v>#NAME?</v>
      </c>
      <c r="AR243" s="42" t="e">
        <f ca="1">+_xlfn.XLOOKUP(MID($E243,7,LEN($E243)-6),[1]Acciones!$B$4:$B$14,[1]Acciones!AF$4:AF$14,0,0,1)</f>
        <v>#NAME?</v>
      </c>
      <c r="AS243" s="42" t="e">
        <f ca="1">+_xlfn.XLOOKUP(MID($E243,7,LEN($E243)-6),[1]Acciones!$B$4:$B$14,[1]Acciones!AG$4:AG$14,0,0,1)</f>
        <v>#NAME?</v>
      </c>
      <c r="AT243" s="42" t="e">
        <f ca="1">+_xlfn.XLOOKUP(MID($E243,7,LEN($E243)-6),[1]Acciones!$B$4:$B$14,[1]Acciones!AH$4:AH$14,0,0,1)</f>
        <v>#NAME?</v>
      </c>
      <c r="AU243" s="42" t="e">
        <f ca="1">+_xlfn.XLOOKUP(MID($E243,7,LEN($E243)-6),[1]Acciones!$B$4:$B$14,[1]Acciones!AI$4:AI$14,0,0,1)</f>
        <v>#NAME?</v>
      </c>
      <c r="AV243" s="42" t="e">
        <f ca="1">+_xlfn.XLOOKUP(MID($E243,7,LEN($E243)-6),[1]Acciones!$B$4:$B$14,[1]Acciones!AJ$4:AJ$14,0,0,1)</f>
        <v>#NAME?</v>
      </c>
      <c r="AW243" s="42" t="e">
        <f ca="1">+_xlfn.XLOOKUP(MID($E243,7,LEN($E243)-6),[1]Acciones!$B$4:$B$14,[1]Acciones!AK$4:AK$14,0,0,1)</f>
        <v>#NAME?</v>
      </c>
      <c r="AX243" s="42" t="e">
        <f ca="1">+_xlfn.XLOOKUP(MID($E243,7,LEN($E243)-6),[1]Acciones!$B$4:$B$14,[1]Acciones!AL$4:AL$14,0,0,1)</f>
        <v>#NAME?</v>
      </c>
      <c r="AY243" s="42" t="e">
        <f ca="1">+_xlfn.XLOOKUP(MID($E243,7,LEN($E243)-6),[1]Acciones!$B$4:$B$14,[1]Acciones!AM$4:AM$14,0,0,1)</f>
        <v>#NAME?</v>
      </c>
      <c r="AZ243" s="42" t="e">
        <f ca="1">+_xlfn.XLOOKUP(MID($E243,7,LEN($E243)-6),[1]Acciones!$B$4:$B$14,[1]Acciones!AN$4:AN$14,0,0,1)</f>
        <v>#NAME?</v>
      </c>
      <c r="BA243" s="42" t="e">
        <f ca="1">+_xlfn.XLOOKUP(MID($E243,7,LEN($E243)-6),[1]Acciones!$B$4:$B$14,[1]Acciones!AO$4:AO$14,0,0,1)</f>
        <v>#NAME?</v>
      </c>
      <c r="BB243" s="42" t="e">
        <f ca="1">+_xlfn.XLOOKUP(MID($E243,7,LEN($E243)-6),[1]Acciones!$B$4:$B$14,[1]Acciones!AP$4:AP$14,0,0,1)</f>
        <v>#NAME?</v>
      </c>
      <c r="BC243" s="42" t="e">
        <f ca="1">+_xlfn.XLOOKUP(MID($E243,7,LEN($E243)-6),[1]Acciones!$B$4:$B$14,[1]Acciones!AQ$4:AQ$14,0,0,1)</f>
        <v>#NAME?</v>
      </c>
      <c r="BD243" s="42" t="e">
        <f ca="1">+_xlfn.XLOOKUP(MID($E243,7,LEN($E243)-6),[1]Acciones!$B$4:$B$14,[1]Acciones!AR$4:AR$14,0,0,1)</f>
        <v>#NAME?</v>
      </c>
      <c r="BE243" s="42" t="e">
        <f ca="1">+_xlfn.XLOOKUP(MID($E243,7,LEN($E243)-6),[1]Acciones!$B$4:$B$14,[1]Acciones!AS$4:AS$14,0,0,1)</f>
        <v>#NAME?</v>
      </c>
      <c r="BF243" s="42" t="e">
        <f ca="1">+_xlfn.XLOOKUP(MID($E243,7,LEN($E243)-6),[1]Acciones!$B$4:$B$14,[1]Acciones!AT$4:AT$14,0,0,1)</f>
        <v>#NAME?</v>
      </c>
      <c r="BG243" s="42" t="e">
        <f ca="1">+_xlfn.XLOOKUP(MID($E243,7,LEN($E243)-6),[1]Acciones!$B$4:$B$14,[1]Acciones!AU$4:AU$14,0,0,1)</f>
        <v>#NAME?</v>
      </c>
      <c r="BH243" s="42" t="e">
        <f ca="1">+_xlfn.XLOOKUP(MID($E243,7,LEN($E243)-6),[1]Acciones!$B$4:$B$14,[1]Acciones!AV$4:AV$14,0,0,1)</f>
        <v>#NAME?</v>
      </c>
      <c r="BI243" s="42" t="e">
        <f ca="1">+_xlfn.XLOOKUP(MID($E243,7,LEN($E243)-6),[1]Acciones!$B$4:$B$14,[1]Acciones!AW$4:AW$14,0,0,1)</f>
        <v>#NAME?</v>
      </c>
      <c r="BJ243" s="42" t="e">
        <f ca="1">+_xlfn.XLOOKUP(MID($E243,7,LEN($E243)-6),[1]Acciones!$B$4:$B$14,[1]Acciones!AX$4:AX$14,0,0,1)</f>
        <v>#NAME?</v>
      </c>
      <c r="BK243" s="42" t="e">
        <f ca="1">+_xlfn.XLOOKUP(MID($E243,7,LEN($E243)-6),[1]Acciones!$B$4:$B$14,[1]Acciones!AY$4:AY$14,0,0,1)</f>
        <v>#NAME?</v>
      </c>
      <c r="BL243" s="42" t="e">
        <f ca="1">+_xlfn.XLOOKUP(MID($E243,7,LEN($E243)-6),[1]Acciones!$B$4:$B$14,[1]Acciones!AZ$4:AZ$14,0,0,1)</f>
        <v>#NAME?</v>
      </c>
      <c r="BM243" s="42" t="e">
        <f ca="1">+_xlfn.XLOOKUP(MID($E243,7,LEN($E243)-6),[1]Acciones!$B$4:$B$14,[1]Acciones!BA$4:BA$14,0,0,1)</f>
        <v>#NAME?</v>
      </c>
      <c r="BN243" s="42" t="e">
        <f ca="1">+_xlfn.XLOOKUP(MID($E243,7,LEN($E243)-6),[1]Acciones!$B$4:$B$14,[1]Acciones!BB$4:BB$14,0,0,1)</f>
        <v>#NAME?</v>
      </c>
      <c r="BO243" s="42" t="e">
        <f ca="1">+_xlfn.XLOOKUP(MID($E243,7,LEN($E243)-6),[1]Acciones!$B$4:$B$14,[1]Acciones!BC$4:BC$14,0,0,1)</f>
        <v>#NAME?</v>
      </c>
      <c r="BP243" s="42" t="e">
        <f ca="1">+_xlfn.XLOOKUP(MID($E243,7,LEN($E243)-6),[1]Acciones!$B$4:$B$14,[1]Acciones!BD$4:BD$14,0,0,1)</f>
        <v>#NAME?</v>
      </c>
      <c r="BQ243" s="42" t="e">
        <f ca="1">+_xlfn.XLOOKUP(MID($E243,7,LEN($E243)-6),[1]Acciones!$B$4:$B$14,[1]Acciones!BE$4:BE$14,0,0,1)</f>
        <v>#NAME?</v>
      </c>
      <c r="BR243" s="42" t="e">
        <f ca="1">+_xlfn.XLOOKUP(MID($E243,7,LEN($E243)-6),[1]Acciones!$B$4:$B$14,[1]Acciones!BF$4:BF$14,0,0,1)</f>
        <v>#NAME?</v>
      </c>
      <c r="BS243" s="42" t="e">
        <f ca="1">+_xlfn.XLOOKUP(MID($E243,7,LEN($E243)-6),[1]Acciones!$B$4:$B$14,[1]Acciones!BG$4:BG$14,0,0,1)</f>
        <v>#NAME?</v>
      </c>
      <c r="BT243" s="42" t="e">
        <f ca="1">+_xlfn.XLOOKUP(MID($E243,7,LEN($E243)-6),[1]Acciones!$B$4:$B$14,[1]Acciones!BH$4:BH$14,0,0,1)</f>
        <v>#NAME?</v>
      </c>
      <c r="BU243" s="42" t="e">
        <f ca="1">+_xlfn.XLOOKUP(MID($E243,7,LEN($E243)-6),[1]Acciones!$B$4:$B$14,[1]Acciones!BI$4:BI$14,0,0,1)</f>
        <v>#NAME?</v>
      </c>
      <c r="BV243" s="42" t="e">
        <f ca="1">+_xlfn.XLOOKUP(MID($E243,7,LEN($E243)-6),[1]Acciones!$B$4:$B$14,[1]Acciones!BJ$4:BJ$14,0,0,1)</f>
        <v>#NAME?</v>
      </c>
      <c r="BW243" s="42" t="e">
        <f ca="1">+_xlfn.XLOOKUP(MID($E243,7,LEN($E243)-6),[1]Acciones!$B$4:$B$14,[1]Acciones!BK$4:BK$14,0,0,1)</f>
        <v>#NAME?</v>
      </c>
      <c r="BX243" s="42" t="e">
        <f ca="1">+_xlfn.XLOOKUP(MID($E243,7,LEN($E243)-6),[1]Acciones!$B$4:$B$14,[1]Acciones!BL$4:BL$14,0,0,1)</f>
        <v>#NAME?</v>
      </c>
      <c r="BY243" s="42" t="e">
        <f ca="1">+_xlfn.XLOOKUP(MID($E243,7,LEN($E243)-6),[1]Acciones!$B$4:$B$14,[1]Acciones!BM$4:BM$14,0,0,1)</f>
        <v>#NAME?</v>
      </c>
      <c r="BZ243" s="42" t="e">
        <f ca="1">+_xlfn.XLOOKUP(MID($E243,7,LEN($E243)-6),[1]Acciones!$B$4:$B$14,[1]Acciones!BN$4:BN$14,0,0,1)</f>
        <v>#NAME?</v>
      </c>
      <c r="CA243" s="42" t="e">
        <f ca="1">+_xlfn.XLOOKUP(MID($E243,7,LEN($E243)-6),[1]Acciones!$B$4:$B$14,[1]Acciones!BO$4:BO$14,0,0,1)</f>
        <v>#NAME?</v>
      </c>
      <c r="CB243" s="42" t="e">
        <f ca="1">+_xlfn.XLOOKUP(MID($E243,7,LEN($E243)-6),[1]Acciones!$B$4:$B$14,[1]Acciones!BP$4:BP$14,0,0,1)</f>
        <v>#NAME?</v>
      </c>
      <c r="CC243" s="42" t="e">
        <f ca="1">+_xlfn.XLOOKUP(MID($E243,7,LEN($E243)-6),[1]Acciones!$B$4:$B$14,[1]Acciones!BQ$4:BQ$14,0,0,1)</f>
        <v>#NAME?</v>
      </c>
      <c r="CD243" s="42" t="e">
        <f ca="1">+_xlfn.XLOOKUP(MID($E243,7,LEN($E243)-6),[1]Acciones!$B$4:$B$14,[1]Acciones!BR$4:BR$14,0,0,1)</f>
        <v>#NAME?</v>
      </c>
      <c r="CE243" s="42" t="e">
        <f ca="1">+_xlfn.XLOOKUP(MID($E243,7,LEN($E243)-6),[1]Acciones!$B$4:$B$14,[1]Acciones!BS$4:BS$14,0,0,1)</f>
        <v>#NAME?</v>
      </c>
      <c r="CF243" s="42" t="e">
        <f ca="1">+_xlfn.XLOOKUP(MID($E243,7,LEN($E243)-6),[1]Acciones!$B$4:$B$14,[1]Acciones!BT$4:BT$14,0,0,1)</f>
        <v>#NAME?</v>
      </c>
      <c r="CG243" s="45">
        <v>0.05</v>
      </c>
      <c r="CH243" s="45" t="e">
        <f t="shared" ca="1" si="463"/>
        <v>#NAME?</v>
      </c>
      <c r="CI243" s="45" t="e">
        <f t="shared" ca="1" si="464"/>
        <v>#NAME?</v>
      </c>
      <c r="CJ243" s="42" t="e">
        <f t="shared" ca="1" si="465"/>
        <v>#NAME?</v>
      </c>
      <c r="CK243" s="45" t="e">
        <f t="shared" ca="1" si="466"/>
        <v>#NAME?</v>
      </c>
      <c r="CL243" s="46" t="e">
        <f t="shared" ca="1" si="467"/>
        <v>#NAME?</v>
      </c>
      <c r="CM243" s="45" t="e">
        <f t="shared" ca="1" si="468"/>
        <v>#NAME?</v>
      </c>
      <c r="CN243" s="47">
        <v>0.1</v>
      </c>
      <c r="CO243" s="45" t="e">
        <f t="shared" ca="1" si="401"/>
        <v>#NAME?</v>
      </c>
      <c r="CP243" s="45" t="e">
        <f t="shared" ca="1" si="402"/>
        <v>#NAME?</v>
      </c>
      <c r="CQ243" s="42" t="e">
        <f t="shared" ca="1" si="403"/>
        <v>#NAME?</v>
      </c>
      <c r="CR243" s="45" t="e">
        <f t="shared" ca="1" si="404"/>
        <v>#NAME?</v>
      </c>
      <c r="CS243" s="45" t="e">
        <f t="shared" ca="1" si="383"/>
        <v>#NAME?</v>
      </c>
      <c r="CT243" s="45" t="e">
        <f t="shared" ca="1" si="383"/>
        <v>#NAME?</v>
      </c>
      <c r="CU243" s="47">
        <v>0.15</v>
      </c>
      <c r="CV243" s="45">
        <v>0.5</v>
      </c>
      <c r="CW243" s="45" t="e">
        <f t="shared" ca="1" si="405"/>
        <v>#NAME?</v>
      </c>
      <c r="CX243" s="42" t="e">
        <f t="shared" ca="1" si="406"/>
        <v>#NAME?</v>
      </c>
      <c r="CY243" s="45" t="e">
        <f t="shared" ca="1" si="407"/>
        <v>#NAME?</v>
      </c>
      <c r="CZ243" s="45">
        <f t="shared" si="384"/>
        <v>1.2500000000000001E-2</v>
      </c>
      <c r="DA243" s="45" t="e">
        <f t="shared" ca="1" si="384"/>
        <v>#NAME?</v>
      </c>
      <c r="DB243" s="47">
        <v>0.2</v>
      </c>
      <c r="DC243" s="45" t="e">
        <f t="shared" ca="1" si="408"/>
        <v>#NAME?</v>
      </c>
      <c r="DD243" s="45" t="e">
        <f t="shared" ca="1" si="409"/>
        <v>#NAME?</v>
      </c>
      <c r="DE243" s="42" t="e">
        <f t="shared" ca="1" si="410"/>
        <v>#NAME?</v>
      </c>
      <c r="DF243" s="45" t="e">
        <f t="shared" ca="1" si="411"/>
        <v>#NAME?</v>
      </c>
      <c r="DG243" s="45" t="e">
        <f t="shared" ca="1" si="385"/>
        <v>#NAME?</v>
      </c>
      <c r="DH243" s="45" t="e">
        <f t="shared" ca="1" si="385"/>
        <v>#NAME?</v>
      </c>
      <c r="DI243" s="47">
        <v>0.25</v>
      </c>
      <c r="DJ243" s="45">
        <v>0.5</v>
      </c>
      <c r="DK243" s="45" t="e">
        <f t="shared" ca="1" si="412"/>
        <v>#NAME?</v>
      </c>
      <c r="DL243" s="42" t="e">
        <f t="shared" ca="1" si="413"/>
        <v>#NAME?</v>
      </c>
      <c r="DM243" s="45" t="e">
        <f t="shared" ca="1" si="414"/>
        <v>#NAME?</v>
      </c>
      <c r="DN243" s="45">
        <f t="shared" si="386"/>
        <v>1.2500000000000001E-2</v>
      </c>
      <c r="DO243" s="45" t="e">
        <f t="shared" ca="1" si="386"/>
        <v>#NAME?</v>
      </c>
      <c r="DP243" s="47">
        <v>0.3</v>
      </c>
      <c r="DQ243" s="45" t="e">
        <f t="shared" ca="1" si="415"/>
        <v>#NAME?</v>
      </c>
      <c r="DR243" s="45" t="e">
        <f t="shared" ca="1" si="416"/>
        <v>#NAME?</v>
      </c>
      <c r="DS243" s="42" t="e">
        <f t="shared" ca="1" si="417"/>
        <v>#NAME?</v>
      </c>
      <c r="DT243" s="45" t="e">
        <f t="shared" ca="1" si="418"/>
        <v>#NAME?</v>
      </c>
      <c r="DU243" s="45" t="e">
        <f t="shared" ca="1" si="387"/>
        <v>#NAME?</v>
      </c>
      <c r="DV243" s="45" t="e">
        <f t="shared" ca="1" si="387"/>
        <v>#NAME?</v>
      </c>
      <c r="DW243" s="47">
        <v>0.35</v>
      </c>
      <c r="DX243" s="45">
        <v>0.5</v>
      </c>
      <c r="DY243" s="45" t="e">
        <f t="shared" ca="1" si="419"/>
        <v>#NAME?</v>
      </c>
      <c r="DZ243" s="42" t="e">
        <f t="shared" ca="1" si="420"/>
        <v>#NAME?</v>
      </c>
      <c r="EA243" s="45" t="e">
        <f t="shared" ca="1" si="421"/>
        <v>#NAME?</v>
      </c>
      <c r="EB243" s="45">
        <f t="shared" si="388"/>
        <v>1.2500000000000001E-2</v>
      </c>
      <c r="EC243" s="45" t="e">
        <f t="shared" ca="1" si="388"/>
        <v>#NAME?</v>
      </c>
      <c r="ED243" s="47">
        <v>0.4</v>
      </c>
      <c r="EE243" s="45" t="e">
        <f t="shared" ca="1" si="422"/>
        <v>#NAME?</v>
      </c>
      <c r="EF243" s="45" t="e">
        <f t="shared" ca="1" si="423"/>
        <v>#NAME?</v>
      </c>
      <c r="EG243" s="42" t="e">
        <f t="shared" ca="1" si="424"/>
        <v>#NAME?</v>
      </c>
      <c r="EH243" s="45" t="e">
        <f t="shared" ca="1" si="425"/>
        <v>#NAME?</v>
      </c>
      <c r="EI243" s="45" t="e">
        <f t="shared" ca="1" si="389"/>
        <v>#NAME?</v>
      </c>
      <c r="EJ243" s="45" t="e">
        <f t="shared" ca="1" si="389"/>
        <v>#NAME?</v>
      </c>
      <c r="EK243" s="47">
        <v>0.45</v>
      </c>
      <c r="EL243" s="45">
        <v>0.5</v>
      </c>
      <c r="EM243" s="45" t="e">
        <f t="shared" ca="1" si="427"/>
        <v>#NAME?</v>
      </c>
      <c r="EN243" s="42" t="e">
        <f t="shared" ca="1" si="428"/>
        <v>#NAME?</v>
      </c>
      <c r="EO243" s="45" t="e">
        <f t="shared" ca="1" si="429"/>
        <v>#NAME?</v>
      </c>
      <c r="EP243" s="45">
        <f t="shared" si="390"/>
        <v>1.2500000000000001E-2</v>
      </c>
      <c r="EQ243" s="45" t="e">
        <f t="shared" ca="1" si="390"/>
        <v>#NAME?</v>
      </c>
      <c r="ER243" s="45">
        <v>0.5</v>
      </c>
      <c r="ES243" s="45">
        <v>0.5</v>
      </c>
      <c r="ET243" s="45" t="e">
        <f t="shared" ca="1" si="430"/>
        <v>#NAME?</v>
      </c>
      <c r="EU243" s="42" t="e">
        <f t="shared" ca="1" si="431"/>
        <v>#NAME?</v>
      </c>
      <c r="EV243" s="45" t="e">
        <f t="shared" ca="1" si="432"/>
        <v>#NAME?</v>
      </c>
      <c r="EW243" s="45">
        <f t="shared" si="391"/>
        <v>1.2500000000000001E-2</v>
      </c>
      <c r="EX243" s="45" t="e">
        <f t="shared" ca="1" si="391"/>
        <v>#NAME?</v>
      </c>
      <c r="EY243" s="47">
        <v>0.55000000000000004</v>
      </c>
      <c r="EZ243" s="45">
        <v>0.5</v>
      </c>
      <c r="FA243" s="45" t="e">
        <f t="shared" ca="1" si="433"/>
        <v>#NAME?</v>
      </c>
      <c r="FB243" s="42" t="e">
        <f t="shared" ca="1" si="434"/>
        <v>#NAME?</v>
      </c>
      <c r="FC243" s="45" t="e">
        <f t="shared" ca="1" si="435"/>
        <v>#NAME?</v>
      </c>
      <c r="FD243" s="45">
        <f t="shared" si="392"/>
        <v>1.2500000000000001E-2</v>
      </c>
      <c r="FE243" s="45" t="e">
        <f t="shared" ca="1" si="392"/>
        <v>#NAME?</v>
      </c>
      <c r="FF243" s="45">
        <v>0.6</v>
      </c>
      <c r="FG243" s="45">
        <v>1</v>
      </c>
      <c r="FH243" s="45" t="e">
        <f t="shared" ca="1" si="436"/>
        <v>#NAME?</v>
      </c>
      <c r="FI243" s="42" t="e">
        <f t="shared" ca="1" si="437"/>
        <v>#NAME?</v>
      </c>
      <c r="FJ243" s="45" t="e">
        <f t="shared" ca="1" si="438"/>
        <v>#NAME?</v>
      </c>
      <c r="FK243" s="45">
        <f t="shared" si="393"/>
        <v>2.5000000000000001E-2</v>
      </c>
      <c r="FL243" s="45" t="e">
        <f t="shared" ca="1" si="393"/>
        <v>#NAME?</v>
      </c>
      <c r="FM243" s="47">
        <v>0.65</v>
      </c>
      <c r="FN243" s="45">
        <v>0.5</v>
      </c>
      <c r="FO243" s="45" t="e">
        <f t="shared" ca="1" si="439"/>
        <v>#NAME?</v>
      </c>
      <c r="FP243" s="42" t="e">
        <f t="shared" ca="1" si="440"/>
        <v>#NAME?</v>
      </c>
      <c r="FQ243" s="45" t="e">
        <f t="shared" ca="1" si="441"/>
        <v>#NAME?</v>
      </c>
      <c r="FR243" s="45">
        <f t="shared" si="394"/>
        <v>1.2500000000000001E-2</v>
      </c>
      <c r="FS243" s="45" t="e">
        <f t="shared" ca="1" si="394"/>
        <v>#NAME?</v>
      </c>
      <c r="FT243" s="45">
        <v>0.7</v>
      </c>
      <c r="FU243" s="45">
        <v>1</v>
      </c>
      <c r="FV243" s="45" t="e">
        <f t="shared" ca="1" si="442"/>
        <v>#NAME?</v>
      </c>
      <c r="FW243" s="42" t="e">
        <f t="shared" ca="1" si="443"/>
        <v>#NAME?</v>
      </c>
      <c r="FX243" s="45" t="e">
        <f t="shared" ca="1" si="444"/>
        <v>#NAME?</v>
      </c>
      <c r="FY243" s="45">
        <f t="shared" si="395"/>
        <v>2.5000000000000001E-2</v>
      </c>
      <c r="FZ243" s="45" t="e">
        <f t="shared" ca="1" si="395"/>
        <v>#NAME?</v>
      </c>
      <c r="GA243" s="47">
        <v>0.75</v>
      </c>
      <c r="GB243" s="45">
        <v>0.5</v>
      </c>
      <c r="GC243" s="45" t="e">
        <f t="shared" ca="1" si="445"/>
        <v>#NAME?</v>
      </c>
      <c r="GD243" s="42" t="e">
        <f t="shared" ca="1" si="446"/>
        <v>#NAME?</v>
      </c>
      <c r="GE243" s="45" t="e">
        <f t="shared" ca="1" si="447"/>
        <v>#NAME?</v>
      </c>
      <c r="GF243" s="45">
        <f t="shared" si="396"/>
        <v>1.2500000000000001E-2</v>
      </c>
      <c r="GG243" s="45" t="e">
        <f t="shared" ca="1" si="396"/>
        <v>#NAME?</v>
      </c>
      <c r="GH243" s="45">
        <v>0.8</v>
      </c>
      <c r="GI243" s="45">
        <v>1</v>
      </c>
      <c r="GJ243" s="45" t="e">
        <f t="shared" ca="1" si="448"/>
        <v>#NAME?</v>
      </c>
      <c r="GK243" s="42" t="e">
        <f t="shared" ca="1" si="449"/>
        <v>#NAME?</v>
      </c>
      <c r="GL243" s="45" t="e">
        <f t="shared" ca="1" si="450"/>
        <v>#NAME?</v>
      </c>
      <c r="GM243" s="45">
        <f t="shared" si="397"/>
        <v>2.5000000000000001E-2</v>
      </c>
      <c r="GN243" s="45" t="e">
        <f t="shared" ca="1" si="397"/>
        <v>#NAME?</v>
      </c>
      <c r="GO243" s="47">
        <v>0.85</v>
      </c>
      <c r="GP243" s="45">
        <v>0.5</v>
      </c>
      <c r="GQ243" s="45" t="e">
        <f t="shared" ca="1" si="451"/>
        <v>#NAME?</v>
      </c>
      <c r="GR243" s="42" t="e">
        <f t="shared" ca="1" si="452"/>
        <v>#NAME?</v>
      </c>
      <c r="GS243" s="45" t="e">
        <f t="shared" ca="1" si="453"/>
        <v>#NAME?</v>
      </c>
      <c r="GT243" s="45">
        <f t="shared" si="398"/>
        <v>1.2500000000000001E-2</v>
      </c>
      <c r="GU243" s="45" t="e">
        <f t="shared" ca="1" si="398"/>
        <v>#NAME?</v>
      </c>
      <c r="GV243" s="45">
        <v>0.9</v>
      </c>
      <c r="GW243" s="45">
        <v>1</v>
      </c>
      <c r="GX243" s="45" t="e">
        <f t="shared" ca="1" si="454"/>
        <v>#NAME?</v>
      </c>
      <c r="GY243" s="42" t="e">
        <f t="shared" ca="1" si="455"/>
        <v>#NAME?</v>
      </c>
      <c r="GZ243" s="45" t="e">
        <f t="shared" ca="1" si="456"/>
        <v>#NAME?</v>
      </c>
      <c r="HA243" s="45">
        <f t="shared" si="399"/>
        <v>2.5000000000000001E-2</v>
      </c>
      <c r="HB243" s="45" t="e">
        <f t="shared" ca="1" si="399"/>
        <v>#NAME?</v>
      </c>
      <c r="HC243" s="47">
        <v>0.95</v>
      </c>
      <c r="HD243" s="45">
        <v>0.5</v>
      </c>
      <c r="HE243" s="45" t="e">
        <f t="shared" ca="1" si="457"/>
        <v>#NAME?</v>
      </c>
      <c r="HF243" s="42" t="e">
        <f t="shared" ca="1" si="458"/>
        <v>#NAME?</v>
      </c>
      <c r="HG243" s="45" t="e">
        <f t="shared" ca="1" si="459"/>
        <v>#NAME?</v>
      </c>
      <c r="HH243" s="45">
        <f t="shared" si="400"/>
        <v>1.2500000000000001E-2</v>
      </c>
      <c r="HI243" s="45" t="e">
        <f t="shared" ca="1" si="400"/>
        <v>#NAME?</v>
      </c>
      <c r="HJ243" s="47">
        <v>1</v>
      </c>
      <c r="HK243" s="47">
        <v>1</v>
      </c>
      <c r="HL243" s="45" t="e">
        <f t="shared" ca="1" si="460"/>
        <v>#NAME?</v>
      </c>
      <c r="HM243" s="42" t="e">
        <f t="shared" ca="1" si="461"/>
        <v>#NAME?</v>
      </c>
      <c r="HN243" s="45" t="e">
        <f t="shared" ca="1" si="462"/>
        <v>#NAME?</v>
      </c>
      <c r="HO243" s="45">
        <f t="shared" si="426"/>
        <v>2.5000000000000001E-2</v>
      </c>
      <c r="HP243" s="45" t="e">
        <f t="shared" ca="1" si="426"/>
        <v>#NAME?</v>
      </c>
    </row>
    <row r="244" spans="1:224" s="48" customFormat="1" ht="60" customHeight="1">
      <c r="A244" s="42"/>
      <c r="B244" s="199"/>
      <c r="C244" s="201"/>
      <c r="D244" s="201"/>
      <c r="E244" s="41" t="str">
        <f>+_xlfn.CONCAT(MID($D235,1,3),".10 ",[1]Acciones!$B$14)</f>
        <v>6.2.10 PE5 Promover y fortalecer procesos de apropiación social del conocimiento y la innovación social en el territorio relacionado con la ruta de innovación correspondiente. (Estrategia 5.3.5 CONPES 4069)</v>
      </c>
      <c r="F244" s="42" t="s">
        <v>89</v>
      </c>
      <c r="G244" s="49">
        <f>+G243</f>
        <v>4.1666666666666666E-3</v>
      </c>
      <c r="H244" s="42" t="str">
        <f>+_xlfn.CONCAT("Si,",MID(E235,1,5),",",MID(E236,1,5),",",MID(E237,1,5),",",MID(E238,1,5),",",MID(E239,1,5),",",MID(E240,1,5),",",MID(E241,1,5),",",MID(E242,1,5),",",MID(E243,1,6))</f>
        <v xml:space="preserve">Si,6.2.1,6.2.2,6.2.3,6.2.4,6.2.5,6.2.6,6.2.7,6.2.8,6.2.9 </v>
      </c>
      <c r="I244" s="42" t="s">
        <v>89</v>
      </c>
      <c r="J244" s="42"/>
      <c r="K244" s="42"/>
      <c r="L244" s="42"/>
      <c r="M244" s="44" t="s">
        <v>90</v>
      </c>
      <c r="N244" s="44" t="s">
        <v>91</v>
      </c>
      <c r="O244" s="44" t="e">
        <f ca="1">+_xlfn.XLOOKUP(MID(E244,8,LEN(E244)-7),[1]Acciones!$B$4:$B$14,[1]Acciones!$C$4:$C$14,0,0,1)</f>
        <v>#NAME?</v>
      </c>
      <c r="P244" s="42" t="e">
        <f ca="1">+_xlfn.XLOOKUP(MID($E244,8,LEN($E244)-7),[1]Acciones!$B$4:$B$14,[1]Acciones!D$4:D$14,0,0,1)</f>
        <v>#NAME?</v>
      </c>
      <c r="Q244" s="42" t="e">
        <f ca="1">+_xlfn.XLOOKUP(MID($E244,8,LEN($E244)-7),[1]Acciones!$B$4:$B$14,[1]Acciones!E$4:E$14,0,0,1)</f>
        <v>#NAME?</v>
      </c>
      <c r="R244" s="42" t="e">
        <f ca="1">+_xlfn.XLOOKUP(MID($E244,8,LEN($E244)-7),[1]Acciones!$B$4:$B$14,[1]Acciones!F$4:F$14,0,0,1)</f>
        <v>#NAME?</v>
      </c>
      <c r="S244" s="42" t="e">
        <f ca="1">+_xlfn.XLOOKUP(MID($E244,8,LEN($E244)-7),[1]Acciones!$B$4:$B$14,[1]Acciones!G$4:G$14,0,0,1)</f>
        <v>#NAME?</v>
      </c>
      <c r="T244" s="42" t="e">
        <f ca="1">+_xlfn.XLOOKUP(MID($E244,8,LEN($E244)-7),[1]Acciones!$B$4:$B$14,[1]Acciones!H$4:H$14,0,0,1)</f>
        <v>#NAME?</v>
      </c>
      <c r="U244" s="45" t="e">
        <f ca="1">+_xlfn.XLOOKUP(MID($E244,8,LEN($E244)-7),[1]Acciones!$B$4:$B$14,[1]Acciones!I$4:I$14,0,0,1)</f>
        <v>#NAME?</v>
      </c>
      <c r="V244" s="45" t="e">
        <f ca="1">+_xlfn.XLOOKUP(MID($E244,8,LEN($E244)-7),[1]Acciones!$B$4:$B$14,[1]Acciones!J$4:J$14,0,0,1)</f>
        <v>#NAME?</v>
      </c>
      <c r="W244" s="45" t="e">
        <f ca="1">+_xlfn.XLOOKUP(MID($E244,8,LEN($E244)-7),[1]Acciones!$B$4:$B$14,[1]Acciones!K$4:K$14,0,0,1)</f>
        <v>#NAME?</v>
      </c>
      <c r="X244" s="45" t="e">
        <f ca="1">+_xlfn.XLOOKUP(MID($E244,8,LEN($E244)-7),[1]Acciones!$B$4:$B$14,[1]Acciones!L$4:L$14,0,0,1)</f>
        <v>#NAME?</v>
      </c>
      <c r="Y244" s="45" t="e">
        <f ca="1">+_xlfn.XLOOKUP(MID($E244,8,LEN($E244)-7),[1]Acciones!$B$4:$B$14,[1]Acciones!M$4:M$14,0,0,1)</f>
        <v>#NAME?</v>
      </c>
      <c r="Z244" s="45" t="e">
        <f ca="1">+_xlfn.XLOOKUP(MID($E244,8,LEN($E244)-7),[1]Acciones!$B$4:$B$14,[1]Acciones!N$4:N$14,0,0,1)</f>
        <v>#NAME?</v>
      </c>
      <c r="AA244" s="45" t="e">
        <f ca="1">+_xlfn.XLOOKUP(MID($E244,8,LEN($E244)-7),[1]Acciones!$B$4:$B$14,[1]Acciones!O$4:O$14,0,0,1)</f>
        <v>#NAME?</v>
      </c>
      <c r="AB244" s="45" t="e">
        <f ca="1">+_xlfn.XLOOKUP(MID($E244,8,LEN($E244)-7),[1]Acciones!$B$4:$B$14,[1]Acciones!P$4:P$14,0,0,1)</f>
        <v>#NAME?</v>
      </c>
      <c r="AC244" s="45" t="e">
        <f ca="1">+_xlfn.XLOOKUP(MID($E244,8,LEN($E244)-7),[1]Acciones!$B$4:$B$14,[1]Acciones!Q$4:Q$14,0,0,1)</f>
        <v>#NAME?</v>
      </c>
      <c r="AD244" s="45" t="e">
        <f ca="1">+_xlfn.XLOOKUP(MID($E244,8,LEN($E244)-7),[1]Acciones!$B$4:$B$14,[1]Acciones!R$4:R$14,0,0,1)</f>
        <v>#NAME?</v>
      </c>
      <c r="AE244" s="45" t="e">
        <f ca="1">+_xlfn.XLOOKUP(MID($E244,8,LEN($E244)-7),[1]Acciones!$B$4:$B$14,[1]Acciones!S$4:S$14,0,0,1)</f>
        <v>#NAME?</v>
      </c>
      <c r="AF244" s="42" t="e">
        <f ca="1">+_xlfn.XLOOKUP(MID($E244,8,LEN($E244)-7),[1]Acciones!$B$4:$B$14,[1]Acciones!T$4:T$14,0,0,1)</f>
        <v>#NAME?</v>
      </c>
      <c r="AG244" s="42" t="e">
        <f ca="1">+_xlfn.XLOOKUP(MID($E244,8,LEN($E244)-7),[1]Acciones!$B$4:$B$14,[1]Acciones!U$4:U$14,0,0,1)</f>
        <v>#NAME?</v>
      </c>
      <c r="AH244" s="42" t="e">
        <f ca="1">+_xlfn.XLOOKUP(MID($E244,8,LEN($E244)-7),[1]Acciones!$B$4:$B$14,[1]Acciones!V$4:V$14,0,0,1)</f>
        <v>#NAME?</v>
      </c>
      <c r="AI244" s="42" t="e">
        <f ca="1">+_xlfn.XLOOKUP(MID($E244,8,LEN($E244)-7),[1]Acciones!$B$4:$B$14,[1]Acciones!W$4:W$14,0,0,1)</f>
        <v>#NAME?</v>
      </c>
      <c r="AJ244" s="42" t="e">
        <f ca="1">+_xlfn.XLOOKUP(MID($E244,8,LEN($E244)-7),[1]Acciones!$B$4:$B$14,[1]Acciones!X$4:X$14,0,0,1)</f>
        <v>#NAME?</v>
      </c>
      <c r="AK244" s="42" t="e">
        <f ca="1">+_xlfn.XLOOKUP(MID($E244,8,LEN($E244)-7),[1]Acciones!$B$4:$B$14,[1]Acciones!Y$4:Y$14,0,0,1)</f>
        <v>#NAME?</v>
      </c>
      <c r="AL244" s="42" t="e">
        <f ca="1">+_xlfn.XLOOKUP(MID($E244,8,LEN($E244)-7),[1]Acciones!$B$4:$B$14,[1]Acciones!Z$4:Z$14,0,0,1)</f>
        <v>#NAME?</v>
      </c>
      <c r="AM244" s="42" t="e">
        <f ca="1">+_xlfn.XLOOKUP(MID($E244,8,LEN($E244)-7),[1]Acciones!$B$4:$B$14,[1]Acciones!AA$4:AA$14,0,0,1)</f>
        <v>#NAME?</v>
      </c>
      <c r="AN244" s="42" t="e">
        <f ca="1">+_xlfn.XLOOKUP(MID($E244,8,LEN($E244)-7),[1]Acciones!$B$4:$B$14,[1]Acciones!AB$4:AB$14,0,0,1)</f>
        <v>#NAME?</v>
      </c>
      <c r="AO244" s="42" t="e">
        <f ca="1">+_xlfn.XLOOKUP(MID($E244,8,LEN($E244)-7),[1]Acciones!$B$4:$B$14,[1]Acciones!AC$4:AC$14,0,0,1)</f>
        <v>#NAME?</v>
      </c>
      <c r="AP244" s="42" t="e">
        <f ca="1">+_xlfn.XLOOKUP(MID($E244,8,LEN($E244)-7),[1]Acciones!$B$4:$B$14,[1]Acciones!AD$4:AD$14,0,0,1)</f>
        <v>#NAME?</v>
      </c>
      <c r="AQ244" s="42" t="e">
        <f ca="1">+_xlfn.XLOOKUP(MID($E244,8,LEN($E244)-7),[1]Acciones!$B$4:$B$14,[1]Acciones!AE$4:AE$14,0,0,1)</f>
        <v>#NAME?</v>
      </c>
      <c r="AR244" s="42" t="e">
        <f ca="1">+_xlfn.XLOOKUP(MID($E244,8,LEN($E244)-7),[1]Acciones!$B$4:$B$14,[1]Acciones!AF$4:AF$14,0,0,1)</f>
        <v>#NAME?</v>
      </c>
      <c r="AS244" s="42" t="e">
        <f ca="1">+_xlfn.XLOOKUP(MID($E244,8,LEN($E244)-7),[1]Acciones!$B$4:$B$14,[1]Acciones!AG$4:AG$14,0,0,1)</f>
        <v>#NAME?</v>
      </c>
      <c r="AT244" s="42" t="e">
        <f ca="1">+_xlfn.XLOOKUP(MID($E244,8,LEN($E244)-7),[1]Acciones!$B$4:$B$14,[1]Acciones!AH$4:AH$14,0,0,1)</f>
        <v>#NAME?</v>
      </c>
      <c r="AU244" s="42" t="e">
        <f ca="1">+_xlfn.XLOOKUP(MID($E244,8,LEN($E244)-7),[1]Acciones!$B$4:$B$14,[1]Acciones!AI$4:AI$14,0,0,1)</f>
        <v>#NAME?</v>
      </c>
      <c r="AV244" s="42" t="e">
        <f ca="1">+_xlfn.XLOOKUP(MID($E244,8,LEN($E244)-7),[1]Acciones!$B$4:$B$14,[1]Acciones!AJ$4:AJ$14,0,0,1)</f>
        <v>#NAME?</v>
      </c>
      <c r="AW244" s="42" t="e">
        <f ca="1">+_xlfn.XLOOKUP(MID($E244,8,LEN($E244)-7),[1]Acciones!$B$4:$B$14,[1]Acciones!AK$4:AK$14,0,0,1)</f>
        <v>#NAME?</v>
      </c>
      <c r="AX244" s="42" t="e">
        <f ca="1">+_xlfn.XLOOKUP(MID($E244,8,LEN($E244)-7),[1]Acciones!$B$4:$B$14,[1]Acciones!AL$4:AL$14,0,0,1)</f>
        <v>#NAME?</v>
      </c>
      <c r="AY244" s="42" t="e">
        <f ca="1">+_xlfn.XLOOKUP(MID($E244,8,LEN($E244)-7),[1]Acciones!$B$4:$B$14,[1]Acciones!AM$4:AM$14,0,0,1)</f>
        <v>#NAME?</v>
      </c>
      <c r="AZ244" s="42" t="e">
        <f ca="1">+_xlfn.XLOOKUP(MID($E244,8,LEN($E244)-7),[1]Acciones!$B$4:$B$14,[1]Acciones!AN$4:AN$14,0,0,1)</f>
        <v>#NAME?</v>
      </c>
      <c r="BA244" s="42" t="e">
        <f ca="1">+_xlfn.XLOOKUP(MID($E244,8,LEN($E244)-7),[1]Acciones!$B$4:$B$14,[1]Acciones!AO$4:AO$14,0,0,1)</f>
        <v>#NAME?</v>
      </c>
      <c r="BB244" s="42" t="e">
        <f ca="1">+_xlfn.XLOOKUP(MID($E244,8,LEN($E244)-7),[1]Acciones!$B$4:$B$14,[1]Acciones!AP$4:AP$14,0,0,1)</f>
        <v>#NAME?</v>
      </c>
      <c r="BC244" s="42" t="e">
        <f ca="1">+_xlfn.XLOOKUP(MID($E244,8,LEN($E244)-7),[1]Acciones!$B$4:$B$14,[1]Acciones!AQ$4:AQ$14,0,0,1)</f>
        <v>#NAME?</v>
      </c>
      <c r="BD244" s="42" t="e">
        <f ca="1">+_xlfn.XLOOKUP(MID($E244,8,LEN($E244)-7),[1]Acciones!$B$4:$B$14,[1]Acciones!AR$4:AR$14,0,0,1)</f>
        <v>#NAME?</v>
      </c>
      <c r="BE244" s="42" t="e">
        <f ca="1">+_xlfn.XLOOKUP(MID($E244,8,LEN($E244)-7),[1]Acciones!$B$4:$B$14,[1]Acciones!AS$4:AS$14,0,0,1)</f>
        <v>#NAME?</v>
      </c>
      <c r="BF244" s="42" t="e">
        <f ca="1">+_xlfn.XLOOKUP(MID($E244,8,LEN($E244)-7),[1]Acciones!$B$4:$B$14,[1]Acciones!AT$4:AT$14,0,0,1)</f>
        <v>#NAME?</v>
      </c>
      <c r="BG244" s="42" t="e">
        <f ca="1">+_xlfn.XLOOKUP(MID($E244,8,LEN($E244)-7),[1]Acciones!$B$4:$B$14,[1]Acciones!AU$4:AU$14,0,0,1)</f>
        <v>#NAME?</v>
      </c>
      <c r="BH244" s="42" t="e">
        <f ca="1">+_xlfn.XLOOKUP(MID($E244,8,LEN($E244)-7),[1]Acciones!$B$4:$B$14,[1]Acciones!AV$4:AV$14,0,0,1)</f>
        <v>#NAME?</v>
      </c>
      <c r="BI244" s="42" t="e">
        <f ca="1">+_xlfn.XLOOKUP(MID($E244,8,LEN($E244)-7),[1]Acciones!$B$4:$B$14,[1]Acciones!AW$4:AW$14,0,0,1)</f>
        <v>#NAME?</v>
      </c>
      <c r="BJ244" s="42" t="e">
        <f ca="1">+_xlfn.XLOOKUP(MID($E244,8,LEN($E244)-7),[1]Acciones!$B$4:$B$14,[1]Acciones!AX$4:AX$14,0,0,1)</f>
        <v>#NAME?</v>
      </c>
      <c r="BK244" s="42" t="e">
        <f ca="1">+_xlfn.XLOOKUP(MID($E244,8,LEN($E244)-7),[1]Acciones!$B$4:$B$14,[1]Acciones!AY$4:AY$14,0,0,1)</f>
        <v>#NAME?</v>
      </c>
      <c r="BL244" s="42" t="e">
        <f ca="1">+_xlfn.XLOOKUP(MID($E244,8,LEN($E244)-7),[1]Acciones!$B$4:$B$14,[1]Acciones!AZ$4:AZ$14,0,0,1)</f>
        <v>#NAME?</v>
      </c>
      <c r="BM244" s="42" t="e">
        <f ca="1">+_xlfn.XLOOKUP(MID($E244,8,LEN($E244)-7),[1]Acciones!$B$4:$B$14,[1]Acciones!BA$4:BA$14,0,0,1)</f>
        <v>#NAME?</v>
      </c>
      <c r="BN244" s="42" t="e">
        <f ca="1">+_xlfn.XLOOKUP(MID($E244,8,LEN($E244)-7),[1]Acciones!$B$4:$B$14,[1]Acciones!BB$4:BB$14,0,0,1)</f>
        <v>#NAME?</v>
      </c>
      <c r="BO244" s="42" t="e">
        <f ca="1">+_xlfn.XLOOKUP(MID($E244,8,LEN($E244)-7),[1]Acciones!$B$4:$B$14,[1]Acciones!BC$4:BC$14,0,0,1)</f>
        <v>#NAME?</v>
      </c>
      <c r="BP244" s="42" t="e">
        <f ca="1">+_xlfn.XLOOKUP(MID($E244,8,LEN($E244)-7),[1]Acciones!$B$4:$B$14,[1]Acciones!BD$4:BD$14,0,0,1)</f>
        <v>#NAME?</v>
      </c>
      <c r="BQ244" s="42" t="e">
        <f ca="1">+_xlfn.XLOOKUP(MID($E244,8,LEN($E244)-7),[1]Acciones!$B$4:$B$14,[1]Acciones!BE$4:BE$14,0,0,1)</f>
        <v>#NAME?</v>
      </c>
      <c r="BR244" s="42" t="e">
        <f ca="1">+_xlfn.XLOOKUP(MID($E244,8,LEN($E244)-7),[1]Acciones!$B$4:$B$14,[1]Acciones!BF$4:BF$14,0,0,1)</f>
        <v>#NAME?</v>
      </c>
      <c r="BS244" s="42" t="e">
        <f ca="1">+_xlfn.XLOOKUP(MID($E244,8,LEN($E244)-7),[1]Acciones!$B$4:$B$14,[1]Acciones!BG$4:BG$14,0,0,1)</f>
        <v>#NAME?</v>
      </c>
      <c r="BT244" s="42" t="e">
        <f ca="1">+_xlfn.XLOOKUP(MID($E244,8,LEN($E244)-7),[1]Acciones!$B$4:$B$14,[1]Acciones!BH$4:BH$14,0,0,1)</f>
        <v>#NAME?</v>
      </c>
      <c r="BU244" s="42" t="e">
        <f ca="1">+_xlfn.XLOOKUP(MID($E244,8,LEN($E244)-7),[1]Acciones!$B$4:$B$14,[1]Acciones!BI$4:BI$14,0,0,1)</f>
        <v>#NAME?</v>
      </c>
      <c r="BV244" s="42" t="e">
        <f ca="1">+_xlfn.XLOOKUP(MID($E244,8,LEN($E244)-7),[1]Acciones!$B$4:$B$14,[1]Acciones!BJ$4:BJ$14,0,0,1)</f>
        <v>#NAME?</v>
      </c>
      <c r="BW244" s="42" t="e">
        <f ca="1">+_xlfn.XLOOKUP(MID($E244,8,LEN($E244)-7),[1]Acciones!$B$4:$B$14,[1]Acciones!BK$4:BK$14,0,0,1)</f>
        <v>#NAME?</v>
      </c>
      <c r="BX244" s="42" t="e">
        <f ca="1">+_xlfn.XLOOKUP(MID($E244,8,LEN($E244)-7),[1]Acciones!$B$4:$B$14,[1]Acciones!BL$4:BL$14,0,0,1)</f>
        <v>#NAME?</v>
      </c>
      <c r="BY244" s="42" t="e">
        <f ca="1">+_xlfn.XLOOKUP(MID($E244,8,LEN($E244)-7),[1]Acciones!$B$4:$B$14,[1]Acciones!BM$4:BM$14,0,0,1)</f>
        <v>#NAME?</v>
      </c>
      <c r="BZ244" s="42" t="e">
        <f ca="1">+_xlfn.XLOOKUP(MID($E244,8,LEN($E244)-7),[1]Acciones!$B$4:$B$14,[1]Acciones!BN$4:BN$14,0,0,1)</f>
        <v>#NAME?</v>
      </c>
      <c r="CA244" s="42" t="e">
        <f ca="1">+_xlfn.XLOOKUP(MID($E244,8,LEN($E244)-7),[1]Acciones!$B$4:$B$14,[1]Acciones!BO$4:BO$14,0,0,1)</f>
        <v>#NAME?</v>
      </c>
      <c r="CB244" s="42" t="e">
        <f ca="1">+_xlfn.XLOOKUP(MID($E244,8,LEN($E244)-7),[1]Acciones!$B$4:$B$14,[1]Acciones!BP$4:BP$14,0,0,1)</f>
        <v>#NAME?</v>
      </c>
      <c r="CC244" s="42" t="e">
        <f ca="1">+_xlfn.XLOOKUP(MID($E244,8,LEN($E244)-7),[1]Acciones!$B$4:$B$14,[1]Acciones!BQ$4:BQ$14,0,0,1)</f>
        <v>#NAME?</v>
      </c>
      <c r="CD244" s="42" t="e">
        <f ca="1">+_xlfn.XLOOKUP(MID($E244,8,LEN($E244)-7),[1]Acciones!$B$4:$B$14,[1]Acciones!BR$4:BR$14,0,0,1)</f>
        <v>#NAME?</v>
      </c>
      <c r="CE244" s="42" t="e">
        <f ca="1">+_xlfn.XLOOKUP(MID($E244,8,LEN($E244)-7),[1]Acciones!$B$4:$B$14,[1]Acciones!BS$4:BS$14,0,0,1)</f>
        <v>#NAME?</v>
      </c>
      <c r="CF244" s="42" t="e">
        <f ca="1">+_xlfn.XLOOKUP(MID($E244,8,LEN($E244)-7),[1]Acciones!$B$4:$B$14,[1]Acciones!BT$4:BT$14,0,0,1)</f>
        <v>#NAME?</v>
      </c>
      <c r="CG244" s="45">
        <v>0.05</v>
      </c>
      <c r="CH244" s="45" t="e">
        <f ca="1">+CG244/U244</f>
        <v>#NAME?</v>
      </c>
      <c r="CI244" s="45" t="e">
        <f ca="1">+CG244/AE244</f>
        <v>#NAME?</v>
      </c>
      <c r="CJ244" s="42" t="e">
        <f ca="1">+AF244/2</f>
        <v>#NAME?</v>
      </c>
      <c r="CK244" s="42" t="e">
        <f ca="1">+CJ244/AF244</f>
        <v>#NAME?</v>
      </c>
      <c r="CL244" s="46" t="e">
        <f ca="1">+CH244*G244/C$10</f>
        <v>#NAME?</v>
      </c>
      <c r="CM244" s="45" t="e">
        <f ca="1">+CI244*G244/C$10</f>
        <v>#NAME?</v>
      </c>
      <c r="CN244" s="47">
        <v>1.1000000000000001</v>
      </c>
      <c r="CO244" s="45" t="e">
        <f ca="1">+CN244/U244</f>
        <v>#NAME?</v>
      </c>
      <c r="CP244" s="45" t="e">
        <f ca="1">+CN244/AE244</f>
        <v>#NAME?</v>
      </c>
      <c r="CQ244" s="42" t="e">
        <f ca="1">+AF244</f>
        <v>#NAME?</v>
      </c>
      <c r="CR244" s="45" t="e">
        <f ca="1">+CQ244/AF244</f>
        <v>#NAME?</v>
      </c>
      <c r="CS244" s="45" t="e">
        <f ca="1">+CO244*$G244/$C$10</f>
        <v>#NAME?</v>
      </c>
      <c r="CT244" s="45" t="e">
        <f ca="1">+CP244*$G244/$C$10</f>
        <v>#NAME?</v>
      </c>
      <c r="CU244" s="47">
        <v>1.1499999999999999</v>
      </c>
      <c r="CV244" s="45">
        <v>0.5</v>
      </c>
      <c r="CW244" s="45" t="e">
        <f ca="1">+CU244/AE244</f>
        <v>#NAME?</v>
      </c>
      <c r="CX244" s="42" t="e">
        <f ca="1">+AG244/2</f>
        <v>#NAME?</v>
      </c>
      <c r="CY244" s="45" t="e">
        <f ca="1">+CX244/AG244</f>
        <v>#NAME?</v>
      </c>
      <c r="CZ244" s="45">
        <f>+CV244*$G244/$C$10</f>
        <v>1.2500000000000001E-2</v>
      </c>
      <c r="DA244" s="45" t="e">
        <f ca="1">+CW244*$G244/$C$10</f>
        <v>#NAME?</v>
      </c>
      <c r="DB244" s="47">
        <v>1.2</v>
      </c>
      <c r="DC244" s="45" t="e">
        <f ca="1">+DB244/V244</f>
        <v>#NAME?</v>
      </c>
      <c r="DD244" s="45" t="e">
        <f ca="1">+DB244/AE244</f>
        <v>#NAME?</v>
      </c>
      <c r="DE244" s="42" t="e">
        <f ca="1">+AG244</f>
        <v>#NAME?</v>
      </c>
      <c r="DF244" s="45" t="e">
        <f ca="1">+DE244/AG244</f>
        <v>#NAME?</v>
      </c>
      <c r="DG244" s="45" t="e">
        <f ca="1">+DC244*$G244/$C$10</f>
        <v>#NAME?</v>
      </c>
      <c r="DH244" s="45" t="e">
        <f ca="1">+DD244*$G244/$C$10</f>
        <v>#NAME?</v>
      </c>
      <c r="DI244" s="47">
        <v>1.25</v>
      </c>
      <c r="DJ244" s="45">
        <v>0.5</v>
      </c>
      <c r="DK244" s="45" t="e">
        <f ca="1">+DI244/$AE244</f>
        <v>#NAME?</v>
      </c>
      <c r="DL244" s="42" t="e">
        <f ca="1">+AH244/2</f>
        <v>#NAME?</v>
      </c>
      <c r="DM244" s="45" t="e">
        <f ca="1">+DL244/AH244</f>
        <v>#NAME?</v>
      </c>
      <c r="DN244" s="45">
        <f>+DJ244*$G244/$C$10</f>
        <v>1.2500000000000001E-2</v>
      </c>
      <c r="DO244" s="45" t="e">
        <f ca="1">+DK244*$G244/$C$10</f>
        <v>#NAME?</v>
      </c>
      <c r="DP244" s="47">
        <v>1.3</v>
      </c>
      <c r="DQ244" s="45" t="e">
        <f ca="1">+DP244/W244</f>
        <v>#NAME?</v>
      </c>
      <c r="DR244" s="45" t="e">
        <f ca="1">+DP244/$AE244</f>
        <v>#NAME?</v>
      </c>
      <c r="DS244" s="42" t="e">
        <f ca="1">+AO244/2</f>
        <v>#NAME?</v>
      </c>
      <c r="DT244" s="45" t="e">
        <f ca="1">+DS244/AO244</f>
        <v>#NAME?</v>
      </c>
      <c r="DU244" s="45" t="e">
        <f ca="1">+DQ244*$G244/$C$10</f>
        <v>#NAME?</v>
      </c>
      <c r="DV244" s="45" t="e">
        <f ca="1">+DR244*$G244/$C$10</f>
        <v>#NAME?</v>
      </c>
      <c r="DW244" s="47">
        <v>1.35</v>
      </c>
      <c r="DX244" s="45">
        <v>0.5</v>
      </c>
      <c r="DY244" s="45" t="e">
        <f ca="1">+DW244/$AE244</f>
        <v>#NAME?</v>
      </c>
      <c r="DZ244" s="42" t="e">
        <f ca="1">+AI244/2</f>
        <v>#NAME?</v>
      </c>
      <c r="EA244" s="45" t="e">
        <f ca="1">+DZ244/AI244</f>
        <v>#NAME?</v>
      </c>
      <c r="EB244" s="45">
        <f>+DX244*$G244/$C$10</f>
        <v>1.2500000000000001E-2</v>
      </c>
      <c r="EC244" s="45" t="e">
        <f ca="1">+DY244*$G244/$C$10</f>
        <v>#NAME?</v>
      </c>
      <c r="ED244" s="47">
        <v>1.4</v>
      </c>
      <c r="EE244" s="45" t="e">
        <f ca="1">+ED244/X244</f>
        <v>#NAME?</v>
      </c>
      <c r="EF244" s="45" t="e">
        <f ca="1">+ED244/$AE244</f>
        <v>#NAME?</v>
      </c>
      <c r="EG244" s="42" t="e">
        <f ca="1">+AI244</f>
        <v>#NAME?</v>
      </c>
      <c r="EH244" s="45" t="e">
        <f ca="1">+EG244/AI244</f>
        <v>#NAME?</v>
      </c>
      <c r="EI244" s="45" t="e">
        <f ca="1">+EE244*$G244/$C$10</f>
        <v>#NAME?</v>
      </c>
      <c r="EJ244" s="45" t="e">
        <f ca="1">+EF244*$G244/$C$10</f>
        <v>#NAME?</v>
      </c>
      <c r="EK244" s="47">
        <v>0.45</v>
      </c>
      <c r="EL244" s="45">
        <v>0.5</v>
      </c>
      <c r="EM244" s="45" t="e">
        <f t="shared" ca="1" si="427"/>
        <v>#NAME?</v>
      </c>
      <c r="EN244" s="42" t="e">
        <f t="shared" ca="1" si="428"/>
        <v>#NAME?</v>
      </c>
      <c r="EO244" s="45" t="e">
        <f t="shared" ca="1" si="429"/>
        <v>#NAME?</v>
      </c>
      <c r="EP244" s="45">
        <f t="shared" si="390"/>
        <v>1.2500000000000001E-2</v>
      </c>
      <c r="EQ244" s="45" t="e">
        <f t="shared" ca="1" si="390"/>
        <v>#NAME?</v>
      </c>
      <c r="ER244" s="45">
        <v>0.5</v>
      </c>
      <c r="ES244" s="45">
        <v>0.5</v>
      </c>
      <c r="ET244" s="45" t="e">
        <f t="shared" ca="1" si="430"/>
        <v>#NAME?</v>
      </c>
      <c r="EU244" s="42" t="e">
        <f t="shared" ca="1" si="431"/>
        <v>#NAME?</v>
      </c>
      <c r="EV244" s="45" t="e">
        <f t="shared" ca="1" si="432"/>
        <v>#NAME?</v>
      </c>
      <c r="EW244" s="45">
        <f t="shared" si="391"/>
        <v>1.2500000000000001E-2</v>
      </c>
      <c r="EX244" s="45" t="e">
        <f t="shared" ca="1" si="391"/>
        <v>#NAME?</v>
      </c>
      <c r="EY244" s="47">
        <v>0.55000000000000004</v>
      </c>
      <c r="EZ244" s="45">
        <v>0.5</v>
      </c>
      <c r="FA244" s="45" t="e">
        <f t="shared" ca="1" si="433"/>
        <v>#NAME?</v>
      </c>
      <c r="FB244" s="42" t="e">
        <f t="shared" ca="1" si="434"/>
        <v>#NAME?</v>
      </c>
      <c r="FC244" s="45" t="e">
        <f t="shared" ca="1" si="435"/>
        <v>#NAME?</v>
      </c>
      <c r="FD244" s="45">
        <f t="shared" si="392"/>
        <v>1.2500000000000001E-2</v>
      </c>
      <c r="FE244" s="45" t="e">
        <f t="shared" ca="1" si="392"/>
        <v>#NAME?</v>
      </c>
      <c r="FF244" s="45">
        <v>0.6</v>
      </c>
      <c r="FG244" s="45">
        <v>1</v>
      </c>
      <c r="FH244" s="45" t="e">
        <f t="shared" ca="1" si="436"/>
        <v>#NAME?</v>
      </c>
      <c r="FI244" s="42" t="e">
        <f t="shared" ca="1" si="437"/>
        <v>#NAME?</v>
      </c>
      <c r="FJ244" s="45" t="e">
        <f t="shared" ca="1" si="438"/>
        <v>#NAME?</v>
      </c>
      <c r="FK244" s="45">
        <f t="shared" si="393"/>
        <v>2.5000000000000001E-2</v>
      </c>
      <c r="FL244" s="45" t="e">
        <f t="shared" ca="1" si="393"/>
        <v>#NAME?</v>
      </c>
      <c r="FM244" s="47">
        <v>0.65</v>
      </c>
      <c r="FN244" s="45">
        <v>0.5</v>
      </c>
      <c r="FO244" s="45" t="e">
        <f t="shared" ca="1" si="439"/>
        <v>#NAME?</v>
      </c>
      <c r="FP244" s="42" t="e">
        <f t="shared" ca="1" si="440"/>
        <v>#NAME?</v>
      </c>
      <c r="FQ244" s="45" t="e">
        <f t="shared" ca="1" si="441"/>
        <v>#NAME?</v>
      </c>
      <c r="FR244" s="45">
        <f t="shared" si="394"/>
        <v>1.2500000000000001E-2</v>
      </c>
      <c r="FS244" s="45" t="e">
        <f t="shared" ca="1" si="394"/>
        <v>#NAME?</v>
      </c>
      <c r="FT244" s="45">
        <v>0.7</v>
      </c>
      <c r="FU244" s="45">
        <v>1</v>
      </c>
      <c r="FV244" s="45" t="e">
        <f t="shared" ca="1" si="442"/>
        <v>#NAME?</v>
      </c>
      <c r="FW244" s="42" t="e">
        <f t="shared" ca="1" si="443"/>
        <v>#NAME?</v>
      </c>
      <c r="FX244" s="45" t="e">
        <f t="shared" ca="1" si="444"/>
        <v>#NAME?</v>
      </c>
      <c r="FY244" s="45">
        <f t="shared" si="395"/>
        <v>2.5000000000000001E-2</v>
      </c>
      <c r="FZ244" s="45" t="e">
        <f t="shared" ca="1" si="395"/>
        <v>#NAME?</v>
      </c>
      <c r="GA244" s="47">
        <v>0.75</v>
      </c>
      <c r="GB244" s="45">
        <v>0.5</v>
      </c>
      <c r="GC244" s="45" t="e">
        <f t="shared" ca="1" si="445"/>
        <v>#NAME?</v>
      </c>
      <c r="GD244" s="42" t="e">
        <f t="shared" ca="1" si="446"/>
        <v>#NAME?</v>
      </c>
      <c r="GE244" s="45" t="e">
        <f t="shared" ca="1" si="447"/>
        <v>#NAME?</v>
      </c>
      <c r="GF244" s="45">
        <f t="shared" si="396"/>
        <v>1.2500000000000001E-2</v>
      </c>
      <c r="GG244" s="45" t="e">
        <f t="shared" ca="1" si="396"/>
        <v>#NAME?</v>
      </c>
      <c r="GH244" s="45">
        <v>0.8</v>
      </c>
      <c r="GI244" s="45">
        <v>1</v>
      </c>
      <c r="GJ244" s="45" t="e">
        <f t="shared" ca="1" si="448"/>
        <v>#NAME?</v>
      </c>
      <c r="GK244" s="42" t="e">
        <f t="shared" ca="1" si="449"/>
        <v>#NAME?</v>
      </c>
      <c r="GL244" s="45" t="e">
        <f t="shared" ca="1" si="450"/>
        <v>#NAME?</v>
      </c>
      <c r="GM244" s="45">
        <f t="shared" si="397"/>
        <v>2.5000000000000001E-2</v>
      </c>
      <c r="GN244" s="45" t="e">
        <f t="shared" ca="1" si="397"/>
        <v>#NAME?</v>
      </c>
      <c r="GO244" s="47">
        <v>0.85</v>
      </c>
      <c r="GP244" s="45">
        <v>0.5</v>
      </c>
      <c r="GQ244" s="45" t="e">
        <f t="shared" ca="1" si="451"/>
        <v>#NAME?</v>
      </c>
      <c r="GR244" s="42" t="e">
        <f t="shared" ca="1" si="452"/>
        <v>#NAME?</v>
      </c>
      <c r="GS244" s="45" t="e">
        <f t="shared" ca="1" si="453"/>
        <v>#NAME?</v>
      </c>
      <c r="GT244" s="45">
        <f t="shared" si="398"/>
        <v>1.2500000000000001E-2</v>
      </c>
      <c r="GU244" s="45" t="e">
        <f t="shared" ca="1" si="398"/>
        <v>#NAME?</v>
      </c>
      <c r="GV244" s="45">
        <v>0.9</v>
      </c>
      <c r="GW244" s="45">
        <v>1</v>
      </c>
      <c r="GX244" s="45" t="e">
        <f t="shared" ca="1" si="454"/>
        <v>#NAME?</v>
      </c>
      <c r="GY244" s="42" t="e">
        <f t="shared" ca="1" si="455"/>
        <v>#NAME?</v>
      </c>
      <c r="GZ244" s="45" t="e">
        <f t="shared" ca="1" si="456"/>
        <v>#NAME?</v>
      </c>
      <c r="HA244" s="45">
        <f t="shared" si="399"/>
        <v>2.5000000000000001E-2</v>
      </c>
      <c r="HB244" s="45" t="e">
        <f t="shared" ca="1" si="399"/>
        <v>#NAME?</v>
      </c>
      <c r="HC244" s="47">
        <v>0.95</v>
      </c>
      <c r="HD244" s="45">
        <v>0.5</v>
      </c>
      <c r="HE244" s="45" t="e">
        <f t="shared" ca="1" si="457"/>
        <v>#NAME?</v>
      </c>
      <c r="HF244" s="42" t="e">
        <f t="shared" ca="1" si="458"/>
        <v>#NAME?</v>
      </c>
      <c r="HG244" s="45" t="e">
        <f t="shared" ca="1" si="459"/>
        <v>#NAME?</v>
      </c>
      <c r="HH244" s="45">
        <f t="shared" si="400"/>
        <v>1.2500000000000001E-2</v>
      </c>
      <c r="HI244" s="45" t="e">
        <f t="shared" ca="1" si="400"/>
        <v>#NAME?</v>
      </c>
      <c r="HJ244" s="47">
        <v>1</v>
      </c>
      <c r="HK244" s="47">
        <v>1</v>
      </c>
      <c r="HL244" s="45" t="e">
        <f t="shared" ca="1" si="460"/>
        <v>#NAME?</v>
      </c>
      <c r="HM244" s="42" t="e">
        <f t="shared" ca="1" si="461"/>
        <v>#NAME?</v>
      </c>
      <c r="HN244" s="45" t="e">
        <f t="shared" ca="1" si="462"/>
        <v>#NAME?</v>
      </c>
      <c r="HO244" s="45">
        <f t="shared" si="426"/>
        <v>2.5000000000000001E-2</v>
      </c>
      <c r="HP244" s="45" t="e">
        <f t="shared" ca="1" si="426"/>
        <v>#NAME?</v>
      </c>
    </row>
    <row r="245" spans="1:224" s="48" customFormat="1" ht="64.25" customHeight="1">
      <c r="A245" s="44"/>
      <c r="B245" s="199"/>
      <c r="C245" s="201"/>
      <c r="D245" s="200" t="s">
        <v>119</v>
      </c>
      <c r="E245" s="41" t="str">
        <f>+_xlfn.CONCAT(MID($D245,1,3),".1 ",[1]Acciones!$B$4)</f>
        <v>6.3.1 Apoyo financiero para el desarrollo de Programas de I+D+i ejecutados por ecosistemas de investigación e innovación en la ruta de innovación correspondiente</v>
      </c>
      <c r="F245" s="42" t="s">
        <v>89</v>
      </c>
      <c r="G245" s="43">
        <f>C225/40</f>
        <v>4.1666666666666666E-3</v>
      </c>
      <c r="H245" s="44" t="str">
        <f>+_xlfn.CONCAT("Si,",MID(E246,1,5),",",MID(E247,1,5),",",MID(E248,1,5),",",MID(E249,1,5),",",MID(E250,1,5),",",MID(E251,1,5),",",MID(E252,1,5),",",MID(E253,1,5),",",MID(E254,1,6))</f>
        <v>Si,6.3.2,6.3.3,6.3.4,6.3.5,6.3.6,6.3.7,6.3.8,6.3.9,6.3.10</v>
      </c>
      <c r="I245" s="42" t="s">
        <v>89</v>
      </c>
      <c r="J245" s="42"/>
      <c r="K245" s="42"/>
      <c r="L245" s="42"/>
      <c r="M245" s="44" t="s">
        <v>90</v>
      </c>
      <c r="N245" s="44" t="s">
        <v>91</v>
      </c>
      <c r="O245" s="44" t="e">
        <f ca="1">+_xlfn.XLOOKUP(MID(E245,7,LEN(E245)-6),[1]Acciones!$B$4:$B$14,[1]Acciones!$C$4:$C$14,0,0,1)</f>
        <v>#NAME?</v>
      </c>
      <c r="P245" s="42" t="e">
        <f ca="1">+_xlfn.XLOOKUP(MID($E245,7,LEN($E245)-6),[1]Acciones!$B$4:$B$14,[1]Acciones!D$4:D$14,0,0,1)</f>
        <v>#NAME?</v>
      </c>
      <c r="Q245" s="42" t="e">
        <f ca="1">+_xlfn.XLOOKUP(MID($E245,7,LEN($E245)-6),[1]Acciones!$B$4:$B$14,[1]Acciones!E$4:E$14,0,0,1)</f>
        <v>#NAME?</v>
      </c>
      <c r="R245" s="42" t="e">
        <f ca="1">+_xlfn.XLOOKUP(MID($E245,7,LEN($E245)-6),[1]Acciones!$B$4:$B$14,[1]Acciones!F$4:F$14,0,0,1)</f>
        <v>#NAME?</v>
      </c>
      <c r="S245" s="42" t="e">
        <f ca="1">+_xlfn.XLOOKUP(MID($E245,7,LEN($E245)-6),[1]Acciones!$B$4:$B$14,[1]Acciones!G$4:G$14,0,0,1)</f>
        <v>#NAME?</v>
      </c>
      <c r="T245" s="42" t="e">
        <f ca="1">+_xlfn.XLOOKUP(MID($E245,7,LEN($E245)-6),[1]Acciones!$B$4:$B$14,[1]Acciones!H$4:H$14,0,0,1)</f>
        <v>#NAME?</v>
      </c>
      <c r="U245" s="45" t="e">
        <f ca="1">+_xlfn.XLOOKUP(MID($E245,7,LEN($E245)-6),[1]Acciones!$B$4:$B$14,[1]Acciones!I$4:I$14,0,0,1)</f>
        <v>#NAME?</v>
      </c>
      <c r="V245" s="45" t="e">
        <f ca="1">+_xlfn.XLOOKUP(MID($E245,7,LEN($E245)-6),[1]Acciones!$B$4:$B$14,[1]Acciones!J$4:J$14,0,0,1)</f>
        <v>#NAME?</v>
      </c>
      <c r="W245" s="45" t="e">
        <f ca="1">+_xlfn.XLOOKUP(MID($E245,7,LEN($E245)-6),[1]Acciones!$B$4:$B$14,[1]Acciones!K$4:K$14,0,0,1)</f>
        <v>#NAME?</v>
      </c>
      <c r="X245" s="45" t="e">
        <f ca="1">+_xlfn.XLOOKUP(MID($E245,7,LEN($E245)-6),[1]Acciones!$B$4:$B$14,[1]Acciones!L$4:L$14,0,0,1)</f>
        <v>#NAME?</v>
      </c>
      <c r="Y245" s="45" t="e">
        <f ca="1">+_xlfn.XLOOKUP(MID($E245,7,LEN($E245)-6),[1]Acciones!$B$4:$B$14,[1]Acciones!M$4:M$14,0,0,1)</f>
        <v>#NAME?</v>
      </c>
      <c r="Z245" s="45" t="e">
        <f ca="1">+_xlfn.XLOOKUP(MID($E245,7,LEN($E245)-6),[1]Acciones!$B$4:$B$14,[1]Acciones!N$4:N$14,0,0,1)</f>
        <v>#NAME?</v>
      </c>
      <c r="AA245" s="45" t="e">
        <f ca="1">+_xlfn.XLOOKUP(MID($E245,7,LEN($E245)-6),[1]Acciones!$B$4:$B$14,[1]Acciones!O$4:O$14,0,0,1)</f>
        <v>#NAME?</v>
      </c>
      <c r="AB245" s="45" t="e">
        <f ca="1">+_xlfn.XLOOKUP(MID($E245,7,LEN($E245)-6),[1]Acciones!$B$4:$B$14,[1]Acciones!P$4:P$14,0,0,1)</f>
        <v>#NAME?</v>
      </c>
      <c r="AC245" s="45" t="e">
        <f ca="1">+_xlfn.XLOOKUP(MID($E245,7,LEN($E245)-6),[1]Acciones!$B$4:$B$14,[1]Acciones!Q$4:Q$14,0,0,1)</f>
        <v>#NAME?</v>
      </c>
      <c r="AD245" s="45" t="e">
        <f ca="1">+_xlfn.XLOOKUP(MID($E245,7,LEN($E245)-6),[1]Acciones!$B$4:$B$14,[1]Acciones!R$4:R$14,0,0,1)</f>
        <v>#NAME?</v>
      </c>
      <c r="AE245" s="45" t="e">
        <f ca="1">+_xlfn.XLOOKUP(MID($E245,7,LEN($E245)-6),[1]Acciones!$B$4:$B$14,[1]Acciones!S$4:S$14,0,0,1)</f>
        <v>#NAME?</v>
      </c>
      <c r="AF245" s="42" t="e">
        <f ca="1">+_xlfn.XLOOKUP(MID($E245,7,LEN($E245)-6),[1]Acciones!$B$4:$B$14,[1]Acciones!T$4:T$14,0,0,1)</f>
        <v>#NAME?</v>
      </c>
      <c r="AG245" s="42" t="e">
        <f ca="1">+_xlfn.XLOOKUP(MID($E245,7,LEN($E245)-6),[1]Acciones!$B$4:$B$14,[1]Acciones!U$4:U$14,0,0,1)</f>
        <v>#NAME?</v>
      </c>
      <c r="AH245" s="42" t="e">
        <f ca="1">+_xlfn.XLOOKUP(MID($E245,7,LEN($E245)-6),[1]Acciones!$B$4:$B$14,[1]Acciones!V$4:V$14,0,0,1)</f>
        <v>#NAME?</v>
      </c>
      <c r="AI245" s="42" t="e">
        <f ca="1">+_xlfn.XLOOKUP(MID($E245,7,LEN($E245)-6),[1]Acciones!$B$4:$B$14,[1]Acciones!W$4:W$14,0,0,1)</f>
        <v>#NAME?</v>
      </c>
      <c r="AJ245" s="42" t="e">
        <f ca="1">+_xlfn.XLOOKUP(MID($E245,7,LEN($E245)-6),[1]Acciones!$B$4:$B$14,[1]Acciones!X$4:X$14,0,0,1)</f>
        <v>#NAME?</v>
      </c>
      <c r="AK245" s="42" t="e">
        <f ca="1">+_xlfn.XLOOKUP(MID($E245,7,LEN($E245)-6),[1]Acciones!$B$4:$B$14,[1]Acciones!Y$4:Y$14,0,0,1)</f>
        <v>#NAME?</v>
      </c>
      <c r="AL245" s="42" t="e">
        <f ca="1">+_xlfn.XLOOKUP(MID($E245,7,LEN($E245)-6),[1]Acciones!$B$4:$B$14,[1]Acciones!Z$4:Z$14,0,0,1)</f>
        <v>#NAME?</v>
      </c>
      <c r="AM245" s="42" t="e">
        <f ca="1">+_xlfn.XLOOKUP(MID($E245,7,LEN($E245)-6),[1]Acciones!$B$4:$B$14,[1]Acciones!AA$4:AA$14,0,0,1)</f>
        <v>#NAME?</v>
      </c>
      <c r="AN245" s="42" t="e">
        <f ca="1">+_xlfn.XLOOKUP(MID($E245,7,LEN($E245)-6),[1]Acciones!$B$4:$B$14,[1]Acciones!AB$4:AB$14,0,0,1)</f>
        <v>#NAME?</v>
      </c>
      <c r="AO245" s="42" t="e">
        <f ca="1">+_xlfn.XLOOKUP(MID($E245,7,LEN($E245)-6),[1]Acciones!$B$4:$B$14,[1]Acciones!AC$4:AC$14,0,0,1)</f>
        <v>#NAME?</v>
      </c>
      <c r="AP245" s="42" t="e">
        <f ca="1">+_xlfn.XLOOKUP(MID($E245,7,LEN($E245)-6),[1]Acciones!$B$4:$B$14,[1]Acciones!AD$4:AD$14,0,0,1)</f>
        <v>#NAME?</v>
      </c>
      <c r="AQ245" s="42" t="e">
        <f ca="1">+_xlfn.XLOOKUP(MID($E245,7,LEN($E245)-6),[1]Acciones!$B$4:$B$14,[1]Acciones!AE$4:AE$14,0,0,1)</f>
        <v>#NAME?</v>
      </c>
      <c r="AR245" s="42" t="e">
        <f ca="1">+_xlfn.XLOOKUP(MID($E245,7,LEN($E245)-6),[1]Acciones!$B$4:$B$14,[1]Acciones!AF$4:AF$14,0,0,1)</f>
        <v>#NAME?</v>
      </c>
      <c r="AS245" s="42" t="e">
        <f ca="1">+_xlfn.XLOOKUP(MID($E245,7,LEN($E245)-6),[1]Acciones!$B$4:$B$14,[1]Acciones!AG$4:AG$14,0,0,1)</f>
        <v>#NAME?</v>
      </c>
      <c r="AT245" s="42" t="e">
        <f ca="1">+_xlfn.XLOOKUP(MID($E245,7,LEN($E245)-6),[1]Acciones!$B$4:$B$14,[1]Acciones!AH$4:AH$14,0,0,1)</f>
        <v>#NAME?</v>
      </c>
      <c r="AU245" s="42" t="e">
        <f ca="1">+_xlfn.XLOOKUP(MID($E245,7,LEN($E245)-6),[1]Acciones!$B$4:$B$14,[1]Acciones!AI$4:AI$14,0,0,1)</f>
        <v>#NAME?</v>
      </c>
      <c r="AV245" s="42" t="e">
        <f ca="1">+_xlfn.XLOOKUP(MID($E245,7,LEN($E245)-6),[1]Acciones!$B$4:$B$14,[1]Acciones!AJ$4:AJ$14,0,0,1)</f>
        <v>#NAME?</v>
      </c>
      <c r="AW245" s="42" t="e">
        <f ca="1">+_xlfn.XLOOKUP(MID($E245,7,LEN($E245)-6),[1]Acciones!$B$4:$B$14,[1]Acciones!AK$4:AK$14,0,0,1)</f>
        <v>#NAME?</v>
      </c>
      <c r="AX245" s="42" t="e">
        <f ca="1">+_xlfn.XLOOKUP(MID($E245,7,LEN($E245)-6),[1]Acciones!$B$4:$B$14,[1]Acciones!AL$4:AL$14,0,0,1)</f>
        <v>#NAME?</v>
      </c>
      <c r="AY245" s="42" t="e">
        <f ca="1">+_xlfn.XLOOKUP(MID($E245,7,LEN($E245)-6),[1]Acciones!$B$4:$B$14,[1]Acciones!AM$4:AM$14,0,0,1)</f>
        <v>#NAME?</v>
      </c>
      <c r="AZ245" s="42" t="e">
        <f ca="1">+_xlfn.XLOOKUP(MID($E245,7,LEN($E245)-6),[1]Acciones!$B$4:$B$14,[1]Acciones!AN$4:AN$14,0,0,1)</f>
        <v>#NAME?</v>
      </c>
      <c r="BA245" s="42" t="e">
        <f ca="1">+_xlfn.XLOOKUP(MID($E245,7,LEN($E245)-6),[1]Acciones!$B$4:$B$14,[1]Acciones!AO$4:AO$14,0,0,1)</f>
        <v>#NAME?</v>
      </c>
      <c r="BB245" s="42" t="e">
        <f ca="1">+_xlfn.XLOOKUP(MID($E245,7,LEN($E245)-6),[1]Acciones!$B$4:$B$14,[1]Acciones!AP$4:AP$14,0,0,1)</f>
        <v>#NAME?</v>
      </c>
      <c r="BC245" s="42" t="e">
        <f ca="1">+_xlfn.XLOOKUP(MID($E245,7,LEN($E245)-6),[1]Acciones!$B$4:$B$14,[1]Acciones!AQ$4:AQ$14,0,0,1)</f>
        <v>#NAME?</v>
      </c>
      <c r="BD245" s="42" t="e">
        <f ca="1">+_xlfn.XLOOKUP(MID($E245,7,LEN($E245)-6),[1]Acciones!$B$4:$B$14,[1]Acciones!AR$4:AR$14,0,0,1)</f>
        <v>#NAME?</v>
      </c>
      <c r="BE245" s="42" t="e">
        <f ca="1">+_xlfn.XLOOKUP(MID($E245,7,LEN($E245)-6),[1]Acciones!$B$4:$B$14,[1]Acciones!AS$4:AS$14,0,0,1)</f>
        <v>#NAME?</v>
      </c>
      <c r="BF245" s="42" t="e">
        <f ca="1">+_xlfn.XLOOKUP(MID($E245,7,LEN($E245)-6),[1]Acciones!$B$4:$B$14,[1]Acciones!AT$4:AT$14,0,0,1)</f>
        <v>#NAME?</v>
      </c>
      <c r="BG245" s="42" t="e">
        <f ca="1">+_xlfn.XLOOKUP(MID($E245,7,LEN($E245)-6),[1]Acciones!$B$4:$B$14,[1]Acciones!AU$4:AU$14,0,0,1)</f>
        <v>#NAME?</v>
      </c>
      <c r="BH245" s="42" t="e">
        <f ca="1">+_xlfn.XLOOKUP(MID($E245,7,LEN($E245)-6),[1]Acciones!$B$4:$B$14,[1]Acciones!AV$4:AV$14,0,0,1)</f>
        <v>#NAME?</v>
      </c>
      <c r="BI245" s="42" t="e">
        <f ca="1">+_xlfn.XLOOKUP(MID($E245,7,LEN($E245)-6),[1]Acciones!$B$4:$B$14,[1]Acciones!AW$4:AW$14,0,0,1)</f>
        <v>#NAME?</v>
      </c>
      <c r="BJ245" s="42" t="e">
        <f ca="1">+_xlfn.XLOOKUP(MID($E245,7,LEN($E245)-6),[1]Acciones!$B$4:$B$14,[1]Acciones!AX$4:AX$14,0,0,1)</f>
        <v>#NAME?</v>
      </c>
      <c r="BK245" s="42" t="e">
        <f ca="1">+_xlfn.XLOOKUP(MID($E245,7,LEN($E245)-6),[1]Acciones!$B$4:$B$14,[1]Acciones!AY$4:AY$14,0,0,1)</f>
        <v>#NAME?</v>
      </c>
      <c r="BL245" s="42" t="e">
        <f ca="1">+_xlfn.XLOOKUP(MID($E245,7,LEN($E245)-6),[1]Acciones!$B$4:$B$14,[1]Acciones!AZ$4:AZ$14,0,0,1)</f>
        <v>#NAME?</v>
      </c>
      <c r="BM245" s="42" t="e">
        <f ca="1">+_xlfn.XLOOKUP(MID($E245,7,LEN($E245)-6),[1]Acciones!$B$4:$B$14,[1]Acciones!BA$4:BA$14,0,0,1)</f>
        <v>#NAME?</v>
      </c>
      <c r="BN245" s="42" t="e">
        <f ca="1">+_xlfn.XLOOKUP(MID($E245,7,LEN($E245)-6),[1]Acciones!$B$4:$B$14,[1]Acciones!BB$4:BB$14,0,0,1)</f>
        <v>#NAME?</v>
      </c>
      <c r="BO245" s="42" t="e">
        <f ca="1">+_xlfn.XLOOKUP(MID($E245,7,LEN($E245)-6),[1]Acciones!$B$4:$B$14,[1]Acciones!BC$4:BC$14,0,0,1)</f>
        <v>#NAME?</v>
      </c>
      <c r="BP245" s="42" t="e">
        <f ca="1">+_xlfn.XLOOKUP(MID($E245,7,LEN($E245)-6),[1]Acciones!$B$4:$B$14,[1]Acciones!BD$4:BD$14,0,0,1)</f>
        <v>#NAME?</v>
      </c>
      <c r="BQ245" s="42" t="e">
        <f ca="1">+_xlfn.XLOOKUP(MID($E245,7,LEN($E245)-6),[1]Acciones!$B$4:$B$14,[1]Acciones!BE$4:BE$14,0,0,1)</f>
        <v>#NAME?</v>
      </c>
      <c r="BR245" s="42" t="e">
        <f ca="1">+_xlfn.XLOOKUP(MID($E245,7,LEN($E245)-6),[1]Acciones!$B$4:$B$14,[1]Acciones!BF$4:BF$14,0,0,1)</f>
        <v>#NAME?</v>
      </c>
      <c r="BS245" s="42" t="e">
        <f ca="1">+_xlfn.XLOOKUP(MID($E245,7,LEN($E245)-6),[1]Acciones!$B$4:$B$14,[1]Acciones!BG$4:BG$14,0,0,1)</f>
        <v>#NAME?</v>
      </c>
      <c r="BT245" s="42" t="e">
        <f ca="1">+_xlfn.XLOOKUP(MID($E245,7,LEN($E245)-6),[1]Acciones!$B$4:$B$14,[1]Acciones!BH$4:BH$14,0,0,1)</f>
        <v>#NAME?</v>
      </c>
      <c r="BU245" s="42" t="e">
        <f ca="1">+_xlfn.XLOOKUP(MID($E245,7,LEN($E245)-6),[1]Acciones!$B$4:$B$14,[1]Acciones!BI$4:BI$14,0,0,1)</f>
        <v>#NAME?</v>
      </c>
      <c r="BV245" s="42" t="e">
        <f ca="1">+_xlfn.XLOOKUP(MID($E245,7,LEN($E245)-6),[1]Acciones!$B$4:$B$14,[1]Acciones!BJ$4:BJ$14,0,0,1)</f>
        <v>#NAME?</v>
      </c>
      <c r="BW245" s="42" t="e">
        <f ca="1">+_xlfn.XLOOKUP(MID($E245,7,LEN($E245)-6),[1]Acciones!$B$4:$B$14,[1]Acciones!BK$4:BK$14,0,0,1)</f>
        <v>#NAME?</v>
      </c>
      <c r="BX245" s="42" t="e">
        <f ca="1">+_xlfn.XLOOKUP(MID($E245,7,LEN($E245)-6),[1]Acciones!$B$4:$B$14,[1]Acciones!BL$4:BL$14,0,0,1)</f>
        <v>#NAME?</v>
      </c>
      <c r="BY245" s="42" t="e">
        <f ca="1">+_xlfn.XLOOKUP(MID($E245,7,LEN($E245)-6),[1]Acciones!$B$4:$B$14,[1]Acciones!BM$4:BM$14,0,0,1)</f>
        <v>#NAME?</v>
      </c>
      <c r="BZ245" s="42" t="e">
        <f ca="1">+_xlfn.XLOOKUP(MID($E245,7,LEN($E245)-6),[1]Acciones!$B$4:$B$14,[1]Acciones!BN$4:BN$14,0,0,1)</f>
        <v>#NAME?</v>
      </c>
      <c r="CA245" s="42" t="e">
        <f ca="1">+_xlfn.XLOOKUP(MID($E245,7,LEN($E245)-6),[1]Acciones!$B$4:$B$14,[1]Acciones!BO$4:BO$14,0,0,1)</f>
        <v>#NAME?</v>
      </c>
      <c r="CB245" s="42" t="e">
        <f ca="1">+_xlfn.XLOOKUP(MID($E245,7,LEN($E245)-6),[1]Acciones!$B$4:$B$14,[1]Acciones!BP$4:BP$14,0,0,1)</f>
        <v>#NAME?</v>
      </c>
      <c r="CC245" s="42" t="e">
        <f ca="1">+_xlfn.XLOOKUP(MID($E245,7,LEN($E245)-6),[1]Acciones!$B$4:$B$14,[1]Acciones!BQ$4:BQ$14,0,0,1)</f>
        <v>#NAME?</v>
      </c>
      <c r="CD245" s="42" t="e">
        <f ca="1">+_xlfn.XLOOKUP(MID($E245,7,LEN($E245)-6),[1]Acciones!$B$4:$B$14,[1]Acciones!BR$4:BR$14,0,0,1)</f>
        <v>#NAME?</v>
      </c>
      <c r="CE245" s="42" t="e">
        <f ca="1">+_xlfn.XLOOKUP(MID($E245,7,LEN($E245)-6),[1]Acciones!$B$4:$B$14,[1]Acciones!BS$4:BS$14,0,0,1)</f>
        <v>#NAME?</v>
      </c>
      <c r="CF245" s="42" t="e">
        <f ca="1">+_xlfn.XLOOKUP(MID($E245,7,LEN($E245)-6),[1]Acciones!$B$4:$B$14,[1]Acciones!BT$4:BT$14,0,0,1)</f>
        <v>#NAME?</v>
      </c>
      <c r="CG245" s="45">
        <v>0.05</v>
      </c>
      <c r="CH245" s="45" t="e">
        <f t="shared" ca="1" si="463"/>
        <v>#NAME?</v>
      </c>
      <c r="CI245" s="45" t="e">
        <f t="shared" ca="1" si="464"/>
        <v>#NAME?</v>
      </c>
      <c r="CJ245" s="42" t="e">
        <f t="shared" ca="1" si="465"/>
        <v>#NAME?</v>
      </c>
      <c r="CK245" s="45" t="e">
        <f t="shared" ca="1" si="466"/>
        <v>#NAME?</v>
      </c>
      <c r="CL245" s="46" t="e">
        <f t="shared" ca="1" si="467"/>
        <v>#NAME?</v>
      </c>
      <c r="CM245" s="45" t="e">
        <f t="shared" ca="1" si="468"/>
        <v>#NAME?</v>
      </c>
      <c r="CN245" s="47">
        <v>0.1</v>
      </c>
      <c r="CO245" s="45" t="e">
        <f t="shared" ca="1" si="401"/>
        <v>#NAME?</v>
      </c>
      <c r="CP245" s="45" t="e">
        <f t="shared" ca="1" si="402"/>
        <v>#NAME?</v>
      </c>
      <c r="CQ245" s="42" t="e">
        <f t="shared" ca="1" si="403"/>
        <v>#NAME?</v>
      </c>
      <c r="CR245" s="45" t="e">
        <f t="shared" ca="1" si="404"/>
        <v>#NAME?</v>
      </c>
      <c r="CS245" s="45" t="e">
        <f t="shared" ca="1" si="383"/>
        <v>#NAME?</v>
      </c>
      <c r="CT245" s="45" t="e">
        <f t="shared" ca="1" si="383"/>
        <v>#NAME?</v>
      </c>
      <c r="CU245" s="47">
        <v>0.15</v>
      </c>
      <c r="CV245" s="45">
        <v>0.5</v>
      </c>
      <c r="CW245" s="45" t="e">
        <f t="shared" ca="1" si="405"/>
        <v>#NAME?</v>
      </c>
      <c r="CX245" s="42" t="e">
        <f t="shared" ca="1" si="406"/>
        <v>#NAME?</v>
      </c>
      <c r="CY245" s="45" t="e">
        <f t="shared" ca="1" si="407"/>
        <v>#NAME?</v>
      </c>
      <c r="CZ245" s="45">
        <f t="shared" si="384"/>
        <v>1.2500000000000001E-2</v>
      </c>
      <c r="DA245" s="45" t="e">
        <f t="shared" ca="1" si="384"/>
        <v>#NAME?</v>
      </c>
      <c r="DB245" s="47">
        <v>0.2</v>
      </c>
      <c r="DC245" s="45" t="e">
        <f t="shared" ca="1" si="408"/>
        <v>#NAME?</v>
      </c>
      <c r="DD245" s="45" t="e">
        <f t="shared" ca="1" si="409"/>
        <v>#NAME?</v>
      </c>
      <c r="DE245" s="42" t="e">
        <f t="shared" ca="1" si="410"/>
        <v>#NAME?</v>
      </c>
      <c r="DF245" s="45" t="e">
        <f t="shared" ca="1" si="411"/>
        <v>#NAME?</v>
      </c>
      <c r="DG245" s="45" t="e">
        <f t="shared" ca="1" si="385"/>
        <v>#NAME?</v>
      </c>
      <c r="DH245" s="45" t="e">
        <f t="shared" ca="1" si="385"/>
        <v>#NAME?</v>
      </c>
      <c r="DI245" s="47">
        <v>0.25</v>
      </c>
      <c r="DJ245" s="45">
        <v>0.5</v>
      </c>
      <c r="DK245" s="45" t="e">
        <f t="shared" ca="1" si="412"/>
        <v>#NAME?</v>
      </c>
      <c r="DL245" s="42" t="e">
        <f t="shared" ca="1" si="413"/>
        <v>#NAME?</v>
      </c>
      <c r="DM245" s="45" t="e">
        <f t="shared" ca="1" si="414"/>
        <v>#NAME?</v>
      </c>
      <c r="DN245" s="45">
        <f t="shared" si="386"/>
        <v>1.2500000000000001E-2</v>
      </c>
      <c r="DO245" s="45" t="e">
        <f t="shared" ca="1" si="386"/>
        <v>#NAME?</v>
      </c>
      <c r="DP245" s="47">
        <v>0.3</v>
      </c>
      <c r="DQ245" s="45" t="e">
        <f t="shared" ca="1" si="415"/>
        <v>#NAME?</v>
      </c>
      <c r="DR245" s="45" t="e">
        <f t="shared" ca="1" si="416"/>
        <v>#NAME?</v>
      </c>
      <c r="DS245" s="42" t="e">
        <f t="shared" ca="1" si="417"/>
        <v>#NAME?</v>
      </c>
      <c r="DT245" s="45" t="e">
        <f t="shared" ca="1" si="418"/>
        <v>#NAME?</v>
      </c>
      <c r="DU245" s="45" t="e">
        <f t="shared" ca="1" si="387"/>
        <v>#NAME?</v>
      </c>
      <c r="DV245" s="45" t="e">
        <f t="shared" ca="1" si="387"/>
        <v>#NAME?</v>
      </c>
      <c r="DW245" s="47">
        <v>0.35</v>
      </c>
      <c r="DX245" s="45">
        <v>0.5</v>
      </c>
      <c r="DY245" s="45" t="e">
        <f t="shared" ca="1" si="419"/>
        <v>#NAME?</v>
      </c>
      <c r="DZ245" s="42" t="e">
        <f t="shared" ca="1" si="420"/>
        <v>#NAME?</v>
      </c>
      <c r="EA245" s="45" t="e">
        <f t="shared" ca="1" si="421"/>
        <v>#NAME?</v>
      </c>
      <c r="EB245" s="45">
        <f t="shared" si="388"/>
        <v>1.2500000000000001E-2</v>
      </c>
      <c r="EC245" s="45" t="e">
        <f t="shared" ca="1" si="388"/>
        <v>#NAME?</v>
      </c>
      <c r="ED245" s="47">
        <v>0.4</v>
      </c>
      <c r="EE245" s="45" t="e">
        <f t="shared" ca="1" si="422"/>
        <v>#NAME?</v>
      </c>
      <c r="EF245" s="45" t="e">
        <f t="shared" ca="1" si="423"/>
        <v>#NAME?</v>
      </c>
      <c r="EG245" s="42" t="e">
        <f t="shared" ca="1" si="424"/>
        <v>#NAME?</v>
      </c>
      <c r="EH245" s="45" t="e">
        <f t="shared" ca="1" si="425"/>
        <v>#NAME?</v>
      </c>
      <c r="EI245" s="45" t="e">
        <f t="shared" ca="1" si="389"/>
        <v>#NAME?</v>
      </c>
      <c r="EJ245" s="45" t="e">
        <f t="shared" ca="1" si="389"/>
        <v>#NAME?</v>
      </c>
      <c r="EK245" s="47">
        <v>0.45</v>
      </c>
      <c r="EL245" s="45">
        <v>0.5</v>
      </c>
      <c r="EM245" s="45" t="e">
        <f t="shared" ca="1" si="427"/>
        <v>#NAME?</v>
      </c>
      <c r="EN245" s="42" t="e">
        <f t="shared" ca="1" si="428"/>
        <v>#NAME?</v>
      </c>
      <c r="EO245" s="45" t="e">
        <f t="shared" ca="1" si="429"/>
        <v>#NAME?</v>
      </c>
      <c r="EP245" s="45">
        <f t="shared" si="390"/>
        <v>1.2500000000000001E-2</v>
      </c>
      <c r="EQ245" s="45" t="e">
        <f t="shared" ca="1" si="390"/>
        <v>#NAME?</v>
      </c>
      <c r="ER245" s="45">
        <v>0.5</v>
      </c>
      <c r="ES245" s="45">
        <v>0.5</v>
      </c>
      <c r="ET245" s="45" t="e">
        <f t="shared" ca="1" si="430"/>
        <v>#NAME?</v>
      </c>
      <c r="EU245" s="42" t="e">
        <f t="shared" ca="1" si="431"/>
        <v>#NAME?</v>
      </c>
      <c r="EV245" s="45" t="e">
        <f t="shared" ca="1" si="432"/>
        <v>#NAME?</v>
      </c>
      <c r="EW245" s="45">
        <f t="shared" si="391"/>
        <v>1.2500000000000001E-2</v>
      </c>
      <c r="EX245" s="45" t="e">
        <f t="shared" ca="1" si="391"/>
        <v>#NAME?</v>
      </c>
      <c r="EY245" s="47">
        <v>0.55000000000000004</v>
      </c>
      <c r="EZ245" s="45">
        <v>0.5</v>
      </c>
      <c r="FA245" s="45" t="e">
        <f t="shared" ca="1" si="433"/>
        <v>#NAME?</v>
      </c>
      <c r="FB245" s="42" t="e">
        <f t="shared" ca="1" si="434"/>
        <v>#NAME?</v>
      </c>
      <c r="FC245" s="45" t="e">
        <f t="shared" ca="1" si="435"/>
        <v>#NAME?</v>
      </c>
      <c r="FD245" s="45">
        <f t="shared" si="392"/>
        <v>1.2500000000000001E-2</v>
      </c>
      <c r="FE245" s="45" t="e">
        <f t="shared" ca="1" si="392"/>
        <v>#NAME?</v>
      </c>
      <c r="FF245" s="45">
        <v>0.6</v>
      </c>
      <c r="FG245" s="45">
        <v>1</v>
      </c>
      <c r="FH245" s="45" t="e">
        <f t="shared" ca="1" si="436"/>
        <v>#NAME?</v>
      </c>
      <c r="FI245" s="42" t="e">
        <f t="shared" ca="1" si="437"/>
        <v>#NAME?</v>
      </c>
      <c r="FJ245" s="45" t="e">
        <f t="shared" ca="1" si="438"/>
        <v>#NAME?</v>
      </c>
      <c r="FK245" s="45">
        <f t="shared" si="393"/>
        <v>2.5000000000000001E-2</v>
      </c>
      <c r="FL245" s="45" t="e">
        <f t="shared" ca="1" si="393"/>
        <v>#NAME?</v>
      </c>
      <c r="FM245" s="47">
        <v>0.65</v>
      </c>
      <c r="FN245" s="45">
        <v>0.5</v>
      </c>
      <c r="FO245" s="45" t="e">
        <f t="shared" ca="1" si="439"/>
        <v>#NAME?</v>
      </c>
      <c r="FP245" s="42" t="e">
        <f t="shared" ca="1" si="440"/>
        <v>#NAME?</v>
      </c>
      <c r="FQ245" s="45" t="e">
        <f t="shared" ca="1" si="441"/>
        <v>#NAME?</v>
      </c>
      <c r="FR245" s="45">
        <f t="shared" si="394"/>
        <v>1.2500000000000001E-2</v>
      </c>
      <c r="FS245" s="45" t="e">
        <f t="shared" ca="1" si="394"/>
        <v>#NAME?</v>
      </c>
      <c r="FT245" s="45">
        <v>0.7</v>
      </c>
      <c r="FU245" s="45">
        <v>1</v>
      </c>
      <c r="FV245" s="45" t="e">
        <f t="shared" ca="1" si="442"/>
        <v>#NAME?</v>
      </c>
      <c r="FW245" s="42" t="e">
        <f t="shared" ca="1" si="443"/>
        <v>#NAME?</v>
      </c>
      <c r="FX245" s="45" t="e">
        <f t="shared" ca="1" si="444"/>
        <v>#NAME?</v>
      </c>
      <c r="FY245" s="45">
        <f t="shared" si="395"/>
        <v>2.5000000000000001E-2</v>
      </c>
      <c r="FZ245" s="45" t="e">
        <f t="shared" ca="1" si="395"/>
        <v>#NAME?</v>
      </c>
      <c r="GA245" s="47">
        <v>0.75</v>
      </c>
      <c r="GB245" s="45">
        <v>0.5</v>
      </c>
      <c r="GC245" s="45" t="e">
        <f t="shared" ca="1" si="445"/>
        <v>#NAME?</v>
      </c>
      <c r="GD245" s="42" t="e">
        <f t="shared" ca="1" si="446"/>
        <v>#NAME?</v>
      </c>
      <c r="GE245" s="45" t="e">
        <f t="shared" ca="1" si="447"/>
        <v>#NAME?</v>
      </c>
      <c r="GF245" s="45">
        <f t="shared" si="396"/>
        <v>1.2500000000000001E-2</v>
      </c>
      <c r="GG245" s="45" t="e">
        <f t="shared" ca="1" si="396"/>
        <v>#NAME?</v>
      </c>
      <c r="GH245" s="45">
        <v>0.8</v>
      </c>
      <c r="GI245" s="45">
        <v>1</v>
      </c>
      <c r="GJ245" s="45" t="e">
        <f t="shared" ca="1" si="448"/>
        <v>#NAME?</v>
      </c>
      <c r="GK245" s="42" t="e">
        <f t="shared" ca="1" si="449"/>
        <v>#NAME?</v>
      </c>
      <c r="GL245" s="45" t="e">
        <f t="shared" ca="1" si="450"/>
        <v>#NAME?</v>
      </c>
      <c r="GM245" s="45">
        <f t="shared" si="397"/>
        <v>2.5000000000000001E-2</v>
      </c>
      <c r="GN245" s="45" t="e">
        <f t="shared" ca="1" si="397"/>
        <v>#NAME?</v>
      </c>
      <c r="GO245" s="47">
        <v>0.85</v>
      </c>
      <c r="GP245" s="45">
        <v>0.5</v>
      </c>
      <c r="GQ245" s="45" t="e">
        <f t="shared" ca="1" si="451"/>
        <v>#NAME?</v>
      </c>
      <c r="GR245" s="42" t="e">
        <f t="shared" ca="1" si="452"/>
        <v>#NAME?</v>
      </c>
      <c r="GS245" s="45" t="e">
        <f t="shared" ca="1" si="453"/>
        <v>#NAME?</v>
      </c>
      <c r="GT245" s="45">
        <f t="shared" si="398"/>
        <v>1.2500000000000001E-2</v>
      </c>
      <c r="GU245" s="45" t="e">
        <f t="shared" ca="1" si="398"/>
        <v>#NAME?</v>
      </c>
      <c r="GV245" s="45">
        <v>0.9</v>
      </c>
      <c r="GW245" s="45">
        <v>1</v>
      </c>
      <c r="GX245" s="45" t="e">
        <f t="shared" ca="1" si="454"/>
        <v>#NAME?</v>
      </c>
      <c r="GY245" s="42" t="e">
        <f t="shared" ca="1" si="455"/>
        <v>#NAME?</v>
      </c>
      <c r="GZ245" s="45" t="e">
        <f t="shared" ca="1" si="456"/>
        <v>#NAME?</v>
      </c>
      <c r="HA245" s="45">
        <f t="shared" si="399"/>
        <v>2.5000000000000001E-2</v>
      </c>
      <c r="HB245" s="45" t="e">
        <f t="shared" ca="1" si="399"/>
        <v>#NAME?</v>
      </c>
      <c r="HC245" s="47">
        <v>0.95</v>
      </c>
      <c r="HD245" s="45">
        <v>0.5</v>
      </c>
      <c r="HE245" s="45" t="e">
        <f t="shared" ca="1" si="457"/>
        <v>#NAME?</v>
      </c>
      <c r="HF245" s="42" t="e">
        <f t="shared" ca="1" si="458"/>
        <v>#NAME?</v>
      </c>
      <c r="HG245" s="45" t="e">
        <f t="shared" ca="1" si="459"/>
        <v>#NAME?</v>
      </c>
      <c r="HH245" s="45">
        <f t="shared" si="400"/>
        <v>1.2500000000000001E-2</v>
      </c>
      <c r="HI245" s="45" t="e">
        <f t="shared" ca="1" si="400"/>
        <v>#NAME?</v>
      </c>
      <c r="HJ245" s="47">
        <v>1</v>
      </c>
      <c r="HK245" s="47">
        <v>1</v>
      </c>
      <c r="HL245" s="45" t="e">
        <f t="shared" ca="1" si="460"/>
        <v>#NAME?</v>
      </c>
      <c r="HM245" s="42" t="e">
        <f t="shared" ca="1" si="461"/>
        <v>#NAME?</v>
      </c>
      <c r="HN245" s="45" t="e">
        <f t="shared" ca="1" si="462"/>
        <v>#NAME?</v>
      </c>
      <c r="HO245" s="45">
        <f t="shared" si="426"/>
        <v>2.5000000000000001E-2</v>
      </c>
      <c r="HP245" s="45" t="e">
        <f t="shared" ca="1" si="426"/>
        <v>#NAME?</v>
      </c>
    </row>
    <row r="246" spans="1:224" s="48" customFormat="1" ht="64.25" customHeight="1">
      <c r="A246" s="44"/>
      <c r="B246" s="199"/>
      <c r="C246" s="201"/>
      <c r="D246" s="201"/>
      <c r="E246" s="41" t="str">
        <f>+_xlfn.CONCAT(MID($D245,1,3),".2 ",[1]Acciones!$B$6)</f>
        <v>6.3.2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246" s="42" t="s">
        <v>89</v>
      </c>
      <c r="G246" s="49">
        <f>+G245</f>
        <v>4.1666666666666666E-3</v>
      </c>
      <c r="H246" s="44" t="str">
        <f>+_xlfn.CONCAT("Si,",MID(E245,1,5),",",MID(E247,1,5),",",MID(E248,1,5),",",MID(E249,1,5),",",MID(E250,1,5),",",MID(E251,1,5),",",MID(E252,1,5),",",MID(E253,1,5),",",MID(E254,1,6))</f>
        <v>Si,6.3.1,6.3.3,6.3.4,6.3.5,6.3.6,6.3.7,6.3.8,6.3.9,6.3.10</v>
      </c>
      <c r="I246" s="42" t="s">
        <v>89</v>
      </c>
      <c r="J246" s="42"/>
      <c r="K246" s="42"/>
      <c r="L246" s="42"/>
      <c r="M246" s="44" t="s">
        <v>90</v>
      </c>
      <c r="N246" s="44" t="s">
        <v>91</v>
      </c>
      <c r="O246" s="44" t="e">
        <f ca="1">+_xlfn.XLOOKUP(MID(E246,7,LEN(E246)-6),[1]Acciones!$B$4:$B$14,[1]Acciones!$C$4:$C$14,0,0,1)</f>
        <v>#NAME?</v>
      </c>
      <c r="P246" s="42" t="e">
        <f ca="1">+_xlfn.XLOOKUP(MID($E246,7,LEN($E246)-6),[1]Acciones!$B$4:$B$14,[1]Acciones!D$4:D$14,0,0,1)</f>
        <v>#NAME?</v>
      </c>
      <c r="Q246" s="42" t="e">
        <f ca="1">+_xlfn.XLOOKUP(MID($E246,7,LEN($E246)-6),[1]Acciones!$B$4:$B$14,[1]Acciones!E$4:E$14,0,0,1)</f>
        <v>#NAME?</v>
      </c>
      <c r="R246" s="42" t="e">
        <f ca="1">+_xlfn.XLOOKUP(MID($E246,7,LEN($E246)-6),[1]Acciones!$B$4:$B$14,[1]Acciones!F$4:F$14,0,0,1)</f>
        <v>#NAME?</v>
      </c>
      <c r="S246" s="42" t="e">
        <f ca="1">+_xlfn.XLOOKUP(MID($E246,7,LEN($E246)-6),[1]Acciones!$B$4:$B$14,[1]Acciones!G$4:G$14,0,0,1)</f>
        <v>#NAME?</v>
      </c>
      <c r="T246" s="42" t="e">
        <f ca="1">+_xlfn.XLOOKUP(MID($E246,7,LEN($E246)-6),[1]Acciones!$B$4:$B$14,[1]Acciones!H$4:H$14,0,0,1)</f>
        <v>#NAME?</v>
      </c>
      <c r="U246" s="45" t="e">
        <f ca="1">+_xlfn.XLOOKUP(MID($E246,7,LEN($E246)-6),[1]Acciones!$B$4:$B$14,[1]Acciones!I$4:I$14,0,0,1)</f>
        <v>#NAME?</v>
      </c>
      <c r="V246" s="45" t="e">
        <f ca="1">+_xlfn.XLOOKUP(MID($E246,7,LEN($E246)-6),[1]Acciones!$B$4:$B$14,[1]Acciones!J$4:J$14,0,0,1)</f>
        <v>#NAME?</v>
      </c>
      <c r="W246" s="45" t="e">
        <f ca="1">+_xlfn.XLOOKUP(MID($E246,7,LEN($E246)-6),[1]Acciones!$B$4:$B$14,[1]Acciones!K$4:K$14,0,0,1)</f>
        <v>#NAME?</v>
      </c>
      <c r="X246" s="45" t="e">
        <f ca="1">+_xlfn.XLOOKUP(MID($E246,7,LEN($E246)-6),[1]Acciones!$B$4:$B$14,[1]Acciones!L$4:L$14,0,0,1)</f>
        <v>#NAME?</v>
      </c>
      <c r="Y246" s="45" t="e">
        <f ca="1">+_xlfn.XLOOKUP(MID($E246,7,LEN($E246)-6),[1]Acciones!$B$4:$B$14,[1]Acciones!M$4:M$14,0,0,1)</f>
        <v>#NAME?</v>
      </c>
      <c r="Z246" s="45" t="e">
        <f ca="1">+_xlfn.XLOOKUP(MID($E246,7,LEN($E246)-6),[1]Acciones!$B$4:$B$14,[1]Acciones!N$4:N$14,0,0,1)</f>
        <v>#NAME?</v>
      </c>
      <c r="AA246" s="45" t="e">
        <f ca="1">+_xlfn.XLOOKUP(MID($E246,7,LEN($E246)-6),[1]Acciones!$B$4:$B$14,[1]Acciones!O$4:O$14,0,0,1)</f>
        <v>#NAME?</v>
      </c>
      <c r="AB246" s="45" t="e">
        <f ca="1">+_xlfn.XLOOKUP(MID($E246,7,LEN($E246)-6),[1]Acciones!$B$4:$B$14,[1]Acciones!P$4:P$14,0,0,1)</f>
        <v>#NAME?</v>
      </c>
      <c r="AC246" s="45" t="e">
        <f ca="1">+_xlfn.XLOOKUP(MID($E246,7,LEN($E246)-6),[1]Acciones!$B$4:$B$14,[1]Acciones!Q$4:Q$14,0,0,1)</f>
        <v>#NAME?</v>
      </c>
      <c r="AD246" s="45" t="e">
        <f ca="1">+_xlfn.XLOOKUP(MID($E246,7,LEN($E246)-6),[1]Acciones!$B$4:$B$14,[1]Acciones!R$4:R$14,0,0,1)</f>
        <v>#NAME?</v>
      </c>
      <c r="AE246" s="45" t="e">
        <f ca="1">+_xlfn.XLOOKUP(MID($E246,7,LEN($E246)-6),[1]Acciones!$B$4:$B$14,[1]Acciones!S$4:S$14,0,0,1)</f>
        <v>#NAME?</v>
      </c>
      <c r="AF246" s="42" t="e">
        <f ca="1">+_xlfn.XLOOKUP(MID($E246,7,LEN($E246)-6),[1]Acciones!$B$4:$B$14,[1]Acciones!T$4:T$14,0,0,1)</f>
        <v>#NAME?</v>
      </c>
      <c r="AG246" s="42" t="e">
        <f ca="1">+_xlfn.XLOOKUP(MID($E246,7,LEN($E246)-6),[1]Acciones!$B$4:$B$14,[1]Acciones!U$4:U$14,0,0,1)</f>
        <v>#NAME?</v>
      </c>
      <c r="AH246" s="42" t="e">
        <f ca="1">+_xlfn.XLOOKUP(MID($E246,7,LEN($E246)-6),[1]Acciones!$B$4:$B$14,[1]Acciones!V$4:V$14,0,0,1)</f>
        <v>#NAME?</v>
      </c>
      <c r="AI246" s="42" t="e">
        <f ca="1">+_xlfn.XLOOKUP(MID($E246,7,LEN($E246)-6),[1]Acciones!$B$4:$B$14,[1]Acciones!W$4:W$14,0,0,1)</f>
        <v>#NAME?</v>
      </c>
      <c r="AJ246" s="42" t="e">
        <f ca="1">+_xlfn.XLOOKUP(MID($E246,7,LEN($E246)-6),[1]Acciones!$B$4:$B$14,[1]Acciones!X$4:X$14,0,0,1)</f>
        <v>#NAME?</v>
      </c>
      <c r="AK246" s="42" t="e">
        <f ca="1">+_xlfn.XLOOKUP(MID($E246,7,LEN($E246)-6),[1]Acciones!$B$4:$B$14,[1]Acciones!Y$4:Y$14,0,0,1)</f>
        <v>#NAME?</v>
      </c>
      <c r="AL246" s="42" t="e">
        <f ca="1">+_xlfn.XLOOKUP(MID($E246,7,LEN($E246)-6),[1]Acciones!$B$4:$B$14,[1]Acciones!Z$4:Z$14,0,0,1)</f>
        <v>#NAME?</v>
      </c>
      <c r="AM246" s="42" t="e">
        <f ca="1">+_xlfn.XLOOKUP(MID($E246,7,LEN($E246)-6),[1]Acciones!$B$4:$B$14,[1]Acciones!AA$4:AA$14,0,0,1)</f>
        <v>#NAME?</v>
      </c>
      <c r="AN246" s="42" t="e">
        <f ca="1">+_xlfn.XLOOKUP(MID($E246,7,LEN($E246)-6),[1]Acciones!$B$4:$B$14,[1]Acciones!AB$4:AB$14,0,0,1)</f>
        <v>#NAME?</v>
      </c>
      <c r="AO246" s="42" t="e">
        <f ca="1">+_xlfn.XLOOKUP(MID($E246,7,LEN($E246)-6),[1]Acciones!$B$4:$B$14,[1]Acciones!AC$4:AC$14,0,0,1)</f>
        <v>#NAME?</v>
      </c>
      <c r="AP246" s="42" t="e">
        <f ca="1">+_xlfn.XLOOKUP(MID($E246,7,LEN($E246)-6),[1]Acciones!$B$4:$B$14,[1]Acciones!AD$4:AD$14,0,0,1)</f>
        <v>#NAME?</v>
      </c>
      <c r="AQ246" s="42" t="e">
        <f ca="1">+_xlfn.XLOOKUP(MID($E246,7,LEN($E246)-6),[1]Acciones!$B$4:$B$14,[1]Acciones!AE$4:AE$14,0,0,1)</f>
        <v>#NAME?</v>
      </c>
      <c r="AR246" s="42" t="e">
        <f ca="1">+_xlfn.XLOOKUP(MID($E246,7,LEN($E246)-6),[1]Acciones!$B$4:$B$14,[1]Acciones!AF$4:AF$14,0,0,1)</f>
        <v>#NAME?</v>
      </c>
      <c r="AS246" s="42" t="e">
        <f ca="1">+_xlfn.XLOOKUP(MID($E246,7,LEN($E246)-6),[1]Acciones!$B$4:$B$14,[1]Acciones!AG$4:AG$14,0,0,1)</f>
        <v>#NAME?</v>
      </c>
      <c r="AT246" s="42" t="e">
        <f ca="1">+_xlfn.XLOOKUP(MID($E246,7,LEN($E246)-6),[1]Acciones!$B$4:$B$14,[1]Acciones!AH$4:AH$14,0,0,1)</f>
        <v>#NAME?</v>
      </c>
      <c r="AU246" s="42" t="e">
        <f ca="1">+_xlfn.XLOOKUP(MID($E246,7,LEN($E246)-6),[1]Acciones!$B$4:$B$14,[1]Acciones!AI$4:AI$14,0,0,1)</f>
        <v>#NAME?</v>
      </c>
      <c r="AV246" s="42" t="e">
        <f ca="1">+_xlfn.XLOOKUP(MID($E246,7,LEN($E246)-6),[1]Acciones!$B$4:$B$14,[1]Acciones!AJ$4:AJ$14,0,0,1)</f>
        <v>#NAME?</v>
      </c>
      <c r="AW246" s="42" t="e">
        <f ca="1">+_xlfn.XLOOKUP(MID($E246,7,LEN($E246)-6),[1]Acciones!$B$4:$B$14,[1]Acciones!AK$4:AK$14,0,0,1)</f>
        <v>#NAME?</v>
      </c>
      <c r="AX246" s="42" t="e">
        <f ca="1">+_xlfn.XLOOKUP(MID($E246,7,LEN($E246)-6),[1]Acciones!$B$4:$B$14,[1]Acciones!AL$4:AL$14,0,0,1)</f>
        <v>#NAME?</v>
      </c>
      <c r="AY246" s="42" t="e">
        <f ca="1">+_xlfn.XLOOKUP(MID($E246,7,LEN($E246)-6),[1]Acciones!$B$4:$B$14,[1]Acciones!AM$4:AM$14,0,0,1)</f>
        <v>#NAME?</v>
      </c>
      <c r="AZ246" s="42" t="e">
        <f ca="1">+_xlfn.XLOOKUP(MID($E246,7,LEN($E246)-6),[1]Acciones!$B$4:$B$14,[1]Acciones!AN$4:AN$14,0,0,1)</f>
        <v>#NAME?</v>
      </c>
      <c r="BA246" s="42" t="e">
        <f ca="1">+_xlfn.XLOOKUP(MID($E246,7,LEN($E246)-6),[1]Acciones!$B$4:$B$14,[1]Acciones!AO$4:AO$14,0,0,1)</f>
        <v>#NAME?</v>
      </c>
      <c r="BB246" s="42" t="e">
        <f ca="1">+_xlfn.XLOOKUP(MID($E246,7,LEN($E246)-6),[1]Acciones!$B$4:$B$14,[1]Acciones!AP$4:AP$14,0,0,1)</f>
        <v>#NAME?</v>
      </c>
      <c r="BC246" s="42" t="e">
        <f ca="1">+_xlfn.XLOOKUP(MID($E246,7,LEN($E246)-6),[1]Acciones!$B$4:$B$14,[1]Acciones!AQ$4:AQ$14,0,0,1)</f>
        <v>#NAME?</v>
      </c>
      <c r="BD246" s="42" t="e">
        <f ca="1">+_xlfn.XLOOKUP(MID($E246,7,LEN($E246)-6),[1]Acciones!$B$4:$B$14,[1]Acciones!AR$4:AR$14,0,0,1)</f>
        <v>#NAME?</v>
      </c>
      <c r="BE246" s="42" t="e">
        <f ca="1">+_xlfn.XLOOKUP(MID($E246,7,LEN($E246)-6),[1]Acciones!$B$4:$B$14,[1]Acciones!AS$4:AS$14,0,0,1)</f>
        <v>#NAME?</v>
      </c>
      <c r="BF246" s="42" t="e">
        <f ca="1">+_xlfn.XLOOKUP(MID($E246,7,LEN($E246)-6),[1]Acciones!$B$4:$B$14,[1]Acciones!AT$4:AT$14,0,0,1)</f>
        <v>#NAME?</v>
      </c>
      <c r="BG246" s="42" t="e">
        <f ca="1">+_xlfn.XLOOKUP(MID($E246,7,LEN($E246)-6),[1]Acciones!$B$4:$B$14,[1]Acciones!AU$4:AU$14,0,0,1)</f>
        <v>#NAME?</v>
      </c>
      <c r="BH246" s="42" t="e">
        <f ca="1">+_xlfn.XLOOKUP(MID($E246,7,LEN($E246)-6),[1]Acciones!$B$4:$B$14,[1]Acciones!AV$4:AV$14,0,0,1)</f>
        <v>#NAME?</v>
      </c>
      <c r="BI246" s="42" t="e">
        <f ca="1">+_xlfn.XLOOKUP(MID($E246,7,LEN($E246)-6),[1]Acciones!$B$4:$B$14,[1]Acciones!AW$4:AW$14,0,0,1)</f>
        <v>#NAME?</v>
      </c>
      <c r="BJ246" s="42" t="e">
        <f ca="1">+_xlfn.XLOOKUP(MID($E246,7,LEN($E246)-6),[1]Acciones!$B$4:$B$14,[1]Acciones!AX$4:AX$14,0,0,1)</f>
        <v>#NAME?</v>
      </c>
      <c r="BK246" s="42" t="e">
        <f ca="1">+_xlfn.XLOOKUP(MID($E246,7,LEN($E246)-6),[1]Acciones!$B$4:$B$14,[1]Acciones!AY$4:AY$14,0,0,1)</f>
        <v>#NAME?</v>
      </c>
      <c r="BL246" s="42" t="e">
        <f ca="1">+_xlfn.XLOOKUP(MID($E246,7,LEN($E246)-6),[1]Acciones!$B$4:$B$14,[1]Acciones!AZ$4:AZ$14,0,0,1)</f>
        <v>#NAME?</v>
      </c>
      <c r="BM246" s="42" t="e">
        <f ca="1">+_xlfn.XLOOKUP(MID($E246,7,LEN($E246)-6),[1]Acciones!$B$4:$B$14,[1]Acciones!BA$4:BA$14,0,0,1)</f>
        <v>#NAME?</v>
      </c>
      <c r="BN246" s="42" t="e">
        <f ca="1">+_xlfn.XLOOKUP(MID($E246,7,LEN($E246)-6),[1]Acciones!$B$4:$B$14,[1]Acciones!BB$4:BB$14,0,0,1)</f>
        <v>#NAME?</v>
      </c>
      <c r="BO246" s="42" t="e">
        <f ca="1">+_xlfn.XLOOKUP(MID($E246,7,LEN($E246)-6),[1]Acciones!$B$4:$B$14,[1]Acciones!BC$4:BC$14,0,0,1)</f>
        <v>#NAME?</v>
      </c>
      <c r="BP246" s="42" t="e">
        <f ca="1">+_xlfn.XLOOKUP(MID($E246,7,LEN($E246)-6),[1]Acciones!$B$4:$B$14,[1]Acciones!BD$4:BD$14,0,0,1)</f>
        <v>#NAME?</v>
      </c>
      <c r="BQ246" s="42" t="e">
        <f ca="1">+_xlfn.XLOOKUP(MID($E246,7,LEN($E246)-6),[1]Acciones!$B$4:$B$14,[1]Acciones!BE$4:BE$14,0,0,1)</f>
        <v>#NAME?</v>
      </c>
      <c r="BR246" s="42" t="e">
        <f ca="1">+_xlfn.XLOOKUP(MID($E246,7,LEN($E246)-6),[1]Acciones!$B$4:$B$14,[1]Acciones!BF$4:BF$14,0,0,1)</f>
        <v>#NAME?</v>
      </c>
      <c r="BS246" s="42" t="e">
        <f ca="1">+_xlfn.XLOOKUP(MID($E246,7,LEN($E246)-6),[1]Acciones!$B$4:$B$14,[1]Acciones!BG$4:BG$14,0,0,1)</f>
        <v>#NAME?</v>
      </c>
      <c r="BT246" s="42" t="e">
        <f ca="1">+_xlfn.XLOOKUP(MID($E246,7,LEN($E246)-6),[1]Acciones!$B$4:$B$14,[1]Acciones!BH$4:BH$14,0,0,1)</f>
        <v>#NAME?</v>
      </c>
      <c r="BU246" s="42" t="e">
        <f ca="1">+_xlfn.XLOOKUP(MID($E246,7,LEN($E246)-6),[1]Acciones!$B$4:$B$14,[1]Acciones!BI$4:BI$14,0,0,1)</f>
        <v>#NAME?</v>
      </c>
      <c r="BV246" s="42" t="e">
        <f ca="1">+_xlfn.XLOOKUP(MID($E246,7,LEN($E246)-6),[1]Acciones!$B$4:$B$14,[1]Acciones!BJ$4:BJ$14,0,0,1)</f>
        <v>#NAME?</v>
      </c>
      <c r="BW246" s="42" t="e">
        <f ca="1">+_xlfn.XLOOKUP(MID($E246,7,LEN($E246)-6),[1]Acciones!$B$4:$B$14,[1]Acciones!BK$4:BK$14,0,0,1)</f>
        <v>#NAME?</v>
      </c>
      <c r="BX246" s="42" t="e">
        <f ca="1">+_xlfn.XLOOKUP(MID($E246,7,LEN($E246)-6),[1]Acciones!$B$4:$B$14,[1]Acciones!BL$4:BL$14,0,0,1)</f>
        <v>#NAME?</v>
      </c>
      <c r="BY246" s="42" t="e">
        <f ca="1">+_xlfn.XLOOKUP(MID($E246,7,LEN($E246)-6),[1]Acciones!$B$4:$B$14,[1]Acciones!BM$4:BM$14,0,0,1)</f>
        <v>#NAME?</v>
      </c>
      <c r="BZ246" s="42" t="e">
        <f ca="1">+_xlfn.XLOOKUP(MID($E246,7,LEN($E246)-6),[1]Acciones!$B$4:$B$14,[1]Acciones!BN$4:BN$14,0,0,1)</f>
        <v>#NAME?</v>
      </c>
      <c r="CA246" s="42" t="e">
        <f ca="1">+_xlfn.XLOOKUP(MID($E246,7,LEN($E246)-6),[1]Acciones!$B$4:$B$14,[1]Acciones!BO$4:BO$14,0,0,1)</f>
        <v>#NAME?</v>
      </c>
      <c r="CB246" s="42" t="e">
        <f ca="1">+_xlfn.XLOOKUP(MID($E246,7,LEN($E246)-6),[1]Acciones!$B$4:$B$14,[1]Acciones!BP$4:BP$14,0,0,1)</f>
        <v>#NAME?</v>
      </c>
      <c r="CC246" s="42" t="e">
        <f ca="1">+_xlfn.XLOOKUP(MID($E246,7,LEN($E246)-6),[1]Acciones!$B$4:$B$14,[1]Acciones!BQ$4:BQ$14,0,0,1)</f>
        <v>#NAME?</v>
      </c>
      <c r="CD246" s="42" t="e">
        <f ca="1">+_xlfn.XLOOKUP(MID($E246,7,LEN($E246)-6),[1]Acciones!$B$4:$B$14,[1]Acciones!BR$4:BR$14,0,0,1)</f>
        <v>#NAME?</v>
      </c>
      <c r="CE246" s="42" t="e">
        <f ca="1">+_xlfn.XLOOKUP(MID($E246,7,LEN($E246)-6),[1]Acciones!$B$4:$B$14,[1]Acciones!BS$4:BS$14,0,0,1)</f>
        <v>#NAME?</v>
      </c>
      <c r="CF246" s="42" t="e">
        <f ca="1">+_xlfn.XLOOKUP(MID($E246,7,LEN($E246)-6),[1]Acciones!$B$4:$B$14,[1]Acciones!BT$4:BT$14,0,0,1)</f>
        <v>#NAME?</v>
      </c>
      <c r="CG246" s="45">
        <v>0.05</v>
      </c>
      <c r="CH246" s="45" t="e">
        <f t="shared" ca="1" si="463"/>
        <v>#NAME?</v>
      </c>
      <c r="CI246" s="45" t="e">
        <f t="shared" ca="1" si="464"/>
        <v>#NAME?</v>
      </c>
      <c r="CJ246" s="42" t="e">
        <f t="shared" ca="1" si="465"/>
        <v>#NAME?</v>
      </c>
      <c r="CK246" s="45" t="e">
        <f t="shared" ca="1" si="466"/>
        <v>#NAME?</v>
      </c>
      <c r="CL246" s="46" t="e">
        <f t="shared" ca="1" si="467"/>
        <v>#NAME?</v>
      </c>
      <c r="CM246" s="45" t="e">
        <f t="shared" ca="1" si="468"/>
        <v>#NAME?</v>
      </c>
      <c r="CN246" s="47">
        <v>0.1</v>
      </c>
      <c r="CO246" s="45" t="e">
        <f t="shared" ca="1" si="401"/>
        <v>#NAME?</v>
      </c>
      <c r="CP246" s="45" t="e">
        <f t="shared" ca="1" si="402"/>
        <v>#NAME?</v>
      </c>
      <c r="CQ246" s="42" t="e">
        <f t="shared" ca="1" si="403"/>
        <v>#NAME?</v>
      </c>
      <c r="CR246" s="45" t="e">
        <f t="shared" ca="1" si="404"/>
        <v>#NAME?</v>
      </c>
      <c r="CS246" s="45" t="e">
        <f t="shared" ca="1" si="383"/>
        <v>#NAME?</v>
      </c>
      <c r="CT246" s="45" t="e">
        <f t="shared" ca="1" si="383"/>
        <v>#NAME?</v>
      </c>
      <c r="CU246" s="47">
        <v>0.15</v>
      </c>
      <c r="CV246" s="45">
        <v>0.5</v>
      </c>
      <c r="CW246" s="45" t="e">
        <f t="shared" ca="1" si="405"/>
        <v>#NAME?</v>
      </c>
      <c r="CX246" s="42" t="e">
        <f t="shared" ca="1" si="406"/>
        <v>#NAME?</v>
      </c>
      <c r="CY246" s="45" t="e">
        <f t="shared" ca="1" si="407"/>
        <v>#NAME?</v>
      </c>
      <c r="CZ246" s="45">
        <f t="shared" si="384"/>
        <v>1.2500000000000001E-2</v>
      </c>
      <c r="DA246" s="45" t="e">
        <f t="shared" ca="1" si="384"/>
        <v>#NAME?</v>
      </c>
      <c r="DB246" s="47">
        <v>0.2</v>
      </c>
      <c r="DC246" s="45" t="e">
        <f t="shared" ca="1" si="408"/>
        <v>#NAME?</v>
      </c>
      <c r="DD246" s="45" t="e">
        <f t="shared" ca="1" si="409"/>
        <v>#NAME?</v>
      </c>
      <c r="DE246" s="42" t="e">
        <f t="shared" ca="1" si="410"/>
        <v>#NAME?</v>
      </c>
      <c r="DF246" s="45" t="e">
        <f t="shared" ca="1" si="411"/>
        <v>#NAME?</v>
      </c>
      <c r="DG246" s="45" t="e">
        <f t="shared" ca="1" si="385"/>
        <v>#NAME?</v>
      </c>
      <c r="DH246" s="45" t="e">
        <f t="shared" ca="1" si="385"/>
        <v>#NAME?</v>
      </c>
      <c r="DI246" s="47">
        <v>0.25</v>
      </c>
      <c r="DJ246" s="45">
        <v>0.5</v>
      </c>
      <c r="DK246" s="45" t="e">
        <f t="shared" ca="1" si="412"/>
        <v>#NAME?</v>
      </c>
      <c r="DL246" s="42" t="e">
        <f t="shared" ca="1" si="413"/>
        <v>#NAME?</v>
      </c>
      <c r="DM246" s="45" t="e">
        <f t="shared" ca="1" si="414"/>
        <v>#NAME?</v>
      </c>
      <c r="DN246" s="45">
        <f t="shared" si="386"/>
        <v>1.2500000000000001E-2</v>
      </c>
      <c r="DO246" s="45" t="e">
        <f t="shared" ca="1" si="386"/>
        <v>#NAME?</v>
      </c>
      <c r="DP246" s="47">
        <v>0.3</v>
      </c>
      <c r="DQ246" s="45" t="e">
        <f t="shared" ca="1" si="415"/>
        <v>#NAME?</v>
      </c>
      <c r="DR246" s="45" t="e">
        <f t="shared" ca="1" si="416"/>
        <v>#NAME?</v>
      </c>
      <c r="DS246" s="42" t="e">
        <f t="shared" ca="1" si="417"/>
        <v>#NAME?</v>
      </c>
      <c r="DT246" s="45" t="e">
        <f t="shared" ca="1" si="418"/>
        <v>#NAME?</v>
      </c>
      <c r="DU246" s="45" t="e">
        <f t="shared" ca="1" si="387"/>
        <v>#NAME?</v>
      </c>
      <c r="DV246" s="45" t="e">
        <f t="shared" ca="1" si="387"/>
        <v>#NAME?</v>
      </c>
      <c r="DW246" s="47">
        <v>0.35</v>
      </c>
      <c r="DX246" s="45">
        <v>0.5</v>
      </c>
      <c r="DY246" s="45" t="e">
        <f t="shared" ca="1" si="419"/>
        <v>#NAME?</v>
      </c>
      <c r="DZ246" s="42" t="e">
        <f t="shared" ca="1" si="420"/>
        <v>#NAME?</v>
      </c>
      <c r="EA246" s="45" t="e">
        <f t="shared" ca="1" si="421"/>
        <v>#NAME?</v>
      </c>
      <c r="EB246" s="45">
        <f t="shared" si="388"/>
        <v>1.2500000000000001E-2</v>
      </c>
      <c r="EC246" s="45" t="e">
        <f t="shared" ca="1" si="388"/>
        <v>#NAME?</v>
      </c>
      <c r="ED246" s="47">
        <v>0.4</v>
      </c>
      <c r="EE246" s="45" t="e">
        <f t="shared" ca="1" si="422"/>
        <v>#NAME?</v>
      </c>
      <c r="EF246" s="45" t="e">
        <f t="shared" ca="1" si="423"/>
        <v>#NAME?</v>
      </c>
      <c r="EG246" s="42" t="e">
        <f t="shared" ca="1" si="424"/>
        <v>#NAME?</v>
      </c>
      <c r="EH246" s="45" t="e">
        <f t="shared" ca="1" si="425"/>
        <v>#NAME?</v>
      </c>
      <c r="EI246" s="45" t="e">
        <f t="shared" ca="1" si="389"/>
        <v>#NAME?</v>
      </c>
      <c r="EJ246" s="45" t="e">
        <f t="shared" ca="1" si="389"/>
        <v>#NAME?</v>
      </c>
      <c r="EK246" s="47">
        <v>0.45</v>
      </c>
      <c r="EL246" s="45">
        <v>0.5</v>
      </c>
      <c r="EM246" s="45" t="e">
        <f t="shared" ca="1" si="427"/>
        <v>#NAME?</v>
      </c>
      <c r="EN246" s="42" t="e">
        <f t="shared" ca="1" si="428"/>
        <v>#NAME?</v>
      </c>
      <c r="EO246" s="45" t="e">
        <f t="shared" ca="1" si="429"/>
        <v>#NAME?</v>
      </c>
      <c r="EP246" s="45">
        <f t="shared" si="390"/>
        <v>1.2500000000000001E-2</v>
      </c>
      <c r="EQ246" s="45" t="e">
        <f t="shared" ca="1" si="390"/>
        <v>#NAME?</v>
      </c>
      <c r="ER246" s="45">
        <v>0.5</v>
      </c>
      <c r="ES246" s="45">
        <v>0.5</v>
      </c>
      <c r="ET246" s="45" t="e">
        <f t="shared" ca="1" si="430"/>
        <v>#NAME?</v>
      </c>
      <c r="EU246" s="42" t="e">
        <f t="shared" ca="1" si="431"/>
        <v>#NAME?</v>
      </c>
      <c r="EV246" s="45" t="e">
        <f t="shared" ca="1" si="432"/>
        <v>#NAME?</v>
      </c>
      <c r="EW246" s="45">
        <f t="shared" si="391"/>
        <v>1.2500000000000001E-2</v>
      </c>
      <c r="EX246" s="45" t="e">
        <f t="shared" ca="1" si="391"/>
        <v>#NAME?</v>
      </c>
      <c r="EY246" s="47">
        <v>0.55000000000000004</v>
      </c>
      <c r="EZ246" s="45">
        <v>0.5</v>
      </c>
      <c r="FA246" s="45" t="e">
        <f t="shared" ca="1" si="433"/>
        <v>#NAME?</v>
      </c>
      <c r="FB246" s="42" t="e">
        <f t="shared" ca="1" si="434"/>
        <v>#NAME?</v>
      </c>
      <c r="FC246" s="45" t="e">
        <f t="shared" ca="1" si="435"/>
        <v>#NAME?</v>
      </c>
      <c r="FD246" s="45">
        <f t="shared" si="392"/>
        <v>1.2500000000000001E-2</v>
      </c>
      <c r="FE246" s="45" t="e">
        <f t="shared" ca="1" si="392"/>
        <v>#NAME?</v>
      </c>
      <c r="FF246" s="45">
        <v>0.6</v>
      </c>
      <c r="FG246" s="45">
        <v>1</v>
      </c>
      <c r="FH246" s="45" t="e">
        <f t="shared" ca="1" si="436"/>
        <v>#NAME?</v>
      </c>
      <c r="FI246" s="42" t="e">
        <f t="shared" ca="1" si="437"/>
        <v>#NAME?</v>
      </c>
      <c r="FJ246" s="45" t="e">
        <f t="shared" ca="1" si="438"/>
        <v>#NAME?</v>
      </c>
      <c r="FK246" s="45">
        <f t="shared" si="393"/>
        <v>2.5000000000000001E-2</v>
      </c>
      <c r="FL246" s="45" t="e">
        <f t="shared" ca="1" si="393"/>
        <v>#NAME?</v>
      </c>
      <c r="FM246" s="47">
        <v>0.65</v>
      </c>
      <c r="FN246" s="45">
        <v>0.5</v>
      </c>
      <c r="FO246" s="45" t="e">
        <f t="shared" ca="1" si="439"/>
        <v>#NAME?</v>
      </c>
      <c r="FP246" s="42" t="e">
        <f t="shared" ca="1" si="440"/>
        <v>#NAME?</v>
      </c>
      <c r="FQ246" s="45" t="e">
        <f t="shared" ca="1" si="441"/>
        <v>#NAME?</v>
      </c>
      <c r="FR246" s="45">
        <f t="shared" si="394"/>
        <v>1.2500000000000001E-2</v>
      </c>
      <c r="FS246" s="45" t="e">
        <f t="shared" ca="1" si="394"/>
        <v>#NAME?</v>
      </c>
      <c r="FT246" s="45">
        <v>0.7</v>
      </c>
      <c r="FU246" s="45">
        <v>1</v>
      </c>
      <c r="FV246" s="45" t="e">
        <f t="shared" ca="1" si="442"/>
        <v>#NAME?</v>
      </c>
      <c r="FW246" s="42" t="e">
        <f t="shared" ca="1" si="443"/>
        <v>#NAME?</v>
      </c>
      <c r="FX246" s="45" t="e">
        <f t="shared" ca="1" si="444"/>
        <v>#NAME?</v>
      </c>
      <c r="FY246" s="45">
        <f t="shared" si="395"/>
        <v>2.5000000000000001E-2</v>
      </c>
      <c r="FZ246" s="45" t="e">
        <f t="shared" ca="1" si="395"/>
        <v>#NAME?</v>
      </c>
      <c r="GA246" s="47">
        <v>0.75</v>
      </c>
      <c r="GB246" s="45">
        <v>0.5</v>
      </c>
      <c r="GC246" s="45" t="e">
        <f t="shared" ca="1" si="445"/>
        <v>#NAME?</v>
      </c>
      <c r="GD246" s="42" t="e">
        <f t="shared" ca="1" si="446"/>
        <v>#NAME?</v>
      </c>
      <c r="GE246" s="45" t="e">
        <f t="shared" ca="1" si="447"/>
        <v>#NAME?</v>
      </c>
      <c r="GF246" s="45">
        <f t="shared" si="396"/>
        <v>1.2500000000000001E-2</v>
      </c>
      <c r="GG246" s="45" t="e">
        <f t="shared" ca="1" si="396"/>
        <v>#NAME?</v>
      </c>
      <c r="GH246" s="45">
        <v>0.8</v>
      </c>
      <c r="GI246" s="45">
        <v>1</v>
      </c>
      <c r="GJ246" s="45" t="e">
        <f t="shared" ca="1" si="448"/>
        <v>#NAME?</v>
      </c>
      <c r="GK246" s="42" t="e">
        <f t="shared" ca="1" si="449"/>
        <v>#NAME?</v>
      </c>
      <c r="GL246" s="45" t="e">
        <f t="shared" ca="1" si="450"/>
        <v>#NAME?</v>
      </c>
      <c r="GM246" s="45">
        <f t="shared" si="397"/>
        <v>2.5000000000000001E-2</v>
      </c>
      <c r="GN246" s="45" t="e">
        <f t="shared" ca="1" si="397"/>
        <v>#NAME?</v>
      </c>
      <c r="GO246" s="47">
        <v>0.85</v>
      </c>
      <c r="GP246" s="45">
        <v>0.5</v>
      </c>
      <c r="GQ246" s="45" t="e">
        <f t="shared" ca="1" si="451"/>
        <v>#NAME?</v>
      </c>
      <c r="GR246" s="42" t="e">
        <f t="shared" ca="1" si="452"/>
        <v>#NAME?</v>
      </c>
      <c r="GS246" s="45" t="e">
        <f t="shared" ca="1" si="453"/>
        <v>#NAME?</v>
      </c>
      <c r="GT246" s="45">
        <f t="shared" si="398"/>
        <v>1.2500000000000001E-2</v>
      </c>
      <c r="GU246" s="45" t="e">
        <f t="shared" ca="1" si="398"/>
        <v>#NAME?</v>
      </c>
      <c r="GV246" s="45">
        <v>0.9</v>
      </c>
      <c r="GW246" s="45">
        <v>1</v>
      </c>
      <c r="GX246" s="45" t="e">
        <f t="shared" ca="1" si="454"/>
        <v>#NAME?</v>
      </c>
      <c r="GY246" s="42" t="e">
        <f t="shared" ca="1" si="455"/>
        <v>#NAME?</v>
      </c>
      <c r="GZ246" s="45" t="e">
        <f t="shared" ca="1" si="456"/>
        <v>#NAME?</v>
      </c>
      <c r="HA246" s="45">
        <f t="shared" si="399"/>
        <v>2.5000000000000001E-2</v>
      </c>
      <c r="HB246" s="45" t="e">
        <f t="shared" ca="1" si="399"/>
        <v>#NAME?</v>
      </c>
      <c r="HC246" s="47">
        <v>0.95</v>
      </c>
      <c r="HD246" s="45">
        <v>0.5</v>
      </c>
      <c r="HE246" s="45" t="e">
        <f t="shared" ca="1" si="457"/>
        <v>#NAME?</v>
      </c>
      <c r="HF246" s="42" t="e">
        <f t="shared" ca="1" si="458"/>
        <v>#NAME?</v>
      </c>
      <c r="HG246" s="45" t="e">
        <f t="shared" ca="1" si="459"/>
        <v>#NAME?</v>
      </c>
      <c r="HH246" s="45">
        <f t="shared" si="400"/>
        <v>1.2500000000000001E-2</v>
      </c>
      <c r="HI246" s="45" t="e">
        <f t="shared" ca="1" si="400"/>
        <v>#NAME?</v>
      </c>
      <c r="HJ246" s="47">
        <v>1</v>
      </c>
      <c r="HK246" s="47">
        <v>1</v>
      </c>
      <c r="HL246" s="45" t="e">
        <f t="shared" ca="1" si="460"/>
        <v>#NAME?</v>
      </c>
      <c r="HM246" s="42" t="e">
        <f t="shared" ca="1" si="461"/>
        <v>#NAME?</v>
      </c>
      <c r="HN246" s="45" t="e">
        <f t="shared" ca="1" si="462"/>
        <v>#NAME?</v>
      </c>
      <c r="HO246" s="45">
        <f t="shared" si="426"/>
        <v>2.5000000000000001E-2</v>
      </c>
      <c r="HP246" s="45" t="e">
        <f t="shared" ca="1" si="426"/>
        <v>#NAME?</v>
      </c>
    </row>
    <row r="247" spans="1:224" s="48" customFormat="1" ht="64.25" customHeight="1">
      <c r="A247" s="44"/>
      <c r="B247" s="199"/>
      <c r="C247" s="201"/>
      <c r="D247" s="201"/>
      <c r="E247" s="41" t="str">
        <f>+_xlfn.CONCAT(MID($D245,1,3),".3 ",[1]Acciones!$B$7)</f>
        <v>6.3.3 Apoyo financiero de proyectos de investigación e innovación orientados por misiones que integren actores sociales a su diseño y desarrollo (Proyectos de innovación transformativa en nichos) en la ruta de innovación correspondiente</v>
      </c>
      <c r="F247" s="42" t="s">
        <v>89</v>
      </c>
      <c r="G247" s="49">
        <f>+G245</f>
        <v>4.1666666666666666E-3</v>
      </c>
      <c r="H247" s="44" t="str">
        <f>+_xlfn.CONCAT("Si,",MID(E245,1,5),",",MID(E246,1,5),",",MID(E248,1,5),",",MID(E249,1,5),",",MID(E250,1,5),",",MID(E251,1,5),",",MID(E252,1,5),",",MID(E253,1,5),",",MID(E254,1,6))</f>
        <v>Si,6.3.1,6.3.2,6.3.4,6.3.5,6.3.6,6.3.7,6.3.8,6.3.9,6.3.10</v>
      </c>
      <c r="I247" s="42" t="s">
        <v>89</v>
      </c>
      <c r="J247" s="42"/>
      <c r="K247" s="42"/>
      <c r="L247" s="42"/>
      <c r="M247" s="44" t="s">
        <v>90</v>
      </c>
      <c r="N247" s="44" t="s">
        <v>91</v>
      </c>
      <c r="O247" s="44" t="e">
        <f ca="1">+_xlfn.XLOOKUP(MID(E247,7,LEN(E247)-6),[1]Acciones!$B$4:$B$14,[1]Acciones!$C$4:$C$14,0,0,1)</f>
        <v>#NAME?</v>
      </c>
      <c r="P247" s="42" t="e">
        <f ca="1">+_xlfn.XLOOKUP(MID($E247,7,LEN($E247)-6),[1]Acciones!$B$4:$B$14,[1]Acciones!D$4:D$14,0,0,1)</f>
        <v>#NAME?</v>
      </c>
      <c r="Q247" s="42" t="e">
        <f ca="1">+_xlfn.XLOOKUP(MID($E247,7,LEN($E247)-6),[1]Acciones!$B$4:$B$14,[1]Acciones!E$4:E$14,0,0,1)</f>
        <v>#NAME?</v>
      </c>
      <c r="R247" s="42" t="e">
        <f ca="1">+_xlfn.XLOOKUP(MID($E247,7,LEN($E247)-6),[1]Acciones!$B$4:$B$14,[1]Acciones!F$4:F$14,0,0,1)</f>
        <v>#NAME?</v>
      </c>
      <c r="S247" s="42" t="e">
        <f ca="1">+_xlfn.XLOOKUP(MID($E247,7,LEN($E247)-6),[1]Acciones!$B$4:$B$14,[1]Acciones!G$4:G$14,0,0,1)</f>
        <v>#NAME?</v>
      </c>
      <c r="T247" s="42" t="e">
        <f ca="1">+_xlfn.XLOOKUP(MID($E247,7,LEN($E247)-6),[1]Acciones!$B$4:$B$14,[1]Acciones!H$4:H$14,0,0,1)</f>
        <v>#NAME?</v>
      </c>
      <c r="U247" s="45" t="e">
        <f ca="1">+_xlfn.XLOOKUP(MID($E247,7,LEN($E247)-6),[1]Acciones!$B$4:$B$14,[1]Acciones!I$4:I$14,0,0,1)</f>
        <v>#NAME?</v>
      </c>
      <c r="V247" s="45" t="e">
        <f ca="1">+_xlfn.XLOOKUP(MID($E247,7,LEN($E247)-6),[1]Acciones!$B$4:$B$14,[1]Acciones!J$4:J$14,0,0,1)</f>
        <v>#NAME?</v>
      </c>
      <c r="W247" s="45" t="e">
        <f ca="1">+_xlfn.XLOOKUP(MID($E247,7,LEN($E247)-6),[1]Acciones!$B$4:$B$14,[1]Acciones!K$4:K$14,0,0,1)</f>
        <v>#NAME?</v>
      </c>
      <c r="X247" s="45" t="e">
        <f ca="1">+_xlfn.XLOOKUP(MID($E247,7,LEN($E247)-6),[1]Acciones!$B$4:$B$14,[1]Acciones!L$4:L$14,0,0,1)</f>
        <v>#NAME?</v>
      </c>
      <c r="Y247" s="45" t="e">
        <f ca="1">+_xlfn.XLOOKUP(MID($E247,7,LEN($E247)-6),[1]Acciones!$B$4:$B$14,[1]Acciones!M$4:M$14,0,0,1)</f>
        <v>#NAME?</v>
      </c>
      <c r="Z247" s="45" t="e">
        <f ca="1">+_xlfn.XLOOKUP(MID($E247,7,LEN($E247)-6),[1]Acciones!$B$4:$B$14,[1]Acciones!N$4:N$14,0,0,1)</f>
        <v>#NAME?</v>
      </c>
      <c r="AA247" s="45" t="e">
        <f ca="1">+_xlfn.XLOOKUP(MID($E247,7,LEN($E247)-6),[1]Acciones!$B$4:$B$14,[1]Acciones!O$4:O$14,0,0,1)</f>
        <v>#NAME?</v>
      </c>
      <c r="AB247" s="45" t="e">
        <f ca="1">+_xlfn.XLOOKUP(MID($E247,7,LEN($E247)-6),[1]Acciones!$B$4:$B$14,[1]Acciones!P$4:P$14,0,0,1)</f>
        <v>#NAME?</v>
      </c>
      <c r="AC247" s="45" t="e">
        <f ca="1">+_xlfn.XLOOKUP(MID($E247,7,LEN($E247)-6),[1]Acciones!$B$4:$B$14,[1]Acciones!Q$4:Q$14,0,0,1)</f>
        <v>#NAME?</v>
      </c>
      <c r="AD247" s="45" t="e">
        <f ca="1">+_xlfn.XLOOKUP(MID($E247,7,LEN($E247)-6),[1]Acciones!$B$4:$B$14,[1]Acciones!R$4:R$14,0,0,1)</f>
        <v>#NAME?</v>
      </c>
      <c r="AE247" s="45" t="e">
        <f ca="1">+_xlfn.XLOOKUP(MID($E247,7,LEN($E247)-6),[1]Acciones!$B$4:$B$14,[1]Acciones!S$4:S$14,0,0,1)</f>
        <v>#NAME?</v>
      </c>
      <c r="AF247" s="42" t="e">
        <f ca="1">+_xlfn.XLOOKUP(MID($E247,7,LEN($E247)-6),[1]Acciones!$B$4:$B$14,[1]Acciones!T$4:T$14,0,0,1)</f>
        <v>#NAME?</v>
      </c>
      <c r="AG247" s="42" t="e">
        <f ca="1">+_xlfn.XLOOKUP(MID($E247,7,LEN($E247)-6),[1]Acciones!$B$4:$B$14,[1]Acciones!U$4:U$14,0,0,1)</f>
        <v>#NAME?</v>
      </c>
      <c r="AH247" s="42" t="e">
        <f ca="1">+_xlfn.XLOOKUP(MID($E247,7,LEN($E247)-6),[1]Acciones!$B$4:$B$14,[1]Acciones!V$4:V$14,0,0,1)</f>
        <v>#NAME?</v>
      </c>
      <c r="AI247" s="42" t="e">
        <f ca="1">+_xlfn.XLOOKUP(MID($E247,7,LEN($E247)-6),[1]Acciones!$B$4:$B$14,[1]Acciones!W$4:W$14,0,0,1)</f>
        <v>#NAME?</v>
      </c>
      <c r="AJ247" s="42" t="e">
        <f ca="1">+_xlfn.XLOOKUP(MID($E247,7,LEN($E247)-6),[1]Acciones!$B$4:$B$14,[1]Acciones!X$4:X$14,0,0,1)</f>
        <v>#NAME?</v>
      </c>
      <c r="AK247" s="42" t="e">
        <f ca="1">+_xlfn.XLOOKUP(MID($E247,7,LEN($E247)-6),[1]Acciones!$B$4:$B$14,[1]Acciones!Y$4:Y$14,0,0,1)</f>
        <v>#NAME?</v>
      </c>
      <c r="AL247" s="42" t="e">
        <f ca="1">+_xlfn.XLOOKUP(MID($E247,7,LEN($E247)-6),[1]Acciones!$B$4:$B$14,[1]Acciones!Z$4:Z$14,0,0,1)</f>
        <v>#NAME?</v>
      </c>
      <c r="AM247" s="42" t="e">
        <f ca="1">+_xlfn.XLOOKUP(MID($E247,7,LEN($E247)-6),[1]Acciones!$B$4:$B$14,[1]Acciones!AA$4:AA$14,0,0,1)</f>
        <v>#NAME?</v>
      </c>
      <c r="AN247" s="42" t="e">
        <f ca="1">+_xlfn.XLOOKUP(MID($E247,7,LEN($E247)-6),[1]Acciones!$B$4:$B$14,[1]Acciones!AB$4:AB$14,0,0,1)</f>
        <v>#NAME?</v>
      </c>
      <c r="AO247" s="42" t="e">
        <f ca="1">+_xlfn.XLOOKUP(MID($E247,7,LEN($E247)-6),[1]Acciones!$B$4:$B$14,[1]Acciones!AC$4:AC$14,0,0,1)</f>
        <v>#NAME?</v>
      </c>
      <c r="AP247" s="42" t="e">
        <f ca="1">+_xlfn.XLOOKUP(MID($E247,7,LEN($E247)-6),[1]Acciones!$B$4:$B$14,[1]Acciones!AD$4:AD$14,0,0,1)</f>
        <v>#NAME?</v>
      </c>
      <c r="AQ247" s="42" t="e">
        <f ca="1">+_xlfn.XLOOKUP(MID($E247,7,LEN($E247)-6),[1]Acciones!$B$4:$B$14,[1]Acciones!AE$4:AE$14,0,0,1)</f>
        <v>#NAME?</v>
      </c>
      <c r="AR247" s="42" t="e">
        <f ca="1">+_xlfn.XLOOKUP(MID($E247,7,LEN($E247)-6),[1]Acciones!$B$4:$B$14,[1]Acciones!AF$4:AF$14,0,0,1)</f>
        <v>#NAME?</v>
      </c>
      <c r="AS247" s="42" t="e">
        <f ca="1">+_xlfn.XLOOKUP(MID($E247,7,LEN($E247)-6),[1]Acciones!$B$4:$B$14,[1]Acciones!AG$4:AG$14,0,0,1)</f>
        <v>#NAME?</v>
      </c>
      <c r="AT247" s="42" t="e">
        <f ca="1">+_xlfn.XLOOKUP(MID($E247,7,LEN($E247)-6),[1]Acciones!$B$4:$B$14,[1]Acciones!AH$4:AH$14,0,0,1)</f>
        <v>#NAME?</v>
      </c>
      <c r="AU247" s="42" t="e">
        <f ca="1">+_xlfn.XLOOKUP(MID($E247,7,LEN($E247)-6),[1]Acciones!$B$4:$B$14,[1]Acciones!AI$4:AI$14,0,0,1)</f>
        <v>#NAME?</v>
      </c>
      <c r="AV247" s="42" t="e">
        <f ca="1">+_xlfn.XLOOKUP(MID($E247,7,LEN($E247)-6),[1]Acciones!$B$4:$B$14,[1]Acciones!AJ$4:AJ$14,0,0,1)</f>
        <v>#NAME?</v>
      </c>
      <c r="AW247" s="42" t="e">
        <f ca="1">+_xlfn.XLOOKUP(MID($E247,7,LEN($E247)-6),[1]Acciones!$B$4:$B$14,[1]Acciones!AK$4:AK$14,0,0,1)</f>
        <v>#NAME?</v>
      </c>
      <c r="AX247" s="42" t="e">
        <f ca="1">+_xlfn.XLOOKUP(MID($E247,7,LEN($E247)-6),[1]Acciones!$B$4:$B$14,[1]Acciones!AL$4:AL$14,0,0,1)</f>
        <v>#NAME?</v>
      </c>
      <c r="AY247" s="42" t="e">
        <f ca="1">+_xlfn.XLOOKUP(MID($E247,7,LEN($E247)-6),[1]Acciones!$B$4:$B$14,[1]Acciones!AM$4:AM$14,0,0,1)</f>
        <v>#NAME?</v>
      </c>
      <c r="AZ247" s="42" t="e">
        <f ca="1">+_xlfn.XLOOKUP(MID($E247,7,LEN($E247)-6),[1]Acciones!$B$4:$B$14,[1]Acciones!AN$4:AN$14,0,0,1)</f>
        <v>#NAME?</v>
      </c>
      <c r="BA247" s="42" t="e">
        <f ca="1">+_xlfn.XLOOKUP(MID($E247,7,LEN($E247)-6),[1]Acciones!$B$4:$B$14,[1]Acciones!AO$4:AO$14,0,0,1)</f>
        <v>#NAME?</v>
      </c>
      <c r="BB247" s="42" t="e">
        <f ca="1">+_xlfn.XLOOKUP(MID($E247,7,LEN($E247)-6),[1]Acciones!$B$4:$B$14,[1]Acciones!AP$4:AP$14,0,0,1)</f>
        <v>#NAME?</v>
      </c>
      <c r="BC247" s="42" t="e">
        <f ca="1">+_xlfn.XLOOKUP(MID($E247,7,LEN($E247)-6),[1]Acciones!$B$4:$B$14,[1]Acciones!AQ$4:AQ$14,0,0,1)</f>
        <v>#NAME?</v>
      </c>
      <c r="BD247" s="42" t="e">
        <f ca="1">+_xlfn.XLOOKUP(MID($E247,7,LEN($E247)-6),[1]Acciones!$B$4:$B$14,[1]Acciones!AR$4:AR$14,0,0,1)</f>
        <v>#NAME?</v>
      </c>
      <c r="BE247" s="42" t="e">
        <f ca="1">+_xlfn.XLOOKUP(MID($E247,7,LEN($E247)-6),[1]Acciones!$B$4:$B$14,[1]Acciones!AS$4:AS$14,0,0,1)</f>
        <v>#NAME?</v>
      </c>
      <c r="BF247" s="42" t="e">
        <f ca="1">+_xlfn.XLOOKUP(MID($E247,7,LEN($E247)-6),[1]Acciones!$B$4:$B$14,[1]Acciones!AT$4:AT$14,0,0,1)</f>
        <v>#NAME?</v>
      </c>
      <c r="BG247" s="42" t="e">
        <f ca="1">+_xlfn.XLOOKUP(MID($E247,7,LEN($E247)-6),[1]Acciones!$B$4:$B$14,[1]Acciones!AU$4:AU$14,0,0,1)</f>
        <v>#NAME?</v>
      </c>
      <c r="BH247" s="42" t="e">
        <f ca="1">+_xlfn.XLOOKUP(MID($E247,7,LEN($E247)-6),[1]Acciones!$B$4:$B$14,[1]Acciones!AV$4:AV$14,0,0,1)</f>
        <v>#NAME?</v>
      </c>
      <c r="BI247" s="42" t="e">
        <f ca="1">+_xlfn.XLOOKUP(MID($E247,7,LEN($E247)-6),[1]Acciones!$B$4:$B$14,[1]Acciones!AW$4:AW$14,0,0,1)</f>
        <v>#NAME?</v>
      </c>
      <c r="BJ247" s="42" t="e">
        <f ca="1">+_xlfn.XLOOKUP(MID($E247,7,LEN($E247)-6),[1]Acciones!$B$4:$B$14,[1]Acciones!AX$4:AX$14,0,0,1)</f>
        <v>#NAME?</v>
      </c>
      <c r="BK247" s="42" t="e">
        <f ca="1">+_xlfn.XLOOKUP(MID($E247,7,LEN($E247)-6),[1]Acciones!$B$4:$B$14,[1]Acciones!AY$4:AY$14,0,0,1)</f>
        <v>#NAME?</v>
      </c>
      <c r="BL247" s="42" t="e">
        <f ca="1">+_xlfn.XLOOKUP(MID($E247,7,LEN($E247)-6),[1]Acciones!$B$4:$B$14,[1]Acciones!AZ$4:AZ$14,0,0,1)</f>
        <v>#NAME?</v>
      </c>
      <c r="BM247" s="42" t="e">
        <f ca="1">+_xlfn.XLOOKUP(MID($E247,7,LEN($E247)-6),[1]Acciones!$B$4:$B$14,[1]Acciones!BA$4:BA$14,0,0,1)</f>
        <v>#NAME?</v>
      </c>
      <c r="BN247" s="42" t="e">
        <f ca="1">+_xlfn.XLOOKUP(MID($E247,7,LEN($E247)-6),[1]Acciones!$B$4:$B$14,[1]Acciones!BB$4:BB$14,0,0,1)</f>
        <v>#NAME?</v>
      </c>
      <c r="BO247" s="42" t="e">
        <f ca="1">+_xlfn.XLOOKUP(MID($E247,7,LEN($E247)-6),[1]Acciones!$B$4:$B$14,[1]Acciones!BC$4:BC$14,0,0,1)</f>
        <v>#NAME?</v>
      </c>
      <c r="BP247" s="42" t="e">
        <f ca="1">+_xlfn.XLOOKUP(MID($E247,7,LEN($E247)-6),[1]Acciones!$B$4:$B$14,[1]Acciones!BD$4:BD$14,0,0,1)</f>
        <v>#NAME?</v>
      </c>
      <c r="BQ247" s="42" t="e">
        <f ca="1">+_xlfn.XLOOKUP(MID($E247,7,LEN($E247)-6),[1]Acciones!$B$4:$B$14,[1]Acciones!BE$4:BE$14,0,0,1)</f>
        <v>#NAME?</v>
      </c>
      <c r="BR247" s="42" t="e">
        <f ca="1">+_xlfn.XLOOKUP(MID($E247,7,LEN($E247)-6),[1]Acciones!$B$4:$B$14,[1]Acciones!BF$4:BF$14,0,0,1)</f>
        <v>#NAME?</v>
      </c>
      <c r="BS247" s="42" t="e">
        <f ca="1">+_xlfn.XLOOKUP(MID($E247,7,LEN($E247)-6),[1]Acciones!$B$4:$B$14,[1]Acciones!BG$4:BG$14,0,0,1)</f>
        <v>#NAME?</v>
      </c>
      <c r="BT247" s="42" t="e">
        <f ca="1">+_xlfn.XLOOKUP(MID($E247,7,LEN($E247)-6),[1]Acciones!$B$4:$B$14,[1]Acciones!BH$4:BH$14,0,0,1)</f>
        <v>#NAME?</v>
      </c>
      <c r="BU247" s="42" t="e">
        <f ca="1">+_xlfn.XLOOKUP(MID($E247,7,LEN($E247)-6),[1]Acciones!$B$4:$B$14,[1]Acciones!BI$4:BI$14,0,0,1)</f>
        <v>#NAME?</v>
      </c>
      <c r="BV247" s="42" t="e">
        <f ca="1">+_xlfn.XLOOKUP(MID($E247,7,LEN($E247)-6),[1]Acciones!$B$4:$B$14,[1]Acciones!BJ$4:BJ$14,0,0,1)</f>
        <v>#NAME?</v>
      </c>
      <c r="BW247" s="42" t="e">
        <f ca="1">+_xlfn.XLOOKUP(MID($E247,7,LEN($E247)-6),[1]Acciones!$B$4:$B$14,[1]Acciones!BK$4:BK$14,0,0,1)</f>
        <v>#NAME?</v>
      </c>
      <c r="BX247" s="42" t="e">
        <f ca="1">+_xlfn.XLOOKUP(MID($E247,7,LEN($E247)-6),[1]Acciones!$B$4:$B$14,[1]Acciones!BL$4:BL$14,0,0,1)</f>
        <v>#NAME?</v>
      </c>
      <c r="BY247" s="42" t="e">
        <f ca="1">+_xlfn.XLOOKUP(MID($E247,7,LEN($E247)-6),[1]Acciones!$B$4:$B$14,[1]Acciones!BM$4:BM$14,0,0,1)</f>
        <v>#NAME?</v>
      </c>
      <c r="BZ247" s="42" t="e">
        <f ca="1">+_xlfn.XLOOKUP(MID($E247,7,LEN($E247)-6),[1]Acciones!$B$4:$B$14,[1]Acciones!BN$4:BN$14,0,0,1)</f>
        <v>#NAME?</v>
      </c>
      <c r="CA247" s="42" t="e">
        <f ca="1">+_xlfn.XLOOKUP(MID($E247,7,LEN($E247)-6),[1]Acciones!$B$4:$B$14,[1]Acciones!BO$4:BO$14,0,0,1)</f>
        <v>#NAME?</v>
      </c>
      <c r="CB247" s="42" t="e">
        <f ca="1">+_xlfn.XLOOKUP(MID($E247,7,LEN($E247)-6),[1]Acciones!$B$4:$B$14,[1]Acciones!BP$4:BP$14,0,0,1)</f>
        <v>#NAME?</v>
      </c>
      <c r="CC247" s="42" t="e">
        <f ca="1">+_xlfn.XLOOKUP(MID($E247,7,LEN($E247)-6),[1]Acciones!$B$4:$B$14,[1]Acciones!BQ$4:BQ$14,0,0,1)</f>
        <v>#NAME?</v>
      </c>
      <c r="CD247" s="42" t="e">
        <f ca="1">+_xlfn.XLOOKUP(MID($E247,7,LEN($E247)-6),[1]Acciones!$B$4:$B$14,[1]Acciones!BR$4:BR$14,0,0,1)</f>
        <v>#NAME?</v>
      </c>
      <c r="CE247" s="42" t="e">
        <f ca="1">+_xlfn.XLOOKUP(MID($E247,7,LEN($E247)-6),[1]Acciones!$B$4:$B$14,[1]Acciones!BS$4:BS$14,0,0,1)</f>
        <v>#NAME?</v>
      </c>
      <c r="CF247" s="42" t="e">
        <f ca="1">+_xlfn.XLOOKUP(MID($E247,7,LEN($E247)-6),[1]Acciones!$B$4:$B$14,[1]Acciones!BT$4:BT$14,0,0,1)</f>
        <v>#NAME?</v>
      </c>
      <c r="CG247" s="45">
        <v>0.05</v>
      </c>
      <c r="CH247" s="45" t="e">
        <f t="shared" ca="1" si="463"/>
        <v>#NAME?</v>
      </c>
      <c r="CI247" s="45" t="e">
        <f t="shared" ca="1" si="464"/>
        <v>#NAME?</v>
      </c>
      <c r="CJ247" s="42" t="e">
        <f t="shared" ca="1" si="465"/>
        <v>#NAME?</v>
      </c>
      <c r="CK247" s="45" t="e">
        <f t="shared" ca="1" si="466"/>
        <v>#NAME?</v>
      </c>
      <c r="CL247" s="46" t="e">
        <f t="shared" ca="1" si="467"/>
        <v>#NAME?</v>
      </c>
      <c r="CM247" s="45" t="e">
        <f t="shared" ca="1" si="468"/>
        <v>#NAME?</v>
      </c>
      <c r="CN247" s="47">
        <v>0.1</v>
      </c>
      <c r="CO247" s="45" t="e">
        <f t="shared" ca="1" si="401"/>
        <v>#NAME?</v>
      </c>
      <c r="CP247" s="45" t="e">
        <f t="shared" ca="1" si="402"/>
        <v>#NAME?</v>
      </c>
      <c r="CQ247" s="42" t="e">
        <f t="shared" ca="1" si="403"/>
        <v>#NAME?</v>
      </c>
      <c r="CR247" s="45" t="e">
        <f t="shared" ca="1" si="404"/>
        <v>#NAME?</v>
      </c>
      <c r="CS247" s="45" t="e">
        <f t="shared" ca="1" si="383"/>
        <v>#NAME?</v>
      </c>
      <c r="CT247" s="45" t="e">
        <f t="shared" ca="1" si="383"/>
        <v>#NAME?</v>
      </c>
      <c r="CU247" s="47">
        <v>0.15</v>
      </c>
      <c r="CV247" s="45">
        <v>0.5</v>
      </c>
      <c r="CW247" s="45" t="e">
        <f t="shared" ca="1" si="405"/>
        <v>#NAME?</v>
      </c>
      <c r="CX247" s="42" t="e">
        <f t="shared" ca="1" si="406"/>
        <v>#NAME?</v>
      </c>
      <c r="CY247" s="45" t="e">
        <f t="shared" ca="1" si="407"/>
        <v>#NAME?</v>
      </c>
      <c r="CZ247" s="45">
        <f t="shared" si="384"/>
        <v>1.2500000000000001E-2</v>
      </c>
      <c r="DA247" s="45" t="e">
        <f t="shared" ca="1" si="384"/>
        <v>#NAME?</v>
      </c>
      <c r="DB247" s="47">
        <v>0.2</v>
      </c>
      <c r="DC247" s="45" t="e">
        <f t="shared" ca="1" si="408"/>
        <v>#NAME?</v>
      </c>
      <c r="DD247" s="45" t="e">
        <f t="shared" ca="1" si="409"/>
        <v>#NAME?</v>
      </c>
      <c r="DE247" s="42" t="e">
        <f t="shared" ca="1" si="410"/>
        <v>#NAME?</v>
      </c>
      <c r="DF247" s="45" t="e">
        <f t="shared" ca="1" si="411"/>
        <v>#NAME?</v>
      </c>
      <c r="DG247" s="45" t="e">
        <f t="shared" ca="1" si="385"/>
        <v>#NAME?</v>
      </c>
      <c r="DH247" s="45" t="e">
        <f t="shared" ca="1" si="385"/>
        <v>#NAME?</v>
      </c>
      <c r="DI247" s="47">
        <v>0.25</v>
      </c>
      <c r="DJ247" s="45">
        <v>0.5</v>
      </c>
      <c r="DK247" s="45" t="e">
        <f t="shared" ca="1" si="412"/>
        <v>#NAME?</v>
      </c>
      <c r="DL247" s="42" t="e">
        <f t="shared" ca="1" si="413"/>
        <v>#NAME?</v>
      </c>
      <c r="DM247" s="45" t="e">
        <f t="shared" ca="1" si="414"/>
        <v>#NAME?</v>
      </c>
      <c r="DN247" s="45">
        <f t="shared" si="386"/>
        <v>1.2500000000000001E-2</v>
      </c>
      <c r="DO247" s="45" t="e">
        <f t="shared" ca="1" si="386"/>
        <v>#NAME?</v>
      </c>
      <c r="DP247" s="47">
        <v>0.3</v>
      </c>
      <c r="DQ247" s="45" t="e">
        <f t="shared" ca="1" si="415"/>
        <v>#NAME?</v>
      </c>
      <c r="DR247" s="45" t="e">
        <f t="shared" ca="1" si="416"/>
        <v>#NAME?</v>
      </c>
      <c r="DS247" s="42" t="e">
        <f t="shared" ca="1" si="417"/>
        <v>#NAME?</v>
      </c>
      <c r="DT247" s="45" t="e">
        <f t="shared" ca="1" si="418"/>
        <v>#NAME?</v>
      </c>
      <c r="DU247" s="45" t="e">
        <f t="shared" ca="1" si="387"/>
        <v>#NAME?</v>
      </c>
      <c r="DV247" s="45" t="e">
        <f t="shared" ca="1" si="387"/>
        <v>#NAME?</v>
      </c>
      <c r="DW247" s="47">
        <v>0.35</v>
      </c>
      <c r="DX247" s="45">
        <v>0.5</v>
      </c>
      <c r="DY247" s="45" t="e">
        <f t="shared" ca="1" si="419"/>
        <v>#NAME?</v>
      </c>
      <c r="DZ247" s="42" t="e">
        <f t="shared" ca="1" si="420"/>
        <v>#NAME?</v>
      </c>
      <c r="EA247" s="45" t="e">
        <f t="shared" ca="1" si="421"/>
        <v>#NAME?</v>
      </c>
      <c r="EB247" s="45">
        <f t="shared" si="388"/>
        <v>1.2500000000000001E-2</v>
      </c>
      <c r="EC247" s="45" t="e">
        <f t="shared" ca="1" si="388"/>
        <v>#NAME?</v>
      </c>
      <c r="ED247" s="47">
        <v>0.4</v>
      </c>
      <c r="EE247" s="45" t="e">
        <f t="shared" ca="1" si="422"/>
        <v>#NAME?</v>
      </c>
      <c r="EF247" s="45" t="e">
        <f t="shared" ca="1" si="423"/>
        <v>#NAME?</v>
      </c>
      <c r="EG247" s="42" t="e">
        <f t="shared" ca="1" si="424"/>
        <v>#NAME?</v>
      </c>
      <c r="EH247" s="45" t="e">
        <f t="shared" ca="1" si="425"/>
        <v>#NAME?</v>
      </c>
      <c r="EI247" s="45" t="e">
        <f t="shared" ca="1" si="389"/>
        <v>#NAME?</v>
      </c>
      <c r="EJ247" s="45" t="e">
        <f t="shared" ca="1" si="389"/>
        <v>#NAME?</v>
      </c>
      <c r="EK247" s="47">
        <v>0.45</v>
      </c>
      <c r="EL247" s="45">
        <v>0.5</v>
      </c>
      <c r="EM247" s="45" t="e">
        <f t="shared" ca="1" si="427"/>
        <v>#NAME?</v>
      </c>
      <c r="EN247" s="42" t="e">
        <f t="shared" ca="1" si="428"/>
        <v>#NAME?</v>
      </c>
      <c r="EO247" s="45" t="e">
        <f t="shared" ca="1" si="429"/>
        <v>#NAME?</v>
      </c>
      <c r="EP247" s="45">
        <f t="shared" si="390"/>
        <v>1.2500000000000001E-2</v>
      </c>
      <c r="EQ247" s="45" t="e">
        <f t="shared" ca="1" si="390"/>
        <v>#NAME?</v>
      </c>
      <c r="ER247" s="45">
        <v>0.5</v>
      </c>
      <c r="ES247" s="45">
        <v>0.5</v>
      </c>
      <c r="ET247" s="45" t="e">
        <f t="shared" ca="1" si="430"/>
        <v>#NAME?</v>
      </c>
      <c r="EU247" s="42" t="e">
        <f t="shared" ca="1" si="431"/>
        <v>#NAME?</v>
      </c>
      <c r="EV247" s="45" t="e">
        <f t="shared" ca="1" si="432"/>
        <v>#NAME?</v>
      </c>
      <c r="EW247" s="45">
        <f t="shared" si="391"/>
        <v>1.2500000000000001E-2</v>
      </c>
      <c r="EX247" s="45" t="e">
        <f t="shared" ca="1" si="391"/>
        <v>#NAME?</v>
      </c>
      <c r="EY247" s="47">
        <v>0.55000000000000004</v>
      </c>
      <c r="EZ247" s="45">
        <v>0.5</v>
      </c>
      <c r="FA247" s="45" t="e">
        <f t="shared" ca="1" si="433"/>
        <v>#NAME?</v>
      </c>
      <c r="FB247" s="42" t="e">
        <f t="shared" ca="1" si="434"/>
        <v>#NAME?</v>
      </c>
      <c r="FC247" s="45" t="e">
        <f t="shared" ca="1" si="435"/>
        <v>#NAME?</v>
      </c>
      <c r="FD247" s="45">
        <f t="shared" si="392"/>
        <v>1.2500000000000001E-2</v>
      </c>
      <c r="FE247" s="45" t="e">
        <f t="shared" ca="1" si="392"/>
        <v>#NAME?</v>
      </c>
      <c r="FF247" s="45">
        <v>0.6</v>
      </c>
      <c r="FG247" s="45">
        <v>1</v>
      </c>
      <c r="FH247" s="45" t="e">
        <f t="shared" ca="1" si="436"/>
        <v>#NAME?</v>
      </c>
      <c r="FI247" s="42" t="e">
        <f t="shared" ca="1" si="437"/>
        <v>#NAME?</v>
      </c>
      <c r="FJ247" s="45" t="e">
        <f t="shared" ca="1" si="438"/>
        <v>#NAME?</v>
      </c>
      <c r="FK247" s="45">
        <f t="shared" si="393"/>
        <v>2.5000000000000001E-2</v>
      </c>
      <c r="FL247" s="45" t="e">
        <f t="shared" ca="1" si="393"/>
        <v>#NAME?</v>
      </c>
      <c r="FM247" s="47">
        <v>0.65</v>
      </c>
      <c r="FN247" s="45">
        <v>0.5</v>
      </c>
      <c r="FO247" s="45" t="e">
        <f t="shared" ca="1" si="439"/>
        <v>#NAME?</v>
      </c>
      <c r="FP247" s="42" t="e">
        <f t="shared" ca="1" si="440"/>
        <v>#NAME?</v>
      </c>
      <c r="FQ247" s="45" t="e">
        <f t="shared" ca="1" si="441"/>
        <v>#NAME?</v>
      </c>
      <c r="FR247" s="45">
        <f t="shared" si="394"/>
        <v>1.2500000000000001E-2</v>
      </c>
      <c r="FS247" s="45" t="e">
        <f t="shared" ca="1" si="394"/>
        <v>#NAME?</v>
      </c>
      <c r="FT247" s="45">
        <v>0.7</v>
      </c>
      <c r="FU247" s="45">
        <v>1</v>
      </c>
      <c r="FV247" s="45" t="e">
        <f t="shared" ca="1" si="442"/>
        <v>#NAME?</v>
      </c>
      <c r="FW247" s="42" t="e">
        <f t="shared" ca="1" si="443"/>
        <v>#NAME?</v>
      </c>
      <c r="FX247" s="45" t="e">
        <f t="shared" ca="1" si="444"/>
        <v>#NAME?</v>
      </c>
      <c r="FY247" s="45">
        <f t="shared" si="395"/>
        <v>2.5000000000000001E-2</v>
      </c>
      <c r="FZ247" s="45" t="e">
        <f t="shared" ca="1" si="395"/>
        <v>#NAME?</v>
      </c>
      <c r="GA247" s="47">
        <v>0.75</v>
      </c>
      <c r="GB247" s="45">
        <v>0.5</v>
      </c>
      <c r="GC247" s="45" t="e">
        <f t="shared" ca="1" si="445"/>
        <v>#NAME?</v>
      </c>
      <c r="GD247" s="42" t="e">
        <f t="shared" ca="1" si="446"/>
        <v>#NAME?</v>
      </c>
      <c r="GE247" s="45" t="e">
        <f t="shared" ca="1" si="447"/>
        <v>#NAME?</v>
      </c>
      <c r="GF247" s="45">
        <f t="shared" si="396"/>
        <v>1.2500000000000001E-2</v>
      </c>
      <c r="GG247" s="45" t="e">
        <f t="shared" ca="1" si="396"/>
        <v>#NAME?</v>
      </c>
      <c r="GH247" s="45">
        <v>0.8</v>
      </c>
      <c r="GI247" s="45">
        <v>1</v>
      </c>
      <c r="GJ247" s="45" t="e">
        <f t="shared" ca="1" si="448"/>
        <v>#NAME?</v>
      </c>
      <c r="GK247" s="42" t="e">
        <f t="shared" ca="1" si="449"/>
        <v>#NAME?</v>
      </c>
      <c r="GL247" s="45" t="e">
        <f t="shared" ca="1" si="450"/>
        <v>#NAME?</v>
      </c>
      <c r="GM247" s="45">
        <f t="shared" si="397"/>
        <v>2.5000000000000001E-2</v>
      </c>
      <c r="GN247" s="45" t="e">
        <f t="shared" ca="1" si="397"/>
        <v>#NAME?</v>
      </c>
      <c r="GO247" s="47">
        <v>0.85</v>
      </c>
      <c r="GP247" s="45">
        <v>0.5</v>
      </c>
      <c r="GQ247" s="45" t="e">
        <f t="shared" ca="1" si="451"/>
        <v>#NAME?</v>
      </c>
      <c r="GR247" s="42" t="e">
        <f t="shared" ca="1" si="452"/>
        <v>#NAME?</v>
      </c>
      <c r="GS247" s="45" t="e">
        <f t="shared" ca="1" si="453"/>
        <v>#NAME?</v>
      </c>
      <c r="GT247" s="45">
        <f t="shared" si="398"/>
        <v>1.2500000000000001E-2</v>
      </c>
      <c r="GU247" s="45" t="e">
        <f t="shared" ca="1" si="398"/>
        <v>#NAME?</v>
      </c>
      <c r="GV247" s="45">
        <v>0.9</v>
      </c>
      <c r="GW247" s="45">
        <v>1</v>
      </c>
      <c r="GX247" s="45" t="e">
        <f t="shared" ca="1" si="454"/>
        <v>#NAME?</v>
      </c>
      <c r="GY247" s="42" t="e">
        <f t="shared" ca="1" si="455"/>
        <v>#NAME?</v>
      </c>
      <c r="GZ247" s="45" t="e">
        <f t="shared" ca="1" si="456"/>
        <v>#NAME?</v>
      </c>
      <c r="HA247" s="45">
        <f t="shared" si="399"/>
        <v>2.5000000000000001E-2</v>
      </c>
      <c r="HB247" s="45" t="e">
        <f t="shared" ca="1" si="399"/>
        <v>#NAME?</v>
      </c>
      <c r="HC247" s="47">
        <v>0.95</v>
      </c>
      <c r="HD247" s="45">
        <v>0.5</v>
      </c>
      <c r="HE247" s="45" t="e">
        <f t="shared" ca="1" si="457"/>
        <v>#NAME?</v>
      </c>
      <c r="HF247" s="42" t="e">
        <f t="shared" ca="1" si="458"/>
        <v>#NAME?</v>
      </c>
      <c r="HG247" s="45" t="e">
        <f t="shared" ca="1" si="459"/>
        <v>#NAME?</v>
      </c>
      <c r="HH247" s="45">
        <f t="shared" si="400"/>
        <v>1.2500000000000001E-2</v>
      </c>
      <c r="HI247" s="45" t="e">
        <f t="shared" ca="1" si="400"/>
        <v>#NAME?</v>
      </c>
      <c r="HJ247" s="47">
        <v>1</v>
      </c>
      <c r="HK247" s="47">
        <v>1</v>
      </c>
      <c r="HL247" s="45" t="e">
        <f t="shared" ca="1" si="460"/>
        <v>#NAME?</v>
      </c>
      <c r="HM247" s="42" t="e">
        <f t="shared" ca="1" si="461"/>
        <v>#NAME?</v>
      </c>
      <c r="HN247" s="45" t="e">
        <f t="shared" ca="1" si="462"/>
        <v>#NAME?</v>
      </c>
      <c r="HO247" s="45">
        <f t="shared" si="426"/>
        <v>2.5000000000000001E-2</v>
      </c>
      <c r="HP247" s="45" t="e">
        <f t="shared" ca="1" si="426"/>
        <v>#NAME?</v>
      </c>
    </row>
    <row r="248" spans="1:224" s="48" customFormat="1" ht="64.25" customHeight="1">
      <c r="A248" s="44"/>
      <c r="B248" s="199"/>
      <c r="C248" s="201"/>
      <c r="D248" s="201"/>
      <c r="E248" s="41" t="str">
        <f>+_xlfn.CONCAT(MID($D245,1,3),".4 ",[1]Acciones!$B$8)</f>
        <v>6.3.4 Apoyo financiero al desarrollo de estrategias para promoción de la integración de actores del SNCTI mediante redes, según la ruta de innovación correspondiente, para dar respuesta a demandas de innovación social con enfoque diferencial</v>
      </c>
      <c r="F248" s="42" t="s">
        <v>89</v>
      </c>
      <c r="G248" s="49">
        <f>+G247</f>
        <v>4.1666666666666666E-3</v>
      </c>
      <c r="H248" s="44" t="str">
        <f>+_xlfn.CONCAT("Si,",MID(E245,1,5),",",MID(E246,1,5),",",MID(E247,1,5),",",MID(E249,1,5),",",MID(E250,1,5),",",MID(E251,1,5),",",MID(E252,1,5),",",MID(E253,1,5),",",MID(E254,1,6))</f>
        <v>Si,6.3.1,6.3.2,6.3.3,6.3.5,6.3.6,6.3.7,6.3.8,6.3.9,6.3.10</v>
      </c>
      <c r="I248" s="42" t="s">
        <v>89</v>
      </c>
      <c r="J248" s="42"/>
      <c r="K248" s="42"/>
      <c r="L248" s="42"/>
      <c r="M248" s="44" t="s">
        <v>90</v>
      </c>
      <c r="N248" s="44" t="s">
        <v>91</v>
      </c>
      <c r="O248" s="44" t="e">
        <f ca="1">+_xlfn.XLOOKUP(MID(E248,7,LEN(E248)-6),[1]Acciones!$B$4:$B$14,[1]Acciones!$C$4:$C$14,0,0,1)</f>
        <v>#NAME?</v>
      </c>
      <c r="P248" s="42" t="e">
        <f ca="1">+_xlfn.XLOOKUP(MID($E248,7,LEN($E248)-6),[1]Acciones!$B$4:$B$14,[1]Acciones!D$4:D$14,0,0,1)</f>
        <v>#NAME?</v>
      </c>
      <c r="Q248" s="42" t="e">
        <f ca="1">+_xlfn.XLOOKUP(MID($E248,7,LEN($E248)-6),[1]Acciones!$B$4:$B$14,[1]Acciones!E$4:E$14,0,0,1)</f>
        <v>#NAME?</v>
      </c>
      <c r="R248" s="42" t="e">
        <f ca="1">+_xlfn.XLOOKUP(MID($E248,7,LEN($E248)-6),[1]Acciones!$B$4:$B$14,[1]Acciones!F$4:F$14,0,0,1)</f>
        <v>#NAME?</v>
      </c>
      <c r="S248" s="42" t="e">
        <f ca="1">+_xlfn.XLOOKUP(MID($E248,7,LEN($E248)-6),[1]Acciones!$B$4:$B$14,[1]Acciones!G$4:G$14,0,0,1)</f>
        <v>#NAME?</v>
      </c>
      <c r="T248" s="42" t="e">
        <f ca="1">+_xlfn.XLOOKUP(MID($E248,7,LEN($E248)-6),[1]Acciones!$B$4:$B$14,[1]Acciones!H$4:H$14,0,0,1)</f>
        <v>#NAME?</v>
      </c>
      <c r="U248" s="45" t="e">
        <f ca="1">+_xlfn.XLOOKUP(MID($E248,7,LEN($E248)-6),[1]Acciones!$B$4:$B$14,[1]Acciones!I$4:I$14,0,0,1)</f>
        <v>#NAME?</v>
      </c>
      <c r="V248" s="45" t="e">
        <f ca="1">+_xlfn.XLOOKUP(MID($E248,7,LEN($E248)-6),[1]Acciones!$B$4:$B$14,[1]Acciones!J$4:J$14,0,0,1)</f>
        <v>#NAME?</v>
      </c>
      <c r="W248" s="45" t="e">
        <f ca="1">+_xlfn.XLOOKUP(MID($E248,7,LEN($E248)-6),[1]Acciones!$B$4:$B$14,[1]Acciones!K$4:K$14,0,0,1)</f>
        <v>#NAME?</v>
      </c>
      <c r="X248" s="45" t="e">
        <f ca="1">+_xlfn.XLOOKUP(MID($E248,7,LEN($E248)-6),[1]Acciones!$B$4:$B$14,[1]Acciones!L$4:L$14,0,0,1)</f>
        <v>#NAME?</v>
      </c>
      <c r="Y248" s="45" t="e">
        <f ca="1">+_xlfn.XLOOKUP(MID($E248,7,LEN($E248)-6),[1]Acciones!$B$4:$B$14,[1]Acciones!M$4:M$14,0,0,1)</f>
        <v>#NAME?</v>
      </c>
      <c r="Z248" s="45" t="e">
        <f ca="1">+_xlfn.XLOOKUP(MID($E248,7,LEN($E248)-6),[1]Acciones!$B$4:$B$14,[1]Acciones!N$4:N$14,0,0,1)</f>
        <v>#NAME?</v>
      </c>
      <c r="AA248" s="45" t="e">
        <f ca="1">+_xlfn.XLOOKUP(MID($E248,7,LEN($E248)-6),[1]Acciones!$B$4:$B$14,[1]Acciones!O$4:O$14,0,0,1)</f>
        <v>#NAME?</v>
      </c>
      <c r="AB248" s="45" t="e">
        <f ca="1">+_xlfn.XLOOKUP(MID($E248,7,LEN($E248)-6),[1]Acciones!$B$4:$B$14,[1]Acciones!P$4:P$14,0,0,1)</f>
        <v>#NAME?</v>
      </c>
      <c r="AC248" s="45" t="e">
        <f ca="1">+_xlfn.XLOOKUP(MID($E248,7,LEN($E248)-6),[1]Acciones!$B$4:$B$14,[1]Acciones!Q$4:Q$14,0,0,1)</f>
        <v>#NAME?</v>
      </c>
      <c r="AD248" s="45" t="e">
        <f ca="1">+_xlfn.XLOOKUP(MID($E248,7,LEN($E248)-6),[1]Acciones!$B$4:$B$14,[1]Acciones!R$4:R$14,0,0,1)</f>
        <v>#NAME?</v>
      </c>
      <c r="AE248" s="45" t="e">
        <f ca="1">+_xlfn.XLOOKUP(MID($E248,7,LEN($E248)-6),[1]Acciones!$B$4:$B$14,[1]Acciones!S$4:S$14,0,0,1)</f>
        <v>#NAME?</v>
      </c>
      <c r="AF248" s="42" t="e">
        <f ca="1">+_xlfn.XLOOKUP(MID($E248,7,LEN($E248)-6),[1]Acciones!$B$4:$B$14,[1]Acciones!T$4:T$14,0,0,1)</f>
        <v>#NAME?</v>
      </c>
      <c r="AG248" s="42" t="e">
        <f ca="1">+_xlfn.XLOOKUP(MID($E248,7,LEN($E248)-6),[1]Acciones!$B$4:$B$14,[1]Acciones!U$4:U$14,0,0,1)</f>
        <v>#NAME?</v>
      </c>
      <c r="AH248" s="42" t="e">
        <f ca="1">+_xlfn.XLOOKUP(MID($E248,7,LEN($E248)-6),[1]Acciones!$B$4:$B$14,[1]Acciones!V$4:V$14,0,0,1)</f>
        <v>#NAME?</v>
      </c>
      <c r="AI248" s="42" t="e">
        <f ca="1">+_xlfn.XLOOKUP(MID($E248,7,LEN($E248)-6),[1]Acciones!$B$4:$B$14,[1]Acciones!W$4:W$14,0,0,1)</f>
        <v>#NAME?</v>
      </c>
      <c r="AJ248" s="42" t="e">
        <f ca="1">+_xlfn.XLOOKUP(MID($E248,7,LEN($E248)-6),[1]Acciones!$B$4:$B$14,[1]Acciones!X$4:X$14,0,0,1)</f>
        <v>#NAME?</v>
      </c>
      <c r="AK248" s="42" t="e">
        <f ca="1">+_xlfn.XLOOKUP(MID($E248,7,LEN($E248)-6),[1]Acciones!$B$4:$B$14,[1]Acciones!Y$4:Y$14,0,0,1)</f>
        <v>#NAME?</v>
      </c>
      <c r="AL248" s="42" t="e">
        <f ca="1">+_xlfn.XLOOKUP(MID($E248,7,LEN($E248)-6),[1]Acciones!$B$4:$B$14,[1]Acciones!Z$4:Z$14,0,0,1)</f>
        <v>#NAME?</v>
      </c>
      <c r="AM248" s="42" t="e">
        <f ca="1">+_xlfn.XLOOKUP(MID($E248,7,LEN($E248)-6),[1]Acciones!$B$4:$B$14,[1]Acciones!AA$4:AA$14,0,0,1)</f>
        <v>#NAME?</v>
      </c>
      <c r="AN248" s="42" t="e">
        <f ca="1">+_xlfn.XLOOKUP(MID($E248,7,LEN($E248)-6),[1]Acciones!$B$4:$B$14,[1]Acciones!AB$4:AB$14,0,0,1)</f>
        <v>#NAME?</v>
      </c>
      <c r="AO248" s="42" t="e">
        <f ca="1">+_xlfn.XLOOKUP(MID($E248,7,LEN($E248)-6),[1]Acciones!$B$4:$B$14,[1]Acciones!AC$4:AC$14,0,0,1)</f>
        <v>#NAME?</v>
      </c>
      <c r="AP248" s="42" t="e">
        <f ca="1">+_xlfn.XLOOKUP(MID($E248,7,LEN($E248)-6),[1]Acciones!$B$4:$B$14,[1]Acciones!AD$4:AD$14,0,0,1)</f>
        <v>#NAME?</v>
      </c>
      <c r="AQ248" s="42" t="e">
        <f ca="1">+_xlfn.XLOOKUP(MID($E248,7,LEN($E248)-6),[1]Acciones!$B$4:$B$14,[1]Acciones!AE$4:AE$14,0,0,1)</f>
        <v>#NAME?</v>
      </c>
      <c r="AR248" s="42" t="e">
        <f ca="1">+_xlfn.XLOOKUP(MID($E248,7,LEN($E248)-6),[1]Acciones!$B$4:$B$14,[1]Acciones!AF$4:AF$14,0,0,1)</f>
        <v>#NAME?</v>
      </c>
      <c r="AS248" s="42" t="e">
        <f ca="1">+_xlfn.XLOOKUP(MID($E248,7,LEN($E248)-6),[1]Acciones!$B$4:$B$14,[1]Acciones!AG$4:AG$14,0,0,1)</f>
        <v>#NAME?</v>
      </c>
      <c r="AT248" s="42" t="e">
        <f ca="1">+_xlfn.XLOOKUP(MID($E248,7,LEN($E248)-6),[1]Acciones!$B$4:$B$14,[1]Acciones!AH$4:AH$14,0,0,1)</f>
        <v>#NAME?</v>
      </c>
      <c r="AU248" s="42" t="e">
        <f ca="1">+_xlfn.XLOOKUP(MID($E248,7,LEN($E248)-6),[1]Acciones!$B$4:$B$14,[1]Acciones!AI$4:AI$14,0,0,1)</f>
        <v>#NAME?</v>
      </c>
      <c r="AV248" s="42" t="e">
        <f ca="1">+_xlfn.XLOOKUP(MID($E248,7,LEN($E248)-6),[1]Acciones!$B$4:$B$14,[1]Acciones!AJ$4:AJ$14,0,0,1)</f>
        <v>#NAME?</v>
      </c>
      <c r="AW248" s="42" t="e">
        <f ca="1">+_xlfn.XLOOKUP(MID($E248,7,LEN($E248)-6),[1]Acciones!$B$4:$B$14,[1]Acciones!AK$4:AK$14,0,0,1)</f>
        <v>#NAME?</v>
      </c>
      <c r="AX248" s="42" t="e">
        <f ca="1">+_xlfn.XLOOKUP(MID($E248,7,LEN($E248)-6),[1]Acciones!$B$4:$B$14,[1]Acciones!AL$4:AL$14,0,0,1)</f>
        <v>#NAME?</v>
      </c>
      <c r="AY248" s="42" t="e">
        <f ca="1">+_xlfn.XLOOKUP(MID($E248,7,LEN($E248)-6),[1]Acciones!$B$4:$B$14,[1]Acciones!AM$4:AM$14,0,0,1)</f>
        <v>#NAME?</v>
      </c>
      <c r="AZ248" s="42" t="e">
        <f ca="1">+_xlfn.XLOOKUP(MID($E248,7,LEN($E248)-6),[1]Acciones!$B$4:$B$14,[1]Acciones!AN$4:AN$14,0,0,1)</f>
        <v>#NAME?</v>
      </c>
      <c r="BA248" s="42" t="e">
        <f ca="1">+_xlfn.XLOOKUP(MID($E248,7,LEN($E248)-6),[1]Acciones!$B$4:$B$14,[1]Acciones!AO$4:AO$14,0,0,1)</f>
        <v>#NAME?</v>
      </c>
      <c r="BB248" s="42" t="e">
        <f ca="1">+_xlfn.XLOOKUP(MID($E248,7,LEN($E248)-6),[1]Acciones!$B$4:$B$14,[1]Acciones!AP$4:AP$14,0,0,1)</f>
        <v>#NAME?</v>
      </c>
      <c r="BC248" s="42" t="e">
        <f ca="1">+_xlfn.XLOOKUP(MID($E248,7,LEN($E248)-6),[1]Acciones!$B$4:$B$14,[1]Acciones!AQ$4:AQ$14,0,0,1)</f>
        <v>#NAME?</v>
      </c>
      <c r="BD248" s="42" t="e">
        <f ca="1">+_xlfn.XLOOKUP(MID($E248,7,LEN($E248)-6),[1]Acciones!$B$4:$B$14,[1]Acciones!AR$4:AR$14,0,0,1)</f>
        <v>#NAME?</v>
      </c>
      <c r="BE248" s="42" t="e">
        <f ca="1">+_xlfn.XLOOKUP(MID($E248,7,LEN($E248)-6),[1]Acciones!$B$4:$B$14,[1]Acciones!AS$4:AS$14,0,0,1)</f>
        <v>#NAME?</v>
      </c>
      <c r="BF248" s="42" t="e">
        <f ca="1">+_xlfn.XLOOKUP(MID($E248,7,LEN($E248)-6),[1]Acciones!$B$4:$B$14,[1]Acciones!AT$4:AT$14,0,0,1)</f>
        <v>#NAME?</v>
      </c>
      <c r="BG248" s="42" t="e">
        <f ca="1">+_xlfn.XLOOKUP(MID($E248,7,LEN($E248)-6),[1]Acciones!$B$4:$B$14,[1]Acciones!AU$4:AU$14,0,0,1)</f>
        <v>#NAME?</v>
      </c>
      <c r="BH248" s="42" t="e">
        <f ca="1">+_xlfn.XLOOKUP(MID($E248,7,LEN($E248)-6),[1]Acciones!$B$4:$B$14,[1]Acciones!AV$4:AV$14,0,0,1)</f>
        <v>#NAME?</v>
      </c>
      <c r="BI248" s="42" t="e">
        <f ca="1">+_xlfn.XLOOKUP(MID($E248,7,LEN($E248)-6),[1]Acciones!$B$4:$B$14,[1]Acciones!AW$4:AW$14,0,0,1)</f>
        <v>#NAME?</v>
      </c>
      <c r="BJ248" s="42" t="e">
        <f ca="1">+_xlfn.XLOOKUP(MID($E248,7,LEN($E248)-6),[1]Acciones!$B$4:$B$14,[1]Acciones!AX$4:AX$14,0,0,1)</f>
        <v>#NAME?</v>
      </c>
      <c r="BK248" s="42" t="e">
        <f ca="1">+_xlfn.XLOOKUP(MID($E248,7,LEN($E248)-6),[1]Acciones!$B$4:$B$14,[1]Acciones!AY$4:AY$14,0,0,1)</f>
        <v>#NAME?</v>
      </c>
      <c r="BL248" s="42" t="e">
        <f ca="1">+_xlfn.XLOOKUP(MID($E248,7,LEN($E248)-6),[1]Acciones!$B$4:$B$14,[1]Acciones!AZ$4:AZ$14,0,0,1)</f>
        <v>#NAME?</v>
      </c>
      <c r="BM248" s="42" t="e">
        <f ca="1">+_xlfn.XLOOKUP(MID($E248,7,LEN($E248)-6),[1]Acciones!$B$4:$B$14,[1]Acciones!BA$4:BA$14,0,0,1)</f>
        <v>#NAME?</v>
      </c>
      <c r="BN248" s="42" t="e">
        <f ca="1">+_xlfn.XLOOKUP(MID($E248,7,LEN($E248)-6),[1]Acciones!$B$4:$B$14,[1]Acciones!BB$4:BB$14,0,0,1)</f>
        <v>#NAME?</v>
      </c>
      <c r="BO248" s="42" t="e">
        <f ca="1">+_xlfn.XLOOKUP(MID($E248,7,LEN($E248)-6),[1]Acciones!$B$4:$B$14,[1]Acciones!BC$4:BC$14,0,0,1)</f>
        <v>#NAME?</v>
      </c>
      <c r="BP248" s="42" t="e">
        <f ca="1">+_xlfn.XLOOKUP(MID($E248,7,LEN($E248)-6),[1]Acciones!$B$4:$B$14,[1]Acciones!BD$4:BD$14,0,0,1)</f>
        <v>#NAME?</v>
      </c>
      <c r="BQ248" s="42" t="e">
        <f ca="1">+_xlfn.XLOOKUP(MID($E248,7,LEN($E248)-6),[1]Acciones!$B$4:$B$14,[1]Acciones!BE$4:BE$14,0,0,1)</f>
        <v>#NAME?</v>
      </c>
      <c r="BR248" s="42" t="e">
        <f ca="1">+_xlfn.XLOOKUP(MID($E248,7,LEN($E248)-6),[1]Acciones!$B$4:$B$14,[1]Acciones!BF$4:BF$14,0,0,1)</f>
        <v>#NAME?</v>
      </c>
      <c r="BS248" s="42" t="e">
        <f ca="1">+_xlfn.XLOOKUP(MID($E248,7,LEN($E248)-6),[1]Acciones!$B$4:$B$14,[1]Acciones!BG$4:BG$14,0,0,1)</f>
        <v>#NAME?</v>
      </c>
      <c r="BT248" s="42" t="e">
        <f ca="1">+_xlfn.XLOOKUP(MID($E248,7,LEN($E248)-6),[1]Acciones!$B$4:$B$14,[1]Acciones!BH$4:BH$14,0,0,1)</f>
        <v>#NAME?</v>
      </c>
      <c r="BU248" s="42" t="e">
        <f ca="1">+_xlfn.XLOOKUP(MID($E248,7,LEN($E248)-6),[1]Acciones!$B$4:$B$14,[1]Acciones!BI$4:BI$14,0,0,1)</f>
        <v>#NAME?</v>
      </c>
      <c r="BV248" s="42" t="e">
        <f ca="1">+_xlfn.XLOOKUP(MID($E248,7,LEN($E248)-6),[1]Acciones!$B$4:$B$14,[1]Acciones!BJ$4:BJ$14,0,0,1)</f>
        <v>#NAME?</v>
      </c>
      <c r="BW248" s="42" t="e">
        <f ca="1">+_xlfn.XLOOKUP(MID($E248,7,LEN($E248)-6),[1]Acciones!$B$4:$B$14,[1]Acciones!BK$4:BK$14,0,0,1)</f>
        <v>#NAME?</v>
      </c>
      <c r="BX248" s="42" t="e">
        <f ca="1">+_xlfn.XLOOKUP(MID($E248,7,LEN($E248)-6),[1]Acciones!$B$4:$B$14,[1]Acciones!BL$4:BL$14,0,0,1)</f>
        <v>#NAME?</v>
      </c>
      <c r="BY248" s="42" t="e">
        <f ca="1">+_xlfn.XLOOKUP(MID($E248,7,LEN($E248)-6),[1]Acciones!$B$4:$B$14,[1]Acciones!BM$4:BM$14,0,0,1)</f>
        <v>#NAME?</v>
      </c>
      <c r="BZ248" s="42" t="e">
        <f ca="1">+_xlfn.XLOOKUP(MID($E248,7,LEN($E248)-6),[1]Acciones!$B$4:$B$14,[1]Acciones!BN$4:BN$14,0,0,1)</f>
        <v>#NAME?</v>
      </c>
      <c r="CA248" s="42" t="e">
        <f ca="1">+_xlfn.XLOOKUP(MID($E248,7,LEN($E248)-6),[1]Acciones!$B$4:$B$14,[1]Acciones!BO$4:BO$14,0,0,1)</f>
        <v>#NAME?</v>
      </c>
      <c r="CB248" s="42" t="e">
        <f ca="1">+_xlfn.XLOOKUP(MID($E248,7,LEN($E248)-6),[1]Acciones!$B$4:$B$14,[1]Acciones!BP$4:BP$14,0,0,1)</f>
        <v>#NAME?</v>
      </c>
      <c r="CC248" s="42" t="e">
        <f ca="1">+_xlfn.XLOOKUP(MID($E248,7,LEN($E248)-6),[1]Acciones!$B$4:$B$14,[1]Acciones!BQ$4:BQ$14,0,0,1)</f>
        <v>#NAME?</v>
      </c>
      <c r="CD248" s="42" t="e">
        <f ca="1">+_xlfn.XLOOKUP(MID($E248,7,LEN($E248)-6),[1]Acciones!$B$4:$B$14,[1]Acciones!BR$4:BR$14,0,0,1)</f>
        <v>#NAME?</v>
      </c>
      <c r="CE248" s="42" t="e">
        <f ca="1">+_xlfn.XLOOKUP(MID($E248,7,LEN($E248)-6),[1]Acciones!$B$4:$B$14,[1]Acciones!BS$4:BS$14,0,0,1)</f>
        <v>#NAME?</v>
      </c>
      <c r="CF248" s="42" t="e">
        <f ca="1">+_xlfn.XLOOKUP(MID($E248,7,LEN($E248)-6),[1]Acciones!$B$4:$B$14,[1]Acciones!BT$4:BT$14,0,0,1)</f>
        <v>#NAME?</v>
      </c>
      <c r="CG248" s="45">
        <v>0.05</v>
      </c>
      <c r="CH248" s="45" t="e">
        <f t="shared" ca="1" si="463"/>
        <v>#NAME?</v>
      </c>
      <c r="CI248" s="45" t="e">
        <f t="shared" ca="1" si="464"/>
        <v>#NAME?</v>
      </c>
      <c r="CJ248" s="42" t="e">
        <f t="shared" ca="1" si="465"/>
        <v>#NAME?</v>
      </c>
      <c r="CK248" s="45" t="e">
        <f t="shared" ca="1" si="466"/>
        <v>#NAME?</v>
      </c>
      <c r="CL248" s="46" t="e">
        <f t="shared" ca="1" si="467"/>
        <v>#NAME?</v>
      </c>
      <c r="CM248" s="45" t="e">
        <f t="shared" ca="1" si="468"/>
        <v>#NAME?</v>
      </c>
      <c r="CN248" s="47">
        <v>0.1</v>
      </c>
      <c r="CO248" s="45" t="e">
        <f t="shared" ca="1" si="401"/>
        <v>#NAME?</v>
      </c>
      <c r="CP248" s="45" t="e">
        <f t="shared" ca="1" si="402"/>
        <v>#NAME?</v>
      </c>
      <c r="CQ248" s="42" t="e">
        <f t="shared" ca="1" si="403"/>
        <v>#NAME?</v>
      </c>
      <c r="CR248" s="45" t="e">
        <f t="shared" ca="1" si="404"/>
        <v>#NAME?</v>
      </c>
      <c r="CS248" s="45" t="e">
        <f t="shared" ca="1" si="383"/>
        <v>#NAME?</v>
      </c>
      <c r="CT248" s="45" t="e">
        <f t="shared" ca="1" si="383"/>
        <v>#NAME?</v>
      </c>
      <c r="CU248" s="47">
        <v>0.15</v>
      </c>
      <c r="CV248" s="45">
        <v>0.5</v>
      </c>
      <c r="CW248" s="45" t="e">
        <f t="shared" ca="1" si="405"/>
        <v>#NAME?</v>
      </c>
      <c r="CX248" s="42" t="e">
        <f t="shared" ca="1" si="406"/>
        <v>#NAME?</v>
      </c>
      <c r="CY248" s="45" t="e">
        <f t="shared" ca="1" si="407"/>
        <v>#NAME?</v>
      </c>
      <c r="CZ248" s="45">
        <f t="shared" si="384"/>
        <v>1.2500000000000001E-2</v>
      </c>
      <c r="DA248" s="45" t="e">
        <f t="shared" ca="1" si="384"/>
        <v>#NAME?</v>
      </c>
      <c r="DB248" s="47">
        <v>0.2</v>
      </c>
      <c r="DC248" s="45" t="e">
        <f t="shared" ca="1" si="408"/>
        <v>#NAME?</v>
      </c>
      <c r="DD248" s="45" t="e">
        <f t="shared" ca="1" si="409"/>
        <v>#NAME?</v>
      </c>
      <c r="DE248" s="42" t="e">
        <f t="shared" ca="1" si="410"/>
        <v>#NAME?</v>
      </c>
      <c r="DF248" s="45" t="e">
        <f t="shared" ca="1" si="411"/>
        <v>#NAME?</v>
      </c>
      <c r="DG248" s="45" t="e">
        <f t="shared" ca="1" si="385"/>
        <v>#NAME?</v>
      </c>
      <c r="DH248" s="45" t="e">
        <f t="shared" ca="1" si="385"/>
        <v>#NAME?</v>
      </c>
      <c r="DI248" s="47">
        <v>0.25</v>
      </c>
      <c r="DJ248" s="45">
        <v>0.5</v>
      </c>
      <c r="DK248" s="45" t="e">
        <f t="shared" ca="1" si="412"/>
        <v>#NAME?</v>
      </c>
      <c r="DL248" s="42" t="e">
        <f t="shared" ca="1" si="413"/>
        <v>#NAME?</v>
      </c>
      <c r="DM248" s="45" t="e">
        <f t="shared" ca="1" si="414"/>
        <v>#NAME?</v>
      </c>
      <c r="DN248" s="45">
        <f t="shared" si="386"/>
        <v>1.2500000000000001E-2</v>
      </c>
      <c r="DO248" s="45" t="e">
        <f t="shared" ca="1" si="386"/>
        <v>#NAME?</v>
      </c>
      <c r="DP248" s="47">
        <v>0.3</v>
      </c>
      <c r="DQ248" s="45" t="e">
        <f t="shared" ca="1" si="415"/>
        <v>#NAME?</v>
      </c>
      <c r="DR248" s="45" t="e">
        <f t="shared" ca="1" si="416"/>
        <v>#NAME?</v>
      </c>
      <c r="DS248" s="42" t="e">
        <f t="shared" ca="1" si="417"/>
        <v>#NAME?</v>
      </c>
      <c r="DT248" s="45" t="e">
        <f t="shared" ca="1" si="418"/>
        <v>#NAME?</v>
      </c>
      <c r="DU248" s="45" t="e">
        <f t="shared" ca="1" si="387"/>
        <v>#NAME?</v>
      </c>
      <c r="DV248" s="45" t="e">
        <f t="shared" ca="1" si="387"/>
        <v>#NAME?</v>
      </c>
      <c r="DW248" s="47">
        <v>0.35</v>
      </c>
      <c r="DX248" s="45">
        <v>0.5</v>
      </c>
      <c r="DY248" s="45" t="e">
        <f t="shared" ca="1" si="419"/>
        <v>#NAME?</v>
      </c>
      <c r="DZ248" s="42" t="e">
        <f t="shared" ca="1" si="420"/>
        <v>#NAME?</v>
      </c>
      <c r="EA248" s="45" t="e">
        <f t="shared" ca="1" si="421"/>
        <v>#NAME?</v>
      </c>
      <c r="EB248" s="45">
        <f t="shared" si="388"/>
        <v>1.2500000000000001E-2</v>
      </c>
      <c r="EC248" s="45" t="e">
        <f t="shared" ca="1" si="388"/>
        <v>#NAME?</v>
      </c>
      <c r="ED248" s="47">
        <v>0.4</v>
      </c>
      <c r="EE248" s="45" t="e">
        <f t="shared" ca="1" si="422"/>
        <v>#NAME?</v>
      </c>
      <c r="EF248" s="45" t="e">
        <f t="shared" ca="1" si="423"/>
        <v>#NAME?</v>
      </c>
      <c r="EG248" s="42" t="e">
        <f t="shared" ca="1" si="424"/>
        <v>#NAME?</v>
      </c>
      <c r="EH248" s="45" t="e">
        <f t="shared" ca="1" si="425"/>
        <v>#NAME?</v>
      </c>
      <c r="EI248" s="45" t="e">
        <f t="shared" ca="1" si="389"/>
        <v>#NAME?</v>
      </c>
      <c r="EJ248" s="45" t="e">
        <f t="shared" ca="1" si="389"/>
        <v>#NAME?</v>
      </c>
      <c r="EK248" s="47">
        <v>0.45</v>
      </c>
      <c r="EL248" s="45">
        <v>0.5</v>
      </c>
      <c r="EM248" s="45" t="e">
        <f t="shared" ca="1" si="427"/>
        <v>#NAME?</v>
      </c>
      <c r="EN248" s="42" t="e">
        <f t="shared" ca="1" si="428"/>
        <v>#NAME?</v>
      </c>
      <c r="EO248" s="45" t="e">
        <f t="shared" ca="1" si="429"/>
        <v>#NAME?</v>
      </c>
      <c r="EP248" s="45">
        <f t="shared" si="390"/>
        <v>1.2500000000000001E-2</v>
      </c>
      <c r="EQ248" s="45" t="e">
        <f t="shared" ca="1" si="390"/>
        <v>#NAME?</v>
      </c>
      <c r="ER248" s="45">
        <v>0.5</v>
      </c>
      <c r="ES248" s="45">
        <v>0.5</v>
      </c>
      <c r="ET248" s="45" t="e">
        <f t="shared" ca="1" si="430"/>
        <v>#NAME?</v>
      </c>
      <c r="EU248" s="42" t="e">
        <f t="shared" ca="1" si="431"/>
        <v>#NAME?</v>
      </c>
      <c r="EV248" s="45" t="e">
        <f t="shared" ca="1" si="432"/>
        <v>#NAME?</v>
      </c>
      <c r="EW248" s="45">
        <f t="shared" si="391"/>
        <v>1.2500000000000001E-2</v>
      </c>
      <c r="EX248" s="45" t="e">
        <f t="shared" ca="1" si="391"/>
        <v>#NAME?</v>
      </c>
      <c r="EY248" s="47">
        <v>0.55000000000000004</v>
      </c>
      <c r="EZ248" s="45">
        <v>0.5</v>
      </c>
      <c r="FA248" s="45" t="e">
        <f t="shared" ca="1" si="433"/>
        <v>#NAME?</v>
      </c>
      <c r="FB248" s="42" t="e">
        <f t="shared" ca="1" si="434"/>
        <v>#NAME?</v>
      </c>
      <c r="FC248" s="45" t="e">
        <f t="shared" ca="1" si="435"/>
        <v>#NAME?</v>
      </c>
      <c r="FD248" s="45">
        <f t="shared" si="392"/>
        <v>1.2500000000000001E-2</v>
      </c>
      <c r="FE248" s="45" t="e">
        <f t="shared" ca="1" si="392"/>
        <v>#NAME?</v>
      </c>
      <c r="FF248" s="45">
        <v>0.6</v>
      </c>
      <c r="FG248" s="45">
        <v>1</v>
      </c>
      <c r="FH248" s="45" t="e">
        <f t="shared" ca="1" si="436"/>
        <v>#NAME?</v>
      </c>
      <c r="FI248" s="42" t="e">
        <f t="shared" ca="1" si="437"/>
        <v>#NAME?</v>
      </c>
      <c r="FJ248" s="45" t="e">
        <f t="shared" ca="1" si="438"/>
        <v>#NAME?</v>
      </c>
      <c r="FK248" s="45">
        <f t="shared" si="393"/>
        <v>2.5000000000000001E-2</v>
      </c>
      <c r="FL248" s="45" t="e">
        <f t="shared" ca="1" si="393"/>
        <v>#NAME?</v>
      </c>
      <c r="FM248" s="47">
        <v>0.65</v>
      </c>
      <c r="FN248" s="45">
        <v>0.5</v>
      </c>
      <c r="FO248" s="45" t="e">
        <f t="shared" ca="1" si="439"/>
        <v>#NAME?</v>
      </c>
      <c r="FP248" s="42" t="e">
        <f t="shared" ca="1" si="440"/>
        <v>#NAME?</v>
      </c>
      <c r="FQ248" s="45" t="e">
        <f t="shared" ca="1" si="441"/>
        <v>#NAME?</v>
      </c>
      <c r="FR248" s="45">
        <f t="shared" si="394"/>
        <v>1.2500000000000001E-2</v>
      </c>
      <c r="FS248" s="45" t="e">
        <f t="shared" ca="1" si="394"/>
        <v>#NAME?</v>
      </c>
      <c r="FT248" s="45">
        <v>0.7</v>
      </c>
      <c r="FU248" s="45">
        <v>1</v>
      </c>
      <c r="FV248" s="45" t="e">
        <f t="shared" ca="1" si="442"/>
        <v>#NAME?</v>
      </c>
      <c r="FW248" s="42" t="e">
        <f t="shared" ca="1" si="443"/>
        <v>#NAME?</v>
      </c>
      <c r="FX248" s="45" t="e">
        <f t="shared" ca="1" si="444"/>
        <v>#NAME?</v>
      </c>
      <c r="FY248" s="45">
        <f t="shared" si="395"/>
        <v>2.5000000000000001E-2</v>
      </c>
      <c r="FZ248" s="45" t="e">
        <f t="shared" ca="1" si="395"/>
        <v>#NAME?</v>
      </c>
      <c r="GA248" s="47">
        <v>0.75</v>
      </c>
      <c r="GB248" s="45">
        <v>0.5</v>
      </c>
      <c r="GC248" s="45" t="e">
        <f t="shared" ca="1" si="445"/>
        <v>#NAME?</v>
      </c>
      <c r="GD248" s="42" t="e">
        <f t="shared" ca="1" si="446"/>
        <v>#NAME?</v>
      </c>
      <c r="GE248" s="45" t="e">
        <f t="shared" ca="1" si="447"/>
        <v>#NAME?</v>
      </c>
      <c r="GF248" s="45">
        <f t="shared" si="396"/>
        <v>1.2500000000000001E-2</v>
      </c>
      <c r="GG248" s="45" t="e">
        <f t="shared" ca="1" si="396"/>
        <v>#NAME?</v>
      </c>
      <c r="GH248" s="45">
        <v>0.8</v>
      </c>
      <c r="GI248" s="45">
        <v>1</v>
      </c>
      <c r="GJ248" s="45" t="e">
        <f t="shared" ca="1" si="448"/>
        <v>#NAME?</v>
      </c>
      <c r="GK248" s="42" t="e">
        <f t="shared" ca="1" si="449"/>
        <v>#NAME?</v>
      </c>
      <c r="GL248" s="45" t="e">
        <f t="shared" ca="1" si="450"/>
        <v>#NAME?</v>
      </c>
      <c r="GM248" s="45">
        <f t="shared" si="397"/>
        <v>2.5000000000000001E-2</v>
      </c>
      <c r="GN248" s="45" t="e">
        <f t="shared" ca="1" si="397"/>
        <v>#NAME?</v>
      </c>
      <c r="GO248" s="47">
        <v>0.85</v>
      </c>
      <c r="GP248" s="45">
        <v>0.5</v>
      </c>
      <c r="GQ248" s="45" t="e">
        <f t="shared" ca="1" si="451"/>
        <v>#NAME?</v>
      </c>
      <c r="GR248" s="42" t="e">
        <f t="shared" ca="1" si="452"/>
        <v>#NAME?</v>
      </c>
      <c r="GS248" s="45" t="e">
        <f t="shared" ca="1" si="453"/>
        <v>#NAME?</v>
      </c>
      <c r="GT248" s="45">
        <f t="shared" si="398"/>
        <v>1.2500000000000001E-2</v>
      </c>
      <c r="GU248" s="45" t="e">
        <f t="shared" ca="1" si="398"/>
        <v>#NAME?</v>
      </c>
      <c r="GV248" s="45">
        <v>0.9</v>
      </c>
      <c r="GW248" s="45">
        <v>1</v>
      </c>
      <c r="GX248" s="45" t="e">
        <f t="shared" ca="1" si="454"/>
        <v>#NAME?</v>
      </c>
      <c r="GY248" s="42" t="e">
        <f t="shared" ca="1" si="455"/>
        <v>#NAME?</v>
      </c>
      <c r="GZ248" s="45" t="e">
        <f t="shared" ca="1" si="456"/>
        <v>#NAME?</v>
      </c>
      <c r="HA248" s="45">
        <f t="shared" si="399"/>
        <v>2.5000000000000001E-2</v>
      </c>
      <c r="HB248" s="45" t="e">
        <f t="shared" ca="1" si="399"/>
        <v>#NAME?</v>
      </c>
      <c r="HC248" s="47">
        <v>0.95</v>
      </c>
      <c r="HD248" s="45">
        <v>0.5</v>
      </c>
      <c r="HE248" s="45" t="e">
        <f t="shared" ca="1" si="457"/>
        <v>#NAME?</v>
      </c>
      <c r="HF248" s="42" t="e">
        <f t="shared" ca="1" si="458"/>
        <v>#NAME?</v>
      </c>
      <c r="HG248" s="45" t="e">
        <f t="shared" ca="1" si="459"/>
        <v>#NAME?</v>
      </c>
      <c r="HH248" s="45">
        <f t="shared" si="400"/>
        <v>1.2500000000000001E-2</v>
      </c>
      <c r="HI248" s="45" t="e">
        <f t="shared" ca="1" si="400"/>
        <v>#NAME?</v>
      </c>
      <c r="HJ248" s="47">
        <v>1</v>
      </c>
      <c r="HK248" s="47">
        <v>1</v>
      </c>
      <c r="HL248" s="45" t="e">
        <f t="shared" ca="1" si="460"/>
        <v>#NAME?</v>
      </c>
      <c r="HM248" s="42" t="e">
        <f t="shared" ca="1" si="461"/>
        <v>#NAME?</v>
      </c>
      <c r="HN248" s="45" t="e">
        <f t="shared" ca="1" si="462"/>
        <v>#NAME?</v>
      </c>
      <c r="HO248" s="45">
        <f t="shared" si="426"/>
        <v>2.5000000000000001E-2</v>
      </c>
      <c r="HP248" s="45" t="e">
        <f t="shared" ca="1" si="426"/>
        <v>#NAME?</v>
      </c>
    </row>
    <row r="249" spans="1:224" s="48" customFormat="1" ht="64.25" customHeight="1">
      <c r="A249" s="44"/>
      <c r="B249" s="199"/>
      <c r="C249" s="201"/>
      <c r="D249" s="201"/>
      <c r="E249" s="41" t="str">
        <f>+_xlfn.CONCAT(MID($D245,1,3),".5 ",[1]Acciones!$B$9)</f>
        <v>6.3.5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249" s="42" t="s">
        <v>89</v>
      </c>
      <c r="G249" s="49">
        <f>+G247</f>
        <v>4.1666666666666666E-3</v>
      </c>
      <c r="H249" s="42" t="str">
        <f>+_xlfn.CONCAT("Si,",MID(E245,1,5),",",MID(E246,1,5),",",MID(E247,1,5),",",MID(E248,1,5),",",MID(E250,1,5),",",MID(E251,1,5),",",MID(E252,1,5),",",MID(E253,1,5),",",MID(E254,1,6))</f>
        <v>Si,6.3.1,6.3.2,6.3.3,6.3.4,6.3.6,6.3.7,6.3.8,6.3.9,6.3.10</v>
      </c>
      <c r="I249" s="42" t="s">
        <v>89</v>
      </c>
      <c r="J249" s="42"/>
      <c r="K249" s="42"/>
      <c r="L249" s="42"/>
      <c r="M249" s="44" t="s">
        <v>90</v>
      </c>
      <c r="N249" s="44" t="s">
        <v>91</v>
      </c>
      <c r="O249" s="44" t="e">
        <f ca="1">+_xlfn.XLOOKUP(MID(E249,7,LEN(E249)-6),[1]Acciones!$B$4:$B$14,[1]Acciones!$C$4:$C$14,0,0,1)</f>
        <v>#NAME?</v>
      </c>
      <c r="P249" s="42" t="e">
        <f ca="1">+_xlfn.XLOOKUP(MID($E249,7,LEN($E249)-6),[1]Acciones!$B$4:$B$14,[1]Acciones!D$4:D$14,0,0,1)</f>
        <v>#NAME?</v>
      </c>
      <c r="Q249" s="42" t="e">
        <f ca="1">+_xlfn.XLOOKUP(MID($E249,7,LEN($E249)-6),[1]Acciones!$B$4:$B$14,[1]Acciones!E$4:E$14,0,0,1)</f>
        <v>#NAME?</v>
      </c>
      <c r="R249" s="42" t="e">
        <f ca="1">+_xlfn.XLOOKUP(MID($E249,7,LEN($E249)-6),[1]Acciones!$B$4:$B$14,[1]Acciones!F$4:F$14,0,0,1)</f>
        <v>#NAME?</v>
      </c>
      <c r="S249" s="42" t="e">
        <f ca="1">+_xlfn.XLOOKUP(MID($E249,7,LEN($E249)-6),[1]Acciones!$B$4:$B$14,[1]Acciones!G$4:G$14,0,0,1)</f>
        <v>#NAME?</v>
      </c>
      <c r="T249" s="42" t="e">
        <f ca="1">+_xlfn.XLOOKUP(MID($E249,7,LEN($E249)-6),[1]Acciones!$B$4:$B$14,[1]Acciones!H$4:H$14,0,0,1)</f>
        <v>#NAME?</v>
      </c>
      <c r="U249" s="45" t="e">
        <f ca="1">+_xlfn.XLOOKUP(MID($E249,7,LEN($E249)-6),[1]Acciones!$B$4:$B$14,[1]Acciones!I$4:I$14,0,0,1)</f>
        <v>#NAME?</v>
      </c>
      <c r="V249" s="45" t="e">
        <f ca="1">+_xlfn.XLOOKUP(MID($E249,7,LEN($E249)-6),[1]Acciones!$B$4:$B$14,[1]Acciones!J$4:J$14,0,0,1)</f>
        <v>#NAME?</v>
      </c>
      <c r="W249" s="45" t="e">
        <f ca="1">+_xlfn.XLOOKUP(MID($E249,7,LEN($E249)-6),[1]Acciones!$B$4:$B$14,[1]Acciones!K$4:K$14,0,0,1)</f>
        <v>#NAME?</v>
      </c>
      <c r="X249" s="45" t="e">
        <f ca="1">+_xlfn.XLOOKUP(MID($E249,7,LEN($E249)-6),[1]Acciones!$B$4:$B$14,[1]Acciones!L$4:L$14,0,0,1)</f>
        <v>#NAME?</v>
      </c>
      <c r="Y249" s="45" t="e">
        <f ca="1">+_xlfn.XLOOKUP(MID($E249,7,LEN($E249)-6),[1]Acciones!$B$4:$B$14,[1]Acciones!M$4:M$14,0,0,1)</f>
        <v>#NAME?</v>
      </c>
      <c r="Z249" s="45" t="e">
        <f ca="1">+_xlfn.XLOOKUP(MID($E249,7,LEN($E249)-6),[1]Acciones!$B$4:$B$14,[1]Acciones!N$4:N$14,0,0,1)</f>
        <v>#NAME?</v>
      </c>
      <c r="AA249" s="45" t="e">
        <f ca="1">+_xlfn.XLOOKUP(MID($E249,7,LEN($E249)-6),[1]Acciones!$B$4:$B$14,[1]Acciones!O$4:O$14,0,0,1)</f>
        <v>#NAME?</v>
      </c>
      <c r="AB249" s="45" t="e">
        <f ca="1">+_xlfn.XLOOKUP(MID($E249,7,LEN($E249)-6),[1]Acciones!$B$4:$B$14,[1]Acciones!P$4:P$14,0,0,1)</f>
        <v>#NAME?</v>
      </c>
      <c r="AC249" s="45" t="e">
        <f ca="1">+_xlfn.XLOOKUP(MID($E249,7,LEN($E249)-6),[1]Acciones!$B$4:$B$14,[1]Acciones!Q$4:Q$14,0,0,1)</f>
        <v>#NAME?</v>
      </c>
      <c r="AD249" s="45" t="e">
        <f ca="1">+_xlfn.XLOOKUP(MID($E249,7,LEN($E249)-6),[1]Acciones!$B$4:$B$14,[1]Acciones!R$4:R$14,0,0,1)</f>
        <v>#NAME?</v>
      </c>
      <c r="AE249" s="45" t="e">
        <f ca="1">+_xlfn.XLOOKUP(MID($E249,7,LEN($E249)-6),[1]Acciones!$B$4:$B$14,[1]Acciones!S$4:S$14,0,0,1)</f>
        <v>#NAME?</v>
      </c>
      <c r="AF249" s="42" t="e">
        <f ca="1">+_xlfn.XLOOKUP(MID($E249,7,LEN($E249)-6),[1]Acciones!$B$4:$B$14,[1]Acciones!T$4:T$14,0,0,1)</f>
        <v>#NAME?</v>
      </c>
      <c r="AG249" s="42" t="e">
        <f ca="1">+_xlfn.XLOOKUP(MID($E249,7,LEN($E249)-6),[1]Acciones!$B$4:$B$14,[1]Acciones!U$4:U$14,0,0,1)</f>
        <v>#NAME?</v>
      </c>
      <c r="AH249" s="42" t="e">
        <f ca="1">+_xlfn.XLOOKUP(MID($E249,7,LEN($E249)-6),[1]Acciones!$B$4:$B$14,[1]Acciones!V$4:V$14,0,0,1)</f>
        <v>#NAME?</v>
      </c>
      <c r="AI249" s="42" t="e">
        <f ca="1">+_xlfn.XLOOKUP(MID($E249,7,LEN($E249)-6),[1]Acciones!$B$4:$B$14,[1]Acciones!W$4:W$14,0,0,1)</f>
        <v>#NAME?</v>
      </c>
      <c r="AJ249" s="42" t="e">
        <f ca="1">+_xlfn.XLOOKUP(MID($E249,7,LEN($E249)-6),[1]Acciones!$B$4:$B$14,[1]Acciones!X$4:X$14,0,0,1)</f>
        <v>#NAME?</v>
      </c>
      <c r="AK249" s="42" t="e">
        <f ca="1">+_xlfn.XLOOKUP(MID($E249,7,LEN($E249)-6),[1]Acciones!$B$4:$B$14,[1]Acciones!Y$4:Y$14,0,0,1)</f>
        <v>#NAME?</v>
      </c>
      <c r="AL249" s="42" t="e">
        <f ca="1">+_xlfn.XLOOKUP(MID($E249,7,LEN($E249)-6),[1]Acciones!$B$4:$B$14,[1]Acciones!Z$4:Z$14,0,0,1)</f>
        <v>#NAME?</v>
      </c>
      <c r="AM249" s="42" t="e">
        <f ca="1">+_xlfn.XLOOKUP(MID($E249,7,LEN($E249)-6),[1]Acciones!$B$4:$B$14,[1]Acciones!AA$4:AA$14,0,0,1)</f>
        <v>#NAME?</v>
      </c>
      <c r="AN249" s="42" t="e">
        <f ca="1">+_xlfn.XLOOKUP(MID($E249,7,LEN($E249)-6),[1]Acciones!$B$4:$B$14,[1]Acciones!AB$4:AB$14,0,0,1)</f>
        <v>#NAME?</v>
      </c>
      <c r="AO249" s="42" t="e">
        <f ca="1">+_xlfn.XLOOKUP(MID($E249,7,LEN($E249)-6),[1]Acciones!$B$4:$B$14,[1]Acciones!AC$4:AC$14,0,0,1)</f>
        <v>#NAME?</v>
      </c>
      <c r="AP249" s="42" t="e">
        <f ca="1">+_xlfn.XLOOKUP(MID($E249,7,LEN($E249)-6),[1]Acciones!$B$4:$B$14,[1]Acciones!AD$4:AD$14,0,0,1)</f>
        <v>#NAME?</v>
      </c>
      <c r="AQ249" s="42" t="e">
        <f ca="1">+_xlfn.XLOOKUP(MID($E249,7,LEN($E249)-6),[1]Acciones!$B$4:$B$14,[1]Acciones!AE$4:AE$14,0,0,1)</f>
        <v>#NAME?</v>
      </c>
      <c r="AR249" s="42" t="e">
        <f ca="1">+_xlfn.XLOOKUP(MID($E249,7,LEN($E249)-6),[1]Acciones!$B$4:$B$14,[1]Acciones!AF$4:AF$14,0,0,1)</f>
        <v>#NAME?</v>
      </c>
      <c r="AS249" s="42" t="e">
        <f ca="1">+_xlfn.XLOOKUP(MID($E249,7,LEN($E249)-6),[1]Acciones!$B$4:$B$14,[1]Acciones!AG$4:AG$14,0,0,1)</f>
        <v>#NAME?</v>
      </c>
      <c r="AT249" s="42" t="e">
        <f ca="1">+_xlfn.XLOOKUP(MID($E249,7,LEN($E249)-6),[1]Acciones!$B$4:$B$14,[1]Acciones!AH$4:AH$14,0,0,1)</f>
        <v>#NAME?</v>
      </c>
      <c r="AU249" s="42" t="e">
        <f ca="1">+_xlfn.XLOOKUP(MID($E249,7,LEN($E249)-6),[1]Acciones!$B$4:$B$14,[1]Acciones!AI$4:AI$14,0,0,1)</f>
        <v>#NAME?</v>
      </c>
      <c r="AV249" s="42" t="e">
        <f ca="1">+_xlfn.XLOOKUP(MID($E249,7,LEN($E249)-6),[1]Acciones!$B$4:$B$14,[1]Acciones!AJ$4:AJ$14,0,0,1)</f>
        <v>#NAME?</v>
      </c>
      <c r="AW249" s="42" t="e">
        <f ca="1">+_xlfn.XLOOKUP(MID($E249,7,LEN($E249)-6),[1]Acciones!$B$4:$B$14,[1]Acciones!AK$4:AK$14,0,0,1)</f>
        <v>#NAME?</v>
      </c>
      <c r="AX249" s="42" t="e">
        <f ca="1">+_xlfn.XLOOKUP(MID($E249,7,LEN($E249)-6),[1]Acciones!$B$4:$B$14,[1]Acciones!AL$4:AL$14,0,0,1)</f>
        <v>#NAME?</v>
      </c>
      <c r="AY249" s="42" t="e">
        <f ca="1">+_xlfn.XLOOKUP(MID($E249,7,LEN($E249)-6),[1]Acciones!$B$4:$B$14,[1]Acciones!AM$4:AM$14,0,0,1)</f>
        <v>#NAME?</v>
      </c>
      <c r="AZ249" s="42" t="e">
        <f ca="1">+_xlfn.XLOOKUP(MID($E249,7,LEN($E249)-6),[1]Acciones!$B$4:$B$14,[1]Acciones!AN$4:AN$14,0,0,1)</f>
        <v>#NAME?</v>
      </c>
      <c r="BA249" s="42" t="e">
        <f ca="1">+_xlfn.XLOOKUP(MID($E249,7,LEN($E249)-6),[1]Acciones!$B$4:$B$14,[1]Acciones!AO$4:AO$14,0,0,1)</f>
        <v>#NAME?</v>
      </c>
      <c r="BB249" s="42" t="e">
        <f ca="1">+_xlfn.XLOOKUP(MID($E249,7,LEN($E249)-6),[1]Acciones!$B$4:$B$14,[1]Acciones!AP$4:AP$14,0,0,1)</f>
        <v>#NAME?</v>
      </c>
      <c r="BC249" s="42" t="e">
        <f ca="1">+_xlfn.XLOOKUP(MID($E249,7,LEN($E249)-6),[1]Acciones!$B$4:$B$14,[1]Acciones!AQ$4:AQ$14,0,0,1)</f>
        <v>#NAME?</v>
      </c>
      <c r="BD249" s="42" t="e">
        <f ca="1">+_xlfn.XLOOKUP(MID($E249,7,LEN($E249)-6),[1]Acciones!$B$4:$B$14,[1]Acciones!AR$4:AR$14,0,0,1)</f>
        <v>#NAME?</v>
      </c>
      <c r="BE249" s="42" t="e">
        <f ca="1">+_xlfn.XLOOKUP(MID($E249,7,LEN($E249)-6),[1]Acciones!$B$4:$B$14,[1]Acciones!AS$4:AS$14,0,0,1)</f>
        <v>#NAME?</v>
      </c>
      <c r="BF249" s="42" t="e">
        <f ca="1">+_xlfn.XLOOKUP(MID($E249,7,LEN($E249)-6),[1]Acciones!$B$4:$B$14,[1]Acciones!AT$4:AT$14,0,0,1)</f>
        <v>#NAME?</v>
      </c>
      <c r="BG249" s="42" t="e">
        <f ca="1">+_xlfn.XLOOKUP(MID($E249,7,LEN($E249)-6),[1]Acciones!$B$4:$B$14,[1]Acciones!AU$4:AU$14,0,0,1)</f>
        <v>#NAME?</v>
      </c>
      <c r="BH249" s="42" t="e">
        <f ca="1">+_xlfn.XLOOKUP(MID($E249,7,LEN($E249)-6),[1]Acciones!$B$4:$B$14,[1]Acciones!AV$4:AV$14,0,0,1)</f>
        <v>#NAME?</v>
      </c>
      <c r="BI249" s="42" t="e">
        <f ca="1">+_xlfn.XLOOKUP(MID($E249,7,LEN($E249)-6),[1]Acciones!$B$4:$B$14,[1]Acciones!AW$4:AW$14,0,0,1)</f>
        <v>#NAME?</v>
      </c>
      <c r="BJ249" s="42" t="e">
        <f ca="1">+_xlfn.XLOOKUP(MID($E249,7,LEN($E249)-6),[1]Acciones!$B$4:$B$14,[1]Acciones!AX$4:AX$14,0,0,1)</f>
        <v>#NAME?</v>
      </c>
      <c r="BK249" s="42" t="e">
        <f ca="1">+_xlfn.XLOOKUP(MID($E249,7,LEN($E249)-6),[1]Acciones!$B$4:$B$14,[1]Acciones!AY$4:AY$14,0,0,1)</f>
        <v>#NAME?</v>
      </c>
      <c r="BL249" s="42" t="e">
        <f ca="1">+_xlfn.XLOOKUP(MID($E249,7,LEN($E249)-6),[1]Acciones!$B$4:$B$14,[1]Acciones!AZ$4:AZ$14,0,0,1)</f>
        <v>#NAME?</v>
      </c>
      <c r="BM249" s="42" t="e">
        <f ca="1">+_xlfn.XLOOKUP(MID($E249,7,LEN($E249)-6),[1]Acciones!$B$4:$B$14,[1]Acciones!BA$4:BA$14,0,0,1)</f>
        <v>#NAME?</v>
      </c>
      <c r="BN249" s="42" t="e">
        <f ca="1">+_xlfn.XLOOKUP(MID($E249,7,LEN($E249)-6),[1]Acciones!$B$4:$B$14,[1]Acciones!BB$4:BB$14,0,0,1)</f>
        <v>#NAME?</v>
      </c>
      <c r="BO249" s="42" t="e">
        <f ca="1">+_xlfn.XLOOKUP(MID($E249,7,LEN($E249)-6),[1]Acciones!$B$4:$B$14,[1]Acciones!BC$4:BC$14,0,0,1)</f>
        <v>#NAME?</v>
      </c>
      <c r="BP249" s="42" t="e">
        <f ca="1">+_xlfn.XLOOKUP(MID($E249,7,LEN($E249)-6),[1]Acciones!$B$4:$B$14,[1]Acciones!BD$4:BD$14,0,0,1)</f>
        <v>#NAME?</v>
      </c>
      <c r="BQ249" s="42" t="e">
        <f ca="1">+_xlfn.XLOOKUP(MID($E249,7,LEN($E249)-6),[1]Acciones!$B$4:$B$14,[1]Acciones!BE$4:BE$14,0,0,1)</f>
        <v>#NAME?</v>
      </c>
      <c r="BR249" s="42" t="e">
        <f ca="1">+_xlfn.XLOOKUP(MID($E249,7,LEN($E249)-6),[1]Acciones!$B$4:$B$14,[1]Acciones!BF$4:BF$14,0,0,1)</f>
        <v>#NAME?</v>
      </c>
      <c r="BS249" s="42" t="e">
        <f ca="1">+_xlfn.XLOOKUP(MID($E249,7,LEN($E249)-6),[1]Acciones!$B$4:$B$14,[1]Acciones!BG$4:BG$14,0,0,1)</f>
        <v>#NAME?</v>
      </c>
      <c r="BT249" s="42" t="e">
        <f ca="1">+_xlfn.XLOOKUP(MID($E249,7,LEN($E249)-6),[1]Acciones!$B$4:$B$14,[1]Acciones!BH$4:BH$14,0,0,1)</f>
        <v>#NAME?</v>
      </c>
      <c r="BU249" s="42" t="e">
        <f ca="1">+_xlfn.XLOOKUP(MID($E249,7,LEN($E249)-6),[1]Acciones!$B$4:$B$14,[1]Acciones!BI$4:BI$14,0,0,1)</f>
        <v>#NAME?</v>
      </c>
      <c r="BV249" s="42" t="e">
        <f ca="1">+_xlfn.XLOOKUP(MID($E249,7,LEN($E249)-6),[1]Acciones!$B$4:$B$14,[1]Acciones!BJ$4:BJ$14,0,0,1)</f>
        <v>#NAME?</v>
      </c>
      <c r="BW249" s="42" t="e">
        <f ca="1">+_xlfn.XLOOKUP(MID($E249,7,LEN($E249)-6),[1]Acciones!$B$4:$B$14,[1]Acciones!BK$4:BK$14,0,0,1)</f>
        <v>#NAME?</v>
      </c>
      <c r="BX249" s="42" t="e">
        <f ca="1">+_xlfn.XLOOKUP(MID($E249,7,LEN($E249)-6),[1]Acciones!$B$4:$B$14,[1]Acciones!BL$4:BL$14,0,0,1)</f>
        <v>#NAME?</v>
      </c>
      <c r="BY249" s="42" t="e">
        <f ca="1">+_xlfn.XLOOKUP(MID($E249,7,LEN($E249)-6),[1]Acciones!$B$4:$B$14,[1]Acciones!BM$4:BM$14,0,0,1)</f>
        <v>#NAME?</v>
      </c>
      <c r="BZ249" s="42" t="e">
        <f ca="1">+_xlfn.XLOOKUP(MID($E249,7,LEN($E249)-6),[1]Acciones!$B$4:$B$14,[1]Acciones!BN$4:BN$14,0,0,1)</f>
        <v>#NAME?</v>
      </c>
      <c r="CA249" s="42" t="e">
        <f ca="1">+_xlfn.XLOOKUP(MID($E249,7,LEN($E249)-6),[1]Acciones!$B$4:$B$14,[1]Acciones!BO$4:BO$14,0,0,1)</f>
        <v>#NAME?</v>
      </c>
      <c r="CB249" s="42" t="e">
        <f ca="1">+_xlfn.XLOOKUP(MID($E249,7,LEN($E249)-6),[1]Acciones!$B$4:$B$14,[1]Acciones!BP$4:BP$14,0,0,1)</f>
        <v>#NAME?</v>
      </c>
      <c r="CC249" s="42" t="e">
        <f ca="1">+_xlfn.XLOOKUP(MID($E249,7,LEN($E249)-6),[1]Acciones!$B$4:$B$14,[1]Acciones!BQ$4:BQ$14,0,0,1)</f>
        <v>#NAME?</v>
      </c>
      <c r="CD249" s="42" t="e">
        <f ca="1">+_xlfn.XLOOKUP(MID($E249,7,LEN($E249)-6),[1]Acciones!$B$4:$B$14,[1]Acciones!BR$4:BR$14,0,0,1)</f>
        <v>#NAME?</v>
      </c>
      <c r="CE249" s="42" t="e">
        <f ca="1">+_xlfn.XLOOKUP(MID($E249,7,LEN($E249)-6),[1]Acciones!$B$4:$B$14,[1]Acciones!BS$4:BS$14,0,0,1)</f>
        <v>#NAME?</v>
      </c>
      <c r="CF249" s="42" t="e">
        <f ca="1">+_xlfn.XLOOKUP(MID($E249,7,LEN($E249)-6),[1]Acciones!$B$4:$B$14,[1]Acciones!BT$4:BT$14,0,0,1)</f>
        <v>#NAME?</v>
      </c>
      <c r="CG249" s="45">
        <v>0.05</v>
      </c>
      <c r="CH249" s="45" t="e">
        <f t="shared" ca="1" si="463"/>
        <v>#NAME?</v>
      </c>
      <c r="CI249" s="45" t="e">
        <f t="shared" ca="1" si="464"/>
        <v>#NAME?</v>
      </c>
      <c r="CJ249" s="42" t="e">
        <f t="shared" ca="1" si="465"/>
        <v>#NAME?</v>
      </c>
      <c r="CK249" s="45" t="e">
        <f t="shared" ca="1" si="466"/>
        <v>#NAME?</v>
      </c>
      <c r="CL249" s="46" t="e">
        <f t="shared" ca="1" si="467"/>
        <v>#NAME?</v>
      </c>
      <c r="CM249" s="45" t="e">
        <f t="shared" ca="1" si="468"/>
        <v>#NAME?</v>
      </c>
      <c r="CN249" s="47">
        <v>0.1</v>
      </c>
      <c r="CO249" s="45" t="e">
        <f t="shared" ca="1" si="401"/>
        <v>#NAME?</v>
      </c>
      <c r="CP249" s="45" t="e">
        <f t="shared" ca="1" si="402"/>
        <v>#NAME?</v>
      </c>
      <c r="CQ249" s="42" t="e">
        <f t="shared" ca="1" si="403"/>
        <v>#NAME?</v>
      </c>
      <c r="CR249" s="45" t="e">
        <f t="shared" ca="1" si="404"/>
        <v>#NAME?</v>
      </c>
      <c r="CS249" s="45" t="e">
        <f t="shared" ref="CS249:CT263" ca="1" si="469">+CO249*$G249/$C$10</f>
        <v>#NAME?</v>
      </c>
      <c r="CT249" s="45" t="e">
        <f t="shared" ca="1" si="469"/>
        <v>#NAME?</v>
      </c>
      <c r="CU249" s="47">
        <v>0.15</v>
      </c>
      <c r="CV249" s="45">
        <v>0.5</v>
      </c>
      <c r="CW249" s="45" t="e">
        <f t="shared" ca="1" si="405"/>
        <v>#NAME?</v>
      </c>
      <c r="CX249" s="42" t="e">
        <f t="shared" ca="1" si="406"/>
        <v>#NAME?</v>
      </c>
      <c r="CY249" s="45" t="e">
        <f t="shared" ca="1" si="407"/>
        <v>#NAME?</v>
      </c>
      <c r="CZ249" s="45">
        <f t="shared" ref="CZ249:DA263" si="470">+CV249*$G249/$C$10</f>
        <v>1.2500000000000001E-2</v>
      </c>
      <c r="DA249" s="45" t="e">
        <f t="shared" ca="1" si="470"/>
        <v>#NAME?</v>
      </c>
      <c r="DB249" s="47">
        <v>0.2</v>
      </c>
      <c r="DC249" s="45" t="e">
        <f t="shared" ca="1" si="408"/>
        <v>#NAME?</v>
      </c>
      <c r="DD249" s="45" t="e">
        <f t="shared" ca="1" si="409"/>
        <v>#NAME?</v>
      </c>
      <c r="DE249" s="42" t="e">
        <f t="shared" ca="1" si="410"/>
        <v>#NAME?</v>
      </c>
      <c r="DF249" s="45" t="e">
        <f t="shared" ca="1" si="411"/>
        <v>#NAME?</v>
      </c>
      <c r="DG249" s="45" t="e">
        <f t="shared" ref="DG249:DH263" ca="1" si="471">+DC249*$G249/$C$10</f>
        <v>#NAME?</v>
      </c>
      <c r="DH249" s="45" t="e">
        <f t="shared" ca="1" si="471"/>
        <v>#NAME?</v>
      </c>
      <c r="DI249" s="47">
        <v>0.25</v>
      </c>
      <c r="DJ249" s="45">
        <v>0.5</v>
      </c>
      <c r="DK249" s="45" t="e">
        <f t="shared" ca="1" si="412"/>
        <v>#NAME?</v>
      </c>
      <c r="DL249" s="42" t="e">
        <f t="shared" ca="1" si="413"/>
        <v>#NAME?</v>
      </c>
      <c r="DM249" s="45" t="e">
        <f t="shared" ca="1" si="414"/>
        <v>#NAME?</v>
      </c>
      <c r="DN249" s="45">
        <f t="shared" ref="DN249:DO263" si="472">+DJ249*$G249/$C$10</f>
        <v>1.2500000000000001E-2</v>
      </c>
      <c r="DO249" s="45" t="e">
        <f t="shared" ca="1" si="472"/>
        <v>#NAME?</v>
      </c>
      <c r="DP249" s="47">
        <v>0.3</v>
      </c>
      <c r="DQ249" s="45" t="e">
        <f t="shared" ca="1" si="415"/>
        <v>#NAME?</v>
      </c>
      <c r="DR249" s="45" t="e">
        <f t="shared" ca="1" si="416"/>
        <v>#NAME?</v>
      </c>
      <c r="DS249" s="42" t="e">
        <f t="shared" ca="1" si="417"/>
        <v>#NAME?</v>
      </c>
      <c r="DT249" s="45" t="e">
        <f t="shared" ca="1" si="418"/>
        <v>#NAME?</v>
      </c>
      <c r="DU249" s="45" t="e">
        <f t="shared" ref="DU249:DV263" ca="1" si="473">+DQ249*$G249/$C$10</f>
        <v>#NAME?</v>
      </c>
      <c r="DV249" s="45" t="e">
        <f t="shared" ca="1" si="473"/>
        <v>#NAME?</v>
      </c>
      <c r="DW249" s="47">
        <v>0.35</v>
      </c>
      <c r="DX249" s="45">
        <v>0.5</v>
      </c>
      <c r="DY249" s="45" t="e">
        <f t="shared" ca="1" si="419"/>
        <v>#NAME?</v>
      </c>
      <c r="DZ249" s="42" t="e">
        <f t="shared" ca="1" si="420"/>
        <v>#NAME?</v>
      </c>
      <c r="EA249" s="45" t="e">
        <f t="shared" ca="1" si="421"/>
        <v>#NAME?</v>
      </c>
      <c r="EB249" s="45">
        <f t="shared" ref="EB249:EC263" si="474">+DX249*$G249/$C$10</f>
        <v>1.2500000000000001E-2</v>
      </c>
      <c r="EC249" s="45" t="e">
        <f t="shared" ca="1" si="474"/>
        <v>#NAME?</v>
      </c>
      <c r="ED249" s="47">
        <v>0.4</v>
      </c>
      <c r="EE249" s="45" t="e">
        <f t="shared" ca="1" si="422"/>
        <v>#NAME?</v>
      </c>
      <c r="EF249" s="45" t="e">
        <f t="shared" ca="1" si="423"/>
        <v>#NAME?</v>
      </c>
      <c r="EG249" s="42" t="e">
        <f t="shared" ca="1" si="424"/>
        <v>#NAME?</v>
      </c>
      <c r="EH249" s="45" t="e">
        <f t="shared" ca="1" si="425"/>
        <v>#NAME?</v>
      </c>
      <c r="EI249" s="45" t="e">
        <f t="shared" ref="EI249:EJ263" ca="1" si="475">+EE249*$G249/$C$10</f>
        <v>#NAME?</v>
      </c>
      <c r="EJ249" s="45" t="e">
        <f t="shared" ca="1" si="475"/>
        <v>#NAME?</v>
      </c>
      <c r="EK249" s="47">
        <v>0.45</v>
      </c>
      <c r="EL249" s="45">
        <v>0.5</v>
      </c>
      <c r="EM249" s="45" t="e">
        <f t="shared" ca="1" si="427"/>
        <v>#NAME?</v>
      </c>
      <c r="EN249" s="42" t="e">
        <f t="shared" ca="1" si="428"/>
        <v>#NAME?</v>
      </c>
      <c r="EO249" s="45" t="e">
        <f t="shared" ca="1" si="429"/>
        <v>#NAME?</v>
      </c>
      <c r="EP249" s="45">
        <f t="shared" ref="EP249:EQ264" si="476">+EL249*$G249/$C$10</f>
        <v>1.2500000000000001E-2</v>
      </c>
      <c r="EQ249" s="45" t="e">
        <f t="shared" ca="1" si="476"/>
        <v>#NAME?</v>
      </c>
      <c r="ER249" s="45">
        <v>0.5</v>
      </c>
      <c r="ES249" s="45">
        <v>0.5</v>
      </c>
      <c r="ET249" s="45" t="e">
        <f t="shared" ca="1" si="430"/>
        <v>#NAME?</v>
      </c>
      <c r="EU249" s="42" t="e">
        <f t="shared" ca="1" si="431"/>
        <v>#NAME?</v>
      </c>
      <c r="EV249" s="45" t="e">
        <f t="shared" ca="1" si="432"/>
        <v>#NAME?</v>
      </c>
      <c r="EW249" s="45">
        <f t="shared" ref="EW249:EX264" si="477">+ES249*$G249/$C$10</f>
        <v>1.2500000000000001E-2</v>
      </c>
      <c r="EX249" s="45" t="e">
        <f t="shared" ca="1" si="477"/>
        <v>#NAME?</v>
      </c>
      <c r="EY249" s="47">
        <v>0.55000000000000004</v>
      </c>
      <c r="EZ249" s="45">
        <v>0.5</v>
      </c>
      <c r="FA249" s="45" t="e">
        <f t="shared" ca="1" si="433"/>
        <v>#NAME?</v>
      </c>
      <c r="FB249" s="42" t="e">
        <f t="shared" ca="1" si="434"/>
        <v>#NAME?</v>
      </c>
      <c r="FC249" s="45" t="e">
        <f t="shared" ca="1" si="435"/>
        <v>#NAME?</v>
      </c>
      <c r="FD249" s="45">
        <f t="shared" ref="FD249:FE264" si="478">+EZ249*$G249/$C$10</f>
        <v>1.2500000000000001E-2</v>
      </c>
      <c r="FE249" s="45" t="e">
        <f t="shared" ca="1" si="478"/>
        <v>#NAME?</v>
      </c>
      <c r="FF249" s="45">
        <v>0.6</v>
      </c>
      <c r="FG249" s="45">
        <v>1</v>
      </c>
      <c r="FH249" s="45" t="e">
        <f t="shared" ca="1" si="436"/>
        <v>#NAME?</v>
      </c>
      <c r="FI249" s="42" t="e">
        <f t="shared" ca="1" si="437"/>
        <v>#NAME?</v>
      </c>
      <c r="FJ249" s="45" t="e">
        <f t="shared" ca="1" si="438"/>
        <v>#NAME?</v>
      </c>
      <c r="FK249" s="45">
        <f t="shared" ref="FK249:FL264" si="479">+FG249*$G249/$C$10</f>
        <v>2.5000000000000001E-2</v>
      </c>
      <c r="FL249" s="45" t="e">
        <f t="shared" ca="1" si="479"/>
        <v>#NAME?</v>
      </c>
      <c r="FM249" s="47">
        <v>0.65</v>
      </c>
      <c r="FN249" s="45">
        <v>0.5</v>
      </c>
      <c r="FO249" s="45" t="e">
        <f t="shared" ca="1" si="439"/>
        <v>#NAME?</v>
      </c>
      <c r="FP249" s="42" t="e">
        <f t="shared" ca="1" si="440"/>
        <v>#NAME?</v>
      </c>
      <c r="FQ249" s="45" t="e">
        <f t="shared" ca="1" si="441"/>
        <v>#NAME?</v>
      </c>
      <c r="FR249" s="45">
        <f t="shared" ref="FR249:FS264" si="480">+FN249*$G249/$C$10</f>
        <v>1.2500000000000001E-2</v>
      </c>
      <c r="FS249" s="45" t="e">
        <f t="shared" ca="1" si="480"/>
        <v>#NAME?</v>
      </c>
      <c r="FT249" s="45">
        <v>0.7</v>
      </c>
      <c r="FU249" s="45">
        <v>1</v>
      </c>
      <c r="FV249" s="45" t="e">
        <f t="shared" ca="1" si="442"/>
        <v>#NAME?</v>
      </c>
      <c r="FW249" s="42" t="e">
        <f t="shared" ca="1" si="443"/>
        <v>#NAME?</v>
      </c>
      <c r="FX249" s="45" t="e">
        <f t="shared" ca="1" si="444"/>
        <v>#NAME?</v>
      </c>
      <c r="FY249" s="45">
        <f t="shared" ref="FY249:FZ264" si="481">+FU249*$G249/$C$10</f>
        <v>2.5000000000000001E-2</v>
      </c>
      <c r="FZ249" s="45" t="e">
        <f t="shared" ca="1" si="481"/>
        <v>#NAME?</v>
      </c>
      <c r="GA249" s="47">
        <v>0.75</v>
      </c>
      <c r="GB249" s="45">
        <v>0.5</v>
      </c>
      <c r="GC249" s="45" t="e">
        <f t="shared" ca="1" si="445"/>
        <v>#NAME?</v>
      </c>
      <c r="GD249" s="42" t="e">
        <f t="shared" ca="1" si="446"/>
        <v>#NAME?</v>
      </c>
      <c r="GE249" s="45" t="e">
        <f t="shared" ca="1" si="447"/>
        <v>#NAME?</v>
      </c>
      <c r="GF249" s="45">
        <f t="shared" ref="GF249:GG264" si="482">+GB249*$G249/$C$10</f>
        <v>1.2500000000000001E-2</v>
      </c>
      <c r="GG249" s="45" t="e">
        <f t="shared" ca="1" si="482"/>
        <v>#NAME?</v>
      </c>
      <c r="GH249" s="45">
        <v>0.8</v>
      </c>
      <c r="GI249" s="45">
        <v>1</v>
      </c>
      <c r="GJ249" s="45" t="e">
        <f t="shared" ca="1" si="448"/>
        <v>#NAME?</v>
      </c>
      <c r="GK249" s="42" t="e">
        <f t="shared" ca="1" si="449"/>
        <v>#NAME?</v>
      </c>
      <c r="GL249" s="45" t="e">
        <f t="shared" ca="1" si="450"/>
        <v>#NAME?</v>
      </c>
      <c r="GM249" s="45">
        <f t="shared" ref="GM249:GN264" si="483">+GI249*$G249/$C$10</f>
        <v>2.5000000000000001E-2</v>
      </c>
      <c r="GN249" s="45" t="e">
        <f t="shared" ca="1" si="483"/>
        <v>#NAME?</v>
      </c>
      <c r="GO249" s="47">
        <v>0.85</v>
      </c>
      <c r="GP249" s="45">
        <v>0.5</v>
      </c>
      <c r="GQ249" s="45" t="e">
        <f t="shared" ca="1" si="451"/>
        <v>#NAME?</v>
      </c>
      <c r="GR249" s="42" t="e">
        <f t="shared" ca="1" si="452"/>
        <v>#NAME?</v>
      </c>
      <c r="GS249" s="45" t="e">
        <f t="shared" ca="1" si="453"/>
        <v>#NAME?</v>
      </c>
      <c r="GT249" s="45">
        <f t="shared" ref="GT249:GU264" si="484">+GP249*$G249/$C$10</f>
        <v>1.2500000000000001E-2</v>
      </c>
      <c r="GU249" s="45" t="e">
        <f t="shared" ca="1" si="484"/>
        <v>#NAME?</v>
      </c>
      <c r="GV249" s="45">
        <v>0.9</v>
      </c>
      <c r="GW249" s="45">
        <v>1</v>
      </c>
      <c r="GX249" s="45" t="e">
        <f t="shared" ca="1" si="454"/>
        <v>#NAME?</v>
      </c>
      <c r="GY249" s="42" t="e">
        <f t="shared" ca="1" si="455"/>
        <v>#NAME?</v>
      </c>
      <c r="GZ249" s="45" t="e">
        <f t="shared" ca="1" si="456"/>
        <v>#NAME?</v>
      </c>
      <c r="HA249" s="45">
        <f t="shared" ref="HA249:HB264" si="485">+GW249*$G249/$C$10</f>
        <v>2.5000000000000001E-2</v>
      </c>
      <c r="HB249" s="45" t="e">
        <f t="shared" ca="1" si="485"/>
        <v>#NAME?</v>
      </c>
      <c r="HC249" s="47">
        <v>0.95</v>
      </c>
      <c r="HD249" s="45">
        <v>0.5</v>
      </c>
      <c r="HE249" s="45" t="e">
        <f t="shared" ca="1" si="457"/>
        <v>#NAME?</v>
      </c>
      <c r="HF249" s="42" t="e">
        <f t="shared" ca="1" si="458"/>
        <v>#NAME?</v>
      </c>
      <c r="HG249" s="45" t="e">
        <f t="shared" ca="1" si="459"/>
        <v>#NAME?</v>
      </c>
      <c r="HH249" s="45">
        <f t="shared" ref="HH249:HI264" si="486">+HD249*$G249/$C$10</f>
        <v>1.2500000000000001E-2</v>
      </c>
      <c r="HI249" s="45" t="e">
        <f t="shared" ca="1" si="486"/>
        <v>#NAME?</v>
      </c>
      <c r="HJ249" s="47">
        <v>1</v>
      </c>
      <c r="HK249" s="47">
        <v>1</v>
      </c>
      <c r="HL249" s="45" t="e">
        <f t="shared" ca="1" si="460"/>
        <v>#NAME?</v>
      </c>
      <c r="HM249" s="42" t="e">
        <f t="shared" ca="1" si="461"/>
        <v>#NAME?</v>
      </c>
      <c r="HN249" s="45" t="e">
        <f t="shared" ca="1" si="462"/>
        <v>#NAME?</v>
      </c>
      <c r="HO249" s="45">
        <f t="shared" si="426"/>
        <v>2.5000000000000001E-2</v>
      </c>
      <c r="HP249" s="45" t="e">
        <f t="shared" ca="1" si="426"/>
        <v>#NAME?</v>
      </c>
    </row>
    <row r="250" spans="1:224" s="48" customFormat="1" ht="64.25" customHeight="1">
      <c r="A250" s="44"/>
      <c r="B250" s="199"/>
      <c r="C250" s="201"/>
      <c r="D250" s="201"/>
      <c r="E250" s="41" t="str">
        <f>+_xlfn.CONCAT(MID($D245,1,3),".6 ",[1]Acciones!$B$10)</f>
        <v>6.3.6 Fortalecer las estrategias de gobernanza para la implementación de políticas de investigación e innovación orientadas por misiones en la ruta de innovación correspondiente</v>
      </c>
      <c r="F250" s="42" t="s">
        <v>89</v>
      </c>
      <c r="G250" s="49">
        <f>+G249</f>
        <v>4.1666666666666666E-3</v>
      </c>
      <c r="H250" s="42" t="str">
        <f>+_xlfn.CONCAT("Si,",MID(E245,1,5),",",MID(E246,1,5),",",MID(E247,1,5),",",MID(E248,1,5),",",MID(E249,1,5),",",MID(E251,1,5),",",MID(E252,1,5),",",MID(E253,1,5),",",MID(E254,1,6))</f>
        <v>Si,6.3.1,6.3.2,6.3.3,6.3.4,6.3.5,6.3.7,6.3.8,6.3.9,6.3.10</v>
      </c>
      <c r="I250" s="42" t="s">
        <v>89</v>
      </c>
      <c r="J250" s="42"/>
      <c r="K250" s="42"/>
      <c r="L250" s="42"/>
      <c r="M250" s="44" t="s">
        <v>90</v>
      </c>
      <c r="N250" s="44" t="s">
        <v>91</v>
      </c>
      <c r="O250" s="44" t="e">
        <f ca="1">+_xlfn.XLOOKUP(MID(E250,7,LEN(E250)-6),[1]Acciones!$B$4:$B$14,[1]Acciones!$C$4:$C$14,0,0,1)</f>
        <v>#NAME?</v>
      </c>
      <c r="P250" s="42" t="e">
        <f ca="1">+_xlfn.XLOOKUP(MID($E250,7,LEN($E250)-6),[1]Acciones!$B$4:$B$14,[1]Acciones!D$4:D$14,0,0,1)</f>
        <v>#NAME?</v>
      </c>
      <c r="Q250" s="42" t="e">
        <f ca="1">+_xlfn.XLOOKUP(MID($E250,7,LEN($E250)-6),[1]Acciones!$B$4:$B$14,[1]Acciones!E$4:E$14,0,0,1)</f>
        <v>#NAME?</v>
      </c>
      <c r="R250" s="42" t="e">
        <f ca="1">+_xlfn.XLOOKUP(MID($E250,7,LEN($E250)-6),[1]Acciones!$B$4:$B$14,[1]Acciones!F$4:F$14,0,0,1)</f>
        <v>#NAME?</v>
      </c>
      <c r="S250" s="42" t="e">
        <f ca="1">+_xlfn.XLOOKUP(MID($E250,7,LEN($E250)-6),[1]Acciones!$B$4:$B$14,[1]Acciones!G$4:G$14,0,0,1)</f>
        <v>#NAME?</v>
      </c>
      <c r="T250" s="42" t="e">
        <f ca="1">+_xlfn.XLOOKUP(MID($E250,7,LEN($E250)-6),[1]Acciones!$B$4:$B$14,[1]Acciones!H$4:H$14,0,0,1)</f>
        <v>#NAME?</v>
      </c>
      <c r="U250" s="45" t="e">
        <f ca="1">+_xlfn.XLOOKUP(MID($E250,7,LEN($E250)-6),[1]Acciones!$B$4:$B$14,[1]Acciones!I$4:I$14,0,0,1)</f>
        <v>#NAME?</v>
      </c>
      <c r="V250" s="45" t="e">
        <f ca="1">+_xlfn.XLOOKUP(MID($E250,7,LEN($E250)-6),[1]Acciones!$B$4:$B$14,[1]Acciones!J$4:J$14,0,0,1)</f>
        <v>#NAME?</v>
      </c>
      <c r="W250" s="45" t="e">
        <f ca="1">+_xlfn.XLOOKUP(MID($E250,7,LEN($E250)-6),[1]Acciones!$B$4:$B$14,[1]Acciones!K$4:K$14,0,0,1)</f>
        <v>#NAME?</v>
      </c>
      <c r="X250" s="45" t="e">
        <f ca="1">+_xlfn.XLOOKUP(MID($E250,7,LEN($E250)-6),[1]Acciones!$B$4:$B$14,[1]Acciones!L$4:L$14,0,0,1)</f>
        <v>#NAME?</v>
      </c>
      <c r="Y250" s="45" t="e">
        <f ca="1">+_xlfn.XLOOKUP(MID($E250,7,LEN($E250)-6),[1]Acciones!$B$4:$B$14,[1]Acciones!M$4:M$14,0,0,1)</f>
        <v>#NAME?</v>
      </c>
      <c r="Z250" s="45" t="e">
        <f ca="1">+_xlfn.XLOOKUP(MID($E250,7,LEN($E250)-6),[1]Acciones!$B$4:$B$14,[1]Acciones!N$4:N$14,0,0,1)</f>
        <v>#NAME?</v>
      </c>
      <c r="AA250" s="45" t="e">
        <f ca="1">+_xlfn.XLOOKUP(MID($E250,7,LEN($E250)-6),[1]Acciones!$B$4:$B$14,[1]Acciones!O$4:O$14,0,0,1)</f>
        <v>#NAME?</v>
      </c>
      <c r="AB250" s="45" t="e">
        <f ca="1">+_xlfn.XLOOKUP(MID($E250,7,LEN($E250)-6),[1]Acciones!$B$4:$B$14,[1]Acciones!P$4:P$14,0,0,1)</f>
        <v>#NAME?</v>
      </c>
      <c r="AC250" s="45" t="e">
        <f ca="1">+_xlfn.XLOOKUP(MID($E250,7,LEN($E250)-6),[1]Acciones!$B$4:$B$14,[1]Acciones!Q$4:Q$14,0,0,1)</f>
        <v>#NAME?</v>
      </c>
      <c r="AD250" s="45" t="e">
        <f ca="1">+_xlfn.XLOOKUP(MID($E250,7,LEN($E250)-6),[1]Acciones!$B$4:$B$14,[1]Acciones!R$4:R$14,0,0,1)</f>
        <v>#NAME?</v>
      </c>
      <c r="AE250" s="45" t="e">
        <f ca="1">+_xlfn.XLOOKUP(MID($E250,7,LEN($E250)-6),[1]Acciones!$B$4:$B$14,[1]Acciones!S$4:S$14,0,0,1)</f>
        <v>#NAME?</v>
      </c>
      <c r="AF250" s="42" t="e">
        <f ca="1">+_xlfn.XLOOKUP(MID($E250,7,LEN($E250)-6),[1]Acciones!$B$4:$B$14,[1]Acciones!T$4:T$14,0,0,1)</f>
        <v>#NAME?</v>
      </c>
      <c r="AG250" s="42" t="e">
        <f ca="1">+_xlfn.XLOOKUP(MID($E250,7,LEN($E250)-6),[1]Acciones!$B$4:$B$14,[1]Acciones!U$4:U$14,0,0,1)</f>
        <v>#NAME?</v>
      </c>
      <c r="AH250" s="42" t="e">
        <f ca="1">+_xlfn.XLOOKUP(MID($E250,7,LEN($E250)-6),[1]Acciones!$B$4:$B$14,[1]Acciones!V$4:V$14,0,0,1)</f>
        <v>#NAME?</v>
      </c>
      <c r="AI250" s="42" t="e">
        <f ca="1">+_xlfn.XLOOKUP(MID($E250,7,LEN($E250)-6),[1]Acciones!$B$4:$B$14,[1]Acciones!W$4:W$14,0,0,1)</f>
        <v>#NAME?</v>
      </c>
      <c r="AJ250" s="42" t="e">
        <f ca="1">+_xlfn.XLOOKUP(MID($E250,7,LEN($E250)-6),[1]Acciones!$B$4:$B$14,[1]Acciones!X$4:X$14,0,0,1)</f>
        <v>#NAME?</v>
      </c>
      <c r="AK250" s="42" t="e">
        <f ca="1">+_xlfn.XLOOKUP(MID($E250,7,LEN($E250)-6),[1]Acciones!$B$4:$B$14,[1]Acciones!Y$4:Y$14,0,0,1)</f>
        <v>#NAME?</v>
      </c>
      <c r="AL250" s="42" t="e">
        <f ca="1">+_xlfn.XLOOKUP(MID($E250,7,LEN($E250)-6),[1]Acciones!$B$4:$B$14,[1]Acciones!Z$4:Z$14,0,0,1)</f>
        <v>#NAME?</v>
      </c>
      <c r="AM250" s="42" t="e">
        <f ca="1">+_xlfn.XLOOKUP(MID($E250,7,LEN($E250)-6),[1]Acciones!$B$4:$B$14,[1]Acciones!AA$4:AA$14,0,0,1)</f>
        <v>#NAME?</v>
      </c>
      <c r="AN250" s="42" t="e">
        <f ca="1">+_xlfn.XLOOKUP(MID($E250,7,LEN($E250)-6),[1]Acciones!$B$4:$B$14,[1]Acciones!AB$4:AB$14,0,0,1)</f>
        <v>#NAME?</v>
      </c>
      <c r="AO250" s="42" t="e">
        <f ca="1">+_xlfn.XLOOKUP(MID($E250,7,LEN($E250)-6),[1]Acciones!$B$4:$B$14,[1]Acciones!AC$4:AC$14,0,0,1)</f>
        <v>#NAME?</v>
      </c>
      <c r="AP250" s="42" t="e">
        <f ca="1">+_xlfn.XLOOKUP(MID($E250,7,LEN($E250)-6),[1]Acciones!$B$4:$B$14,[1]Acciones!AD$4:AD$14,0,0,1)</f>
        <v>#NAME?</v>
      </c>
      <c r="AQ250" s="42" t="e">
        <f ca="1">+_xlfn.XLOOKUP(MID($E250,7,LEN($E250)-6),[1]Acciones!$B$4:$B$14,[1]Acciones!AE$4:AE$14,0,0,1)</f>
        <v>#NAME?</v>
      </c>
      <c r="AR250" s="42" t="e">
        <f ca="1">+_xlfn.XLOOKUP(MID($E250,7,LEN($E250)-6),[1]Acciones!$B$4:$B$14,[1]Acciones!AF$4:AF$14,0,0,1)</f>
        <v>#NAME?</v>
      </c>
      <c r="AS250" s="42" t="e">
        <f ca="1">+_xlfn.XLOOKUP(MID($E250,7,LEN($E250)-6),[1]Acciones!$B$4:$B$14,[1]Acciones!AG$4:AG$14,0,0,1)</f>
        <v>#NAME?</v>
      </c>
      <c r="AT250" s="42" t="e">
        <f ca="1">+_xlfn.XLOOKUP(MID($E250,7,LEN($E250)-6),[1]Acciones!$B$4:$B$14,[1]Acciones!AH$4:AH$14,0,0,1)</f>
        <v>#NAME?</v>
      </c>
      <c r="AU250" s="42" t="e">
        <f ca="1">+_xlfn.XLOOKUP(MID($E250,7,LEN($E250)-6),[1]Acciones!$B$4:$B$14,[1]Acciones!AI$4:AI$14,0,0,1)</f>
        <v>#NAME?</v>
      </c>
      <c r="AV250" s="42" t="e">
        <f ca="1">+_xlfn.XLOOKUP(MID($E250,7,LEN($E250)-6),[1]Acciones!$B$4:$B$14,[1]Acciones!AJ$4:AJ$14,0,0,1)</f>
        <v>#NAME?</v>
      </c>
      <c r="AW250" s="42" t="e">
        <f ca="1">+_xlfn.XLOOKUP(MID($E250,7,LEN($E250)-6),[1]Acciones!$B$4:$B$14,[1]Acciones!AK$4:AK$14,0,0,1)</f>
        <v>#NAME?</v>
      </c>
      <c r="AX250" s="42" t="e">
        <f ca="1">+_xlfn.XLOOKUP(MID($E250,7,LEN($E250)-6),[1]Acciones!$B$4:$B$14,[1]Acciones!AL$4:AL$14,0,0,1)</f>
        <v>#NAME?</v>
      </c>
      <c r="AY250" s="42" t="e">
        <f ca="1">+_xlfn.XLOOKUP(MID($E250,7,LEN($E250)-6),[1]Acciones!$B$4:$B$14,[1]Acciones!AM$4:AM$14,0,0,1)</f>
        <v>#NAME?</v>
      </c>
      <c r="AZ250" s="42" t="e">
        <f ca="1">+_xlfn.XLOOKUP(MID($E250,7,LEN($E250)-6),[1]Acciones!$B$4:$B$14,[1]Acciones!AN$4:AN$14,0,0,1)</f>
        <v>#NAME?</v>
      </c>
      <c r="BA250" s="42" t="e">
        <f ca="1">+_xlfn.XLOOKUP(MID($E250,7,LEN($E250)-6),[1]Acciones!$B$4:$B$14,[1]Acciones!AO$4:AO$14,0,0,1)</f>
        <v>#NAME?</v>
      </c>
      <c r="BB250" s="42" t="e">
        <f ca="1">+_xlfn.XLOOKUP(MID($E250,7,LEN($E250)-6),[1]Acciones!$B$4:$B$14,[1]Acciones!AP$4:AP$14,0,0,1)</f>
        <v>#NAME?</v>
      </c>
      <c r="BC250" s="42" t="e">
        <f ca="1">+_xlfn.XLOOKUP(MID($E250,7,LEN($E250)-6),[1]Acciones!$B$4:$B$14,[1]Acciones!AQ$4:AQ$14,0,0,1)</f>
        <v>#NAME?</v>
      </c>
      <c r="BD250" s="42" t="e">
        <f ca="1">+_xlfn.XLOOKUP(MID($E250,7,LEN($E250)-6),[1]Acciones!$B$4:$B$14,[1]Acciones!AR$4:AR$14,0,0,1)</f>
        <v>#NAME?</v>
      </c>
      <c r="BE250" s="42" t="e">
        <f ca="1">+_xlfn.XLOOKUP(MID($E250,7,LEN($E250)-6),[1]Acciones!$B$4:$B$14,[1]Acciones!AS$4:AS$14,0,0,1)</f>
        <v>#NAME?</v>
      </c>
      <c r="BF250" s="42" t="e">
        <f ca="1">+_xlfn.XLOOKUP(MID($E250,7,LEN($E250)-6),[1]Acciones!$B$4:$B$14,[1]Acciones!AT$4:AT$14,0,0,1)</f>
        <v>#NAME?</v>
      </c>
      <c r="BG250" s="42" t="e">
        <f ca="1">+_xlfn.XLOOKUP(MID($E250,7,LEN($E250)-6),[1]Acciones!$B$4:$B$14,[1]Acciones!AU$4:AU$14,0,0,1)</f>
        <v>#NAME?</v>
      </c>
      <c r="BH250" s="42" t="e">
        <f ca="1">+_xlfn.XLOOKUP(MID($E250,7,LEN($E250)-6),[1]Acciones!$B$4:$B$14,[1]Acciones!AV$4:AV$14,0,0,1)</f>
        <v>#NAME?</v>
      </c>
      <c r="BI250" s="42" t="e">
        <f ca="1">+_xlfn.XLOOKUP(MID($E250,7,LEN($E250)-6),[1]Acciones!$B$4:$B$14,[1]Acciones!AW$4:AW$14,0,0,1)</f>
        <v>#NAME?</v>
      </c>
      <c r="BJ250" s="42" t="e">
        <f ca="1">+_xlfn.XLOOKUP(MID($E250,7,LEN($E250)-6),[1]Acciones!$B$4:$B$14,[1]Acciones!AX$4:AX$14,0,0,1)</f>
        <v>#NAME?</v>
      </c>
      <c r="BK250" s="42" t="e">
        <f ca="1">+_xlfn.XLOOKUP(MID($E250,7,LEN($E250)-6),[1]Acciones!$B$4:$B$14,[1]Acciones!AY$4:AY$14,0,0,1)</f>
        <v>#NAME?</v>
      </c>
      <c r="BL250" s="42" t="e">
        <f ca="1">+_xlfn.XLOOKUP(MID($E250,7,LEN($E250)-6),[1]Acciones!$B$4:$B$14,[1]Acciones!AZ$4:AZ$14,0,0,1)</f>
        <v>#NAME?</v>
      </c>
      <c r="BM250" s="42" t="e">
        <f ca="1">+_xlfn.XLOOKUP(MID($E250,7,LEN($E250)-6),[1]Acciones!$B$4:$B$14,[1]Acciones!BA$4:BA$14,0,0,1)</f>
        <v>#NAME?</v>
      </c>
      <c r="BN250" s="42" t="e">
        <f ca="1">+_xlfn.XLOOKUP(MID($E250,7,LEN($E250)-6),[1]Acciones!$B$4:$B$14,[1]Acciones!BB$4:BB$14,0,0,1)</f>
        <v>#NAME?</v>
      </c>
      <c r="BO250" s="42" t="e">
        <f ca="1">+_xlfn.XLOOKUP(MID($E250,7,LEN($E250)-6),[1]Acciones!$B$4:$B$14,[1]Acciones!BC$4:BC$14,0,0,1)</f>
        <v>#NAME?</v>
      </c>
      <c r="BP250" s="42" t="e">
        <f ca="1">+_xlfn.XLOOKUP(MID($E250,7,LEN($E250)-6),[1]Acciones!$B$4:$B$14,[1]Acciones!BD$4:BD$14,0,0,1)</f>
        <v>#NAME?</v>
      </c>
      <c r="BQ250" s="42" t="e">
        <f ca="1">+_xlfn.XLOOKUP(MID($E250,7,LEN($E250)-6),[1]Acciones!$B$4:$B$14,[1]Acciones!BE$4:BE$14,0,0,1)</f>
        <v>#NAME?</v>
      </c>
      <c r="BR250" s="42" t="e">
        <f ca="1">+_xlfn.XLOOKUP(MID($E250,7,LEN($E250)-6),[1]Acciones!$B$4:$B$14,[1]Acciones!BF$4:BF$14,0,0,1)</f>
        <v>#NAME?</v>
      </c>
      <c r="BS250" s="42" t="e">
        <f ca="1">+_xlfn.XLOOKUP(MID($E250,7,LEN($E250)-6),[1]Acciones!$B$4:$B$14,[1]Acciones!BG$4:BG$14,0,0,1)</f>
        <v>#NAME?</v>
      </c>
      <c r="BT250" s="42" t="e">
        <f ca="1">+_xlfn.XLOOKUP(MID($E250,7,LEN($E250)-6),[1]Acciones!$B$4:$B$14,[1]Acciones!BH$4:BH$14,0,0,1)</f>
        <v>#NAME?</v>
      </c>
      <c r="BU250" s="42" t="e">
        <f ca="1">+_xlfn.XLOOKUP(MID($E250,7,LEN($E250)-6),[1]Acciones!$B$4:$B$14,[1]Acciones!BI$4:BI$14,0,0,1)</f>
        <v>#NAME?</v>
      </c>
      <c r="BV250" s="42" t="e">
        <f ca="1">+_xlfn.XLOOKUP(MID($E250,7,LEN($E250)-6),[1]Acciones!$B$4:$B$14,[1]Acciones!BJ$4:BJ$14,0,0,1)</f>
        <v>#NAME?</v>
      </c>
      <c r="BW250" s="42" t="e">
        <f ca="1">+_xlfn.XLOOKUP(MID($E250,7,LEN($E250)-6),[1]Acciones!$B$4:$B$14,[1]Acciones!BK$4:BK$14,0,0,1)</f>
        <v>#NAME?</v>
      </c>
      <c r="BX250" s="42" t="e">
        <f ca="1">+_xlfn.XLOOKUP(MID($E250,7,LEN($E250)-6),[1]Acciones!$B$4:$B$14,[1]Acciones!BL$4:BL$14,0,0,1)</f>
        <v>#NAME?</v>
      </c>
      <c r="BY250" s="42" t="e">
        <f ca="1">+_xlfn.XLOOKUP(MID($E250,7,LEN($E250)-6),[1]Acciones!$B$4:$B$14,[1]Acciones!BM$4:BM$14,0,0,1)</f>
        <v>#NAME?</v>
      </c>
      <c r="BZ250" s="42" t="e">
        <f ca="1">+_xlfn.XLOOKUP(MID($E250,7,LEN($E250)-6),[1]Acciones!$B$4:$B$14,[1]Acciones!BN$4:BN$14,0,0,1)</f>
        <v>#NAME?</v>
      </c>
      <c r="CA250" s="42" t="e">
        <f ca="1">+_xlfn.XLOOKUP(MID($E250,7,LEN($E250)-6),[1]Acciones!$B$4:$B$14,[1]Acciones!BO$4:BO$14,0,0,1)</f>
        <v>#NAME?</v>
      </c>
      <c r="CB250" s="42" t="e">
        <f ca="1">+_xlfn.XLOOKUP(MID($E250,7,LEN($E250)-6),[1]Acciones!$B$4:$B$14,[1]Acciones!BP$4:BP$14,0,0,1)</f>
        <v>#NAME?</v>
      </c>
      <c r="CC250" s="42" t="e">
        <f ca="1">+_xlfn.XLOOKUP(MID($E250,7,LEN($E250)-6),[1]Acciones!$B$4:$B$14,[1]Acciones!BQ$4:BQ$14,0,0,1)</f>
        <v>#NAME?</v>
      </c>
      <c r="CD250" s="42" t="e">
        <f ca="1">+_xlfn.XLOOKUP(MID($E250,7,LEN($E250)-6),[1]Acciones!$B$4:$B$14,[1]Acciones!BR$4:BR$14,0,0,1)</f>
        <v>#NAME?</v>
      </c>
      <c r="CE250" s="42" t="e">
        <f ca="1">+_xlfn.XLOOKUP(MID($E250,7,LEN($E250)-6),[1]Acciones!$B$4:$B$14,[1]Acciones!BS$4:BS$14,0,0,1)</f>
        <v>#NAME?</v>
      </c>
      <c r="CF250" s="42" t="e">
        <f ca="1">+_xlfn.XLOOKUP(MID($E250,7,LEN($E250)-6),[1]Acciones!$B$4:$B$14,[1]Acciones!BT$4:BT$14,0,0,1)</f>
        <v>#NAME?</v>
      </c>
      <c r="CG250" s="45">
        <v>0.05</v>
      </c>
      <c r="CH250" s="45" t="e">
        <f t="shared" ca="1" si="463"/>
        <v>#NAME?</v>
      </c>
      <c r="CI250" s="45" t="e">
        <f t="shared" ca="1" si="464"/>
        <v>#NAME?</v>
      </c>
      <c r="CJ250" s="42" t="e">
        <f t="shared" ca="1" si="465"/>
        <v>#NAME?</v>
      </c>
      <c r="CK250" s="45" t="e">
        <f t="shared" ca="1" si="466"/>
        <v>#NAME?</v>
      </c>
      <c r="CL250" s="46" t="e">
        <f t="shared" ca="1" si="467"/>
        <v>#NAME?</v>
      </c>
      <c r="CM250" s="45" t="e">
        <f t="shared" ca="1" si="468"/>
        <v>#NAME?</v>
      </c>
      <c r="CN250" s="47">
        <v>0.1</v>
      </c>
      <c r="CO250" s="45" t="e">
        <f t="shared" ca="1" si="401"/>
        <v>#NAME?</v>
      </c>
      <c r="CP250" s="45" t="e">
        <f t="shared" ca="1" si="402"/>
        <v>#NAME?</v>
      </c>
      <c r="CQ250" s="42" t="e">
        <f t="shared" ca="1" si="403"/>
        <v>#NAME?</v>
      </c>
      <c r="CR250" s="45" t="e">
        <f t="shared" ca="1" si="404"/>
        <v>#NAME?</v>
      </c>
      <c r="CS250" s="45" t="e">
        <f t="shared" ca="1" si="469"/>
        <v>#NAME?</v>
      </c>
      <c r="CT250" s="45" t="e">
        <f t="shared" ca="1" si="469"/>
        <v>#NAME?</v>
      </c>
      <c r="CU250" s="47">
        <v>0.15</v>
      </c>
      <c r="CV250" s="45">
        <v>0.5</v>
      </c>
      <c r="CW250" s="45" t="e">
        <f t="shared" ca="1" si="405"/>
        <v>#NAME?</v>
      </c>
      <c r="CX250" s="42" t="e">
        <f t="shared" ca="1" si="406"/>
        <v>#NAME?</v>
      </c>
      <c r="CY250" s="45" t="e">
        <f t="shared" ca="1" si="407"/>
        <v>#NAME?</v>
      </c>
      <c r="CZ250" s="45">
        <f t="shared" si="470"/>
        <v>1.2500000000000001E-2</v>
      </c>
      <c r="DA250" s="45" t="e">
        <f t="shared" ca="1" si="470"/>
        <v>#NAME?</v>
      </c>
      <c r="DB250" s="47">
        <v>0.2</v>
      </c>
      <c r="DC250" s="45" t="e">
        <f t="shared" ca="1" si="408"/>
        <v>#NAME?</v>
      </c>
      <c r="DD250" s="45" t="e">
        <f t="shared" ca="1" si="409"/>
        <v>#NAME?</v>
      </c>
      <c r="DE250" s="42" t="e">
        <f t="shared" ca="1" si="410"/>
        <v>#NAME?</v>
      </c>
      <c r="DF250" s="45" t="e">
        <f t="shared" ca="1" si="411"/>
        <v>#NAME?</v>
      </c>
      <c r="DG250" s="45" t="e">
        <f t="shared" ca="1" si="471"/>
        <v>#NAME?</v>
      </c>
      <c r="DH250" s="45" t="e">
        <f t="shared" ca="1" si="471"/>
        <v>#NAME?</v>
      </c>
      <c r="DI250" s="47">
        <v>0.25</v>
      </c>
      <c r="DJ250" s="45">
        <v>0.5</v>
      </c>
      <c r="DK250" s="45" t="e">
        <f t="shared" ca="1" si="412"/>
        <v>#NAME?</v>
      </c>
      <c r="DL250" s="42" t="e">
        <f t="shared" ca="1" si="413"/>
        <v>#NAME?</v>
      </c>
      <c r="DM250" s="45" t="e">
        <f t="shared" ca="1" si="414"/>
        <v>#NAME?</v>
      </c>
      <c r="DN250" s="45">
        <f t="shared" si="472"/>
        <v>1.2500000000000001E-2</v>
      </c>
      <c r="DO250" s="45" t="e">
        <f t="shared" ca="1" si="472"/>
        <v>#NAME?</v>
      </c>
      <c r="DP250" s="47">
        <v>0.3</v>
      </c>
      <c r="DQ250" s="45" t="e">
        <f t="shared" ca="1" si="415"/>
        <v>#NAME?</v>
      </c>
      <c r="DR250" s="45" t="e">
        <f t="shared" ca="1" si="416"/>
        <v>#NAME?</v>
      </c>
      <c r="DS250" s="42" t="e">
        <f t="shared" ca="1" si="417"/>
        <v>#NAME?</v>
      </c>
      <c r="DT250" s="45" t="e">
        <f t="shared" ca="1" si="418"/>
        <v>#NAME?</v>
      </c>
      <c r="DU250" s="45" t="e">
        <f t="shared" ca="1" si="473"/>
        <v>#NAME?</v>
      </c>
      <c r="DV250" s="45" t="e">
        <f t="shared" ca="1" si="473"/>
        <v>#NAME?</v>
      </c>
      <c r="DW250" s="47">
        <v>0.35</v>
      </c>
      <c r="DX250" s="45">
        <v>0.5</v>
      </c>
      <c r="DY250" s="45" t="e">
        <f t="shared" ca="1" si="419"/>
        <v>#NAME?</v>
      </c>
      <c r="DZ250" s="42" t="e">
        <f t="shared" ca="1" si="420"/>
        <v>#NAME?</v>
      </c>
      <c r="EA250" s="45" t="e">
        <f t="shared" ca="1" si="421"/>
        <v>#NAME?</v>
      </c>
      <c r="EB250" s="45">
        <f t="shared" si="474"/>
        <v>1.2500000000000001E-2</v>
      </c>
      <c r="EC250" s="45" t="e">
        <f t="shared" ca="1" si="474"/>
        <v>#NAME?</v>
      </c>
      <c r="ED250" s="47">
        <v>0.4</v>
      </c>
      <c r="EE250" s="45" t="e">
        <f t="shared" ca="1" si="422"/>
        <v>#NAME?</v>
      </c>
      <c r="EF250" s="45" t="e">
        <f t="shared" ca="1" si="423"/>
        <v>#NAME?</v>
      </c>
      <c r="EG250" s="42" t="e">
        <f t="shared" ca="1" si="424"/>
        <v>#NAME?</v>
      </c>
      <c r="EH250" s="45" t="e">
        <f t="shared" ca="1" si="425"/>
        <v>#NAME?</v>
      </c>
      <c r="EI250" s="45" t="e">
        <f t="shared" ca="1" si="475"/>
        <v>#NAME?</v>
      </c>
      <c r="EJ250" s="45" t="e">
        <f t="shared" ca="1" si="475"/>
        <v>#NAME?</v>
      </c>
      <c r="EK250" s="47">
        <v>0.45</v>
      </c>
      <c r="EL250" s="45">
        <v>0.5</v>
      </c>
      <c r="EM250" s="45" t="e">
        <f t="shared" ca="1" si="427"/>
        <v>#NAME?</v>
      </c>
      <c r="EN250" s="42" t="e">
        <f t="shared" ca="1" si="428"/>
        <v>#NAME?</v>
      </c>
      <c r="EO250" s="45" t="e">
        <f t="shared" ca="1" si="429"/>
        <v>#NAME?</v>
      </c>
      <c r="EP250" s="45">
        <f t="shared" si="476"/>
        <v>1.2500000000000001E-2</v>
      </c>
      <c r="EQ250" s="45" t="e">
        <f t="shared" ca="1" si="476"/>
        <v>#NAME?</v>
      </c>
      <c r="ER250" s="45">
        <v>0.5</v>
      </c>
      <c r="ES250" s="45">
        <v>0.5</v>
      </c>
      <c r="ET250" s="45" t="e">
        <f t="shared" ca="1" si="430"/>
        <v>#NAME?</v>
      </c>
      <c r="EU250" s="42" t="e">
        <f t="shared" ca="1" si="431"/>
        <v>#NAME?</v>
      </c>
      <c r="EV250" s="45" t="e">
        <f t="shared" ca="1" si="432"/>
        <v>#NAME?</v>
      </c>
      <c r="EW250" s="45">
        <f t="shared" si="477"/>
        <v>1.2500000000000001E-2</v>
      </c>
      <c r="EX250" s="45" t="e">
        <f t="shared" ca="1" si="477"/>
        <v>#NAME?</v>
      </c>
      <c r="EY250" s="47">
        <v>0.55000000000000004</v>
      </c>
      <c r="EZ250" s="45">
        <v>0.5</v>
      </c>
      <c r="FA250" s="45" t="e">
        <f t="shared" ca="1" si="433"/>
        <v>#NAME?</v>
      </c>
      <c r="FB250" s="42" t="e">
        <f t="shared" ca="1" si="434"/>
        <v>#NAME?</v>
      </c>
      <c r="FC250" s="45" t="e">
        <f t="shared" ca="1" si="435"/>
        <v>#NAME?</v>
      </c>
      <c r="FD250" s="45">
        <f t="shared" si="478"/>
        <v>1.2500000000000001E-2</v>
      </c>
      <c r="FE250" s="45" t="e">
        <f t="shared" ca="1" si="478"/>
        <v>#NAME?</v>
      </c>
      <c r="FF250" s="45">
        <v>0.6</v>
      </c>
      <c r="FG250" s="45">
        <v>1</v>
      </c>
      <c r="FH250" s="45" t="e">
        <f t="shared" ca="1" si="436"/>
        <v>#NAME?</v>
      </c>
      <c r="FI250" s="42" t="e">
        <f t="shared" ca="1" si="437"/>
        <v>#NAME?</v>
      </c>
      <c r="FJ250" s="45" t="e">
        <f t="shared" ca="1" si="438"/>
        <v>#NAME?</v>
      </c>
      <c r="FK250" s="45">
        <f t="shared" si="479"/>
        <v>2.5000000000000001E-2</v>
      </c>
      <c r="FL250" s="45" t="e">
        <f t="shared" ca="1" si="479"/>
        <v>#NAME?</v>
      </c>
      <c r="FM250" s="47">
        <v>0.65</v>
      </c>
      <c r="FN250" s="45">
        <v>0.5</v>
      </c>
      <c r="FO250" s="45" t="e">
        <f t="shared" ca="1" si="439"/>
        <v>#NAME?</v>
      </c>
      <c r="FP250" s="42" t="e">
        <f t="shared" ca="1" si="440"/>
        <v>#NAME?</v>
      </c>
      <c r="FQ250" s="45" t="e">
        <f t="shared" ca="1" si="441"/>
        <v>#NAME?</v>
      </c>
      <c r="FR250" s="45">
        <f t="shared" si="480"/>
        <v>1.2500000000000001E-2</v>
      </c>
      <c r="FS250" s="45" t="e">
        <f t="shared" ca="1" si="480"/>
        <v>#NAME?</v>
      </c>
      <c r="FT250" s="45">
        <v>0.7</v>
      </c>
      <c r="FU250" s="45">
        <v>1</v>
      </c>
      <c r="FV250" s="45" t="e">
        <f t="shared" ca="1" si="442"/>
        <v>#NAME?</v>
      </c>
      <c r="FW250" s="42" t="e">
        <f t="shared" ca="1" si="443"/>
        <v>#NAME?</v>
      </c>
      <c r="FX250" s="45" t="e">
        <f t="shared" ca="1" si="444"/>
        <v>#NAME?</v>
      </c>
      <c r="FY250" s="45">
        <f t="shared" si="481"/>
        <v>2.5000000000000001E-2</v>
      </c>
      <c r="FZ250" s="45" t="e">
        <f t="shared" ca="1" si="481"/>
        <v>#NAME?</v>
      </c>
      <c r="GA250" s="47">
        <v>0.75</v>
      </c>
      <c r="GB250" s="45">
        <v>0.5</v>
      </c>
      <c r="GC250" s="45" t="e">
        <f t="shared" ca="1" si="445"/>
        <v>#NAME?</v>
      </c>
      <c r="GD250" s="42" t="e">
        <f t="shared" ca="1" si="446"/>
        <v>#NAME?</v>
      </c>
      <c r="GE250" s="45" t="e">
        <f t="shared" ca="1" si="447"/>
        <v>#NAME?</v>
      </c>
      <c r="GF250" s="45">
        <f t="shared" si="482"/>
        <v>1.2500000000000001E-2</v>
      </c>
      <c r="GG250" s="45" t="e">
        <f t="shared" ca="1" si="482"/>
        <v>#NAME?</v>
      </c>
      <c r="GH250" s="45">
        <v>0.8</v>
      </c>
      <c r="GI250" s="45">
        <v>1</v>
      </c>
      <c r="GJ250" s="45" t="e">
        <f t="shared" ca="1" si="448"/>
        <v>#NAME?</v>
      </c>
      <c r="GK250" s="42" t="e">
        <f t="shared" ca="1" si="449"/>
        <v>#NAME?</v>
      </c>
      <c r="GL250" s="45" t="e">
        <f t="shared" ca="1" si="450"/>
        <v>#NAME?</v>
      </c>
      <c r="GM250" s="45">
        <f t="shared" si="483"/>
        <v>2.5000000000000001E-2</v>
      </c>
      <c r="GN250" s="45" t="e">
        <f t="shared" ca="1" si="483"/>
        <v>#NAME?</v>
      </c>
      <c r="GO250" s="47">
        <v>0.85</v>
      </c>
      <c r="GP250" s="45">
        <v>0.5</v>
      </c>
      <c r="GQ250" s="45" t="e">
        <f t="shared" ca="1" si="451"/>
        <v>#NAME?</v>
      </c>
      <c r="GR250" s="42" t="e">
        <f t="shared" ca="1" si="452"/>
        <v>#NAME?</v>
      </c>
      <c r="GS250" s="45" t="e">
        <f t="shared" ca="1" si="453"/>
        <v>#NAME?</v>
      </c>
      <c r="GT250" s="45">
        <f t="shared" si="484"/>
        <v>1.2500000000000001E-2</v>
      </c>
      <c r="GU250" s="45" t="e">
        <f t="shared" ca="1" si="484"/>
        <v>#NAME?</v>
      </c>
      <c r="GV250" s="45">
        <v>0.9</v>
      </c>
      <c r="GW250" s="45">
        <v>1</v>
      </c>
      <c r="GX250" s="45" t="e">
        <f t="shared" ca="1" si="454"/>
        <v>#NAME?</v>
      </c>
      <c r="GY250" s="42" t="e">
        <f t="shared" ca="1" si="455"/>
        <v>#NAME?</v>
      </c>
      <c r="GZ250" s="45" t="e">
        <f t="shared" ca="1" si="456"/>
        <v>#NAME?</v>
      </c>
      <c r="HA250" s="45">
        <f t="shared" si="485"/>
        <v>2.5000000000000001E-2</v>
      </c>
      <c r="HB250" s="45" t="e">
        <f t="shared" ca="1" si="485"/>
        <v>#NAME?</v>
      </c>
      <c r="HC250" s="47">
        <v>0.95</v>
      </c>
      <c r="HD250" s="45">
        <v>0.5</v>
      </c>
      <c r="HE250" s="45" t="e">
        <f t="shared" ca="1" si="457"/>
        <v>#NAME?</v>
      </c>
      <c r="HF250" s="42" t="e">
        <f t="shared" ca="1" si="458"/>
        <v>#NAME?</v>
      </c>
      <c r="HG250" s="45" t="e">
        <f t="shared" ca="1" si="459"/>
        <v>#NAME?</v>
      </c>
      <c r="HH250" s="45">
        <f t="shared" si="486"/>
        <v>1.2500000000000001E-2</v>
      </c>
      <c r="HI250" s="45" t="e">
        <f t="shared" ca="1" si="486"/>
        <v>#NAME?</v>
      </c>
      <c r="HJ250" s="47">
        <v>1</v>
      </c>
      <c r="HK250" s="47">
        <v>1</v>
      </c>
      <c r="HL250" s="45" t="e">
        <f t="shared" ca="1" si="460"/>
        <v>#NAME?</v>
      </c>
      <c r="HM250" s="42" t="e">
        <f t="shared" ca="1" si="461"/>
        <v>#NAME?</v>
      </c>
      <c r="HN250" s="45" t="e">
        <f t="shared" ca="1" si="462"/>
        <v>#NAME?</v>
      </c>
      <c r="HO250" s="45">
        <f t="shared" si="426"/>
        <v>2.5000000000000001E-2</v>
      </c>
      <c r="HP250" s="45" t="e">
        <f t="shared" ca="1" si="426"/>
        <v>#NAME?</v>
      </c>
    </row>
    <row r="251" spans="1:224" s="48" customFormat="1" ht="64.25" customHeight="1">
      <c r="A251" s="44"/>
      <c r="B251" s="199"/>
      <c r="C251" s="201"/>
      <c r="D251" s="201"/>
      <c r="E251" s="41" t="str">
        <f>+_xlfn.CONCAT(MID($D245,1,3),".7 ",[1]Acciones!$B$11)</f>
        <v>6.3.7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251" s="42" t="s">
        <v>89</v>
      </c>
      <c r="G251" s="49">
        <f>+G249</f>
        <v>4.1666666666666666E-3</v>
      </c>
      <c r="H251" s="42" t="str">
        <f>+_xlfn.CONCAT("Si,",MID(E245,1,5),",",MID(E246,1,5),",",MID(E247,1,5),",",MID(E248,1,5),",",MID(E249,1,5),",",MID(E250,1,5),",",MID(E252,1,5),",",MID(E253,1,5),",",MID(E254,1,6))</f>
        <v>Si,6.3.1,6.3.2,6.3.3,6.3.4,6.3.5,6.3.6,6.3.8,6.3.9,6.3.10</v>
      </c>
      <c r="I251" s="42" t="s">
        <v>89</v>
      </c>
      <c r="J251" s="42"/>
      <c r="K251" s="42"/>
      <c r="L251" s="42"/>
      <c r="M251" s="44" t="s">
        <v>90</v>
      </c>
      <c r="N251" s="44" t="s">
        <v>91</v>
      </c>
      <c r="O251" s="44" t="e">
        <f ca="1">+_xlfn.XLOOKUP(MID(E251,7,LEN(E251)-6),[1]Acciones!$B$4:$B$14,[1]Acciones!$C$4:$C$14,0,0,1)</f>
        <v>#NAME?</v>
      </c>
      <c r="P251" s="42" t="e">
        <f ca="1">+_xlfn.XLOOKUP(MID($E251,7,LEN($E251)-6),[1]Acciones!$B$4:$B$14,[1]Acciones!D$4:D$14,0,0,1)</f>
        <v>#NAME?</v>
      </c>
      <c r="Q251" s="42" t="e">
        <f ca="1">+_xlfn.XLOOKUP(MID($E251,7,LEN($E251)-6),[1]Acciones!$B$4:$B$14,[1]Acciones!E$4:E$14,0,0,1)</f>
        <v>#NAME?</v>
      </c>
      <c r="R251" s="42" t="e">
        <f ca="1">+_xlfn.XLOOKUP(MID($E251,7,LEN($E251)-6),[1]Acciones!$B$4:$B$14,[1]Acciones!F$4:F$14,0,0,1)</f>
        <v>#NAME?</v>
      </c>
      <c r="S251" s="42" t="e">
        <f ca="1">+_xlfn.XLOOKUP(MID($E251,7,LEN($E251)-6),[1]Acciones!$B$4:$B$14,[1]Acciones!G$4:G$14,0,0,1)</f>
        <v>#NAME?</v>
      </c>
      <c r="T251" s="42" t="e">
        <f ca="1">+_xlfn.XLOOKUP(MID($E251,7,LEN($E251)-6),[1]Acciones!$B$4:$B$14,[1]Acciones!H$4:H$14,0,0,1)</f>
        <v>#NAME?</v>
      </c>
      <c r="U251" s="45" t="e">
        <f ca="1">+_xlfn.XLOOKUP(MID($E251,7,LEN($E251)-6),[1]Acciones!$B$4:$B$14,[1]Acciones!I$4:I$14,0,0,1)</f>
        <v>#NAME?</v>
      </c>
      <c r="V251" s="45" t="e">
        <f ca="1">+_xlfn.XLOOKUP(MID($E251,7,LEN($E251)-6),[1]Acciones!$B$4:$B$14,[1]Acciones!J$4:J$14,0,0,1)</f>
        <v>#NAME?</v>
      </c>
      <c r="W251" s="45" t="e">
        <f ca="1">+_xlfn.XLOOKUP(MID($E251,7,LEN($E251)-6),[1]Acciones!$B$4:$B$14,[1]Acciones!K$4:K$14,0,0,1)</f>
        <v>#NAME?</v>
      </c>
      <c r="X251" s="45" t="e">
        <f ca="1">+_xlfn.XLOOKUP(MID($E251,7,LEN($E251)-6),[1]Acciones!$B$4:$B$14,[1]Acciones!L$4:L$14,0,0,1)</f>
        <v>#NAME?</v>
      </c>
      <c r="Y251" s="45" t="e">
        <f ca="1">+_xlfn.XLOOKUP(MID($E251,7,LEN($E251)-6),[1]Acciones!$B$4:$B$14,[1]Acciones!M$4:M$14,0,0,1)</f>
        <v>#NAME?</v>
      </c>
      <c r="Z251" s="45" t="e">
        <f ca="1">+_xlfn.XLOOKUP(MID($E251,7,LEN($E251)-6),[1]Acciones!$B$4:$B$14,[1]Acciones!N$4:N$14,0,0,1)</f>
        <v>#NAME?</v>
      </c>
      <c r="AA251" s="45" t="e">
        <f ca="1">+_xlfn.XLOOKUP(MID($E251,7,LEN($E251)-6),[1]Acciones!$B$4:$B$14,[1]Acciones!O$4:O$14,0,0,1)</f>
        <v>#NAME?</v>
      </c>
      <c r="AB251" s="45" t="e">
        <f ca="1">+_xlfn.XLOOKUP(MID($E251,7,LEN($E251)-6),[1]Acciones!$B$4:$B$14,[1]Acciones!P$4:P$14,0,0,1)</f>
        <v>#NAME?</v>
      </c>
      <c r="AC251" s="45" t="e">
        <f ca="1">+_xlfn.XLOOKUP(MID($E251,7,LEN($E251)-6),[1]Acciones!$B$4:$B$14,[1]Acciones!Q$4:Q$14,0,0,1)</f>
        <v>#NAME?</v>
      </c>
      <c r="AD251" s="45" t="e">
        <f ca="1">+_xlfn.XLOOKUP(MID($E251,7,LEN($E251)-6),[1]Acciones!$B$4:$B$14,[1]Acciones!R$4:R$14,0,0,1)</f>
        <v>#NAME?</v>
      </c>
      <c r="AE251" s="45" t="e">
        <f ca="1">+_xlfn.XLOOKUP(MID($E251,7,LEN($E251)-6),[1]Acciones!$B$4:$B$14,[1]Acciones!S$4:S$14,0,0,1)</f>
        <v>#NAME?</v>
      </c>
      <c r="AF251" s="42" t="e">
        <f ca="1">+_xlfn.XLOOKUP(MID($E251,7,LEN($E251)-6),[1]Acciones!$B$4:$B$14,[1]Acciones!T$4:T$14,0,0,1)</f>
        <v>#NAME?</v>
      </c>
      <c r="AG251" s="42" t="e">
        <f ca="1">+_xlfn.XLOOKUP(MID($E251,7,LEN($E251)-6),[1]Acciones!$B$4:$B$14,[1]Acciones!U$4:U$14,0,0,1)</f>
        <v>#NAME?</v>
      </c>
      <c r="AH251" s="42" t="e">
        <f ca="1">+_xlfn.XLOOKUP(MID($E251,7,LEN($E251)-6),[1]Acciones!$B$4:$B$14,[1]Acciones!V$4:V$14,0,0,1)</f>
        <v>#NAME?</v>
      </c>
      <c r="AI251" s="42" t="e">
        <f ca="1">+_xlfn.XLOOKUP(MID($E251,7,LEN($E251)-6),[1]Acciones!$B$4:$B$14,[1]Acciones!W$4:W$14,0,0,1)</f>
        <v>#NAME?</v>
      </c>
      <c r="AJ251" s="42" t="e">
        <f ca="1">+_xlfn.XLOOKUP(MID($E251,7,LEN($E251)-6),[1]Acciones!$B$4:$B$14,[1]Acciones!X$4:X$14,0,0,1)</f>
        <v>#NAME?</v>
      </c>
      <c r="AK251" s="42" t="e">
        <f ca="1">+_xlfn.XLOOKUP(MID($E251,7,LEN($E251)-6),[1]Acciones!$B$4:$B$14,[1]Acciones!Y$4:Y$14,0,0,1)</f>
        <v>#NAME?</v>
      </c>
      <c r="AL251" s="42" t="e">
        <f ca="1">+_xlfn.XLOOKUP(MID($E251,7,LEN($E251)-6),[1]Acciones!$B$4:$B$14,[1]Acciones!Z$4:Z$14,0,0,1)</f>
        <v>#NAME?</v>
      </c>
      <c r="AM251" s="42" t="e">
        <f ca="1">+_xlfn.XLOOKUP(MID($E251,7,LEN($E251)-6),[1]Acciones!$B$4:$B$14,[1]Acciones!AA$4:AA$14,0,0,1)</f>
        <v>#NAME?</v>
      </c>
      <c r="AN251" s="42" t="e">
        <f ca="1">+_xlfn.XLOOKUP(MID($E251,7,LEN($E251)-6),[1]Acciones!$B$4:$B$14,[1]Acciones!AB$4:AB$14,0,0,1)</f>
        <v>#NAME?</v>
      </c>
      <c r="AO251" s="42" t="e">
        <f ca="1">+_xlfn.XLOOKUP(MID($E251,7,LEN($E251)-6),[1]Acciones!$B$4:$B$14,[1]Acciones!AC$4:AC$14,0,0,1)</f>
        <v>#NAME?</v>
      </c>
      <c r="AP251" s="42" t="e">
        <f ca="1">+_xlfn.XLOOKUP(MID($E251,7,LEN($E251)-6),[1]Acciones!$B$4:$B$14,[1]Acciones!AD$4:AD$14,0,0,1)</f>
        <v>#NAME?</v>
      </c>
      <c r="AQ251" s="42" t="e">
        <f ca="1">+_xlfn.XLOOKUP(MID($E251,7,LEN($E251)-6),[1]Acciones!$B$4:$B$14,[1]Acciones!AE$4:AE$14,0,0,1)</f>
        <v>#NAME?</v>
      </c>
      <c r="AR251" s="42" t="e">
        <f ca="1">+_xlfn.XLOOKUP(MID($E251,7,LEN($E251)-6),[1]Acciones!$B$4:$B$14,[1]Acciones!AF$4:AF$14,0,0,1)</f>
        <v>#NAME?</v>
      </c>
      <c r="AS251" s="42" t="e">
        <f ca="1">+_xlfn.XLOOKUP(MID($E251,7,LEN($E251)-6),[1]Acciones!$B$4:$B$14,[1]Acciones!AG$4:AG$14,0,0,1)</f>
        <v>#NAME?</v>
      </c>
      <c r="AT251" s="42" t="e">
        <f ca="1">+_xlfn.XLOOKUP(MID($E251,7,LEN($E251)-6),[1]Acciones!$B$4:$B$14,[1]Acciones!AH$4:AH$14,0,0,1)</f>
        <v>#NAME?</v>
      </c>
      <c r="AU251" s="42" t="e">
        <f ca="1">+_xlfn.XLOOKUP(MID($E251,7,LEN($E251)-6),[1]Acciones!$B$4:$B$14,[1]Acciones!AI$4:AI$14,0,0,1)</f>
        <v>#NAME?</v>
      </c>
      <c r="AV251" s="42" t="e">
        <f ca="1">+_xlfn.XLOOKUP(MID($E251,7,LEN($E251)-6),[1]Acciones!$B$4:$B$14,[1]Acciones!AJ$4:AJ$14,0,0,1)</f>
        <v>#NAME?</v>
      </c>
      <c r="AW251" s="42" t="e">
        <f ca="1">+_xlfn.XLOOKUP(MID($E251,7,LEN($E251)-6),[1]Acciones!$B$4:$B$14,[1]Acciones!AK$4:AK$14,0,0,1)</f>
        <v>#NAME?</v>
      </c>
      <c r="AX251" s="42" t="e">
        <f ca="1">+_xlfn.XLOOKUP(MID($E251,7,LEN($E251)-6),[1]Acciones!$B$4:$B$14,[1]Acciones!AL$4:AL$14,0,0,1)</f>
        <v>#NAME?</v>
      </c>
      <c r="AY251" s="42" t="e">
        <f ca="1">+_xlfn.XLOOKUP(MID($E251,7,LEN($E251)-6),[1]Acciones!$B$4:$B$14,[1]Acciones!AM$4:AM$14,0,0,1)</f>
        <v>#NAME?</v>
      </c>
      <c r="AZ251" s="42" t="e">
        <f ca="1">+_xlfn.XLOOKUP(MID($E251,7,LEN($E251)-6),[1]Acciones!$B$4:$B$14,[1]Acciones!AN$4:AN$14,0,0,1)</f>
        <v>#NAME?</v>
      </c>
      <c r="BA251" s="42" t="e">
        <f ca="1">+_xlfn.XLOOKUP(MID($E251,7,LEN($E251)-6),[1]Acciones!$B$4:$B$14,[1]Acciones!AO$4:AO$14,0,0,1)</f>
        <v>#NAME?</v>
      </c>
      <c r="BB251" s="42" t="e">
        <f ca="1">+_xlfn.XLOOKUP(MID($E251,7,LEN($E251)-6),[1]Acciones!$B$4:$B$14,[1]Acciones!AP$4:AP$14,0,0,1)</f>
        <v>#NAME?</v>
      </c>
      <c r="BC251" s="42" t="e">
        <f ca="1">+_xlfn.XLOOKUP(MID($E251,7,LEN($E251)-6),[1]Acciones!$B$4:$B$14,[1]Acciones!AQ$4:AQ$14,0,0,1)</f>
        <v>#NAME?</v>
      </c>
      <c r="BD251" s="42" t="e">
        <f ca="1">+_xlfn.XLOOKUP(MID($E251,7,LEN($E251)-6),[1]Acciones!$B$4:$B$14,[1]Acciones!AR$4:AR$14,0,0,1)</f>
        <v>#NAME?</v>
      </c>
      <c r="BE251" s="42" t="e">
        <f ca="1">+_xlfn.XLOOKUP(MID($E251,7,LEN($E251)-6),[1]Acciones!$B$4:$B$14,[1]Acciones!AS$4:AS$14,0,0,1)</f>
        <v>#NAME?</v>
      </c>
      <c r="BF251" s="42" t="e">
        <f ca="1">+_xlfn.XLOOKUP(MID($E251,7,LEN($E251)-6),[1]Acciones!$B$4:$B$14,[1]Acciones!AT$4:AT$14,0,0,1)</f>
        <v>#NAME?</v>
      </c>
      <c r="BG251" s="42" t="e">
        <f ca="1">+_xlfn.XLOOKUP(MID($E251,7,LEN($E251)-6),[1]Acciones!$B$4:$B$14,[1]Acciones!AU$4:AU$14,0,0,1)</f>
        <v>#NAME?</v>
      </c>
      <c r="BH251" s="42" t="e">
        <f ca="1">+_xlfn.XLOOKUP(MID($E251,7,LEN($E251)-6),[1]Acciones!$B$4:$B$14,[1]Acciones!AV$4:AV$14,0,0,1)</f>
        <v>#NAME?</v>
      </c>
      <c r="BI251" s="42" t="e">
        <f ca="1">+_xlfn.XLOOKUP(MID($E251,7,LEN($E251)-6),[1]Acciones!$B$4:$B$14,[1]Acciones!AW$4:AW$14,0,0,1)</f>
        <v>#NAME?</v>
      </c>
      <c r="BJ251" s="42" t="e">
        <f ca="1">+_xlfn.XLOOKUP(MID($E251,7,LEN($E251)-6),[1]Acciones!$B$4:$B$14,[1]Acciones!AX$4:AX$14,0,0,1)</f>
        <v>#NAME?</v>
      </c>
      <c r="BK251" s="42" t="e">
        <f ca="1">+_xlfn.XLOOKUP(MID($E251,7,LEN($E251)-6),[1]Acciones!$B$4:$B$14,[1]Acciones!AY$4:AY$14,0,0,1)</f>
        <v>#NAME?</v>
      </c>
      <c r="BL251" s="42" t="e">
        <f ca="1">+_xlfn.XLOOKUP(MID($E251,7,LEN($E251)-6),[1]Acciones!$B$4:$B$14,[1]Acciones!AZ$4:AZ$14,0,0,1)</f>
        <v>#NAME?</v>
      </c>
      <c r="BM251" s="42" t="e">
        <f ca="1">+_xlfn.XLOOKUP(MID($E251,7,LEN($E251)-6),[1]Acciones!$B$4:$B$14,[1]Acciones!BA$4:BA$14,0,0,1)</f>
        <v>#NAME?</v>
      </c>
      <c r="BN251" s="42" t="e">
        <f ca="1">+_xlfn.XLOOKUP(MID($E251,7,LEN($E251)-6),[1]Acciones!$B$4:$B$14,[1]Acciones!BB$4:BB$14,0,0,1)</f>
        <v>#NAME?</v>
      </c>
      <c r="BO251" s="42" t="e">
        <f ca="1">+_xlfn.XLOOKUP(MID($E251,7,LEN($E251)-6),[1]Acciones!$B$4:$B$14,[1]Acciones!BC$4:BC$14,0,0,1)</f>
        <v>#NAME?</v>
      </c>
      <c r="BP251" s="42" t="e">
        <f ca="1">+_xlfn.XLOOKUP(MID($E251,7,LEN($E251)-6),[1]Acciones!$B$4:$B$14,[1]Acciones!BD$4:BD$14,0,0,1)</f>
        <v>#NAME?</v>
      </c>
      <c r="BQ251" s="42" t="e">
        <f ca="1">+_xlfn.XLOOKUP(MID($E251,7,LEN($E251)-6),[1]Acciones!$B$4:$B$14,[1]Acciones!BE$4:BE$14,0,0,1)</f>
        <v>#NAME?</v>
      </c>
      <c r="BR251" s="42" t="e">
        <f ca="1">+_xlfn.XLOOKUP(MID($E251,7,LEN($E251)-6),[1]Acciones!$B$4:$B$14,[1]Acciones!BF$4:BF$14,0,0,1)</f>
        <v>#NAME?</v>
      </c>
      <c r="BS251" s="42" t="e">
        <f ca="1">+_xlfn.XLOOKUP(MID($E251,7,LEN($E251)-6),[1]Acciones!$B$4:$B$14,[1]Acciones!BG$4:BG$14,0,0,1)</f>
        <v>#NAME?</v>
      </c>
      <c r="BT251" s="42" t="e">
        <f ca="1">+_xlfn.XLOOKUP(MID($E251,7,LEN($E251)-6),[1]Acciones!$B$4:$B$14,[1]Acciones!BH$4:BH$14,0,0,1)</f>
        <v>#NAME?</v>
      </c>
      <c r="BU251" s="42" t="e">
        <f ca="1">+_xlfn.XLOOKUP(MID($E251,7,LEN($E251)-6),[1]Acciones!$B$4:$B$14,[1]Acciones!BI$4:BI$14,0,0,1)</f>
        <v>#NAME?</v>
      </c>
      <c r="BV251" s="42" t="e">
        <f ca="1">+_xlfn.XLOOKUP(MID($E251,7,LEN($E251)-6),[1]Acciones!$B$4:$B$14,[1]Acciones!BJ$4:BJ$14,0,0,1)</f>
        <v>#NAME?</v>
      </c>
      <c r="BW251" s="42" t="e">
        <f ca="1">+_xlfn.XLOOKUP(MID($E251,7,LEN($E251)-6),[1]Acciones!$B$4:$B$14,[1]Acciones!BK$4:BK$14,0,0,1)</f>
        <v>#NAME?</v>
      </c>
      <c r="BX251" s="42" t="e">
        <f ca="1">+_xlfn.XLOOKUP(MID($E251,7,LEN($E251)-6),[1]Acciones!$B$4:$B$14,[1]Acciones!BL$4:BL$14,0,0,1)</f>
        <v>#NAME?</v>
      </c>
      <c r="BY251" s="42" t="e">
        <f ca="1">+_xlfn.XLOOKUP(MID($E251,7,LEN($E251)-6),[1]Acciones!$B$4:$B$14,[1]Acciones!BM$4:BM$14,0,0,1)</f>
        <v>#NAME?</v>
      </c>
      <c r="BZ251" s="42" t="e">
        <f ca="1">+_xlfn.XLOOKUP(MID($E251,7,LEN($E251)-6),[1]Acciones!$B$4:$B$14,[1]Acciones!BN$4:BN$14,0,0,1)</f>
        <v>#NAME?</v>
      </c>
      <c r="CA251" s="42" t="e">
        <f ca="1">+_xlfn.XLOOKUP(MID($E251,7,LEN($E251)-6),[1]Acciones!$B$4:$B$14,[1]Acciones!BO$4:BO$14,0,0,1)</f>
        <v>#NAME?</v>
      </c>
      <c r="CB251" s="42" t="e">
        <f ca="1">+_xlfn.XLOOKUP(MID($E251,7,LEN($E251)-6),[1]Acciones!$B$4:$B$14,[1]Acciones!BP$4:BP$14,0,0,1)</f>
        <v>#NAME?</v>
      </c>
      <c r="CC251" s="42" t="e">
        <f ca="1">+_xlfn.XLOOKUP(MID($E251,7,LEN($E251)-6),[1]Acciones!$B$4:$B$14,[1]Acciones!BQ$4:BQ$14,0,0,1)</f>
        <v>#NAME?</v>
      </c>
      <c r="CD251" s="42" t="e">
        <f ca="1">+_xlfn.XLOOKUP(MID($E251,7,LEN($E251)-6),[1]Acciones!$B$4:$B$14,[1]Acciones!BR$4:BR$14,0,0,1)</f>
        <v>#NAME?</v>
      </c>
      <c r="CE251" s="42" t="e">
        <f ca="1">+_xlfn.XLOOKUP(MID($E251,7,LEN($E251)-6),[1]Acciones!$B$4:$B$14,[1]Acciones!BS$4:BS$14,0,0,1)</f>
        <v>#NAME?</v>
      </c>
      <c r="CF251" s="42" t="e">
        <f ca="1">+_xlfn.XLOOKUP(MID($E251,7,LEN($E251)-6),[1]Acciones!$B$4:$B$14,[1]Acciones!BT$4:BT$14,0,0,1)</f>
        <v>#NAME?</v>
      </c>
      <c r="CG251" s="45">
        <v>0.05</v>
      </c>
      <c r="CH251" s="45" t="e">
        <f t="shared" ca="1" si="463"/>
        <v>#NAME?</v>
      </c>
      <c r="CI251" s="45" t="e">
        <f t="shared" ca="1" si="464"/>
        <v>#NAME?</v>
      </c>
      <c r="CJ251" s="42" t="e">
        <f t="shared" ca="1" si="465"/>
        <v>#NAME?</v>
      </c>
      <c r="CK251" s="45" t="e">
        <f t="shared" ca="1" si="466"/>
        <v>#NAME?</v>
      </c>
      <c r="CL251" s="46" t="e">
        <f t="shared" ca="1" si="467"/>
        <v>#NAME?</v>
      </c>
      <c r="CM251" s="45" t="e">
        <f t="shared" ca="1" si="468"/>
        <v>#NAME?</v>
      </c>
      <c r="CN251" s="47">
        <v>0.1</v>
      </c>
      <c r="CO251" s="45" t="e">
        <f t="shared" ca="1" si="401"/>
        <v>#NAME?</v>
      </c>
      <c r="CP251" s="45" t="e">
        <f t="shared" ca="1" si="402"/>
        <v>#NAME?</v>
      </c>
      <c r="CQ251" s="42" t="e">
        <f t="shared" ca="1" si="403"/>
        <v>#NAME?</v>
      </c>
      <c r="CR251" s="45" t="e">
        <f t="shared" ca="1" si="404"/>
        <v>#NAME?</v>
      </c>
      <c r="CS251" s="45" t="e">
        <f t="shared" ca="1" si="469"/>
        <v>#NAME?</v>
      </c>
      <c r="CT251" s="45" t="e">
        <f t="shared" ca="1" si="469"/>
        <v>#NAME?</v>
      </c>
      <c r="CU251" s="47">
        <v>0.15</v>
      </c>
      <c r="CV251" s="45">
        <v>0.5</v>
      </c>
      <c r="CW251" s="45" t="e">
        <f t="shared" ca="1" si="405"/>
        <v>#NAME?</v>
      </c>
      <c r="CX251" s="42" t="e">
        <f t="shared" ca="1" si="406"/>
        <v>#NAME?</v>
      </c>
      <c r="CY251" s="45" t="e">
        <f t="shared" ca="1" si="407"/>
        <v>#NAME?</v>
      </c>
      <c r="CZ251" s="45">
        <f t="shared" si="470"/>
        <v>1.2500000000000001E-2</v>
      </c>
      <c r="DA251" s="45" t="e">
        <f t="shared" ca="1" si="470"/>
        <v>#NAME?</v>
      </c>
      <c r="DB251" s="47">
        <v>0.2</v>
      </c>
      <c r="DC251" s="45" t="e">
        <f t="shared" ca="1" si="408"/>
        <v>#NAME?</v>
      </c>
      <c r="DD251" s="45" t="e">
        <f t="shared" ca="1" si="409"/>
        <v>#NAME?</v>
      </c>
      <c r="DE251" s="42" t="e">
        <f t="shared" ca="1" si="410"/>
        <v>#NAME?</v>
      </c>
      <c r="DF251" s="45" t="e">
        <f t="shared" ca="1" si="411"/>
        <v>#NAME?</v>
      </c>
      <c r="DG251" s="45" t="e">
        <f t="shared" ca="1" si="471"/>
        <v>#NAME?</v>
      </c>
      <c r="DH251" s="45" t="e">
        <f t="shared" ca="1" si="471"/>
        <v>#NAME?</v>
      </c>
      <c r="DI251" s="47">
        <v>0.25</v>
      </c>
      <c r="DJ251" s="45">
        <v>0.5</v>
      </c>
      <c r="DK251" s="45" t="e">
        <f t="shared" ca="1" si="412"/>
        <v>#NAME?</v>
      </c>
      <c r="DL251" s="42" t="e">
        <f t="shared" ca="1" si="413"/>
        <v>#NAME?</v>
      </c>
      <c r="DM251" s="45" t="e">
        <f t="shared" ca="1" si="414"/>
        <v>#NAME?</v>
      </c>
      <c r="DN251" s="45">
        <f t="shared" si="472"/>
        <v>1.2500000000000001E-2</v>
      </c>
      <c r="DO251" s="45" t="e">
        <f t="shared" ca="1" si="472"/>
        <v>#NAME?</v>
      </c>
      <c r="DP251" s="47">
        <v>0.3</v>
      </c>
      <c r="DQ251" s="45" t="e">
        <f t="shared" ca="1" si="415"/>
        <v>#NAME?</v>
      </c>
      <c r="DR251" s="45" t="e">
        <f t="shared" ca="1" si="416"/>
        <v>#NAME?</v>
      </c>
      <c r="DS251" s="42" t="e">
        <f t="shared" ca="1" si="417"/>
        <v>#NAME?</v>
      </c>
      <c r="DT251" s="45" t="e">
        <f t="shared" ca="1" si="418"/>
        <v>#NAME?</v>
      </c>
      <c r="DU251" s="45" t="e">
        <f t="shared" ca="1" si="473"/>
        <v>#NAME?</v>
      </c>
      <c r="DV251" s="45" t="e">
        <f t="shared" ca="1" si="473"/>
        <v>#NAME?</v>
      </c>
      <c r="DW251" s="47">
        <v>0.35</v>
      </c>
      <c r="DX251" s="45">
        <v>0.5</v>
      </c>
      <c r="DY251" s="45" t="e">
        <f t="shared" ca="1" si="419"/>
        <v>#NAME?</v>
      </c>
      <c r="DZ251" s="42" t="e">
        <f t="shared" ca="1" si="420"/>
        <v>#NAME?</v>
      </c>
      <c r="EA251" s="45" t="e">
        <f t="shared" ca="1" si="421"/>
        <v>#NAME?</v>
      </c>
      <c r="EB251" s="45">
        <f t="shared" si="474"/>
        <v>1.2500000000000001E-2</v>
      </c>
      <c r="EC251" s="45" t="e">
        <f t="shared" ca="1" si="474"/>
        <v>#NAME?</v>
      </c>
      <c r="ED251" s="47">
        <v>0.4</v>
      </c>
      <c r="EE251" s="45" t="e">
        <f t="shared" ca="1" si="422"/>
        <v>#NAME?</v>
      </c>
      <c r="EF251" s="45" t="e">
        <f t="shared" ca="1" si="423"/>
        <v>#NAME?</v>
      </c>
      <c r="EG251" s="42" t="e">
        <f t="shared" ca="1" si="424"/>
        <v>#NAME?</v>
      </c>
      <c r="EH251" s="45" t="e">
        <f t="shared" ca="1" si="425"/>
        <v>#NAME?</v>
      </c>
      <c r="EI251" s="45" t="e">
        <f t="shared" ca="1" si="475"/>
        <v>#NAME?</v>
      </c>
      <c r="EJ251" s="45" t="e">
        <f t="shared" ca="1" si="475"/>
        <v>#NAME?</v>
      </c>
      <c r="EK251" s="47">
        <v>0.45</v>
      </c>
      <c r="EL251" s="45">
        <v>0.5</v>
      </c>
      <c r="EM251" s="45" t="e">
        <f t="shared" ca="1" si="427"/>
        <v>#NAME?</v>
      </c>
      <c r="EN251" s="42" t="e">
        <f t="shared" ca="1" si="428"/>
        <v>#NAME?</v>
      </c>
      <c r="EO251" s="45" t="e">
        <f t="shared" ca="1" si="429"/>
        <v>#NAME?</v>
      </c>
      <c r="EP251" s="45">
        <f t="shared" si="476"/>
        <v>1.2500000000000001E-2</v>
      </c>
      <c r="EQ251" s="45" t="e">
        <f t="shared" ca="1" si="476"/>
        <v>#NAME?</v>
      </c>
      <c r="ER251" s="45">
        <v>0.5</v>
      </c>
      <c r="ES251" s="45">
        <v>0.5</v>
      </c>
      <c r="ET251" s="45" t="e">
        <f t="shared" ca="1" si="430"/>
        <v>#NAME?</v>
      </c>
      <c r="EU251" s="42" t="e">
        <f t="shared" ca="1" si="431"/>
        <v>#NAME?</v>
      </c>
      <c r="EV251" s="45" t="e">
        <f t="shared" ca="1" si="432"/>
        <v>#NAME?</v>
      </c>
      <c r="EW251" s="45">
        <f t="shared" si="477"/>
        <v>1.2500000000000001E-2</v>
      </c>
      <c r="EX251" s="45" t="e">
        <f t="shared" ca="1" si="477"/>
        <v>#NAME?</v>
      </c>
      <c r="EY251" s="47">
        <v>0.55000000000000004</v>
      </c>
      <c r="EZ251" s="45">
        <v>0.5</v>
      </c>
      <c r="FA251" s="45" t="e">
        <f t="shared" ca="1" si="433"/>
        <v>#NAME?</v>
      </c>
      <c r="FB251" s="42" t="e">
        <f t="shared" ca="1" si="434"/>
        <v>#NAME?</v>
      </c>
      <c r="FC251" s="45" t="e">
        <f t="shared" ca="1" si="435"/>
        <v>#NAME?</v>
      </c>
      <c r="FD251" s="45">
        <f t="shared" si="478"/>
        <v>1.2500000000000001E-2</v>
      </c>
      <c r="FE251" s="45" t="e">
        <f t="shared" ca="1" si="478"/>
        <v>#NAME?</v>
      </c>
      <c r="FF251" s="45">
        <v>0.6</v>
      </c>
      <c r="FG251" s="45">
        <v>1</v>
      </c>
      <c r="FH251" s="45" t="e">
        <f t="shared" ca="1" si="436"/>
        <v>#NAME?</v>
      </c>
      <c r="FI251" s="42" t="e">
        <f t="shared" ca="1" si="437"/>
        <v>#NAME?</v>
      </c>
      <c r="FJ251" s="45" t="e">
        <f t="shared" ca="1" si="438"/>
        <v>#NAME?</v>
      </c>
      <c r="FK251" s="45">
        <f t="shared" si="479"/>
        <v>2.5000000000000001E-2</v>
      </c>
      <c r="FL251" s="45" t="e">
        <f t="shared" ca="1" si="479"/>
        <v>#NAME?</v>
      </c>
      <c r="FM251" s="47">
        <v>0.65</v>
      </c>
      <c r="FN251" s="45">
        <v>0.5</v>
      </c>
      <c r="FO251" s="45" t="e">
        <f t="shared" ca="1" si="439"/>
        <v>#NAME?</v>
      </c>
      <c r="FP251" s="42" t="e">
        <f t="shared" ca="1" si="440"/>
        <v>#NAME?</v>
      </c>
      <c r="FQ251" s="45" t="e">
        <f t="shared" ca="1" si="441"/>
        <v>#NAME?</v>
      </c>
      <c r="FR251" s="45">
        <f t="shared" si="480"/>
        <v>1.2500000000000001E-2</v>
      </c>
      <c r="FS251" s="45" t="e">
        <f t="shared" ca="1" si="480"/>
        <v>#NAME?</v>
      </c>
      <c r="FT251" s="45">
        <v>0.7</v>
      </c>
      <c r="FU251" s="45">
        <v>1</v>
      </c>
      <c r="FV251" s="45" t="e">
        <f t="shared" ca="1" si="442"/>
        <v>#NAME?</v>
      </c>
      <c r="FW251" s="42" t="e">
        <f t="shared" ca="1" si="443"/>
        <v>#NAME?</v>
      </c>
      <c r="FX251" s="45" t="e">
        <f t="shared" ca="1" si="444"/>
        <v>#NAME?</v>
      </c>
      <c r="FY251" s="45">
        <f t="shared" si="481"/>
        <v>2.5000000000000001E-2</v>
      </c>
      <c r="FZ251" s="45" t="e">
        <f t="shared" ca="1" si="481"/>
        <v>#NAME?</v>
      </c>
      <c r="GA251" s="47">
        <v>0.75</v>
      </c>
      <c r="GB251" s="45">
        <v>0.5</v>
      </c>
      <c r="GC251" s="45" t="e">
        <f t="shared" ca="1" si="445"/>
        <v>#NAME?</v>
      </c>
      <c r="GD251" s="42" t="e">
        <f t="shared" ca="1" si="446"/>
        <v>#NAME?</v>
      </c>
      <c r="GE251" s="45" t="e">
        <f t="shared" ca="1" si="447"/>
        <v>#NAME?</v>
      </c>
      <c r="GF251" s="45">
        <f t="shared" si="482"/>
        <v>1.2500000000000001E-2</v>
      </c>
      <c r="GG251" s="45" t="e">
        <f t="shared" ca="1" si="482"/>
        <v>#NAME?</v>
      </c>
      <c r="GH251" s="45">
        <v>0.8</v>
      </c>
      <c r="GI251" s="45">
        <v>1</v>
      </c>
      <c r="GJ251" s="45" t="e">
        <f t="shared" ca="1" si="448"/>
        <v>#NAME?</v>
      </c>
      <c r="GK251" s="42" t="e">
        <f t="shared" ca="1" si="449"/>
        <v>#NAME?</v>
      </c>
      <c r="GL251" s="45" t="e">
        <f t="shared" ca="1" si="450"/>
        <v>#NAME?</v>
      </c>
      <c r="GM251" s="45">
        <f t="shared" si="483"/>
        <v>2.5000000000000001E-2</v>
      </c>
      <c r="GN251" s="45" t="e">
        <f t="shared" ca="1" si="483"/>
        <v>#NAME?</v>
      </c>
      <c r="GO251" s="47">
        <v>0.85</v>
      </c>
      <c r="GP251" s="45">
        <v>0.5</v>
      </c>
      <c r="GQ251" s="45" t="e">
        <f t="shared" ca="1" si="451"/>
        <v>#NAME?</v>
      </c>
      <c r="GR251" s="42" t="e">
        <f t="shared" ca="1" si="452"/>
        <v>#NAME?</v>
      </c>
      <c r="GS251" s="45" t="e">
        <f t="shared" ca="1" si="453"/>
        <v>#NAME?</v>
      </c>
      <c r="GT251" s="45">
        <f t="shared" si="484"/>
        <v>1.2500000000000001E-2</v>
      </c>
      <c r="GU251" s="45" t="e">
        <f t="shared" ca="1" si="484"/>
        <v>#NAME?</v>
      </c>
      <c r="GV251" s="45">
        <v>0.9</v>
      </c>
      <c r="GW251" s="45">
        <v>1</v>
      </c>
      <c r="GX251" s="45" t="e">
        <f t="shared" ca="1" si="454"/>
        <v>#NAME?</v>
      </c>
      <c r="GY251" s="42" t="e">
        <f t="shared" ca="1" si="455"/>
        <v>#NAME?</v>
      </c>
      <c r="GZ251" s="45" t="e">
        <f t="shared" ca="1" si="456"/>
        <v>#NAME?</v>
      </c>
      <c r="HA251" s="45">
        <f t="shared" si="485"/>
        <v>2.5000000000000001E-2</v>
      </c>
      <c r="HB251" s="45" t="e">
        <f t="shared" ca="1" si="485"/>
        <v>#NAME?</v>
      </c>
      <c r="HC251" s="47">
        <v>0.95</v>
      </c>
      <c r="HD251" s="45">
        <v>0.5</v>
      </c>
      <c r="HE251" s="45" t="e">
        <f t="shared" ca="1" si="457"/>
        <v>#NAME?</v>
      </c>
      <c r="HF251" s="42" t="e">
        <f t="shared" ca="1" si="458"/>
        <v>#NAME?</v>
      </c>
      <c r="HG251" s="45" t="e">
        <f t="shared" ca="1" si="459"/>
        <v>#NAME?</v>
      </c>
      <c r="HH251" s="45">
        <f t="shared" si="486"/>
        <v>1.2500000000000001E-2</v>
      </c>
      <c r="HI251" s="45" t="e">
        <f t="shared" ca="1" si="486"/>
        <v>#NAME?</v>
      </c>
      <c r="HJ251" s="47">
        <v>1</v>
      </c>
      <c r="HK251" s="47">
        <v>1</v>
      </c>
      <c r="HL251" s="45" t="e">
        <f t="shared" ca="1" si="460"/>
        <v>#NAME?</v>
      </c>
      <c r="HM251" s="42" t="e">
        <f t="shared" ca="1" si="461"/>
        <v>#NAME?</v>
      </c>
      <c r="HN251" s="45" t="e">
        <f t="shared" ca="1" si="462"/>
        <v>#NAME?</v>
      </c>
      <c r="HO251" s="45">
        <f t="shared" si="426"/>
        <v>2.5000000000000001E-2</v>
      </c>
      <c r="HP251" s="45" t="e">
        <f t="shared" ca="1" si="426"/>
        <v>#NAME?</v>
      </c>
    </row>
    <row r="252" spans="1:224" s="48" customFormat="1" ht="64.25" customHeight="1">
      <c r="A252" s="44"/>
      <c r="B252" s="199"/>
      <c r="C252" s="201"/>
      <c r="D252" s="201"/>
      <c r="E252" s="41" t="str">
        <f>+_xlfn.CONCAT(MID($D245,1,3),".8 ",[1]Acciones!$B$12)</f>
        <v>6.3.8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252" s="42" t="s">
        <v>89</v>
      </c>
      <c r="G252" s="49">
        <f>+G251</f>
        <v>4.1666666666666666E-3</v>
      </c>
      <c r="H252" s="42" t="str">
        <f>+_xlfn.CONCAT("Si,",MID(E245,1,5),",",MID(E246,1,5),",",MID(E247,1,5),",",MID(E248,1,5),",",MID(E249,1,5),",",MID(E250,1,5),",",MID(E251,1,5),",",MID(E253,1,5),",",MID(E254,1,6))</f>
        <v>Si,6.3.1,6.3.2,6.3.3,6.3.4,6.3.5,6.3.6,6.3.7,6.3.9,6.3.10</v>
      </c>
      <c r="I252" s="42" t="s">
        <v>89</v>
      </c>
      <c r="J252" s="42"/>
      <c r="K252" s="42"/>
      <c r="L252" s="42"/>
      <c r="M252" s="44" t="s">
        <v>90</v>
      </c>
      <c r="N252" s="44" t="s">
        <v>91</v>
      </c>
      <c r="O252" s="44" t="e">
        <f ca="1">+_xlfn.XLOOKUP(MID(E252,7,LEN(E252)-6),[1]Acciones!$B$4:$B$14,[1]Acciones!$C$4:$C$14,0,0,1)</f>
        <v>#NAME?</v>
      </c>
      <c r="P252" s="42" t="e">
        <f ca="1">+_xlfn.XLOOKUP(MID($E252,7,LEN($E252)-6),[1]Acciones!$B$4:$B$14,[1]Acciones!D$4:D$14,0,0,1)</f>
        <v>#NAME?</v>
      </c>
      <c r="Q252" s="42" t="e">
        <f ca="1">+_xlfn.XLOOKUP(MID($E252,7,LEN($E252)-6),[1]Acciones!$B$4:$B$14,[1]Acciones!E$4:E$14,0,0,1)</f>
        <v>#NAME?</v>
      </c>
      <c r="R252" s="42" t="e">
        <f ca="1">+_xlfn.XLOOKUP(MID($E252,7,LEN($E252)-6),[1]Acciones!$B$4:$B$14,[1]Acciones!F$4:F$14,0,0,1)</f>
        <v>#NAME?</v>
      </c>
      <c r="S252" s="42" t="e">
        <f ca="1">+_xlfn.XLOOKUP(MID($E252,7,LEN($E252)-6),[1]Acciones!$B$4:$B$14,[1]Acciones!G$4:G$14,0,0,1)</f>
        <v>#NAME?</v>
      </c>
      <c r="T252" s="42" t="e">
        <f ca="1">+_xlfn.XLOOKUP(MID($E252,7,LEN($E252)-6),[1]Acciones!$B$4:$B$14,[1]Acciones!H$4:H$14,0,0,1)</f>
        <v>#NAME?</v>
      </c>
      <c r="U252" s="45" t="e">
        <f ca="1">+_xlfn.XLOOKUP(MID($E252,7,LEN($E252)-6),[1]Acciones!$B$4:$B$14,[1]Acciones!I$4:I$14,0,0,1)</f>
        <v>#NAME?</v>
      </c>
      <c r="V252" s="45" t="e">
        <f ca="1">+_xlfn.XLOOKUP(MID($E252,7,LEN($E252)-6),[1]Acciones!$B$4:$B$14,[1]Acciones!J$4:J$14,0,0,1)</f>
        <v>#NAME?</v>
      </c>
      <c r="W252" s="45" t="e">
        <f ca="1">+_xlfn.XLOOKUP(MID($E252,7,LEN($E252)-6),[1]Acciones!$B$4:$B$14,[1]Acciones!K$4:K$14,0,0,1)</f>
        <v>#NAME?</v>
      </c>
      <c r="X252" s="45" t="e">
        <f ca="1">+_xlfn.XLOOKUP(MID($E252,7,LEN($E252)-6),[1]Acciones!$B$4:$B$14,[1]Acciones!L$4:L$14,0,0,1)</f>
        <v>#NAME?</v>
      </c>
      <c r="Y252" s="45" t="e">
        <f ca="1">+_xlfn.XLOOKUP(MID($E252,7,LEN($E252)-6),[1]Acciones!$B$4:$B$14,[1]Acciones!M$4:M$14,0,0,1)</f>
        <v>#NAME?</v>
      </c>
      <c r="Z252" s="45" t="e">
        <f ca="1">+_xlfn.XLOOKUP(MID($E252,7,LEN($E252)-6),[1]Acciones!$B$4:$B$14,[1]Acciones!N$4:N$14,0,0,1)</f>
        <v>#NAME?</v>
      </c>
      <c r="AA252" s="45" t="e">
        <f ca="1">+_xlfn.XLOOKUP(MID($E252,7,LEN($E252)-6),[1]Acciones!$B$4:$B$14,[1]Acciones!O$4:O$14,0,0,1)</f>
        <v>#NAME?</v>
      </c>
      <c r="AB252" s="45" t="e">
        <f ca="1">+_xlfn.XLOOKUP(MID($E252,7,LEN($E252)-6),[1]Acciones!$B$4:$B$14,[1]Acciones!P$4:P$14,0,0,1)</f>
        <v>#NAME?</v>
      </c>
      <c r="AC252" s="45" t="e">
        <f ca="1">+_xlfn.XLOOKUP(MID($E252,7,LEN($E252)-6),[1]Acciones!$B$4:$B$14,[1]Acciones!Q$4:Q$14,0,0,1)</f>
        <v>#NAME?</v>
      </c>
      <c r="AD252" s="45" t="e">
        <f ca="1">+_xlfn.XLOOKUP(MID($E252,7,LEN($E252)-6),[1]Acciones!$B$4:$B$14,[1]Acciones!R$4:R$14,0,0,1)</f>
        <v>#NAME?</v>
      </c>
      <c r="AE252" s="45" t="e">
        <f ca="1">+_xlfn.XLOOKUP(MID($E252,7,LEN($E252)-6),[1]Acciones!$B$4:$B$14,[1]Acciones!S$4:S$14,0,0,1)</f>
        <v>#NAME?</v>
      </c>
      <c r="AF252" s="42" t="e">
        <f ca="1">+_xlfn.XLOOKUP(MID($E252,7,LEN($E252)-6),[1]Acciones!$B$4:$B$14,[1]Acciones!T$4:T$14,0,0,1)</f>
        <v>#NAME?</v>
      </c>
      <c r="AG252" s="42" t="e">
        <f ca="1">+_xlfn.XLOOKUP(MID($E252,7,LEN($E252)-6),[1]Acciones!$B$4:$B$14,[1]Acciones!U$4:U$14,0,0,1)</f>
        <v>#NAME?</v>
      </c>
      <c r="AH252" s="42" t="e">
        <f ca="1">+_xlfn.XLOOKUP(MID($E252,7,LEN($E252)-6),[1]Acciones!$B$4:$B$14,[1]Acciones!V$4:V$14,0,0,1)</f>
        <v>#NAME?</v>
      </c>
      <c r="AI252" s="42" t="e">
        <f ca="1">+_xlfn.XLOOKUP(MID($E252,7,LEN($E252)-6),[1]Acciones!$B$4:$B$14,[1]Acciones!W$4:W$14,0,0,1)</f>
        <v>#NAME?</v>
      </c>
      <c r="AJ252" s="42" t="e">
        <f ca="1">+_xlfn.XLOOKUP(MID($E252,7,LEN($E252)-6),[1]Acciones!$B$4:$B$14,[1]Acciones!X$4:X$14,0,0,1)</f>
        <v>#NAME?</v>
      </c>
      <c r="AK252" s="42" t="e">
        <f ca="1">+_xlfn.XLOOKUP(MID($E252,7,LEN($E252)-6),[1]Acciones!$B$4:$B$14,[1]Acciones!Y$4:Y$14,0,0,1)</f>
        <v>#NAME?</v>
      </c>
      <c r="AL252" s="42" t="e">
        <f ca="1">+_xlfn.XLOOKUP(MID($E252,7,LEN($E252)-6),[1]Acciones!$B$4:$B$14,[1]Acciones!Z$4:Z$14,0,0,1)</f>
        <v>#NAME?</v>
      </c>
      <c r="AM252" s="42" t="e">
        <f ca="1">+_xlfn.XLOOKUP(MID($E252,7,LEN($E252)-6),[1]Acciones!$B$4:$B$14,[1]Acciones!AA$4:AA$14,0,0,1)</f>
        <v>#NAME?</v>
      </c>
      <c r="AN252" s="42" t="e">
        <f ca="1">+_xlfn.XLOOKUP(MID($E252,7,LEN($E252)-6),[1]Acciones!$B$4:$B$14,[1]Acciones!AB$4:AB$14,0,0,1)</f>
        <v>#NAME?</v>
      </c>
      <c r="AO252" s="42" t="e">
        <f ca="1">+_xlfn.XLOOKUP(MID($E252,7,LEN($E252)-6),[1]Acciones!$B$4:$B$14,[1]Acciones!AC$4:AC$14,0,0,1)</f>
        <v>#NAME?</v>
      </c>
      <c r="AP252" s="42" t="e">
        <f ca="1">+_xlfn.XLOOKUP(MID($E252,7,LEN($E252)-6),[1]Acciones!$B$4:$B$14,[1]Acciones!AD$4:AD$14,0,0,1)</f>
        <v>#NAME?</v>
      </c>
      <c r="AQ252" s="42" t="e">
        <f ca="1">+_xlfn.XLOOKUP(MID($E252,7,LEN($E252)-6),[1]Acciones!$B$4:$B$14,[1]Acciones!AE$4:AE$14,0,0,1)</f>
        <v>#NAME?</v>
      </c>
      <c r="AR252" s="42" t="e">
        <f ca="1">+_xlfn.XLOOKUP(MID($E252,7,LEN($E252)-6),[1]Acciones!$B$4:$B$14,[1]Acciones!AF$4:AF$14,0,0,1)</f>
        <v>#NAME?</v>
      </c>
      <c r="AS252" s="42" t="e">
        <f ca="1">+_xlfn.XLOOKUP(MID($E252,7,LEN($E252)-6),[1]Acciones!$B$4:$B$14,[1]Acciones!AG$4:AG$14,0,0,1)</f>
        <v>#NAME?</v>
      </c>
      <c r="AT252" s="42" t="e">
        <f ca="1">+_xlfn.XLOOKUP(MID($E252,7,LEN($E252)-6),[1]Acciones!$B$4:$B$14,[1]Acciones!AH$4:AH$14,0,0,1)</f>
        <v>#NAME?</v>
      </c>
      <c r="AU252" s="42" t="e">
        <f ca="1">+_xlfn.XLOOKUP(MID($E252,7,LEN($E252)-6),[1]Acciones!$B$4:$B$14,[1]Acciones!AI$4:AI$14,0,0,1)</f>
        <v>#NAME?</v>
      </c>
      <c r="AV252" s="42" t="e">
        <f ca="1">+_xlfn.XLOOKUP(MID($E252,7,LEN($E252)-6),[1]Acciones!$B$4:$B$14,[1]Acciones!AJ$4:AJ$14,0,0,1)</f>
        <v>#NAME?</v>
      </c>
      <c r="AW252" s="42" t="e">
        <f ca="1">+_xlfn.XLOOKUP(MID($E252,7,LEN($E252)-6),[1]Acciones!$B$4:$B$14,[1]Acciones!AK$4:AK$14,0,0,1)</f>
        <v>#NAME?</v>
      </c>
      <c r="AX252" s="42" t="e">
        <f ca="1">+_xlfn.XLOOKUP(MID($E252,7,LEN($E252)-6),[1]Acciones!$B$4:$B$14,[1]Acciones!AL$4:AL$14,0,0,1)</f>
        <v>#NAME?</v>
      </c>
      <c r="AY252" s="42" t="e">
        <f ca="1">+_xlfn.XLOOKUP(MID($E252,7,LEN($E252)-6),[1]Acciones!$B$4:$B$14,[1]Acciones!AM$4:AM$14,0,0,1)</f>
        <v>#NAME?</v>
      </c>
      <c r="AZ252" s="42" t="e">
        <f ca="1">+_xlfn.XLOOKUP(MID($E252,7,LEN($E252)-6),[1]Acciones!$B$4:$B$14,[1]Acciones!AN$4:AN$14,0,0,1)</f>
        <v>#NAME?</v>
      </c>
      <c r="BA252" s="42" t="e">
        <f ca="1">+_xlfn.XLOOKUP(MID($E252,7,LEN($E252)-6),[1]Acciones!$B$4:$B$14,[1]Acciones!AO$4:AO$14,0,0,1)</f>
        <v>#NAME?</v>
      </c>
      <c r="BB252" s="42" t="e">
        <f ca="1">+_xlfn.XLOOKUP(MID($E252,7,LEN($E252)-6),[1]Acciones!$B$4:$B$14,[1]Acciones!AP$4:AP$14,0,0,1)</f>
        <v>#NAME?</v>
      </c>
      <c r="BC252" s="42" t="e">
        <f ca="1">+_xlfn.XLOOKUP(MID($E252,7,LEN($E252)-6),[1]Acciones!$B$4:$B$14,[1]Acciones!AQ$4:AQ$14,0,0,1)</f>
        <v>#NAME?</v>
      </c>
      <c r="BD252" s="42" t="e">
        <f ca="1">+_xlfn.XLOOKUP(MID($E252,7,LEN($E252)-6),[1]Acciones!$B$4:$B$14,[1]Acciones!AR$4:AR$14,0,0,1)</f>
        <v>#NAME?</v>
      </c>
      <c r="BE252" s="42" t="e">
        <f ca="1">+_xlfn.XLOOKUP(MID($E252,7,LEN($E252)-6),[1]Acciones!$B$4:$B$14,[1]Acciones!AS$4:AS$14,0,0,1)</f>
        <v>#NAME?</v>
      </c>
      <c r="BF252" s="42" t="e">
        <f ca="1">+_xlfn.XLOOKUP(MID($E252,7,LEN($E252)-6),[1]Acciones!$B$4:$B$14,[1]Acciones!AT$4:AT$14,0,0,1)</f>
        <v>#NAME?</v>
      </c>
      <c r="BG252" s="42" t="e">
        <f ca="1">+_xlfn.XLOOKUP(MID($E252,7,LEN($E252)-6),[1]Acciones!$B$4:$B$14,[1]Acciones!AU$4:AU$14,0,0,1)</f>
        <v>#NAME?</v>
      </c>
      <c r="BH252" s="42" t="e">
        <f ca="1">+_xlfn.XLOOKUP(MID($E252,7,LEN($E252)-6),[1]Acciones!$B$4:$B$14,[1]Acciones!AV$4:AV$14,0,0,1)</f>
        <v>#NAME?</v>
      </c>
      <c r="BI252" s="42" t="e">
        <f ca="1">+_xlfn.XLOOKUP(MID($E252,7,LEN($E252)-6),[1]Acciones!$B$4:$B$14,[1]Acciones!AW$4:AW$14,0,0,1)</f>
        <v>#NAME?</v>
      </c>
      <c r="BJ252" s="42" t="e">
        <f ca="1">+_xlfn.XLOOKUP(MID($E252,7,LEN($E252)-6),[1]Acciones!$B$4:$B$14,[1]Acciones!AX$4:AX$14,0,0,1)</f>
        <v>#NAME?</v>
      </c>
      <c r="BK252" s="42" t="e">
        <f ca="1">+_xlfn.XLOOKUP(MID($E252,7,LEN($E252)-6),[1]Acciones!$B$4:$B$14,[1]Acciones!AY$4:AY$14,0,0,1)</f>
        <v>#NAME?</v>
      </c>
      <c r="BL252" s="42" t="e">
        <f ca="1">+_xlfn.XLOOKUP(MID($E252,7,LEN($E252)-6),[1]Acciones!$B$4:$B$14,[1]Acciones!AZ$4:AZ$14,0,0,1)</f>
        <v>#NAME?</v>
      </c>
      <c r="BM252" s="42" t="e">
        <f ca="1">+_xlfn.XLOOKUP(MID($E252,7,LEN($E252)-6),[1]Acciones!$B$4:$B$14,[1]Acciones!BA$4:BA$14,0,0,1)</f>
        <v>#NAME?</v>
      </c>
      <c r="BN252" s="42" t="e">
        <f ca="1">+_xlfn.XLOOKUP(MID($E252,7,LEN($E252)-6),[1]Acciones!$B$4:$B$14,[1]Acciones!BB$4:BB$14,0,0,1)</f>
        <v>#NAME?</v>
      </c>
      <c r="BO252" s="42" t="e">
        <f ca="1">+_xlfn.XLOOKUP(MID($E252,7,LEN($E252)-6),[1]Acciones!$B$4:$B$14,[1]Acciones!BC$4:BC$14,0,0,1)</f>
        <v>#NAME?</v>
      </c>
      <c r="BP252" s="42" t="e">
        <f ca="1">+_xlfn.XLOOKUP(MID($E252,7,LEN($E252)-6),[1]Acciones!$B$4:$B$14,[1]Acciones!BD$4:BD$14,0,0,1)</f>
        <v>#NAME?</v>
      </c>
      <c r="BQ252" s="42" t="e">
        <f ca="1">+_xlfn.XLOOKUP(MID($E252,7,LEN($E252)-6),[1]Acciones!$B$4:$B$14,[1]Acciones!BE$4:BE$14,0,0,1)</f>
        <v>#NAME?</v>
      </c>
      <c r="BR252" s="42" t="e">
        <f ca="1">+_xlfn.XLOOKUP(MID($E252,7,LEN($E252)-6),[1]Acciones!$B$4:$B$14,[1]Acciones!BF$4:BF$14,0,0,1)</f>
        <v>#NAME?</v>
      </c>
      <c r="BS252" s="42" t="e">
        <f ca="1">+_xlfn.XLOOKUP(MID($E252,7,LEN($E252)-6),[1]Acciones!$B$4:$B$14,[1]Acciones!BG$4:BG$14,0,0,1)</f>
        <v>#NAME?</v>
      </c>
      <c r="BT252" s="42" t="e">
        <f ca="1">+_xlfn.XLOOKUP(MID($E252,7,LEN($E252)-6),[1]Acciones!$B$4:$B$14,[1]Acciones!BH$4:BH$14,0,0,1)</f>
        <v>#NAME?</v>
      </c>
      <c r="BU252" s="42" t="e">
        <f ca="1">+_xlfn.XLOOKUP(MID($E252,7,LEN($E252)-6),[1]Acciones!$B$4:$B$14,[1]Acciones!BI$4:BI$14,0,0,1)</f>
        <v>#NAME?</v>
      </c>
      <c r="BV252" s="42" t="e">
        <f ca="1">+_xlfn.XLOOKUP(MID($E252,7,LEN($E252)-6),[1]Acciones!$B$4:$B$14,[1]Acciones!BJ$4:BJ$14,0,0,1)</f>
        <v>#NAME?</v>
      </c>
      <c r="BW252" s="42" t="e">
        <f ca="1">+_xlfn.XLOOKUP(MID($E252,7,LEN($E252)-6),[1]Acciones!$B$4:$B$14,[1]Acciones!BK$4:BK$14,0,0,1)</f>
        <v>#NAME?</v>
      </c>
      <c r="BX252" s="42" t="e">
        <f ca="1">+_xlfn.XLOOKUP(MID($E252,7,LEN($E252)-6),[1]Acciones!$B$4:$B$14,[1]Acciones!BL$4:BL$14,0,0,1)</f>
        <v>#NAME?</v>
      </c>
      <c r="BY252" s="42" t="e">
        <f ca="1">+_xlfn.XLOOKUP(MID($E252,7,LEN($E252)-6),[1]Acciones!$B$4:$B$14,[1]Acciones!BM$4:BM$14,0,0,1)</f>
        <v>#NAME?</v>
      </c>
      <c r="BZ252" s="42" t="e">
        <f ca="1">+_xlfn.XLOOKUP(MID($E252,7,LEN($E252)-6),[1]Acciones!$B$4:$B$14,[1]Acciones!BN$4:BN$14,0,0,1)</f>
        <v>#NAME?</v>
      </c>
      <c r="CA252" s="42" t="e">
        <f ca="1">+_xlfn.XLOOKUP(MID($E252,7,LEN($E252)-6),[1]Acciones!$B$4:$B$14,[1]Acciones!BO$4:BO$14,0,0,1)</f>
        <v>#NAME?</v>
      </c>
      <c r="CB252" s="42" t="e">
        <f ca="1">+_xlfn.XLOOKUP(MID($E252,7,LEN($E252)-6),[1]Acciones!$B$4:$B$14,[1]Acciones!BP$4:BP$14,0,0,1)</f>
        <v>#NAME?</v>
      </c>
      <c r="CC252" s="42" t="e">
        <f ca="1">+_xlfn.XLOOKUP(MID($E252,7,LEN($E252)-6),[1]Acciones!$B$4:$B$14,[1]Acciones!BQ$4:BQ$14,0,0,1)</f>
        <v>#NAME?</v>
      </c>
      <c r="CD252" s="42" t="e">
        <f ca="1">+_xlfn.XLOOKUP(MID($E252,7,LEN($E252)-6),[1]Acciones!$B$4:$B$14,[1]Acciones!BR$4:BR$14,0,0,1)</f>
        <v>#NAME?</v>
      </c>
      <c r="CE252" s="42" t="e">
        <f ca="1">+_xlfn.XLOOKUP(MID($E252,7,LEN($E252)-6),[1]Acciones!$B$4:$B$14,[1]Acciones!BS$4:BS$14,0,0,1)</f>
        <v>#NAME?</v>
      </c>
      <c r="CF252" s="42" t="e">
        <f ca="1">+_xlfn.XLOOKUP(MID($E252,7,LEN($E252)-6),[1]Acciones!$B$4:$B$14,[1]Acciones!BT$4:BT$14,0,0,1)</f>
        <v>#NAME?</v>
      </c>
      <c r="CG252" s="45">
        <v>0.05</v>
      </c>
      <c r="CH252" s="45" t="e">
        <f t="shared" ca="1" si="463"/>
        <v>#NAME?</v>
      </c>
      <c r="CI252" s="45" t="e">
        <f t="shared" ca="1" si="464"/>
        <v>#NAME?</v>
      </c>
      <c r="CJ252" s="42" t="e">
        <f t="shared" ca="1" si="465"/>
        <v>#NAME?</v>
      </c>
      <c r="CK252" s="45" t="e">
        <f t="shared" ca="1" si="466"/>
        <v>#NAME?</v>
      </c>
      <c r="CL252" s="46" t="e">
        <f t="shared" ca="1" si="467"/>
        <v>#NAME?</v>
      </c>
      <c r="CM252" s="45" t="e">
        <f t="shared" ca="1" si="468"/>
        <v>#NAME?</v>
      </c>
      <c r="CN252" s="47">
        <v>0.1</v>
      </c>
      <c r="CO252" s="45" t="e">
        <f t="shared" ca="1" si="401"/>
        <v>#NAME?</v>
      </c>
      <c r="CP252" s="45" t="e">
        <f t="shared" ca="1" si="402"/>
        <v>#NAME?</v>
      </c>
      <c r="CQ252" s="42" t="e">
        <f t="shared" ca="1" si="403"/>
        <v>#NAME?</v>
      </c>
      <c r="CR252" s="45" t="e">
        <f t="shared" ca="1" si="404"/>
        <v>#NAME?</v>
      </c>
      <c r="CS252" s="45" t="e">
        <f t="shared" ca="1" si="469"/>
        <v>#NAME?</v>
      </c>
      <c r="CT252" s="45" t="e">
        <f t="shared" ca="1" si="469"/>
        <v>#NAME?</v>
      </c>
      <c r="CU252" s="47">
        <v>0.15</v>
      </c>
      <c r="CV252" s="45">
        <v>0.5</v>
      </c>
      <c r="CW252" s="45" t="e">
        <f t="shared" ca="1" si="405"/>
        <v>#NAME?</v>
      </c>
      <c r="CX252" s="42" t="e">
        <f t="shared" ca="1" si="406"/>
        <v>#NAME?</v>
      </c>
      <c r="CY252" s="45" t="e">
        <f t="shared" ca="1" si="407"/>
        <v>#NAME?</v>
      </c>
      <c r="CZ252" s="45">
        <f t="shared" si="470"/>
        <v>1.2500000000000001E-2</v>
      </c>
      <c r="DA252" s="45" t="e">
        <f t="shared" ca="1" si="470"/>
        <v>#NAME?</v>
      </c>
      <c r="DB252" s="47">
        <v>0.2</v>
      </c>
      <c r="DC252" s="45" t="e">
        <f t="shared" ca="1" si="408"/>
        <v>#NAME?</v>
      </c>
      <c r="DD252" s="45" t="e">
        <f t="shared" ca="1" si="409"/>
        <v>#NAME?</v>
      </c>
      <c r="DE252" s="42" t="e">
        <f t="shared" ca="1" si="410"/>
        <v>#NAME?</v>
      </c>
      <c r="DF252" s="45" t="e">
        <f t="shared" ca="1" si="411"/>
        <v>#NAME?</v>
      </c>
      <c r="DG252" s="45" t="e">
        <f t="shared" ca="1" si="471"/>
        <v>#NAME?</v>
      </c>
      <c r="DH252" s="45" t="e">
        <f t="shared" ca="1" si="471"/>
        <v>#NAME?</v>
      </c>
      <c r="DI252" s="47">
        <v>0.25</v>
      </c>
      <c r="DJ252" s="45">
        <v>0.5</v>
      </c>
      <c r="DK252" s="45" t="e">
        <f t="shared" ca="1" si="412"/>
        <v>#NAME?</v>
      </c>
      <c r="DL252" s="42" t="e">
        <f t="shared" ca="1" si="413"/>
        <v>#NAME?</v>
      </c>
      <c r="DM252" s="45" t="e">
        <f t="shared" ca="1" si="414"/>
        <v>#NAME?</v>
      </c>
      <c r="DN252" s="45">
        <f t="shared" si="472"/>
        <v>1.2500000000000001E-2</v>
      </c>
      <c r="DO252" s="45" t="e">
        <f t="shared" ca="1" si="472"/>
        <v>#NAME?</v>
      </c>
      <c r="DP252" s="47">
        <v>0.3</v>
      </c>
      <c r="DQ252" s="45" t="e">
        <f t="shared" ca="1" si="415"/>
        <v>#NAME?</v>
      </c>
      <c r="DR252" s="45" t="e">
        <f t="shared" ca="1" si="416"/>
        <v>#NAME?</v>
      </c>
      <c r="DS252" s="42" t="e">
        <f t="shared" ca="1" si="417"/>
        <v>#NAME?</v>
      </c>
      <c r="DT252" s="45" t="e">
        <f t="shared" ca="1" si="418"/>
        <v>#NAME?</v>
      </c>
      <c r="DU252" s="45" t="e">
        <f t="shared" ca="1" si="473"/>
        <v>#NAME?</v>
      </c>
      <c r="DV252" s="45" t="e">
        <f t="shared" ca="1" si="473"/>
        <v>#NAME?</v>
      </c>
      <c r="DW252" s="47">
        <v>0.35</v>
      </c>
      <c r="DX252" s="45">
        <v>0.5</v>
      </c>
      <c r="DY252" s="45" t="e">
        <f t="shared" ca="1" si="419"/>
        <v>#NAME?</v>
      </c>
      <c r="DZ252" s="42" t="e">
        <f t="shared" ca="1" si="420"/>
        <v>#NAME?</v>
      </c>
      <c r="EA252" s="45" t="e">
        <f t="shared" ca="1" si="421"/>
        <v>#NAME?</v>
      </c>
      <c r="EB252" s="45">
        <f t="shared" si="474"/>
        <v>1.2500000000000001E-2</v>
      </c>
      <c r="EC252" s="45" t="e">
        <f t="shared" ca="1" si="474"/>
        <v>#NAME?</v>
      </c>
      <c r="ED252" s="47">
        <v>0.4</v>
      </c>
      <c r="EE252" s="45" t="e">
        <f t="shared" ca="1" si="422"/>
        <v>#NAME?</v>
      </c>
      <c r="EF252" s="45" t="e">
        <f t="shared" ca="1" si="423"/>
        <v>#NAME?</v>
      </c>
      <c r="EG252" s="42" t="e">
        <f t="shared" ca="1" si="424"/>
        <v>#NAME?</v>
      </c>
      <c r="EH252" s="45" t="e">
        <f t="shared" ca="1" si="425"/>
        <v>#NAME?</v>
      </c>
      <c r="EI252" s="45" t="e">
        <f t="shared" ca="1" si="475"/>
        <v>#NAME?</v>
      </c>
      <c r="EJ252" s="45" t="e">
        <f t="shared" ca="1" si="475"/>
        <v>#NAME?</v>
      </c>
      <c r="EK252" s="47">
        <v>0.45</v>
      </c>
      <c r="EL252" s="45">
        <v>0.5</v>
      </c>
      <c r="EM252" s="45" t="e">
        <f t="shared" ca="1" si="427"/>
        <v>#NAME?</v>
      </c>
      <c r="EN252" s="42" t="e">
        <f t="shared" ca="1" si="428"/>
        <v>#NAME?</v>
      </c>
      <c r="EO252" s="45" t="e">
        <f t="shared" ca="1" si="429"/>
        <v>#NAME?</v>
      </c>
      <c r="EP252" s="45">
        <f t="shared" si="476"/>
        <v>1.2500000000000001E-2</v>
      </c>
      <c r="EQ252" s="45" t="e">
        <f t="shared" ca="1" si="476"/>
        <v>#NAME?</v>
      </c>
      <c r="ER252" s="45">
        <v>0.5</v>
      </c>
      <c r="ES252" s="45">
        <v>0.5</v>
      </c>
      <c r="ET252" s="45" t="e">
        <f t="shared" ca="1" si="430"/>
        <v>#NAME?</v>
      </c>
      <c r="EU252" s="42" t="e">
        <f t="shared" ca="1" si="431"/>
        <v>#NAME?</v>
      </c>
      <c r="EV252" s="45" t="e">
        <f t="shared" ca="1" si="432"/>
        <v>#NAME?</v>
      </c>
      <c r="EW252" s="45">
        <f t="shared" si="477"/>
        <v>1.2500000000000001E-2</v>
      </c>
      <c r="EX252" s="45" t="e">
        <f t="shared" ca="1" si="477"/>
        <v>#NAME?</v>
      </c>
      <c r="EY252" s="47">
        <v>0.55000000000000004</v>
      </c>
      <c r="EZ252" s="45">
        <v>0.5</v>
      </c>
      <c r="FA252" s="45" t="e">
        <f t="shared" ca="1" si="433"/>
        <v>#NAME?</v>
      </c>
      <c r="FB252" s="42" t="e">
        <f t="shared" ca="1" si="434"/>
        <v>#NAME?</v>
      </c>
      <c r="FC252" s="45" t="e">
        <f t="shared" ca="1" si="435"/>
        <v>#NAME?</v>
      </c>
      <c r="FD252" s="45">
        <f t="shared" si="478"/>
        <v>1.2500000000000001E-2</v>
      </c>
      <c r="FE252" s="45" t="e">
        <f t="shared" ca="1" si="478"/>
        <v>#NAME?</v>
      </c>
      <c r="FF252" s="45">
        <v>0.6</v>
      </c>
      <c r="FG252" s="45">
        <v>1</v>
      </c>
      <c r="FH252" s="45" t="e">
        <f t="shared" ca="1" si="436"/>
        <v>#NAME?</v>
      </c>
      <c r="FI252" s="42" t="e">
        <f t="shared" ca="1" si="437"/>
        <v>#NAME?</v>
      </c>
      <c r="FJ252" s="45" t="e">
        <f t="shared" ca="1" si="438"/>
        <v>#NAME?</v>
      </c>
      <c r="FK252" s="45">
        <f t="shared" si="479"/>
        <v>2.5000000000000001E-2</v>
      </c>
      <c r="FL252" s="45" t="e">
        <f t="shared" ca="1" si="479"/>
        <v>#NAME?</v>
      </c>
      <c r="FM252" s="47">
        <v>0.65</v>
      </c>
      <c r="FN252" s="45">
        <v>0.5</v>
      </c>
      <c r="FO252" s="45" t="e">
        <f t="shared" ca="1" si="439"/>
        <v>#NAME?</v>
      </c>
      <c r="FP252" s="42" t="e">
        <f t="shared" ca="1" si="440"/>
        <v>#NAME?</v>
      </c>
      <c r="FQ252" s="45" t="e">
        <f t="shared" ca="1" si="441"/>
        <v>#NAME?</v>
      </c>
      <c r="FR252" s="45">
        <f t="shared" si="480"/>
        <v>1.2500000000000001E-2</v>
      </c>
      <c r="FS252" s="45" t="e">
        <f t="shared" ca="1" si="480"/>
        <v>#NAME?</v>
      </c>
      <c r="FT252" s="45">
        <v>0.7</v>
      </c>
      <c r="FU252" s="45">
        <v>1</v>
      </c>
      <c r="FV252" s="45" t="e">
        <f t="shared" ca="1" si="442"/>
        <v>#NAME?</v>
      </c>
      <c r="FW252" s="42" t="e">
        <f t="shared" ca="1" si="443"/>
        <v>#NAME?</v>
      </c>
      <c r="FX252" s="45" t="e">
        <f t="shared" ca="1" si="444"/>
        <v>#NAME?</v>
      </c>
      <c r="FY252" s="45">
        <f t="shared" si="481"/>
        <v>2.5000000000000001E-2</v>
      </c>
      <c r="FZ252" s="45" t="e">
        <f t="shared" ca="1" si="481"/>
        <v>#NAME?</v>
      </c>
      <c r="GA252" s="47">
        <v>0.75</v>
      </c>
      <c r="GB252" s="45">
        <v>0.5</v>
      </c>
      <c r="GC252" s="45" t="e">
        <f t="shared" ca="1" si="445"/>
        <v>#NAME?</v>
      </c>
      <c r="GD252" s="42" t="e">
        <f t="shared" ca="1" si="446"/>
        <v>#NAME?</v>
      </c>
      <c r="GE252" s="45" t="e">
        <f t="shared" ca="1" si="447"/>
        <v>#NAME?</v>
      </c>
      <c r="GF252" s="45">
        <f t="shared" si="482"/>
        <v>1.2500000000000001E-2</v>
      </c>
      <c r="GG252" s="45" t="e">
        <f t="shared" ca="1" si="482"/>
        <v>#NAME?</v>
      </c>
      <c r="GH252" s="45">
        <v>0.8</v>
      </c>
      <c r="GI252" s="45">
        <v>1</v>
      </c>
      <c r="GJ252" s="45" t="e">
        <f t="shared" ca="1" si="448"/>
        <v>#NAME?</v>
      </c>
      <c r="GK252" s="42" t="e">
        <f t="shared" ca="1" si="449"/>
        <v>#NAME?</v>
      </c>
      <c r="GL252" s="45" t="e">
        <f t="shared" ca="1" si="450"/>
        <v>#NAME?</v>
      </c>
      <c r="GM252" s="45">
        <f t="shared" si="483"/>
        <v>2.5000000000000001E-2</v>
      </c>
      <c r="GN252" s="45" t="e">
        <f t="shared" ca="1" si="483"/>
        <v>#NAME?</v>
      </c>
      <c r="GO252" s="47">
        <v>0.85</v>
      </c>
      <c r="GP252" s="45">
        <v>0.5</v>
      </c>
      <c r="GQ252" s="45" t="e">
        <f t="shared" ca="1" si="451"/>
        <v>#NAME?</v>
      </c>
      <c r="GR252" s="42" t="e">
        <f t="shared" ca="1" si="452"/>
        <v>#NAME?</v>
      </c>
      <c r="GS252" s="45" t="e">
        <f t="shared" ca="1" si="453"/>
        <v>#NAME?</v>
      </c>
      <c r="GT252" s="45">
        <f t="shared" si="484"/>
        <v>1.2500000000000001E-2</v>
      </c>
      <c r="GU252" s="45" t="e">
        <f t="shared" ca="1" si="484"/>
        <v>#NAME?</v>
      </c>
      <c r="GV252" s="45">
        <v>0.9</v>
      </c>
      <c r="GW252" s="45">
        <v>1</v>
      </c>
      <c r="GX252" s="45" t="e">
        <f t="shared" ca="1" si="454"/>
        <v>#NAME?</v>
      </c>
      <c r="GY252" s="42" t="e">
        <f t="shared" ca="1" si="455"/>
        <v>#NAME?</v>
      </c>
      <c r="GZ252" s="45" t="e">
        <f t="shared" ca="1" si="456"/>
        <v>#NAME?</v>
      </c>
      <c r="HA252" s="45">
        <f t="shared" si="485"/>
        <v>2.5000000000000001E-2</v>
      </c>
      <c r="HB252" s="45" t="e">
        <f t="shared" ca="1" si="485"/>
        <v>#NAME?</v>
      </c>
      <c r="HC252" s="47">
        <v>0.95</v>
      </c>
      <c r="HD252" s="45">
        <v>0.5</v>
      </c>
      <c r="HE252" s="45" t="e">
        <f t="shared" ca="1" si="457"/>
        <v>#NAME?</v>
      </c>
      <c r="HF252" s="42" t="e">
        <f t="shared" ca="1" si="458"/>
        <v>#NAME?</v>
      </c>
      <c r="HG252" s="45" t="e">
        <f t="shared" ca="1" si="459"/>
        <v>#NAME?</v>
      </c>
      <c r="HH252" s="45">
        <f t="shared" si="486"/>
        <v>1.2500000000000001E-2</v>
      </c>
      <c r="HI252" s="45" t="e">
        <f t="shared" ca="1" si="486"/>
        <v>#NAME?</v>
      </c>
      <c r="HJ252" s="47">
        <v>1</v>
      </c>
      <c r="HK252" s="47">
        <v>1</v>
      </c>
      <c r="HL252" s="45" t="e">
        <f t="shared" ca="1" si="460"/>
        <v>#NAME?</v>
      </c>
      <c r="HM252" s="42" t="e">
        <f t="shared" ca="1" si="461"/>
        <v>#NAME?</v>
      </c>
      <c r="HN252" s="45" t="e">
        <f t="shared" ca="1" si="462"/>
        <v>#NAME?</v>
      </c>
      <c r="HO252" s="45">
        <f t="shared" si="426"/>
        <v>2.5000000000000001E-2</v>
      </c>
      <c r="HP252" s="45" t="e">
        <f t="shared" ca="1" si="426"/>
        <v>#NAME?</v>
      </c>
    </row>
    <row r="253" spans="1:224" s="48" customFormat="1" ht="64.25" customHeight="1">
      <c r="A253" s="44"/>
      <c r="B253" s="199"/>
      <c r="C253" s="201"/>
      <c r="D253" s="201"/>
      <c r="E253" s="41" t="str">
        <f>+_xlfn.CONCAT(MID($D245,1,3),".9 ",[1]Acciones!$B$13)</f>
        <v>6.3.9 PE4 Comunicación pública y divulgación de la CTeI en la ruta de innovación correspondiente, para promover proyectos, estrategias comunicativas, pedagógicas y divulgativas de alto impacto, incentivar; estimular; promover modelos abiertos y participativos de CTI.</v>
      </c>
      <c r="F253" s="42" t="s">
        <v>89</v>
      </c>
      <c r="G253" s="49">
        <f>+G251</f>
        <v>4.1666666666666666E-3</v>
      </c>
      <c r="H253" s="42" t="str">
        <f>+_xlfn.CONCAT("Si,",MID(E245,1,5),",",MID(E246,1,5),",",MID(E247,1,5),",",MID(E248,1,5),",",MID(E249,1,5),",",MID(E250,1,5),",",MID(E251,1,5),",",MID(E252,1,5),",",MID(E254,1,6))</f>
        <v>Si,6.3.1,6.3.2,6.3.3,6.3.4,6.3.5,6.3.6,6.3.7,6.3.8,6.3.10</v>
      </c>
      <c r="I253" s="42" t="s">
        <v>89</v>
      </c>
      <c r="J253" s="42"/>
      <c r="K253" s="42"/>
      <c r="L253" s="42"/>
      <c r="M253" s="44" t="s">
        <v>90</v>
      </c>
      <c r="N253" s="44" t="s">
        <v>91</v>
      </c>
      <c r="O253" s="44" t="e">
        <f ca="1">+_xlfn.XLOOKUP(MID(E253,7,LEN(E253)-6),[1]Acciones!$B$4:$B$14,[1]Acciones!$C$4:$C$14,0,0,1)</f>
        <v>#NAME?</v>
      </c>
      <c r="P253" s="42" t="e">
        <f ca="1">+_xlfn.XLOOKUP(MID($E253,7,LEN($E253)-6),[1]Acciones!$B$4:$B$14,[1]Acciones!D$4:D$14,0,0,1)</f>
        <v>#NAME?</v>
      </c>
      <c r="Q253" s="42" t="e">
        <f ca="1">+_xlfn.XLOOKUP(MID($E253,7,LEN($E253)-6),[1]Acciones!$B$4:$B$14,[1]Acciones!E$4:E$14,0,0,1)</f>
        <v>#NAME?</v>
      </c>
      <c r="R253" s="42" t="e">
        <f ca="1">+_xlfn.XLOOKUP(MID($E253,7,LEN($E253)-6),[1]Acciones!$B$4:$B$14,[1]Acciones!F$4:F$14,0,0,1)</f>
        <v>#NAME?</v>
      </c>
      <c r="S253" s="42" t="e">
        <f ca="1">+_xlfn.XLOOKUP(MID($E253,7,LEN($E253)-6),[1]Acciones!$B$4:$B$14,[1]Acciones!G$4:G$14,0,0,1)</f>
        <v>#NAME?</v>
      </c>
      <c r="T253" s="42" t="e">
        <f ca="1">+_xlfn.XLOOKUP(MID($E253,7,LEN($E253)-6),[1]Acciones!$B$4:$B$14,[1]Acciones!H$4:H$14,0,0,1)</f>
        <v>#NAME?</v>
      </c>
      <c r="U253" s="45" t="e">
        <f ca="1">+_xlfn.XLOOKUP(MID($E253,7,LEN($E253)-6),[1]Acciones!$B$4:$B$14,[1]Acciones!I$4:I$14,0,0,1)</f>
        <v>#NAME?</v>
      </c>
      <c r="V253" s="45" t="e">
        <f ca="1">+_xlfn.XLOOKUP(MID($E253,7,LEN($E253)-6),[1]Acciones!$B$4:$B$14,[1]Acciones!J$4:J$14,0,0,1)</f>
        <v>#NAME?</v>
      </c>
      <c r="W253" s="45" t="e">
        <f ca="1">+_xlfn.XLOOKUP(MID($E253,7,LEN($E253)-6),[1]Acciones!$B$4:$B$14,[1]Acciones!K$4:K$14,0,0,1)</f>
        <v>#NAME?</v>
      </c>
      <c r="X253" s="45" t="e">
        <f ca="1">+_xlfn.XLOOKUP(MID($E253,7,LEN($E253)-6),[1]Acciones!$B$4:$B$14,[1]Acciones!L$4:L$14,0,0,1)</f>
        <v>#NAME?</v>
      </c>
      <c r="Y253" s="45" t="e">
        <f ca="1">+_xlfn.XLOOKUP(MID($E253,7,LEN($E253)-6),[1]Acciones!$B$4:$B$14,[1]Acciones!M$4:M$14,0,0,1)</f>
        <v>#NAME?</v>
      </c>
      <c r="Z253" s="45" t="e">
        <f ca="1">+_xlfn.XLOOKUP(MID($E253,7,LEN($E253)-6),[1]Acciones!$B$4:$B$14,[1]Acciones!N$4:N$14,0,0,1)</f>
        <v>#NAME?</v>
      </c>
      <c r="AA253" s="45" t="e">
        <f ca="1">+_xlfn.XLOOKUP(MID($E253,7,LEN($E253)-6),[1]Acciones!$B$4:$B$14,[1]Acciones!O$4:O$14,0,0,1)</f>
        <v>#NAME?</v>
      </c>
      <c r="AB253" s="45" t="e">
        <f ca="1">+_xlfn.XLOOKUP(MID($E253,7,LEN($E253)-6),[1]Acciones!$B$4:$B$14,[1]Acciones!P$4:P$14,0,0,1)</f>
        <v>#NAME?</v>
      </c>
      <c r="AC253" s="45" t="e">
        <f ca="1">+_xlfn.XLOOKUP(MID($E253,7,LEN($E253)-6),[1]Acciones!$B$4:$B$14,[1]Acciones!Q$4:Q$14,0,0,1)</f>
        <v>#NAME?</v>
      </c>
      <c r="AD253" s="45" t="e">
        <f ca="1">+_xlfn.XLOOKUP(MID($E253,7,LEN($E253)-6),[1]Acciones!$B$4:$B$14,[1]Acciones!R$4:R$14,0,0,1)</f>
        <v>#NAME?</v>
      </c>
      <c r="AE253" s="45" t="e">
        <f ca="1">+_xlfn.XLOOKUP(MID($E253,7,LEN($E253)-6),[1]Acciones!$B$4:$B$14,[1]Acciones!S$4:S$14,0,0,1)</f>
        <v>#NAME?</v>
      </c>
      <c r="AF253" s="42" t="e">
        <f ca="1">+_xlfn.XLOOKUP(MID($E253,7,LEN($E253)-6),[1]Acciones!$B$4:$B$14,[1]Acciones!T$4:T$14,0,0,1)</f>
        <v>#NAME?</v>
      </c>
      <c r="AG253" s="42" t="e">
        <f ca="1">+_xlfn.XLOOKUP(MID($E253,7,LEN($E253)-6),[1]Acciones!$B$4:$B$14,[1]Acciones!U$4:U$14,0,0,1)</f>
        <v>#NAME?</v>
      </c>
      <c r="AH253" s="42" t="e">
        <f ca="1">+_xlfn.XLOOKUP(MID($E253,7,LEN($E253)-6),[1]Acciones!$B$4:$B$14,[1]Acciones!V$4:V$14,0,0,1)</f>
        <v>#NAME?</v>
      </c>
      <c r="AI253" s="42" t="e">
        <f ca="1">+_xlfn.XLOOKUP(MID($E253,7,LEN($E253)-6),[1]Acciones!$B$4:$B$14,[1]Acciones!W$4:W$14,0,0,1)</f>
        <v>#NAME?</v>
      </c>
      <c r="AJ253" s="42" t="e">
        <f ca="1">+_xlfn.XLOOKUP(MID($E253,7,LEN($E253)-6),[1]Acciones!$B$4:$B$14,[1]Acciones!X$4:X$14,0,0,1)</f>
        <v>#NAME?</v>
      </c>
      <c r="AK253" s="42" t="e">
        <f ca="1">+_xlfn.XLOOKUP(MID($E253,7,LEN($E253)-6),[1]Acciones!$B$4:$B$14,[1]Acciones!Y$4:Y$14,0,0,1)</f>
        <v>#NAME?</v>
      </c>
      <c r="AL253" s="42" t="e">
        <f ca="1">+_xlfn.XLOOKUP(MID($E253,7,LEN($E253)-6),[1]Acciones!$B$4:$B$14,[1]Acciones!Z$4:Z$14,0,0,1)</f>
        <v>#NAME?</v>
      </c>
      <c r="AM253" s="42" t="e">
        <f ca="1">+_xlfn.XLOOKUP(MID($E253,7,LEN($E253)-6),[1]Acciones!$B$4:$B$14,[1]Acciones!AA$4:AA$14,0,0,1)</f>
        <v>#NAME?</v>
      </c>
      <c r="AN253" s="42" t="e">
        <f ca="1">+_xlfn.XLOOKUP(MID($E253,7,LEN($E253)-6),[1]Acciones!$B$4:$B$14,[1]Acciones!AB$4:AB$14,0,0,1)</f>
        <v>#NAME?</v>
      </c>
      <c r="AO253" s="42" t="e">
        <f ca="1">+_xlfn.XLOOKUP(MID($E253,7,LEN($E253)-6),[1]Acciones!$B$4:$B$14,[1]Acciones!AC$4:AC$14,0,0,1)</f>
        <v>#NAME?</v>
      </c>
      <c r="AP253" s="42" t="e">
        <f ca="1">+_xlfn.XLOOKUP(MID($E253,7,LEN($E253)-6),[1]Acciones!$B$4:$B$14,[1]Acciones!AD$4:AD$14,0,0,1)</f>
        <v>#NAME?</v>
      </c>
      <c r="AQ253" s="42" t="e">
        <f ca="1">+_xlfn.XLOOKUP(MID($E253,7,LEN($E253)-6),[1]Acciones!$B$4:$B$14,[1]Acciones!AE$4:AE$14,0,0,1)</f>
        <v>#NAME?</v>
      </c>
      <c r="AR253" s="42" t="e">
        <f ca="1">+_xlfn.XLOOKUP(MID($E253,7,LEN($E253)-6),[1]Acciones!$B$4:$B$14,[1]Acciones!AF$4:AF$14,0,0,1)</f>
        <v>#NAME?</v>
      </c>
      <c r="AS253" s="42" t="e">
        <f ca="1">+_xlfn.XLOOKUP(MID($E253,7,LEN($E253)-6),[1]Acciones!$B$4:$B$14,[1]Acciones!AG$4:AG$14,0,0,1)</f>
        <v>#NAME?</v>
      </c>
      <c r="AT253" s="42" t="e">
        <f ca="1">+_xlfn.XLOOKUP(MID($E253,7,LEN($E253)-6),[1]Acciones!$B$4:$B$14,[1]Acciones!AH$4:AH$14,0,0,1)</f>
        <v>#NAME?</v>
      </c>
      <c r="AU253" s="42" t="e">
        <f ca="1">+_xlfn.XLOOKUP(MID($E253,7,LEN($E253)-6),[1]Acciones!$B$4:$B$14,[1]Acciones!AI$4:AI$14,0,0,1)</f>
        <v>#NAME?</v>
      </c>
      <c r="AV253" s="42" t="e">
        <f ca="1">+_xlfn.XLOOKUP(MID($E253,7,LEN($E253)-6),[1]Acciones!$B$4:$B$14,[1]Acciones!AJ$4:AJ$14,0,0,1)</f>
        <v>#NAME?</v>
      </c>
      <c r="AW253" s="42" t="e">
        <f ca="1">+_xlfn.XLOOKUP(MID($E253,7,LEN($E253)-6),[1]Acciones!$B$4:$B$14,[1]Acciones!AK$4:AK$14,0,0,1)</f>
        <v>#NAME?</v>
      </c>
      <c r="AX253" s="42" t="e">
        <f ca="1">+_xlfn.XLOOKUP(MID($E253,7,LEN($E253)-6),[1]Acciones!$B$4:$B$14,[1]Acciones!AL$4:AL$14,0,0,1)</f>
        <v>#NAME?</v>
      </c>
      <c r="AY253" s="42" t="e">
        <f ca="1">+_xlfn.XLOOKUP(MID($E253,7,LEN($E253)-6),[1]Acciones!$B$4:$B$14,[1]Acciones!AM$4:AM$14,0,0,1)</f>
        <v>#NAME?</v>
      </c>
      <c r="AZ253" s="42" t="e">
        <f ca="1">+_xlfn.XLOOKUP(MID($E253,7,LEN($E253)-6),[1]Acciones!$B$4:$B$14,[1]Acciones!AN$4:AN$14,0,0,1)</f>
        <v>#NAME?</v>
      </c>
      <c r="BA253" s="42" t="e">
        <f ca="1">+_xlfn.XLOOKUP(MID($E253,7,LEN($E253)-6),[1]Acciones!$B$4:$B$14,[1]Acciones!AO$4:AO$14,0,0,1)</f>
        <v>#NAME?</v>
      </c>
      <c r="BB253" s="42" t="e">
        <f ca="1">+_xlfn.XLOOKUP(MID($E253,7,LEN($E253)-6),[1]Acciones!$B$4:$B$14,[1]Acciones!AP$4:AP$14,0,0,1)</f>
        <v>#NAME?</v>
      </c>
      <c r="BC253" s="42" t="e">
        <f ca="1">+_xlfn.XLOOKUP(MID($E253,7,LEN($E253)-6),[1]Acciones!$B$4:$B$14,[1]Acciones!AQ$4:AQ$14,0,0,1)</f>
        <v>#NAME?</v>
      </c>
      <c r="BD253" s="42" t="e">
        <f ca="1">+_xlfn.XLOOKUP(MID($E253,7,LEN($E253)-6),[1]Acciones!$B$4:$B$14,[1]Acciones!AR$4:AR$14,0,0,1)</f>
        <v>#NAME?</v>
      </c>
      <c r="BE253" s="42" t="e">
        <f ca="1">+_xlfn.XLOOKUP(MID($E253,7,LEN($E253)-6),[1]Acciones!$B$4:$B$14,[1]Acciones!AS$4:AS$14,0,0,1)</f>
        <v>#NAME?</v>
      </c>
      <c r="BF253" s="42" t="e">
        <f ca="1">+_xlfn.XLOOKUP(MID($E253,7,LEN($E253)-6),[1]Acciones!$B$4:$B$14,[1]Acciones!AT$4:AT$14,0,0,1)</f>
        <v>#NAME?</v>
      </c>
      <c r="BG253" s="42" t="e">
        <f ca="1">+_xlfn.XLOOKUP(MID($E253,7,LEN($E253)-6),[1]Acciones!$B$4:$B$14,[1]Acciones!AU$4:AU$14,0,0,1)</f>
        <v>#NAME?</v>
      </c>
      <c r="BH253" s="42" t="e">
        <f ca="1">+_xlfn.XLOOKUP(MID($E253,7,LEN($E253)-6),[1]Acciones!$B$4:$B$14,[1]Acciones!AV$4:AV$14,0,0,1)</f>
        <v>#NAME?</v>
      </c>
      <c r="BI253" s="42" t="e">
        <f ca="1">+_xlfn.XLOOKUP(MID($E253,7,LEN($E253)-6),[1]Acciones!$B$4:$B$14,[1]Acciones!AW$4:AW$14,0,0,1)</f>
        <v>#NAME?</v>
      </c>
      <c r="BJ253" s="42" t="e">
        <f ca="1">+_xlfn.XLOOKUP(MID($E253,7,LEN($E253)-6),[1]Acciones!$B$4:$B$14,[1]Acciones!AX$4:AX$14,0,0,1)</f>
        <v>#NAME?</v>
      </c>
      <c r="BK253" s="42" t="e">
        <f ca="1">+_xlfn.XLOOKUP(MID($E253,7,LEN($E253)-6),[1]Acciones!$B$4:$B$14,[1]Acciones!AY$4:AY$14,0,0,1)</f>
        <v>#NAME?</v>
      </c>
      <c r="BL253" s="42" t="e">
        <f ca="1">+_xlfn.XLOOKUP(MID($E253,7,LEN($E253)-6),[1]Acciones!$B$4:$B$14,[1]Acciones!AZ$4:AZ$14,0,0,1)</f>
        <v>#NAME?</v>
      </c>
      <c r="BM253" s="42" t="e">
        <f ca="1">+_xlfn.XLOOKUP(MID($E253,7,LEN($E253)-6),[1]Acciones!$B$4:$B$14,[1]Acciones!BA$4:BA$14,0,0,1)</f>
        <v>#NAME?</v>
      </c>
      <c r="BN253" s="42" t="e">
        <f ca="1">+_xlfn.XLOOKUP(MID($E253,7,LEN($E253)-6),[1]Acciones!$B$4:$B$14,[1]Acciones!BB$4:BB$14,0,0,1)</f>
        <v>#NAME?</v>
      </c>
      <c r="BO253" s="42" t="e">
        <f ca="1">+_xlfn.XLOOKUP(MID($E253,7,LEN($E253)-6),[1]Acciones!$B$4:$B$14,[1]Acciones!BC$4:BC$14,0,0,1)</f>
        <v>#NAME?</v>
      </c>
      <c r="BP253" s="42" t="e">
        <f ca="1">+_xlfn.XLOOKUP(MID($E253,7,LEN($E253)-6),[1]Acciones!$B$4:$B$14,[1]Acciones!BD$4:BD$14,0,0,1)</f>
        <v>#NAME?</v>
      </c>
      <c r="BQ253" s="42" t="e">
        <f ca="1">+_xlfn.XLOOKUP(MID($E253,7,LEN($E253)-6),[1]Acciones!$B$4:$B$14,[1]Acciones!BE$4:BE$14,0,0,1)</f>
        <v>#NAME?</v>
      </c>
      <c r="BR253" s="42" t="e">
        <f ca="1">+_xlfn.XLOOKUP(MID($E253,7,LEN($E253)-6),[1]Acciones!$B$4:$B$14,[1]Acciones!BF$4:BF$14,0,0,1)</f>
        <v>#NAME?</v>
      </c>
      <c r="BS253" s="42" t="e">
        <f ca="1">+_xlfn.XLOOKUP(MID($E253,7,LEN($E253)-6),[1]Acciones!$B$4:$B$14,[1]Acciones!BG$4:BG$14,0,0,1)</f>
        <v>#NAME?</v>
      </c>
      <c r="BT253" s="42" t="e">
        <f ca="1">+_xlfn.XLOOKUP(MID($E253,7,LEN($E253)-6),[1]Acciones!$B$4:$B$14,[1]Acciones!BH$4:BH$14,0,0,1)</f>
        <v>#NAME?</v>
      </c>
      <c r="BU253" s="42" t="e">
        <f ca="1">+_xlfn.XLOOKUP(MID($E253,7,LEN($E253)-6),[1]Acciones!$B$4:$B$14,[1]Acciones!BI$4:BI$14,0,0,1)</f>
        <v>#NAME?</v>
      </c>
      <c r="BV253" s="42" t="e">
        <f ca="1">+_xlfn.XLOOKUP(MID($E253,7,LEN($E253)-6),[1]Acciones!$B$4:$B$14,[1]Acciones!BJ$4:BJ$14,0,0,1)</f>
        <v>#NAME?</v>
      </c>
      <c r="BW253" s="42" t="e">
        <f ca="1">+_xlfn.XLOOKUP(MID($E253,7,LEN($E253)-6),[1]Acciones!$B$4:$B$14,[1]Acciones!BK$4:BK$14,0,0,1)</f>
        <v>#NAME?</v>
      </c>
      <c r="BX253" s="42" t="e">
        <f ca="1">+_xlfn.XLOOKUP(MID($E253,7,LEN($E253)-6),[1]Acciones!$B$4:$B$14,[1]Acciones!BL$4:BL$14,0,0,1)</f>
        <v>#NAME?</v>
      </c>
      <c r="BY253" s="42" t="e">
        <f ca="1">+_xlfn.XLOOKUP(MID($E253,7,LEN($E253)-6),[1]Acciones!$B$4:$B$14,[1]Acciones!BM$4:BM$14,0,0,1)</f>
        <v>#NAME?</v>
      </c>
      <c r="BZ253" s="42" t="e">
        <f ca="1">+_xlfn.XLOOKUP(MID($E253,7,LEN($E253)-6),[1]Acciones!$B$4:$B$14,[1]Acciones!BN$4:BN$14,0,0,1)</f>
        <v>#NAME?</v>
      </c>
      <c r="CA253" s="42" t="e">
        <f ca="1">+_xlfn.XLOOKUP(MID($E253,7,LEN($E253)-6),[1]Acciones!$B$4:$B$14,[1]Acciones!BO$4:BO$14,0,0,1)</f>
        <v>#NAME?</v>
      </c>
      <c r="CB253" s="42" t="e">
        <f ca="1">+_xlfn.XLOOKUP(MID($E253,7,LEN($E253)-6),[1]Acciones!$B$4:$B$14,[1]Acciones!BP$4:BP$14,0,0,1)</f>
        <v>#NAME?</v>
      </c>
      <c r="CC253" s="42" t="e">
        <f ca="1">+_xlfn.XLOOKUP(MID($E253,7,LEN($E253)-6),[1]Acciones!$B$4:$B$14,[1]Acciones!BQ$4:BQ$14,0,0,1)</f>
        <v>#NAME?</v>
      </c>
      <c r="CD253" s="42" t="e">
        <f ca="1">+_xlfn.XLOOKUP(MID($E253,7,LEN($E253)-6),[1]Acciones!$B$4:$B$14,[1]Acciones!BR$4:BR$14,0,0,1)</f>
        <v>#NAME?</v>
      </c>
      <c r="CE253" s="42" t="e">
        <f ca="1">+_xlfn.XLOOKUP(MID($E253,7,LEN($E253)-6),[1]Acciones!$B$4:$B$14,[1]Acciones!BS$4:BS$14,0,0,1)</f>
        <v>#NAME?</v>
      </c>
      <c r="CF253" s="42" t="e">
        <f ca="1">+_xlfn.XLOOKUP(MID($E253,7,LEN($E253)-6),[1]Acciones!$B$4:$B$14,[1]Acciones!BT$4:BT$14,0,0,1)</f>
        <v>#NAME?</v>
      </c>
      <c r="CG253" s="45">
        <v>0.05</v>
      </c>
      <c r="CH253" s="45" t="e">
        <f t="shared" ca="1" si="463"/>
        <v>#NAME?</v>
      </c>
      <c r="CI253" s="45" t="e">
        <f t="shared" ca="1" si="464"/>
        <v>#NAME?</v>
      </c>
      <c r="CJ253" s="42" t="e">
        <f t="shared" ca="1" si="465"/>
        <v>#NAME?</v>
      </c>
      <c r="CK253" s="45" t="e">
        <f t="shared" ca="1" si="466"/>
        <v>#NAME?</v>
      </c>
      <c r="CL253" s="46" t="e">
        <f t="shared" ca="1" si="467"/>
        <v>#NAME?</v>
      </c>
      <c r="CM253" s="45" t="e">
        <f t="shared" ca="1" si="468"/>
        <v>#NAME?</v>
      </c>
      <c r="CN253" s="47">
        <v>0.1</v>
      </c>
      <c r="CO253" s="45" t="e">
        <f t="shared" ca="1" si="401"/>
        <v>#NAME?</v>
      </c>
      <c r="CP253" s="45" t="e">
        <f t="shared" ca="1" si="402"/>
        <v>#NAME?</v>
      </c>
      <c r="CQ253" s="42" t="e">
        <f t="shared" ca="1" si="403"/>
        <v>#NAME?</v>
      </c>
      <c r="CR253" s="45" t="e">
        <f t="shared" ca="1" si="404"/>
        <v>#NAME?</v>
      </c>
      <c r="CS253" s="45" t="e">
        <f t="shared" ca="1" si="469"/>
        <v>#NAME?</v>
      </c>
      <c r="CT253" s="45" t="e">
        <f t="shared" ca="1" si="469"/>
        <v>#NAME?</v>
      </c>
      <c r="CU253" s="47">
        <v>0.15</v>
      </c>
      <c r="CV253" s="45">
        <v>0.5</v>
      </c>
      <c r="CW253" s="45" t="e">
        <f t="shared" ca="1" si="405"/>
        <v>#NAME?</v>
      </c>
      <c r="CX253" s="42" t="e">
        <f t="shared" ca="1" si="406"/>
        <v>#NAME?</v>
      </c>
      <c r="CY253" s="45" t="e">
        <f t="shared" ca="1" si="407"/>
        <v>#NAME?</v>
      </c>
      <c r="CZ253" s="45">
        <f t="shared" si="470"/>
        <v>1.2500000000000001E-2</v>
      </c>
      <c r="DA253" s="45" t="e">
        <f t="shared" ca="1" si="470"/>
        <v>#NAME?</v>
      </c>
      <c r="DB253" s="47">
        <v>0.2</v>
      </c>
      <c r="DC253" s="45" t="e">
        <f t="shared" ca="1" si="408"/>
        <v>#NAME?</v>
      </c>
      <c r="DD253" s="45" t="e">
        <f t="shared" ca="1" si="409"/>
        <v>#NAME?</v>
      </c>
      <c r="DE253" s="42" t="e">
        <f t="shared" ca="1" si="410"/>
        <v>#NAME?</v>
      </c>
      <c r="DF253" s="45" t="e">
        <f t="shared" ca="1" si="411"/>
        <v>#NAME?</v>
      </c>
      <c r="DG253" s="45" t="e">
        <f t="shared" ca="1" si="471"/>
        <v>#NAME?</v>
      </c>
      <c r="DH253" s="45" t="e">
        <f t="shared" ca="1" si="471"/>
        <v>#NAME?</v>
      </c>
      <c r="DI253" s="47">
        <v>0.25</v>
      </c>
      <c r="DJ253" s="45">
        <v>0.5</v>
      </c>
      <c r="DK253" s="45" t="e">
        <f t="shared" ca="1" si="412"/>
        <v>#NAME?</v>
      </c>
      <c r="DL253" s="42" t="e">
        <f t="shared" ca="1" si="413"/>
        <v>#NAME?</v>
      </c>
      <c r="DM253" s="45" t="e">
        <f t="shared" ca="1" si="414"/>
        <v>#NAME?</v>
      </c>
      <c r="DN253" s="45">
        <f t="shared" si="472"/>
        <v>1.2500000000000001E-2</v>
      </c>
      <c r="DO253" s="45" t="e">
        <f t="shared" ca="1" si="472"/>
        <v>#NAME?</v>
      </c>
      <c r="DP253" s="47">
        <v>0.3</v>
      </c>
      <c r="DQ253" s="45" t="e">
        <f t="shared" ca="1" si="415"/>
        <v>#NAME?</v>
      </c>
      <c r="DR253" s="45" t="e">
        <f t="shared" ca="1" si="416"/>
        <v>#NAME?</v>
      </c>
      <c r="DS253" s="42" t="e">
        <f t="shared" ca="1" si="417"/>
        <v>#NAME?</v>
      </c>
      <c r="DT253" s="45" t="e">
        <f t="shared" ca="1" si="418"/>
        <v>#NAME?</v>
      </c>
      <c r="DU253" s="45" t="e">
        <f t="shared" ca="1" si="473"/>
        <v>#NAME?</v>
      </c>
      <c r="DV253" s="45" t="e">
        <f t="shared" ca="1" si="473"/>
        <v>#NAME?</v>
      </c>
      <c r="DW253" s="47">
        <v>0.35</v>
      </c>
      <c r="DX253" s="45">
        <v>0.5</v>
      </c>
      <c r="DY253" s="45" t="e">
        <f t="shared" ca="1" si="419"/>
        <v>#NAME?</v>
      </c>
      <c r="DZ253" s="42" t="e">
        <f t="shared" ca="1" si="420"/>
        <v>#NAME?</v>
      </c>
      <c r="EA253" s="45" t="e">
        <f t="shared" ca="1" si="421"/>
        <v>#NAME?</v>
      </c>
      <c r="EB253" s="45">
        <f t="shared" si="474"/>
        <v>1.2500000000000001E-2</v>
      </c>
      <c r="EC253" s="45" t="e">
        <f t="shared" ca="1" si="474"/>
        <v>#NAME?</v>
      </c>
      <c r="ED253" s="47">
        <v>0.4</v>
      </c>
      <c r="EE253" s="45" t="e">
        <f t="shared" ca="1" si="422"/>
        <v>#NAME?</v>
      </c>
      <c r="EF253" s="45" t="e">
        <f t="shared" ca="1" si="423"/>
        <v>#NAME?</v>
      </c>
      <c r="EG253" s="42" t="e">
        <f t="shared" ca="1" si="424"/>
        <v>#NAME?</v>
      </c>
      <c r="EH253" s="45" t="e">
        <f t="shared" ca="1" si="425"/>
        <v>#NAME?</v>
      </c>
      <c r="EI253" s="45" t="e">
        <f t="shared" ca="1" si="475"/>
        <v>#NAME?</v>
      </c>
      <c r="EJ253" s="45" t="e">
        <f t="shared" ca="1" si="475"/>
        <v>#NAME?</v>
      </c>
      <c r="EK253" s="47">
        <v>0.45</v>
      </c>
      <c r="EL253" s="45">
        <v>0.5</v>
      </c>
      <c r="EM253" s="45" t="e">
        <f t="shared" ca="1" si="427"/>
        <v>#NAME?</v>
      </c>
      <c r="EN253" s="42" t="e">
        <f t="shared" ca="1" si="428"/>
        <v>#NAME?</v>
      </c>
      <c r="EO253" s="45" t="e">
        <f t="shared" ca="1" si="429"/>
        <v>#NAME?</v>
      </c>
      <c r="EP253" s="45">
        <f t="shared" si="476"/>
        <v>1.2500000000000001E-2</v>
      </c>
      <c r="EQ253" s="45" t="e">
        <f t="shared" ca="1" si="476"/>
        <v>#NAME?</v>
      </c>
      <c r="ER253" s="45">
        <v>0.5</v>
      </c>
      <c r="ES253" s="45">
        <v>0.5</v>
      </c>
      <c r="ET253" s="45" t="e">
        <f t="shared" ca="1" si="430"/>
        <v>#NAME?</v>
      </c>
      <c r="EU253" s="42" t="e">
        <f t="shared" ca="1" si="431"/>
        <v>#NAME?</v>
      </c>
      <c r="EV253" s="45" t="e">
        <f t="shared" ca="1" si="432"/>
        <v>#NAME?</v>
      </c>
      <c r="EW253" s="45">
        <f t="shared" si="477"/>
        <v>1.2500000000000001E-2</v>
      </c>
      <c r="EX253" s="45" t="e">
        <f t="shared" ca="1" si="477"/>
        <v>#NAME?</v>
      </c>
      <c r="EY253" s="47">
        <v>0.55000000000000004</v>
      </c>
      <c r="EZ253" s="45">
        <v>0.5</v>
      </c>
      <c r="FA253" s="45" t="e">
        <f t="shared" ca="1" si="433"/>
        <v>#NAME?</v>
      </c>
      <c r="FB253" s="42" t="e">
        <f t="shared" ca="1" si="434"/>
        <v>#NAME?</v>
      </c>
      <c r="FC253" s="45" t="e">
        <f t="shared" ca="1" si="435"/>
        <v>#NAME?</v>
      </c>
      <c r="FD253" s="45">
        <f t="shared" si="478"/>
        <v>1.2500000000000001E-2</v>
      </c>
      <c r="FE253" s="45" t="e">
        <f t="shared" ca="1" si="478"/>
        <v>#NAME?</v>
      </c>
      <c r="FF253" s="45">
        <v>0.6</v>
      </c>
      <c r="FG253" s="45">
        <v>1</v>
      </c>
      <c r="FH253" s="45" t="e">
        <f t="shared" ca="1" si="436"/>
        <v>#NAME?</v>
      </c>
      <c r="FI253" s="42" t="e">
        <f t="shared" ca="1" si="437"/>
        <v>#NAME?</v>
      </c>
      <c r="FJ253" s="45" t="e">
        <f t="shared" ca="1" si="438"/>
        <v>#NAME?</v>
      </c>
      <c r="FK253" s="45">
        <f t="shared" si="479"/>
        <v>2.5000000000000001E-2</v>
      </c>
      <c r="FL253" s="45" t="e">
        <f t="shared" ca="1" si="479"/>
        <v>#NAME?</v>
      </c>
      <c r="FM253" s="47">
        <v>0.65</v>
      </c>
      <c r="FN253" s="45">
        <v>0.5</v>
      </c>
      <c r="FO253" s="45" t="e">
        <f t="shared" ca="1" si="439"/>
        <v>#NAME?</v>
      </c>
      <c r="FP253" s="42" t="e">
        <f t="shared" ca="1" si="440"/>
        <v>#NAME?</v>
      </c>
      <c r="FQ253" s="45" t="e">
        <f t="shared" ca="1" si="441"/>
        <v>#NAME?</v>
      </c>
      <c r="FR253" s="45">
        <f t="shared" si="480"/>
        <v>1.2500000000000001E-2</v>
      </c>
      <c r="FS253" s="45" t="e">
        <f t="shared" ca="1" si="480"/>
        <v>#NAME?</v>
      </c>
      <c r="FT253" s="45">
        <v>0.7</v>
      </c>
      <c r="FU253" s="45">
        <v>1</v>
      </c>
      <c r="FV253" s="45" t="e">
        <f t="shared" ca="1" si="442"/>
        <v>#NAME?</v>
      </c>
      <c r="FW253" s="42" t="e">
        <f t="shared" ca="1" si="443"/>
        <v>#NAME?</v>
      </c>
      <c r="FX253" s="45" t="e">
        <f t="shared" ca="1" si="444"/>
        <v>#NAME?</v>
      </c>
      <c r="FY253" s="45">
        <f t="shared" si="481"/>
        <v>2.5000000000000001E-2</v>
      </c>
      <c r="FZ253" s="45" t="e">
        <f t="shared" ca="1" si="481"/>
        <v>#NAME?</v>
      </c>
      <c r="GA253" s="47">
        <v>0.75</v>
      </c>
      <c r="GB253" s="45">
        <v>0.5</v>
      </c>
      <c r="GC253" s="45" t="e">
        <f t="shared" ca="1" si="445"/>
        <v>#NAME?</v>
      </c>
      <c r="GD253" s="42" t="e">
        <f t="shared" ca="1" si="446"/>
        <v>#NAME?</v>
      </c>
      <c r="GE253" s="45" t="e">
        <f t="shared" ca="1" si="447"/>
        <v>#NAME?</v>
      </c>
      <c r="GF253" s="45">
        <f t="shared" si="482"/>
        <v>1.2500000000000001E-2</v>
      </c>
      <c r="GG253" s="45" t="e">
        <f t="shared" ca="1" si="482"/>
        <v>#NAME?</v>
      </c>
      <c r="GH253" s="45">
        <v>0.8</v>
      </c>
      <c r="GI253" s="45">
        <v>1</v>
      </c>
      <c r="GJ253" s="45" t="e">
        <f t="shared" ca="1" si="448"/>
        <v>#NAME?</v>
      </c>
      <c r="GK253" s="42" t="e">
        <f t="shared" ca="1" si="449"/>
        <v>#NAME?</v>
      </c>
      <c r="GL253" s="45" t="e">
        <f t="shared" ca="1" si="450"/>
        <v>#NAME?</v>
      </c>
      <c r="GM253" s="45">
        <f t="shared" si="483"/>
        <v>2.5000000000000001E-2</v>
      </c>
      <c r="GN253" s="45" t="e">
        <f t="shared" ca="1" si="483"/>
        <v>#NAME?</v>
      </c>
      <c r="GO253" s="47">
        <v>0.85</v>
      </c>
      <c r="GP253" s="45">
        <v>0.5</v>
      </c>
      <c r="GQ253" s="45" t="e">
        <f t="shared" ca="1" si="451"/>
        <v>#NAME?</v>
      </c>
      <c r="GR253" s="42" t="e">
        <f t="shared" ca="1" si="452"/>
        <v>#NAME?</v>
      </c>
      <c r="GS253" s="45" t="e">
        <f t="shared" ca="1" si="453"/>
        <v>#NAME?</v>
      </c>
      <c r="GT253" s="45">
        <f t="shared" si="484"/>
        <v>1.2500000000000001E-2</v>
      </c>
      <c r="GU253" s="45" t="e">
        <f t="shared" ca="1" si="484"/>
        <v>#NAME?</v>
      </c>
      <c r="GV253" s="45">
        <v>0.9</v>
      </c>
      <c r="GW253" s="45">
        <v>1</v>
      </c>
      <c r="GX253" s="45" t="e">
        <f t="shared" ca="1" si="454"/>
        <v>#NAME?</v>
      </c>
      <c r="GY253" s="42" t="e">
        <f t="shared" ca="1" si="455"/>
        <v>#NAME?</v>
      </c>
      <c r="GZ253" s="45" t="e">
        <f t="shared" ca="1" si="456"/>
        <v>#NAME?</v>
      </c>
      <c r="HA253" s="45">
        <f t="shared" si="485"/>
        <v>2.5000000000000001E-2</v>
      </c>
      <c r="HB253" s="45" t="e">
        <f t="shared" ca="1" si="485"/>
        <v>#NAME?</v>
      </c>
      <c r="HC253" s="47">
        <v>0.95</v>
      </c>
      <c r="HD253" s="45">
        <v>0.5</v>
      </c>
      <c r="HE253" s="45" t="e">
        <f t="shared" ca="1" si="457"/>
        <v>#NAME?</v>
      </c>
      <c r="HF253" s="42" t="e">
        <f t="shared" ca="1" si="458"/>
        <v>#NAME?</v>
      </c>
      <c r="HG253" s="45" t="e">
        <f t="shared" ca="1" si="459"/>
        <v>#NAME?</v>
      </c>
      <c r="HH253" s="45">
        <f t="shared" si="486"/>
        <v>1.2500000000000001E-2</v>
      </c>
      <c r="HI253" s="45" t="e">
        <f t="shared" ca="1" si="486"/>
        <v>#NAME?</v>
      </c>
      <c r="HJ253" s="47">
        <v>1</v>
      </c>
      <c r="HK253" s="47">
        <v>1</v>
      </c>
      <c r="HL253" s="45" t="e">
        <f t="shared" ca="1" si="460"/>
        <v>#NAME?</v>
      </c>
      <c r="HM253" s="42" t="e">
        <f t="shared" ca="1" si="461"/>
        <v>#NAME?</v>
      </c>
      <c r="HN253" s="45" t="e">
        <f t="shared" ca="1" si="462"/>
        <v>#NAME?</v>
      </c>
      <c r="HO253" s="45">
        <f t="shared" si="426"/>
        <v>2.5000000000000001E-2</v>
      </c>
      <c r="HP253" s="45" t="e">
        <f t="shared" ca="1" si="426"/>
        <v>#NAME?</v>
      </c>
    </row>
    <row r="254" spans="1:224" s="48" customFormat="1" ht="64.25" customHeight="1">
      <c r="A254" s="44"/>
      <c r="B254" s="199"/>
      <c r="C254" s="201"/>
      <c r="D254" s="201"/>
      <c r="E254" s="41" t="str">
        <f>+_xlfn.CONCAT(MID($D245,1,3),".10 ",[1]Acciones!$B$14)</f>
        <v>6.3.10 PE5 Promover y fortalecer procesos de apropiación social del conocimiento y la innovación social en el territorio relacionado con la ruta de innovación correspondiente. (Estrategia 5.3.5 CONPES 4069)</v>
      </c>
      <c r="F254" s="42" t="s">
        <v>89</v>
      </c>
      <c r="G254" s="49">
        <f>+G253</f>
        <v>4.1666666666666666E-3</v>
      </c>
      <c r="H254" s="42" t="str">
        <f>+_xlfn.CONCAT("Si,",MID(E245,1,5),",",MID(E246,1,5),",",MID(E247,1,5),",",MID(E248,1,5),",",MID(E249,1,5),",",MID(E250,1,5),",",MID(E251,1,5),",",MID(E252,1,5),",",MID(E253,1,6))</f>
        <v xml:space="preserve">Si,6.3.1,6.3.2,6.3.3,6.3.4,6.3.5,6.3.6,6.3.7,6.3.8,6.3.9 </v>
      </c>
      <c r="I254" s="42" t="s">
        <v>89</v>
      </c>
      <c r="J254" s="42"/>
      <c r="K254" s="42"/>
      <c r="L254" s="42"/>
      <c r="M254" s="44" t="s">
        <v>90</v>
      </c>
      <c r="N254" s="44" t="s">
        <v>91</v>
      </c>
      <c r="O254" s="44" t="e">
        <f ca="1">+_xlfn.XLOOKUP(MID(E254,8,LEN(E254)-7),[1]Acciones!$B$4:$B$14,[1]Acciones!$C$4:$C$14,0,0,1)</f>
        <v>#NAME?</v>
      </c>
      <c r="P254" s="42" t="e">
        <f ca="1">+_xlfn.XLOOKUP(MID($E254,8,LEN($E254)-7),[1]Acciones!$B$4:$B$14,[1]Acciones!D$4:D$14,0,0,1)</f>
        <v>#NAME?</v>
      </c>
      <c r="Q254" s="42" t="e">
        <f ca="1">+_xlfn.XLOOKUP(MID($E254,8,LEN($E254)-7),[1]Acciones!$B$4:$B$14,[1]Acciones!E$4:E$14,0,0,1)</f>
        <v>#NAME?</v>
      </c>
      <c r="R254" s="42" t="e">
        <f ca="1">+_xlfn.XLOOKUP(MID($E254,8,LEN($E254)-7),[1]Acciones!$B$4:$B$14,[1]Acciones!F$4:F$14,0,0,1)</f>
        <v>#NAME?</v>
      </c>
      <c r="S254" s="42" t="e">
        <f ca="1">+_xlfn.XLOOKUP(MID($E254,8,LEN($E254)-7),[1]Acciones!$B$4:$B$14,[1]Acciones!G$4:G$14,0,0,1)</f>
        <v>#NAME?</v>
      </c>
      <c r="T254" s="42" t="e">
        <f ca="1">+_xlfn.XLOOKUP(MID($E254,8,LEN($E254)-7),[1]Acciones!$B$4:$B$14,[1]Acciones!H$4:H$14,0,0,1)</f>
        <v>#NAME?</v>
      </c>
      <c r="U254" s="45" t="e">
        <f ca="1">+_xlfn.XLOOKUP(MID($E254,8,LEN($E254)-7),[1]Acciones!$B$4:$B$14,[1]Acciones!I$4:I$14,0,0,1)</f>
        <v>#NAME?</v>
      </c>
      <c r="V254" s="45" t="e">
        <f ca="1">+_xlfn.XLOOKUP(MID($E254,8,LEN($E254)-7),[1]Acciones!$B$4:$B$14,[1]Acciones!J$4:J$14,0,0,1)</f>
        <v>#NAME?</v>
      </c>
      <c r="W254" s="45" t="e">
        <f ca="1">+_xlfn.XLOOKUP(MID($E254,8,LEN($E254)-7),[1]Acciones!$B$4:$B$14,[1]Acciones!K$4:K$14,0,0,1)</f>
        <v>#NAME?</v>
      </c>
      <c r="X254" s="45" t="e">
        <f ca="1">+_xlfn.XLOOKUP(MID($E254,8,LEN($E254)-7),[1]Acciones!$B$4:$B$14,[1]Acciones!L$4:L$14,0,0,1)</f>
        <v>#NAME?</v>
      </c>
      <c r="Y254" s="45" t="e">
        <f ca="1">+_xlfn.XLOOKUP(MID($E254,8,LEN($E254)-7),[1]Acciones!$B$4:$B$14,[1]Acciones!M$4:M$14,0,0,1)</f>
        <v>#NAME?</v>
      </c>
      <c r="Z254" s="45" t="e">
        <f ca="1">+_xlfn.XLOOKUP(MID($E254,8,LEN($E254)-7),[1]Acciones!$B$4:$B$14,[1]Acciones!N$4:N$14,0,0,1)</f>
        <v>#NAME?</v>
      </c>
      <c r="AA254" s="45" t="e">
        <f ca="1">+_xlfn.XLOOKUP(MID($E254,8,LEN($E254)-7),[1]Acciones!$B$4:$B$14,[1]Acciones!O$4:O$14,0,0,1)</f>
        <v>#NAME?</v>
      </c>
      <c r="AB254" s="45" t="e">
        <f ca="1">+_xlfn.XLOOKUP(MID($E254,8,LEN($E254)-7),[1]Acciones!$B$4:$B$14,[1]Acciones!P$4:P$14,0,0,1)</f>
        <v>#NAME?</v>
      </c>
      <c r="AC254" s="45" t="e">
        <f ca="1">+_xlfn.XLOOKUP(MID($E254,8,LEN($E254)-7),[1]Acciones!$B$4:$B$14,[1]Acciones!Q$4:Q$14,0,0,1)</f>
        <v>#NAME?</v>
      </c>
      <c r="AD254" s="45" t="e">
        <f ca="1">+_xlfn.XLOOKUP(MID($E254,8,LEN($E254)-7),[1]Acciones!$B$4:$B$14,[1]Acciones!R$4:R$14,0,0,1)</f>
        <v>#NAME?</v>
      </c>
      <c r="AE254" s="45" t="e">
        <f ca="1">+_xlfn.XLOOKUP(MID($E254,8,LEN($E254)-7),[1]Acciones!$B$4:$B$14,[1]Acciones!S$4:S$14,0,0,1)</f>
        <v>#NAME?</v>
      </c>
      <c r="AF254" s="42" t="e">
        <f ca="1">+_xlfn.XLOOKUP(MID($E254,8,LEN($E254)-7),[1]Acciones!$B$4:$B$14,[1]Acciones!T$4:T$14,0,0,1)</f>
        <v>#NAME?</v>
      </c>
      <c r="AG254" s="42" t="e">
        <f ca="1">+_xlfn.XLOOKUP(MID($E254,8,LEN($E254)-7),[1]Acciones!$B$4:$B$14,[1]Acciones!U$4:U$14,0,0,1)</f>
        <v>#NAME?</v>
      </c>
      <c r="AH254" s="42" t="e">
        <f ca="1">+_xlfn.XLOOKUP(MID($E254,8,LEN($E254)-7),[1]Acciones!$B$4:$B$14,[1]Acciones!V$4:V$14,0,0,1)</f>
        <v>#NAME?</v>
      </c>
      <c r="AI254" s="42" t="e">
        <f ca="1">+_xlfn.XLOOKUP(MID($E254,8,LEN($E254)-7),[1]Acciones!$B$4:$B$14,[1]Acciones!W$4:W$14,0,0,1)</f>
        <v>#NAME?</v>
      </c>
      <c r="AJ254" s="42" t="e">
        <f ca="1">+_xlfn.XLOOKUP(MID($E254,8,LEN($E254)-7),[1]Acciones!$B$4:$B$14,[1]Acciones!X$4:X$14,0,0,1)</f>
        <v>#NAME?</v>
      </c>
      <c r="AK254" s="42" t="e">
        <f ca="1">+_xlfn.XLOOKUP(MID($E254,8,LEN($E254)-7),[1]Acciones!$B$4:$B$14,[1]Acciones!Y$4:Y$14,0,0,1)</f>
        <v>#NAME?</v>
      </c>
      <c r="AL254" s="42" t="e">
        <f ca="1">+_xlfn.XLOOKUP(MID($E254,8,LEN($E254)-7),[1]Acciones!$B$4:$B$14,[1]Acciones!Z$4:Z$14,0,0,1)</f>
        <v>#NAME?</v>
      </c>
      <c r="AM254" s="42" t="e">
        <f ca="1">+_xlfn.XLOOKUP(MID($E254,8,LEN($E254)-7),[1]Acciones!$B$4:$B$14,[1]Acciones!AA$4:AA$14,0,0,1)</f>
        <v>#NAME?</v>
      </c>
      <c r="AN254" s="42" t="e">
        <f ca="1">+_xlfn.XLOOKUP(MID($E254,8,LEN($E254)-7),[1]Acciones!$B$4:$B$14,[1]Acciones!AB$4:AB$14,0,0,1)</f>
        <v>#NAME?</v>
      </c>
      <c r="AO254" s="42" t="e">
        <f ca="1">+_xlfn.XLOOKUP(MID($E254,8,LEN($E254)-7),[1]Acciones!$B$4:$B$14,[1]Acciones!AC$4:AC$14,0,0,1)</f>
        <v>#NAME?</v>
      </c>
      <c r="AP254" s="42" t="e">
        <f ca="1">+_xlfn.XLOOKUP(MID($E254,8,LEN($E254)-7),[1]Acciones!$B$4:$B$14,[1]Acciones!AD$4:AD$14,0,0,1)</f>
        <v>#NAME?</v>
      </c>
      <c r="AQ254" s="42" t="e">
        <f ca="1">+_xlfn.XLOOKUP(MID($E254,8,LEN($E254)-7),[1]Acciones!$B$4:$B$14,[1]Acciones!AE$4:AE$14,0,0,1)</f>
        <v>#NAME?</v>
      </c>
      <c r="AR254" s="42" t="e">
        <f ca="1">+_xlfn.XLOOKUP(MID($E254,8,LEN($E254)-7),[1]Acciones!$B$4:$B$14,[1]Acciones!AF$4:AF$14,0,0,1)</f>
        <v>#NAME?</v>
      </c>
      <c r="AS254" s="42" t="e">
        <f ca="1">+_xlfn.XLOOKUP(MID($E254,8,LEN($E254)-7),[1]Acciones!$B$4:$B$14,[1]Acciones!AG$4:AG$14,0,0,1)</f>
        <v>#NAME?</v>
      </c>
      <c r="AT254" s="42" t="e">
        <f ca="1">+_xlfn.XLOOKUP(MID($E254,8,LEN($E254)-7),[1]Acciones!$B$4:$B$14,[1]Acciones!AH$4:AH$14,0,0,1)</f>
        <v>#NAME?</v>
      </c>
      <c r="AU254" s="42" t="e">
        <f ca="1">+_xlfn.XLOOKUP(MID($E254,8,LEN($E254)-7),[1]Acciones!$B$4:$B$14,[1]Acciones!AI$4:AI$14,0,0,1)</f>
        <v>#NAME?</v>
      </c>
      <c r="AV254" s="42" t="e">
        <f ca="1">+_xlfn.XLOOKUP(MID($E254,8,LEN($E254)-7),[1]Acciones!$B$4:$B$14,[1]Acciones!AJ$4:AJ$14,0,0,1)</f>
        <v>#NAME?</v>
      </c>
      <c r="AW254" s="42" t="e">
        <f ca="1">+_xlfn.XLOOKUP(MID($E254,8,LEN($E254)-7),[1]Acciones!$B$4:$B$14,[1]Acciones!AK$4:AK$14,0,0,1)</f>
        <v>#NAME?</v>
      </c>
      <c r="AX254" s="42" t="e">
        <f ca="1">+_xlfn.XLOOKUP(MID($E254,8,LEN($E254)-7),[1]Acciones!$B$4:$B$14,[1]Acciones!AL$4:AL$14,0,0,1)</f>
        <v>#NAME?</v>
      </c>
      <c r="AY254" s="42" t="e">
        <f ca="1">+_xlfn.XLOOKUP(MID($E254,8,LEN($E254)-7),[1]Acciones!$B$4:$B$14,[1]Acciones!AM$4:AM$14,0,0,1)</f>
        <v>#NAME?</v>
      </c>
      <c r="AZ254" s="42" t="e">
        <f ca="1">+_xlfn.XLOOKUP(MID($E254,8,LEN($E254)-7),[1]Acciones!$B$4:$B$14,[1]Acciones!AN$4:AN$14,0,0,1)</f>
        <v>#NAME?</v>
      </c>
      <c r="BA254" s="42" t="e">
        <f ca="1">+_xlfn.XLOOKUP(MID($E254,8,LEN($E254)-7),[1]Acciones!$B$4:$B$14,[1]Acciones!AO$4:AO$14,0,0,1)</f>
        <v>#NAME?</v>
      </c>
      <c r="BB254" s="42" t="e">
        <f ca="1">+_xlfn.XLOOKUP(MID($E254,8,LEN($E254)-7),[1]Acciones!$B$4:$B$14,[1]Acciones!AP$4:AP$14,0,0,1)</f>
        <v>#NAME?</v>
      </c>
      <c r="BC254" s="42" t="e">
        <f ca="1">+_xlfn.XLOOKUP(MID($E254,8,LEN($E254)-7),[1]Acciones!$B$4:$B$14,[1]Acciones!AQ$4:AQ$14,0,0,1)</f>
        <v>#NAME?</v>
      </c>
      <c r="BD254" s="42" t="e">
        <f ca="1">+_xlfn.XLOOKUP(MID($E254,8,LEN($E254)-7),[1]Acciones!$B$4:$B$14,[1]Acciones!AR$4:AR$14,0,0,1)</f>
        <v>#NAME?</v>
      </c>
      <c r="BE254" s="42" t="e">
        <f ca="1">+_xlfn.XLOOKUP(MID($E254,8,LEN($E254)-7),[1]Acciones!$B$4:$B$14,[1]Acciones!AS$4:AS$14,0,0,1)</f>
        <v>#NAME?</v>
      </c>
      <c r="BF254" s="42" t="e">
        <f ca="1">+_xlfn.XLOOKUP(MID($E254,8,LEN($E254)-7),[1]Acciones!$B$4:$B$14,[1]Acciones!AT$4:AT$14,0,0,1)</f>
        <v>#NAME?</v>
      </c>
      <c r="BG254" s="42" t="e">
        <f ca="1">+_xlfn.XLOOKUP(MID($E254,8,LEN($E254)-7),[1]Acciones!$B$4:$B$14,[1]Acciones!AU$4:AU$14,0,0,1)</f>
        <v>#NAME?</v>
      </c>
      <c r="BH254" s="42" t="e">
        <f ca="1">+_xlfn.XLOOKUP(MID($E254,8,LEN($E254)-7),[1]Acciones!$B$4:$B$14,[1]Acciones!AV$4:AV$14,0,0,1)</f>
        <v>#NAME?</v>
      </c>
      <c r="BI254" s="42" t="e">
        <f ca="1">+_xlfn.XLOOKUP(MID($E254,8,LEN($E254)-7),[1]Acciones!$B$4:$B$14,[1]Acciones!AW$4:AW$14,0,0,1)</f>
        <v>#NAME?</v>
      </c>
      <c r="BJ254" s="42" t="e">
        <f ca="1">+_xlfn.XLOOKUP(MID($E254,8,LEN($E254)-7),[1]Acciones!$B$4:$B$14,[1]Acciones!AX$4:AX$14,0,0,1)</f>
        <v>#NAME?</v>
      </c>
      <c r="BK254" s="42" t="e">
        <f ca="1">+_xlfn.XLOOKUP(MID($E254,8,LEN($E254)-7),[1]Acciones!$B$4:$B$14,[1]Acciones!AY$4:AY$14,0,0,1)</f>
        <v>#NAME?</v>
      </c>
      <c r="BL254" s="42" t="e">
        <f ca="1">+_xlfn.XLOOKUP(MID($E254,8,LEN($E254)-7),[1]Acciones!$B$4:$B$14,[1]Acciones!AZ$4:AZ$14,0,0,1)</f>
        <v>#NAME?</v>
      </c>
      <c r="BM254" s="42" t="e">
        <f ca="1">+_xlfn.XLOOKUP(MID($E254,8,LEN($E254)-7),[1]Acciones!$B$4:$B$14,[1]Acciones!BA$4:BA$14,0,0,1)</f>
        <v>#NAME?</v>
      </c>
      <c r="BN254" s="42" t="e">
        <f ca="1">+_xlfn.XLOOKUP(MID($E254,8,LEN($E254)-7),[1]Acciones!$B$4:$B$14,[1]Acciones!BB$4:BB$14,0,0,1)</f>
        <v>#NAME?</v>
      </c>
      <c r="BO254" s="42" t="e">
        <f ca="1">+_xlfn.XLOOKUP(MID($E254,8,LEN($E254)-7),[1]Acciones!$B$4:$B$14,[1]Acciones!BC$4:BC$14,0,0,1)</f>
        <v>#NAME?</v>
      </c>
      <c r="BP254" s="42" t="e">
        <f ca="1">+_xlfn.XLOOKUP(MID($E254,8,LEN($E254)-7),[1]Acciones!$B$4:$B$14,[1]Acciones!BD$4:BD$14,0,0,1)</f>
        <v>#NAME?</v>
      </c>
      <c r="BQ254" s="42" t="e">
        <f ca="1">+_xlfn.XLOOKUP(MID($E254,8,LEN($E254)-7),[1]Acciones!$B$4:$B$14,[1]Acciones!BE$4:BE$14,0,0,1)</f>
        <v>#NAME?</v>
      </c>
      <c r="BR254" s="42" t="e">
        <f ca="1">+_xlfn.XLOOKUP(MID($E254,8,LEN($E254)-7),[1]Acciones!$B$4:$B$14,[1]Acciones!BF$4:BF$14,0,0,1)</f>
        <v>#NAME?</v>
      </c>
      <c r="BS254" s="42" t="e">
        <f ca="1">+_xlfn.XLOOKUP(MID($E254,8,LEN($E254)-7),[1]Acciones!$B$4:$B$14,[1]Acciones!BG$4:BG$14,0,0,1)</f>
        <v>#NAME?</v>
      </c>
      <c r="BT254" s="42" t="e">
        <f ca="1">+_xlfn.XLOOKUP(MID($E254,8,LEN($E254)-7),[1]Acciones!$B$4:$B$14,[1]Acciones!BH$4:BH$14,0,0,1)</f>
        <v>#NAME?</v>
      </c>
      <c r="BU254" s="42" t="e">
        <f ca="1">+_xlfn.XLOOKUP(MID($E254,8,LEN($E254)-7),[1]Acciones!$B$4:$B$14,[1]Acciones!BI$4:BI$14,0,0,1)</f>
        <v>#NAME?</v>
      </c>
      <c r="BV254" s="42" t="e">
        <f ca="1">+_xlfn.XLOOKUP(MID($E254,8,LEN($E254)-7),[1]Acciones!$B$4:$B$14,[1]Acciones!BJ$4:BJ$14,0,0,1)</f>
        <v>#NAME?</v>
      </c>
      <c r="BW254" s="42" t="e">
        <f ca="1">+_xlfn.XLOOKUP(MID($E254,8,LEN($E254)-7),[1]Acciones!$B$4:$B$14,[1]Acciones!BK$4:BK$14,0,0,1)</f>
        <v>#NAME?</v>
      </c>
      <c r="BX254" s="42" t="e">
        <f ca="1">+_xlfn.XLOOKUP(MID($E254,8,LEN($E254)-7),[1]Acciones!$B$4:$B$14,[1]Acciones!BL$4:BL$14,0,0,1)</f>
        <v>#NAME?</v>
      </c>
      <c r="BY254" s="42" t="e">
        <f ca="1">+_xlfn.XLOOKUP(MID($E254,8,LEN($E254)-7),[1]Acciones!$B$4:$B$14,[1]Acciones!BM$4:BM$14,0,0,1)</f>
        <v>#NAME?</v>
      </c>
      <c r="BZ254" s="42" t="e">
        <f ca="1">+_xlfn.XLOOKUP(MID($E254,8,LEN($E254)-7),[1]Acciones!$B$4:$B$14,[1]Acciones!BN$4:BN$14,0,0,1)</f>
        <v>#NAME?</v>
      </c>
      <c r="CA254" s="42" t="e">
        <f ca="1">+_xlfn.XLOOKUP(MID($E254,8,LEN($E254)-7),[1]Acciones!$B$4:$B$14,[1]Acciones!BO$4:BO$14,0,0,1)</f>
        <v>#NAME?</v>
      </c>
      <c r="CB254" s="42" t="e">
        <f ca="1">+_xlfn.XLOOKUP(MID($E254,8,LEN($E254)-7),[1]Acciones!$B$4:$B$14,[1]Acciones!BP$4:BP$14,0,0,1)</f>
        <v>#NAME?</v>
      </c>
      <c r="CC254" s="42" t="e">
        <f ca="1">+_xlfn.XLOOKUP(MID($E254,8,LEN($E254)-7),[1]Acciones!$B$4:$B$14,[1]Acciones!BQ$4:BQ$14,0,0,1)</f>
        <v>#NAME?</v>
      </c>
      <c r="CD254" s="42" t="e">
        <f ca="1">+_xlfn.XLOOKUP(MID($E254,8,LEN($E254)-7),[1]Acciones!$B$4:$B$14,[1]Acciones!BR$4:BR$14,0,0,1)</f>
        <v>#NAME?</v>
      </c>
      <c r="CE254" s="42" t="e">
        <f ca="1">+_xlfn.XLOOKUP(MID($E254,8,LEN($E254)-7),[1]Acciones!$B$4:$B$14,[1]Acciones!BS$4:BS$14,0,0,1)</f>
        <v>#NAME?</v>
      </c>
      <c r="CF254" s="42" t="e">
        <f ca="1">+_xlfn.XLOOKUP(MID($E254,7,LEN($E254)-6),[1]Acciones!$B$4:$B$14,[1]Acciones!BT$4:BT$14,0,0,1)</f>
        <v>#NAME?</v>
      </c>
      <c r="CG254" s="45">
        <v>0.05</v>
      </c>
      <c r="CH254" s="45" t="e">
        <f t="shared" ca="1" si="463"/>
        <v>#NAME?</v>
      </c>
      <c r="CI254" s="45" t="e">
        <f t="shared" ca="1" si="464"/>
        <v>#NAME?</v>
      </c>
      <c r="CJ254" s="42" t="e">
        <f t="shared" ca="1" si="465"/>
        <v>#NAME?</v>
      </c>
      <c r="CK254" s="45" t="e">
        <f t="shared" ca="1" si="466"/>
        <v>#NAME?</v>
      </c>
      <c r="CL254" s="46" t="e">
        <f t="shared" ca="1" si="467"/>
        <v>#NAME?</v>
      </c>
      <c r="CM254" s="45" t="e">
        <f t="shared" ca="1" si="468"/>
        <v>#NAME?</v>
      </c>
      <c r="CN254" s="47">
        <v>0.1</v>
      </c>
      <c r="CO254" s="45" t="e">
        <f t="shared" ca="1" si="401"/>
        <v>#NAME?</v>
      </c>
      <c r="CP254" s="45" t="e">
        <f t="shared" ca="1" si="402"/>
        <v>#NAME?</v>
      </c>
      <c r="CQ254" s="42" t="e">
        <f t="shared" ca="1" si="403"/>
        <v>#NAME?</v>
      </c>
      <c r="CR254" s="45" t="e">
        <f t="shared" ca="1" si="404"/>
        <v>#NAME?</v>
      </c>
      <c r="CS254" s="45" t="e">
        <f t="shared" ca="1" si="469"/>
        <v>#NAME?</v>
      </c>
      <c r="CT254" s="45" t="e">
        <f t="shared" ca="1" si="469"/>
        <v>#NAME?</v>
      </c>
      <c r="CU254" s="47">
        <v>0.15</v>
      </c>
      <c r="CV254" s="45">
        <v>0.5</v>
      </c>
      <c r="CW254" s="45" t="e">
        <f t="shared" ca="1" si="405"/>
        <v>#NAME?</v>
      </c>
      <c r="CX254" s="42" t="e">
        <f t="shared" ca="1" si="406"/>
        <v>#NAME?</v>
      </c>
      <c r="CY254" s="45" t="e">
        <f t="shared" ca="1" si="407"/>
        <v>#NAME?</v>
      </c>
      <c r="CZ254" s="45">
        <f t="shared" si="470"/>
        <v>1.2500000000000001E-2</v>
      </c>
      <c r="DA254" s="45" t="e">
        <f t="shared" ca="1" si="470"/>
        <v>#NAME?</v>
      </c>
      <c r="DB254" s="47">
        <v>0.2</v>
      </c>
      <c r="DC254" s="45" t="e">
        <f t="shared" ca="1" si="408"/>
        <v>#NAME?</v>
      </c>
      <c r="DD254" s="45" t="e">
        <f t="shared" ca="1" si="409"/>
        <v>#NAME?</v>
      </c>
      <c r="DE254" s="42" t="e">
        <f t="shared" ca="1" si="410"/>
        <v>#NAME?</v>
      </c>
      <c r="DF254" s="45" t="e">
        <f t="shared" ca="1" si="411"/>
        <v>#NAME?</v>
      </c>
      <c r="DG254" s="45" t="e">
        <f t="shared" ca="1" si="471"/>
        <v>#NAME?</v>
      </c>
      <c r="DH254" s="45" t="e">
        <f t="shared" ca="1" si="471"/>
        <v>#NAME?</v>
      </c>
      <c r="DI254" s="47">
        <v>0.25</v>
      </c>
      <c r="DJ254" s="45">
        <v>0.5</v>
      </c>
      <c r="DK254" s="45" t="e">
        <f t="shared" ca="1" si="412"/>
        <v>#NAME?</v>
      </c>
      <c r="DL254" s="42" t="e">
        <f t="shared" ca="1" si="413"/>
        <v>#NAME?</v>
      </c>
      <c r="DM254" s="45" t="e">
        <f t="shared" ca="1" si="414"/>
        <v>#NAME?</v>
      </c>
      <c r="DN254" s="45">
        <f t="shared" si="472"/>
        <v>1.2500000000000001E-2</v>
      </c>
      <c r="DO254" s="45" t="e">
        <f t="shared" ca="1" si="472"/>
        <v>#NAME?</v>
      </c>
      <c r="DP254" s="47">
        <v>0.3</v>
      </c>
      <c r="DQ254" s="45" t="e">
        <f t="shared" ca="1" si="415"/>
        <v>#NAME?</v>
      </c>
      <c r="DR254" s="45" t="e">
        <f t="shared" ca="1" si="416"/>
        <v>#NAME?</v>
      </c>
      <c r="DS254" s="42" t="e">
        <f t="shared" ca="1" si="417"/>
        <v>#NAME?</v>
      </c>
      <c r="DT254" s="45" t="e">
        <f t="shared" ca="1" si="418"/>
        <v>#NAME?</v>
      </c>
      <c r="DU254" s="45" t="e">
        <f t="shared" ca="1" si="473"/>
        <v>#NAME?</v>
      </c>
      <c r="DV254" s="45" t="e">
        <f t="shared" ca="1" si="473"/>
        <v>#NAME?</v>
      </c>
      <c r="DW254" s="47">
        <v>0.35</v>
      </c>
      <c r="DX254" s="45">
        <v>0.5</v>
      </c>
      <c r="DY254" s="45" t="e">
        <f t="shared" ca="1" si="419"/>
        <v>#NAME?</v>
      </c>
      <c r="DZ254" s="42" t="e">
        <f t="shared" ca="1" si="420"/>
        <v>#NAME?</v>
      </c>
      <c r="EA254" s="45" t="e">
        <f t="shared" ca="1" si="421"/>
        <v>#NAME?</v>
      </c>
      <c r="EB254" s="45">
        <f t="shared" si="474"/>
        <v>1.2500000000000001E-2</v>
      </c>
      <c r="EC254" s="45" t="e">
        <f t="shared" ca="1" si="474"/>
        <v>#NAME?</v>
      </c>
      <c r="ED254" s="47">
        <v>0.4</v>
      </c>
      <c r="EE254" s="45" t="e">
        <f t="shared" ca="1" si="422"/>
        <v>#NAME?</v>
      </c>
      <c r="EF254" s="45" t="e">
        <f t="shared" ca="1" si="423"/>
        <v>#NAME?</v>
      </c>
      <c r="EG254" s="42" t="e">
        <f t="shared" ca="1" si="424"/>
        <v>#NAME?</v>
      </c>
      <c r="EH254" s="45" t="e">
        <f t="shared" ca="1" si="425"/>
        <v>#NAME?</v>
      </c>
      <c r="EI254" s="45" t="e">
        <f t="shared" ca="1" si="475"/>
        <v>#NAME?</v>
      </c>
      <c r="EJ254" s="45" t="e">
        <f t="shared" ca="1" si="475"/>
        <v>#NAME?</v>
      </c>
      <c r="EK254" s="47">
        <v>0.45</v>
      </c>
      <c r="EL254" s="45">
        <v>0.5</v>
      </c>
      <c r="EM254" s="45" t="e">
        <f t="shared" ca="1" si="427"/>
        <v>#NAME?</v>
      </c>
      <c r="EN254" s="42" t="e">
        <f t="shared" ca="1" si="428"/>
        <v>#NAME?</v>
      </c>
      <c r="EO254" s="45" t="e">
        <f t="shared" ca="1" si="429"/>
        <v>#NAME?</v>
      </c>
      <c r="EP254" s="45">
        <f t="shared" si="476"/>
        <v>1.2500000000000001E-2</v>
      </c>
      <c r="EQ254" s="45" t="e">
        <f t="shared" ca="1" si="476"/>
        <v>#NAME?</v>
      </c>
      <c r="ER254" s="45">
        <v>0.5</v>
      </c>
      <c r="ES254" s="45">
        <v>0.5</v>
      </c>
      <c r="ET254" s="45" t="e">
        <f t="shared" ca="1" si="430"/>
        <v>#NAME?</v>
      </c>
      <c r="EU254" s="42" t="e">
        <f t="shared" ca="1" si="431"/>
        <v>#NAME?</v>
      </c>
      <c r="EV254" s="45" t="e">
        <f t="shared" ca="1" si="432"/>
        <v>#NAME?</v>
      </c>
      <c r="EW254" s="45">
        <f t="shared" si="477"/>
        <v>1.2500000000000001E-2</v>
      </c>
      <c r="EX254" s="45" t="e">
        <f t="shared" ca="1" si="477"/>
        <v>#NAME?</v>
      </c>
      <c r="EY254" s="47">
        <v>0.55000000000000004</v>
      </c>
      <c r="EZ254" s="45">
        <v>0.5</v>
      </c>
      <c r="FA254" s="45" t="e">
        <f t="shared" ca="1" si="433"/>
        <v>#NAME?</v>
      </c>
      <c r="FB254" s="42" t="e">
        <f t="shared" ca="1" si="434"/>
        <v>#NAME?</v>
      </c>
      <c r="FC254" s="45" t="e">
        <f t="shared" ca="1" si="435"/>
        <v>#NAME?</v>
      </c>
      <c r="FD254" s="45">
        <f t="shared" si="478"/>
        <v>1.2500000000000001E-2</v>
      </c>
      <c r="FE254" s="45" t="e">
        <f t="shared" ca="1" si="478"/>
        <v>#NAME?</v>
      </c>
      <c r="FF254" s="45">
        <v>0.6</v>
      </c>
      <c r="FG254" s="45">
        <v>1</v>
      </c>
      <c r="FH254" s="45" t="e">
        <f t="shared" ca="1" si="436"/>
        <v>#NAME?</v>
      </c>
      <c r="FI254" s="42" t="e">
        <f t="shared" ca="1" si="437"/>
        <v>#NAME?</v>
      </c>
      <c r="FJ254" s="45" t="e">
        <f t="shared" ca="1" si="438"/>
        <v>#NAME?</v>
      </c>
      <c r="FK254" s="45">
        <f t="shared" si="479"/>
        <v>2.5000000000000001E-2</v>
      </c>
      <c r="FL254" s="45" t="e">
        <f t="shared" ca="1" si="479"/>
        <v>#NAME?</v>
      </c>
      <c r="FM254" s="47">
        <v>0.65</v>
      </c>
      <c r="FN254" s="45">
        <v>0.5</v>
      </c>
      <c r="FO254" s="45" t="e">
        <f t="shared" ca="1" si="439"/>
        <v>#NAME?</v>
      </c>
      <c r="FP254" s="42" t="e">
        <f t="shared" ca="1" si="440"/>
        <v>#NAME?</v>
      </c>
      <c r="FQ254" s="45" t="e">
        <f t="shared" ca="1" si="441"/>
        <v>#NAME?</v>
      </c>
      <c r="FR254" s="45">
        <f t="shared" si="480"/>
        <v>1.2500000000000001E-2</v>
      </c>
      <c r="FS254" s="45" t="e">
        <f t="shared" ca="1" si="480"/>
        <v>#NAME?</v>
      </c>
      <c r="FT254" s="45">
        <v>0.7</v>
      </c>
      <c r="FU254" s="45">
        <v>1</v>
      </c>
      <c r="FV254" s="45" t="e">
        <f t="shared" ca="1" si="442"/>
        <v>#NAME?</v>
      </c>
      <c r="FW254" s="42" t="e">
        <f t="shared" ca="1" si="443"/>
        <v>#NAME?</v>
      </c>
      <c r="FX254" s="45" t="e">
        <f t="shared" ca="1" si="444"/>
        <v>#NAME?</v>
      </c>
      <c r="FY254" s="45">
        <f t="shared" si="481"/>
        <v>2.5000000000000001E-2</v>
      </c>
      <c r="FZ254" s="45" t="e">
        <f t="shared" ca="1" si="481"/>
        <v>#NAME?</v>
      </c>
      <c r="GA254" s="47">
        <v>0.75</v>
      </c>
      <c r="GB254" s="45">
        <v>0.5</v>
      </c>
      <c r="GC254" s="45" t="e">
        <f t="shared" ca="1" si="445"/>
        <v>#NAME?</v>
      </c>
      <c r="GD254" s="42" t="e">
        <f t="shared" ca="1" si="446"/>
        <v>#NAME?</v>
      </c>
      <c r="GE254" s="45" t="e">
        <f t="shared" ca="1" si="447"/>
        <v>#NAME?</v>
      </c>
      <c r="GF254" s="45">
        <f t="shared" si="482"/>
        <v>1.2500000000000001E-2</v>
      </c>
      <c r="GG254" s="45" t="e">
        <f t="shared" ca="1" si="482"/>
        <v>#NAME?</v>
      </c>
      <c r="GH254" s="45">
        <v>0.8</v>
      </c>
      <c r="GI254" s="45">
        <v>1</v>
      </c>
      <c r="GJ254" s="45" t="e">
        <f t="shared" ca="1" si="448"/>
        <v>#NAME?</v>
      </c>
      <c r="GK254" s="42" t="e">
        <f t="shared" ca="1" si="449"/>
        <v>#NAME?</v>
      </c>
      <c r="GL254" s="45" t="e">
        <f t="shared" ca="1" si="450"/>
        <v>#NAME?</v>
      </c>
      <c r="GM254" s="45">
        <f t="shared" si="483"/>
        <v>2.5000000000000001E-2</v>
      </c>
      <c r="GN254" s="45" t="e">
        <f t="shared" ca="1" si="483"/>
        <v>#NAME?</v>
      </c>
      <c r="GO254" s="47">
        <v>0.85</v>
      </c>
      <c r="GP254" s="45">
        <v>0.5</v>
      </c>
      <c r="GQ254" s="45" t="e">
        <f t="shared" ca="1" si="451"/>
        <v>#NAME?</v>
      </c>
      <c r="GR254" s="42" t="e">
        <f t="shared" ca="1" si="452"/>
        <v>#NAME?</v>
      </c>
      <c r="GS254" s="45" t="e">
        <f t="shared" ca="1" si="453"/>
        <v>#NAME?</v>
      </c>
      <c r="GT254" s="45">
        <f t="shared" si="484"/>
        <v>1.2500000000000001E-2</v>
      </c>
      <c r="GU254" s="45" t="e">
        <f t="shared" ca="1" si="484"/>
        <v>#NAME?</v>
      </c>
      <c r="GV254" s="45">
        <v>0.9</v>
      </c>
      <c r="GW254" s="45">
        <v>1</v>
      </c>
      <c r="GX254" s="45" t="e">
        <f t="shared" ca="1" si="454"/>
        <v>#NAME?</v>
      </c>
      <c r="GY254" s="42" t="e">
        <f t="shared" ca="1" si="455"/>
        <v>#NAME?</v>
      </c>
      <c r="GZ254" s="45" t="e">
        <f t="shared" ca="1" si="456"/>
        <v>#NAME?</v>
      </c>
      <c r="HA254" s="45">
        <f t="shared" si="485"/>
        <v>2.5000000000000001E-2</v>
      </c>
      <c r="HB254" s="45" t="e">
        <f t="shared" ca="1" si="485"/>
        <v>#NAME?</v>
      </c>
      <c r="HC254" s="47">
        <v>0.95</v>
      </c>
      <c r="HD254" s="45">
        <v>0.5</v>
      </c>
      <c r="HE254" s="45" t="e">
        <f t="shared" ca="1" si="457"/>
        <v>#NAME?</v>
      </c>
      <c r="HF254" s="42" t="e">
        <f t="shared" ca="1" si="458"/>
        <v>#NAME?</v>
      </c>
      <c r="HG254" s="45" t="e">
        <f t="shared" ca="1" si="459"/>
        <v>#NAME?</v>
      </c>
      <c r="HH254" s="45">
        <f t="shared" si="486"/>
        <v>1.2500000000000001E-2</v>
      </c>
      <c r="HI254" s="45" t="e">
        <f t="shared" ca="1" si="486"/>
        <v>#NAME?</v>
      </c>
      <c r="HJ254" s="47">
        <v>1</v>
      </c>
      <c r="HK254" s="47">
        <v>1</v>
      </c>
      <c r="HL254" s="45" t="e">
        <f t="shared" ca="1" si="460"/>
        <v>#NAME?</v>
      </c>
      <c r="HM254" s="42" t="e">
        <f t="shared" ca="1" si="461"/>
        <v>#NAME?</v>
      </c>
      <c r="HN254" s="45" t="e">
        <f t="shared" ca="1" si="462"/>
        <v>#NAME?</v>
      </c>
      <c r="HO254" s="45">
        <f t="shared" si="426"/>
        <v>2.5000000000000001E-2</v>
      </c>
      <c r="HP254" s="45" t="e">
        <f t="shared" ca="1" si="426"/>
        <v>#NAME?</v>
      </c>
    </row>
    <row r="255" spans="1:224" s="48" customFormat="1" ht="70.5" customHeight="1">
      <c r="A255" s="42"/>
      <c r="B255" s="199"/>
      <c r="C255" s="201"/>
      <c r="D255" s="200" t="s">
        <v>120</v>
      </c>
      <c r="E255" s="41" t="str">
        <f>+_xlfn.CONCAT(MID($D255,1,3),".1 ",[1]Acciones!$B$4)</f>
        <v>6.4.1 Apoyo financiero para el desarrollo de Programas de I+D+i ejecutados por ecosistemas de investigación e innovación en la ruta de innovación correspondiente</v>
      </c>
      <c r="F255" s="42" t="s">
        <v>89</v>
      </c>
      <c r="G255" s="43">
        <f>C225/40</f>
        <v>4.1666666666666666E-3</v>
      </c>
      <c r="H255" s="44" t="str">
        <f>+_xlfn.CONCAT("Si,",MID(E256,1,5),",",MID(E257,1,5),",",MID(E258,1,5),",",MID(E259,1,5),",",MID(E260,1,5),",",MID(E261,1,5),",",MID(E262,1,5),",",MID(E263,1,5),",",MID(E264,1,6))</f>
        <v>Si,6.4.2,6.4.3,6.4.4,6.4.5,6.4.6,6.4.7,6.4.8,6.4.9,6.4.10</v>
      </c>
      <c r="I255" s="42" t="s">
        <v>89</v>
      </c>
      <c r="J255" s="42"/>
      <c r="K255" s="42"/>
      <c r="L255" s="42"/>
      <c r="M255" s="44" t="s">
        <v>90</v>
      </c>
      <c r="N255" s="44" t="s">
        <v>91</v>
      </c>
      <c r="O255" s="44" t="e">
        <f ca="1">+_xlfn.XLOOKUP(MID(E255,7,LEN(E255)-6),[1]Acciones!$B$4:$B$14,[1]Acciones!$C$4:$C$14,0,0,1)</f>
        <v>#NAME?</v>
      </c>
      <c r="P255" s="42" t="e">
        <f ca="1">+_xlfn.XLOOKUP(MID($E255,7,LEN($E255)-6),[1]Acciones!$B$4:$B$14,[1]Acciones!D$4:D$14,0,0,1)</f>
        <v>#NAME?</v>
      </c>
      <c r="Q255" s="42" t="e">
        <f ca="1">+_xlfn.XLOOKUP(MID($E255,7,LEN($E255)-6),[1]Acciones!$B$4:$B$14,[1]Acciones!E$4:E$14,0,0,1)</f>
        <v>#NAME?</v>
      </c>
      <c r="R255" s="42" t="e">
        <f ca="1">+_xlfn.XLOOKUP(MID($E255,7,LEN($E255)-6),[1]Acciones!$B$4:$B$14,[1]Acciones!F$4:F$14,0,0,1)</f>
        <v>#NAME?</v>
      </c>
      <c r="S255" s="42" t="e">
        <f ca="1">+_xlfn.XLOOKUP(MID($E255,7,LEN($E255)-6),[1]Acciones!$B$4:$B$14,[1]Acciones!G$4:G$14,0,0,1)</f>
        <v>#NAME?</v>
      </c>
      <c r="T255" s="42" t="e">
        <f ca="1">+_xlfn.XLOOKUP(MID($E255,7,LEN($E255)-6),[1]Acciones!$B$4:$B$14,[1]Acciones!H$4:H$14,0,0,1)</f>
        <v>#NAME?</v>
      </c>
      <c r="U255" s="45" t="e">
        <f ca="1">+_xlfn.XLOOKUP(MID($E255,7,LEN($E255)-6),[1]Acciones!$B$4:$B$14,[1]Acciones!I$4:I$14,0,0,1)</f>
        <v>#NAME?</v>
      </c>
      <c r="V255" s="45" t="e">
        <f ca="1">+_xlfn.XLOOKUP(MID($E255,7,LEN($E255)-6),[1]Acciones!$B$4:$B$14,[1]Acciones!J$4:J$14,0,0,1)</f>
        <v>#NAME?</v>
      </c>
      <c r="W255" s="45" t="e">
        <f ca="1">+_xlfn.XLOOKUP(MID($E255,7,LEN($E255)-6),[1]Acciones!$B$4:$B$14,[1]Acciones!K$4:K$14,0,0,1)</f>
        <v>#NAME?</v>
      </c>
      <c r="X255" s="45" t="e">
        <f ca="1">+_xlfn.XLOOKUP(MID($E255,7,LEN($E255)-6),[1]Acciones!$B$4:$B$14,[1]Acciones!L$4:L$14,0,0,1)</f>
        <v>#NAME?</v>
      </c>
      <c r="Y255" s="45" t="e">
        <f ca="1">+_xlfn.XLOOKUP(MID($E255,7,LEN($E255)-6),[1]Acciones!$B$4:$B$14,[1]Acciones!M$4:M$14,0,0,1)</f>
        <v>#NAME?</v>
      </c>
      <c r="Z255" s="45" t="e">
        <f ca="1">+_xlfn.XLOOKUP(MID($E255,7,LEN($E255)-6),[1]Acciones!$B$4:$B$14,[1]Acciones!N$4:N$14,0,0,1)</f>
        <v>#NAME?</v>
      </c>
      <c r="AA255" s="45" t="e">
        <f ca="1">+_xlfn.XLOOKUP(MID($E255,7,LEN($E255)-6),[1]Acciones!$B$4:$B$14,[1]Acciones!O$4:O$14,0,0,1)</f>
        <v>#NAME?</v>
      </c>
      <c r="AB255" s="45" t="e">
        <f ca="1">+_xlfn.XLOOKUP(MID($E255,7,LEN($E255)-6),[1]Acciones!$B$4:$B$14,[1]Acciones!P$4:P$14,0,0,1)</f>
        <v>#NAME?</v>
      </c>
      <c r="AC255" s="45" t="e">
        <f ca="1">+_xlfn.XLOOKUP(MID($E255,7,LEN($E255)-6),[1]Acciones!$B$4:$B$14,[1]Acciones!Q$4:Q$14,0,0,1)</f>
        <v>#NAME?</v>
      </c>
      <c r="AD255" s="45" t="e">
        <f ca="1">+_xlfn.XLOOKUP(MID($E255,7,LEN($E255)-6),[1]Acciones!$B$4:$B$14,[1]Acciones!R$4:R$14,0,0,1)</f>
        <v>#NAME?</v>
      </c>
      <c r="AE255" s="45" t="e">
        <f ca="1">+_xlfn.XLOOKUP(MID($E255,7,LEN($E255)-6),[1]Acciones!$B$4:$B$14,[1]Acciones!S$4:S$14,0,0,1)</f>
        <v>#NAME?</v>
      </c>
      <c r="AF255" s="42" t="e">
        <f ca="1">+_xlfn.XLOOKUP(MID($E255,7,LEN($E255)-6),[1]Acciones!$B$4:$B$14,[1]Acciones!T$4:T$14,0,0,1)</f>
        <v>#NAME?</v>
      </c>
      <c r="AG255" s="42" t="e">
        <f ca="1">+_xlfn.XLOOKUP(MID($E255,7,LEN($E255)-6),[1]Acciones!$B$4:$B$14,[1]Acciones!U$4:U$14,0,0,1)</f>
        <v>#NAME?</v>
      </c>
      <c r="AH255" s="42" t="e">
        <f ca="1">+_xlfn.XLOOKUP(MID($E255,7,LEN($E255)-6),[1]Acciones!$B$4:$B$14,[1]Acciones!V$4:V$14,0,0,1)</f>
        <v>#NAME?</v>
      </c>
      <c r="AI255" s="42" t="e">
        <f ca="1">+_xlfn.XLOOKUP(MID($E255,7,LEN($E255)-6),[1]Acciones!$B$4:$B$14,[1]Acciones!W$4:W$14,0,0,1)</f>
        <v>#NAME?</v>
      </c>
      <c r="AJ255" s="42" t="e">
        <f ca="1">+_xlfn.XLOOKUP(MID($E255,7,LEN($E255)-6),[1]Acciones!$B$4:$B$14,[1]Acciones!X$4:X$14,0,0,1)</f>
        <v>#NAME?</v>
      </c>
      <c r="AK255" s="42" t="e">
        <f ca="1">+_xlfn.XLOOKUP(MID($E255,7,LEN($E255)-6),[1]Acciones!$B$4:$B$14,[1]Acciones!Y$4:Y$14,0,0,1)</f>
        <v>#NAME?</v>
      </c>
      <c r="AL255" s="42" t="e">
        <f ca="1">+_xlfn.XLOOKUP(MID($E255,7,LEN($E255)-6),[1]Acciones!$B$4:$B$14,[1]Acciones!Z$4:Z$14,0,0,1)</f>
        <v>#NAME?</v>
      </c>
      <c r="AM255" s="42" t="e">
        <f ca="1">+_xlfn.XLOOKUP(MID($E255,7,LEN($E255)-6),[1]Acciones!$B$4:$B$14,[1]Acciones!AA$4:AA$14,0,0,1)</f>
        <v>#NAME?</v>
      </c>
      <c r="AN255" s="42" t="e">
        <f ca="1">+_xlfn.XLOOKUP(MID($E255,7,LEN($E255)-6),[1]Acciones!$B$4:$B$14,[1]Acciones!AB$4:AB$14,0,0,1)</f>
        <v>#NAME?</v>
      </c>
      <c r="AO255" s="42" t="e">
        <f ca="1">+_xlfn.XLOOKUP(MID($E255,7,LEN($E255)-6),[1]Acciones!$B$4:$B$14,[1]Acciones!AC$4:AC$14,0,0,1)</f>
        <v>#NAME?</v>
      </c>
      <c r="AP255" s="42" t="e">
        <f ca="1">+_xlfn.XLOOKUP(MID($E255,7,LEN($E255)-6),[1]Acciones!$B$4:$B$14,[1]Acciones!AD$4:AD$14,0,0,1)</f>
        <v>#NAME?</v>
      </c>
      <c r="AQ255" s="42" t="e">
        <f ca="1">+_xlfn.XLOOKUP(MID($E255,7,LEN($E255)-6),[1]Acciones!$B$4:$B$14,[1]Acciones!AE$4:AE$14,0,0,1)</f>
        <v>#NAME?</v>
      </c>
      <c r="AR255" s="42" t="e">
        <f ca="1">+_xlfn.XLOOKUP(MID($E255,7,LEN($E255)-6),[1]Acciones!$B$4:$B$14,[1]Acciones!AF$4:AF$14,0,0,1)</f>
        <v>#NAME?</v>
      </c>
      <c r="AS255" s="42" t="e">
        <f ca="1">+_xlfn.XLOOKUP(MID($E255,7,LEN($E255)-6),[1]Acciones!$B$4:$B$14,[1]Acciones!AG$4:AG$14,0,0,1)</f>
        <v>#NAME?</v>
      </c>
      <c r="AT255" s="42" t="e">
        <f ca="1">+_xlfn.XLOOKUP(MID($E255,7,LEN($E255)-6),[1]Acciones!$B$4:$B$14,[1]Acciones!AH$4:AH$14,0,0,1)</f>
        <v>#NAME?</v>
      </c>
      <c r="AU255" s="42" t="e">
        <f ca="1">+_xlfn.XLOOKUP(MID($E255,7,LEN($E255)-6),[1]Acciones!$B$4:$B$14,[1]Acciones!AI$4:AI$14,0,0,1)</f>
        <v>#NAME?</v>
      </c>
      <c r="AV255" s="42" t="e">
        <f ca="1">+_xlfn.XLOOKUP(MID($E255,7,LEN($E255)-6),[1]Acciones!$B$4:$B$14,[1]Acciones!AJ$4:AJ$14,0,0,1)</f>
        <v>#NAME?</v>
      </c>
      <c r="AW255" s="42" t="e">
        <f ca="1">+_xlfn.XLOOKUP(MID($E255,7,LEN($E255)-6),[1]Acciones!$B$4:$B$14,[1]Acciones!AK$4:AK$14,0,0,1)</f>
        <v>#NAME?</v>
      </c>
      <c r="AX255" s="42" t="e">
        <f ca="1">+_xlfn.XLOOKUP(MID($E255,7,LEN($E255)-6),[1]Acciones!$B$4:$B$14,[1]Acciones!AL$4:AL$14,0,0,1)</f>
        <v>#NAME?</v>
      </c>
      <c r="AY255" s="42" t="e">
        <f ca="1">+_xlfn.XLOOKUP(MID($E255,7,LEN($E255)-6),[1]Acciones!$B$4:$B$14,[1]Acciones!AM$4:AM$14,0,0,1)</f>
        <v>#NAME?</v>
      </c>
      <c r="AZ255" s="42" t="e">
        <f ca="1">+_xlfn.XLOOKUP(MID($E255,7,LEN($E255)-6),[1]Acciones!$B$4:$B$14,[1]Acciones!AN$4:AN$14,0,0,1)</f>
        <v>#NAME?</v>
      </c>
      <c r="BA255" s="42" t="e">
        <f ca="1">+_xlfn.XLOOKUP(MID($E255,7,LEN($E255)-6),[1]Acciones!$B$4:$B$14,[1]Acciones!AO$4:AO$14,0,0,1)</f>
        <v>#NAME?</v>
      </c>
      <c r="BB255" s="42" t="e">
        <f ca="1">+_xlfn.XLOOKUP(MID($E255,7,LEN($E255)-6),[1]Acciones!$B$4:$B$14,[1]Acciones!AP$4:AP$14,0,0,1)</f>
        <v>#NAME?</v>
      </c>
      <c r="BC255" s="42" t="e">
        <f ca="1">+_xlfn.XLOOKUP(MID($E255,7,LEN($E255)-6),[1]Acciones!$B$4:$B$14,[1]Acciones!AQ$4:AQ$14,0,0,1)</f>
        <v>#NAME?</v>
      </c>
      <c r="BD255" s="42" t="e">
        <f ca="1">+_xlfn.XLOOKUP(MID($E255,7,LEN($E255)-6),[1]Acciones!$B$4:$B$14,[1]Acciones!AR$4:AR$14,0,0,1)</f>
        <v>#NAME?</v>
      </c>
      <c r="BE255" s="42" t="e">
        <f ca="1">+_xlfn.XLOOKUP(MID($E255,7,LEN($E255)-6),[1]Acciones!$B$4:$B$14,[1]Acciones!AS$4:AS$14,0,0,1)</f>
        <v>#NAME?</v>
      </c>
      <c r="BF255" s="42" t="e">
        <f ca="1">+_xlfn.XLOOKUP(MID($E255,7,LEN($E255)-6),[1]Acciones!$B$4:$B$14,[1]Acciones!AT$4:AT$14,0,0,1)</f>
        <v>#NAME?</v>
      </c>
      <c r="BG255" s="42" t="e">
        <f ca="1">+_xlfn.XLOOKUP(MID($E255,7,LEN($E255)-6),[1]Acciones!$B$4:$B$14,[1]Acciones!AU$4:AU$14,0,0,1)</f>
        <v>#NAME?</v>
      </c>
      <c r="BH255" s="42" t="e">
        <f ca="1">+_xlfn.XLOOKUP(MID($E255,7,LEN($E255)-6),[1]Acciones!$B$4:$B$14,[1]Acciones!AV$4:AV$14,0,0,1)</f>
        <v>#NAME?</v>
      </c>
      <c r="BI255" s="42" t="e">
        <f ca="1">+_xlfn.XLOOKUP(MID($E255,7,LEN($E255)-6),[1]Acciones!$B$4:$B$14,[1]Acciones!AW$4:AW$14,0,0,1)</f>
        <v>#NAME?</v>
      </c>
      <c r="BJ255" s="42" t="e">
        <f ca="1">+_xlfn.XLOOKUP(MID($E255,7,LEN($E255)-6),[1]Acciones!$B$4:$B$14,[1]Acciones!AX$4:AX$14,0,0,1)</f>
        <v>#NAME?</v>
      </c>
      <c r="BK255" s="42" t="e">
        <f ca="1">+_xlfn.XLOOKUP(MID($E255,7,LEN($E255)-6),[1]Acciones!$B$4:$B$14,[1]Acciones!AY$4:AY$14,0,0,1)</f>
        <v>#NAME?</v>
      </c>
      <c r="BL255" s="42" t="e">
        <f ca="1">+_xlfn.XLOOKUP(MID($E255,7,LEN($E255)-6),[1]Acciones!$B$4:$B$14,[1]Acciones!AZ$4:AZ$14,0,0,1)</f>
        <v>#NAME?</v>
      </c>
      <c r="BM255" s="42" t="e">
        <f ca="1">+_xlfn.XLOOKUP(MID($E255,7,LEN($E255)-6),[1]Acciones!$B$4:$B$14,[1]Acciones!BA$4:BA$14,0,0,1)</f>
        <v>#NAME?</v>
      </c>
      <c r="BN255" s="42" t="e">
        <f ca="1">+_xlfn.XLOOKUP(MID($E255,7,LEN($E255)-6),[1]Acciones!$B$4:$B$14,[1]Acciones!BB$4:BB$14,0,0,1)</f>
        <v>#NAME?</v>
      </c>
      <c r="BO255" s="42" t="e">
        <f ca="1">+_xlfn.XLOOKUP(MID($E255,7,LEN($E255)-6),[1]Acciones!$B$4:$B$14,[1]Acciones!BC$4:BC$14,0,0,1)</f>
        <v>#NAME?</v>
      </c>
      <c r="BP255" s="42" t="e">
        <f ca="1">+_xlfn.XLOOKUP(MID($E255,7,LEN($E255)-6),[1]Acciones!$B$4:$B$14,[1]Acciones!BD$4:BD$14,0,0,1)</f>
        <v>#NAME?</v>
      </c>
      <c r="BQ255" s="42" t="e">
        <f ca="1">+_xlfn.XLOOKUP(MID($E255,7,LEN($E255)-6),[1]Acciones!$B$4:$B$14,[1]Acciones!BE$4:BE$14,0,0,1)</f>
        <v>#NAME?</v>
      </c>
      <c r="BR255" s="42" t="e">
        <f ca="1">+_xlfn.XLOOKUP(MID($E255,7,LEN($E255)-6),[1]Acciones!$B$4:$B$14,[1]Acciones!BF$4:BF$14,0,0,1)</f>
        <v>#NAME?</v>
      </c>
      <c r="BS255" s="42" t="e">
        <f ca="1">+_xlfn.XLOOKUP(MID($E255,7,LEN($E255)-6),[1]Acciones!$B$4:$B$14,[1]Acciones!BG$4:BG$14,0,0,1)</f>
        <v>#NAME?</v>
      </c>
      <c r="BT255" s="42" t="e">
        <f ca="1">+_xlfn.XLOOKUP(MID($E255,7,LEN($E255)-6),[1]Acciones!$B$4:$B$14,[1]Acciones!BH$4:BH$14,0,0,1)</f>
        <v>#NAME?</v>
      </c>
      <c r="BU255" s="42" t="e">
        <f ca="1">+_xlfn.XLOOKUP(MID($E255,7,LEN($E255)-6),[1]Acciones!$B$4:$B$14,[1]Acciones!BI$4:BI$14,0,0,1)</f>
        <v>#NAME?</v>
      </c>
      <c r="BV255" s="42" t="e">
        <f ca="1">+_xlfn.XLOOKUP(MID($E255,7,LEN($E255)-6),[1]Acciones!$B$4:$B$14,[1]Acciones!BJ$4:BJ$14,0,0,1)</f>
        <v>#NAME?</v>
      </c>
      <c r="BW255" s="42" t="e">
        <f ca="1">+_xlfn.XLOOKUP(MID($E255,7,LEN($E255)-6),[1]Acciones!$B$4:$B$14,[1]Acciones!BK$4:BK$14,0,0,1)</f>
        <v>#NAME?</v>
      </c>
      <c r="BX255" s="42" t="e">
        <f ca="1">+_xlfn.XLOOKUP(MID($E255,7,LEN($E255)-6),[1]Acciones!$B$4:$B$14,[1]Acciones!BL$4:BL$14,0,0,1)</f>
        <v>#NAME?</v>
      </c>
      <c r="BY255" s="42" t="e">
        <f ca="1">+_xlfn.XLOOKUP(MID($E255,7,LEN($E255)-6),[1]Acciones!$B$4:$B$14,[1]Acciones!BM$4:BM$14,0,0,1)</f>
        <v>#NAME?</v>
      </c>
      <c r="BZ255" s="42" t="e">
        <f ca="1">+_xlfn.XLOOKUP(MID($E255,7,LEN($E255)-6),[1]Acciones!$B$4:$B$14,[1]Acciones!BN$4:BN$14,0,0,1)</f>
        <v>#NAME?</v>
      </c>
      <c r="CA255" s="42" t="e">
        <f ca="1">+_xlfn.XLOOKUP(MID($E255,7,LEN($E255)-6),[1]Acciones!$B$4:$B$14,[1]Acciones!BO$4:BO$14,0,0,1)</f>
        <v>#NAME?</v>
      </c>
      <c r="CB255" s="42" t="e">
        <f ca="1">+_xlfn.XLOOKUP(MID($E255,7,LEN($E255)-6),[1]Acciones!$B$4:$B$14,[1]Acciones!BP$4:BP$14,0,0,1)</f>
        <v>#NAME?</v>
      </c>
      <c r="CC255" s="42" t="e">
        <f ca="1">+_xlfn.XLOOKUP(MID($E255,7,LEN($E255)-6),[1]Acciones!$B$4:$B$14,[1]Acciones!BQ$4:BQ$14,0,0,1)</f>
        <v>#NAME?</v>
      </c>
      <c r="CD255" s="42" t="e">
        <f ca="1">+_xlfn.XLOOKUP(MID($E255,7,LEN($E255)-6),[1]Acciones!$B$4:$B$14,[1]Acciones!BR$4:BR$14,0,0,1)</f>
        <v>#NAME?</v>
      </c>
      <c r="CE255" s="42" t="e">
        <f ca="1">+_xlfn.XLOOKUP(MID($E255,7,LEN($E255)-6),[1]Acciones!$B$4:$B$14,[1]Acciones!BS$4:BS$14,0,0,1)</f>
        <v>#NAME?</v>
      </c>
      <c r="CF255" s="42" t="e">
        <f ca="1">+_xlfn.XLOOKUP(MID($E255,7,LEN($E255)-6),[1]Acciones!$B$4:$B$14,[1]Acciones!BT$4:BT$14,0,0,1)</f>
        <v>#NAME?</v>
      </c>
      <c r="CG255" s="45">
        <v>0.05</v>
      </c>
      <c r="CH255" s="45" t="e">
        <f t="shared" ca="1" si="463"/>
        <v>#NAME?</v>
      </c>
      <c r="CI255" s="45" t="e">
        <f t="shared" ca="1" si="464"/>
        <v>#NAME?</v>
      </c>
      <c r="CJ255" s="42" t="e">
        <f t="shared" ca="1" si="465"/>
        <v>#NAME?</v>
      </c>
      <c r="CK255" s="45" t="e">
        <f t="shared" ca="1" si="466"/>
        <v>#NAME?</v>
      </c>
      <c r="CL255" s="46" t="e">
        <f t="shared" ca="1" si="467"/>
        <v>#NAME?</v>
      </c>
      <c r="CM255" s="45" t="e">
        <f t="shared" ca="1" si="468"/>
        <v>#NAME?</v>
      </c>
      <c r="CN255" s="47">
        <v>0.1</v>
      </c>
      <c r="CO255" s="45" t="e">
        <f t="shared" ca="1" si="401"/>
        <v>#NAME?</v>
      </c>
      <c r="CP255" s="45" t="e">
        <f t="shared" ca="1" si="402"/>
        <v>#NAME?</v>
      </c>
      <c r="CQ255" s="42" t="e">
        <f t="shared" ca="1" si="403"/>
        <v>#NAME?</v>
      </c>
      <c r="CR255" s="45" t="e">
        <f t="shared" ca="1" si="404"/>
        <v>#NAME?</v>
      </c>
      <c r="CS255" s="45" t="e">
        <f t="shared" ca="1" si="469"/>
        <v>#NAME?</v>
      </c>
      <c r="CT255" s="45" t="e">
        <f t="shared" ca="1" si="469"/>
        <v>#NAME?</v>
      </c>
      <c r="CU255" s="47">
        <v>0.15</v>
      </c>
      <c r="CV255" s="45">
        <v>0.5</v>
      </c>
      <c r="CW255" s="45" t="e">
        <f t="shared" ca="1" si="405"/>
        <v>#NAME?</v>
      </c>
      <c r="CX255" s="42" t="e">
        <f t="shared" ca="1" si="406"/>
        <v>#NAME?</v>
      </c>
      <c r="CY255" s="45" t="e">
        <f t="shared" ca="1" si="407"/>
        <v>#NAME?</v>
      </c>
      <c r="CZ255" s="45">
        <f t="shared" si="470"/>
        <v>1.2500000000000001E-2</v>
      </c>
      <c r="DA255" s="45" t="e">
        <f t="shared" ca="1" si="470"/>
        <v>#NAME?</v>
      </c>
      <c r="DB255" s="47">
        <v>0.2</v>
      </c>
      <c r="DC255" s="45" t="e">
        <f t="shared" ca="1" si="408"/>
        <v>#NAME?</v>
      </c>
      <c r="DD255" s="45" t="e">
        <f t="shared" ca="1" si="409"/>
        <v>#NAME?</v>
      </c>
      <c r="DE255" s="42" t="e">
        <f t="shared" ca="1" si="410"/>
        <v>#NAME?</v>
      </c>
      <c r="DF255" s="45" t="e">
        <f t="shared" ca="1" si="411"/>
        <v>#NAME?</v>
      </c>
      <c r="DG255" s="45" t="e">
        <f t="shared" ca="1" si="471"/>
        <v>#NAME?</v>
      </c>
      <c r="DH255" s="45" t="e">
        <f t="shared" ca="1" si="471"/>
        <v>#NAME?</v>
      </c>
      <c r="DI255" s="47">
        <v>0.25</v>
      </c>
      <c r="DJ255" s="45">
        <v>0.5</v>
      </c>
      <c r="DK255" s="45" t="e">
        <f t="shared" ca="1" si="412"/>
        <v>#NAME?</v>
      </c>
      <c r="DL255" s="42" t="e">
        <f t="shared" ca="1" si="413"/>
        <v>#NAME?</v>
      </c>
      <c r="DM255" s="45" t="e">
        <f t="shared" ca="1" si="414"/>
        <v>#NAME?</v>
      </c>
      <c r="DN255" s="45">
        <f t="shared" si="472"/>
        <v>1.2500000000000001E-2</v>
      </c>
      <c r="DO255" s="45" t="e">
        <f t="shared" ca="1" si="472"/>
        <v>#NAME?</v>
      </c>
      <c r="DP255" s="47">
        <v>0.3</v>
      </c>
      <c r="DQ255" s="45" t="e">
        <f t="shared" ca="1" si="415"/>
        <v>#NAME?</v>
      </c>
      <c r="DR255" s="45" t="e">
        <f t="shared" ca="1" si="416"/>
        <v>#NAME?</v>
      </c>
      <c r="DS255" s="42" t="e">
        <f t="shared" ca="1" si="417"/>
        <v>#NAME?</v>
      </c>
      <c r="DT255" s="45" t="e">
        <f t="shared" ca="1" si="418"/>
        <v>#NAME?</v>
      </c>
      <c r="DU255" s="45" t="e">
        <f t="shared" ca="1" si="473"/>
        <v>#NAME?</v>
      </c>
      <c r="DV255" s="45" t="e">
        <f t="shared" ca="1" si="473"/>
        <v>#NAME?</v>
      </c>
      <c r="DW255" s="47">
        <v>0.35</v>
      </c>
      <c r="DX255" s="45">
        <v>0.5</v>
      </c>
      <c r="DY255" s="45" t="e">
        <f t="shared" ca="1" si="419"/>
        <v>#NAME?</v>
      </c>
      <c r="DZ255" s="42" t="e">
        <f t="shared" ca="1" si="420"/>
        <v>#NAME?</v>
      </c>
      <c r="EA255" s="45" t="e">
        <f t="shared" ca="1" si="421"/>
        <v>#NAME?</v>
      </c>
      <c r="EB255" s="45">
        <f t="shared" si="474"/>
        <v>1.2500000000000001E-2</v>
      </c>
      <c r="EC255" s="45" t="e">
        <f t="shared" ca="1" si="474"/>
        <v>#NAME?</v>
      </c>
      <c r="ED255" s="47">
        <v>0.4</v>
      </c>
      <c r="EE255" s="45" t="e">
        <f t="shared" ca="1" si="422"/>
        <v>#NAME?</v>
      </c>
      <c r="EF255" s="45" t="e">
        <f t="shared" ca="1" si="423"/>
        <v>#NAME?</v>
      </c>
      <c r="EG255" s="42" t="e">
        <f t="shared" ca="1" si="424"/>
        <v>#NAME?</v>
      </c>
      <c r="EH255" s="45" t="e">
        <f t="shared" ca="1" si="425"/>
        <v>#NAME?</v>
      </c>
      <c r="EI255" s="45" t="e">
        <f t="shared" ca="1" si="475"/>
        <v>#NAME?</v>
      </c>
      <c r="EJ255" s="45" t="e">
        <f t="shared" ca="1" si="475"/>
        <v>#NAME?</v>
      </c>
      <c r="EK255" s="47">
        <v>0.45</v>
      </c>
      <c r="EL255" s="45">
        <v>0.5</v>
      </c>
      <c r="EM255" s="45" t="e">
        <f t="shared" ca="1" si="427"/>
        <v>#NAME?</v>
      </c>
      <c r="EN255" s="42" t="e">
        <f t="shared" ca="1" si="428"/>
        <v>#NAME?</v>
      </c>
      <c r="EO255" s="45" t="e">
        <f t="shared" ca="1" si="429"/>
        <v>#NAME?</v>
      </c>
      <c r="EP255" s="45">
        <f t="shared" si="476"/>
        <v>1.2500000000000001E-2</v>
      </c>
      <c r="EQ255" s="45" t="e">
        <f t="shared" ca="1" si="476"/>
        <v>#NAME?</v>
      </c>
      <c r="ER255" s="45">
        <v>0.5</v>
      </c>
      <c r="ES255" s="45">
        <v>0.5</v>
      </c>
      <c r="ET255" s="45" t="e">
        <f t="shared" ca="1" si="430"/>
        <v>#NAME?</v>
      </c>
      <c r="EU255" s="42" t="e">
        <f t="shared" ca="1" si="431"/>
        <v>#NAME?</v>
      </c>
      <c r="EV255" s="45" t="e">
        <f t="shared" ca="1" si="432"/>
        <v>#NAME?</v>
      </c>
      <c r="EW255" s="45">
        <f t="shared" si="477"/>
        <v>1.2500000000000001E-2</v>
      </c>
      <c r="EX255" s="45" t="e">
        <f t="shared" ca="1" si="477"/>
        <v>#NAME?</v>
      </c>
      <c r="EY255" s="47">
        <v>0.55000000000000004</v>
      </c>
      <c r="EZ255" s="45">
        <v>0.5</v>
      </c>
      <c r="FA255" s="45" t="e">
        <f t="shared" ca="1" si="433"/>
        <v>#NAME?</v>
      </c>
      <c r="FB255" s="42" t="e">
        <f t="shared" ca="1" si="434"/>
        <v>#NAME?</v>
      </c>
      <c r="FC255" s="45" t="e">
        <f t="shared" ca="1" si="435"/>
        <v>#NAME?</v>
      </c>
      <c r="FD255" s="45">
        <f t="shared" si="478"/>
        <v>1.2500000000000001E-2</v>
      </c>
      <c r="FE255" s="45" t="e">
        <f t="shared" ca="1" si="478"/>
        <v>#NAME?</v>
      </c>
      <c r="FF255" s="45">
        <v>0.6</v>
      </c>
      <c r="FG255" s="45">
        <v>1</v>
      </c>
      <c r="FH255" s="45" t="e">
        <f t="shared" ca="1" si="436"/>
        <v>#NAME?</v>
      </c>
      <c r="FI255" s="42" t="e">
        <f t="shared" ca="1" si="437"/>
        <v>#NAME?</v>
      </c>
      <c r="FJ255" s="45" t="e">
        <f t="shared" ca="1" si="438"/>
        <v>#NAME?</v>
      </c>
      <c r="FK255" s="45">
        <f t="shared" si="479"/>
        <v>2.5000000000000001E-2</v>
      </c>
      <c r="FL255" s="45" t="e">
        <f t="shared" ca="1" si="479"/>
        <v>#NAME?</v>
      </c>
      <c r="FM255" s="47">
        <v>0.65</v>
      </c>
      <c r="FN255" s="45">
        <v>0.5</v>
      </c>
      <c r="FO255" s="45" t="e">
        <f t="shared" ca="1" si="439"/>
        <v>#NAME?</v>
      </c>
      <c r="FP255" s="42" t="e">
        <f t="shared" ca="1" si="440"/>
        <v>#NAME?</v>
      </c>
      <c r="FQ255" s="45" t="e">
        <f t="shared" ca="1" si="441"/>
        <v>#NAME?</v>
      </c>
      <c r="FR255" s="45">
        <f t="shared" si="480"/>
        <v>1.2500000000000001E-2</v>
      </c>
      <c r="FS255" s="45" t="e">
        <f t="shared" ca="1" si="480"/>
        <v>#NAME?</v>
      </c>
      <c r="FT255" s="45">
        <v>0.7</v>
      </c>
      <c r="FU255" s="45">
        <v>1</v>
      </c>
      <c r="FV255" s="45" t="e">
        <f t="shared" ca="1" si="442"/>
        <v>#NAME?</v>
      </c>
      <c r="FW255" s="42" t="e">
        <f t="shared" ca="1" si="443"/>
        <v>#NAME?</v>
      </c>
      <c r="FX255" s="45" t="e">
        <f t="shared" ca="1" si="444"/>
        <v>#NAME?</v>
      </c>
      <c r="FY255" s="45">
        <f t="shared" si="481"/>
        <v>2.5000000000000001E-2</v>
      </c>
      <c r="FZ255" s="45" t="e">
        <f t="shared" ca="1" si="481"/>
        <v>#NAME?</v>
      </c>
      <c r="GA255" s="47">
        <v>0.75</v>
      </c>
      <c r="GB255" s="45">
        <v>0.5</v>
      </c>
      <c r="GC255" s="45" t="e">
        <f t="shared" ca="1" si="445"/>
        <v>#NAME?</v>
      </c>
      <c r="GD255" s="42" t="e">
        <f t="shared" ca="1" si="446"/>
        <v>#NAME?</v>
      </c>
      <c r="GE255" s="45" t="e">
        <f t="shared" ca="1" si="447"/>
        <v>#NAME?</v>
      </c>
      <c r="GF255" s="45">
        <f t="shared" si="482"/>
        <v>1.2500000000000001E-2</v>
      </c>
      <c r="GG255" s="45" t="e">
        <f t="shared" ca="1" si="482"/>
        <v>#NAME?</v>
      </c>
      <c r="GH255" s="45">
        <v>0.8</v>
      </c>
      <c r="GI255" s="45">
        <v>1</v>
      </c>
      <c r="GJ255" s="45" t="e">
        <f t="shared" ca="1" si="448"/>
        <v>#NAME?</v>
      </c>
      <c r="GK255" s="42" t="e">
        <f t="shared" ca="1" si="449"/>
        <v>#NAME?</v>
      </c>
      <c r="GL255" s="45" t="e">
        <f t="shared" ca="1" si="450"/>
        <v>#NAME?</v>
      </c>
      <c r="GM255" s="45">
        <f t="shared" si="483"/>
        <v>2.5000000000000001E-2</v>
      </c>
      <c r="GN255" s="45" t="e">
        <f t="shared" ca="1" si="483"/>
        <v>#NAME?</v>
      </c>
      <c r="GO255" s="47">
        <v>0.85</v>
      </c>
      <c r="GP255" s="45">
        <v>0.5</v>
      </c>
      <c r="GQ255" s="45" t="e">
        <f t="shared" ca="1" si="451"/>
        <v>#NAME?</v>
      </c>
      <c r="GR255" s="42" t="e">
        <f t="shared" ca="1" si="452"/>
        <v>#NAME?</v>
      </c>
      <c r="GS255" s="45" t="e">
        <f t="shared" ca="1" si="453"/>
        <v>#NAME?</v>
      </c>
      <c r="GT255" s="45">
        <f t="shared" si="484"/>
        <v>1.2500000000000001E-2</v>
      </c>
      <c r="GU255" s="45" t="e">
        <f t="shared" ca="1" si="484"/>
        <v>#NAME?</v>
      </c>
      <c r="GV255" s="45">
        <v>0.9</v>
      </c>
      <c r="GW255" s="45">
        <v>1</v>
      </c>
      <c r="GX255" s="45" t="e">
        <f t="shared" ca="1" si="454"/>
        <v>#NAME?</v>
      </c>
      <c r="GY255" s="42" t="e">
        <f t="shared" ca="1" si="455"/>
        <v>#NAME?</v>
      </c>
      <c r="GZ255" s="45" t="e">
        <f t="shared" ca="1" si="456"/>
        <v>#NAME?</v>
      </c>
      <c r="HA255" s="45">
        <f t="shared" si="485"/>
        <v>2.5000000000000001E-2</v>
      </c>
      <c r="HB255" s="45" t="e">
        <f t="shared" ca="1" si="485"/>
        <v>#NAME?</v>
      </c>
      <c r="HC255" s="47">
        <v>0.95</v>
      </c>
      <c r="HD255" s="45">
        <v>0.5</v>
      </c>
      <c r="HE255" s="45" t="e">
        <f t="shared" ca="1" si="457"/>
        <v>#NAME?</v>
      </c>
      <c r="HF255" s="42" t="e">
        <f t="shared" ca="1" si="458"/>
        <v>#NAME?</v>
      </c>
      <c r="HG255" s="45" t="e">
        <f t="shared" ca="1" si="459"/>
        <v>#NAME?</v>
      </c>
      <c r="HH255" s="45">
        <f t="shared" si="486"/>
        <v>1.2500000000000001E-2</v>
      </c>
      <c r="HI255" s="45" t="e">
        <f t="shared" ca="1" si="486"/>
        <v>#NAME?</v>
      </c>
      <c r="HJ255" s="47">
        <v>1</v>
      </c>
      <c r="HK255" s="47">
        <v>1</v>
      </c>
      <c r="HL255" s="45" t="e">
        <f t="shared" ca="1" si="460"/>
        <v>#NAME?</v>
      </c>
      <c r="HM255" s="42" t="e">
        <f t="shared" ca="1" si="461"/>
        <v>#NAME?</v>
      </c>
      <c r="HN255" s="45" t="e">
        <f t="shared" ca="1" si="462"/>
        <v>#NAME?</v>
      </c>
      <c r="HO255" s="45">
        <f t="shared" si="426"/>
        <v>2.5000000000000001E-2</v>
      </c>
      <c r="HP255" s="45" t="e">
        <f t="shared" ca="1" si="426"/>
        <v>#NAME?</v>
      </c>
    </row>
    <row r="256" spans="1:224" s="48" customFormat="1" ht="114" customHeight="1">
      <c r="A256" s="42"/>
      <c r="B256" s="199"/>
      <c r="C256" s="201"/>
      <c r="D256" s="201"/>
      <c r="E256" s="41" t="str">
        <f>+_xlfn.CONCAT(MID($D255,1,3),".2 ",[1]Acciones!$B$6)</f>
        <v>6.4.2 Apoyo financiero a proyectos de investigación dirigidos a aumentar el conocimiento del potencial del país para solucionar los retos sociales, ambientales y productivos asociados con la energía a través de la investigación y la innovación (proyectos de ciencias básicas y del espacio y proyectos de última milla) en la ruta de innovación correspondiente</v>
      </c>
      <c r="F256" s="42" t="s">
        <v>89</v>
      </c>
      <c r="G256" s="49">
        <f>+G255</f>
        <v>4.1666666666666666E-3</v>
      </c>
      <c r="H256" s="44" t="str">
        <f>+_xlfn.CONCAT("Si,",MID(E255,1,5),",",MID(E257,1,5),",",MID(E258,1,5),",",MID(E259,1,5),",",MID(E260,1,5),",",MID(E261,1,5),",",MID(E262,1,5),",",MID(E263,1,5),",",MID(E264,1,6))</f>
        <v>Si,6.4.1,6.4.3,6.4.4,6.4.5,6.4.6,6.4.7,6.4.8,6.4.9,6.4.10</v>
      </c>
      <c r="I256" s="42" t="s">
        <v>89</v>
      </c>
      <c r="J256" s="42"/>
      <c r="K256" s="42"/>
      <c r="L256" s="42"/>
      <c r="M256" s="44" t="s">
        <v>90</v>
      </c>
      <c r="N256" s="44" t="s">
        <v>91</v>
      </c>
      <c r="O256" s="44" t="e">
        <f ca="1">+_xlfn.XLOOKUP(MID(E256,7,LEN(E256)-6),[1]Acciones!$B$4:$B$14,[1]Acciones!$C$4:$C$14,0,0,1)</f>
        <v>#NAME?</v>
      </c>
      <c r="P256" s="42" t="e">
        <f ca="1">+_xlfn.XLOOKUP(MID($E256,7,LEN($E256)-6),[1]Acciones!$B$4:$B$14,[1]Acciones!D$4:D$14,0,0,1)</f>
        <v>#NAME?</v>
      </c>
      <c r="Q256" s="42" t="e">
        <f ca="1">+_xlfn.XLOOKUP(MID($E256,7,LEN($E256)-6),[1]Acciones!$B$4:$B$14,[1]Acciones!E$4:E$14,0,0,1)</f>
        <v>#NAME?</v>
      </c>
      <c r="R256" s="42" t="e">
        <f ca="1">+_xlfn.XLOOKUP(MID($E256,7,LEN($E256)-6),[1]Acciones!$B$4:$B$14,[1]Acciones!F$4:F$14,0,0,1)</f>
        <v>#NAME?</v>
      </c>
      <c r="S256" s="42" t="e">
        <f ca="1">+_xlfn.XLOOKUP(MID($E256,7,LEN($E256)-6),[1]Acciones!$B$4:$B$14,[1]Acciones!G$4:G$14,0,0,1)</f>
        <v>#NAME?</v>
      </c>
      <c r="T256" s="42" t="e">
        <f ca="1">+_xlfn.XLOOKUP(MID($E256,7,LEN($E256)-6),[1]Acciones!$B$4:$B$14,[1]Acciones!H$4:H$14,0,0,1)</f>
        <v>#NAME?</v>
      </c>
      <c r="U256" s="45" t="e">
        <f ca="1">+_xlfn.XLOOKUP(MID($E256,7,LEN($E256)-6),[1]Acciones!$B$4:$B$14,[1]Acciones!I$4:I$14,0,0,1)</f>
        <v>#NAME?</v>
      </c>
      <c r="V256" s="45" t="e">
        <f ca="1">+_xlfn.XLOOKUP(MID($E256,7,LEN($E256)-6),[1]Acciones!$B$4:$B$14,[1]Acciones!J$4:J$14,0,0,1)</f>
        <v>#NAME?</v>
      </c>
      <c r="W256" s="45" t="e">
        <f ca="1">+_xlfn.XLOOKUP(MID($E256,7,LEN($E256)-6),[1]Acciones!$B$4:$B$14,[1]Acciones!K$4:K$14,0,0,1)</f>
        <v>#NAME?</v>
      </c>
      <c r="X256" s="45" t="e">
        <f ca="1">+_xlfn.XLOOKUP(MID($E256,7,LEN($E256)-6),[1]Acciones!$B$4:$B$14,[1]Acciones!L$4:L$14,0,0,1)</f>
        <v>#NAME?</v>
      </c>
      <c r="Y256" s="45" t="e">
        <f ca="1">+_xlfn.XLOOKUP(MID($E256,7,LEN($E256)-6),[1]Acciones!$B$4:$B$14,[1]Acciones!M$4:M$14,0,0,1)</f>
        <v>#NAME?</v>
      </c>
      <c r="Z256" s="45" t="e">
        <f ca="1">+_xlfn.XLOOKUP(MID($E256,7,LEN($E256)-6),[1]Acciones!$B$4:$B$14,[1]Acciones!N$4:N$14,0,0,1)</f>
        <v>#NAME?</v>
      </c>
      <c r="AA256" s="45" t="e">
        <f ca="1">+_xlfn.XLOOKUP(MID($E256,7,LEN($E256)-6),[1]Acciones!$B$4:$B$14,[1]Acciones!O$4:O$14,0,0,1)</f>
        <v>#NAME?</v>
      </c>
      <c r="AB256" s="45" t="e">
        <f ca="1">+_xlfn.XLOOKUP(MID($E256,7,LEN($E256)-6),[1]Acciones!$B$4:$B$14,[1]Acciones!P$4:P$14,0,0,1)</f>
        <v>#NAME?</v>
      </c>
      <c r="AC256" s="45" t="e">
        <f ca="1">+_xlfn.XLOOKUP(MID($E256,7,LEN($E256)-6),[1]Acciones!$B$4:$B$14,[1]Acciones!Q$4:Q$14,0,0,1)</f>
        <v>#NAME?</v>
      </c>
      <c r="AD256" s="45" t="e">
        <f ca="1">+_xlfn.XLOOKUP(MID($E256,7,LEN($E256)-6),[1]Acciones!$B$4:$B$14,[1]Acciones!R$4:R$14,0,0,1)</f>
        <v>#NAME?</v>
      </c>
      <c r="AE256" s="45" t="e">
        <f ca="1">+_xlfn.XLOOKUP(MID($E256,7,LEN($E256)-6),[1]Acciones!$B$4:$B$14,[1]Acciones!S$4:S$14,0,0,1)</f>
        <v>#NAME?</v>
      </c>
      <c r="AF256" s="42" t="e">
        <f ca="1">+_xlfn.XLOOKUP(MID($E256,7,LEN($E256)-6),[1]Acciones!$B$4:$B$14,[1]Acciones!T$4:T$14,0,0,1)</f>
        <v>#NAME?</v>
      </c>
      <c r="AG256" s="42" t="e">
        <f ca="1">+_xlfn.XLOOKUP(MID($E256,7,LEN($E256)-6),[1]Acciones!$B$4:$B$14,[1]Acciones!U$4:U$14,0,0,1)</f>
        <v>#NAME?</v>
      </c>
      <c r="AH256" s="42" t="e">
        <f ca="1">+_xlfn.XLOOKUP(MID($E256,7,LEN($E256)-6),[1]Acciones!$B$4:$B$14,[1]Acciones!V$4:V$14,0,0,1)</f>
        <v>#NAME?</v>
      </c>
      <c r="AI256" s="42" t="e">
        <f ca="1">+_xlfn.XLOOKUP(MID($E256,7,LEN($E256)-6),[1]Acciones!$B$4:$B$14,[1]Acciones!W$4:W$14,0,0,1)</f>
        <v>#NAME?</v>
      </c>
      <c r="AJ256" s="42" t="e">
        <f ca="1">+_xlfn.XLOOKUP(MID($E256,7,LEN($E256)-6),[1]Acciones!$B$4:$B$14,[1]Acciones!X$4:X$14,0,0,1)</f>
        <v>#NAME?</v>
      </c>
      <c r="AK256" s="42" t="e">
        <f ca="1">+_xlfn.XLOOKUP(MID($E256,7,LEN($E256)-6),[1]Acciones!$B$4:$B$14,[1]Acciones!Y$4:Y$14,0,0,1)</f>
        <v>#NAME?</v>
      </c>
      <c r="AL256" s="42" t="e">
        <f ca="1">+_xlfn.XLOOKUP(MID($E256,7,LEN($E256)-6),[1]Acciones!$B$4:$B$14,[1]Acciones!Z$4:Z$14,0,0,1)</f>
        <v>#NAME?</v>
      </c>
      <c r="AM256" s="42" t="e">
        <f ca="1">+_xlfn.XLOOKUP(MID($E256,7,LEN($E256)-6),[1]Acciones!$B$4:$B$14,[1]Acciones!AA$4:AA$14,0,0,1)</f>
        <v>#NAME?</v>
      </c>
      <c r="AN256" s="42" t="e">
        <f ca="1">+_xlfn.XLOOKUP(MID($E256,7,LEN($E256)-6),[1]Acciones!$B$4:$B$14,[1]Acciones!AB$4:AB$14,0,0,1)</f>
        <v>#NAME?</v>
      </c>
      <c r="AO256" s="42" t="e">
        <f ca="1">+_xlfn.XLOOKUP(MID($E256,7,LEN($E256)-6),[1]Acciones!$B$4:$B$14,[1]Acciones!AC$4:AC$14,0,0,1)</f>
        <v>#NAME?</v>
      </c>
      <c r="AP256" s="42" t="e">
        <f ca="1">+_xlfn.XLOOKUP(MID($E256,7,LEN($E256)-6),[1]Acciones!$B$4:$B$14,[1]Acciones!AD$4:AD$14,0,0,1)</f>
        <v>#NAME?</v>
      </c>
      <c r="AQ256" s="42" t="e">
        <f ca="1">+_xlfn.XLOOKUP(MID($E256,7,LEN($E256)-6),[1]Acciones!$B$4:$B$14,[1]Acciones!AE$4:AE$14,0,0,1)</f>
        <v>#NAME?</v>
      </c>
      <c r="AR256" s="42" t="e">
        <f ca="1">+_xlfn.XLOOKUP(MID($E256,7,LEN($E256)-6),[1]Acciones!$B$4:$B$14,[1]Acciones!AF$4:AF$14,0,0,1)</f>
        <v>#NAME?</v>
      </c>
      <c r="AS256" s="42" t="e">
        <f ca="1">+_xlfn.XLOOKUP(MID($E256,7,LEN($E256)-6),[1]Acciones!$B$4:$B$14,[1]Acciones!AG$4:AG$14,0,0,1)</f>
        <v>#NAME?</v>
      </c>
      <c r="AT256" s="42" t="e">
        <f ca="1">+_xlfn.XLOOKUP(MID($E256,7,LEN($E256)-6),[1]Acciones!$B$4:$B$14,[1]Acciones!AH$4:AH$14,0,0,1)</f>
        <v>#NAME?</v>
      </c>
      <c r="AU256" s="42" t="e">
        <f ca="1">+_xlfn.XLOOKUP(MID($E256,7,LEN($E256)-6),[1]Acciones!$B$4:$B$14,[1]Acciones!AI$4:AI$14,0,0,1)</f>
        <v>#NAME?</v>
      </c>
      <c r="AV256" s="42" t="e">
        <f ca="1">+_xlfn.XLOOKUP(MID($E256,7,LEN($E256)-6),[1]Acciones!$B$4:$B$14,[1]Acciones!AJ$4:AJ$14,0,0,1)</f>
        <v>#NAME?</v>
      </c>
      <c r="AW256" s="42" t="e">
        <f ca="1">+_xlfn.XLOOKUP(MID($E256,7,LEN($E256)-6),[1]Acciones!$B$4:$B$14,[1]Acciones!AK$4:AK$14,0,0,1)</f>
        <v>#NAME?</v>
      </c>
      <c r="AX256" s="42" t="e">
        <f ca="1">+_xlfn.XLOOKUP(MID($E256,7,LEN($E256)-6),[1]Acciones!$B$4:$B$14,[1]Acciones!AL$4:AL$14,0,0,1)</f>
        <v>#NAME?</v>
      </c>
      <c r="AY256" s="42" t="e">
        <f ca="1">+_xlfn.XLOOKUP(MID($E256,7,LEN($E256)-6),[1]Acciones!$B$4:$B$14,[1]Acciones!AM$4:AM$14,0,0,1)</f>
        <v>#NAME?</v>
      </c>
      <c r="AZ256" s="42" t="e">
        <f ca="1">+_xlfn.XLOOKUP(MID($E256,7,LEN($E256)-6),[1]Acciones!$B$4:$B$14,[1]Acciones!AN$4:AN$14,0,0,1)</f>
        <v>#NAME?</v>
      </c>
      <c r="BA256" s="42" t="e">
        <f ca="1">+_xlfn.XLOOKUP(MID($E256,7,LEN($E256)-6),[1]Acciones!$B$4:$B$14,[1]Acciones!AO$4:AO$14,0,0,1)</f>
        <v>#NAME?</v>
      </c>
      <c r="BB256" s="42" t="e">
        <f ca="1">+_xlfn.XLOOKUP(MID($E256,7,LEN($E256)-6),[1]Acciones!$B$4:$B$14,[1]Acciones!AP$4:AP$14,0,0,1)</f>
        <v>#NAME?</v>
      </c>
      <c r="BC256" s="42" t="e">
        <f ca="1">+_xlfn.XLOOKUP(MID($E256,7,LEN($E256)-6),[1]Acciones!$B$4:$B$14,[1]Acciones!AQ$4:AQ$14,0,0,1)</f>
        <v>#NAME?</v>
      </c>
      <c r="BD256" s="42" t="e">
        <f ca="1">+_xlfn.XLOOKUP(MID($E256,7,LEN($E256)-6),[1]Acciones!$B$4:$B$14,[1]Acciones!AR$4:AR$14,0,0,1)</f>
        <v>#NAME?</v>
      </c>
      <c r="BE256" s="42" t="e">
        <f ca="1">+_xlfn.XLOOKUP(MID($E256,7,LEN($E256)-6),[1]Acciones!$B$4:$B$14,[1]Acciones!AS$4:AS$14,0,0,1)</f>
        <v>#NAME?</v>
      </c>
      <c r="BF256" s="42" t="e">
        <f ca="1">+_xlfn.XLOOKUP(MID($E256,7,LEN($E256)-6),[1]Acciones!$B$4:$B$14,[1]Acciones!AT$4:AT$14,0,0,1)</f>
        <v>#NAME?</v>
      </c>
      <c r="BG256" s="42" t="e">
        <f ca="1">+_xlfn.XLOOKUP(MID($E256,7,LEN($E256)-6),[1]Acciones!$B$4:$B$14,[1]Acciones!AU$4:AU$14,0,0,1)</f>
        <v>#NAME?</v>
      </c>
      <c r="BH256" s="42" t="e">
        <f ca="1">+_xlfn.XLOOKUP(MID($E256,7,LEN($E256)-6),[1]Acciones!$B$4:$B$14,[1]Acciones!AV$4:AV$14,0,0,1)</f>
        <v>#NAME?</v>
      </c>
      <c r="BI256" s="42" t="e">
        <f ca="1">+_xlfn.XLOOKUP(MID($E256,7,LEN($E256)-6),[1]Acciones!$B$4:$B$14,[1]Acciones!AW$4:AW$14,0,0,1)</f>
        <v>#NAME?</v>
      </c>
      <c r="BJ256" s="42" t="e">
        <f ca="1">+_xlfn.XLOOKUP(MID($E256,7,LEN($E256)-6),[1]Acciones!$B$4:$B$14,[1]Acciones!AX$4:AX$14,0,0,1)</f>
        <v>#NAME?</v>
      </c>
      <c r="BK256" s="42" t="e">
        <f ca="1">+_xlfn.XLOOKUP(MID($E256,7,LEN($E256)-6),[1]Acciones!$B$4:$B$14,[1]Acciones!AY$4:AY$14,0,0,1)</f>
        <v>#NAME?</v>
      </c>
      <c r="BL256" s="42" t="e">
        <f ca="1">+_xlfn.XLOOKUP(MID($E256,7,LEN($E256)-6),[1]Acciones!$B$4:$B$14,[1]Acciones!AZ$4:AZ$14,0,0,1)</f>
        <v>#NAME?</v>
      </c>
      <c r="BM256" s="42" t="e">
        <f ca="1">+_xlfn.XLOOKUP(MID($E256,7,LEN($E256)-6),[1]Acciones!$B$4:$B$14,[1]Acciones!BA$4:BA$14,0,0,1)</f>
        <v>#NAME?</v>
      </c>
      <c r="BN256" s="42" t="e">
        <f ca="1">+_xlfn.XLOOKUP(MID($E256,7,LEN($E256)-6),[1]Acciones!$B$4:$B$14,[1]Acciones!BB$4:BB$14,0,0,1)</f>
        <v>#NAME?</v>
      </c>
      <c r="BO256" s="42" t="e">
        <f ca="1">+_xlfn.XLOOKUP(MID($E256,7,LEN($E256)-6),[1]Acciones!$B$4:$B$14,[1]Acciones!BC$4:BC$14,0,0,1)</f>
        <v>#NAME?</v>
      </c>
      <c r="BP256" s="42" t="e">
        <f ca="1">+_xlfn.XLOOKUP(MID($E256,7,LEN($E256)-6),[1]Acciones!$B$4:$B$14,[1]Acciones!BD$4:BD$14,0,0,1)</f>
        <v>#NAME?</v>
      </c>
      <c r="BQ256" s="42" t="e">
        <f ca="1">+_xlfn.XLOOKUP(MID($E256,7,LEN($E256)-6),[1]Acciones!$B$4:$B$14,[1]Acciones!BE$4:BE$14,0,0,1)</f>
        <v>#NAME?</v>
      </c>
      <c r="BR256" s="42" t="e">
        <f ca="1">+_xlfn.XLOOKUP(MID($E256,7,LEN($E256)-6),[1]Acciones!$B$4:$B$14,[1]Acciones!BF$4:BF$14,0,0,1)</f>
        <v>#NAME?</v>
      </c>
      <c r="BS256" s="42" t="e">
        <f ca="1">+_xlfn.XLOOKUP(MID($E256,7,LEN($E256)-6),[1]Acciones!$B$4:$B$14,[1]Acciones!BG$4:BG$14,0,0,1)</f>
        <v>#NAME?</v>
      </c>
      <c r="BT256" s="42" t="e">
        <f ca="1">+_xlfn.XLOOKUP(MID($E256,7,LEN($E256)-6),[1]Acciones!$B$4:$B$14,[1]Acciones!BH$4:BH$14,0,0,1)</f>
        <v>#NAME?</v>
      </c>
      <c r="BU256" s="42" t="e">
        <f ca="1">+_xlfn.XLOOKUP(MID($E256,7,LEN($E256)-6),[1]Acciones!$B$4:$B$14,[1]Acciones!BI$4:BI$14,0,0,1)</f>
        <v>#NAME?</v>
      </c>
      <c r="BV256" s="42" t="e">
        <f ca="1">+_xlfn.XLOOKUP(MID($E256,7,LEN($E256)-6),[1]Acciones!$B$4:$B$14,[1]Acciones!BJ$4:BJ$14,0,0,1)</f>
        <v>#NAME?</v>
      </c>
      <c r="BW256" s="42" t="e">
        <f ca="1">+_xlfn.XLOOKUP(MID($E256,7,LEN($E256)-6),[1]Acciones!$B$4:$B$14,[1]Acciones!BK$4:BK$14,0,0,1)</f>
        <v>#NAME?</v>
      </c>
      <c r="BX256" s="42" t="e">
        <f ca="1">+_xlfn.XLOOKUP(MID($E256,7,LEN($E256)-6),[1]Acciones!$B$4:$B$14,[1]Acciones!BL$4:BL$14,0,0,1)</f>
        <v>#NAME?</v>
      </c>
      <c r="BY256" s="42" t="e">
        <f ca="1">+_xlfn.XLOOKUP(MID($E256,7,LEN($E256)-6),[1]Acciones!$B$4:$B$14,[1]Acciones!BM$4:BM$14,0,0,1)</f>
        <v>#NAME?</v>
      </c>
      <c r="BZ256" s="42" t="e">
        <f ca="1">+_xlfn.XLOOKUP(MID($E256,7,LEN($E256)-6),[1]Acciones!$B$4:$B$14,[1]Acciones!BN$4:BN$14,0,0,1)</f>
        <v>#NAME?</v>
      </c>
      <c r="CA256" s="42" t="e">
        <f ca="1">+_xlfn.XLOOKUP(MID($E256,7,LEN($E256)-6),[1]Acciones!$B$4:$B$14,[1]Acciones!BO$4:BO$14,0,0,1)</f>
        <v>#NAME?</v>
      </c>
      <c r="CB256" s="42" t="e">
        <f ca="1">+_xlfn.XLOOKUP(MID($E256,7,LEN($E256)-6),[1]Acciones!$B$4:$B$14,[1]Acciones!BP$4:BP$14,0,0,1)</f>
        <v>#NAME?</v>
      </c>
      <c r="CC256" s="42" t="e">
        <f ca="1">+_xlfn.XLOOKUP(MID($E256,7,LEN($E256)-6),[1]Acciones!$B$4:$B$14,[1]Acciones!BQ$4:BQ$14,0,0,1)</f>
        <v>#NAME?</v>
      </c>
      <c r="CD256" s="42" t="e">
        <f ca="1">+_xlfn.XLOOKUP(MID($E256,7,LEN($E256)-6),[1]Acciones!$B$4:$B$14,[1]Acciones!BR$4:BR$14,0,0,1)</f>
        <v>#NAME?</v>
      </c>
      <c r="CE256" s="42" t="e">
        <f ca="1">+_xlfn.XLOOKUP(MID($E256,7,LEN($E256)-6),[1]Acciones!$B$4:$B$14,[1]Acciones!BS$4:BS$14,0,0,1)</f>
        <v>#NAME?</v>
      </c>
      <c r="CF256" s="42" t="e">
        <f ca="1">+_xlfn.XLOOKUP(MID($E256,7,LEN($E256)-6),[1]Acciones!$B$4:$B$14,[1]Acciones!BT$4:BT$14,0,0,1)</f>
        <v>#NAME?</v>
      </c>
      <c r="CG256" s="45">
        <v>0.05</v>
      </c>
      <c r="CH256" s="45" t="e">
        <f t="shared" ca="1" si="463"/>
        <v>#NAME?</v>
      </c>
      <c r="CI256" s="45" t="e">
        <f t="shared" ca="1" si="464"/>
        <v>#NAME?</v>
      </c>
      <c r="CJ256" s="42" t="e">
        <f t="shared" ca="1" si="465"/>
        <v>#NAME?</v>
      </c>
      <c r="CK256" s="45" t="e">
        <f t="shared" ca="1" si="466"/>
        <v>#NAME?</v>
      </c>
      <c r="CL256" s="46" t="e">
        <f t="shared" ca="1" si="467"/>
        <v>#NAME?</v>
      </c>
      <c r="CM256" s="45" t="e">
        <f t="shared" ca="1" si="468"/>
        <v>#NAME?</v>
      </c>
      <c r="CN256" s="47">
        <v>0.1</v>
      </c>
      <c r="CO256" s="45" t="e">
        <f t="shared" ca="1" si="401"/>
        <v>#NAME?</v>
      </c>
      <c r="CP256" s="45" t="e">
        <f t="shared" ca="1" si="402"/>
        <v>#NAME?</v>
      </c>
      <c r="CQ256" s="42" t="e">
        <f t="shared" ca="1" si="403"/>
        <v>#NAME?</v>
      </c>
      <c r="CR256" s="45" t="e">
        <f t="shared" ca="1" si="404"/>
        <v>#NAME?</v>
      </c>
      <c r="CS256" s="45" t="e">
        <f t="shared" ca="1" si="469"/>
        <v>#NAME?</v>
      </c>
      <c r="CT256" s="45" t="e">
        <f t="shared" ca="1" si="469"/>
        <v>#NAME?</v>
      </c>
      <c r="CU256" s="47">
        <v>0.15</v>
      </c>
      <c r="CV256" s="45">
        <v>0.5</v>
      </c>
      <c r="CW256" s="45" t="e">
        <f t="shared" ca="1" si="405"/>
        <v>#NAME?</v>
      </c>
      <c r="CX256" s="42" t="e">
        <f t="shared" ca="1" si="406"/>
        <v>#NAME?</v>
      </c>
      <c r="CY256" s="45" t="e">
        <f t="shared" ca="1" si="407"/>
        <v>#NAME?</v>
      </c>
      <c r="CZ256" s="45">
        <f t="shared" si="470"/>
        <v>1.2500000000000001E-2</v>
      </c>
      <c r="DA256" s="45" t="e">
        <f t="shared" ca="1" si="470"/>
        <v>#NAME?</v>
      </c>
      <c r="DB256" s="47">
        <v>0.2</v>
      </c>
      <c r="DC256" s="45" t="e">
        <f t="shared" ca="1" si="408"/>
        <v>#NAME?</v>
      </c>
      <c r="DD256" s="45" t="e">
        <f t="shared" ca="1" si="409"/>
        <v>#NAME?</v>
      </c>
      <c r="DE256" s="42" t="e">
        <f t="shared" ca="1" si="410"/>
        <v>#NAME?</v>
      </c>
      <c r="DF256" s="45" t="e">
        <f t="shared" ca="1" si="411"/>
        <v>#NAME?</v>
      </c>
      <c r="DG256" s="45" t="e">
        <f t="shared" ca="1" si="471"/>
        <v>#NAME?</v>
      </c>
      <c r="DH256" s="45" t="e">
        <f t="shared" ca="1" si="471"/>
        <v>#NAME?</v>
      </c>
      <c r="DI256" s="47">
        <v>0.25</v>
      </c>
      <c r="DJ256" s="45">
        <v>0.5</v>
      </c>
      <c r="DK256" s="45" t="e">
        <f t="shared" ca="1" si="412"/>
        <v>#NAME?</v>
      </c>
      <c r="DL256" s="42" t="e">
        <f t="shared" ca="1" si="413"/>
        <v>#NAME?</v>
      </c>
      <c r="DM256" s="45" t="e">
        <f t="shared" ca="1" si="414"/>
        <v>#NAME?</v>
      </c>
      <c r="DN256" s="45">
        <f t="shared" si="472"/>
        <v>1.2500000000000001E-2</v>
      </c>
      <c r="DO256" s="45" t="e">
        <f t="shared" ca="1" si="472"/>
        <v>#NAME?</v>
      </c>
      <c r="DP256" s="47">
        <v>0.3</v>
      </c>
      <c r="DQ256" s="45" t="e">
        <f t="shared" ca="1" si="415"/>
        <v>#NAME?</v>
      </c>
      <c r="DR256" s="45" t="e">
        <f t="shared" ca="1" si="416"/>
        <v>#NAME?</v>
      </c>
      <c r="DS256" s="42" t="e">
        <f t="shared" ca="1" si="417"/>
        <v>#NAME?</v>
      </c>
      <c r="DT256" s="45" t="e">
        <f t="shared" ca="1" si="418"/>
        <v>#NAME?</v>
      </c>
      <c r="DU256" s="45" t="e">
        <f t="shared" ca="1" si="473"/>
        <v>#NAME?</v>
      </c>
      <c r="DV256" s="45" t="e">
        <f t="shared" ca="1" si="473"/>
        <v>#NAME?</v>
      </c>
      <c r="DW256" s="47">
        <v>0.35</v>
      </c>
      <c r="DX256" s="45">
        <v>0.5</v>
      </c>
      <c r="DY256" s="45" t="e">
        <f t="shared" ca="1" si="419"/>
        <v>#NAME?</v>
      </c>
      <c r="DZ256" s="42" t="e">
        <f t="shared" ca="1" si="420"/>
        <v>#NAME?</v>
      </c>
      <c r="EA256" s="45" t="e">
        <f t="shared" ca="1" si="421"/>
        <v>#NAME?</v>
      </c>
      <c r="EB256" s="45">
        <f t="shared" si="474"/>
        <v>1.2500000000000001E-2</v>
      </c>
      <c r="EC256" s="45" t="e">
        <f t="shared" ca="1" si="474"/>
        <v>#NAME?</v>
      </c>
      <c r="ED256" s="47">
        <v>0.4</v>
      </c>
      <c r="EE256" s="45" t="e">
        <f t="shared" ca="1" si="422"/>
        <v>#NAME?</v>
      </c>
      <c r="EF256" s="45" t="e">
        <f t="shared" ca="1" si="423"/>
        <v>#NAME?</v>
      </c>
      <c r="EG256" s="42" t="e">
        <f t="shared" ca="1" si="424"/>
        <v>#NAME?</v>
      </c>
      <c r="EH256" s="45" t="e">
        <f t="shared" ca="1" si="425"/>
        <v>#NAME?</v>
      </c>
      <c r="EI256" s="45" t="e">
        <f t="shared" ca="1" si="475"/>
        <v>#NAME?</v>
      </c>
      <c r="EJ256" s="45" t="e">
        <f t="shared" ca="1" si="475"/>
        <v>#NAME?</v>
      </c>
      <c r="EK256" s="47">
        <v>0.45</v>
      </c>
      <c r="EL256" s="45">
        <v>0.5</v>
      </c>
      <c r="EM256" s="45" t="e">
        <f t="shared" ca="1" si="427"/>
        <v>#NAME?</v>
      </c>
      <c r="EN256" s="42" t="e">
        <f t="shared" ca="1" si="428"/>
        <v>#NAME?</v>
      </c>
      <c r="EO256" s="45" t="e">
        <f t="shared" ca="1" si="429"/>
        <v>#NAME?</v>
      </c>
      <c r="EP256" s="45">
        <f t="shared" si="476"/>
        <v>1.2500000000000001E-2</v>
      </c>
      <c r="EQ256" s="45" t="e">
        <f t="shared" ca="1" si="476"/>
        <v>#NAME?</v>
      </c>
      <c r="ER256" s="45">
        <v>0.5</v>
      </c>
      <c r="ES256" s="45">
        <v>0.5</v>
      </c>
      <c r="ET256" s="45" t="e">
        <f t="shared" ca="1" si="430"/>
        <v>#NAME?</v>
      </c>
      <c r="EU256" s="42" t="e">
        <f t="shared" ca="1" si="431"/>
        <v>#NAME?</v>
      </c>
      <c r="EV256" s="45" t="e">
        <f t="shared" ca="1" si="432"/>
        <v>#NAME?</v>
      </c>
      <c r="EW256" s="45">
        <f t="shared" si="477"/>
        <v>1.2500000000000001E-2</v>
      </c>
      <c r="EX256" s="45" t="e">
        <f t="shared" ca="1" si="477"/>
        <v>#NAME?</v>
      </c>
      <c r="EY256" s="47">
        <v>0.55000000000000004</v>
      </c>
      <c r="EZ256" s="45">
        <v>0.5</v>
      </c>
      <c r="FA256" s="45" t="e">
        <f t="shared" ca="1" si="433"/>
        <v>#NAME?</v>
      </c>
      <c r="FB256" s="42" t="e">
        <f t="shared" ca="1" si="434"/>
        <v>#NAME?</v>
      </c>
      <c r="FC256" s="45" t="e">
        <f t="shared" ca="1" si="435"/>
        <v>#NAME?</v>
      </c>
      <c r="FD256" s="45">
        <f t="shared" si="478"/>
        <v>1.2500000000000001E-2</v>
      </c>
      <c r="FE256" s="45" t="e">
        <f t="shared" ca="1" si="478"/>
        <v>#NAME?</v>
      </c>
      <c r="FF256" s="45">
        <v>0.6</v>
      </c>
      <c r="FG256" s="45">
        <v>1</v>
      </c>
      <c r="FH256" s="45" t="e">
        <f t="shared" ca="1" si="436"/>
        <v>#NAME?</v>
      </c>
      <c r="FI256" s="42" t="e">
        <f t="shared" ca="1" si="437"/>
        <v>#NAME?</v>
      </c>
      <c r="FJ256" s="45" t="e">
        <f t="shared" ca="1" si="438"/>
        <v>#NAME?</v>
      </c>
      <c r="FK256" s="45">
        <f t="shared" si="479"/>
        <v>2.5000000000000001E-2</v>
      </c>
      <c r="FL256" s="45" t="e">
        <f t="shared" ca="1" si="479"/>
        <v>#NAME?</v>
      </c>
      <c r="FM256" s="47">
        <v>0.65</v>
      </c>
      <c r="FN256" s="45">
        <v>0.5</v>
      </c>
      <c r="FO256" s="45" t="e">
        <f t="shared" ca="1" si="439"/>
        <v>#NAME?</v>
      </c>
      <c r="FP256" s="42" t="e">
        <f t="shared" ca="1" si="440"/>
        <v>#NAME?</v>
      </c>
      <c r="FQ256" s="45" t="e">
        <f t="shared" ca="1" si="441"/>
        <v>#NAME?</v>
      </c>
      <c r="FR256" s="45">
        <f t="shared" si="480"/>
        <v>1.2500000000000001E-2</v>
      </c>
      <c r="FS256" s="45" t="e">
        <f t="shared" ca="1" si="480"/>
        <v>#NAME?</v>
      </c>
      <c r="FT256" s="45">
        <v>0.7</v>
      </c>
      <c r="FU256" s="45">
        <v>1</v>
      </c>
      <c r="FV256" s="45" t="e">
        <f t="shared" ca="1" si="442"/>
        <v>#NAME?</v>
      </c>
      <c r="FW256" s="42" t="e">
        <f t="shared" ca="1" si="443"/>
        <v>#NAME?</v>
      </c>
      <c r="FX256" s="45" t="e">
        <f t="shared" ca="1" si="444"/>
        <v>#NAME?</v>
      </c>
      <c r="FY256" s="45">
        <f t="shared" si="481"/>
        <v>2.5000000000000001E-2</v>
      </c>
      <c r="FZ256" s="45" t="e">
        <f t="shared" ca="1" si="481"/>
        <v>#NAME?</v>
      </c>
      <c r="GA256" s="47">
        <v>0.75</v>
      </c>
      <c r="GB256" s="45">
        <v>0.5</v>
      </c>
      <c r="GC256" s="45" t="e">
        <f t="shared" ca="1" si="445"/>
        <v>#NAME?</v>
      </c>
      <c r="GD256" s="42" t="e">
        <f t="shared" ca="1" si="446"/>
        <v>#NAME?</v>
      </c>
      <c r="GE256" s="45" t="e">
        <f t="shared" ca="1" si="447"/>
        <v>#NAME?</v>
      </c>
      <c r="GF256" s="45">
        <f t="shared" si="482"/>
        <v>1.2500000000000001E-2</v>
      </c>
      <c r="GG256" s="45" t="e">
        <f t="shared" ca="1" si="482"/>
        <v>#NAME?</v>
      </c>
      <c r="GH256" s="45">
        <v>0.8</v>
      </c>
      <c r="GI256" s="45">
        <v>1</v>
      </c>
      <c r="GJ256" s="45" t="e">
        <f t="shared" ca="1" si="448"/>
        <v>#NAME?</v>
      </c>
      <c r="GK256" s="42" t="e">
        <f t="shared" ca="1" si="449"/>
        <v>#NAME?</v>
      </c>
      <c r="GL256" s="45" t="e">
        <f t="shared" ca="1" si="450"/>
        <v>#NAME?</v>
      </c>
      <c r="GM256" s="45">
        <f t="shared" si="483"/>
        <v>2.5000000000000001E-2</v>
      </c>
      <c r="GN256" s="45" t="e">
        <f t="shared" ca="1" si="483"/>
        <v>#NAME?</v>
      </c>
      <c r="GO256" s="47">
        <v>0.85</v>
      </c>
      <c r="GP256" s="45">
        <v>0.5</v>
      </c>
      <c r="GQ256" s="45" t="e">
        <f t="shared" ca="1" si="451"/>
        <v>#NAME?</v>
      </c>
      <c r="GR256" s="42" t="e">
        <f t="shared" ca="1" si="452"/>
        <v>#NAME?</v>
      </c>
      <c r="GS256" s="45" t="e">
        <f t="shared" ca="1" si="453"/>
        <v>#NAME?</v>
      </c>
      <c r="GT256" s="45">
        <f t="shared" si="484"/>
        <v>1.2500000000000001E-2</v>
      </c>
      <c r="GU256" s="45" t="e">
        <f t="shared" ca="1" si="484"/>
        <v>#NAME?</v>
      </c>
      <c r="GV256" s="45">
        <v>0.9</v>
      </c>
      <c r="GW256" s="45">
        <v>1</v>
      </c>
      <c r="GX256" s="45" t="e">
        <f t="shared" ca="1" si="454"/>
        <v>#NAME?</v>
      </c>
      <c r="GY256" s="42" t="e">
        <f t="shared" ca="1" si="455"/>
        <v>#NAME?</v>
      </c>
      <c r="GZ256" s="45" t="e">
        <f t="shared" ca="1" si="456"/>
        <v>#NAME?</v>
      </c>
      <c r="HA256" s="45">
        <f t="shared" si="485"/>
        <v>2.5000000000000001E-2</v>
      </c>
      <c r="HB256" s="45" t="e">
        <f t="shared" ca="1" si="485"/>
        <v>#NAME?</v>
      </c>
      <c r="HC256" s="47">
        <v>0.95</v>
      </c>
      <c r="HD256" s="45">
        <v>0.5</v>
      </c>
      <c r="HE256" s="45" t="e">
        <f t="shared" ca="1" si="457"/>
        <v>#NAME?</v>
      </c>
      <c r="HF256" s="42" t="e">
        <f t="shared" ca="1" si="458"/>
        <v>#NAME?</v>
      </c>
      <c r="HG256" s="45" t="e">
        <f t="shared" ca="1" si="459"/>
        <v>#NAME?</v>
      </c>
      <c r="HH256" s="45">
        <f t="shared" si="486"/>
        <v>1.2500000000000001E-2</v>
      </c>
      <c r="HI256" s="45" t="e">
        <f t="shared" ca="1" si="486"/>
        <v>#NAME?</v>
      </c>
      <c r="HJ256" s="47">
        <v>1</v>
      </c>
      <c r="HK256" s="47">
        <v>1</v>
      </c>
      <c r="HL256" s="45" t="e">
        <f t="shared" ca="1" si="460"/>
        <v>#NAME?</v>
      </c>
      <c r="HM256" s="42" t="e">
        <f t="shared" ca="1" si="461"/>
        <v>#NAME?</v>
      </c>
      <c r="HN256" s="45" t="e">
        <f t="shared" ca="1" si="462"/>
        <v>#NAME?</v>
      </c>
      <c r="HO256" s="45">
        <f t="shared" ref="HO256:HP264" si="487">+HK256*$G256/$C$10</f>
        <v>2.5000000000000001E-2</v>
      </c>
      <c r="HP256" s="45" t="e">
        <f t="shared" ca="1" si="487"/>
        <v>#NAME?</v>
      </c>
    </row>
    <row r="257" spans="1:224" s="48" customFormat="1" ht="70.25" customHeight="1">
      <c r="A257" s="42"/>
      <c r="B257" s="199"/>
      <c r="C257" s="201"/>
      <c r="D257" s="201"/>
      <c r="E257" s="41" t="str">
        <f>+_xlfn.CONCAT(MID($D255,1,3),".3 ",[1]Acciones!$B$7)</f>
        <v>6.4.3 Apoyo financiero de proyectos de investigación e innovación orientados por misiones que integren actores sociales a su diseño y desarrollo (Proyectos de innovación transformativa en nichos) en la ruta de innovación correspondiente</v>
      </c>
      <c r="F257" s="42" t="s">
        <v>89</v>
      </c>
      <c r="G257" s="49">
        <f>+G255</f>
        <v>4.1666666666666666E-3</v>
      </c>
      <c r="H257" s="44" t="str">
        <f>+_xlfn.CONCAT("Si,",MID(E255,1,5),",",MID(E256,1,5),",",MID(E258,1,5),",",MID(E259,1,5),",",MID(E260,1,5),",",MID(E261,1,5),",",MID(E262,1,5),",",MID(E263,1,5),",",MID(E264,1,6))</f>
        <v>Si,6.4.1,6.4.2,6.4.4,6.4.5,6.4.6,6.4.7,6.4.8,6.4.9,6.4.10</v>
      </c>
      <c r="I257" s="42" t="s">
        <v>89</v>
      </c>
      <c r="J257" s="42"/>
      <c r="K257" s="42"/>
      <c r="L257" s="42"/>
      <c r="M257" s="44" t="s">
        <v>90</v>
      </c>
      <c r="N257" s="44" t="s">
        <v>91</v>
      </c>
      <c r="O257" s="44" t="e">
        <f ca="1">+_xlfn.XLOOKUP(MID(E257,7,LEN(E257)-6),[1]Acciones!$B$4:$B$14,[1]Acciones!$C$4:$C$14,0,0,1)</f>
        <v>#NAME?</v>
      </c>
      <c r="P257" s="42" t="e">
        <f ca="1">+_xlfn.XLOOKUP(MID($E257,7,LEN($E257)-6),[1]Acciones!$B$4:$B$14,[1]Acciones!D$4:D$14,0,0,1)</f>
        <v>#NAME?</v>
      </c>
      <c r="Q257" s="42" t="e">
        <f ca="1">+_xlfn.XLOOKUP(MID($E257,7,LEN($E257)-6),[1]Acciones!$B$4:$B$14,[1]Acciones!E$4:E$14,0,0,1)</f>
        <v>#NAME?</v>
      </c>
      <c r="R257" s="42" t="e">
        <f ca="1">+_xlfn.XLOOKUP(MID($E257,7,LEN($E257)-6),[1]Acciones!$B$4:$B$14,[1]Acciones!F$4:F$14,0,0,1)</f>
        <v>#NAME?</v>
      </c>
      <c r="S257" s="42" t="e">
        <f ca="1">+_xlfn.XLOOKUP(MID($E257,7,LEN($E257)-6),[1]Acciones!$B$4:$B$14,[1]Acciones!G$4:G$14,0,0,1)</f>
        <v>#NAME?</v>
      </c>
      <c r="T257" s="42" t="e">
        <f ca="1">+_xlfn.XLOOKUP(MID($E257,7,LEN($E257)-6),[1]Acciones!$B$4:$B$14,[1]Acciones!H$4:H$14,0,0,1)</f>
        <v>#NAME?</v>
      </c>
      <c r="U257" s="45" t="e">
        <f ca="1">+_xlfn.XLOOKUP(MID($E257,7,LEN($E257)-6),[1]Acciones!$B$4:$B$14,[1]Acciones!I$4:I$14,0,0,1)</f>
        <v>#NAME?</v>
      </c>
      <c r="V257" s="45" t="e">
        <f ca="1">+_xlfn.XLOOKUP(MID($E257,7,LEN($E257)-6),[1]Acciones!$B$4:$B$14,[1]Acciones!J$4:J$14,0,0,1)</f>
        <v>#NAME?</v>
      </c>
      <c r="W257" s="45" t="e">
        <f ca="1">+_xlfn.XLOOKUP(MID($E257,7,LEN($E257)-6),[1]Acciones!$B$4:$B$14,[1]Acciones!K$4:K$14,0,0,1)</f>
        <v>#NAME?</v>
      </c>
      <c r="X257" s="45" t="e">
        <f ca="1">+_xlfn.XLOOKUP(MID($E257,7,LEN($E257)-6),[1]Acciones!$B$4:$B$14,[1]Acciones!L$4:L$14,0,0,1)</f>
        <v>#NAME?</v>
      </c>
      <c r="Y257" s="45" t="e">
        <f ca="1">+_xlfn.XLOOKUP(MID($E257,7,LEN($E257)-6),[1]Acciones!$B$4:$B$14,[1]Acciones!M$4:M$14,0,0,1)</f>
        <v>#NAME?</v>
      </c>
      <c r="Z257" s="45" t="e">
        <f ca="1">+_xlfn.XLOOKUP(MID($E257,7,LEN($E257)-6),[1]Acciones!$B$4:$B$14,[1]Acciones!N$4:N$14,0,0,1)</f>
        <v>#NAME?</v>
      </c>
      <c r="AA257" s="45" t="e">
        <f ca="1">+_xlfn.XLOOKUP(MID($E257,7,LEN($E257)-6),[1]Acciones!$B$4:$B$14,[1]Acciones!O$4:O$14,0,0,1)</f>
        <v>#NAME?</v>
      </c>
      <c r="AB257" s="45" t="e">
        <f ca="1">+_xlfn.XLOOKUP(MID($E257,7,LEN($E257)-6),[1]Acciones!$B$4:$B$14,[1]Acciones!P$4:P$14,0,0,1)</f>
        <v>#NAME?</v>
      </c>
      <c r="AC257" s="45" t="e">
        <f ca="1">+_xlfn.XLOOKUP(MID($E257,7,LEN($E257)-6),[1]Acciones!$B$4:$B$14,[1]Acciones!Q$4:Q$14,0,0,1)</f>
        <v>#NAME?</v>
      </c>
      <c r="AD257" s="45" t="e">
        <f ca="1">+_xlfn.XLOOKUP(MID($E257,7,LEN($E257)-6),[1]Acciones!$B$4:$B$14,[1]Acciones!R$4:R$14,0,0,1)</f>
        <v>#NAME?</v>
      </c>
      <c r="AE257" s="45" t="e">
        <f ca="1">+_xlfn.XLOOKUP(MID($E257,7,LEN($E257)-6),[1]Acciones!$B$4:$B$14,[1]Acciones!S$4:S$14,0,0,1)</f>
        <v>#NAME?</v>
      </c>
      <c r="AF257" s="42" t="e">
        <f ca="1">+_xlfn.XLOOKUP(MID($E257,7,LEN($E257)-6),[1]Acciones!$B$4:$B$14,[1]Acciones!T$4:T$14,0,0,1)</f>
        <v>#NAME?</v>
      </c>
      <c r="AG257" s="42" t="e">
        <f ca="1">+_xlfn.XLOOKUP(MID($E257,7,LEN($E257)-6),[1]Acciones!$B$4:$B$14,[1]Acciones!U$4:U$14,0,0,1)</f>
        <v>#NAME?</v>
      </c>
      <c r="AH257" s="42" t="e">
        <f ca="1">+_xlfn.XLOOKUP(MID($E257,7,LEN($E257)-6),[1]Acciones!$B$4:$B$14,[1]Acciones!V$4:V$14,0,0,1)</f>
        <v>#NAME?</v>
      </c>
      <c r="AI257" s="42" t="e">
        <f ca="1">+_xlfn.XLOOKUP(MID($E257,7,LEN($E257)-6),[1]Acciones!$B$4:$B$14,[1]Acciones!W$4:W$14,0,0,1)</f>
        <v>#NAME?</v>
      </c>
      <c r="AJ257" s="42" t="e">
        <f ca="1">+_xlfn.XLOOKUP(MID($E257,7,LEN($E257)-6),[1]Acciones!$B$4:$B$14,[1]Acciones!X$4:X$14,0,0,1)</f>
        <v>#NAME?</v>
      </c>
      <c r="AK257" s="42" t="e">
        <f ca="1">+_xlfn.XLOOKUP(MID($E257,7,LEN($E257)-6),[1]Acciones!$B$4:$B$14,[1]Acciones!Y$4:Y$14,0,0,1)</f>
        <v>#NAME?</v>
      </c>
      <c r="AL257" s="42" t="e">
        <f ca="1">+_xlfn.XLOOKUP(MID($E257,7,LEN($E257)-6),[1]Acciones!$B$4:$B$14,[1]Acciones!Z$4:Z$14,0,0,1)</f>
        <v>#NAME?</v>
      </c>
      <c r="AM257" s="42" t="e">
        <f ca="1">+_xlfn.XLOOKUP(MID($E257,7,LEN($E257)-6),[1]Acciones!$B$4:$B$14,[1]Acciones!AA$4:AA$14,0,0,1)</f>
        <v>#NAME?</v>
      </c>
      <c r="AN257" s="42" t="e">
        <f ca="1">+_xlfn.XLOOKUP(MID($E257,7,LEN($E257)-6),[1]Acciones!$B$4:$B$14,[1]Acciones!AB$4:AB$14,0,0,1)</f>
        <v>#NAME?</v>
      </c>
      <c r="AO257" s="42" t="e">
        <f ca="1">+_xlfn.XLOOKUP(MID($E257,7,LEN($E257)-6),[1]Acciones!$B$4:$B$14,[1]Acciones!AC$4:AC$14,0,0,1)</f>
        <v>#NAME?</v>
      </c>
      <c r="AP257" s="42" t="e">
        <f ca="1">+_xlfn.XLOOKUP(MID($E257,7,LEN($E257)-6),[1]Acciones!$B$4:$B$14,[1]Acciones!AD$4:AD$14,0,0,1)</f>
        <v>#NAME?</v>
      </c>
      <c r="AQ257" s="42" t="e">
        <f ca="1">+_xlfn.XLOOKUP(MID($E257,7,LEN($E257)-6),[1]Acciones!$B$4:$B$14,[1]Acciones!AE$4:AE$14,0,0,1)</f>
        <v>#NAME?</v>
      </c>
      <c r="AR257" s="42" t="e">
        <f ca="1">+_xlfn.XLOOKUP(MID($E257,7,LEN($E257)-6),[1]Acciones!$B$4:$B$14,[1]Acciones!AF$4:AF$14,0,0,1)</f>
        <v>#NAME?</v>
      </c>
      <c r="AS257" s="42" t="e">
        <f ca="1">+_xlfn.XLOOKUP(MID($E257,7,LEN($E257)-6),[1]Acciones!$B$4:$B$14,[1]Acciones!AG$4:AG$14,0,0,1)</f>
        <v>#NAME?</v>
      </c>
      <c r="AT257" s="42" t="e">
        <f ca="1">+_xlfn.XLOOKUP(MID($E257,7,LEN($E257)-6),[1]Acciones!$B$4:$B$14,[1]Acciones!AH$4:AH$14,0,0,1)</f>
        <v>#NAME?</v>
      </c>
      <c r="AU257" s="42" t="e">
        <f ca="1">+_xlfn.XLOOKUP(MID($E257,7,LEN($E257)-6),[1]Acciones!$B$4:$B$14,[1]Acciones!AI$4:AI$14,0,0,1)</f>
        <v>#NAME?</v>
      </c>
      <c r="AV257" s="42" t="e">
        <f ca="1">+_xlfn.XLOOKUP(MID($E257,7,LEN($E257)-6),[1]Acciones!$B$4:$B$14,[1]Acciones!AJ$4:AJ$14,0,0,1)</f>
        <v>#NAME?</v>
      </c>
      <c r="AW257" s="42" t="e">
        <f ca="1">+_xlfn.XLOOKUP(MID($E257,7,LEN($E257)-6),[1]Acciones!$B$4:$B$14,[1]Acciones!AK$4:AK$14,0,0,1)</f>
        <v>#NAME?</v>
      </c>
      <c r="AX257" s="42" t="e">
        <f ca="1">+_xlfn.XLOOKUP(MID($E257,7,LEN($E257)-6),[1]Acciones!$B$4:$B$14,[1]Acciones!AL$4:AL$14,0,0,1)</f>
        <v>#NAME?</v>
      </c>
      <c r="AY257" s="42" t="e">
        <f ca="1">+_xlfn.XLOOKUP(MID($E257,7,LEN($E257)-6),[1]Acciones!$B$4:$B$14,[1]Acciones!AM$4:AM$14,0,0,1)</f>
        <v>#NAME?</v>
      </c>
      <c r="AZ257" s="42" t="e">
        <f ca="1">+_xlfn.XLOOKUP(MID($E257,7,LEN($E257)-6),[1]Acciones!$B$4:$B$14,[1]Acciones!AN$4:AN$14,0,0,1)</f>
        <v>#NAME?</v>
      </c>
      <c r="BA257" s="42" t="e">
        <f ca="1">+_xlfn.XLOOKUP(MID($E257,7,LEN($E257)-6),[1]Acciones!$B$4:$B$14,[1]Acciones!AO$4:AO$14,0,0,1)</f>
        <v>#NAME?</v>
      </c>
      <c r="BB257" s="42" t="e">
        <f ca="1">+_xlfn.XLOOKUP(MID($E257,7,LEN($E257)-6),[1]Acciones!$B$4:$B$14,[1]Acciones!AP$4:AP$14,0,0,1)</f>
        <v>#NAME?</v>
      </c>
      <c r="BC257" s="42" t="e">
        <f ca="1">+_xlfn.XLOOKUP(MID($E257,7,LEN($E257)-6),[1]Acciones!$B$4:$B$14,[1]Acciones!AQ$4:AQ$14,0,0,1)</f>
        <v>#NAME?</v>
      </c>
      <c r="BD257" s="42" t="e">
        <f ca="1">+_xlfn.XLOOKUP(MID($E257,7,LEN($E257)-6),[1]Acciones!$B$4:$B$14,[1]Acciones!AR$4:AR$14,0,0,1)</f>
        <v>#NAME?</v>
      </c>
      <c r="BE257" s="42" t="e">
        <f ca="1">+_xlfn.XLOOKUP(MID($E257,7,LEN($E257)-6),[1]Acciones!$B$4:$B$14,[1]Acciones!AS$4:AS$14,0,0,1)</f>
        <v>#NAME?</v>
      </c>
      <c r="BF257" s="42" t="e">
        <f ca="1">+_xlfn.XLOOKUP(MID($E257,7,LEN($E257)-6),[1]Acciones!$B$4:$B$14,[1]Acciones!AT$4:AT$14,0,0,1)</f>
        <v>#NAME?</v>
      </c>
      <c r="BG257" s="42" t="e">
        <f ca="1">+_xlfn.XLOOKUP(MID($E257,7,LEN($E257)-6),[1]Acciones!$B$4:$B$14,[1]Acciones!AU$4:AU$14,0,0,1)</f>
        <v>#NAME?</v>
      </c>
      <c r="BH257" s="42" t="e">
        <f ca="1">+_xlfn.XLOOKUP(MID($E257,7,LEN($E257)-6),[1]Acciones!$B$4:$B$14,[1]Acciones!AV$4:AV$14,0,0,1)</f>
        <v>#NAME?</v>
      </c>
      <c r="BI257" s="42" t="e">
        <f ca="1">+_xlfn.XLOOKUP(MID($E257,7,LEN($E257)-6),[1]Acciones!$B$4:$B$14,[1]Acciones!AW$4:AW$14,0,0,1)</f>
        <v>#NAME?</v>
      </c>
      <c r="BJ257" s="42" t="e">
        <f ca="1">+_xlfn.XLOOKUP(MID($E257,7,LEN($E257)-6),[1]Acciones!$B$4:$B$14,[1]Acciones!AX$4:AX$14,0,0,1)</f>
        <v>#NAME?</v>
      </c>
      <c r="BK257" s="42" t="e">
        <f ca="1">+_xlfn.XLOOKUP(MID($E257,7,LEN($E257)-6),[1]Acciones!$B$4:$B$14,[1]Acciones!AY$4:AY$14,0,0,1)</f>
        <v>#NAME?</v>
      </c>
      <c r="BL257" s="42" t="e">
        <f ca="1">+_xlfn.XLOOKUP(MID($E257,7,LEN($E257)-6),[1]Acciones!$B$4:$B$14,[1]Acciones!AZ$4:AZ$14,0,0,1)</f>
        <v>#NAME?</v>
      </c>
      <c r="BM257" s="42" t="e">
        <f ca="1">+_xlfn.XLOOKUP(MID($E257,7,LEN($E257)-6),[1]Acciones!$B$4:$B$14,[1]Acciones!BA$4:BA$14,0,0,1)</f>
        <v>#NAME?</v>
      </c>
      <c r="BN257" s="42" t="e">
        <f ca="1">+_xlfn.XLOOKUP(MID($E257,7,LEN($E257)-6),[1]Acciones!$B$4:$B$14,[1]Acciones!BB$4:BB$14,0,0,1)</f>
        <v>#NAME?</v>
      </c>
      <c r="BO257" s="42" t="e">
        <f ca="1">+_xlfn.XLOOKUP(MID($E257,7,LEN($E257)-6),[1]Acciones!$B$4:$B$14,[1]Acciones!BC$4:BC$14,0,0,1)</f>
        <v>#NAME?</v>
      </c>
      <c r="BP257" s="42" t="e">
        <f ca="1">+_xlfn.XLOOKUP(MID($E257,7,LEN($E257)-6),[1]Acciones!$B$4:$B$14,[1]Acciones!BD$4:BD$14,0,0,1)</f>
        <v>#NAME?</v>
      </c>
      <c r="BQ257" s="42" t="e">
        <f ca="1">+_xlfn.XLOOKUP(MID($E257,7,LEN($E257)-6),[1]Acciones!$B$4:$B$14,[1]Acciones!BE$4:BE$14,0,0,1)</f>
        <v>#NAME?</v>
      </c>
      <c r="BR257" s="42" t="e">
        <f ca="1">+_xlfn.XLOOKUP(MID($E257,7,LEN($E257)-6),[1]Acciones!$B$4:$B$14,[1]Acciones!BF$4:BF$14,0,0,1)</f>
        <v>#NAME?</v>
      </c>
      <c r="BS257" s="42" t="e">
        <f ca="1">+_xlfn.XLOOKUP(MID($E257,7,LEN($E257)-6),[1]Acciones!$B$4:$B$14,[1]Acciones!BG$4:BG$14,0,0,1)</f>
        <v>#NAME?</v>
      </c>
      <c r="BT257" s="42" t="e">
        <f ca="1">+_xlfn.XLOOKUP(MID($E257,7,LEN($E257)-6),[1]Acciones!$B$4:$B$14,[1]Acciones!BH$4:BH$14,0,0,1)</f>
        <v>#NAME?</v>
      </c>
      <c r="BU257" s="42" t="e">
        <f ca="1">+_xlfn.XLOOKUP(MID($E257,7,LEN($E257)-6),[1]Acciones!$B$4:$B$14,[1]Acciones!BI$4:BI$14,0,0,1)</f>
        <v>#NAME?</v>
      </c>
      <c r="BV257" s="42" t="e">
        <f ca="1">+_xlfn.XLOOKUP(MID($E257,7,LEN($E257)-6),[1]Acciones!$B$4:$B$14,[1]Acciones!BJ$4:BJ$14,0,0,1)</f>
        <v>#NAME?</v>
      </c>
      <c r="BW257" s="42" t="e">
        <f ca="1">+_xlfn.XLOOKUP(MID($E257,7,LEN($E257)-6),[1]Acciones!$B$4:$B$14,[1]Acciones!BK$4:BK$14,0,0,1)</f>
        <v>#NAME?</v>
      </c>
      <c r="BX257" s="42" t="e">
        <f ca="1">+_xlfn.XLOOKUP(MID($E257,7,LEN($E257)-6),[1]Acciones!$B$4:$B$14,[1]Acciones!BL$4:BL$14,0,0,1)</f>
        <v>#NAME?</v>
      </c>
      <c r="BY257" s="42" t="e">
        <f ca="1">+_xlfn.XLOOKUP(MID($E257,7,LEN($E257)-6),[1]Acciones!$B$4:$B$14,[1]Acciones!BM$4:BM$14,0,0,1)</f>
        <v>#NAME?</v>
      </c>
      <c r="BZ257" s="42" t="e">
        <f ca="1">+_xlfn.XLOOKUP(MID($E257,7,LEN($E257)-6),[1]Acciones!$B$4:$B$14,[1]Acciones!BN$4:BN$14,0,0,1)</f>
        <v>#NAME?</v>
      </c>
      <c r="CA257" s="42" t="e">
        <f ca="1">+_xlfn.XLOOKUP(MID($E257,7,LEN($E257)-6),[1]Acciones!$B$4:$B$14,[1]Acciones!BO$4:BO$14,0,0,1)</f>
        <v>#NAME?</v>
      </c>
      <c r="CB257" s="42" t="e">
        <f ca="1">+_xlfn.XLOOKUP(MID($E257,7,LEN($E257)-6),[1]Acciones!$B$4:$B$14,[1]Acciones!BP$4:BP$14,0,0,1)</f>
        <v>#NAME?</v>
      </c>
      <c r="CC257" s="42" t="e">
        <f ca="1">+_xlfn.XLOOKUP(MID($E257,7,LEN($E257)-6),[1]Acciones!$B$4:$B$14,[1]Acciones!BQ$4:BQ$14,0,0,1)</f>
        <v>#NAME?</v>
      </c>
      <c r="CD257" s="42" t="e">
        <f ca="1">+_xlfn.XLOOKUP(MID($E257,7,LEN($E257)-6),[1]Acciones!$B$4:$B$14,[1]Acciones!BR$4:BR$14,0,0,1)</f>
        <v>#NAME?</v>
      </c>
      <c r="CE257" s="42" t="e">
        <f ca="1">+_xlfn.XLOOKUP(MID($E257,7,LEN($E257)-6),[1]Acciones!$B$4:$B$14,[1]Acciones!BS$4:BS$14,0,0,1)</f>
        <v>#NAME?</v>
      </c>
      <c r="CF257" s="42" t="e">
        <f ca="1">+_xlfn.XLOOKUP(MID($E257,7,LEN($E257)-6),[1]Acciones!$B$4:$B$14,[1]Acciones!BT$4:BT$14,0,0,1)</f>
        <v>#NAME?</v>
      </c>
      <c r="CG257" s="45">
        <v>0.05</v>
      </c>
      <c r="CH257" s="45" t="e">
        <f t="shared" ca="1" si="463"/>
        <v>#NAME?</v>
      </c>
      <c r="CI257" s="45" t="e">
        <f t="shared" ca="1" si="464"/>
        <v>#NAME?</v>
      </c>
      <c r="CJ257" s="42" t="e">
        <f t="shared" ca="1" si="465"/>
        <v>#NAME?</v>
      </c>
      <c r="CK257" s="45" t="e">
        <f t="shared" ca="1" si="466"/>
        <v>#NAME?</v>
      </c>
      <c r="CL257" s="46" t="e">
        <f t="shared" ca="1" si="467"/>
        <v>#NAME?</v>
      </c>
      <c r="CM257" s="45" t="e">
        <f t="shared" ca="1" si="468"/>
        <v>#NAME?</v>
      </c>
      <c r="CN257" s="47">
        <v>0.1</v>
      </c>
      <c r="CO257" s="45" t="e">
        <f t="shared" ca="1" si="401"/>
        <v>#NAME?</v>
      </c>
      <c r="CP257" s="45" t="e">
        <f t="shared" ca="1" si="402"/>
        <v>#NAME?</v>
      </c>
      <c r="CQ257" s="42" t="e">
        <f t="shared" ca="1" si="403"/>
        <v>#NAME?</v>
      </c>
      <c r="CR257" s="45" t="e">
        <f t="shared" ca="1" si="404"/>
        <v>#NAME?</v>
      </c>
      <c r="CS257" s="45" t="e">
        <f t="shared" ca="1" si="469"/>
        <v>#NAME?</v>
      </c>
      <c r="CT257" s="45" t="e">
        <f t="shared" ca="1" si="469"/>
        <v>#NAME?</v>
      </c>
      <c r="CU257" s="47">
        <v>0.15</v>
      </c>
      <c r="CV257" s="45">
        <v>0.5</v>
      </c>
      <c r="CW257" s="45" t="e">
        <f t="shared" ca="1" si="405"/>
        <v>#NAME?</v>
      </c>
      <c r="CX257" s="42" t="e">
        <f t="shared" ca="1" si="406"/>
        <v>#NAME?</v>
      </c>
      <c r="CY257" s="45" t="e">
        <f t="shared" ca="1" si="407"/>
        <v>#NAME?</v>
      </c>
      <c r="CZ257" s="45">
        <f t="shared" si="470"/>
        <v>1.2500000000000001E-2</v>
      </c>
      <c r="DA257" s="45" t="e">
        <f t="shared" ca="1" si="470"/>
        <v>#NAME?</v>
      </c>
      <c r="DB257" s="47">
        <v>0.2</v>
      </c>
      <c r="DC257" s="45" t="e">
        <f t="shared" ca="1" si="408"/>
        <v>#NAME?</v>
      </c>
      <c r="DD257" s="45" t="e">
        <f t="shared" ca="1" si="409"/>
        <v>#NAME?</v>
      </c>
      <c r="DE257" s="42" t="e">
        <f t="shared" ca="1" si="410"/>
        <v>#NAME?</v>
      </c>
      <c r="DF257" s="45" t="e">
        <f t="shared" ca="1" si="411"/>
        <v>#NAME?</v>
      </c>
      <c r="DG257" s="45" t="e">
        <f t="shared" ca="1" si="471"/>
        <v>#NAME?</v>
      </c>
      <c r="DH257" s="45" t="e">
        <f t="shared" ca="1" si="471"/>
        <v>#NAME?</v>
      </c>
      <c r="DI257" s="47">
        <v>0.25</v>
      </c>
      <c r="DJ257" s="45">
        <v>0.5</v>
      </c>
      <c r="DK257" s="45" t="e">
        <f t="shared" ca="1" si="412"/>
        <v>#NAME?</v>
      </c>
      <c r="DL257" s="42" t="e">
        <f t="shared" ca="1" si="413"/>
        <v>#NAME?</v>
      </c>
      <c r="DM257" s="45" t="e">
        <f t="shared" ca="1" si="414"/>
        <v>#NAME?</v>
      </c>
      <c r="DN257" s="45">
        <f t="shared" si="472"/>
        <v>1.2500000000000001E-2</v>
      </c>
      <c r="DO257" s="45" t="e">
        <f t="shared" ca="1" si="472"/>
        <v>#NAME?</v>
      </c>
      <c r="DP257" s="47">
        <v>0.3</v>
      </c>
      <c r="DQ257" s="45" t="e">
        <f t="shared" ca="1" si="415"/>
        <v>#NAME?</v>
      </c>
      <c r="DR257" s="45" t="e">
        <f t="shared" ca="1" si="416"/>
        <v>#NAME?</v>
      </c>
      <c r="DS257" s="42" t="e">
        <f t="shared" ca="1" si="417"/>
        <v>#NAME?</v>
      </c>
      <c r="DT257" s="45" t="e">
        <f t="shared" ca="1" si="418"/>
        <v>#NAME?</v>
      </c>
      <c r="DU257" s="45" t="e">
        <f t="shared" ca="1" si="473"/>
        <v>#NAME?</v>
      </c>
      <c r="DV257" s="45" t="e">
        <f t="shared" ca="1" si="473"/>
        <v>#NAME?</v>
      </c>
      <c r="DW257" s="47">
        <v>0.35</v>
      </c>
      <c r="DX257" s="45">
        <v>0.5</v>
      </c>
      <c r="DY257" s="45" t="e">
        <f t="shared" ca="1" si="419"/>
        <v>#NAME?</v>
      </c>
      <c r="DZ257" s="42" t="e">
        <f t="shared" ca="1" si="420"/>
        <v>#NAME?</v>
      </c>
      <c r="EA257" s="45" t="e">
        <f t="shared" ca="1" si="421"/>
        <v>#NAME?</v>
      </c>
      <c r="EB257" s="45">
        <f t="shared" si="474"/>
        <v>1.2500000000000001E-2</v>
      </c>
      <c r="EC257" s="45" t="e">
        <f t="shared" ca="1" si="474"/>
        <v>#NAME?</v>
      </c>
      <c r="ED257" s="47">
        <v>0.4</v>
      </c>
      <c r="EE257" s="45" t="e">
        <f t="shared" ca="1" si="422"/>
        <v>#NAME?</v>
      </c>
      <c r="EF257" s="45" t="e">
        <f t="shared" ca="1" si="423"/>
        <v>#NAME?</v>
      </c>
      <c r="EG257" s="42" t="e">
        <f t="shared" ca="1" si="424"/>
        <v>#NAME?</v>
      </c>
      <c r="EH257" s="45" t="e">
        <f t="shared" ca="1" si="425"/>
        <v>#NAME?</v>
      </c>
      <c r="EI257" s="45" t="e">
        <f t="shared" ca="1" si="475"/>
        <v>#NAME?</v>
      </c>
      <c r="EJ257" s="45" t="e">
        <f t="shared" ca="1" si="475"/>
        <v>#NAME?</v>
      </c>
      <c r="EK257" s="47">
        <v>0.45</v>
      </c>
      <c r="EL257" s="45">
        <v>0.5</v>
      </c>
      <c r="EM257" s="45" t="e">
        <f t="shared" ca="1" si="427"/>
        <v>#NAME?</v>
      </c>
      <c r="EN257" s="42" t="e">
        <f t="shared" ca="1" si="428"/>
        <v>#NAME?</v>
      </c>
      <c r="EO257" s="45" t="e">
        <f t="shared" ca="1" si="429"/>
        <v>#NAME?</v>
      </c>
      <c r="EP257" s="45">
        <f t="shared" si="476"/>
        <v>1.2500000000000001E-2</v>
      </c>
      <c r="EQ257" s="45" t="e">
        <f t="shared" ca="1" si="476"/>
        <v>#NAME?</v>
      </c>
      <c r="ER257" s="45">
        <v>0.5</v>
      </c>
      <c r="ES257" s="45">
        <v>0.5</v>
      </c>
      <c r="ET257" s="45" t="e">
        <f t="shared" ca="1" si="430"/>
        <v>#NAME?</v>
      </c>
      <c r="EU257" s="42" t="e">
        <f t="shared" ca="1" si="431"/>
        <v>#NAME?</v>
      </c>
      <c r="EV257" s="45" t="e">
        <f t="shared" ca="1" si="432"/>
        <v>#NAME?</v>
      </c>
      <c r="EW257" s="45">
        <f t="shared" si="477"/>
        <v>1.2500000000000001E-2</v>
      </c>
      <c r="EX257" s="45" t="e">
        <f t="shared" ca="1" si="477"/>
        <v>#NAME?</v>
      </c>
      <c r="EY257" s="47">
        <v>0.55000000000000004</v>
      </c>
      <c r="EZ257" s="45">
        <v>0.5</v>
      </c>
      <c r="FA257" s="45" t="e">
        <f t="shared" ca="1" si="433"/>
        <v>#NAME?</v>
      </c>
      <c r="FB257" s="42" t="e">
        <f t="shared" ca="1" si="434"/>
        <v>#NAME?</v>
      </c>
      <c r="FC257" s="45" t="e">
        <f t="shared" ca="1" si="435"/>
        <v>#NAME?</v>
      </c>
      <c r="FD257" s="45">
        <f t="shared" si="478"/>
        <v>1.2500000000000001E-2</v>
      </c>
      <c r="FE257" s="45" t="e">
        <f t="shared" ca="1" si="478"/>
        <v>#NAME?</v>
      </c>
      <c r="FF257" s="45">
        <v>0.6</v>
      </c>
      <c r="FG257" s="45">
        <v>1</v>
      </c>
      <c r="FH257" s="45" t="e">
        <f t="shared" ca="1" si="436"/>
        <v>#NAME?</v>
      </c>
      <c r="FI257" s="42" t="e">
        <f t="shared" ca="1" si="437"/>
        <v>#NAME?</v>
      </c>
      <c r="FJ257" s="45" t="e">
        <f t="shared" ca="1" si="438"/>
        <v>#NAME?</v>
      </c>
      <c r="FK257" s="45">
        <f t="shared" si="479"/>
        <v>2.5000000000000001E-2</v>
      </c>
      <c r="FL257" s="45" t="e">
        <f t="shared" ca="1" si="479"/>
        <v>#NAME?</v>
      </c>
      <c r="FM257" s="47">
        <v>0.65</v>
      </c>
      <c r="FN257" s="45">
        <v>0.5</v>
      </c>
      <c r="FO257" s="45" t="e">
        <f t="shared" ca="1" si="439"/>
        <v>#NAME?</v>
      </c>
      <c r="FP257" s="42" t="e">
        <f t="shared" ca="1" si="440"/>
        <v>#NAME?</v>
      </c>
      <c r="FQ257" s="45" t="e">
        <f t="shared" ca="1" si="441"/>
        <v>#NAME?</v>
      </c>
      <c r="FR257" s="45">
        <f t="shared" si="480"/>
        <v>1.2500000000000001E-2</v>
      </c>
      <c r="FS257" s="45" t="e">
        <f t="shared" ca="1" si="480"/>
        <v>#NAME?</v>
      </c>
      <c r="FT257" s="45">
        <v>0.7</v>
      </c>
      <c r="FU257" s="45">
        <v>1</v>
      </c>
      <c r="FV257" s="45" t="e">
        <f t="shared" ca="1" si="442"/>
        <v>#NAME?</v>
      </c>
      <c r="FW257" s="42" t="e">
        <f t="shared" ca="1" si="443"/>
        <v>#NAME?</v>
      </c>
      <c r="FX257" s="45" t="e">
        <f t="shared" ca="1" si="444"/>
        <v>#NAME?</v>
      </c>
      <c r="FY257" s="45">
        <f t="shared" si="481"/>
        <v>2.5000000000000001E-2</v>
      </c>
      <c r="FZ257" s="45" t="e">
        <f t="shared" ca="1" si="481"/>
        <v>#NAME?</v>
      </c>
      <c r="GA257" s="47">
        <v>0.75</v>
      </c>
      <c r="GB257" s="45">
        <v>0.5</v>
      </c>
      <c r="GC257" s="45" t="e">
        <f t="shared" ca="1" si="445"/>
        <v>#NAME?</v>
      </c>
      <c r="GD257" s="42" t="e">
        <f t="shared" ca="1" si="446"/>
        <v>#NAME?</v>
      </c>
      <c r="GE257" s="45" t="e">
        <f t="shared" ca="1" si="447"/>
        <v>#NAME?</v>
      </c>
      <c r="GF257" s="45">
        <f t="shared" si="482"/>
        <v>1.2500000000000001E-2</v>
      </c>
      <c r="GG257" s="45" t="e">
        <f t="shared" ca="1" si="482"/>
        <v>#NAME?</v>
      </c>
      <c r="GH257" s="45">
        <v>0.8</v>
      </c>
      <c r="GI257" s="45">
        <v>1</v>
      </c>
      <c r="GJ257" s="45" t="e">
        <f t="shared" ca="1" si="448"/>
        <v>#NAME?</v>
      </c>
      <c r="GK257" s="42" t="e">
        <f t="shared" ca="1" si="449"/>
        <v>#NAME?</v>
      </c>
      <c r="GL257" s="45" t="e">
        <f t="shared" ca="1" si="450"/>
        <v>#NAME?</v>
      </c>
      <c r="GM257" s="45">
        <f t="shared" si="483"/>
        <v>2.5000000000000001E-2</v>
      </c>
      <c r="GN257" s="45" t="e">
        <f t="shared" ca="1" si="483"/>
        <v>#NAME?</v>
      </c>
      <c r="GO257" s="47">
        <v>0.85</v>
      </c>
      <c r="GP257" s="45">
        <v>0.5</v>
      </c>
      <c r="GQ257" s="45" t="e">
        <f t="shared" ca="1" si="451"/>
        <v>#NAME?</v>
      </c>
      <c r="GR257" s="42" t="e">
        <f t="shared" ca="1" si="452"/>
        <v>#NAME?</v>
      </c>
      <c r="GS257" s="45" t="e">
        <f t="shared" ca="1" si="453"/>
        <v>#NAME?</v>
      </c>
      <c r="GT257" s="45">
        <f t="shared" si="484"/>
        <v>1.2500000000000001E-2</v>
      </c>
      <c r="GU257" s="45" t="e">
        <f t="shared" ca="1" si="484"/>
        <v>#NAME?</v>
      </c>
      <c r="GV257" s="45">
        <v>0.9</v>
      </c>
      <c r="GW257" s="45">
        <v>1</v>
      </c>
      <c r="GX257" s="45" t="e">
        <f t="shared" ca="1" si="454"/>
        <v>#NAME?</v>
      </c>
      <c r="GY257" s="42" t="e">
        <f t="shared" ca="1" si="455"/>
        <v>#NAME?</v>
      </c>
      <c r="GZ257" s="45" t="e">
        <f t="shared" ca="1" si="456"/>
        <v>#NAME?</v>
      </c>
      <c r="HA257" s="45">
        <f t="shared" si="485"/>
        <v>2.5000000000000001E-2</v>
      </c>
      <c r="HB257" s="45" t="e">
        <f t="shared" ca="1" si="485"/>
        <v>#NAME?</v>
      </c>
      <c r="HC257" s="47">
        <v>0.95</v>
      </c>
      <c r="HD257" s="45">
        <v>0.5</v>
      </c>
      <c r="HE257" s="45" t="e">
        <f t="shared" ca="1" si="457"/>
        <v>#NAME?</v>
      </c>
      <c r="HF257" s="42" t="e">
        <f t="shared" ca="1" si="458"/>
        <v>#NAME?</v>
      </c>
      <c r="HG257" s="45" t="e">
        <f t="shared" ca="1" si="459"/>
        <v>#NAME?</v>
      </c>
      <c r="HH257" s="45">
        <f t="shared" si="486"/>
        <v>1.2500000000000001E-2</v>
      </c>
      <c r="HI257" s="45" t="e">
        <f t="shared" ca="1" si="486"/>
        <v>#NAME?</v>
      </c>
      <c r="HJ257" s="47">
        <v>1</v>
      </c>
      <c r="HK257" s="47">
        <v>1</v>
      </c>
      <c r="HL257" s="45" t="e">
        <f t="shared" ca="1" si="460"/>
        <v>#NAME?</v>
      </c>
      <c r="HM257" s="42" t="e">
        <f t="shared" ca="1" si="461"/>
        <v>#NAME?</v>
      </c>
      <c r="HN257" s="45" t="e">
        <f t="shared" ca="1" si="462"/>
        <v>#NAME?</v>
      </c>
      <c r="HO257" s="45">
        <f t="shared" si="487"/>
        <v>2.5000000000000001E-2</v>
      </c>
      <c r="HP257" s="45" t="e">
        <f t="shared" ca="1" si="487"/>
        <v>#NAME?</v>
      </c>
    </row>
    <row r="258" spans="1:224" s="48" customFormat="1" ht="52">
      <c r="A258" s="44"/>
      <c r="B258" s="199"/>
      <c r="C258" s="201"/>
      <c r="D258" s="201"/>
      <c r="E258" s="41" t="str">
        <f>+_xlfn.CONCAT(MID($D255,1,3),".4 ",[1]Acciones!$B$8)</f>
        <v>6.4.4 Apoyo financiero al desarrollo de estrategias para promoción de la integración de actores del SNCTI mediante redes, según la ruta de innovación correspondiente, para dar respuesta a demandas de innovación social con enfoque diferencial</v>
      </c>
      <c r="F258" s="42" t="s">
        <v>89</v>
      </c>
      <c r="G258" s="49">
        <f>+G257</f>
        <v>4.1666666666666666E-3</v>
      </c>
      <c r="H258" s="44" t="str">
        <f>+_xlfn.CONCAT("Si,",MID(E255,1,5),",",MID(E256,1,5),",",MID(E257,1,5),",",MID(E259,1,5),",",MID(E260,1,5),",",MID(E261,1,5),",",MID(E262,1,5),",",MID(E263,1,5),",",MID(E264,1,6))</f>
        <v>Si,6.4.1,6.4.2,6.4.3,6.4.5,6.4.6,6.4.7,6.4.8,6.4.9,6.4.10</v>
      </c>
      <c r="I258" s="42" t="s">
        <v>89</v>
      </c>
      <c r="J258" s="42"/>
      <c r="K258" s="42"/>
      <c r="L258" s="42"/>
      <c r="M258" s="44" t="s">
        <v>90</v>
      </c>
      <c r="N258" s="44" t="s">
        <v>91</v>
      </c>
      <c r="O258" s="44" t="e">
        <f ca="1">+_xlfn.XLOOKUP(MID(E258,7,LEN(E258)-6),[1]Acciones!$B$4:$B$14,[1]Acciones!$C$4:$C$14,0,0,1)</f>
        <v>#NAME?</v>
      </c>
      <c r="P258" s="42" t="e">
        <f ca="1">+_xlfn.XLOOKUP(MID($E258,7,LEN($E258)-6),[1]Acciones!$B$4:$B$14,[1]Acciones!D$4:D$14,0,0,1)</f>
        <v>#NAME?</v>
      </c>
      <c r="Q258" s="42" t="e">
        <f ca="1">+_xlfn.XLOOKUP(MID($E258,7,LEN($E258)-6),[1]Acciones!$B$4:$B$14,[1]Acciones!E$4:E$14,0,0,1)</f>
        <v>#NAME?</v>
      </c>
      <c r="R258" s="42" t="e">
        <f ca="1">+_xlfn.XLOOKUP(MID($E258,7,LEN($E258)-6),[1]Acciones!$B$4:$B$14,[1]Acciones!F$4:F$14,0,0,1)</f>
        <v>#NAME?</v>
      </c>
      <c r="S258" s="42" t="e">
        <f ca="1">+_xlfn.XLOOKUP(MID($E258,7,LEN($E258)-6),[1]Acciones!$B$4:$B$14,[1]Acciones!G$4:G$14,0,0,1)</f>
        <v>#NAME?</v>
      </c>
      <c r="T258" s="42" t="e">
        <f ca="1">+_xlfn.XLOOKUP(MID($E258,7,LEN($E258)-6),[1]Acciones!$B$4:$B$14,[1]Acciones!H$4:H$14,0,0,1)</f>
        <v>#NAME?</v>
      </c>
      <c r="U258" s="45" t="e">
        <f ca="1">+_xlfn.XLOOKUP(MID($E258,7,LEN($E258)-6),[1]Acciones!$B$4:$B$14,[1]Acciones!I$4:I$14,0,0,1)</f>
        <v>#NAME?</v>
      </c>
      <c r="V258" s="45" t="e">
        <f ca="1">+_xlfn.XLOOKUP(MID($E258,7,LEN($E258)-6),[1]Acciones!$B$4:$B$14,[1]Acciones!J$4:J$14,0,0,1)</f>
        <v>#NAME?</v>
      </c>
      <c r="W258" s="45" t="e">
        <f ca="1">+_xlfn.XLOOKUP(MID($E258,7,LEN($E258)-6),[1]Acciones!$B$4:$B$14,[1]Acciones!K$4:K$14,0,0,1)</f>
        <v>#NAME?</v>
      </c>
      <c r="X258" s="45" t="e">
        <f ca="1">+_xlfn.XLOOKUP(MID($E258,7,LEN($E258)-6),[1]Acciones!$B$4:$B$14,[1]Acciones!L$4:L$14,0,0,1)</f>
        <v>#NAME?</v>
      </c>
      <c r="Y258" s="45" t="e">
        <f ca="1">+_xlfn.XLOOKUP(MID($E258,7,LEN($E258)-6),[1]Acciones!$B$4:$B$14,[1]Acciones!M$4:M$14,0,0,1)</f>
        <v>#NAME?</v>
      </c>
      <c r="Z258" s="45" t="e">
        <f ca="1">+_xlfn.XLOOKUP(MID($E258,7,LEN($E258)-6),[1]Acciones!$B$4:$B$14,[1]Acciones!N$4:N$14,0,0,1)</f>
        <v>#NAME?</v>
      </c>
      <c r="AA258" s="45" t="e">
        <f ca="1">+_xlfn.XLOOKUP(MID($E258,7,LEN($E258)-6),[1]Acciones!$B$4:$B$14,[1]Acciones!O$4:O$14,0,0,1)</f>
        <v>#NAME?</v>
      </c>
      <c r="AB258" s="45" t="e">
        <f ca="1">+_xlfn.XLOOKUP(MID($E258,7,LEN($E258)-6),[1]Acciones!$B$4:$B$14,[1]Acciones!P$4:P$14,0,0,1)</f>
        <v>#NAME?</v>
      </c>
      <c r="AC258" s="45" t="e">
        <f ca="1">+_xlfn.XLOOKUP(MID($E258,7,LEN($E258)-6),[1]Acciones!$B$4:$B$14,[1]Acciones!Q$4:Q$14,0,0,1)</f>
        <v>#NAME?</v>
      </c>
      <c r="AD258" s="45" t="e">
        <f ca="1">+_xlfn.XLOOKUP(MID($E258,7,LEN($E258)-6),[1]Acciones!$B$4:$B$14,[1]Acciones!R$4:R$14,0,0,1)</f>
        <v>#NAME?</v>
      </c>
      <c r="AE258" s="45" t="e">
        <f ca="1">+_xlfn.XLOOKUP(MID($E258,7,LEN($E258)-6),[1]Acciones!$B$4:$B$14,[1]Acciones!S$4:S$14,0,0,1)</f>
        <v>#NAME?</v>
      </c>
      <c r="AF258" s="42" t="e">
        <f ca="1">+_xlfn.XLOOKUP(MID($E258,7,LEN($E258)-6),[1]Acciones!$B$4:$B$14,[1]Acciones!T$4:T$14,0,0,1)</f>
        <v>#NAME?</v>
      </c>
      <c r="AG258" s="42" t="e">
        <f ca="1">+_xlfn.XLOOKUP(MID($E258,7,LEN($E258)-6),[1]Acciones!$B$4:$B$14,[1]Acciones!U$4:U$14,0,0,1)</f>
        <v>#NAME?</v>
      </c>
      <c r="AH258" s="42" t="e">
        <f ca="1">+_xlfn.XLOOKUP(MID($E258,7,LEN($E258)-6),[1]Acciones!$B$4:$B$14,[1]Acciones!V$4:V$14,0,0,1)</f>
        <v>#NAME?</v>
      </c>
      <c r="AI258" s="42" t="e">
        <f ca="1">+_xlfn.XLOOKUP(MID($E258,7,LEN($E258)-6),[1]Acciones!$B$4:$B$14,[1]Acciones!W$4:W$14,0,0,1)</f>
        <v>#NAME?</v>
      </c>
      <c r="AJ258" s="42" t="e">
        <f ca="1">+_xlfn.XLOOKUP(MID($E258,7,LEN($E258)-6),[1]Acciones!$B$4:$B$14,[1]Acciones!X$4:X$14,0,0,1)</f>
        <v>#NAME?</v>
      </c>
      <c r="AK258" s="42" t="e">
        <f ca="1">+_xlfn.XLOOKUP(MID($E258,7,LEN($E258)-6),[1]Acciones!$B$4:$B$14,[1]Acciones!Y$4:Y$14,0,0,1)</f>
        <v>#NAME?</v>
      </c>
      <c r="AL258" s="42" t="e">
        <f ca="1">+_xlfn.XLOOKUP(MID($E258,7,LEN($E258)-6),[1]Acciones!$B$4:$B$14,[1]Acciones!Z$4:Z$14,0,0,1)</f>
        <v>#NAME?</v>
      </c>
      <c r="AM258" s="42" t="e">
        <f ca="1">+_xlfn.XLOOKUP(MID($E258,7,LEN($E258)-6),[1]Acciones!$B$4:$B$14,[1]Acciones!AA$4:AA$14,0,0,1)</f>
        <v>#NAME?</v>
      </c>
      <c r="AN258" s="42" t="e">
        <f ca="1">+_xlfn.XLOOKUP(MID($E258,7,LEN($E258)-6),[1]Acciones!$B$4:$B$14,[1]Acciones!AB$4:AB$14,0,0,1)</f>
        <v>#NAME?</v>
      </c>
      <c r="AO258" s="42" t="e">
        <f ca="1">+_xlfn.XLOOKUP(MID($E258,7,LEN($E258)-6),[1]Acciones!$B$4:$B$14,[1]Acciones!AC$4:AC$14,0,0,1)</f>
        <v>#NAME?</v>
      </c>
      <c r="AP258" s="42" t="e">
        <f ca="1">+_xlfn.XLOOKUP(MID($E258,7,LEN($E258)-6),[1]Acciones!$B$4:$B$14,[1]Acciones!AD$4:AD$14,0,0,1)</f>
        <v>#NAME?</v>
      </c>
      <c r="AQ258" s="42" t="e">
        <f ca="1">+_xlfn.XLOOKUP(MID($E258,7,LEN($E258)-6),[1]Acciones!$B$4:$B$14,[1]Acciones!AE$4:AE$14,0,0,1)</f>
        <v>#NAME?</v>
      </c>
      <c r="AR258" s="42" t="e">
        <f ca="1">+_xlfn.XLOOKUP(MID($E258,7,LEN($E258)-6),[1]Acciones!$B$4:$B$14,[1]Acciones!AF$4:AF$14,0,0,1)</f>
        <v>#NAME?</v>
      </c>
      <c r="AS258" s="42" t="e">
        <f ca="1">+_xlfn.XLOOKUP(MID($E258,7,LEN($E258)-6),[1]Acciones!$B$4:$B$14,[1]Acciones!AG$4:AG$14,0,0,1)</f>
        <v>#NAME?</v>
      </c>
      <c r="AT258" s="42" t="e">
        <f ca="1">+_xlfn.XLOOKUP(MID($E258,7,LEN($E258)-6),[1]Acciones!$B$4:$B$14,[1]Acciones!AH$4:AH$14,0,0,1)</f>
        <v>#NAME?</v>
      </c>
      <c r="AU258" s="42" t="e">
        <f ca="1">+_xlfn.XLOOKUP(MID($E258,7,LEN($E258)-6),[1]Acciones!$B$4:$B$14,[1]Acciones!AI$4:AI$14,0,0,1)</f>
        <v>#NAME?</v>
      </c>
      <c r="AV258" s="42" t="e">
        <f ca="1">+_xlfn.XLOOKUP(MID($E258,7,LEN($E258)-6),[1]Acciones!$B$4:$B$14,[1]Acciones!AJ$4:AJ$14,0,0,1)</f>
        <v>#NAME?</v>
      </c>
      <c r="AW258" s="42" t="e">
        <f ca="1">+_xlfn.XLOOKUP(MID($E258,7,LEN($E258)-6),[1]Acciones!$B$4:$B$14,[1]Acciones!AK$4:AK$14,0,0,1)</f>
        <v>#NAME?</v>
      </c>
      <c r="AX258" s="42" t="e">
        <f ca="1">+_xlfn.XLOOKUP(MID($E258,7,LEN($E258)-6),[1]Acciones!$B$4:$B$14,[1]Acciones!AL$4:AL$14,0,0,1)</f>
        <v>#NAME?</v>
      </c>
      <c r="AY258" s="42" t="e">
        <f ca="1">+_xlfn.XLOOKUP(MID($E258,7,LEN($E258)-6),[1]Acciones!$B$4:$B$14,[1]Acciones!AM$4:AM$14,0,0,1)</f>
        <v>#NAME?</v>
      </c>
      <c r="AZ258" s="42" t="e">
        <f ca="1">+_xlfn.XLOOKUP(MID($E258,7,LEN($E258)-6),[1]Acciones!$B$4:$B$14,[1]Acciones!AN$4:AN$14,0,0,1)</f>
        <v>#NAME?</v>
      </c>
      <c r="BA258" s="42" t="e">
        <f ca="1">+_xlfn.XLOOKUP(MID($E258,7,LEN($E258)-6),[1]Acciones!$B$4:$B$14,[1]Acciones!AO$4:AO$14,0,0,1)</f>
        <v>#NAME?</v>
      </c>
      <c r="BB258" s="42" t="e">
        <f ca="1">+_xlfn.XLOOKUP(MID($E258,7,LEN($E258)-6),[1]Acciones!$B$4:$B$14,[1]Acciones!AP$4:AP$14,0,0,1)</f>
        <v>#NAME?</v>
      </c>
      <c r="BC258" s="42" t="e">
        <f ca="1">+_xlfn.XLOOKUP(MID($E258,7,LEN($E258)-6),[1]Acciones!$B$4:$B$14,[1]Acciones!AQ$4:AQ$14,0,0,1)</f>
        <v>#NAME?</v>
      </c>
      <c r="BD258" s="42" t="e">
        <f ca="1">+_xlfn.XLOOKUP(MID($E258,7,LEN($E258)-6),[1]Acciones!$B$4:$B$14,[1]Acciones!AR$4:AR$14,0,0,1)</f>
        <v>#NAME?</v>
      </c>
      <c r="BE258" s="42" t="e">
        <f ca="1">+_xlfn.XLOOKUP(MID($E258,7,LEN($E258)-6),[1]Acciones!$B$4:$B$14,[1]Acciones!AS$4:AS$14,0,0,1)</f>
        <v>#NAME?</v>
      </c>
      <c r="BF258" s="42" t="e">
        <f ca="1">+_xlfn.XLOOKUP(MID($E258,7,LEN($E258)-6),[1]Acciones!$B$4:$B$14,[1]Acciones!AT$4:AT$14,0,0,1)</f>
        <v>#NAME?</v>
      </c>
      <c r="BG258" s="42" t="e">
        <f ca="1">+_xlfn.XLOOKUP(MID($E258,7,LEN($E258)-6),[1]Acciones!$B$4:$B$14,[1]Acciones!AU$4:AU$14,0,0,1)</f>
        <v>#NAME?</v>
      </c>
      <c r="BH258" s="42" t="e">
        <f ca="1">+_xlfn.XLOOKUP(MID($E258,7,LEN($E258)-6),[1]Acciones!$B$4:$B$14,[1]Acciones!AV$4:AV$14,0,0,1)</f>
        <v>#NAME?</v>
      </c>
      <c r="BI258" s="42" t="e">
        <f ca="1">+_xlfn.XLOOKUP(MID($E258,7,LEN($E258)-6),[1]Acciones!$B$4:$B$14,[1]Acciones!AW$4:AW$14,0,0,1)</f>
        <v>#NAME?</v>
      </c>
      <c r="BJ258" s="42" t="e">
        <f ca="1">+_xlfn.XLOOKUP(MID($E258,7,LEN($E258)-6),[1]Acciones!$B$4:$B$14,[1]Acciones!AX$4:AX$14,0,0,1)</f>
        <v>#NAME?</v>
      </c>
      <c r="BK258" s="42" t="e">
        <f ca="1">+_xlfn.XLOOKUP(MID($E258,7,LEN($E258)-6),[1]Acciones!$B$4:$B$14,[1]Acciones!AY$4:AY$14,0,0,1)</f>
        <v>#NAME?</v>
      </c>
      <c r="BL258" s="42" t="e">
        <f ca="1">+_xlfn.XLOOKUP(MID($E258,7,LEN($E258)-6),[1]Acciones!$B$4:$B$14,[1]Acciones!AZ$4:AZ$14,0,0,1)</f>
        <v>#NAME?</v>
      </c>
      <c r="BM258" s="42" t="e">
        <f ca="1">+_xlfn.XLOOKUP(MID($E258,7,LEN($E258)-6),[1]Acciones!$B$4:$B$14,[1]Acciones!BA$4:BA$14,0,0,1)</f>
        <v>#NAME?</v>
      </c>
      <c r="BN258" s="42" t="e">
        <f ca="1">+_xlfn.XLOOKUP(MID($E258,7,LEN($E258)-6),[1]Acciones!$B$4:$B$14,[1]Acciones!BB$4:BB$14,0,0,1)</f>
        <v>#NAME?</v>
      </c>
      <c r="BO258" s="42" t="e">
        <f ca="1">+_xlfn.XLOOKUP(MID($E258,7,LEN($E258)-6),[1]Acciones!$B$4:$B$14,[1]Acciones!BC$4:BC$14,0,0,1)</f>
        <v>#NAME?</v>
      </c>
      <c r="BP258" s="42" t="e">
        <f ca="1">+_xlfn.XLOOKUP(MID($E258,7,LEN($E258)-6),[1]Acciones!$B$4:$B$14,[1]Acciones!BD$4:BD$14,0,0,1)</f>
        <v>#NAME?</v>
      </c>
      <c r="BQ258" s="42" t="e">
        <f ca="1">+_xlfn.XLOOKUP(MID($E258,7,LEN($E258)-6),[1]Acciones!$B$4:$B$14,[1]Acciones!BE$4:BE$14,0,0,1)</f>
        <v>#NAME?</v>
      </c>
      <c r="BR258" s="42" t="e">
        <f ca="1">+_xlfn.XLOOKUP(MID($E258,7,LEN($E258)-6),[1]Acciones!$B$4:$B$14,[1]Acciones!BF$4:BF$14,0,0,1)</f>
        <v>#NAME?</v>
      </c>
      <c r="BS258" s="42" t="e">
        <f ca="1">+_xlfn.XLOOKUP(MID($E258,7,LEN($E258)-6),[1]Acciones!$B$4:$B$14,[1]Acciones!BG$4:BG$14,0,0,1)</f>
        <v>#NAME?</v>
      </c>
      <c r="BT258" s="42" t="e">
        <f ca="1">+_xlfn.XLOOKUP(MID($E258,7,LEN($E258)-6),[1]Acciones!$B$4:$B$14,[1]Acciones!BH$4:BH$14,0,0,1)</f>
        <v>#NAME?</v>
      </c>
      <c r="BU258" s="42" t="e">
        <f ca="1">+_xlfn.XLOOKUP(MID($E258,7,LEN($E258)-6),[1]Acciones!$B$4:$B$14,[1]Acciones!BI$4:BI$14,0,0,1)</f>
        <v>#NAME?</v>
      </c>
      <c r="BV258" s="42" t="e">
        <f ca="1">+_xlfn.XLOOKUP(MID($E258,7,LEN($E258)-6),[1]Acciones!$B$4:$B$14,[1]Acciones!BJ$4:BJ$14,0,0,1)</f>
        <v>#NAME?</v>
      </c>
      <c r="BW258" s="42" t="e">
        <f ca="1">+_xlfn.XLOOKUP(MID($E258,7,LEN($E258)-6),[1]Acciones!$B$4:$B$14,[1]Acciones!BK$4:BK$14,0,0,1)</f>
        <v>#NAME?</v>
      </c>
      <c r="BX258" s="42" t="e">
        <f ca="1">+_xlfn.XLOOKUP(MID($E258,7,LEN($E258)-6),[1]Acciones!$B$4:$B$14,[1]Acciones!BL$4:BL$14,0,0,1)</f>
        <v>#NAME?</v>
      </c>
      <c r="BY258" s="42" t="e">
        <f ca="1">+_xlfn.XLOOKUP(MID($E258,7,LEN($E258)-6),[1]Acciones!$B$4:$B$14,[1]Acciones!BM$4:BM$14,0,0,1)</f>
        <v>#NAME?</v>
      </c>
      <c r="BZ258" s="42" t="e">
        <f ca="1">+_xlfn.XLOOKUP(MID($E258,7,LEN($E258)-6),[1]Acciones!$B$4:$B$14,[1]Acciones!BN$4:BN$14,0,0,1)</f>
        <v>#NAME?</v>
      </c>
      <c r="CA258" s="42" t="e">
        <f ca="1">+_xlfn.XLOOKUP(MID($E258,7,LEN($E258)-6),[1]Acciones!$B$4:$B$14,[1]Acciones!BO$4:BO$14,0,0,1)</f>
        <v>#NAME?</v>
      </c>
      <c r="CB258" s="42" t="e">
        <f ca="1">+_xlfn.XLOOKUP(MID($E258,7,LEN($E258)-6),[1]Acciones!$B$4:$B$14,[1]Acciones!BP$4:BP$14,0,0,1)</f>
        <v>#NAME?</v>
      </c>
      <c r="CC258" s="42" t="e">
        <f ca="1">+_xlfn.XLOOKUP(MID($E258,7,LEN($E258)-6),[1]Acciones!$B$4:$B$14,[1]Acciones!BQ$4:BQ$14,0,0,1)</f>
        <v>#NAME?</v>
      </c>
      <c r="CD258" s="42" t="e">
        <f ca="1">+_xlfn.XLOOKUP(MID($E258,7,LEN($E258)-6),[1]Acciones!$B$4:$B$14,[1]Acciones!BR$4:BR$14,0,0,1)</f>
        <v>#NAME?</v>
      </c>
      <c r="CE258" s="42" t="e">
        <f ca="1">+_xlfn.XLOOKUP(MID($E258,7,LEN($E258)-6),[1]Acciones!$B$4:$B$14,[1]Acciones!BS$4:BS$14,0,0,1)</f>
        <v>#NAME?</v>
      </c>
      <c r="CF258" s="42" t="e">
        <f ca="1">+_xlfn.XLOOKUP(MID($E258,7,LEN($E258)-6),[1]Acciones!$B$4:$B$14,[1]Acciones!BT$4:BT$14,0,0,1)</f>
        <v>#NAME?</v>
      </c>
      <c r="CG258" s="45">
        <v>0.05</v>
      </c>
      <c r="CH258" s="45" t="e">
        <f t="shared" ca="1" si="463"/>
        <v>#NAME?</v>
      </c>
      <c r="CI258" s="45" t="e">
        <f t="shared" ca="1" si="464"/>
        <v>#NAME?</v>
      </c>
      <c r="CJ258" s="42" t="e">
        <f t="shared" ca="1" si="465"/>
        <v>#NAME?</v>
      </c>
      <c r="CK258" s="45" t="e">
        <f t="shared" ca="1" si="466"/>
        <v>#NAME?</v>
      </c>
      <c r="CL258" s="46" t="e">
        <f t="shared" ca="1" si="467"/>
        <v>#NAME?</v>
      </c>
      <c r="CM258" s="45" t="e">
        <f t="shared" ca="1" si="468"/>
        <v>#NAME?</v>
      </c>
      <c r="CN258" s="47">
        <v>0.1</v>
      </c>
      <c r="CO258" s="45" t="e">
        <f t="shared" ca="1" si="401"/>
        <v>#NAME?</v>
      </c>
      <c r="CP258" s="45" t="e">
        <f t="shared" ca="1" si="402"/>
        <v>#NAME?</v>
      </c>
      <c r="CQ258" s="42" t="e">
        <f t="shared" ca="1" si="403"/>
        <v>#NAME?</v>
      </c>
      <c r="CR258" s="45" t="e">
        <f t="shared" ca="1" si="404"/>
        <v>#NAME?</v>
      </c>
      <c r="CS258" s="45" t="e">
        <f t="shared" ca="1" si="469"/>
        <v>#NAME?</v>
      </c>
      <c r="CT258" s="45" t="e">
        <f t="shared" ca="1" si="469"/>
        <v>#NAME?</v>
      </c>
      <c r="CU258" s="47">
        <v>0.15</v>
      </c>
      <c r="CV258" s="45">
        <v>0.5</v>
      </c>
      <c r="CW258" s="45" t="e">
        <f t="shared" ca="1" si="405"/>
        <v>#NAME?</v>
      </c>
      <c r="CX258" s="42" t="e">
        <f t="shared" ca="1" si="406"/>
        <v>#NAME?</v>
      </c>
      <c r="CY258" s="45" t="e">
        <f t="shared" ca="1" si="407"/>
        <v>#NAME?</v>
      </c>
      <c r="CZ258" s="45">
        <f t="shared" si="470"/>
        <v>1.2500000000000001E-2</v>
      </c>
      <c r="DA258" s="45" t="e">
        <f t="shared" ca="1" si="470"/>
        <v>#NAME?</v>
      </c>
      <c r="DB258" s="47">
        <v>0.2</v>
      </c>
      <c r="DC258" s="45" t="e">
        <f t="shared" ca="1" si="408"/>
        <v>#NAME?</v>
      </c>
      <c r="DD258" s="45" t="e">
        <f t="shared" ca="1" si="409"/>
        <v>#NAME?</v>
      </c>
      <c r="DE258" s="42" t="e">
        <f t="shared" ca="1" si="410"/>
        <v>#NAME?</v>
      </c>
      <c r="DF258" s="45" t="e">
        <f t="shared" ca="1" si="411"/>
        <v>#NAME?</v>
      </c>
      <c r="DG258" s="45" t="e">
        <f t="shared" ca="1" si="471"/>
        <v>#NAME?</v>
      </c>
      <c r="DH258" s="45" t="e">
        <f t="shared" ca="1" si="471"/>
        <v>#NAME?</v>
      </c>
      <c r="DI258" s="47">
        <v>0.25</v>
      </c>
      <c r="DJ258" s="45">
        <v>0.5</v>
      </c>
      <c r="DK258" s="45" t="e">
        <f t="shared" ca="1" si="412"/>
        <v>#NAME?</v>
      </c>
      <c r="DL258" s="42" t="e">
        <f t="shared" ca="1" si="413"/>
        <v>#NAME?</v>
      </c>
      <c r="DM258" s="45" t="e">
        <f t="shared" ca="1" si="414"/>
        <v>#NAME?</v>
      </c>
      <c r="DN258" s="45">
        <f t="shared" si="472"/>
        <v>1.2500000000000001E-2</v>
      </c>
      <c r="DO258" s="45" t="e">
        <f t="shared" ca="1" si="472"/>
        <v>#NAME?</v>
      </c>
      <c r="DP258" s="47">
        <v>0.3</v>
      </c>
      <c r="DQ258" s="45" t="e">
        <f t="shared" ca="1" si="415"/>
        <v>#NAME?</v>
      </c>
      <c r="DR258" s="45" t="e">
        <f t="shared" ca="1" si="416"/>
        <v>#NAME?</v>
      </c>
      <c r="DS258" s="42" t="e">
        <f t="shared" ca="1" si="417"/>
        <v>#NAME?</v>
      </c>
      <c r="DT258" s="45" t="e">
        <f t="shared" ca="1" si="418"/>
        <v>#NAME?</v>
      </c>
      <c r="DU258" s="45" t="e">
        <f t="shared" ca="1" si="473"/>
        <v>#NAME?</v>
      </c>
      <c r="DV258" s="45" t="e">
        <f t="shared" ca="1" si="473"/>
        <v>#NAME?</v>
      </c>
      <c r="DW258" s="47">
        <v>0.35</v>
      </c>
      <c r="DX258" s="45">
        <v>0.5</v>
      </c>
      <c r="DY258" s="45" t="e">
        <f t="shared" ca="1" si="419"/>
        <v>#NAME?</v>
      </c>
      <c r="DZ258" s="42" t="e">
        <f t="shared" ca="1" si="420"/>
        <v>#NAME?</v>
      </c>
      <c r="EA258" s="45" t="e">
        <f t="shared" ca="1" si="421"/>
        <v>#NAME?</v>
      </c>
      <c r="EB258" s="45">
        <f t="shared" si="474"/>
        <v>1.2500000000000001E-2</v>
      </c>
      <c r="EC258" s="45" t="e">
        <f t="shared" ca="1" si="474"/>
        <v>#NAME?</v>
      </c>
      <c r="ED258" s="47">
        <v>0.4</v>
      </c>
      <c r="EE258" s="45" t="e">
        <f t="shared" ca="1" si="422"/>
        <v>#NAME?</v>
      </c>
      <c r="EF258" s="45" t="e">
        <f t="shared" ca="1" si="423"/>
        <v>#NAME?</v>
      </c>
      <c r="EG258" s="42" t="e">
        <f t="shared" ca="1" si="424"/>
        <v>#NAME?</v>
      </c>
      <c r="EH258" s="45" t="e">
        <f t="shared" ca="1" si="425"/>
        <v>#NAME?</v>
      </c>
      <c r="EI258" s="45" t="e">
        <f t="shared" ca="1" si="475"/>
        <v>#NAME?</v>
      </c>
      <c r="EJ258" s="45" t="e">
        <f t="shared" ca="1" si="475"/>
        <v>#NAME?</v>
      </c>
      <c r="EK258" s="47">
        <v>0.45</v>
      </c>
      <c r="EL258" s="45">
        <v>0.5</v>
      </c>
      <c r="EM258" s="45" t="e">
        <f t="shared" ca="1" si="427"/>
        <v>#NAME?</v>
      </c>
      <c r="EN258" s="42" t="e">
        <f t="shared" ca="1" si="428"/>
        <v>#NAME?</v>
      </c>
      <c r="EO258" s="45" t="e">
        <f t="shared" ca="1" si="429"/>
        <v>#NAME?</v>
      </c>
      <c r="EP258" s="45">
        <f t="shared" si="476"/>
        <v>1.2500000000000001E-2</v>
      </c>
      <c r="EQ258" s="45" t="e">
        <f t="shared" ca="1" si="476"/>
        <v>#NAME?</v>
      </c>
      <c r="ER258" s="45">
        <v>0.5</v>
      </c>
      <c r="ES258" s="45">
        <v>0.5</v>
      </c>
      <c r="ET258" s="45" t="e">
        <f t="shared" ca="1" si="430"/>
        <v>#NAME?</v>
      </c>
      <c r="EU258" s="42" t="e">
        <f t="shared" ca="1" si="431"/>
        <v>#NAME?</v>
      </c>
      <c r="EV258" s="45" t="e">
        <f t="shared" ca="1" si="432"/>
        <v>#NAME?</v>
      </c>
      <c r="EW258" s="45">
        <f t="shared" si="477"/>
        <v>1.2500000000000001E-2</v>
      </c>
      <c r="EX258" s="45" t="e">
        <f t="shared" ca="1" si="477"/>
        <v>#NAME?</v>
      </c>
      <c r="EY258" s="47">
        <v>0.55000000000000004</v>
      </c>
      <c r="EZ258" s="45">
        <v>0.5</v>
      </c>
      <c r="FA258" s="45" t="e">
        <f t="shared" ca="1" si="433"/>
        <v>#NAME?</v>
      </c>
      <c r="FB258" s="42" t="e">
        <f t="shared" ca="1" si="434"/>
        <v>#NAME?</v>
      </c>
      <c r="FC258" s="45" t="e">
        <f t="shared" ca="1" si="435"/>
        <v>#NAME?</v>
      </c>
      <c r="FD258" s="45">
        <f t="shared" si="478"/>
        <v>1.2500000000000001E-2</v>
      </c>
      <c r="FE258" s="45" t="e">
        <f t="shared" ca="1" si="478"/>
        <v>#NAME?</v>
      </c>
      <c r="FF258" s="45">
        <v>0.6</v>
      </c>
      <c r="FG258" s="45">
        <v>1</v>
      </c>
      <c r="FH258" s="45" t="e">
        <f t="shared" ca="1" si="436"/>
        <v>#NAME?</v>
      </c>
      <c r="FI258" s="42" t="e">
        <f t="shared" ca="1" si="437"/>
        <v>#NAME?</v>
      </c>
      <c r="FJ258" s="45" t="e">
        <f t="shared" ca="1" si="438"/>
        <v>#NAME?</v>
      </c>
      <c r="FK258" s="45">
        <f t="shared" si="479"/>
        <v>2.5000000000000001E-2</v>
      </c>
      <c r="FL258" s="45" t="e">
        <f t="shared" ca="1" si="479"/>
        <v>#NAME?</v>
      </c>
      <c r="FM258" s="47">
        <v>0.65</v>
      </c>
      <c r="FN258" s="45">
        <v>0.5</v>
      </c>
      <c r="FO258" s="45" t="e">
        <f t="shared" ca="1" si="439"/>
        <v>#NAME?</v>
      </c>
      <c r="FP258" s="42" t="e">
        <f t="shared" ca="1" si="440"/>
        <v>#NAME?</v>
      </c>
      <c r="FQ258" s="45" t="e">
        <f t="shared" ca="1" si="441"/>
        <v>#NAME?</v>
      </c>
      <c r="FR258" s="45">
        <f t="shared" si="480"/>
        <v>1.2500000000000001E-2</v>
      </c>
      <c r="FS258" s="45" t="e">
        <f t="shared" ca="1" si="480"/>
        <v>#NAME?</v>
      </c>
      <c r="FT258" s="45">
        <v>0.7</v>
      </c>
      <c r="FU258" s="45">
        <v>1</v>
      </c>
      <c r="FV258" s="45" t="e">
        <f t="shared" ca="1" si="442"/>
        <v>#NAME?</v>
      </c>
      <c r="FW258" s="42" t="e">
        <f t="shared" ca="1" si="443"/>
        <v>#NAME?</v>
      </c>
      <c r="FX258" s="45" t="e">
        <f t="shared" ca="1" si="444"/>
        <v>#NAME?</v>
      </c>
      <c r="FY258" s="45">
        <f t="shared" si="481"/>
        <v>2.5000000000000001E-2</v>
      </c>
      <c r="FZ258" s="45" t="e">
        <f t="shared" ca="1" si="481"/>
        <v>#NAME?</v>
      </c>
      <c r="GA258" s="47">
        <v>0.75</v>
      </c>
      <c r="GB258" s="45">
        <v>0.5</v>
      </c>
      <c r="GC258" s="45" t="e">
        <f t="shared" ca="1" si="445"/>
        <v>#NAME?</v>
      </c>
      <c r="GD258" s="42" t="e">
        <f t="shared" ca="1" si="446"/>
        <v>#NAME?</v>
      </c>
      <c r="GE258" s="45" t="e">
        <f t="shared" ca="1" si="447"/>
        <v>#NAME?</v>
      </c>
      <c r="GF258" s="45">
        <f t="shared" si="482"/>
        <v>1.2500000000000001E-2</v>
      </c>
      <c r="GG258" s="45" t="e">
        <f t="shared" ca="1" si="482"/>
        <v>#NAME?</v>
      </c>
      <c r="GH258" s="45">
        <v>0.8</v>
      </c>
      <c r="GI258" s="45">
        <v>1</v>
      </c>
      <c r="GJ258" s="45" t="e">
        <f t="shared" ca="1" si="448"/>
        <v>#NAME?</v>
      </c>
      <c r="GK258" s="42" t="e">
        <f t="shared" ca="1" si="449"/>
        <v>#NAME?</v>
      </c>
      <c r="GL258" s="45" t="e">
        <f t="shared" ca="1" si="450"/>
        <v>#NAME?</v>
      </c>
      <c r="GM258" s="45">
        <f t="shared" si="483"/>
        <v>2.5000000000000001E-2</v>
      </c>
      <c r="GN258" s="45" t="e">
        <f t="shared" ca="1" si="483"/>
        <v>#NAME?</v>
      </c>
      <c r="GO258" s="47">
        <v>0.85</v>
      </c>
      <c r="GP258" s="45">
        <v>0.5</v>
      </c>
      <c r="GQ258" s="45" t="e">
        <f t="shared" ca="1" si="451"/>
        <v>#NAME?</v>
      </c>
      <c r="GR258" s="42" t="e">
        <f t="shared" ca="1" si="452"/>
        <v>#NAME?</v>
      </c>
      <c r="GS258" s="45" t="e">
        <f t="shared" ca="1" si="453"/>
        <v>#NAME?</v>
      </c>
      <c r="GT258" s="45">
        <f t="shared" si="484"/>
        <v>1.2500000000000001E-2</v>
      </c>
      <c r="GU258" s="45" t="e">
        <f t="shared" ca="1" si="484"/>
        <v>#NAME?</v>
      </c>
      <c r="GV258" s="45">
        <v>0.9</v>
      </c>
      <c r="GW258" s="45">
        <v>1</v>
      </c>
      <c r="GX258" s="45" t="e">
        <f t="shared" ca="1" si="454"/>
        <v>#NAME?</v>
      </c>
      <c r="GY258" s="42" t="e">
        <f t="shared" ca="1" si="455"/>
        <v>#NAME?</v>
      </c>
      <c r="GZ258" s="45" t="e">
        <f t="shared" ca="1" si="456"/>
        <v>#NAME?</v>
      </c>
      <c r="HA258" s="45">
        <f t="shared" si="485"/>
        <v>2.5000000000000001E-2</v>
      </c>
      <c r="HB258" s="45" t="e">
        <f t="shared" ca="1" si="485"/>
        <v>#NAME?</v>
      </c>
      <c r="HC258" s="47">
        <v>0.95</v>
      </c>
      <c r="HD258" s="45">
        <v>0.5</v>
      </c>
      <c r="HE258" s="45" t="e">
        <f t="shared" ca="1" si="457"/>
        <v>#NAME?</v>
      </c>
      <c r="HF258" s="42" t="e">
        <f t="shared" ca="1" si="458"/>
        <v>#NAME?</v>
      </c>
      <c r="HG258" s="45" t="e">
        <f t="shared" ca="1" si="459"/>
        <v>#NAME?</v>
      </c>
      <c r="HH258" s="45">
        <f t="shared" si="486"/>
        <v>1.2500000000000001E-2</v>
      </c>
      <c r="HI258" s="45" t="e">
        <f t="shared" ca="1" si="486"/>
        <v>#NAME?</v>
      </c>
      <c r="HJ258" s="47">
        <v>1</v>
      </c>
      <c r="HK258" s="47">
        <v>1</v>
      </c>
      <c r="HL258" s="45" t="e">
        <f t="shared" ca="1" si="460"/>
        <v>#NAME?</v>
      </c>
      <c r="HM258" s="42" t="e">
        <f t="shared" ca="1" si="461"/>
        <v>#NAME?</v>
      </c>
      <c r="HN258" s="45" t="e">
        <f t="shared" ca="1" si="462"/>
        <v>#NAME?</v>
      </c>
      <c r="HO258" s="45">
        <f t="shared" si="487"/>
        <v>2.5000000000000001E-2</v>
      </c>
      <c r="HP258" s="45" t="e">
        <f t="shared" ca="1" si="487"/>
        <v>#NAME?</v>
      </c>
    </row>
    <row r="259" spans="1:224" s="48" customFormat="1" ht="94.75" customHeight="1">
      <c r="A259" s="42"/>
      <c r="B259" s="199"/>
      <c r="C259" s="201"/>
      <c r="D259" s="201"/>
      <c r="E259" s="41" t="str">
        <f>+_xlfn.CONCAT(MID($D255,1,3),".5 ",[1]Acciones!$B$9)</f>
        <v>6.4.5 Apoyo financiero a la participación del país en el diseño y desarrollo de proyectos de investigación e innovación orientados por misiones en la ruta de innovación correspondiente, ejecutados en el marco de la colaboración con países y organismos multilaterales de interés para Colombia</v>
      </c>
      <c r="F259" s="42" t="s">
        <v>89</v>
      </c>
      <c r="G259" s="49">
        <f>+G257</f>
        <v>4.1666666666666666E-3</v>
      </c>
      <c r="H259" s="42" t="str">
        <f>+_xlfn.CONCAT("Si,",MID(E255,1,5),",",MID(E256,1,5),",",MID(E257,1,5),",",MID(E258,1,5),",",MID(E260,1,5),",",MID(E261,1,5),",",MID(E262,1,5),",",MID(E263,1,5),",",MID(E264,1,6))</f>
        <v>Si,6.4.1,6.4.2,6.4.3,6.4.4,6.4.6,6.4.7,6.4.8,6.4.9,6.4.10</v>
      </c>
      <c r="I259" s="42" t="s">
        <v>89</v>
      </c>
      <c r="J259" s="42"/>
      <c r="K259" s="42"/>
      <c r="L259" s="42"/>
      <c r="M259" s="44" t="s">
        <v>90</v>
      </c>
      <c r="N259" s="44" t="s">
        <v>91</v>
      </c>
      <c r="O259" s="44" t="e">
        <f ca="1">+_xlfn.XLOOKUP(MID(E259,7,LEN(E259)-6),[1]Acciones!$B$4:$B$14,[1]Acciones!$C$4:$C$14,0,0,1)</f>
        <v>#NAME?</v>
      </c>
      <c r="P259" s="42" t="e">
        <f ca="1">+_xlfn.XLOOKUP(MID($E259,7,LEN($E259)-6),[1]Acciones!$B$4:$B$14,[1]Acciones!D$4:D$14,0,0,1)</f>
        <v>#NAME?</v>
      </c>
      <c r="Q259" s="42" t="e">
        <f ca="1">+_xlfn.XLOOKUP(MID($E259,7,LEN($E259)-6),[1]Acciones!$B$4:$B$14,[1]Acciones!E$4:E$14,0,0,1)</f>
        <v>#NAME?</v>
      </c>
      <c r="R259" s="42" t="e">
        <f ca="1">+_xlfn.XLOOKUP(MID($E259,7,LEN($E259)-6),[1]Acciones!$B$4:$B$14,[1]Acciones!F$4:F$14,0,0,1)</f>
        <v>#NAME?</v>
      </c>
      <c r="S259" s="42" t="e">
        <f ca="1">+_xlfn.XLOOKUP(MID($E259,7,LEN($E259)-6),[1]Acciones!$B$4:$B$14,[1]Acciones!G$4:G$14,0,0,1)</f>
        <v>#NAME?</v>
      </c>
      <c r="T259" s="42" t="e">
        <f ca="1">+_xlfn.XLOOKUP(MID($E259,7,LEN($E259)-6),[1]Acciones!$B$4:$B$14,[1]Acciones!H$4:H$14,0,0,1)</f>
        <v>#NAME?</v>
      </c>
      <c r="U259" s="45" t="e">
        <f ca="1">+_xlfn.XLOOKUP(MID($E259,7,LEN($E259)-6),[1]Acciones!$B$4:$B$14,[1]Acciones!I$4:I$14,0,0,1)</f>
        <v>#NAME?</v>
      </c>
      <c r="V259" s="45" t="e">
        <f ca="1">+_xlfn.XLOOKUP(MID($E259,7,LEN($E259)-6),[1]Acciones!$B$4:$B$14,[1]Acciones!J$4:J$14,0,0,1)</f>
        <v>#NAME?</v>
      </c>
      <c r="W259" s="45" t="e">
        <f ca="1">+_xlfn.XLOOKUP(MID($E259,7,LEN($E259)-6),[1]Acciones!$B$4:$B$14,[1]Acciones!K$4:K$14,0,0,1)</f>
        <v>#NAME?</v>
      </c>
      <c r="X259" s="45" t="e">
        <f ca="1">+_xlfn.XLOOKUP(MID($E259,7,LEN($E259)-6),[1]Acciones!$B$4:$B$14,[1]Acciones!L$4:L$14,0,0,1)</f>
        <v>#NAME?</v>
      </c>
      <c r="Y259" s="45" t="e">
        <f ca="1">+_xlfn.XLOOKUP(MID($E259,7,LEN($E259)-6),[1]Acciones!$B$4:$B$14,[1]Acciones!M$4:M$14,0,0,1)</f>
        <v>#NAME?</v>
      </c>
      <c r="Z259" s="45" t="e">
        <f ca="1">+_xlfn.XLOOKUP(MID($E259,7,LEN($E259)-6),[1]Acciones!$B$4:$B$14,[1]Acciones!N$4:N$14,0,0,1)</f>
        <v>#NAME?</v>
      </c>
      <c r="AA259" s="45" t="e">
        <f ca="1">+_xlfn.XLOOKUP(MID($E259,7,LEN($E259)-6),[1]Acciones!$B$4:$B$14,[1]Acciones!O$4:O$14,0,0,1)</f>
        <v>#NAME?</v>
      </c>
      <c r="AB259" s="45" t="e">
        <f ca="1">+_xlfn.XLOOKUP(MID($E259,7,LEN($E259)-6),[1]Acciones!$B$4:$B$14,[1]Acciones!P$4:P$14,0,0,1)</f>
        <v>#NAME?</v>
      </c>
      <c r="AC259" s="45" t="e">
        <f ca="1">+_xlfn.XLOOKUP(MID($E259,7,LEN($E259)-6),[1]Acciones!$B$4:$B$14,[1]Acciones!Q$4:Q$14,0,0,1)</f>
        <v>#NAME?</v>
      </c>
      <c r="AD259" s="45" t="e">
        <f ca="1">+_xlfn.XLOOKUP(MID($E259,7,LEN($E259)-6),[1]Acciones!$B$4:$B$14,[1]Acciones!R$4:R$14,0,0,1)</f>
        <v>#NAME?</v>
      </c>
      <c r="AE259" s="45" t="e">
        <f ca="1">+_xlfn.XLOOKUP(MID($E259,7,LEN($E259)-6),[1]Acciones!$B$4:$B$14,[1]Acciones!S$4:S$14,0,0,1)</f>
        <v>#NAME?</v>
      </c>
      <c r="AF259" s="42" t="e">
        <f ca="1">+_xlfn.XLOOKUP(MID($E259,7,LEN($E259)-6),[1]Acciones!$B$4:$B$14,[1]Acciones!T$4:T$14,0,0,1)</f>
        <v>#NAME?</v>
      </c>
      <c r="AG259" s="42" t="e">
        <f ca="1">+_xlfn.XLOOKUP(MID($E259,7,LEN($E259)-6),[1]Acciones!$B$4:$B$14,[1]Acciones!U$4:U$14,0,0,1)</f>
        <v>#NAME?</v>
      </c>
      <c r="AH259" s="42" t="e">
        <f ca="1">+_xlfn.XLOOKUP(MID($E259,7,LEN($E259)-6),[1]Acciones!$B$4:$B$14,[1]Acciones!V$4:V$14,0,0,1)</f>
        <v>#NAME?</v>
      </c>
      <c r="AI259" s="42" t="e">
        <f ca="1">+_xlfn.XLOOKUP(MID($E259,7,LEN($E259)-6),[1]Acciones!$B$4:$B$14,[1]Acciones!W$4:W$14,0,0,1)</f>
        <v>#NAME?</v>
      </c>
      <c r="AJ259" s="42" t="e">
        <f ca="1">+_xlfn.XLOOKUP(MID($E259,7,LEN($E259)-6),[1]Acciones!$B$4:$B$14,[1]Acciones!X$4:X$14,0,0,1)</f>
        <v>#NAME?</v>
      </c>
      <c r="AK259" s="42" t="e">
        <f ca="1">+_xlfn.XLOOKUP(MID($E259,7,LEN($E259)-6),[1]Acciones!$B$4:$B$14,[1]Acciones!Y$4:Y$14,0,0,1)</f>
        <v>#NAME?</v>
      </c>
      <c r="AL259" s="42" t="e">
        <f ca="1">+_xlfn.XLOOKUP(MID($E259,7,LEN($E259)-6),[1]Acciones!$B$4:$B$14,[1]Acciones!Z$4:Z$14,0,0,1)</f>
        <v>#NAME?</v>
      </c>
      <c r="AM259" s="42" t="e">
        <f ca="1">+_xlfn.XLOOKUP(MID($E259,7,LEN($E259)-6),[1]Acciones!$B$4:$B$14,[1]Acciones!AA$4:AA$14,0,0,1)</f>
        <v>#NAME?</v>
      </c>
      <c r="AN259" s="42" t="e">
        <f ca="1">+_xlfn.XLOOKUP(MID($E259,7,LEN($E259)-6),[1]Acciones!$B$4:$B$14,[1]Acciones!AB$4:AB$14,0,0,1)</f>
        <v>#NAME?</v>
      </c>
      <c r="AO259" s="42" t="e">
        <f ca="1">+_xlfn.XLOOKUP(MID($E259,7,LEN($E259)-6),[1]Acciones!$B$4:$B$14,[1]Acciones!AC$4:AC$14,0,0,1)</f>
        <v>#NAME?</v>
      </c>
      <c r="AP259" s="42" t="e">
        <f ca="1">+_xlfn.XLOOKUP(MID($E259,7,LEN($E259)-6),[1]Acciones!$B$4:$B$14,[1]Acciones!AD$4:AD$14,0,0,1)</f>
        <v>#NAME?</v>
      </c>
      <c r="AQ259" s="42" t="e">
        <f ca="1">+_xlfn.XLOOKUP(MID($E259,7,LEN($E259)-6),[1]Acciones!$B$4:$B$14,[1]Acciones!AE$4:AE$14,0,0,1)</f>
        <v>#NAME?</v>
      </c>
      <c r="AR259" s="42" t="e">
        <f ca="1">+_xlfn.XLOOKUP(MID($E259,7,LEN($E259)-6),[1]Acciones!$B$4:$B$14,[1]Acciones!AF$4:AF$14,0,0,1)</f>
        <v>#NAME?</v>
      </c>
      <c r="AS259" s="42" t="e">
        <f ca="1">+_xlfn.XLOOKUP(MID($E259,7,LEN($E259)-6),[1]Acciones!$B$4:$B$14,[1]Acciones!AG$4:AG$14,0,0,1)</f>
        <v>#NAME?</v>
      </c>
      <c r="AT259" s="42" t="e">
        <f ca="1">+_xlfn.XLOOKUP(MID($E259,7,LEN($E259)-6),[1]Acciones!$B$4:$B$14,[1]Acciones!AH$4:AH$14,0,0,1)</f>
        <v>#NAME?</v>
      </c>
      <c r="AU259" s="42" t="e">
        <f ca="1">+_xlfn.XLOOKUP(MID($E259,7,LEN($E259)-6),[1]Acciones!$B$4:$B$14,[1]Acciones!AI$4:AI$14,0,0,1)</f>
        <v>#NAME?</v>
      </c>
      <c r="AV259" s="42" t="e">
        <f ca="1">+_xlfn.XLOOKUP(MID($E259,7,LEN($E259)-6),[1]Acciones!$B$4:$B$14,[1]Acciones!AJ$4:AJ$14,0,0,1)</f>
        <v>#NAME?</v>
      </c>
      <c r="AW259" s="42" t="e">
        <f ca="1">+_xlfn.XLOOKUP(MID($E259,7,LEN($E259)-6),[1]Acciones!$B$4:$B$14,[1]Acciones!AK$4:AK$14,0,0,1)</f>
        <v>#NAME?</v>
      </c>
      <c r="AX259" s="42" t="e">
        <f ca="1">+_xlfn.XLOOKUP(MID($E259,7,LEN($E259)-6),[1]Acciones!$B$4:$B$14,[1]Acciones!AL$4:AL$14,0,0,1)</f>
        <v>#NAME?</v>
      </c>
      <c r="AY259" s="42" t="e">
        <f ca="1">+_xlfn.XLOOKUP(MID($E259,7,LEN($E259)-6),[1]Acciones!$B$4:$B$14,[1]Acciones!AM$4:AM$14,0,0,1)</f>
        <v>#NAME?</v>
      </c>
      <c r="AZ259" s="42" t="e">
        <f ca="1">+_xlfn.XLOOKUP(MID($E259,7,LEN($E259)-6),[1]Acciones!$B$4:$B$14,[1]Acciones!AN$4:AN$14,0,0,1)</f>
        <v>#NAME?</v>
      </c>
      <c r="BA259" s="42" t="e">
        <f ca="1">+_xlfn.XLOOKUP(MID($E259,7,LEN($E259)-6),[1]Acciones!$B$4:$B$14,[1]Acciones!AO$4:AO$14,0,0,1)</f>
        <v>#NAME?</v>
      </c>
      <c r="BB259" s="42" t="e">
        <f ca="1">+_xlfn.XLOOKUP(MID($E259,7,LEN($E259)-6),[1]Acciones!$B$4:$B$14,[1]Acciones!AP$4:AP$14,0,0,1)</f>
        <v>#NAME?</v>
      </c>
      <c r="BC259" s="42" t="e">
        <f ca="1">+_xlfn.XLOOKUP(MID($E259,7,LEN($E259)-6),[1]Acciones!$B$4:$B$14,[1]Acciones!AQ$4:AQ$14,0,0,1)</f>
        <v>#NAME?</v>
      </c>
      <c r="BD259" s="42" t="e">
        <f ca="1">+_xlfn.XLOOKUP(MID($E259,7,LEN($E259)-6),[1]Acciones!$B$4:$B$14,[1]Acciones!AR$4:AR$14,0,0,1)</f>
        <v>#NAME?</v>
      </c>
      <c r="BE259" s="42" t="e">
        <f ca="1">+_xlfn.XLOOKUP(MID($E259,7,LEN($E259)-6),[1]Acciones!$B$4:$B$14,[1]Acciones!AS$4:AS$14,0,0,1)</f>
        <v>#NAME?</v>
      </c>
      <c r="BF259" s="42" t="e">
        <f ca="1">+_xlfn.XLOOKUP(MID($E259,7,LEN($E259)-6),[1]Acciones!$B$4:$B$14,[1]Acciones!AT$4:AT$14,0,0,1)</f>
        <v>#NAME?</v>
      </c>
      <c r="BG259" s="42" t="e">
        <f ca="1">+_xlfn.XLOOKUP(MID($E259,7,LEN($E259)-6),[1]Acciones!$B$4:$B$14,[1]Acciones!AU$4:AU$14,0,0,1)</f>
        <v>#NAME?</v>
      </c>
      <c r="BH259" s="42" t="e">
        <f ca="1">+_xlfn.XLOOKUP(MID($E259,7,LEN($E259)-6),[1]Acciones!$B$4:$B$14,[1]Acciones!AV$4:AV$14,0,0,1)</f>
        <v>#NAME?</v>
      </c>
      <c r="BI259" s="42" t="e">
        <f ca="1">+_xlfn.XLOOKUP(MID($E259,7,LEN($E259)-6),[1]Acciones!$B$4:$B$14,[1]Acciones!AW$4:AW$14,0,0,1)</f>
        <v>#NAME?</v>
      </c>
      <c r="BJ259" s="42" t="e">
        <f ca="1">+_xlfn.XLOOKUP(MID($E259,7,LEN($E259)-6),[1]Acciones!$B$4:$B$14,[1]Acciones!AX$4:AX$14,0,0,1)</f>
        <v>#NAME?</v>
      </c>
      <c r="BK259" s="42" t="e">
        <f ca="1">+_xlfn.XLOOKUP(MID($E259,7,LEN($E259)-6),[1]Acciones!$B$4:$B$14,[1]Acciones!AY$4:AY$14,0,0,1)</f>
        <v>#NAME?</v>
      </c>
      <c r="BL259" s="42" t="e">
        <f ca="1">+_xlfn.XLOOKUP(MID($E259,7,LEN($E259)-6),[1]Acciones!$B$4:$B$14,[1]Acciones!AZ$4:AZ$14,0,0,1)</f>
        <v>#NAME?</v>
      </c>
      <c r="BM259" s="42" t="e">
        <f ca="1">+_xlfn.XLOOKUP(MID($E259,7,LEN($E259)-6),[1]Acciones!$B$4:$B$14,[1]Acciones!BA$4:BA$14,0,0,1)</f>
        <v>#NAME?</v>
      </c>
      <c r="BN259" s="42" t="e">
        <f ca="1">+_xlfn.XLOOKUP(MID($E259,7,LEN($E259)-6),[1]Acciones!$B$4:$B$14,[1]Acciones!BB$4:BB$14,0,0,1)</f>
        <v>#NAME?</v>
      </c>
      <c r="BO259" s="42" t="e">
        <f ca="1">+_xlfn.XLOOKUP(MID($E259,7,LEN($E259)-6),[1]Acciones!$B$4:$B$14,[1]Acciones!BC$4:BC$14,0,0,1)</f>
        <v>#NAME?</v>
      </c>
      <c r="BP259" s="42" t="e">
        <f ca="1">+_xlfn.XLOOKUP(MID($E259,7,LEN($E259)-6),[1]Acciones!$B$4:$B$14,[1]Acciones!BD$4:BD$14,0,0,1)</f>
        <v>#NAME?</v>
      </c>
      <c r="BQ259" s="42" t="e">
        <f ca="1">+_xlfn.XLOOKUP(MID($E259,7,LEN($E259)-6),[1]Acciones!$B$4:$B$14,[1]Acciones!BE$4:BE$14,0,0,1)</f>
        <v>#NAME?</v>
      </c>
      <c r="BR259" s="42" t="e">
        <f ca="1">+_xlfn.XLOOKUP(MID($E259,7,LEN($E259)-6),[1]Acciones!$B$4:$B$14,[1]Acciones!BF$4:BF$14,0,0,1)</f>
        <v>#NAME?</v>
      </c>
      <c r="BS259" s="42" t="e">
        <f ca="1">+_xlfn.XLOOKUP(MID($E259,7,LEN($E259)-6),[1]Acciones!$B$4:$B$14,[1]Acciones!BG$4:BG$14,0,0,1)</f>
        <v>#NAME?</v>
      </c>
      <c r="BT259" s="42" t="e">
        <f ca="1">+_xlfn.XLOOKUP(MID($E259,7,LEN($E259)-6),[1]Acciones!$B$4:$B$14,[1]Acciones!BH$4:BH$14,0,0,1)</f>
        <v>#NAME?</v>
      </c>
      <c r="BU259" s="42" t="e">
        <f ca="1">+_xlfn.XLOOKUP(MID($E259,7,LEN($E259)-6),[1]Acciones!$B$4:$B$14,[1]Acciones!BI$4:BI$14,0,0,1)</f>
        <v>#NAME?</v>
      </c>
      <c r="BV259" s="42" t="e">
        <f ca="1">+_xlfn.XLOOKUP(MID($E259,7,LEN($E259)-6),[1]Acciones!$B$4:$B$14,[1]Acciones!BJ$4:BJ$14,0,0,1)</f>
        <v>#NAME?</v>
      </c>
      <c r="BW259" s="42" t="e">
        <f ca="1">+_xlfn.XLOOKUP(MID($E259,7,LEN($E259)-6),[1]Acciones!$B$4:$B$14,[1]Acciones!BK$4:BK$14,0,0,1)</f>
        <v>#NAME?</v>
      </c>
      <c r="BX259" s="42" t="e">
        <f ca="1">+_xlfn.XLOOKUP(MID($E259,7,LEN($E259)-6),[1]Acciones!$B$4:$B$14,[1]Acciones!BL$4:BL$14,0,0,1)</f>
        <v>#NAME?</v>
      </c>
      <c r="BY259" s="42" t="e">
        <f ca="1">+_xlfn.XLOOKUP(MID($E259,7,LEN($E259)-6),[1]Acciones!$B$4:$B$14,[1]Acciones!BM$4:BM$14,0,0,1)</f>
        <v>#NAME?</v>
      </c>
      <c r="BZ259" s="42" t="e">
        <f ca="1">+_xlfn.XLOOKUP(MID($E259,7,LEN($E259)-6),[1]Acciones!$B$4:$B$14,[1]Acciones!BN$4:BN$14,0,0,1)</f>
        <v>#NAME?</v>
      </c>
      <c r="CA259" s="42" t="e">
        <f ca="1">+_xlfn.XLOOKUP(MID($E259,7,LEN($E259)-6),[1]Acciones!$B$4:$B$14,[1]Acciones!BO$4:BO$14,0,0,1)</f>
        <v>#NAME?</v>
      </c>
      <c r="CB259" s="42" t="e">
        <f ca="1">+_xlfn.XLOOKUP(MID($E259,7,LEN($E259)-6),[1]Acciones!$B$4:$B$14,[1]Acciones!BP$4:BP$14,0,0,1)</f>
        <v>#NAME?</v>
      </c>
      <c r="CC259" s="42" t="e">
        <f ca="1">+_xlfn.XLOOKUP(MID($E259,7,LEN($E259)-6),[1]Acciones!$B$4:$B$14,[1]Acciones!BQ$4:BQ$14,0,0,1)</f>
        <v>#NAME?</v>
      </c>
      <c r="CD259" s="42" t="e">
        <f ca="1">+_xlfn.XLOOKUP(MID($E259,7,LEN($E259)-6),[1]Acciones!$B$4:$B$14,[1]Acciones!BR$4:BR$14,0,0,1)</f>
        <v>#NAME?</v>
      </c>
      <c r="CE259" s="42" t="e">
        <f ca="1">+_xlfn.XLOOKUP(MID($E259,7,LEN($E259)-6),[1]Acciones!$B$4:$B$14,[1]Acciones!BS$4:BS$14,0,0,1)</f>
        <v>#NAME?</v>
      </c>
      <c r="CF259" s="42" t="e">
        <f ca="1">+_xlfn.XLOOKUP(MID($E259,7,LEN($E259)-6),[1]Acciones!$B$4:$B$14,[1]Acciones!BT$4:BT$14,0,0,1)</f>
        <v>#NAME?</v>
      </c>
      <c r="CG259" s="45">
        <v>0.05</v>
      </c>
      <c r="CH259" s="45" t="e">
        <f t="shared" ca="1" si="463"/>
        <v>#NAME?</v>
      </c>
      <c r="CI259" s="45" t="e">
        <f t="shared" ca="1" si="464"/>
        <v>#NAME?</v>
      </c>
      <c r="CJ259" s="42" t="e">
        <f t="shared" ca="1" si="465"/>
        <v>#NAME?</v>
      </c>
      <c r="CK259" s="45" t="e">
        <f t="shared" ca="1" si="466"/>
        <v>#NAME?</v>
      </c>
      <c r="CL259" s="46" t="e">
        <f t="shared" ca="1" si="467"/>
        <v>#NAME?</v>
      </c>
      <c r="CM259" s="45" t="e">
        <f t="shared" ca="1" si="468"/>
        <v>#NAME?</v>
      </c>
      <c r="CN259" s="47">
        <v>0.1</v>
      </c>
      <c r="CO259" s="45" t="e">
        <f t="shared" ca="1" si="401"/>
        <v>#NAME?</v>
      </c>
      <c r="CP259" s="45" t="e">
        <f t="shared" ca="1" si="402"/>
        <v>#NAME?</v>
      </c>
      <c r="CQ259" s="42" t="e">
        <f t="shared" ca="1" si="403"/>
        <v>#NAME?</v>
      </c>
      <c r="CR259" s="45" t="e">
        <f t="shared" ca="1" si="404"/>
        <v>#NAME?</v>
      </c>
      <c r="CS259" s="45" t="e">
        <f t="shared" ca="1" si="469"/>
        <v>#NAME?</v>
      </c>
      <c r="CT259" s="45" t="e">
        <f t="shared" ca="1" si="469"/>
        <v>#NAME?</v>
      </c>
      <c r="CU259" s="47">
        <v>0.15</v>
      </c>
      <c r="CV259" s="45">
        <v>0.5</v>
      </c>
      <c r="CW259" s="45" t="e">
        <f t="shared" ca="1" si="405"/>
        <v>#NAME?</v>
      </c>
      <c r="CX259" s="42" t="e">
        <f t="shared" ca="1" si="406"/>
        <v>#NAME?</v>
      </c>
      <c r="CY259" s="45" t="e">
        <f t="shared" ca="1" si="407"/>
        <v>#NAME?</v>
      </c>
      <c r="CZ259" s="45">
        <f t="shared" si="470"/>
        <v>1.2500000000000001E-2</v>
      </c>
      <c r="DA259" s="45" t="e">
        <f t="shared" ca="1" si="470"/>
        <v>#NAME?</v>
      </c>
      <c r="DB259" s="47">
        <v>0.2</v>
      </c>
      <c r="DC259" s="45" t="e">
        <f t="shared" ca="1" si="408"/>
        <v>#NAME?</v>
      </c>
      <c r="DD259" s="45" t="e">
        <f t="shared" ca="1" si="409"/>
        <v>#NAME?</v>
      </c>
      <c r="DE259" s="42" t="e">
        <f t="shared" ca="1" si="410"/>
        <v>#NAME?</v>
      </c>
      <c r="DF259" s="45" t="e">
        <f t="shared" ca="1" si="411"/>
        <v>#NAME?</v>
      </c>
      <c r="DG259" s="45" t="e">
        <f t="shared" ca="1" si="471"/>
        <v>#NAME?</v>
      </c>
      <c r="DH259" s="45" t="e">
        <f t="shared" ca="1" si="471"/>
        <v>#NAME?</v>
      </c>
      <c r="DI259" s="47">
        <v>0.25</v>
      </c>
      <c r="DJ259" s="45">
        <v>0.5</v>
      </c>
      <c r="DK259" s="45" t="e">
        <f t="shared" ca="1" si="412"/>
        <v>#NAME?</v>
      </c>
      <c r="DL259" s="42" t="e">
        <f t="shared" ca="1" si="413"/>
        <v>#NAME?</v>
      </c>
      <c r="DM259" s="45" t="e">
        <f t="shared" ca="1" si="414"/>
        <v>#NAME?</v>
      </c>
      <c r="DN259" s="45">
        <f t="shared" si="472"/>
        <v>1.2500000000000001E-2</v>
      </c>
      <c r="DO259" s="45" t="e">
        <f t="shared" ca="1" si="472"/>
        <v>#NAME?</v>
      </c>
      <c r="DP259" s="47">
        <v>0.3</v>
      </c>
      <c r="DQ259" s="45" t="e">
        <f t="shared" ca="1" si="415"/>
        <v>#NAME?</v>
      </c>
      <c r="DR259" s="45" t="e">
        <f t="shared" ca="1" si="416"/>
        <v>#NAME?</v>
      </c>
      <c r="DS259" s="42" t="e">
        <f t="shared" ca="1" si="417"/>
        <v>#NAME?</v>
      </c>
      <c r="DT259" s="45" t="e">
        <f t="shared" ca="1" si="418"/>
        <v>#NAME?</v>
      </c>
      <c r="DU259" s="45" t="e">
        <f t="shared" ca="1" si="473"/>
        <v>#NAME?</v>
      </c>
      <c r="DV259" s="45" t="e">
        <f t="shared" ca="1" si="473"/>
        <v>#NAME?</v>
      </c>
      <c r="DW259" s="47">
        <v>0.35</v>
      </c>
      <c r="DX259" s="45">
        <v>0.5</v>
      </c>
      <c r="DY259" s="45" t="e">
        <f t="shared" ca="1" si="419"/>
        <v>#NAME?</v>
      </c>
      <c r="DZ259" s="42" t="e">
        <f t="shared" ca="1" si="420"/>
        <v>#NAME?</v>
      </c>
      <c r="EA259" s="45" t="e">
        <f t="shared" ca="1" si="421"/>
        <v>#NAME?</v>
      </c>
      <c r="EB259" s="45">
        <f t="shared" si="474"/>
        <v>1.2500000000000001E-2</v>
      </c>
      <c r="EC259" s="45" t="e">
        <f t="shared" ca="1" si="474"/>
        <v>#NAME?</v>
      </c>
      <c r="ED259" s="47">
        <v>0.4</v>
      </c>
      <c r="EE259" s="45" t="e">
        <f t="shared" ca="1" si="422"/>
        <v>#NAME?</v>
      </c>
      <c r="EF259" s="45" t="e">
        <f t="shared" ca="1" si="423"/>
        <v>#NAME?</v>
      </c>
      <c r="EG259" s="42" t="e">
        <f t="shared" ca="1" si="424"/>
        <v>#NAME?</v>
      </c>
      <c r="EH259" s="45" t="e">
        <f t="shared" ca="1" si="425"/>
        <v>#NAME?</v>
      </c>
      <c r="EI259" s="45" t="e">
        <f t="shared" ca="1" si="475"/>
        <v>#NAME?</v>
      </c>
      <c r="EJ259" s="45" t="e">
        <f t="shared" ca="1" si="475"/>
        <v>#NAME?</v>
      </c>
      <c r="EK259" s="47">
        <v>0.45</v>
      </c>
      <c r="EL259" s="45">
        <v>0.5</v>
      </c>
      <c r="EM259" s="45" t="e">
        <f t="shared" ca="1" si="427"/>
        <v>#NAME?</v>
      </c>
      <c r="EN259" s="42" t="e">
        <f t="shared" ca="1" si="428"/>
        <v>#NAME?</v>
      </c>
      <c r="EO259" s="45" t="e">
        <f t="shared" ca="1" si="429"/>
        <v>#NAME?</v>
      </c>
      <c r="EP259" s="45">
        <f t="shared" si="476"/>
        <v>1.2500000000000001E-2</v>
      </c>
      <c r="EQ259" s="45" t="e">
        <f t="shared" ca="1" si="476"/>
        <v>#NAME?</v>
      </c>
      <c r="ER259" s="45">
        <v>0.5</v>
      </c>
      <c r="ES259" s="45">
        <v>0.5</v>
      </c>
      <c r="ET259" s="45" t="e">
        <f t="shared" ca="1" si="430"/>
        <v>#NAME?</v>
      </c>
      <c r="EU259" s="42" t="e">
        <f t="shared" ca="1" si="431"/>
        <v>#NAME?</v>
      </c>
      <c r="EV259" s="45" t="e">
        <f t="shared" ca="1" si="432"/>
        <v>#NAME?</v>
      </c>
      <c r="EW259" s="45">
        <f t="shared" si="477"/>
        <v>1.2500000000000001E-2</v>
      </c>
      <c r="EX259" s="45" t="e">
        <f t="shared" ca="1" si="477"/>
        <v>#NAME?</v>
      </c>
      <c r="EY259" s="47">
        <v>0.55000000000000004</v>
      </c>
      <c r="EZ259" s="45">
        <v>0.5</v>
      </c>
      <c r="FA259" s="45" t="e">
        <f t="shared" ca="1" si="433"/>
        <v>#NAME?</v>
      </c>
      <c r="FB259" s="42" t="e">
        <f t="shared" ca="1" si="434"/>
        <v>#NAME?</v>
      </c>
      <c r="FC259" s="45" t="e">
        <f t="shared" ca="1" si="435"/>
        <v>#NAME?</v>
      </c>
      <c r="FD259" s="45">
        <f t="shared" si="478"/>
        <v>1.2500000000000001E-2</v>
      </c>
      <c r="FE259" s="45" t="e">
        <f t="shared" ca="1" si="478"/>
        <v>#NAME?</v>
      </c>
      <c r="FF259" s="45">
        <v>0.6</v>
      </c>
      <c r="FG259" s="45">
        <v>1</v>
      </c>
      <c r="FH259" s="45" t="e">
        <f t="shared" ca="1" si="436"/>
        <v>#NAME?</v>
      </c>
      <c r="FI259" s="42" t="e">
        <f t="shared" ca="1" si="437"/>
        <v>#NAME?</v>
      </c>
      <c r="FJ259" s="45" t="e">
        <f t="shared" ca="1" si="438"/>
        <v>#NAME?</v>
      </c>
      <c r="FK259" s="45">
        <f t="shared" si="479"/>
        <v>2.5000000000000001E-2</v>
      </c>
      <c r="FL259" s="45" t="e">
        <f t="shared" ca="1" si="479"/>
        <v>#NAME?</v>
      </c>
      <c r="FM259" s="47">
        <v>0.65</v>
      </c>
      <c r="FN259" s="45">
        <v>0.5</v>
      </c>
      <c r="FO259" s="45" t="e">
        <f t="shared" ca="1" si="439"/>
        <v>#NAME?</v>
      </c>
      <c r="FP259" s="42" t="e">
        <f t="shared" ca="1" si="440"/>
        <v>#NAME?</v>
      </c>
      <c r="FQ259" s="45" t="e">
        <f t="shared" ca="1" si="441"/>
        <v>#NAME?</v>
      </c>
      <c r="FR259" s="45">
        <f t="shared" si="480"/>
        <v>1.2500000000000001E-2</v>
      </c>
      <c r="FS259" s="45" t="e">
        <f t="shared" ca="1" si="480"/>
        <v>#NAME?</v>
      </c>
      <c r="FT259" s="45">
        <v>0.7</v>
      </c>
      <c r="FU259" s="45">
        <v>1</v>
      </c>
      <c r="FV259" s="45" t="e">
        <f t="shared" ca="1" si="442"/>
        <v>#NAME?</v>
      </c>
      <c r="FW259" s="42" t="e">
        <f t="shared" ca="1" si="443"/>
        <v>#NAME?</v>
      </c>
      <c r="FX259" s="45" t="e">
        <f t="shared" ca="1" si="444"/>
        <v>#NAME?</v>
      </c>
      <c r="FY259" s="45">
        <f t="shared" si="481"/>
        <v>2.5000000000000001E-2</v>
      </c>
      <c r="FZ259" s="45" t="e">
        <f t="shared" ca="1" si="481"/>
        <v>#NAME?</v>
      </c>
      <c r="GA259" s="47">
        <v>0.75</v>
      </c>
      <c r="GB259" s="45">
        <v>0.5</v>
      </c>
      <c r="GC259" s="45" t="e">
        <f t="shared" ca="1" si="445"/>
        <v>#NAME?</v>
      </c>
      <c r="GD259" s="42" t="e">
        <f t="shared" ca="1" si="446"/>
        <v>#NAME?</v>
      </c>
      <c r="GE259" s="45" t="e">
        <f t="shared" ca="1" si="447"/>
        <v>#NAME?</v>
      </c>
      <c r="GF259" s="45">
        <f t="shared" si="482"/>
        <v>1.2500000000000001E-2</v>
      </c>
      <c r="GG259" s="45" t="e">
        <f t="shared" ca="1" si="482"/>
        <v>#NAME?</v>
      </c>
      <c r="GH259" s="45">
        <v>0.8</v>
      </c>
      <c r="GI259" s="45">
        <v>1</v>
      </c>
      <c r="GJ259" s="45" t="e">
        <f t="shared" ca="1" si="448"/>
        <v>#NAME?</v>
      </c>
      <c r="GK259" s="42" t="e">
        <f t="shared" ca="1" si="449"/>
        <v>#NAME?</v>
      </c>
      <c r="GL259" s="45" t="e">
        <f t="shared" ca="1" si="450"/>
        <v>#NAME?</v>
      </c>
      <c r="GM259" s="45">
        <f t="shared" si="483"/>
        <v>2.5000000000000001E-2</v>
      </c>
      <c r="GN259" s="45" t="e">
        <f t="shared" ca="1" si="483"/>
        <v>#NAME?</v>
      </c>
      <c r="GO259" s="47">
        <v>0.85</v>
      </c>
      <c r="GP259" s="45">
        <v>0.5</v>
      </c>
      <c r="GQ259" s="45" t="e">
        <f t="shared" ca="1" si="451"/>
        <v>#NAME?</v>
      </c>
      <c r="GR259" s="42" t="e">
        <f t="shared" ca="1" si="452"/>
        <v>#NAME?</v>
      </c>
      <c r="GS259" s="45" t="e">
        <f t="shared" ca="1" si="453"/>
        <v>#NAME?</v>
      </c>
      <c r="GT259" s="45">
        <f t="shared" si="484"/>
        <v>1.2500000000000001E-2</v>
      </c>
      <c r="GU259" s="45" t="e">
        <f t="shared" ca="1" si="484"/>
        <v>#NAME?</v>
      </c>
      <c r="GV259" s="45">
        <v>0.9</v>
      </c>
      <c r="GW259" s="45">
        <v>1</v>
      </c>
      <c r="GX259" s="45" t="e">
        <f t="shared" ca="1" si="454"/>
        <v>#NAME?</v>
      </c>
      <c r="GY259" s="42" t="e">
        <f t="shared" ca="1" si="455"/>
        <v>#NAME?</v>
      </c>
      <c r="GZ259" s="45" t="e">
        <f t="shared" ca="1" si="456"/>
        <v>#NAME?</v>
      </c>
      <c r="HA259" s="45">
        <f t="shared" si="485"/>
        <v>2.5000000000000001E-2</v>
      </c>
      <c r="HB259" s="45" t="e">
        <f t="shared" ca="1" si="485"/>
        <v>#NAME?</v>
      </c>
      <c r="HC259" s="47">
        <v>0.95</v>
      </c>
      <c r="HD259" s="45">
        <v>0.5</v>
      </c>
      <c r="HE259" s="45" t="e">
        <f t="shared" ca="1" si="457"/>
        <v>#NAME?</v>
      </c>
      <c r="HF259" s="42" t="e">
        <f t="shared" ca="1" si="458"/>
        <v>#NAME?</v>
      </c>
      <c r="HG259" s="45" t="e">
        <f t="shared" ca="1" si="459"/>
        <v>#NAME?</v>
      </c>
      <c r="HH259" s="45">
        <f t="shared" si="486"/>
        <v>1.2500000000000001E-2</v>
      </c>
      <c r="HI259" s="45" t="e">
        <f t="shared" ca="1" si="486"/>
        <v>#NAME?</v>
      </c>
      <c r="HJ259" s="47">
        <v>1</v>
      </c>
      <c r="HK259" s="47">
        <v>1</v>
      </c>
      <c r="HL259" s="45" t="e">
        <f t="shared" ca="1" si="460"/>
        <v>#NAME?</v>
      </c>
      <c r="HM259" s="42" t="e">
        <f t="shared" ca="1" si="461"/>
        <v>#NAME?</v>
      </c>
      <c r="HN259" s="45" t="e">
        <f t="shared" ca="1" si="462"/>
        <v>#NAME?</v>
      </c>
      <c r="HO259" s="45">
        <f t="shared" si="487"/>
        <v>2.5000000000000001E-2</v>
      </c>
      <c r="HP259" s="45" t="e">
        <f t="shared" ca="1" si="487"/>
        <v>#NAME?</v>
      </c>
    </row>
    <row r="260" spans="1:224" s="48" customFormat="1" ht="90" customHeight="1">
      <c r="A260" s="42"/>
      <c r="B260" s="199"/>
      <c r="C260" s="201"/>
      <c r="D260" s="201"/>
      <c r="E260" s="41" t="str">
        <f>+_xlfn.CONCAT(MID($D255,1,3),".6 ",[1]Acciones!$B$10)</f>
        <v>6.4.6 Fortalecer las estrategias de gobernanza para la implementación de políticas de investigación e innovación orientadas por misiones en la ruta de innovación correspondiente</v>
      </c>
      <c r="F260" s="42" t="s">
        <v>89</v>
      </c>
      <c r="G260" s="49">
        <f>+G259</f>
        <v>4.1666666666666666E-3</v>
      </c>
      <c r="H260" s="42" t="str">
        <f>+_xlfn.CONCAT("Si,",MID(E255,1,5),",",MID(E256,1,5),",",MID(E257,1,5),",",MID(E258,1,5),",",MID(E259,1,5),",",MID(E261,1,5),",",MID(E262,1,5),",",MID(E263,1,5),",",MID(E264,1,6))</f>
        <v>Si,6.4.1,6.4.2,6.4.3,6.4.4,6.4.5,6.4.7,6.4.8,6.4.9,6.4.10</v>
      </c>
      <c r="I260" s="42" t="s">
        <v>89</v>
      </c>
      <c r="J260" s="42"/>
      <c r="K260" s="42"/>
      <c r="L260" s="42"/>
      <c r="M260" s="44" t="s">
        <v>90</v>
      </c>
      <c r="N260" s="44" t="s">
        <v>91</v>
      </c>
      <c r="O260" s="44" t="e">
        <f ca="1">+_xlfn.XLOOKUP(MID(E260,7,LEN(E260)-6),[1]Acciones!$B$4:$B$14,[1]Acciones!$C$4:$C$14,0,0,1)</f>
        <v>#NAME?</v>
      </c>
      <c r="P260" s="42" t="e">
        <f ca="1">+_xlfn.XLOOKUP(MID($E260,7,LEN($E260)-6),[1]Acciones!$B$4:$B$14,[1]Acciones!D$4:D$14,0,0,1)</f>
        <v>#NAME?</v>
      </c>
      <c r="Q260" s="42" t="e">
        <f ca="1">+_xlfn.XLOOKUP(MID($E260,7,LEN($E260)-6),[1]Acciones!$B$4:$B$14,[1]Acciones!E$4:E$14,0,0,1)</f>
        <v>#NAME?</v>
      </c>
      <c r="R260" s="42" t="e">
        <f ca="1">+_xlfn.XLOOKUP(MID($E260,7,LEN($E260)-6),[1]Acciones!$B$4:$B$14,[1]Acciones!F$4:F$14,0,0,1)</f>
        <v>#NAME?</v>
      </c>
      <c r="S260" s="42" t="e">
        <f ca="1">+_xlfn.XLOOKUP(MID($E260,7,LEN($E260)-6),[1]Acciones!$B$4:$B$14,[1]Acciones!G$4:G$14,0,0,1)</f>
        <v>#NAME?</v>
      </c>
      <c r="T260" s="42" t="e">
        <f ca="1">+_xlfn.XLOOKUP(MID($E260,7,LEN($E260)-6),[1]Acciones!$B$4:$B$14,[1]Acciones!H$4:H$14,0,0,1)</f>
        <v>#NAME?</v>
      </c>
      <c r="U260" s="45" t="e">
        <f ca="1">+_xlfn.XLOOKUP(MID($E260,7,LEN($E260)-6),[1]Acciones!$B$4:$B$14,[1]Acciones!I$4:I$14,0,0,1)</f>
        <v>#NAME?</v>
      </c>
      <c r="V260" s="45" t="e">
        <f ca="1">+_xlfn.XLOOKUP(MID($E260,7,LEN($E260)-6),[1]Acciones!$B$4:$B$14,[1]Acciones!J$4:J$14,0,0,1)</f>
        <v>#NAME?</v>
      </c>
      <c r="W260" s="45" t="e">
        <f ca="1">+_xlfn.XLOOKUP(MID($E260,7,LEN($E260)-6),[1]Acciones!$B$4:$B$14,[1]Acciones!K$4:K$14,0,0,1)</f>
        <v>#NAME?</v>
      </c>
      <c r="X260" s="45" t="e">
        <f ca="1">+_xlfn.XLOOKUP(MID($E260,7,LEN($E260)-6),[1]Acciones!$B$4:$B$14,[1]Acciones!L$4:L$14,0,0,1)</f>
        <v>#NAME?</v>
      </c>
      <c r="Y260" s="45" t="e">
        <f ca="1">+_xlfn.XLOOKUP(MID($E260,7,LEN($E260)-6),[1]Acciones!$B$4:$B$14,[1]Acciones!M$4:M$14,0,0,1)</f>
        <v>#NAME?</v>
      </c>
      <c r="Z260" s="45" t="e">
        <f ca="1">+_xlfn.XLOOKUP(MID($E260,7,LEN($E260)-6),[1]Acciones!$B$4:$B$14,[1]Acciones!N$4:N$14,0,0,1)</f>
        <v>#NAME?</v>
      </c>
      <c r="AA260" s="45" t="e">
        <f ca="1">+_xlfn.XLOOKUP(MID($E260,7,LEN($E260)-6),[1]Acciones!$B$4:$B$14,[1]Acciones!O$4:O$14,0,0,1)</f>
        <v>#NAME?</v>
      </c>
      <c r="AB260" s="45" t="e">
        <f ca="1">+_xlfn.XLOOKUP(MID($E260,7,LEN($E260)-6),[1]Acciones!$B$4:$B$14,[1]Acciones!P$4:P$14,0,0,1)</f>
        <v>#NAME?</v>
      </c>
      <c r="AC260" s="45" t="e">
        <f ca="1">+_xlfn.XLOOKUP(MID($E260,7,LEN($E260)-6),[1]Acciones!$B$4:$B$14,[1]Acciones!Q$4:Q$14,0,0,1)</f>
        <v>#NAME?</v>
      </c>
      <c r="AD260" s="45" t="e">
        <f ca="1">+_xlfn.XLOOKUP(MID($E260,7,LEN($E260)-6),[1]Acciones!$B$4:$B$14,[1]Acciones!R$4:R$14,0,0,1)</f>
        <v>#NAME?</v>
      </c>
      <c r="AE260" s="45" t="e">
        <f ca="1">+_xlfn.XLOOKUP(MID($E260,7,LEN($E260)-6),[1]Acciones!$B$4:$B$14,[1]Acciones!S$4:S$14,0,0,1)</f>
        <v>#NAME?</v>
      </c>
      <c r="AF260" s="42" t="e">
        <f ca="1">+_xlfn.XLOOKUP(MID($E260,7,LEN($E260)-6),[1]Acciones!$B$4:$B$14,[1]Acciones!T$4:T$14,0,0,1)</f>
        <v>#NAME?</v>
      </c>
      <c r="AG260" s="42" t="e">
        <f ca="1">+_xlfn.XLOOKUP(MID($E260,7,LEN($E260)-6),[1]Acciones!$B$4:$B$14,[1]Acciones!U$4:U$14,0,0,1)</f>
        <v>#NAME?</v>
      </c>
      <c r="AH260" s="42" t="e">
        <f ca="1">+_xlfn.XLOOKUP(MID($E260,7,LEN($E260)-6),[1]Acciones!$B$4:$B$14,[1]Acciones!V$4:V$14,0,0,1)</f>
        <v>#NAME?</v>
      </c>
      <c r="AI260" s="42" t="e">
        <f ca="1">+_xlfn.XLOOKUP(MID($E260,7,LEN($E260)-6),[1]Acciones!$B$4:$B$14,[1]Acciones!W$4:W$14,0,0,1)</f>
        <v>#NAME?</v>
      </c>
      <c r="AJ260" s="42" t="e">
        <f ca="1">+_xlfn.XLOOKUP(MID($E260,7,LEN($E260)-6),[1]Acciones!$B$4:$B$14,[1]Acciones!X$4:X$14,0,0,1)</f>
        <v>#NAME?</v>
      </c>
      <c r="AK260" s="42" t="e">
        <f ca="1">+_xlfn.XLOOKUP(MID($E260,7,LEN($E260)-6),[1]Acciones!$B$4:$B$14,[1]Acciones!Y$4:Y$14,0,0,1)</f>
        <v>#NAME?</v>
      </c>
      <c r="AL260" s="42" t="e">
        <f ca="1">+_xlfn.XLOOKUP(MID($E260,7,LEN($E260)-6),[1]Acciones!$B$4:$B$14,[1]Acciones!Z$4:Z$14,0,0,1)</f>
        <v>#NAME?</v>
      </c>
      <c r="AM260" s="42" t="e">
        <f ca="1">+_xlfn.XLOOKUP(MID($E260,7,LEN($E260)-6),[1]Acciones!$B$4:$B$14,[1]Acciones!AA$4:AA$14,0,0,1)</f>
        <v>#NAME?</v>
      </c>
      <c r="AN260" s="42" t="e">
        <f ca="1">+_xlfn.XLOOKUP(MID($E260,7,LEN($E260)-6),[1]Acciones!$B$4:$B$14,[1]Acciones!AB$4:AB$14,0,0,1)</f>
        <v>#NAME?</v>
      </c>
      <c r="AO260" s="42" t="e">
        <f ca="1">+_xlfn.XLOOKUP(MID($E260,7,LEN($E260)-6),[1]Acciones!$B$4:$B$14,[1]Acciones!AC$4:AC$14,0,0,1)</f>
        <v>#NAME?</v>
      </c>
      <c r="AP260" s="42" t="e">
        <f ca="1">+_xlfn.XLOOKUP(MID($E260,7,LEN($E260)-6),[1]Acciones!$B$4:$B$14,[1]Acciones!AD$4:AD$14,0,0,1)</f>
        <v>#NAME?</v>
      </c>
      <c r="AQ260" s="42" t="e">
        <f ca="1">+_xlfn.XLOOKUP(MID($E260,7,LEN($E260)-6),[1]Acciones!$B$4:$B$14,[1]Acciones!AE$4:AE$14,0,0,1)</f>
        <v>#NAME?</v>
      </c>
      <c r="AR260" s="42" t="e">
        <f ca="1">+_xlfn.XLOOKUP(MID($E260,7,LEN($E260)-6),[1]Acciones!$B$4:$B$14,[1]Acciones!AF$4:AF$14,0,0,1)</f>
        <v>#NAME?</v>
      </c>
      <c r="AS260" s="42" t="e">
        <f ca="1">+_xlfn.XLOOKUP(MID($E260,7,LEN($E260)-6),[1]Acciones!$B$4:$B$14,[1]Acciones!AG$4:AG$14,0,0,1)</f>
        <v>#NAME?</v>
      </c>
      <c r="AT260" s="42" t="e">
        <f ca="1">+_xlfn.XLOOKUP(MID($E260,7,LEN($E260)-6),[1]Acciones!$B$4:$B$14,[1]Acciones!AH$4:AH$14,0,0,1)</f>
        <v>#NAME?</v>
      </c>
      <c r="AU260" s="42" t="e">
        <f ca="1">+_xlfn.XLOOKUP(MID($E260,7,LEN($E260)-6),[1]Acciones!$B$4:$B$14,[1]Acciones!AI$4:AI$14,0,0,1)</f>
        <v>#NAME?</v>
      </c>
      <c r="AV260" s="42" t="e">
        <f ca="1">+_xlfn.XLOOKUP(MID($E260,7,LEN($E260)-6),[1]Acciones!$B$4:$B$14,[1]Acciones!AJ$4:AJ$14,0,0,1)</f>
        <v>#NAME?</v>
      </c>
      <c r="AW260" s="42" t="e">
        <f ca="1">+_xlfn.XLOOKUP(MID($E260,7,LEN($E260)-6),[1]Acciones!$B$4:$B$14,[1]Acciones!AK$4:AK$14,0,0,1)</f>
        <v>#NAME?</v>
      </c>
      <c r="AX260" s="42" t="e">
        <f ca="1">+_xlfn.XLOOKUP(MID($E260,7,LEN($E260)-6),[1]Acciones!$B$4:$B$14,[1]Acciones!AL$4:AL$14,0,0,1)</f>
        <v>#NAME?</v>
      </c>
      <c r="AY260" s="42" t="e">
        <f ca="1">+_xlfn.XLOOKUP(MID($E260,7,LEN($E260)-6),[1]Acciones!$B$4:$B$14,[1]Acciones!AM$4:AM$14,0,0,1)</f>
        <v>#NAME?</v>
      </c>
      <c r="AZ260" s="42" t="e">
        <f ca="1">+_xlfn.XLOOKUP(MID($E260,7,LEN($E260)-6),[1]Acciones!$B$4:$B$14,[1]Acciones!AN$4:AN$14,0,0,1)</f>
        <v>#NAME?</v>
      </c>
      <c r="BA260" s="42" t="e">
        <f ca="1">+_xlfn.XLOOKUP(MID($E260,7,LEN($E260)-6),[1]Acciones!$B$4:$B$14,[1]Acciones!AO$4:AO$14,0,0,1)</f>
        <v>#NAME?</v>
      </c>
      <c r="BB260" s="42" t="e">
        <f ca="1">+_xlfn.XLOOKUP(MID($E260,7,LEN($E260)-6),[1]Acciones!$B$4:$B$14,[1]Acciones!AP$4:AP$14,0,0,1)</f>
        <v>#NAME?</v>
      </c>
      <c r="BC260" s="42" t="e">
        <f ca="1">+_xlfn.XLOOKUP(MID($E260,7,LEN($E260)-6),[1]Acciones!$B$4:$B$14,[1]Acciones!AQ$4:AQ$14,0,0,1)</f>
        <v>#NAME?</v>
      </c>
      <c r="BD260" s="42" t="e">
        <f ca="1">+_xlfn.XLOOKUP(MID($E260,7,LEN($E260)-6),[1]Acciones!$B$4:$B$14,[1]Acciones!AR$4:AR$14,0,0,1)</f>
        <v>#NAME?</v>
      </c>
      <c r="BE260" s="42" t="e">
        <f ca="1">+_xlfn.XLOOKUP(MID($E260,7,LEN($E260)-6),[1]Acciones!$B$4:$B$14,[1]Acciones!AS$4:AS$14,0,0,1)</f>
        <v>#NAME?</v>
      </c>
      <c r="BF260" s="42" t="e">
        <f ca="1">+_xlfn.XLOOKUP(MID($E260,7,LEN($E260)-6),[1]Acciones!$B$4:$B$14,[1]Acciones!AT$4:AT$14,0,0,1)</f>
        <v>#NAME?</v>
      </c>
      <c r="BG260" s="42" t="e">
        <f ca="1">+_xlfn.XLOOKUP(MID($E260,7,LEN($E260)-6),[1]Acciones!$B$4:$B$14,[1]Acciones!AU$4:AU$14,0,0,1)</f>
        <v>#NAME?</v>
      </c>
      <c r="BH260" s="42" t="e">
        <f ca="1">+_xlfn.XLOOKUP(MID($E260,7,LEN($E260)-6),[1]Acciones!$B$4:$B$14,[1]Acciones!AV$4:AV$14,0,0,1)</f>
        <v>#NAME?</v>
      </c>
      <c r="BI260" s="42" t="e">
        <f ca="1">+_xlfn.XLOOKUP(MID($E260,7,LEN($E260)-6),[1]Acciones!$B$4:$B$14,[1]Acciones!AW$4:AW$14,0,0,1)</f>
        <v>#NAME?</v>
      </c>
      <c r="BJ260" s="42" t="e">
        <f ca="1">+_xlfn.XLOOKUP(MID($E260,7,LEN($E260)-6),[1]Acciones!$B$4:$B$14,[1]Acciones!AX$4:AX$14,0,0,1)</f>
        <v>#NAME?</v>
      </c>
      <c r="BK260" s="42" t="e">
        <f ca="1">+_xlfn.XLOOKUP(MID($E260,7,LEN($E260)-6),[1]Acciones!$B$4:$B$14,[1]Acciones!AY$4:AY$14,0,0,1)</f>
        <v>#NAME?</v>
      </c>
      <c r="BL260" s="42" t="e">
        <f ca="1">+_xlfn.XLOOKUP(MID($E260,7,LEN($E260)-6),[1]Acciones!$B$4:$B$14,[1]Acciones!AZ$4:AZ$14,0,0,1)</f>
        <v>#NAME?</v>
      </c>
      <c r="BM260" s="42" t="e">
        <f ca="1">+_xlfn.XLOOKUP(MID($E260,7,LEN($E260)-6),[1]Acciones!$B$4:$B$14,[1]Acciones!BA$4:BA$14,0,0,1)</f>
        <v>#NAME?</v>
      </c>
      <c r="BN260" s="42" t="e">
        <f ca="1">+_xlfn.XLOOKUP(MID($E260,7,LEN($E260)-6),[1]Acciones!$B$4:$B$14,[1]Acciones!BB$4:BB$14,0,0,1)</f>
        <v>#NAME?</v>
      </c>
      <c r="BO260" s="42" t="e">
        <f ca="1">+_xlfn.XLOOKUP(MID($E260,7,LEN($E260)-6),[1]Acciones!$B$4:$B$14,[1]Acciones!BC$4:BC$14,0,0,1)</f>
        <v>#NAME?</v>
      </c>
      <c r="BP260" s="42" t="e">
        <f ca="1">+_xlfn.XLOOKUP(MID($E260,7,LEN($E260)-6),[1]Acciones!$B$4:$B$14,[1]Acciones!BD$4:BD$14,0,0,1)</f>
        <v>#NAME?</v>
      </c>
      <c r="BQ260" s="42" t="e">
        <f ca="1">+_xlfn.XLOOKUP(MID($E260,7,LEN($E260)-6),[1]Acciones!$B$4:$B$14,[1]Acciones!BE$4:BE$14,0,0,1)</f>
        <v>#NAME?</v>
      </c>
      <c r="BR260" s="42" t="e">
        <f ca="1">+_xlfn.XLOOKUP(MID($E260,7,LEN($E260)-6),[1]Acciones!$B$4:$B$14,[1]Acciones!BF$4:BF$14,0,0,1)</f>
        <v>#NAME?</v>
      </c>
      <c r="BS260" s="42" t="e">
        <f ca="1">+_xlfn.XLOOKUP(MID($E260,7,LEN($E260)-6),[1]Acciones!$B$4:$B$14,[1]Acciones!BG$4:BG$14,0,0,1)</f>
        <v>#NAME?</v>
      </c>
      <c r="BT260" s="42" t="e">
        <f ca="1">+_xlfn.XLOOKUP(MID($E260,7,LEN($E260)-6),[1]Acciones!$B$4:$B$14,[1]Acciones!BH$4:BH$14,0,0,1)</f>
        <v>#NAME?</v>
      </c>
      <c r="BU260" s="42" t="e">
        <f ca="1">+_xlfn.XLOOKUP(MID($E260,7,LEN($E260)-6),[1]Acciones!$B$4:$B$14,[1]Acciones!BI$4:BI$14,0,0,1)</f>
        <v>#NAME?</v>
      </c>
      <c r="BV260" s="42" t="e">
        <f ca="1">+_xlfn.XLOOKUP(MID($E260,7,LEN($E260)-6),[1]Acciones!$B$4:$B$14,[1]Acciones!BJ$4:BJ$14,0,0,1)</f>
        <v>#NAME?</v>
      </c>
      <c r="BW260" s="42" t="e">
        <f ca="1">+_xlfn.XLOOKUP(MID($E260,7,LEN($E260)-6),[1]Acciones!$B$4:$B$14,[1]Acciones!BK$4:BK$14,0,0,1)</f>
        <v>#NAME?</v>
      </c>
      <c r="BX260" s="42" t="e">
        <f ca="1">+_xlfn.XLOOKUP(MID($E260,7,LEN($E260)-6),[1]Acciones!$B$4:$B$14,[1]Acciones!BL$4:BL$14,0,0,1)</f>
        <v>#NAME?</v>
      </c>
      <c r="BY260" s="42" t="e">
        <f ca="1">+_xlfn.XLOOKUP(MID($E260,7,LEN($E260)-6),[1]Acciones!$B$4:$B$14,[1]Acciones!BM$4:BM$14,0,0,1)</f>
        <v>#NAME?</v>
      </c>
      <c r="BZ260" s="42" t="e">
        <f ca="1">+_xlfn.XLOOKUP(MID($E260,7,LEN($E260)-6),[1]Acciones!$B$4:$B$14,[1]Acciones!BN$4:BN$14,0,0,1)</f>
        <v>#NAME?</v>
      </c>
      <c r="CA260" s="42" t="e">
        <f ca="1">+_xlfn.XLOOKUP(MID($E260,7,LEN($E260)-6),[1]Acciones!$B$4:$B$14,[1]Acciones!BO$4:BO$14,0,0,1)</f>
        <v>#NAME?</v>
      </c>
      <c r="CB260" s="42" t="e">
        <f ca="1">+_xlfn.XLOOKUP(MID($E260,7,LEN($E260)-6),[1]Acciones!$B$4:$B$14,[1]Acciones!BP$4:BP$14,0,0,1)</f>
        <v>#NAME?</v>
      </c>
      <c r="CC260" s="42" t="e">
        <f ca="1">+_xlfn.XLOOKUP(MID($E260,7,LEN($E260)-6),[1]Acciones!$B$4:$B$14,[1]Acciones!BQ$4:BQ$14,0,0,1)</f>
        <v>#NAME?</v>
      </c>
      <c r="CD260" s="42" t="e">
        <f ca="1">+_xlfn.XLOOKUP(MID($E260,7,LEN($E260)-6),[1]Acciones!$B$4:$B$14,[1]Acciones!BR$4:BR$14,0,0,1)</f>
        <v>#NAME?</v>
      </c>
      <c r="CE260" s="42" t="e">
        <f ca="1">+_xlfn.XLOOKUP(MID($E260,7,LEN($E260)-6),[1]Acciones!$B$4:$B$14,[1]Acciones!BS$4:BS$14,0,0,1)</f>
        <v>#NAME?</v>
      </c>
      <c r="CF260" s="42" t="e">
        <f ca="1">+_xlfn.XLOOKUP(MID($E260,7,LEN($E260)-6),[1]Acciones!$B$4:$B$14,[1]Acciones!BT$4:BT$14,0,0,1)</f>
        <v>#NAME?</v>
      </c>
      <c r="CG260" s="45">
        <v>0.05</v>
      </c>
      <c r="CH260" s="45" t="e">
        <f t="shared" ca="1" si="463"/>
        <v>#NAME?</v>
      </c>
      <c r="CI260" s="45" t="e">
        <f t="shared" ca="1" si="464"/>
        <v>#NAME?</v>
      </c>
      <c r="CJ260" s="42" t="e">
        <f t="shared" ca="1" si="465"/>
        <v>#NAME?</v>
      </c>
      <c r="CK260" s="45" t="e">
        <f t="shared" ca="1" si="466"/>
        <v>#NAME?</v>
      </c>
      <c r="CL260" s="46" t="e">
        <f t="shared" ca="1" si="467"/>
        <v>#NAME?</v>
      </c>
      <c r="CM260" s="45" t="e">
        <f t="shared" ca="1" si="468"/>
        <v>#NAME?</v>
      </c>
      <c r="CN260" s="47">
        <v>0.1</v>
      </c>
      <c r="CO260" s="45" t="e">
        <f t="shared" ca="1" si="401"/>
        <v>#NAME?</v>
      </c>
      <c r="CP260" s="45" t="e">
        <f t="shared" ca="1" si="402"/>
        <v>#NAME?</v>
      </c>
      <c r="CQ260" s="42" t="e">
        <f t="shared" ca="1" si="403"/>
        <v>#NAME?</v>
      </c>
      <c r="CR260" s="45" t="e">
        <f t="shared" ca="1" si="404"/>
        <v>#NAME?</v>
      </c>
      <c r="CS260" s="45" t="e">
        <f t="shared" ca="1" si="469"/>
        <v>#NAME?</v>
      </c>
      <c r="CT260" s="45" t="e">
        <f t="shared" ca="1" si="469"/>
        <v>#NAME?</v>
      </c>
      <c r="CU260" s="47">
        <v>0.15</v>
      </c>
      <c r="CV260" s="45">
        <v>0.5</v>
      </c>
      <c r="CW260" s="45" t="e">
        <f t="shared" ca="1" si="405"/>
        <v>#NAME?</v>
      </c>
      <c r="CX260" s="42" t="e">
        <f t="shared" ca="1" si="406"/>
        <v>#NAME?</v>
      </c>
      <c r="CY260" s="45" t="e">
        <f t="shared" ca="1" si="407"/>
        <v>#NAME?</v>
      </c>
      <c r="CZ260" s="45">
        <f t="shared" si="470"/>
        <v>1.2500000000000001E-2</v>
      </c>
      <c r="DA260" s="45" t="e">
        <f t="shared" ca="1" si="470"/>
        <v>#NAME?</v>
      </c>
      <c r="DB260" s="47">
        <v>0.2</v>
      </c>
      <c r="DC260" s="45" t="e">
        <f t="shared" ca="1" si="408"/>
        <v>#NAME?</v>
      </c>
      <c r="DD260" s="45" t="e">
        <f t="shared" ca="1" si="409"/>
        <v>#NAME?</v>
      </c>
      <c r="DE260" s="42" t="e">
        <f t="shared" ca="1" si="410"/>
        <v>#NAME?</v>
      </c>
      <c r="DF260" s="45" t="e">
        <f t="shared" ca="1" si="411"/>
        <v>#NAME?</v>
      </c>
      <c r="DG260" s="45" t="e">
        <f t="shared" ca="1" si="471"/>
        <v>#NAME?</v>
      </c>
      <c r="DH260" s="45" t="e">
        <f t="shared" ca="1" si="471"/>
        <v>#NAME?</v>
      </c>
      <c r="DI260" s="47">
        <v>0.25</v>
      </c>
      <c r="DJ260" s="45">
        <v>0.5</v>
      </c>
      <c r="DK260" s="45" t="e">
        <f t="shared" ca="1" si="412"/>
        <v>#NAME?</v>
      </c>
      <c r="DL260" s="42" t="e">
        <f t="shared" ca="1" si="413"/>
        <v>#NAME?</v>
      </c>
      <c r="DM260" s="45" t="e">
        <f t="shared" ca="1" si="414"/>
        <v>#NAME?</v>
      </c>
      <c r="DN260" s="45">
        <f t="shared" si="472"/>
        <v>1.2500000000000001E-2</v>
      </c>
      <c r="DO260" s="45" t="e">
        <f t="shared" ca="1" si="472"/>
        <v>#NAME?</v>
      </c>
      <c r="DP260" s="47">
        <v>0.3</v>
      </c>
      <c r="DQ260" s="45" t="e">
        <f t="shared" ca="1" si="415"/>
        <v>#NAME?</v>
      </c>
      <c r="DR260" s="45" t="e">
        <f t="shared" ca="1" si="416"/>
        <v>#NAME?</v>
      </c>
      <c r="DS260" s="42" t="e">
        <f t="shared" ca="1" si="417"/>
        <v>#NAME?</v>
      </c>
      <c r="DT260" s="45" t="e">
        <f t="shared" ca="1" si="418"/>
        <v>#NAME?</v>
      </c>
      <c r="DU260" s="45" t="e">
        <f t="shared" ca="1" si="473"/>
        <v>#NAME?</v>
      </c>
      <c r="DV260" s="45" t="e">
        <f t="shared" ca="1" si="473"/>
        <v>#NAME?</v>
      </c>
      <c r="DW260" s="47">
        <v>0.35</v>
      </c>
      <c r="DX260" s="45">
        <v>0.5</v>
      </c>
      <c r="DY260" s="45" t="e">
        <f t="shared" ca="1" si="419"/>
        <v>#NAME?</v>
      </c>
      <c r="DZ260" s="42" t="e">
        <f t="shared" ca="1" si="420"/>
        <v>#NAME?</v>
      </c>
      <c r="EA260" s="45" t="e">
        <f t="shared" ca="1" si="421"/>
        <v>#NAME?</v>
      </c>
      <c r="EB260" s="45">
        <f t="shared" si="474"/>
        <v>1.2500000000000001E-2</v>
      </c>
      <c r="EC260" s="45" t="e">
        <f t="shared" ca="1" si="474"/>
        <v>#NAME?</v>
      </c>
      <c r="ED260" s="47">
        <v>0.4</v>
      </c>
      <c r="EE260" s="45" t="e">
        <f t="shared" ca="1" si="422"/>
        <v>#NAME?</v>
      </c>
      <c r="EF260" s="45" t="e">
        <f t="shared" ca="1" si="423"/>
        <v>#NAME?</v>
      </c>
      <c r="EG260" s="42" t="e">
        <f t="shared" ca="1" si="424"/>
        <v>#NAME?</v>
      </c>
      <c r="EH260" s="45" t="e">
        <f t="shared" ca="1" si="425"/>
        <v>#NAME?</v>
      </c>
      <c r="EI260" s="45" t="e">
        <f t="shared" ca="1" si="475"/>
        <v>#NAME?</v>
      </c>
      <c r="EJ260" s="45" t="e">
        <f t="shared" ca="1" si="475"/>
        <v>#NAME?</v>
      </c>
      <c r="EK260" s="47">
        <v>0.45</v>
      </c>
      <c r="EL260" s="45">
        <v>0.5</v>
      </c>
      <c r="EM260" s="45" t="e">
        <f t="shared" ca="1" si="427"/>
        <v>#NAME?</v>
      </c>
      <c r="EN260" s="42" t="e">
        <f t="shared" ca="1" si="428"/>
        <v>#NAME?</v>
      </c>
      <c r="EO260" s="45" t="e">
        <f t="shared" ca="1" si="429"/>
        <v>#NAME?</v>
      </c>
      <c r="EP260" s="45">
        <f t="shared" si="476"/>
        <v>1.2500000000000001E-2</v>
      </c>
      <c r="EQ260" s="45" t="e">
        <f t="shared" ca="1" si="476"/>
        <v>#NAME?</v>
      </c>
      <c r="ER260" s="45">
        <v>0.5</v>
      </c>
      <c r="ES260" s="45">
        <v>0.5</v>
      </c>
      <c r="ET260" s="45" t="e">
        <f t="shared" ca="1" si="430"/>
        <v>#NAME?</v>
      </c>
      <c r="EU260" s="42" t="e">
        <f t="shared" ca="1" si="431"/>
        <v>#NAME?</v>
      </c>
      <c r="EV260" s="45" t="e">
        <f t="shared" ca="1" si="432"/>
        <v>#NAME?</v>
      </c>
      <c r="EW260" s="45">
        <f t="shared" si="477"/>
        <v>1.2500000000000001E-2</v>
      </c>
      <c r="EX260" s="45" t="e">
        <f t="shared" ca="1" si="477"/>
        <v>#NAME?</v>
      </c>
      <c r="EY260" s="47">
        <v>0.55000000000000004</v>
      </c>
      <c r="EZ260" s="45">
        <v>0.5</v>
      </c>
      <c r="FA260" s="45" t="e">
        <f t="shared" ca="1" si="433"/>
        <v>#NAME?</v>
      </c>
      <c r="FB260" s="42" t="e">
        <f t="shared" ca="1" si="434"/>
        <v>#NAME?</v>
      </c>
      <c r="FC260" s="45" t="e">
        <f t="shared" ca="1" si="435"/>
        <v>#NAME?</v>
      </c>
      <c r="FD260" s="45">
        <f t="shared" si="478"/>
        <v>1.2500000000000001E-2</v>
      </c>
      <c r="FE260" s="45" t="e">
        <f t="shared" ca="1" si="478"/>
        <v>#NAME?</v>
      </c>
      <c r="FF260" s="45">
        <v>0.6</v>
      </c>
      <c r="FG260" s="45">
        <v>1</v>
      </c>
      <c r="FH260" s="45" t="e">
        <f t="shared" ca="1" si="436"/>
        <v>#NAME?</v>
      </c>
      <c r="FI260" s="42" t="e">
        <f t="shared" ca="1" si="437"/>
        <v>#NAME?</v>
      </c>
      <c r="FJ260" s="45" t="e">
        <f t="shared" ca="1" si="438"/>
        <v>#NAME?</v>
      </c>
      <c r="FK260" s="45">
        <f t="shared" si="479"/>
        <v>2.5000000000000001E-2</v>
      </c>
      <c r="FL260" s="45" t="e">
        <f t="shared" ca="1" si="479"/>
        <v>#NAME?</v>
      </c>
      <c r="FM260" s="47">
        <v>0.65</v>
      </c>
      <c r="FN260" s="45">
        <v>0.5</v>
      </c>
      <c r="FO260" s="45" t="e">
        <f t="shared" ca="1" si="439"/>
        <v>#NAME?</v>
      </c>
      <c r="FP260" s="42" t="e">
        <f t="shared" ca="1" si="440"/>
        <v>#NAME?</v>
      </c>
      <c r="FQ260" s="45" t="e">
        <f t="shared" ca="1" si="441"/>
        <v>#NAME?</v>
      </c>
      <c r="FR260" s="45">
        <f t="shared" si="480"/>
        <v>1.2500000000000001E-2</v>
      </c>
      <c r="FS260" s="45" t="e">
        <f t="shared" ca="1" si="480"/>
        <v>#NAME?</v>
      </c>
      <c r="FT260" s="45">
        <v>0.7</v>
      </c>
      <c r="FU260" s="45">
        <v>1</v>
      </c>
      <c r="FV260" s="45" t="e">
        <f t="shared" ca="1" si="442"/>
        <v>#NAME?</v>
      </c>
      <c r="FW260" s="42" t="e">
        <f t="shared" ca="1" si="443"/>
        <v>#NAME?</v>
      </c>
      <c r="FX260" s="45" t="e">
        <f t="shared" ca="1" si="444"/>
        <v>#NAME?</v>
      </c>
      <c r="FY260" s="45">
        <f t="shared" si="481"/>
        <v>2.5000000000000001E-2</v>
      </c>
      <c r="FZ260" s="45" t="e">
        <f t="shared" ca="1" si="481"/>
        <v>#NAME?</v>
      </c>
      <c r="GA260" s="47">
        <v>0.75</v>
      </c>
      <c r="GB260" s="45">
        <v>0.5</v>
      </c>
      <c r="GC260" s="45" t="e">
        <f t="shared" ca="1" si="445"/>
        <v>#NAME?</v>
      </c>
      <c r="GD260" s="42" t="e">
        <f t="shared" ca="1" si="446"/>
        <v>#NAME?</v>
      </c>
      <c r="GE260" s="45" t="e">
        <f t="shared" ca="1" si="447"/>
        <v>#NAME?</v>
      </c>
      <c r="GF260" s="45">
        <f t="shared" si="482"/>
        <v>1.2500000000000001E-2</v>
      </c>
      <c r="GG260" s="45" t="e">
        <f t="shared" ca="1" si="482"/>
        <v>#NAME?</v>
      </c>
      <c r="GH260" s="45">
        <v>0.8</v>
      </c>
      <c r="GI260" s="45">
        <v>1</v>
      </c>
      <c r="GJ260" s="45" t="e">
        <f t="shared" ca="1" si="448"/>
        <v>#NAME?</v>
      </c>
      <c r="GK260" s="42" t="e">
        <f t="shared" ca="1" si="449"/>
        <v>#NAME?</v>
      </c>
      <c r="GL260" s="45" t="e">
        <f t="shared" ca="1" si="450"/>
        <v>#NAME?</v>
      </c>
      <c r="GM260" s="45">
        <f t="shared" si="483"/>
        <v>2.5000000000000001E-2</v>
      </c>
      <c r="GN260" s="45" t="e">
        <f t="shared" ca="1" si="483"/>
        <v>#NAME?</v>
      </c>
      <c r="GO260" s="47">
        <v>0.85</v>
      </c>
      <c r="GP260" s="45">
        <v>0.5</v>
      </c>
      <c r="GQ260" s="45" t="e">
        <f t="shared" ca="1" si="451"/>
        <v>#NAME?</v>
      </c>
      <c r="GR260" s="42" t="e">
        <f t="shared" ca="1" si="452"/>
        <v>#NAME?</v>
      </c>
      <c r="GS260" s="45" t="e">
        <f t="shared" ca="1" si="453"/>
        <v>#NAME?</v>
      </c>
      <c r="GT260" s="45">
        <f t="shared" si="484"/>
        <v>1.2500000000000001E-2</v>
      </c>
      <c r="GU260" s="45" t="e">
        <f t="shared" ca="1" si="484"/>
        <v>#NAME?</v>
      </c>
      <c r="GV260" s="45">
        <v>0.9</v>
      </c>
      <c r="GW260" s="45">
        <v>1</v>
      </c>
      <c r="GX260" s="45" t="e">
        <f t="shared" ca="1" si="454"/>
        <v>#NAME?</v>
      </c>
      <c r="GY260" s="42" t="e">
        <f t="shared" ca="1" si="455"/>
        <v>#NAME?</v>
      </c>
      <c r="GZ260" s="45" t="e">
        <f t="shared" ca="1" si="456"/>
        <v>#NAME?</v>
      </c>
      <c r="HA260" s="45">
        <f t="shared" si="485"/>
        <v>2.5000000000000001E-2</v>
      </c>
      <c r="HB260" s="45" t="e">
        <f t="shared" ca="1" si="485"/>
        <v>#NAME?</v>
      </c>
      <c r="HC260" s="47">
        <v>0.95</v>
      </c>
      <c r="HD260" s="45">
        <v>0.5</v>
      </c>
      <c r="HE260" s="45" t="e">
        <f t="shared" ca="1" si="457"/>
        <v>#NAME?</v>
      </c>
      <c r="HF260" s="42" t="e">
        <f t="shared" ca="1" si="458"/>
        <v>#NAME?</v>
      </c>
      <c r="HG260" s="45" t="e">
        <f t="shared" ca="1" si="459"/>
        <v>#NAME?</v>
      </c>
      <c r="HH260" s="45">
        <f t="shared" si="486"/>
        <v>1.2500000000000001E-2</v>
      </c>
      <c r="HI260" s="45" t="e">
        <f t="shared" ca="1" si="486"/>
        <v>#NAME?</v>
      </c>
      <c r="HJ260" s="47">
        <v>1</v>
      </c>
      <c r="HK260" s="47">
        <v>1</v>
      </c>
      <c r="HL260" s="45" t="e">
        <f t="shared" ca="1" si="460"/>
        <v>#NAME?</v>
      </c>
      <c r="HM260" s="42" t="e">
        <f t="shared" ca="1" si="461"/>
        <v>#NAME?</v>
      </c>
      <c r="HN260" s="45" t="e">
        <f t="shared" ca="1" si="462"/>
        <v>#NAME?</v>
      </c>
      <c r="HO260" s="45">
        <f t="shared" si="487"/>
        <v>2.5000000000000001E-2</v>
      </c>
      <c r="HP260" s="45" t="e">
        <f t="shared" ca="1" si="487"/>
        <v>#NAME?</v>
      </c>
    </row>
    <row r="261" spans="1:224" s="48" customFormat="1" ht="84" customHeight="1">
      <c r="A261" s="42"/>
      <c r="B261" s="199"/>
      <c r="C261" s="201"/>
      <c r="D261" s="201"/>
      <c r="E261" s="41" t="str">
        <f>+_xlfn.CONCAT(MID($D255,1,3),".7 ",[1]Acciones!$B$11)</f>
        <v>6.4.7 PE1 Incrementar las vocaciones científicas en la población infantil y juvenil, la formación de alto nivel en CTeI, y el fomento a la vinculación del capital humano en el SNCTI en la ruta de innovación correspondiente; para contribuir a la sostenibilidad ambiental, económica y al bienestar social (Estrategia 5.3.1 CONPES 4069)</v>
      </c>
      <c r="F261" s="42" t="s">
        <v>89</v>
      </c>
      <c r="G261" s="49">
        <f>+G259</f>
        <v>4.1666666666666666E-3</v>
      </c>
      <c r="H261" s="42" t="str">
        <f>+_xlfn.CONCAT("Si,",MID(E255,1,5),",",MID(E256,1,5),",",MID(E257,1,5),",",MID(E258,1,5),",",MID(E259,1,5),",",MID(E260,1,5),",",MID(E262,1,5),",",MID(E263,1,5),",",MID(E264,1,6))</f>
        <v>Si,6.4.1,6.4.2,6.4.3,6.4.4,6.4.5,6.4.6,6.4.8,6.4.9,6.4.10</v>
      </c>
      <c r="I261" s="42" t="s">
        <v>89</v>
      </c>
      <c r="J261" s="42"/>
      <c r="K261" s="42"/>
      <c r="L261" s="42"/>
      <c r="M261" s="44" t="s">
        <v>90</v>
      </c>
      <c r="N261" s="44" t="s">
        <v>91</v>
      </c>
      <c r="O261" s="44" t="e">
        <f ca="1">+_xlfn.XLOOKUP(MID(E261,7,LEN(E261)-6),[1]Acciones!$B$4:$B$14,[1]Acciones!$C$4:$C$14,0,0,1)</f>
        <v>#NAME?</v>
      </c>
      <c r="P261" s="42" t="e">
        <f ca="1">+_xlfn.XLOOKUP(MID($E261,7,LEN($E261)-6),[1]Acciones!$B$4:$B$14,[1]Acciones!D$4:D$14,0,0,1)</f>
        <v>#NAME?</v>
      </c>
      <c r="Q261" s="42" t="e">
        <f ca="1">+_xlfn.XLOOKUP(MID($E261,7,LEN($E261)-6),[1]Acciones!$B$4:$B$14,[1]Acciones!E$4:E$14,0,0,1)</f>
        <v>#NAME?</v>
      </c>
      <c r="R261" s="42" t="e">
        <f ca="1">+_xlfn.XLOOKUP(MID($E261,7,LEN($E261)-6),[1]Acciones!$B$4:$B$14,[1]Acciones!F$4:F$14,0,0,1)</f>
        <v>#NAME?</v>
      </c>
      <c r="S261" s="42" t="e">
        <f ca="1">+_xlfn.XLOOKUP(MID($E261,7,LEN($E261)-6),[1]Acciones!$B$4:$B$14,[1]Acciones!G$4:G$14,0,0,1)</f>
        <v>#NAME?</v>
      </c>
      <c r="T261" s="42" t="e">
        <f ca="1">+_xlfn.XLOOKUP(MID($E261,7,LEN($E261)-6),[1]Acciones!$B$4:$B$14,[1]Acciones!H$4:H$14,0,0,1)</f>
        <v>#NAME?</v>
      </c>
      <c r="U261" s="45" t="e">
        <f ca="1">+_xlfn.XLOOKUP(MID($E261,7,LEN($E261)-6),[1]Acciones!$B$4:$B$14,[1]Acciones!I$4:I$14,0,0,1)</f>
        <v>#NAME?</v>
      </c>
      <c r="V261" s="45" t="e">
        <f ca="1">+_xlfn.XLOOKUP(MID($E261,7,LEN($E261)-6),[1]Acciones!$B$4:$B$14,[1]Acciones!J$4:J$14,0,0,1)</f>
        <v>#NAME?</v>
      </c>
      <c r="W261" s="45" t="e">
        <f ca="1">+_xlfn.XLOOKUP(MID($E261,7,LEN($E261)-6),[1]Acciones!$B$4:$B$14,[1]Acciones!K$4:K$14,0,0,1)</f>
        <v>#NAME?</v>
      </c>
      <c r="X261" s="45" t="e">
        <f ca="1">+_xlfn.XLOOKUP(MID($E261,7,LEN($E261)-6),[1]Acciones!$B$4:$B$14,[1]Acciones!L$4:L$14,0,0,1)</f>
        <v>#NAME?</v>
      </c>
      <c r="Y261" s="45" t="e">
        <f ca="1">+_xlfn.XLOOKUP(MID($E261,7,LEN($E261)-6),[1]Acciones!$B$4:$B$14,[1]Acciones!M$4:M$14,0,0,1)</f>
        <v>#NAME?</v>
      </c>
      <c r="Z261" s="45" t="e">
        <f ca="1">+_xlfn.XLOOKUP(MID($E261,7,LEN($E261)-6),[1]Acciones!$B$4:$B$14,[1]Acciones!N$4:N$14,0,0,1)</f>
        <v>#NAME?</v>
      </c>
      <c r="AA261" s="45" t="e">
        <f ca="1">+_xlfn.XLOOKUP(MID($E261,7,LEN($E261)-6),[1]Acciones!$B$4:$B$14,[1]Acciones!O$4:O$14,0,0,1)</f>
        <v>#NAME?</v>
      </c>
      <c r="AB261" s="45" t="e">
        <f ca="1">+_xlfn.XLOOKUP(MID($E261,7,LEN($E261)-6),[1]Acciones!$B$4:$B$14,[1]Acciones!P$4:P$14,0,0,1)</f>
        <v>#NAME?</v>
      </c>
      <c r="AC261" s="45" t="e">
        <f ca="1">+_xlfn.XLOOKUP(MID($E261,7,LEN($E261)-6),[1]Acciones!$B$4:$B$14,[1]Acciones!Q$4:Q$14,0,0,1)</f>
        <v>#NAME?</v>
      </c>
      <c r="AD261" s="45" t="e">
        <f ca="1">+_xlfn.XLOOKUP(MID($E261,7,LEN($E261)-6),[1]Acciones!$B$4:$B$14,[1]Acciones!R$4:R$14,0,0,1)</f>
        <v>#NAME?</v>
      </c>
      <c r="AE261" s="45" t="e">
        <f ca="1">+_xlfn.XLOOKUP(MID($E261,7,LEN($E261)-6),[1]Acciones!$B$4:$B$14,[1]Acciones!S$4:S$14,0,0,1)</f>
        <v>#NAME?</v>
      </c>
      <c r="AF261" s="42" t="e">
        <f ca="1">+_xlfn.XLOOKUP(MID($E261,7,LEN($E261)-6),[1]Acciones!$B$4:$B$14,[1]Acciones!T$4:T$14,0,0,1)</f>
        <v>#NAME?</v>
      </c>
      <c r="AG261" s="42" t="e">
        <f ca="1">+_xlfn.XLOOKUP(MID($E261,7,LEN($E261)-6),[1]Acciones!$B$4:$B$14,[1]Acciones!U$4:U$14,0,0,1)</f>
        <v>#NAME?</v>
      </c>
      <c r="AH261" s="42" t="e">
        <f ca="1">+_xlfn.XLOOKUP(MID($E261,7,LEN($E261)-6),[1]Acciones!$B$4:$B$14,[1]Acciones!V$4:V$14,0,0,1)</f>
        <v>#NAME?</v>
      </c>
      <c r="AI261" s="42" t="e">
        <f ca="1">+_xlfn.XLOOKUP(MID($E261,7,LEN($E261)-6),[1]Acciones!$B$4:$B$14,[1]Acciones!W$4:W$14,0,0,1)</f>
        <v>#NAME?</v>
      </c>
      <c r="AJ261" s="42" t="e">
        <f ca="1">+_xlfn.XLOOKUP(MID($E261,7,LEN($E261)-6),[1]Acciones!$B$4:$B$14,[1]Acciones!X$4:X$14,0,0,1)</f>
        <v>#NAME?</v>
      </c>
      <c r="AK261" s="42" t="e">
        <f ca="1">+_xlfn.XLOOKUP(MID($E261,7,LEN($E261)-6),[1]Acciones!$B$4:$B$14,[1]Acciones!Y$4:Y$14,0,0,1)</f>
        <v>#NAME?</v>
      </c>
      <c r="AL261" s="42" t="e">
        <f ca="1">+_xlfn.XLOOKUP(MID($E261,7,LEN($E261)-6),[1]Acciones!$B$4:$B$14,[1]Acciones!Z$4:Z$14,0,0,1)</f>
        <v>#NAME?</v>
      </c>
      <c r="AM261" s="42" t="e">
        <f ca="1">+_xlfn.XLOOKUP(MID($E261,7,LEN($E261)-6),[1]Acciones!$B$4:$B$14,[1]Acciones!AA$4:AA$14,0,0,1)</f>
        <v>#NAME?</v>
      </c>
      <c r="AN261" s="42" t="e">
        <f ca="1">+_xlfn.XLOOKUP(MID($E261,7,LEN($E261)-6),[1]Acciones!$B$4:$B$14,[1]Acciones!AB$4:AB$14,0,0,1)</f>
        <v>#NAME?</v>
      </c>
      <c r="AO261" s="42" t="e">
        <f ca="1">+_xlfn.XLOOKUP(MID($E261,7,LEN($E261)-6),[1]Acciones!$B$4:$B$14,[1]Acciones!AC$4:AC$14,0,0,1)</f>
        <v>#NAME?</v>
      </c>
      <c r="AP261" s="42" t="e">
        <f ca="1">+_xlfn.XLOOKUP(MID($E261,7,LEN($E261)-6),[1]Acciones!$B$4:$B$14,[1]Acciones!AD$4:AD$14,0,0,1)</f>
        <v>#NAME?</v>
      </c>
      <c r="AQ261" s="42" t="e">
        <f ca="1">+_xlfn.XLOOKUP(MID($E261,7,LEN($E261)-6),[1]Acciones!$B$4:$B$14,[1]Acciones!AE$4:AE$14,0,0,1)</f>
        <v>#NAME?</v>
      </c>
      <c r="AR261" s="42" t="e">
        <f ca="1">+_xlfn.XLOOKUP(MID($E261,7,LEN($E261)-6),[1]Acciones!$B$4:$B$14,[1]Acciones!AF$4:AF$14,0,0,1)</f>
        <v>#NAME?</v>
      </c>
      <c r="AS261" s="42" t="e">
        <f ca="1">+_xlfn.XLOOKUP(MID($E261,7,LEN($E261)-6),[1]Acciones!$B$4:$B$14,[1]Acciones!AG$4:AG$14,0,0,1)</f>
        <v>#NAME?</v>
      </c>
      <c r="AT261" s="42" t="e">
        <f ca="1">+_xlfn.XLOOKUP(MID($E261,7,LEN($E261)-6),[1]Acciones!$B$4:$B$14,[1]Acciones!AH$4:AH$14,0,0,1)</f>
        <v>#NAME?</v>
      </c>
      <c r="AU261" s="42" t="e">
        <f ca="1">+_xlfn.XLOOKUP(MID($E261,7,LEN($E261)-6),[1]Acciones!$B$4:$B$14,[1]Acciones!AI$4:AI$14,0,0,1)</f>
        <v>#NAME?</v>
      </c>
      <c r="AV261" s="42" t="e">
        <f ca="1">+_xlfn.XLOOKUP(MID($E261,7,LEN($E261)-6),[1]Acciones!$B$4:$B$14,[1]Acciones!AJ$4:AJ$14,0,0,1)</f>
        <v>#NAME?</v>
      </c>
      <c r="AW261" s="42" t="e">
        <f ca="1">+_xlfn.XLOOKUP(MID($E261,7,LEN($E261)-6),[1]Acciones!$B$4:$B$14,[1]Acciones!AK$4:AK$14,0,0,1)</f>
        <v>#NAME?</v>
      </c>
      <c r="AX261" s="42" t="e">
        <f ca="1">+_xlfn.XLOOKUP(MID($E261,7,LEN($E261)-6),[1]Acciones!$B$4:$B$14,[1]Acciones!AL$4:AL$14,0,0,1)</f>
        <v>#NAME?</v>
      </c>
      <c r="AY261" s="42" t="e">
        <f ca="1">+_xlfn.XLOOKUP(MID($E261,7,LEN($E261)-6),[1]Acciones!$B$4:$B$14,[1]Acciones!AM$4:AM$14,0,0,1)</f>
        <v>#NAME?</v>
      </c>
      <c r="AZ261" s="42" t="e">
        <f ca="1">+_xlfn.XLOOKUP(MID($E261,7,LEN($E261)-6),[1]Acciones!$B$4:$B$14,[1]Acciones!AN$4:AN$14,0,0,1)</f>
        <v>#NAME?</v>
      </c>
      <c r="BA261" s="42" t="e">
        <f ca="1">+_xlfn.XLOOKUP(MID($E261,7,LEN($E261)-6),[1]Acciones!$B$4:$B$14,[1]Acciones!AO$4:AO$14,0,0,1)</f>
        <v>#NAME?</v>
      </c>
      <c r="BB261" s="42" t="e">
        <f ca="1">+_xlfn.XLOOKUP(MID($E261,7,LEN($E261)-6),[1]Acciones!$B$4:$B$14,[1]Acciones!AP$4:AP$14,0,0,1)</f>
        <v>#NAME?</v>
      </c>
      <c r="BC261" s="42" t="e">
        <f ca="1">+_xlfn.XLOOKUP(MID($E261,7,LEN($E261)-6),[1]Acciones!$B$4:$B$14,[1]Acciones!AQ$4:AQ$14,0,0,1)</f>
        <v>#NAME?</v>
      </c>
      <c r="BD261" s="42" t="e">
        <f ca="1">+_xlfn.XLOOKUP(MID($E261,7,LEN($E261)-6),[1]Acciones!$B$4:$B$14,[1]Acciones!AR$4:AR$14,0,0,1)</f>
        <v>#NAME?</v>
      </c>
      <c r="BE261" s="42" t="e">
        <f ca="1">+_xlfn.XLOOKUP(MID($E261,7,LEN($E261)-6),[1]Acciones!$B$4:$B$14,[1]Acciones!AS$4:AS$14,0,0,1)</f>
        <v>#NAME?</v>
      </c>
      <c r="BF261" s="42" t="e">
        <f ca="1">+_xlfn.XLOOKUP(MID($E261,7,LEN($E261)-6),[1]Acciones!$B$4:$B$14,[1]Acciones!AT$4:AT$14,0,0,1)</f>
        <v>#NAME?</v>
      </c>
      <c r="BG261" s="42" t="e">
        <f ca="1">+_xlfn.XLOOKUP(MID($E261,7,LEN($E261)-6),[1]Acciones!$B$4:$B$14,[1]Acciones!AU$4:AU$14,0,0,1)</f>
        <v>#NAME?</v>
      </c>
      <c r="BH261" s="42" t="e">
        <f ca="1">+_xlfn.XLOOKUP(MID($E261,7,LEN($E261)-6),[1]Acciones!$B$4:$B$14,[1]Acciones!AV$4:AV$14,0,0,1)</f>
        <v>#NAME?</v>
      </c>
      <c r="BI261" s="42" t="e">
        <f ca="1">+_xlfn.XLOOKUP(MID($E261,7,LEN($E261)-6),[1]Acciones!$B$4:$B$14,[1]Acciones!AW$4:AW$14,0,0,1)</f>
        <v>#NAME?</v>
      </c>
      <c r="BJ261" s="42" t="e">
        <f ca="1">+_xlfn.XLOOKUP(MID($E261,7,LEN($E261)-6),[1]Acciones!$B$4:$B$14,[1]Acciones!AX$4:AX$14,0,0,1)</f>
        <v>#NAME?</v>
      </c>
      <c r="BK261" s="42" t="e">
        <f ca="1">+_xlfn.XLOOKUP(MID($E261,7,LEN($E261)-6),[1]Acciones!$B$4:$B$14,[1]Acciones!AY$4:AY$14,0,0,1)</f>
        <v>#NAME?</v>
      </c>
      <c r="BL261" s="42" t="e">
        <f ca="1">+_xlfn.XLOOKUP(MID($E261,7,LEN($E261)-6),[1]Acciones!$B$4:$B$14,[1]Acciones!AZ$4:AZ$14,0,0,1)</f>
        <v>#NAME?</v>
      </c>
      <c r="BM261" s="42" t="e">
        <f ca="1">+_xlfn.XLOOKUP(MID($E261,7,LEN($E261)-6),[1]Acciones!$B$4:$B$14,[1]Acciones!BA$4:BA$14,0,0,1)</f>
        <v>#NAME?</v>
      </c>
      <c r="BN261" s="42" t="e">
        <f ca="1">+_xlfn.XLOOKUP(MID($E261,7,LEN($E261)-6),[1]Acciones!$B$4:$B$14,[1]Acciones!BB$4:BB$14,0,0,1)</f>
        <v>#NAME?</v>
      </c>
      <c r="BO261" s="42" t="e">
        <f ca="1">+_xlfn.XLOOKUP(MID($E261,7,LEN($E261)-6),[1]Acciones!$B$4:$B$14,[1]Acciones!BC$4:BC$14,0,0,1)</f>
        <v>#NAME?</v>
      </c>
      <c r="BP261" s="42" t="e">
        <f ca="1">+_xlfn.XLOOKUP(MID($E261,7,LEN($E261)-6),[1]Acciones!$B$4:$B$14,[1]Acciones!BD$4:BD$14,0,0,1)</f>
        <v>#NAME?</v>
      </c>
      <c r="BQ261" s="42" t="e">
        <f ca="1">+_xlfn.XLOOKUP(MID($E261,7,LEN($E261)-6),[1]Acciones!$B$4:$B$14,[1]Acciones!BE$4:BE$14,0,0,1)</f>
        <v>#NAME?</v>
      </c>
      <c r="BR261" s="42" t="e">
        <f ca="1">+_xlfn.XLOOKUP(MID($E261,7,LEN($E261)-6),[1]Acciones!$B$4:$B$14,[1]Acciones!BF$4:BF$14,0,0,1)</f>
        <v>#NAME?</v>
      </c>
      <c r="BS261" s="42" t="e">
        <f ca="1">+_xlfn.XLOOKUP(MID($E261,7,LEN($E261)-6),[1]Acciones!$B$4:$B$14,[1]Acciones!BG$4:BG$14,0,0,1)</f>
        <v>#NAME?</v>
      </c>
      <c r="BT261" s="42" t="e">
        <f ca="1">+_xlfn.XLOOKUP(MID($E261,7,LEN($E261)-6),[1]Acciones!$B$4:$B$14,[1]Acciones!BH$4:BH$14,0,0,1)</f>
        <v>#NAME?</v>
      </c>
      <c r="BU261" s="42" t="e">
        <f ca="1">+_xlfn.XLOOKUP(MID($E261,7,LEN($E261)-6),[1]Acciones!$B$4:$B$14,[1]Acciones!BI$4:BI$14,0,0,1)</f>
        <v>#NAME?</v>
      </c>
      <c r="BV261" s="42" t="e">
        <f ca="1">+_xlfn.XLOOKUP(MID($E261,7,LEN($E261)-6),[1]Acciones!$B$4:$B$14,[1]Acciones!BJ$4:BJ$14,0,0,1)</f>
        <v>#NAME?</v>
      </c>
      <c r="BW261" s="42" t="e">
        <f ca="1">+_xlfn.XLOOKUP(MID($E261,7,LEN($E261)-6),[1]Acciones!$B$4:$B$14,[1]Acciones!BK$4:BK$14,0,0,1)</f>
        <v>#NAME?</v>
      </c>
      <c r="BX261" s="42" t="e">
        <f ca="1">+_xlfn.XLOOKUP(MID($E261,7,LEN($E261)-6),[1]Acciones!$B$4:$B$14,[1]Acciones!BL$4:BL$14,0,0,1)</f>
        <v>#NAME?</v>
      </c>
      <c r="BY261" s="42" t="e">
        <f ca="1">+_xlfn.XLOOKUP(MID($E261,7,LEN($E261)-6),[1]Acciones!$B$4:$B$14,[1]Acciones!BM$4:BM$14,0,0,1)</f>
        <v>#NAME?</v>
      </c>
      <c r="BZ261" s="42" t="e">
        <f ca="1">+_xlfn.XLOOKUP(MID($E261,7,LEN($E261)-6),[1]Acciones!$B$4:$B$14,[1]Acciones!BN$4:BN$14,0,0,1)</f>
        <v>#NAME?</v>
      </c>
      <c r="CA261" s="42" t="e">
        <f ca="1">+_xlfn.XLOOKUP(MID($E261,7,LEN($E261)-6),[1]Acciones!$B$4:$B$14,[1]Acciones!BO$4:BO$14,0,0,1)</f>
        <v>#NAME?</v>
      </c>
      <c r="CB261" s="42" t="e">
        <f ca="1">+_xlfn.XLOOKUP(MID($E261,7,LEN($E261)-6),[1]Acciones!$B$4:$B$14,[1]Acciones!BP$4:BP$14,0,0,1)</f>
        <v>#NAME?</v>
      </c>
      <c r="CC261" s="42" t="e">
        <f ca="1">+_xlfn.XLOOKUP(MID($E261,7,LEN($E261)-6),[1]Acciones!$B$4:$B$14,[1]Acciones!BQ$4:BQ$14,0,0,1)</f>
        <v>#NAME?</v>
      </c>
      <c r="CD261" s="42" t="e">
        <f ca="1">+_xlfn.XLOOKUP(MID($E261,7,LEN($E261)-6),[1]Acciones!$B$4:$B$14,[1]Acciones!BR$4:BR$14,0,0,1)</f>
        <v>#NAME?</v>
      </c>
      <c r="CE261" s="42" t="e">
        <f ca="1">+_xlfn.XLOOKUP(MID($E261,7,LEN($E261)-6),[1]Acciones!$B$4:$B$14,[1]Acciones!BS$4:BS$14,0,0,1)</f>
        <v>#NAME?</v>
      </c>
      <c r="CF261" s="42" t="e">
        <f ca="1">+_xlfn.XLOOKUP(MID($E261,7,LEN($E261)-6),[1]Acciones!$B$4:$B$14,[1]Acciones!BT$4:BT$14,0,0,1)</f>
        <v>#NAME?</v>
      </c>
      <c r="CG261" s="45">
        <v>0.05</v>
      </c>
      <c r="CH261" s="45" t="e">
        <f t="shared" ca="1" si="463"/>
        <v>#NAME?</v>
      </c>
      <c r="CI261" s="45" t="e">
        <f t="shared" ca="1" si="464"/>
        <v>#NAME?</v>
      </c>
      <c r="CJ261" s="42" t="e">
        <f t="shared" ca="1" si="465"/>
        <v>#NAME?</v>
      </c>
      <c r="CK261" s="45" t="e">
        <f t="shared" ca="1" si="466"/>
        <v>#NAME?</v>
      </c>
      <c r="CL261" s="46" t="e">
        <f t="shared" ca="1" si="467"/>
        <v>#NAME?</v>
      </c>
      <c r="CM261" s="45" t="e">
        <f t="shared" ca="1" si="468"/>
        <v>#NAME?</v>
      </c>
      <c r="CN261" s="47">
        <v>0.1</v>
      </c>
      <c r="CO261" s="45" t="e">
        <f t="shared" ca="1" si="401"/>
        <v>#NAME?</v>
      </c>
      <c r="CP261" s="45" t="e">
        <f t="shared" ca="1" si="402"/>
        <v>#NAME?</v>
      </c>
      <c r="CQ261" s="42" t="e">
        <f t="shared" ca="1" si="403"/>
        <v>#NAME?</v>
      </c>
      <c r="CR261" s="45" t="e">
        <f t="shared" ca="1" si="404"/>
        <v>#NAME?</v>
      </c>
      <c r="CS261" s="45" t="e">
        <f t="shared" ca="1" si="469"/>
        <v>#NAME?</v>
      </c>
      <c r="CT261" s="45" t="e">
        <f t="shared" ca="1" si="469"/>
        <v>#NAME?</v>
      </c>
      <c r="CU261" s="47">
        <v>0.15</v>
      </c>
      <c r="CV261" s="45">
        <v>0.5</v>
      </c>
      <c r="CW261" s="45" t="e">
        <f t="shared" ca="1" si="405"/>
        <v>#NAME?</v>
      </c>
      <c r="CX261" s="42" t="e">
        <f t="shared" ca="1" si="406"/>
        <v>#NAME?</v>
      </c>
      <c r="CY261" s="45" t="e">
        <f t="shared" ca="1" si="407"/>
        <v>#NAME?</v>
      </c>
      <c r="CZ261" s="45">
        <f t="shared" si="470"/>
        <v>1.2500000000000001E-2</v>
      </c>
      <c r="DA261" s="45" t="e">
        <f t="shared" ca="1" si="470"/>
        <v>#NAME?</v>
      </c>
      <c r="DB261" s="47">
        <v>0.2</v>
      </c>
      <c r="DC261" s="45" t="e">
        <f t="shared" ca="1" si="408"/>
        <v>#NAME?</v>
      </c>
      <c r="DD261" s="45" t="e">
        <f t="shared" ca="1" si="409"/>
        <v>#NAME?</v>
      </c>
      <c r="DE261" s="42" t="e">
        <f t="shared" ca="1" si="410"/>
        <v>#NAME?</v>
      </c>
      <c r="DF261" s="45" t="e">
        <f t="shared" ca="1" si="411"/>
        <v>#NAME?</v>
      </c>
      <c r="DG261" s="45" t="e">
        <f t="shared" ca="1" si="471"/>
        <v>#NAME?</v>
      </c>
      <c r="DH261" s="45" t="e">
        <f t="shared" ca="1" si="471"/>
        <v>#NAME?</v>
      </c>
      <c r="DI261" s="47">
        <v>0.25</v>
      </c>
      <c r="DJ261" s="45">
        <v>0.5</v>
      </c>
      <c r="DK261" s="45" t="e">
        <f t="shared" ca="1" si="412"/>
        <v>#NAME?</v>
      </c>
      <c r="DL261" s="42" t="e">
        <f t="shared" ca="1" si="413"/>
        <v>#NAME?</v>
      </c>
      <c r="DM261" s="45" t="e">
        <f t="shared" ca="1" si="414"/>
        <v>#NAME?</v>
      </c>
      <c r="DN261" s="45">
        <f t="shared" si="472"/>
        <v>1.2500000000000001E-2</v>
      </c>
      <c r="DO261" s="45" t="e">
        <f t="shared" ca="1" si="472"/>
        <v>#NAME?</v>
      </c>
      <c r="DP261" s="47">
        <v>0.3</v>
      </c>
      <c r="DQ261" s="45" t="e">
        <f t="shared" ca="1" si="415"/>
        <v>#NAME?</v>
      </c>
      <c r="DR261" s="45" t="e">
        <f t="shared" ca="1" si="416"/>
        <v>#NAME?</v>
      </c>
      <c r="DS261" s="42" t="e">
        <f t="shared" ca="1" si="417"/>
        <v>#NAME?</v>
      </c>
      <c r="DT261" s="45" t="e">
        <f t="shared" ca="1" si="418"/>
        <v>#NAME?</v>
      </c>
      <c r="DU261" s="45" t="e">
        <f t="shared" ca="1" si="473"/>
        <v>#NAME?</v>
      </c>
      <c r="DV261" s="45" t="e">
        <f t="shared" ca="1" si="473"/>
        <v>#NAME?</v>
      </c>
      <c r="DW261" s="47">
        <v>0.35</v>
      </c>
      <c r="DX261" s="45">
        <v>0.5</v>
      </c>
      <c r="DY261" s="45" t="e">
        <f t="shared" ca="1" si="419"/>
        <v>#NAME?</v>
      </c>
      <c r="DZ261" s="42" t="e">
        <f t="shared" ca="1" si="420"/>
        <v>#NAME?</v>
      </c>
      <c r="EA261" s="45" t="e">
        <f t="shared" ca="1" si="421"/>
        <v>#NAME?</v>
      </c>
      <c r="EB261" s="45">
        <f t="shared" si="474"/>
        <v>1.2500000000000001E-2</v>
      </c>
      <c r="EC261" s="45" t="e">
        <f t="shared" ca="1" si="474"/>
        <v>#NAME?</v>
      </c>
      <c r="ED261" s="47">
        <v>0.4</v>
      </c>
      <c r="EE261" s="45" t="e">
        <f t="shared" ca="1" si="422"/>
        <v>#NAME?</v>
      </c>
      <c r="EF261" s="45" t="e">
        <f t="shared" ca="1" si="423"/>
        <v>#NAME?</v>
      </c>
      <c r="EG261" s="42" t="e">
        <f t="shared" ca="1" si="424"/>
        <v>#NAME?</v>
      </c>
      <c r="EH261" s="45" t="e">
        <f t="shared" ca="1" si="425"/>
        <v>#NAME?</v>
      </c>
      <c r="EI261" s="45" t="e">
        <f t="shared" ca="1" si="475"/>
        <v>#NAME?</v>
      </c>
      <c r="EJ261" s="45" t="e">
        <f t="shared" ca="1" si="475"/>
        <v>#NAME?</v>
      </c>
      <c r="EK261" s="47">
        <v>0.45</v>
      </c>
      <c r="EL261" s="45">
        <v>0.5</v>
      </c>
      <c r="EM261" s="45" t="e">
        <f t="shared" ca="1" si="427"/>
        <v>#NAME?</v>
      </c>
      <c r="EN261" s="42" t="e">
        <f t="shared" ca="1" si="428"/>
        <v>#NAME?</v>
      </c>
      <c r="EO261" s="45" t="e">
        <f t="shared" ca="1" si="429"/>
        <v>#NAME?</v>
      </c>
      <c r="EP261" s="45">
        <f t="shared" si="476"/>
        <v>1.2500000000000001E-2</v>
      </c>
      <c r="EQ261" s="45" t="e">
        <f t="shared" ca="1" si="476"/>
        <v>#NAME?</v>
      </c>
      <c r="ER261" s="45">
        <v>0.5</v>
      </c>
      <c r="ES261" s="45">
        <v>0.5</v>
      </c>
      <c r="ET261" s="45" t="e">
        <f t="shared" ca="1" si="430"/>
        <v>#NAME?</v>
      </c>
      <c r="EU261" s="42" t="e">
        <f t="shared" ca="1" si="431"/>
        <v>#NAME?</v>
      </c>
      <c r="EV261" s="45" t="e">
        <f t="shared" ca="1" si="432"/>
        <v>#NAME?</v>
      </c>
      <c r="EW261" s="45">
        <f t="shared" si="477"/>
        <v>1.2500000000000001E-2</v>
      </c>
      <c r="EX261" s="45" t="e">
        <f t="shared" ca="1" si="477"/>
        <v>#NAME?</v>
      </c>
      <c r="EY261" s="47">
        <v>0.55000000000000004</v>
      </c>
      <c r="EZ261" s="45">
        <v>0.5</v>
      </c>
      <c r="FA261" s="45" t="e">
        <f t="shared" ca="1" si="433"/>
        <v>#NAME?</v>
      </c>
      <c r="FB261" s="42" t="e">
        <f t="shared" ca="1" si="434"/>
        <v>#NAME?</v>
      </c>
      <c r="FC261" s="45" t="e">
        <f t="shared" ca="1" si="435"/>
        <v>#NAME?</v>
      </c>
      <c r="FD261" s="45">
        <f t="shared" si="478"/>
        <v>1.2500000000000001E-2</v>
      </c>
      <c r="FE261" s="45" t="e">
        <f t="shared" ca="1" si="478"/>
        <v>#NAME?</v>
      </c>
      <c r="FF261" s="45">
        <v>0.6</v>
      </c>
      <c r="FG261" s="45">
        <v>1</v>
      </c>
      <c r="FH261" s="45" t="e">
        <f t="shared" ca="1" si="436"/>
        <v>#NAME?</v>
      </c>
      <c r="FI261" s="42" t="e">
        <f t="shared" ca="1" si="437"/>
        <v>#NAME?</v>
      </c>
      <c r="FJ261" s="45" t="e">
        <f t="shared" ca="1" si="438"/>
        <v>#NAME?</v>
      </c>
      <c r="FK261" s="45">
        <f t="shared" si="479"/>
        <v>2.5000000000000001E-2</v>
      </c>
      <c r="FL261" s="45" t="e">
        <f t="shared" ca="1" si="479"/>
        <v>#NAME?</v>
      </c>
      <c r="FM261" s="47">
        <v>0.65</v>
      </c>
      <c r="FN261" s="45">
        <v>0.5</v>
      </c>
      <c r="FO261" s="45" t="e">
        <f t="shared" ca="1" si="439"/>
        <v>#NAME?</v>
      </c>
      <c r="FP261" s="42" t="e">
        <f t="shared" ca="1" si="440"/>
        <v>#NAME?</v>
      </c>
      <c r="FQ261" s="45" t="e">
        <f t="shared" ca="1" si="441"/>
        <v>#NAME?</v>
      </c>
      <c r="FR261" s="45">
        <f t="shared" si="480"/>
        <v>1.2500000000000001E-2</v>
      </c>
      <c r="FS261" s="45" t="e">
        <f t="shared" ca="1" si="480"/>
        <v>#NAME?</v>
      </c>
      <c r="FT261" s="45">
        <v>0.7</v>
      </c>
      <c r="FU261" s="45">
        <v>1</v>
      </c>
      <c r="FV261" s="45" t="e">
        <f t="shared" ca="1" si="442"/>
        <v>#NAME?</v>
      </c>
      <c r="FW261" s="42" t="e">
        <f t="shared" ca="1" si="443"/>
        <v>#NAME?</v>
      </c>
      <c r="FX261" s="45" t="e">
        <f t="shared" ca="1" si="444"/>
        <v>#NAME?</v>
      </c>
      <c r="FY261" s="45">
        <f t="shared" si="481"/>
        <v>2.5000000000000001E-2</v>
      </c>
      <c r="FZ261" s="45" t="e">
        <f t="shared" ca="1" si="481"/>
        <v>#NAME?</v>
      </c>
      <c r="GA261" s="47">
        <v>0.75</v>
      </c>
      <c r="GB261" s="45">
        <v>0.5</v>
      </c>
      <c r="GC261" s="45" t="e">
        <f t="shared" ca="1" si="445"/>
        <v>#NAME?</v>
      </c>
      <c r="GD261" s="42" t="e">
        <f t="shared" ca="1" si="446"/>
        <v>#NAME?</v>
      </c>
      <c r="GE261" s="45" t="e">
        <f t="shared" ca="1" si="447"/>
        <v>#NAME?</v>
      </c>
      <c r="GF261" s="45">
        <f t="shared" si="482"/>
        <v>1.2500000000000001E-2</v>
      </c>
      <c r="GG261" s="45" t="e">
        <f t="shared" ca="1" si="482"/>
        <v>#NAME?</v>
      </c>
      <c r="GH261" s="45">
        <v>0.8</v>
      </c>
      <c r="GI261" s="45">
        <v>1</v>
      </c>
      <c r="GJ261" s="45" t="e">
        <f t="shared" ca="1" si="448"/>
        <v>#NAME?</v>
      </c>
      <c r="GK261" s="42" t="e">
        <f t="shared" ca="1" si="449"/>
        <v>#NAME?</v>
      </c>
      <c r="GL261" s="45" t="e">
        <f t="shared" ca="1" si="450"/>
        <v>#NAME?</v>
      </c>
      <c r="GM261" s="45">
        <f t="shared" si="483"/>
        <v>2.5000000000000001E-2</v>
      </c>
      <c r="GN261" s="45" t="e">
        <f t="shared" ca="1" si="483"/>
        <v>#NAME?</v>
      </c>
      <c r="GO261" s="47">
        <v>0.85</v>
      </c>
      <c r="GP261" s="45">
        <v>0.5</v>
      </c>
      <c r="GQ261" s="45" t="e">
        <f t="shared" ca="1" si="451"/>
        <v>#NAME?</v>
      </c>
      <c r="GR261" s="42" t="e">
        <f t="shared" ca="1" si="452"/>
        <v>#NAME?</v>
      </c>
      <c r="GS261" s="45" t="e">
        <f t="shared" ca="1" si="453"/>
        <v>#NAME?</v>
      </c>
      <c r="GT261" s="45">
        <f t="shared" si="484"/>
        <v>1.2500000000000001E-2</v>
      </c>
      <c r="GU261" s="45" t="e">
        <f t="shared" ca="1" si="484"/>
        <v>#NAME?</v>
      </c>
      <c r="GV261" s="45">
        <v>0.9</v>
      </c>
      <c r="GW261" s="45">
        <v>1</v>
      </c>
      <c r="GX261" s="45" t="e">
        <f t="shared" ca="1" si="454"/>
        <v>#NAME?</v>
      </c>
      <c r="GY261" s="42" t="e">
        <f t="shared" ca="1" si="455"/>
        <v>#NAME?</v>
      </c>
      <c r="GZ261" s="45" t="e">
        <f t="shared" ca="1" si="456"/>
        <v>#NAME?</v>
      </c>
      <c r="HA261" s="45">
        <f t="shared" si="485"/>
        <v>2.5000000000000001E-2</v>
      </c>
      <c r="HB261" s="45" t="e">
        <f t="shared" ca="1" si="485"/>
        <v>#NAME?</v>
      </c>
      <c r="HC261" s="47">
        <v>0.95</v>
      </c>
      <c r="HD261" s="45">
        <v>0.5</v>
      </c>
      <c r="HE261" s="45" t="e">
        <f t="shared" ca="1" si="457"/>
        <v>#NAME?</v>
      </c>
      <c r="HF261" s="42" t="e">
        <f t="shared" ca="1" si="458"/>
        <v>#NAME?</v>
      </c>
      <c r="HG261" s="45" t="e">
        <f t="shared" ca="1" si="459"/>
        <v>#NAME?</v>
      </c>
      <c r="HH261" s="45">
        <f t="shared" si="486"/>
        <v>1.2500000000000001E-2</v>
      </c>
      <c r="HI261" s="45" t="e">
        <f t="shared" ca="1" si="486"/>
        <v>#NAME?</v>
      </c>
      <c r="HJ261" s="47">
        <v>1</v>
      </c>
      <c r="HK261" s="47">
        <v>1</v>
      </c>
      <c r="HL261" s="45" t="e">
        <f t="shared" ca="1" si="460"/>
        <v>#NAME?</v>
      </c>
      <c r="HM261" s="42" t="e">
        <f t="shared" ca="1" si="461"/>
        <v>#NAME?</v>
      </c>
      <c r="HN261" s="45" t="e">
        <f t="shared" ca="1" si="462"/>
        <v>#NAME?</v>
      </c>
      <c r="HO261" s="45">
        <f t="shared" si="487"/>
        <v>2.5000000000000001E-2</v>
      </c>
      <c r="HP261" s="45" t="e">
        <f t="shared" ca="1" si="487"/>
        <v>#NAME?</v>
      </c>
    </row>
    <row r="262" spans="1:224" s="48" customFormat="1" ht="78">
      <c r="A262" s="51"/>
      <c r="B262" s="199"/>
      <c r="C262" s="201"/>
      <c r="D262" s="201"/>
      <c r="E262" s="41" t="str">
        <f>+_xlfn.CONCAT(MID($D255,1,3),".8 ",[1]Acciones!$B$12)</f>
        <v>6.4.8 PE3 Mejorar las capacidades y condiciones para innovar y emprender, la transferencia de conocimiento y tecnología, así como las condiciones para favorecer la adopción de tecnologías e incrementar los niveles de innovación y productividad del país en la ruta de innovación específica. (Industrialización)(Estrategia 5.3.3 CONPES 4069)</v>
      </c>
      <c r="F262" s="42" t="s">
        <v>89</v>
      </c>
      <c r="G262" s="49">
        <f>+G261</f>
        <v>4.1666666666666666E-3</v>
      </c>
      <c r="H262" s="42" t="str">
        <f>+_xlfn.CONCAT("Si,",MID(E255,1,5),",",MID(E256,1,5),",",MID(E257,1,5),",",MID(E258,1,5),",",MID(E259,1,5),",",MID(E260,1,5),",",MID(E261,1,5),",",MID(E263,1,5),",",MID(E264,1,6))</f>
        <v>Si,6.4.1,6.4.2,6.4.3,6.4.4,6.4.5,6.4.6,6.4.7,6.4.9,6.4.10</v>
      </c>
      <c r="I262" s="42" t="s">
        <v>89</v>
      </c>
      <c r="J262" s="42"/>
      <c r="K262" s="42"/>
      <c r="L262" s="42"/>
      <c r="M262" s="44" t="s">
        <v>90</v>
      </c>
      <c r="N262" s="44" t="s">
        <v>91</v>
      </c>
      <c r="O262" s="44" t="e">
        <f ca="1">+_xlfn.XLOOKUP(MID(E262,7,LEN(E262)-6),[1]Acciones!$B$4:$B$14,[1]Acciones!$C$4:$C$14,0,0,1)</f>
        <v>#NAME?</v>
      </c>
      <c r="P262" s="42" t="e">
        <f ca="1">+_xlfn.XLOOKUP(MID($E262,7,LEN($E262)-6),[1]Acciones!$B$4:$B$14,[1]Acciones!D$4:D$14,0,0,1)</f>
        <v>#NAME?</v>
      </c>
      <c r="Q262" s="42" t="e">
        <f ca="1">+_xlfn.XLOOKUP(MID($E262,7,LEN($E262)-6),[1]Acciones!$B$4:$B$14,[1]Acciones!E$4:E$14,0,0,1)</f>
        <v>#NAME?</v>
      </c>
      <c r="R262" s="42" t="e">
        <f ca="1">+_xlfn.XLOOKUP(MID($E262,7,LEN($E262)-6),[1]Acciones!$B$4:$B$14,[1]Acciones!F$4:F$14,0,0,1)</f>
        <v>#NAME?</v>
      </c>
      <c r="S262" s="42" t="e">
        <f ca="1">+_xlfn.XLOOKUP(MID($E262,7,LEN($E262)-6),[1]Acciones!$B$4:$B$14,[1]Acciones!G$4:G$14,0,0,1)</f>
        <v>#NAME?</v>
      </c>
      <c r="T262" s="42" t="e">
        <f ca="1">+_xlfn.XLOOKUP(MID($E262,7,LEN($E262)-6),[1]Acciones!$B$4:$B$14,[1]Acciones!H$4:H$14,0,0,1)</f>
        <v>#NAME?</v>
      </c>
      <c r="U262" s="45" t="e">
        <f ca="1">+_xlfn.XLOOKUP(MID($E262,7,LEN($E262)-6),[1]Acciones!$B$4:$B$14,[1]Acciones!I$4:I$14,0,0,1)</f>
        <v>#NAME?</v>
      </c>
      <c r="V262" s="45" t="e">
        <f ca="1">+_xlfn.XLOOKUP(MID($E262,7,LEN($E262)-6),[1]Acciones!$B$4:$B$14,[1]Acciones!J$4:J$14,0,0,1)</f>
        <v>#NAME?</v>
      </c>
      <c r="W262" s="45" t="e">
        <f ca="1">+_xlfn.XLOOKUP(MID($E262,7,LEN($E262)-6),[1]Acciones!$B$4:$B$14,[1]Acciones!K$4:K$14,0,0,1)</f>
        <v>#NAME?</v>
      </c>
      <c r="X262" s="45" t="e">
        <f ca="1">+_xlfn.XLOOKUP(MID($E262,7,LEN($E262)-6),[1]Acciones!$B$4:$B$14,[1]Acciones!L$4:L$14,0,0,1)</f>
        <v>#NAME?</v>
      </c>
      <c r="Y262" s="45" t="e">
        <f ca="1">+_xlfn.XLOOKUP(MID($E262,7,LEN($E262)-6),[1]Acciones!$B$4:$B$14,[1]Acciones!M$4:M$14,0,0,1)</f>
        <v>#NAME?</v>
      </c>
      <c r="Z262" s="45" t="e">
        <f ca="1">+_xlfn.XLOOKUP(MID($E262,7,LEN($E262)-6),[1]Acciones!$B$4:$B$14,[1]Acciones!N$4:N$14,0,0,1)</f>
        <v>#NAME?</v>
      </c>
      <c r="AA262" s="45" t="e">
        <f ca="1">+_xlfn.XLOOKUP(MID($E262,7,LEN($E262)-6),[1]Acciones!$B$4:$B$14,[1]Acciones!O$4:O$14,0,0,1)</f>
        <v>#NAME?</v>
      </c>
      <c r="AB262" s="45" t="e">
        <f ca="1">+_xlfn.XLOOKUP(MID($E262,7,LEN($E262)-6),[1]Acciones!$B$4:$B$14,[1]Acciones!P$4:P$14,0,0,1)</f>
        <v>#NAME?</v>
      </c>
      <c r="AC262" s="45" t="e">
        <f ca="1">+_xlfn.XLOOKUP(MID($E262,7,LEN($E262)-6),[1]Acciones!$B$4:$B$14,[1]Acciones!Q$4:Q$14,0,0,1)</f>
        <v>#NAME?</v>
      </c>
      <c r="AD262" s="45" t="e">
        <f ca="1">+_xlfn.XLOOKUP(MID($E262,7,LEN($E262)-6),[1]Acciones!$B$4:$B$14,[1]Acciones!R$4:R$14,0,0,1)</f>
        <v>#NAME?</v>
      </c>
      <c r="AE262" s="45" t="e">
        <f ca="1">+_xlfn.XLOOKUP(MID($E262,7,LEN($E262)-6),[1]Acciones!$B$4:$B$14,[1]Acciones!S$4:S$14,0,0,1)</f>
        <v>#NAME?</v>
      </c>
      <c r="AF262" s="42" t="e">
        <f ca="1">+_xlfn.XLOOKUP(MID($E262,7,LEN($E262)-6),[1]Acciones!$B$4:$B$14,[1]Acciones!T$4:T$14,0,0,1)</f>
        <v>#NAME?</v>
      </c>
      <c r="AG262" s="42" t="e">
        <f ca="1">+_xlfn.XLOOKUP(MID($E262,7,LEN($E262)-6),[1]Acciones!$B$4:$B$14,[1]Acciones!U$4:U$14,0,0,1)</f>
        <v>#NAME?</v>
      </c>
      <c r="AH262" s="42" t="e">
        <f ca="1">+_xlfn.XLOOKUP(MID($E262,7,LEN($E262)-6),[1]Acciones!$B$4:$B$14,[1]Acciones!V$4:V$14,0,0,1)</f>
        <v>#NAME?</v>
      </c>
      <c r="AI262" s="42" t="e">
        <f ca="1">+_xlfn.XLOOKUP(MID($E262,7,LEN($E262)-6),[1]Acciones!$B$4:$B$14,[1]Acciones!W$4:W$14,0,0,1)</f>
        <v>#NAME?</v>
      </c>
      <c r="AJ262" s="42" t="e">
        <f ca="1">+_xlfn.XLOOKUP(MID($E262,7,LEN($E262)-6),[1]Acciones!$B$4:$B$14,[1]Acciones!X$4:X$14,0,0,1)</f>
        <v>#NAME?</v>
      </c>
      <c r="AK262" s="42" t="e">
        <f ca="1">+_xlfn.XLOOKUP(MID($E262,7,LEN($E262)-6),[1]Acciones!$B$4:$B$14,[1]Acciones!Y$4:Y$14,0,0,1)</f>
        <v>#NAME?</v>
      </c>
      <c r="AL262" s="42" t="e">
        <f ca="1">+_xlfn.XLOOKUP(MID($E262,7,LEN($E262)-6),[1]Acciones!$B$4:$B$14,[1]Acciones!Z$4:Z$14,0,0,1)</f>
        <v>#NAME?</v>
      </c>
      <c r="AM262" s="42" t="e">
        <f ca="1">+_xlfn.XLOOKUP(MID($E262,7,LEN($E262)-6),[1]Acciones!$B$4:$B$14,[1]Acciones!AA$4:AA$14,0,0,1)</f>
        <v>#NAME?</v>
      </c>
      <c r="AN262" s="42" t="e">
        <f ca="1">+_xlfn.XLOOKUP(MID($E262,7,LEN($E262)-6),[1]Acciones!$B$4:$B$14,[1]Acciones!AB$4:AB$14,0,0,1)</f>
        <v>#NAME?</v>
      </c>
      <c r="AO262" s="42" t="e">
        <f ca="1">+_xlfn.XLOOKUP(MID($E262,7,LEN($E262)-6),[1]Acciones!$B$4:$B$14,[1]Acciones!AC$4:AC$14,0,0,1)</f>
        <v>#NAME?</v>
      </c>
      <c r="AP262" s="42" t="e">
        <f ca="1">+_xlfn.XLOOKUP(MID($E262,7,LEN($E262)-6),[1]Acciones!$B$4:$B$14,[1]Acciones!AD$4:AD$14,0,0,1)</f>
        <v>#NAME?</v>
      </c>
      <c r="AQ262" s="42" t="e">
        <f ca="1">+_xlfn.XLOOKUP(MID($E262,7,LEN($E262)-6),[1]Acciones!$B$4:$B$14,[1]Acciones!AE$4:AE$14,0,0,1)</f>
        <v>#NAME?</v>
      </c>
      <c r="AR262" s="42" t="e">
        <f ca="1">+_xlfn.XLOOKUP(MID($E262,7,LEN($E262)-6),[1]Acciones!$B$4:$B$14,[1]Acciones!AF$4:AF$14,0,0,1)</f>
        <v>#NAME?</v>
      </c>
      <c r="AS262" s="42" t="e">
        <f ca="1">+_xlfn.XLOOKUP(MID($E262,7,LEN($E262)-6),[1]Acciones!$B$4:$B$14,[1]Acciones!AG$4:AG$14,0,0,1)</f>
        <v>#NAME?</v>
      </c>
      <c r="AT262" s="42" t="e">
        <f ca="1">+_xlfn.XLOOKUP(MID($E262,7,LEN($E262)-6),[1]Acciones!$B$4:$B$14,[1]Acciones!AH$4:AH$14,0,0,1)</f>
        <v>#NAME?</v>
      </c>
      <c r="AU262" s="42" t="e">
        <f ca="1">+_xlfn.XLOOKUP(MID($E262,7,LEN($E262)-6),[1]Acciones!$B$4:$B$14,[1]Acciones!AI$4:AI$14,0,0,1)</f>
        <v>#NAME?</v>
      </c>
      <c r="AV262" s="42" t="e">
        <f ca="1">+_xlfn.XLOOKUP(MID($E262,7,LEN($E262)-6),[1]Acciones!$B$4:$B$14,[1]Acciones!AJ$4:AJ$14,0,0,1)</f>
        <v>#NAME?</v>
      </c>
      <c r="AW262" s="42" t="e">
        <f ca="1">+_xlfn.XLOOKUP(MID($E262,7,LEN($E262)-6),[1]Acciones!$B$4:$B$14,[1]Acciones!AK$4:AK$14,0,0,1)</f>
        <v>#NAME?</v>
      </c>
      <c r="AX262" s="42" t="e">
        <f ca="1">+_xlfn.XLOOKUP(MID($E262,7,LEN($E262)-6),[1]Acciones!$B$4:$B$14,[1]Acciones!AL$4:AL$14,0,0,1)</f>
        <v>#NAME?</v>
      </c>
      <c r="AY262" s="42" t="e">
        <f ca="1">+_xlfn.XLOOKUP(MID($E262,7,LEN($E262)-6),[1]Acciones!$B$4:$B$14,[1]Acciones!AM$4:AM$14,0,0,1)</f>
        <v>#NAME?</v>
      </c>
      <c r="AZ262" s="42" t="e">
        <f ca="1">+_xlfn.XLOOKUP(MID($E262,7,LEN($E262)-6),[1]Acciones!$B$4:$B$14,[1]Acciones!AN$4:AN$14,0,0,1)</f>
        <v>#NAME?</v>
      </c>
      <c r="BA262" s="42" t="e">
        <f ca="1">+_xlfn.XLOOKUP(MID($E262,7,LEN($E262)-6),[1]Acciones!$B$4:$B$14,[1]Acciones!AO$4:AO$14,0,0,1)</f>
        <v>#NAME?</v>
      </c>
      <c r="BB262" s="42" t="e">
        <f ca="1">+_xlfn.XLOOKUP(MID($E262,7,LEN($E262)-6),[1]Acciones!$B$4:$B$14,[1]Acciones!AP$4:AP$14,0,0,1)</f>
        <v>#NAME?</v>
      </c>
      <c r="BC262" s="42" t="e">
        <f ca="1">+_xlfn.XLOOKUP(MID($E262,7,LEN($E262)-6),[1]Acciones!$B$4:$B$14,[1]Acciones!AQ$4:AQ$14,0,0,1)</f>
        <v>#NAME?</v>
      </c>
      <c r="BD262" s="42" t="e">
        <f ca="1">+_xlfn.XLOOKUP(MID($E262,7,LEN($E262)-6),[1]Acciones!$B$4:$B$14,[1]Acciones!AR$4:AR$14,0,0,1)</f>
        <v>#NAME?</v>
      </c>
      <c r="BE262" s="42" t="e">
        <f ca="1">+_xlfn.XLOOKUP(MID($E262,7,LEN($E262)-6),[1]Acciones!$B$4:$B$14,[1]Acciones!AS$4:AS$14,0,0,1)</f>
        <v>#NAME?</v>
      </c>
      <c r="BF262" s="42" t="e">
        <f ca="1">+_xlfn.XLOOKUP(MID($E262,7,LEN($E262)-6),[1]Acciones!$B$4:$B$14,[1]Acciones!AT$4:AT$14,0,0,1)</f>
        <v>#NAME?</v>
      </c>
      <c r="BG262" s="42" t="e">
        <f ca="1">+_xlfn.XLOOKUP(MID($E262,7,LEN($E262)-6),[1]Acciones!$B$4:$B$14,[1]Acciones!AU$4:AU$14,0,0,1)</f>
        <v>#NAME?</v>
      </c>
      <c r="BH262" s="42" t="e">
        <f ca="1">+_xlfn.XLOOKUP(MID($E262,7,LEN($E262)-6),[1]Acciones!$B$4:$B$14,[1]Acciones!AV$4:AV$14,0,0,1)</f>
        <v>#NAME?</v>
      </c>
      <c r="BI262" s="42" t="e">
        <f ca="1">+_xlfn.XLOOKUP(MID($E262,7,LEN($E262)-6),[1]Acciones!$B$4:$B$14,[1]Acciones!AW$4:AW$14,0,0,1)</f>
        <v>#NAME?</v>
      </c>
      <c r="BJ262" s="42" t="e">
        <f ca="1">+_xlfn.XLOOKUP(MID($E262,7,LEN($E262)-6),[1]Acciones!$B$4:$B$14,[1]Acciones!AX$4:AX$14,0,0,1)</f>
        <v>#NAME?</v>
      </c>
      <c r="BK262" s="42" t="e">
        <f ca="1">+_xlfn.XLOOKUP(MID($E262,7,LEN($E262)-6),[1]Acciones!$B$4:$B$14,[1]Acciones!AY$4:AY$14,0,0,1)</f>
        <v>#NAME?</v>
      </c>
      <c r="BL262" s="42" t="e">
        <f ca="1">+_xlfn.XLOOKUP(MID($E262,7,LEN($E262)-6),[1]Acciones!$B$4:$B$14,[1]Acciones!AZ$4:AZ$14,0,0,1)</f>
        <v>#NAME?</v>
      </c>
      <c r="BM262" s="42" t="e">
        <f ca="1">+_xlfn.XLOOKUP(MID($E262,7,LEN($E262)-6),[1]Acciones!$B$4:$B$14,[1]Acciones!BA$4:BA$14,0,0,1)</f>
        <v>#NAME?</v>
      </c>
      <c r="BN262" s="42" t="e">
        <f ca="1">+_xlfn.XLOOKUP(MID($E262,7,LEN($E262)-6),[1]Acciones!$B$4:$B$14,[1]Acciones!BB$4:BB$14,0,0,1)</f>
        <v>#NAME?</v>
      </c>
      <c r="BO262" s="42" t="e">
        <f ca="1">+_xlfn.XLOOKUP(MID($E262,7,LEN($E262)-6),[1]Acciones!$B$4:$B$14,[1]Acciones!BC$4:BC$14,0,0,1)</f>
        <v>#NAME?</v>
      </c>
      <c r="BP262" s="42" t="e">
        <f ca="1">+_xlfn.XLOOKUP(MID($E262,7,LEN($E262)-6),[1]Acciones!$B$4:$B$14,[1]Acciones!BD$4:BD$14,0,0,1)</f>
        <v>#NAME?</v>
      </c>
      <c r="BQ262" s="42" t="e">
        <f ca="1">+_xlfn.XLOOKUP(MID($E262,7,LEN($E262)-6),[1]Acciones!$B$4:$B$14,[1]Acciones!BE$4:BE$14,0,0,1)</f>
        <v>#NAME?</v>
      </c>
      <c r="BR262" s="42" t="e">
        <f ca="1">+_xlfn.XLOOKUP(MID($E262,7,LEN($E262)-6),[1]Acciones!$B$4:$B$14,[1]Acciones!BF$4:BF$14,0,0,1)</f>
        <v>#NAME?</v>
      </c>
      <c r="BS262" s="42" t="e">
        <f ca="1">+_xlfn.XLOOKUP(MID($E262,7,LEN($E262)-6),[1]Acciones!$B$4:$B$14,[1]Acciones!BG$4:BG$14,0,0,1)</f>
        <v>#NAME?</v>
      </c>
      <c r="BT262" s="42" t="e">
        <f ca="1">+_xlfn.XLOOKUP(MID($E262,7,LEN($E262)-6),[1]Acciones!$B$4:$B$14,[1]Acciones!BH$4:BH$14,0,0,1)</f>
        <v>#NAME?</v>
      </c>
      <c r="BU262" s="42" t="e">
        <f ca="1">+_xlfn.XLOOKUP(MID($E262,7,LEN($E262)-6),[1]Acciones!$B$4:$B$14,[1]Acciones!BI$4:BI$14,0,0,1)</f>
        <v>#NAME?</v>
      </c>
      <c r="BV262" s="42" t="e">
        <f ca="1">+_xlfn.XLOOKUP(MID($E262,7,LEN($E262)-6),[1]Acciones!$B$4:$B$14,[1]Acciones!BJ$4:BJ$14,0,0,1)</f>
        <v>#NAME?</v>
      </c>
      <c r="BW262" s="42" t="e">
        <f ca="1">+_xlfn.XLOOKUP(MID($E262,7,LEN($E262)-6),[1]Acciones!$B$4:$B$14,[1]Acciones!BK$4:BK$14,0,0,1)</f>
        <v>#NAME?</v>
      </c>
      <c r="BX262" s="42" t="e">
        <f ca="1">+_xlfn.XLOOKUP(MID($E262,7,LEN($E262)-6),[1]Acciones!$B$4:$B$14,[1]Acciones!BL$4:BL$14,0,0,1)</f>
        <v>#NAME?</v>
      </c>
      <c r="BY262" s="42" t="e">
        <f ca="1">+_xlfn.XLOOKUP(MID($E262,7,LEN($E262)-6),[1]Acciones!$B$4:$B$14,[1]Acciones!BM$4:BM$14,0,0,1)</f>
        <v>#NAME?</v>
      </c>
      <c r="BZ262" s="42" t="e">
        <f ca="1">+_xlfn.XLOOKUP(MID($E262,7,LEN($E262)-6),[1]Acciones!$B$4:$B$14,[1]Acciones!BN$4:BN$14,0,0,1)</f>
        <v>#NAME?</v>
      </c>
      <c r="CA262" s="42" t="e">
        <f ca="1">+_xlfn.XLOOKUP(MID($E262,7,LEN($E262)-6),[1]Acciones!$B$4:$B$14,[1]Acciones!BO$4:BO$14,0,0,1)</f>
        <v>#NAME?</v>
      </c>
      <c r="CB262" s="42" t="e">
        <f ca="1">+_xlfn.XLOOKUP(MID($E262,7,LEN($E262)-6),[1]Acciones!$B$4:$B$14,[1]Acciones!BP$4:BP$14,0,0,1)</f>
        <v>#NAME?</v>
      </c>
      <c r="CC262" s="42" t="e">
        <f ca="1">+_xlfn.XLOOKUP(MID($E262,7,LEN($E262)-6),[1]Acciones!$B$4:$B$14,[1]Acciones!BQ$4:BQ$14,0,0,1)</f>
        <v>#NAME?</v>
      </c>
      <c r="CD262" s="42" t="e">
        <f ca="1">+_xlfn.XLOOKUP(MID($E262,7,LEN($E262)-6),[1]Acciones!$B$4:$B$14,[1]Acciones!BR$4:BR$14,0,0,1)</f>
        <v>#NAME?</v>
      </c>
      <c r="CE262" s="42" t="e">
        <f ca="1">+_xlfn.XLOOKUP(MID($E262,7,LEN($E262)-6),[1]Acciones!$B$4:$B$14,[1]Acciones!BS$4:BS$14,0,0,1)</f>
        <v>#NAME?</v>
      </c>
      <c r="CF262" s="42" t="e">
        <f ca="1">+_xlfn.XLOOKUP(MID($E262,7,LEN($E262)-6),[1]Acciones!$B$4:$B$14,[1]Acciones!BT$4:BT$14,0,0,1)</f>
        <v>#NAME?</v>
      </c>
      <c r="CG262" s="45">
        <v>0.05</v>
      </c>
      <c r="CH262" s="45" t="e">
        <f t="shared" ca="1" si="463"/>
        <v>#NAME?</v>
      </c>
      <c r="CI262" s="45" t="e">
        <f t="shared" ca="1" si="464"/>
        <v>#NAME?</v>
      </c>
      <c r="CJ262" s="42" t="e">
        <f t="shared" ca="1" si="465"/>
        <v>#NAME?</v>
      </c>
      <c r="CK262" s="45" t="e">
        <f t="shared" ca="1" si="466"/>
        <v>#NAME?</v>
      </c>
      <c r="CL262" s="46" t="e">
        <f t="shared" ca="1" si="467"/>
        <v>#NAME?</v>
      </c>
      <c r="CM262" s="45" t="e">
        <f t="shared" ca="1" si="468"/>
        <v>#NAME?</v>
      </c>
      <c r="CN262" s="47">
        <v>0.1</v>
      </c>
      <c r="CO262" s="45" t="e">
        <f t="shared" ref="CO262:CO263" ca="1" si="488">+CN262/U262</f>
        <v>#NAME?</v>
      </c>
      <c r="CP262" s="45" t="e">
        <f t="shared" ref="CP262:CP263" ca="1" si="489">+CN262/AE262</f>
        <v>#NAME?</v>
      </c>
      <c r="CQ262" s="42" t="e">
        <f t="shared" ref="CQ262:CQ263" ca="1" si="490">+AF262</f>
        <v>#NAME?</v>
      </c>
      <c r="CR262" s="45" t="e">
        <f t="shared" ref="CR262:CR263" ca="1" si="491">+CQ262/AF262</f>
        <v>#NAME?</v>
      </c>
      <c r="CS262" s="45" t="e">
        <f t="shared" ca="1" si="469"/>
        <v>#NAME?</v>
      </c>
      <c r="CT262" s="45" t="e">
        <f t="shared" ca="1" si="469"/>
        <v>#NAME?</v>
      </c>
      <c r="CU262" s="47">
        <v>0.15</v>
      </c>
      <c r="CV262" s="45">
        <v>0.5</v>
      </c>
      <c r="CW262" s="45" t="e">
        <f t="shared" ref="CW262:CW263" ca="1" si="492">+CU262/AE262</f>
        <v>#NAME?</v>
      </c>
      <c r="CX262" s="42" t="e">
        <f t="shared" ref="CX262:CX263" ca="1" si="493">+AG262/2</f>
        <v>#NAME?</v>
      </c>
      <c r="CY262" s="45" t="e">
        <f t="shared" ref="CY262:CY263" ca="1" si="494">+CX262/AG262</f>
        <v>#NAME?</v>
      </c>
      <c r="CZ262" s="45">
        <f t="shared" si="470"/>
        <v>1.2500000000000001E-2</v>
      </c>
      <c r="DA262" s="45" t="e">
        <f t="shared" ca="1" si="470"/>
        <v>#NAME?</v>
      </c>
      <c r="DB262" s="47">
        <v>0.2</v>
      </c>
      <c r="DC262" s="45" t="e">
        <f t="shared" ref="DC262:DC263" ca="1" si="495">+DB262/V262</f>
        <v>#NAME?</v>
      </c>
      <c r="DD262" s="45" t="e">
        <f t="shared" ref="DD262:DD263" ca="1" si="496">+DB262/AE262</f>
        <v>#NAME?</v>
      </c>
      <c r="DE262" s="42" t="e">
        <f t="shared" ref="DE262:DE263" ca="1" si="497">+AG262</f>
        <v>#NAME?</v>
      </c>
      <c r="DF262" s="45" t="e">
        <f t="shared" ref="DF262:DF263" ca="1" si="498">+DE262/AG262</f>
        <v>#NAME?</v>
      </c>
      <c r="DG262" s="45" t="e">
        <f t="shared" ca="1" si="471"/>
        <v>#NAME?</v>
      </c>
      <c r="DH262" s="45" t="e">
        <f t="shared" ca="1" si="471"/>
        <v>#NAME?</v>
      </c>
      <c r="DI262" s="47">
        <v>0.25</v>
      </c>
      <c r="DJ262" s="45">
        <v>0.5</v>
      </c>
      <c r="DK262" s="45" t="e">
        <f t="shared" ref="DK262:DK263" ca="1" si="499">+DI262/$AE262</f>
        <v>#NAME?</v>
      </c>
      <c r="DL262" s="42" t="e">
        <f t="shared" ref="DL262:DL263" ca="1" si="500">+AH262/2</f>
        <v>#NAME?</v>
      </c>
      <c r="DM262" s="45" t="e">
        <f t="shared" ref="DM262:DM263" ca="1" si="501">+DL262/AH262</f>
        <v>#NAME?</v>
      </c>
      <c r="DN262" s="45">
        <f t="shared" si="472"/>
        <v>1.2500000000000001E-2</v>
      </c>
      <c r="DO262" s="45" t="e">
        <f t="shared" ca="1" si="472"/>
        <v>#NAME?</v>
      </c>
      <c r="DP262" s="47">
        <v>0.3</v>
      </c>
      <c r="DQ262" s="45" t="e">
        <f t="shared" ref="DQ262:DQ263" ca="1" si="502">+DP262/W262</f>
        <v>#NAME?</v>
      </c>
      <c r="DR262" s="45" t="e">
        <f t="shared" ref="DR262:DR263" ca="1" si="503">+DP262/$AE262</f>
        <v>#NAME?</v>
      </c>
      <c r="DS262" s="42" t="e">
        <f t="shared" ref="DS262:DS263" ca="1" si="504">+AO262/2</f>
        <v>#NAME?</v>
      </c>
      <c r="DT262" s="45" t="e">
        <f t="shared" ref="DT262:DT263" ca="1" si="505">+DS262/AO262</f>
        <v>#NAME?</v>
      </c>
      <c r="DU262" s="45" t="e">
        <f t="shared" ca="1" si="473"/>
        <v>#NAME?</v>
      </c>
      <c r="DV262" s="45" t="e">
        <f t="shared" ca="1" si="473"/>
        <v>#NAME?</v>
      </c>
      <c r="DW262" s="47">
        <v>0.35</v>
      </c>
      <c r="DX262" s="45">
        <v>0.5</v>
      </c>
      <c r="DY262" s="45" t="e">
        <f t="shared" ref="DY262:DY263" ca="1" si="506">+DW262/$AE262</f>
        <v>#NAME?</v>
      </c>
      <c r="DZ262" s="42" t="e">
        <f t="shared" ref="DZ262:DZ263" ca="1" si="507">+AI262/2</f>
        <v>#NAME?</v>
      </c>
      <c r="EA262" s="45" t="e">
        <f t="shared" ref="EA262:EA263" ca="1" si="508">+DZ262/AI262</f>
        <v>#NAME?</v>
      </c>
      <c r="EB262" s="45">
        <f t="shared" si="474"/>
        <v>1.2500000000000001E-2</v>
      </c>
      <c r="EC262" s="45" t="e">
        <f t="shared" ca="1" si="474"/>
        <v>#NAME?</v>
      </c>
      <c r="ED262" s="47">
        <v>0.4</v>
      </c>
      <c r="EE262" s="45" t="e">
        <f t="shared" ref="EE262:EE263" ca="1" si="509">+ED262/X262</f>
        <v>#NAME?</v>
      </c>
      <c r="EF262" s="45" t="e">
        <f t="shared" ref="EF262:EF263" ca="1" si="510">+ED262/$AE262</f>
        <v>#NAME?</v>
      </c>
      <c r="EG262" s="42" t="e">
        <f t="shared" ref="EG262:EG263" ca="1" si="511">+AI262</f>
        <v>#NAME?</v>
      </c>
      <c r="EH262" s="45" t="e">
        <f t="shared" ref="EH262:EH263" ca="1" si="512">+EG262/AI262</f>
        <v>#NAME?</v>
      </c>
      <c r="EI262" s="45" t="e">
        <f t="shared" ca="1" si="475"/>
        <v>#NAME?</v>
      </c>
      <c r="EJ262" s="45" t="e">
        <f t="shared" ca="1" si="475"/>
        <v>#NAME?</v>
      </c>
      <c r="EK262" s="47">
        <v>0.45</v>
      </c>
      <c r="EL262" s="45">
        <v>0.5</v>
      </c>
      <c r="EM262" s="45" t="e">
        <f t="shared" ca="1" si="427"/>
        <v>#NAME?</v>
      </c>
      <c r="EN262" s="42" t="e">
        <f t="shared" ca="1" si="428"/>
        <v>#NAME?</v>
      </c>
      <c r="EO262" s="45" t="e">
        <f t="shared" ca="1" si="429"/>
        <v>#NAME?</v>
      </c>
      <c r="EP262" s="45">
        <f t="shared" si="476"/>
        <v>1.2500000000000001E-2</v>
      </c>
      <c r="EQ262" s="45" t="e">
        <f t="shared" ca="1" si="476"/>
        <v>#NAME?</v>
      </c>
      <c r="ER262" s="45">
        <v>0.5</v>
      </c>
      <c r="ES262" s="45">
        <v>0.5</v>
      </c>
      <c r="ET262" s="45" t="e">
        <f t="shared" ca="1" si="430"/>
        <v>#NAME?</v>
      </c>
      <c r="EU262" s="42" t="e">
        <f t="shared" ca="1" si="431"/>
        <v>#NAME?</v>
      </c>
      <c r="EV262" s="45" t="e">
        <f t="shared" ca="1" si="432"/>
        <v>#NAME?</v>
      </c>
      <c r="EW262" s="45">
        <f t="shared" si="477"/>
        <v>1.2500000000000001E-2</v>
      </c>
      <c r="EX262" s="45" t="e">
        <f t="shared" ca="1" si="477"/>
        <v>#NAME?</v>
      </c>
      <c r="EY262" s="47">
        <v>0.55000000000000004</v>
      </c>
      <c r="EZ262" s="45">
        <v>0.5</v>
      </c>
      <c r="FA262" s="45" t="e">
        <f t="shared" ca="1" si="433"/>
        <v>#NAME?</v>
      </c>
      <c r="FB262" s="42" t="e">
        <f t="shared" ca="1" si="434"/>
        <v>#NAME?</v>
      </c>
      <c r="FC262" s="45" t="e">
        <f t="shared" ca="1" si="435"/>
        <v>#NAME?</v>
      </c>
      <c r="FD262" s="45">
        <f t="shared" si="478"/>
        <v>1.2500000000000001E-2</v>
      </c>
      <c r="FE262" s="45" t="e">
        <f t="shared" ca="1" si="478"/>
        <v>#NAME?</v>
      </c>
      <c r="FF262" s="45">
        <v>0.6</v>
      </c>
      <c r="FG262" s="45">
        <v>1</v>
      </c>
      <c r="FH262" s="45" t="e">
        <f t="shared" ca="1" si="436"/>
        <v>#NAME?</v>
      </c>
      <c r="FI262" s="42" t="e">
        <f t="shared" ca="1" si="437"/>
        <v>#NAME?</v>
      </c>
      <c r="FJ262" s="45" t="e">
        <f t="shared" ca="1" si="438"/>
        <v>#NAME?</v>
      </c>
      <c r="FK262" s="45">
        <f t="shared" si="479"/>
        <v>2.5000000000000001E-2</v>
      </c>
      <c r="FL262" s="45" t="e">
        <f t="shared" ca="1" si="479"/>
        <v>#NAME?</v>
      </c>
      <c r="FM262" s="47">
        <v>0.65</v>
      </c>
      <c r="FN262" s="45">
        <v>0.5</v>
      </c>
      <c r="FO262" s="45" t="e">
        <f t="shared" ca="1" si="439"/>
        <v>#NAME?</v>
      </c>
      <c r="FP262" s="42" t="e">
        <f t="shared" ca="1" si="440"/>
        <v>#NAME?</v>
      </c>
      <c r="FQ262" s="45" t="e">
        <f t="shared" ca="1" si="441"/>
        <v>#NAME?</v>
      </c>
      <c r="FR262" s="45">
        <f t="shared" si="480"/>
        <v>1.2500000000000001E-2</v>
      </c>
      <c r="FS262" s="45" t="e">
        <f t="shared" ca="1" si="480"/>
        <v>#NAME?</v>
      </c>
      <c r="FT262" s="45">
        <v>0.7</v>
      </c>
      <c r="FU262" s="45">
        <v>1</v>
      </c>
      <c r="FV262" s="45" t="e">
        <f t="shared" ca="1" si="442"/>
        <v>#NAME?</v>
      </c>
      <c r="FW262" s="42" t="e">
        <f t="shared" ca="1" si="443"/>
        <v>#NAME?</v>
      </c>
      <c r="FX262" s="45" t="e">
        <f t="shared" ca="1" si="444"/>
        <v>#NAME?</v>
      </c>
      <c r="FY262" s="45">
        <f t="shared" si="481"/>
        <v>2.5000000000000001E-2</v>
      </c>
      <c r="FZ262" s="45" t="e">
        <f t="shared" ca="1" si="481"/>
        <v>#NAME?</v>
      </c>
      <c r="GA262" s="47">
        <v>0.75</v>
      </c>
      <c r="GB262" s="45">
        <v>0.5</v>
      </c>
      <c r="GC262" s="45" t="e">
        <f t="shared" ca="1" si="445"/>
        <v>#NAME?</v>
      </c>
      <c r="GD262" s="42" t="e">
        <f t="shared" ca="1" si="446"/>
        <v>#NAME?</v>
      </c>
      <c r="GE262" s="45" t="e">
        <f t="shared" ca="1" si="447"/>
        <v>#NAME?</v>
      </c>
      <c r="GF262" s="45">
        <f t="shared" si="482"/>
        <v>1.2500000000000001E-2</v>
      </c>
      <c r="GG262" s="45" t="e">
        <f t="shared" ca="1" si="482"/>
        <v>#NAME?</v>
      </c>
      <c r="GH262" s="45">
        <v>0.8</v>
      </c>
      <c r="GI262" s="45">
        <v>1</v>
      </c>
      <c r="GJ262" s="45" t="e">
        <f t="shared" ca="1" si="448"/>
        <v>#NAME?</v>
      </c>
      <c r="GK262" s="42" t="e">
        <f t="shared" ca="1" si="449"/>
        <v>#NAME?</v>
      </c>
      <c r="GL262" s="45" t="e">
        <f t="shared" ca="1" si="450"/>
        <v>#NAME?</v>
      </c>
      <c r="GM262" s="45">
        <f t="shared" si="483"/>
        <v>2.5000000000000001E-2</v>
      </c>
      <c r="GN262" s="45" t="e">
        <f t="shared" ca="1" si="483"/>
        <v>#NAME?</v>
      </c>
      <c r="GO262" s="47">
        <v>0.85</v>
      </c>
      <c r="GP262" s="45">
        <v>0.5</v>
      </c>
      <c r="GQ262" s="45" t="e">
        <f t="shared" ca="1" si="451"/>
        <v>#NAME?</v>
      </c>
      <c r="GR262" s="42" t="e">
        <f t="shared" ca="1" si="452"/>
        <v>#NAME?</v>
      </c>
      <c r="GS262" s="45" t="e">
        <f t="shared" ca="1" si="453"/>
        <v>#NAME?</v>
      </c>
      <c r="GT262" s="45">
        <f t="shared" si="484"/>
        <v>1.2500000000000001E-2</v>
      </c>
      <c r="GU262" s="45" t="e">
        <f t="shared" ca="1" si="484"/>
        <v>#NAME?</v>
      </c>
      <c r="GV262" s="45">
        <v>0.9</v>
      </c>
      <c r="GW262" s="45">
        <v>1</v>
      </c>
      <c r="GX262" s="45" t="e">
        <f t="shared" ca="1" si="454"/>
        <v>#NAME?</v>
      </c>
      <c r="GY262" s="42" t="e">
        <f t="shared" ca="1" si="455"/>
        <v>#NAME?</v>
      </c>
      <c r="GZ262" s="45" t="e">
        <f t="shared" ca="1" si="456"/>
        <v>#NAME?</v>
      </c>
      <c r="HA262" s="45">
        <f t="shared" si="485"/>
        <v>2.5000000000000001E-2</v>
      </c>
      <c r="HB262" s="45" t="e">
        <f t="shared" ca="1" si="485"/>
        <v>#NAME?</v>
      </c>
      <c r="HC262" s="47">
        <v>0.95</v>
      </c>
      <c r="HD262" s="45">
        <v>0.5</v>
      </c>
      <c r="HE262" s="45" t="e">
        <f t="shared" ca="1" si="457"/>
        <v>#NAME?</v>
      </c>
      <c r="HF262" s="42" t="e">
        <f t="shared" ca="1" si="458"/>
        <v>#NAME?</v>
      </c>
      <c r="HG262" s="45" t="e">
        <f t="shared" ca="1" si="459"/>
        <v>#NAME?</v>
      </c>
      <c r="HH262" s="45">
        <f t="shared" si="486"/>
        <v>1.2500000000000001E-2</v>
      </c>
      <c r="HI262" s="45" t="e">
        <f t="shared" ca="1" si="486"/>
        <v>#NAME?</v>
      </c>
      <c r="HJ262" s="47">
        <v>1</v>
      </c>
      <c r="HK262" s="47">
        <v>1</v>
      </c>
      <c r="HL262" s="45" t="e">
        <f t="shared" ca="1" si="460"/>
        <v>#NAME?</v>
      </c>
      <c r="HM262" s="42" t="e">
        <f t="shared" ca="1" si="461"/>
        <v>#NAME?</v>
      </c>
      <c r="HN262" s="45" t="e">
        <f t="shared" ca="1" si="462"/>
        <v>#NAME?</v>
      </c>
      <c r="HO262" s="45">
        <f t="shared" si="487"/>
        <v>2.5000000000000001E-2</v>
      </c>
      <c r="HP262" s="45" t="e">
        <f t="shared" ca="1" si="487"/>
        <v>#NAME?</v>
      </c>
    </row>
    <row r="263" spans="1:224" s="48" customFormat="1" ht="65">
      <c r="A263" s="51"/>
      <c r="B263" s="199"/>
      <c r="C263" s="201"/>
      <c r="D263" s="201"/>
      <c r="E263" s="41" t="str">
        <f>+_xlfn.CONCAT(MID($D255,1,3),".9 ",[1]Acciones!$B$13)</f>
        <v>6.4.9 PE4 Comunicación pública y divulgación de la CTeI en la ruta de innovación correspondiente, para promover proyectos, estrategias comunicativas, pedagógicas y divulgativas de alto impacto, incentivar; estimular; promover modelos abiertos y participativos de CTI.</v>
      </c>
      <c r="F263" s="42" t="s">
        <v>89</v>
      </c>
      <c r="G263" s="49">
        <f>+G261</f>
        <v>4.1666666666666666E-3</v>
      </c>
      <c r="H263" s="42" t="str">
        <f>+_xlfn.CONCAT("Si,",MID(E255,1,5),",",MID(E256,1,5),",",MID(E257,1,5),",",MID(E258,1,5),",",MID(E259,1,5),",",MID(E260,1,5),",",MID(E261,1,5),",",MID(E262,1,5),",",MID(E264,1,6))</f>
        <v>Si,6.4.1,6.4.2,6.4.3,6.4.4,6.4.5,6.4.6,6.4.7,6.4.8,6.4.10</v>
      </c>
      <c r="I263" s="42" t="s">
        <v>89</v>
      </c>
      <c r="J263" s="42"/>
      <c r="K263" s="42"/>
      <c r="L263" s="42"/>
      <c r="M263" s="44" t="s">
        <v>90</v>
      </c>
      <c r="N263" s="44" t="s">
        <v>91</v>
      </c>
      <c r="O263" s="44" t="e">
        <f ca="1">+_xlfn.XLOOKUP(MID(E263,7,LEN(E263)-6),[1]Acciones!$B$4:$B$14,[1]Acciones!$C$4:$C$14,0,0,1)</f>
        <v>#NAME?</v>
      </c>
      <c r="P263" s="42" t="e">
        <f ca="1">+_xlfn.XLOOKUP(MID($E263,7,LEN($E263)-6),[1]Acciones!$B$4:$B$14,[1]Acciones!D$4:D$14,0,0,1)</f>
        <v>#NAME?</v>
      </c>
      <c r="Q263" s="42" t="e">
        <f ca="1">+_xlfn.XLOOKUP(MID($E263,7,LEN($E263)-6),[1]Acciones!$B$4:$B$14,[1]Acciones!E$4:E$14,0,0,1)</f>
        <v>#NAME?</v>
      </c>
      <c r="R263" s="42" t="e">
        <f ca="1">+_xlfn.XLOOKUP(MID($E263,7,LEN($E263)-6),[1]Acciones!$B$4:$B$14,[1]Acciones!F$4:F$14,0,0,1)</f>
        <v>#NAME?</v>
      </c>
      <c r="S263" s="42" t="e">
        <f ca="1">+_xlfn.XLOOKUP(MID($E263,7,LEN($E263)-6),[1]Acciones!$B$4:$B$14,[1]Acciones!G$4:G$14,0,0,1)</f>
        <v>#NAME?</v>
      </c>
      <c r="T263" s="42" t="e">
        <f ca="1">+_xlfn.XLOOKUP(MID($E263,7,LEN($E263)-6),[1]Acciones!$B$4:$B$14,[1]Acciones!H$4:H$14,0,0,1)</f>
        <v>#NAME?</v>
      </c>
      <c r="U263" s="45" t="e">
        <f ca="1">+_xlfn.XLOOKUP(MID($E263,7,LEN($E263)-6),[1]Acciones!$B$4:$B$14,[1]Acciones!I$4:I$14,0,0,1)</f>
        <v>#NAME?</v>
      </c>
      <c r="V263" s="45" t="e">
        <f ca="1">+_xlfn.XLOOKUP(MID($E263,7,LEN($E263)-6),[1]Acciones!$B$4:$B$14,[1]Acciones!J$4:J$14,0,0,1)</f>
        <v>#NAME?</v>
      </c>
      <c r="W263" s="45" t="e">
        <f ca="1">+_xlfn.XLOOKUP(MID($E263,7,LEN($E263)-6),[1]Acciones!$B$4:$B$14,[1]Acciones!K$4:K$14,0,0,1)</f>
        <v>#NAME?</v>
      </c>
      <c r="X263" s="45" t="e">
        <f ca="1">+_xlfn.XLOOKUP(MID($E263,7,LEN($E263)-6),[1]Acciones!$B$4:$B$14,[1]Acciones!L$4:L$14,0,0,1)</f>
        <v>#NAME?</v>
      </c>
      <c r="Y263" s="45" t="e">
        <f ca="1">+_xlfn.XLOOKUP(MID($E263,7,LEN($E263)-6),[1]Acciones!$B$4:$B$14,[1]Acciones!M$4:M$14,0,0,1)</f>
        <v>#NAME?</v>
      </c>
      <c r="Z263" s="45" t="e">
        <f ca="1">+_xlfn.XLOOKUP(MID($E263,7,LEN($E263)-6),[1]Acciones!$B$4:$B$14,[1]Acciones!N$4:N$14,0,0,1)</f>
        <v>#NAME?</v>
      </c>
      <c r="AA263" s="45" t="e">
        <f ca="1">+_xlfn.XLOOKUP(MID($E263,7,LEN($E263)-6),[1]Acciones!$B$4:$B$14,[1]Acciones!O$4:O$14,0,0,1)</f>
        <v>#NAME?</v>
      </c>
      <c r="AB263" s="45" t="e">
        <f ca="1">+_xlfn.XLOOKUP(MID($E263,7,LEN($E263)-6),[1]Acciones!$B$4:$B$14,[1]Acciones!P$4:P$14,0,0,1)</f>
        <v>#NAME?</v>
      </c>
      <c r="AC263" s="45" t="e">
        <f ca="1">+_xlfn.XLOOKUP(MID($E263,7,LEN($E263)-6),[1]Acciones!$B$4:$B$14,[1]Acciones!Q$4:Q$14,0,0,1)</f>
        <v>#NAME?</v>
      </c>
      <c r="AD263" s="45" t="e">
        <f ca="1">+_xlfn.XLOOKUP(MID($E263,7,LEN($E263)-6),[1]Acciones!$B$4:$B$14,[1]Acciones!R$4:R$14,0,0,1)</f>
        <v>#NAME?</v>
      </c>
      <c r="AE263" s="45" t="e">
        <f ca="1">+_xlfn.XLOOKUP(MID($E263,7,LEN($E263)-6),[1]Acciones!$B$4:$B$14,[1]Acciones!S$4:S$14,0,0,1)</f>
        <v>#NAME?</v>
      </c>
      <c r="AF263" s="42" t="e">
        <f ca="1">+_xlfn.XLOOKUP(MID($E263,7,LEN($E263)-6),[1]Acciones!$B$4:$B$14,[1]Acciones!T$4:T$14,0,0,1)</f>
        <v>#NAME?</v>
      </c>
      <c r="AG263" s="42" t="e">
        <f ca="1">+_xlfn.XLOOKUP(MID($E263,7,LEN($E263)-6),[1]Acciones!$B$4:$B$14,[1]Acciones!U$4:U$14,0,0,1)</f>
        <v>#NAME?</v>
      </c>
      <c r="AH263" s="42" t="e">
        <f ca="1">+_xlfn.XLOOKUP(MID($E263,7,LEN($E263)-6),[1]Acciones!$B$4:$B$14,[1]Acciones!V$4:V$14,0,0,1)</f>
        <v>#NAME?</v>
      </c>
      <c r="AI263" s="42" t="e">
        <f ca="1">+_xlfn.XLOOKUP(MID($E263,7,LEN($E263)-6),[1]Acciones!$B$4:$B$14,[1]Acciones!W$4:W$14,0,0,1)</f>
        <v>#NAME?</v>
      </c>
      <c r="AJ263" s="42" t="e">
        <f ca="1">+_xlfn.XLOOKUP(MID($E263,7,LEN($E263)-6),[1]Acciones!$B$4:$B$14,[1]Acciones!X$4:X$14,0,0,1)</f>
        <v>#NAME?</v>
      </c>
      <c r="AK263" s="42" t="e">
        <f ca="1">+_xlfn.XLOOKUP(MID($E263,7,LEN($E263)-6),[1]Acciones!$B$4:$B$14,[1]Acciones!Y$4:Y$14,0,0,1)</f>
        <v>#NAME?</v>
      </c>
      <c r="AL263" s="42" t="e">
        <f ca="1">+_xlfn.XLOOKUP(MID($E263,7,LEN($E263)-6),[1]Acciones!$B$4:$B$14,[1]Acciones!Z$4:Z$14,0,0,1)</f>
        <v>#NAME?</v>
      </c>
      <c r="AM263" s="42" t="e">
        <f ca="1">+_xlfn.XLOOKUP(MID($E263,7,LEN($E263)-6),[1]Acciones!$B$4:$B$14,[1]Acciones!AA$4:AA$14,0,0,1)</f>
        <v>#NAME?</v>
      </c>
      <c r="AN263" s="42" t="e">
        <f ca="1">+_xlfn.XLOOKUP(MID($E263,7,LEN($E263)-6),[1]Acciones!$B$4:$B$14,[1]Acciones!AB$4:AB$14,0,0,1)</f>
        <v>#NAME?</v>
      </c>
      <c r="AO263" s="42" t="e">
        <f ca="1">+_xlfn.XLOOKUP(MID($E263,7,LEN($E263)-6),[1]Acciones!$B$4:$B$14,[1]Acciones!AC$4:AC$14,0,0,1)</f>
        <v>#NAME?</v>
      </c>
      <c r="AP263" s="42" t="e">
        <f ca="1">+_xlfn.XLOOKUP(MID($E263,7,LEN($E263)-6),[1]Acciones!$B$4:$B$14,[1]Acciones!AD$4:AD$14,0,0,1)</f>
        <v>#NAME?</v>
      </c>
      <c r="AQ263" s="42" t="e">
        <f ca="1">+_xlfn.XLOOKUP(MID($E263,7,LEN($E263)-6),[1]Acciones!$B$4:$B$14,[1]Acciones!AE$4:AE$14,0,0,1)</f>
        <v>#NAME?</v>
      </c>
      <c r="AR263" s="42" t="e">
        <f ca="1">+_xlfn.XLOOKUP(MID($E263,7,LEN($E263)-6),[1]Acciones!$B$4:$B$14,[1]Acciones!AF$4:AF$14,0,0,1)</f>
        <v>#NAME?</v>
      </c>
      <c r="AS263" s="42" t="e">
        <f ca="1">+_xlfn.XLOOKUP(MID($E263,7,LEN($E263)-6),[1]Acciones!$B$4:$B$14,[1]Acciones!AG$4:AG$14,0,0,1)</f>
        <v>#NAME?</v>
      </c>
      <c r="AT263" s="42" t="e">
        <f ca="1">+_xlfn.XLOOKUP(MID($E263,7,LEN($E263)-6),[1]Acciones!$B$4:$B$14,[1]Acciones!AH$4:AH$14,0,0,1)</f>
        <v>#NAME?</v>
      </c>
      <c r="AU263" s="42" t="e">
        <f ca="1">+_xlfn.XLOOKUP(MID($E263,7,LEN($E263)-6),[1]Acciones!$B$4:$B$14,[1]Acciones!AI$4:AI$14,0,0,1)</f>
        <v>#NAME?</v>
      </c>
      <c r="AV263" s="42" t="e">
        <f ca="1">+_xlfn.XLOOKUP(MID($E263,7,LEN($E263)-6),[1]Acciones!$B$4:$B$14,[1]Acciones!AJ$4:AJ$14,0,0,1)</f>
        <v>#NAME?</v>
      </c>
      <c r="AW263" s="42" t="e">
        <f ca="1">+_xlfn.XLOOKUP(MID($E263,7,LEN($E263)-6),[1]Acciones!$B$4:$B$14,[1]Acciones!AK$4:AK$14,0,0,1)</f>
        <v>#NAME?</v>
      </c>
      <c r="AX263" s="42" t="e">
        <f ca="1">+_xlfn.XLOOKUP(MID($E263,7,LEN($E263)-6),[1]Acciones!$B$4:$B$14,[1]Acciones!AL$4:AL$14,0,0,1)</f>
        <v>#NAME?</v>
      </c>
      <c r="AY263" s="42" t="e">
        <f ca="1">+_xlfn.XLOOKUP(MID($E263,7,LEN($E263)-6),[1]Acciones!$B$4:$B$14,[1]Acciones!AM$4:AM$14,0,0,1)</f>
        <v>#NAME?</v>
      </c>
      <c r="AZ263" s="42" t="e">
        <f ca="1">+_xlfn.XLOOKUP(MID($E263,7,LEN($E263)-6),[1]Acciones!$B$4:$B$14,[1]Acciones!AN$4:AN$14,0,0,1)</f>
        <v>#NAME?</v>
      </c>
      <c r="BA263" s="42" t="e">
        <f ca="1">+_xlfn.XLOOKUP(MID($E263,7,LEN($E263)-6),[1]Acciones!$B$4:$B$14,[1]Acciones!AO$4:AO$14,0,0,1)</f>
        <v>#NAME?</v>
      </c>
      <c r="BB263" s="42" t="e">
        <f ca="1">+_xlfn.XLOOKUP(MID($E263,7,LEN($E263)-6),[1]Acciones!$B$4:$B$14,[1]Acciones!AP$4:AP$14,0,0,1)</f>
        <v>#NAME?</v>
      </c>
      <c r="BC263" s="42" t="e">
        <f ca="1">+_xlfn.XLOOKUP(MID($E263,7,LEN($E263)-6),[1]Acciones!$B$4:$B$14,[1]Acciones!AQ$4:AQ$14,0,0,1)</f>
        <v>#NAME?</v>
      </c>
      <c r="BD263" s="42" t="e">
        <f ca="1">+_xlfn.XLOOKUP(MID($E263,7,LEN($E263)-6),[1]Acciones!$B$4:$B$14,[1]Acciones!AR$4:AR$14,0,0,1)</f>
        <v>#NAME?</v>
      </c>
      <c r="BE263" s="42" t="e">
        <f ca="1">+_xlfn.XLOOKUP(MID($E263,7,LEN($E263)-6),[1]Acciones!$B$4:$B$14,[1]Acciones!AS$4:AS$14,0,0,1)</f>
        <v>#NAME?</v>
      </c>
      <c r="BF263" s="42" t="e">
        <f ca="1">+_xlfn.XLOOKUP(MID($E263,7,LEN($E263)-6),[1]Acciones!$B$4:$B$14,[1]Acciones!AT$4:AT$14,0,0,1)</f>
        <v>#NAME?</v>
      </c>
      <c r="BG263" s="42" t="e">
        <f ca="1">+_xlfn.XLOOKUP(MID($E263,7,LEN($E263)-6),[1]Acciones!$B$4:$B$14,[1]Acciones!AU$4:AU$14,0,0,1)</f>
        <v>#NAME?</v>
      </c>
      <c r="BH263" s="42" t="e">
        <f ca="1">+_xlfn.XLOOKUP(MID($E263,7,LEN($E263)-6),[1]Acciones!$B$4:$B$14,[1]Acciones!AV$4:AV$14,0,0,1)</f>
        <v>#NAME?</v>
      </c>
      <c r="BI263" s="42" t="e">
        <f ca="1">+_xlfn.XLOOKUP(MID($E263,7,LEN($E263)-6),[1]Acciones!$B$4:$B$14,[1]Acciones!AW$4:AW$14,0,0,1)</f>
        <v>#NAME?</v>
      </c>
      <c r="BJ263" s="42" t="e">
        <f ca="1">+_xlfn.XLOOKUP(MID($E263,7,LEN($E263)-6),[1]Acciones!$B$4:$B$14,[1]Acciones!AX$4:AX$14,0,0,1)</f>
        <v>#NAME?</v>
      </c>
      <c r="BK263" s="42" t="e">
        <f ca="1">+_xlfn.XLOOKUP(MID($E263,7,LEN($E263)-6),[1]Acciones!$B$4:$B$14,[1]Acciones!AY$4:AY$14,0,0,1)</f>
        <v>#NAME?</v>
      </c>
      <c r="BL263" s="42" t="e">
        <f ca="1">+_xlfn.XLOOKUP(MID($E263,7,LEN($E263)-6),[1]Acciones!$B$4:$B$14,[1]Acciones!AZ$4:AZ$14,0,0,1)</f>
        <v>#NAME?</v>
      </c>
      <c r="BM263" s="42" t="e">
        <f ca="1">+_xlfn.XLOOKUP(MID($E263,7,LEN($E263)-6),[1]Acciones!$B$4:$B$14,[1]Acciones!BA$4:BA$14,0,0,1)</f>
        <v>#NAME?</v>
      </c>
      <c r="BN263" s="42" t="e">
        <f ca="1">+_xlfn.XLOOKUP(MID($E263,7,LEN($E263)-6),[1]Acciones!$B$4:$B$14,[1]Acciones!BB$4:BB$14,0,0,1)</f>
        <v>#NAME?</v>
      </c>
      <c r="BO263" s="42" t="e">
        <f ca="1">+_xlfn.XLOOKUP(MID($E263,7,LEN($E263)-6),[1]Acciones!$B$4:$B$14,[1]Acciones!BC$4:BC$14,0,0,1)</f>
        <v>#NAME?</v>
      </c>
      <c r="BP263" s="42" t="e">
        <f ca="1">+_xlfn.XLOOKUP(MID($E263,7,LEN($E263)-6),[1]Acciones!$B$4:$B$14,[1]Acciones!BD$4:BD$14,0,0,1)</f>
        <v>#NAME?</v>
      </c>
      <c r="BQ263" s="42" t="e">
        <f ca="1">+_xlfn.XLOOKUP(MID($E263,7,LEN($E263)-6),[1]Acciones!$B$4:$B$14,[1]Acciones!BE$4:BE$14,0,0,1)</f>
        <v>#NAME?</v>
      </c>
      <c r="BR263" s="42" t="e">
        <f ca="1">+_xlfn.XLOOKUP(MID($E263,7,LEN($E263)-6),[1]Acciones!$B$4:$B$14,[1]Acciones!BF$4:BF$14,0,0,1)</f>
        <v>#NAME?</v>
      </c>
      <c r="BS263" s="42" t="e">
        <f ca="1">+_xlfn.XLOOKUP(MID($E263,7,LEN($E263)-6),[1]Acciones!$B$4:$B$14,[1]Acciones!BG$4:BG$14,0,0,1)</f>
        <v>#NAME?</v>
      </c>
      <c r="BT263" s="42" t="e">
        <f ca="1">+_xlfn.XLOOKUP(MID($E263,7,LEN($E263)-6),[1]Acciones!$B$4:$B$14,[1]Acciones!BH$4:BH$14,0,0,1)</f>
        <v>#NAME?</v>
      </c>
      <c r="BU263" s="42" t="e">
        <f ca="1">+_xlfn.XLOOKUP(MID($E263,7,LEN($E263)-6),[1]Acciones!$B$4:$B$14,[1]Acciones!BI$4:BI$14,0,0,1)</f>
        <v>#NAME?</v>
      </c>
      <c r="BV263" s="42" t="e">
        <f ca="1">+_xlfn.XLOOKUP(MID($E263,7,LEN($E263)-6),[1]Acciones!$B$4:$B$14,[1]Acciones!BJ$4:BJ$14,0,0,1)</f>
        <v>#NAME?</v>
      </c>
      <c r="BW263" s="42" t="e">
        <f ca="1">+_xlfn.XLOOKUP(MID($E263,7,LEN($E263)-6),[1]Acciones!$B$4:$B$14,[1]Acciones!BK$4:BK$14,0,0,1)</f>
        <v>#NAME?</v>
      </c>
      <c r="BX263" s="42" t="e">
        <f ca="1">+_xlfn.XLOOKUP(MID($E263,7,LEN($E263)-6),[1]Acciones!$B$4:$B$14,[1]Acciones!BL$4:BL$14,0,0,1)</f>
        <v>#NAME?</v>
      </c>
      <c r="BY263" s="42" t="e">
        <f ca="1">+_xlfn.XLOOKUP(MID($E263,7,LEN($E263)-6),[1]Acciones!$B$4:$B$14,[1]Acciones!BM$4:BM$14,0,0,1)</f>
        <v>#NAME?</v>
      </c>
      <c r="BZ263" s="42" t="e">
        <f ca="1">+_xlfn.XLOOKUP(MID($E263,7,LEN($E263)-6),[1]Acciones!$B$4:$B$14,[1]Acciones!BN$4:BN$14,0,0,1)</f>
        <v>#NAME?</v>
      </c>
      <c r="CA263" s="42" t="e">
        <f ca="1">+_xlfn.XLOOKUP(MID($E263,7,LEN($E263)-6),[1]Acciones!$B$4:$B$14,[1]Acciones!BO$4:BO$14,0,0,1)</f>
        <v>#NAME?</v>
      </c>
      <c r="CB263" s="42" t="e">
        <f ca="1">+_xlfn.XLOOKUP(MID($E263,7,LEN($E263)-6),[1]Acciones!$B$4:$B$14,[1]Acciones!BP$4:BP$14,0,0,1)</f>
        <v>#NAME?</v>
      </c>
      <c r="CC263" s="42" t="e">
        <f ca="1">+_xlfn.XLOOKUP(MID($E263,7,LEN($E263)-6),[1]Acciones!$B$4:$B$14,[1]Acciones!BQ$4:BQ$14,0,0,1)</f>
        <v>#NAME?</v>
      </c>
      <c r="CD263" s="42" t="e">
        <f ca="1">+_xlfn.XLOOKUP(MID($E263,7,LEN($E263)-6),[1]Acciones!$B$4:$B$14,[1]Acciones!BR$4:BR$14,0,0,1)</f>
        <v>#NAME?</v>
      </c>
      <c r="CE263" s="42" t="e">
        <f ca="1">+_xlfn.XLOOKUP(MID($E263,7,LEN($E263)-6),[1]Acciones!$B$4:$B$14,[1]Acciones!BS$4:BS$14,0,0,1)</f>
        <v>#NAME?</v>
      </c>
      <c r="CF263" s="42" t="e">
        <f ca="1">+_xlfn.XLOOKUP(MID($E263,7,LEN($E263)-6),[1]Acciones!$B$4:$B$14,[1]Acciones!BT$4:BT$14,0,0,1)</f>
        <v>#NAME?</v>
      </c>
      <c r="CG263" s="45">
        <v>0.05</v>
      </c>
      <c r="CH263" s="45" t="e">
        <f t="shared" ca="1" si="463"/>
        <v>#NAME?</v>
      </c>
      <c r="CI263" s="45" t="e">
        <f t="shared" ca="1" si="464"/>
        <v>#NAME?</v>
      </c>
      <c r="CJ263" s="42" t="e">
        <f t="shared" ca="1" si="465"/>
        <v>#NAME?</v>
      </c>
      <c r="CK263" s="45" t="e">
        <f t="shared" ca="1" si="466"/>
        <v>#NAME?</v>
      </c>
      <c r="CL263" s="46" t="e">
        <f t="shared" ca="1" si="467"/>
        <v>#NAME?</v>
      </c>
      <c r="CM263" s="45" t="e">
        <f t="shared" ca="1" si="468"/>
        <v>#NAME?</v>
      </c>
      <c r="CN263" s="47">
        <v>0.1</v>
      </c>
      <c r="CO263" s="45" t="e">
        <f t="shared" ca="1" si="488"/>
        <v>#NAME?</v>
      </c>
      <c r="CP263" s="45" t="e">
        <f t="shared" ca="1" si="489"/>
        <v>#NAME?</v>
      </c>
      <c r="CQ263" s="42" t="e">
        <f t="shared" ca="1" si="490"/>
        <v>#NAME?</v>
      </c>
      <c r="CR263" s="45" t="e">
        <f t="shared" ca="1" si="491"/>
        <v>#NAME?</v>
      </c>
      <c r="CS263" s="45" t="e">
        <f t="shared" ca="1" si="469"/>
        <v>#NAME?</v>
      </c>
      <c r="CT263" s="45" t="e">
        <f t="shared" ca="1" si="469"/>
        <v>#NAME?</v>
      </c>
      <c r="CU263" s="47">
        <v>0.15</v>
      </c>
      <c r="CV263" s="45">
        <v>0.5</v>
      </c>
      <c r="CW263" s="45" t="e">
        <f t="shared" ca="1" si="492"/>
        <v>#NAME?</v>
      </c>
      <c r="CX263" s="42" t="e">
        <f t="shared" ca="1" si="493"/>
        <v>#NAME?</v>
      </c>
      <c r="CY263" s="45" t="e">
        <f t="shared" ca="1" si="494"/>
        <v>#NAME?</v>
      </c>
      <c r="CZ263" s="45">
        <f t="shared" si="470"/>
        <v>1.2500000000000001E-2</v>
      </c>
      <c r="DA263" s="45" t="e">
        <f t="shared" ca="1" si="470"/>
        <v>#NAME?</v>
      </c>
      <c r="DB263" s="47">
        <v>0.2</v>
      </c>
      <c r="DC263" s="45" t="e">
        <f t="shared" ca="1" si="495"/>
        <v>#NAME?</v>
      </c>
      <c r="DD263" s="45" t="e">
        <f t="shared" ca="1" si="496"/>
        <v>#NAME?</v>
      </c>
      <c r="DE263" s="42" t="e">
        <f t="shared" ca="1" si="497"/>
        <v>#NAME?</v>
      </c>
      <c r="DF263" s="45" t="e">
        <f t="shared" ca="1" si="498"/>
        <v>#NAME?</v>
      </c>
      <c r="DG263" s="45" t="e">
        <f t="shared" ca="1" si="471"/>
        <v>#NAME?</v>
      </c>
      <c r="DH263" s="45" t="e">
        <f t="shared" ca="1" si="471"/>
        <v>#NAME?</v>
      </c>
      <c r="DI263" s="47">
        <v>0.25</v>
      </c>
      <c r="DJ263" s="45">
        <v>0.5</v>
      </c>
      <c r="DK263" s="45" t="e">
        <f t="shared" ca="1" si="499"/>
        <v>#NAME?</v>
      </c>
      <c r="DL263" s="42" t="e">
        <f t="shared" ca="1" si="500"/>
        <v>#NAME?</v>
      </c>
      <c r="DM263" s="45" t="e">
        <f t="shared" ca="1" si="501"/>
        <v>#NAME?</v>
      </c>
      <c r="DN263" s="45">
        <f t="shared" si="472"/>
        <v>1.2500000000000001E-2</v>
      </c>
      <c r="DO263" s="45" t="e">
        <f t="shared" ca="1" si="472"/>
        <v>#NAME?</v>
      </c>
      <c r="DP263" s="47">
        <v>0.3</v>
      </c>
      <c r="DQ263" s="45" t="e">
        <f t="shared" ca="1" si="502"/>
        <v>#NAME?</v>
      </c>
      <c r="DR263" s="45" t="e">
        <f t="shared" ca="1" si="503"/>
        <v>#NAME?</v>
      </c>
      <c r="DS263" s="42" t="e">
        <f t="shared" ca="1" si="504"/>
        <v>#NAME?</v>
      </c>
      <c r="DT263" s="45" t="e">
        <f t="shared" ca="1" si="505"/>
        <v>#NAME?</v>
      </c>
      <c r="DU263" s="45" t="e">
        <f t="shared" ca="1" si="473"/>
        <v>#NAME?</v>
      </c>
      <c r="DV263" s="45" t="e">
        <f t="shared" ca="1" si="473"/>
        <v>#NAME?</v>
      </c>
      <c r="DW263" s="47">
        <v>0.35</v>
      </c>
      <c r="DX263" s="45">
        <v>0.5</v>
      </c>
      <c r="DY263" s="45" t="e">
        <f t="shared" ca="1" si="506"/>
        <v>#NAME?</v>
      </c>
      <c r="DZ263" s="42" t="e">
        <f t="shared" ca="1" si="507"/>
        <v>#NAME?</v>
      </c>
      <c r="EA263" s="45" t="e">
        <f t="shared" ca="1" si="508"/>
        <v>#NAME?</v>
      </c>
      <c r="EB263" s="45">
        <f t="shared" si="474"/>
        <v>1.2500000000000001E-2</v>
      </c>
      <c r="EC263" s="45" t="e">
        <f t="shared" ca="1" si="474"/>
        <v>#NAME?</v>
      </c>
      <c r="ED263" s="47">
        <v>0.4</v>
      </c>
      <c r="EE263" s="45" t="e">
        <f t="shared" ca="1" si="509"/>
        <v>#NAME?</v>
      </c>
      <c r="EF263" s="45" t="e">
        <f t="shared" ca="1" si="510"/>
        <v>#NAME?</v>
      </c>
      <c r="EG263" s="42" t="e">
        <f t="shared" ca="1" si="511"/>
        <v>#NAME?</v>
      </c>
      <c r="EH263" s="45" t="e">
        <f t="shared" ca="1" si="512"/>
        <v>#NAME?</v>
      </c>
      <c r="EI263" s="45" t="e">
        <f t="shared" ca="1" si="475"/>
        <v>#NAME?</v>
      </c>
      <c r="EJ263" s="45" t="e">
        <f t="shared" ca="1" si="475"/>
        <v>#NAME?</v>
      </c>
      <c r="EK263" s="47">
        <v>0.45</v>
      </c>
      <c r="EL263" s="45">
        <v>0.5</v>
      </c>
      <c r="EM263" s="45" t="e">
        <f t="shared" ca="1" si="427"/>
        <v>#NAME?</v>
      </c>
      <c r="EN263" s="42" t="e">
        <f t="shared" ca="1" si="428"/>
        <v>#NAME?</v>
      </c>
      <c r="EO263" s="45" t="e">
        <f t="shared" ca="1" si="429"/>
        <v>#NAME?</v>
      </c>
      <c r="EP263" s="45">
        <f t="shared" si="476"/>
        <v>1.2500000000000001E-2</v>
      </c>
      <c r="EQ263" s="45" t="e">
        <f t="shared" ca="1" si="476"/>
        <v>#NAME?</v>
      </c>
      <c r="ER263" s="45">
        <v>0.5</v>
      </c>
      <c r="ES263" s="45">
        <v>0.5</v>
      </c>
      <c r="ET263" s="45" t="e">
        <f t="shared" ca="1" si="430"/>
        <v>#NAME?</v>
      </c>
      <c r="EU263" s="42" t="e">
        <f t="shared" ca="1" si="431"/>
        <v>#NAME?</v>
      </c>
      <c r="EV263" s="45" t="e">
        <f t="shared" ca="1" si="432"/>
        <v>#NAME?</v>
      </c>
      <c r="EW263" s="45">
        <f t="shared" si="477"/>
        <v>1.2500000000000001E-2</v>
      </c>
      <c r="EX263" s="45" t="e">
        <f t="shared" ca="1" si="477"/>
        <v>#NAME?</v>
      </c>
      <c r="EY263" s="47">
        <v>0.55000000000000004</v>
      </c>
      <c r="EZ263" s="45">
        <v>0.5</v>
      </c>
      <c r="FA263" s="45" t="e">
        <f t="shared" ca="1" si="433"/>
        <v>#NAME?</v>
      </c>
      <c r="FB263" s="42" t="e">
        <f t="shared" ca="1" si="434"/>
        <v>#NAME?</v>
      </c>
      <c r="FC263" s="45" t="e">
        <f t="shared" ca="1" si="435"/>
        <v>#NAME?</v>
      </c>
      <c r="FD263" s="45">
        <f t="shared" si="478"/>
        <v>1.2500000000000001E-2</v>
      </c>
      <c r="FE263" s="45" t="e">
        <f t="shared" ca="1" si="478"/>
        <v>#NAME?</v>
      </c>
      <c r="FF263" s="45">
        <v>0.6</v>
      </c>
      <c r="FG263" s="45">
        <v>1</v>
      </c>
      <c r="FH263" s="45" t="e">
        <f t="shared" ca="1" si="436"/>
        <v>#NAME?</v>
      </c>
      <c r="FI263" s="42" t="e">
        <f t="shared" ca="1" si="437"/>
        <v>#NAME?</v>
      </c>
      <c r="FJ263" s="45" t="e">
        <f t="shared" ca="1" si="438"/>
        <v>#NAME?</v>
      </c>
      <c r="FK263" s="45">
        <f t="shared" si="479"/>
        <v>2.5000000000000001E-2</v>
      </c>
      <c r="FL263" s="45" t="e">
        <f t="shared" ca="1" si="479"/>
        <v>#NAME?</v>
      </c>
      <c r="FM263" s="47">
        <v>0.65</v>
      </c>
      <c r="FN263" s="45">
        <v>0.5</v>
      </c>
      <c r="FO263" s="45" t="e">
        <f t="shared" ca="1" si="439"/>
        <v>#NAME?</v>
      </c>
      <c r="FP263" s="42" t="e">
        <f t="shared" ca="1" si="440"/>
        <v>#NAME?</v>
      </c>
      <c r="FQ263" s="45" t="e">
        <f t="shared" ca="1" si="441"/>
        <v>#NAME?</v>
      </c>
      <c r="FR263" s="45">
        <f t="shared" si="480"/>
        <v>1.2500000000000001E-2</v>
      </c>
      <c r="FS263" s="45" t="e">
        <f t="shared" ca="1" si="480"/>
        <v>#NAME?</v>
      </c>
      <c r="FT263" s="45">
        <v>0.7</v>
      </c>
      <c r="FU263" s="45">
        <v>1</v>
      </c>
      <c r="FV263" s="45" t="e">
        <f t="shared" ca="1" si="442"/>
        <v>#NAME?</v>
      </c>
      <c r="FW263" s="42" t="e">
        <f t="shared" ca="1" si="443"/>
        <v>#NAME?</v>
      </c>
      <c r="FX263" s="45" t="e">
        <f t="shared" ca="1" si="444"/>
        <v>#NAME?</v>
      </c>
      <c r="FY263" s="45">
        <f t="shared" si="481"/>
        <v>2.5000000000000001E-2</v>
      </c>
      <c r="FZ263" s="45" t="e">
        <f t="shared" ca="1" si="481"/>
        <v>#NAME?</v>
      </c>
      <c r="GA263" s="47">
        <v>0.75</v>
      </c>
      <c r="GB263" s="45">
        <v>0.5</v>
      </c>
      <c r="GC263" s="45" t="e">
        <f t="shared" ca="1" si="445"/>
        <v>#NAME?</v>
      </c>
      <c r="GD263" s="42" t="e">
        <f t="shared" ca="1" si="446"/>
        <v>#NAME?</v>
      </c>
      <c r="GE263" s="45" t="e">
        <f t="shared" ca="1" si="447"/>
        <v>#NAME?</v>
      </c>
      <c r="GF263" s="45">
        <f t="shared" si="482"/>
        <v>1.2500000000000001E-2</v>
      </c>
      <c r="GG263" s="45" t="e">
        <f t="shared" ca="1" si="482"/>
        <v>#NAME?</v>
      </c>
      <c r="GH263" s="45">
        <v>0.8</v>
      </c>
      <c r="GI263" s="45">
        <v>1</v>
      </c>
      <c r="GJ263" s="45" t="e">
        <f t="shared" ca="1" si="448"/>
        <v>#NAME?</v>
      </c>
      <c r="GK263" s="42" t="e">
        <f t="shared" ca="1" si="449"/>
        <v>#NAME?</v>
      </c>
      <c r="GL263" s="45" t="e">
        <f t="shared" ca="1" si="450"/>
        <v>#NAME?</v>
      </c>
      <c r="GM263" s="45">
        <f t="shared" si="483"/>
        <v>2.5000000000000001E-2</v>
      </c>
      <c r="GN263" s="45" t="e">
        <f t="shared" ca="1" si="483"/>
        <v>#NAME?</v>
      </c>
      <c r="GO263" s="47">
        <v>0.85</v>
      </c>
      <c r="GP263" s="45">
        <v>0.5</v>
      </c>
      <c r="GQ263" s="45" t="e">
        <f t="shared" ca="1" si="451"/>
        <v>#NAME?</v>
      </c>
      <c r="GR263" s="42" t="e">
        <f t="shared" ca="1" si="452"/>
        <v>#NAME?</v>
      </c>
      <c r="GS263" s="45" t="e">
        <f t="shared" ca="1" si="453"/>
        <v>#NAME?</v>
      </c>
      <c r="GT263" s="45">
        <f t="shared" si="484"/>
        <v>1.2500000000000001E-2</v>
      </c>
      <c r="GU263" s="45" t="e">
        <f t="shared" ca="1" si="484"/>
        <v>#NAME?</v>
      </c>
      <c r="GV263" s="45">
        <v>0.9</v>
      </c>
      <c r="GW263" s="45">
        <v>1</v>
      </c>
      <c r="GX263" s="45" t="e">
        <f t="shared" ca="1" si="454"/>
        <v>#NAME?</v>
      </c>
      <c r="GY263" s="42" t="e">
        <f t="shared" ca="1" si="455"/>
        <v>#NAME?</v>
      </c>
      <c r="GZ263" s="45" t="e">
        <f t="shared" ca="1" si="456"/>
        <v>#NAME?</v>
      </c>
      <c r="HA263" s="45">
        <f t="shared" si="485"/>
        <v>2.5000000000000001E-2</v>
      </c>
      <c r="HB263" s="45" t="e">
        <f t="shared" ca="1" si="485"/>
        <v>#NAME?</v>
      </c>
      <c r="HC263" s="47">
        <v>0.95</v>
      </c>
      <c r="HD263" s="45">
        <v>0.5</v>
      </c>
      <c r="HE263" s="45" t="e">
        <f t="shared" ca="1" si="457"/>
        <v>#NAME?</v>
      </c>
      <c r="HF263" s="42" t="e">
        <f t="shared" ca="1" si="458"/>
        <v>#NAME?</v>
      </c>
      <c r="HG263" s="45" t="e">
        <f t="shared" ca="1" si="459"/>
        <v>#NAME?</v>
      </c>
      <c r="HH263" s="45">
        <f t="shared" si="486"/>
        <v>1.2500000000000001E-2</v>
      </c>
      <c r="HI263" s="45" t="e">
        <f t="shared" ca="1" si="486"/>
        <v>#NAME?</v>
      </c>
      <c r="HJ263" s="47">
        <v>1</v>
      </c>
      <c r="HK263" s="47">
        <v>1</v>
      </c>
      <c r="HL263" s="45" t="e">
        <f t="shared" ca="1" si="460"/>
        <v>#NAME?</v>
      </c>
      <c r="HM263" s="42" t="e">
        <f t="shared" ca="1" si="461"/>
        <v>#NAME?</v>
      </c>
      <c r="HN263" s="45" t="e">
        <f t="shared" ca="1" si="462"/>
        <v>#NAME?</v>
      </c>
      <c r="HO263" s="45">
        <f t="shared" si="487"/>
        <v>2.5000000000000001E-2</v>
      </c>
      <c r="HP263" s="45" t="e">
        <f t="shared" ca="1" si="487"/>
        <v>#NAME?</v>
      </c>
    </row>
    <row r="264" spans="1:224" s="48" customFormat="1" ht="65">
      <c r="A264" s="51"/>
      <c r="B264" s="199"/>
      <c r="C264" s="201"/>
      <c r="D264" s="201"/>
      <c r="E264" s="41" t="str">
        <f>+_xlfn.CONCAT(MID($D255,1,3),".10 ",[1]Acciones!$B$14)</f>
        <v>6.4.10 PE5 Promover y fortalecer procesos de apropiación social del conocimiento y la innovación social en el territorio relacionado con la ruta de innovación correspondiente. (Estrategia 5.3.5 CONPES 4069)</v>
      </c>
      <c r="F264" s="42" t="s">
        <v>89</v>
      </c>
      <c r="G264" s="49">
        <f>+G263</f>
        <v>4.1666666666666666E-3</v>
      </c>
      <c r="H264" s="42" t="str">
        <f>+_xlfn.CONCAT("Si,",MID(E255,1,5),",",MID(E256,1,5),",",MID(E257,1,5),",",MID(E258,1,5),",",MID(E259,1,5),",",MID(E260,1,5),",",MID(E261,1,5),",",MID(E262,1,5),",",MID(E263,1,6))</f>
        <v xml:space="preserve">Si,6.4.1,6.4.2,6.4.3,6.4.4,6.4.5,6.4.6,6.4.7,6.4.8,6.4.9 </v>
      </c>
      <c r="I264" s="42" t="s">
        <v>89</v>
      </c>
      <c r="J264" s="42"/>
      <c r="K264" s="42"/>
      <c r="L264" s="42"/>
      <c r="M264" s="44" t="s">
        <v>90</v>
      </c>
      <c r="N264" s="44" t="s">
        <v>91</v>
      </c>
      <c r="O264" s="44" t="e">
        <f ca="1">+_xlfn.XLOOKUP(MID(E264,8,LEN(E264)-7),[1]Acciones!$B$4:$B$14,[1]Acciones!$C$4:$C$14,0,0,1)</f>
        <v>#NAME?</v>
      </c>
      <c r="P264" s="42" t="e">
        <f ca="1">+_xlfn.XLOOKUP(MID($E264,8,LEN($E264)-7),[1]Acciones!$B$4:$B$14,[1]Acciones!D$4:D$14,0,0,1)</f>
        <v>#NAME?</v>
      </c>
      <c r="Q264" s="42" t="e">
        <f ca="1">+_xlfn.XLOOKUP(MID($E264,8,LEN($E264)-7),[1]Acciones!$B$4:$B$14,[1]Acciones!E$4:E$14,0,0,1)</f>
        <v>#NAME?</v>
      </c>
      <c r="R264" s="42" t="e">
        <f ca="1">+_xlfn.XLOOKUP(MID($E264,8,LEN($E264)-7),[1]Acciones!$B$4:$B$14,[1]Acciones!F$4:F$14,0,0,1)</f>
        <v>#NAME?</v>
      </c>
      <c r="S264" s="42" t="e">
        <f ca="1">+_xlfn.XLOOKUP(MID($E264,8,LEN($E264)-7),[1]Acciones!$B$4:$B$14,[1]Acciones!G$4:G$14,0,0,1)</f>
        <v>#NAME?</v>
      </c>
      <c r="T264" s="42" t="e">
        <f ca="1">+_xlfn.XLOOKUP(MID($E264,8,LEN($E264)-7),[1]Acciones!$B$4:$B$14,[1]Acciones!H$4:H$14,0,0,1)</f>
        <v>#NAME?</v>
      </c>
      <c r="U264" s="45" t="e">
        <f ca="1">+_xlfn.XLOOKUP(MID($E264,8,LEN($E264)-7),[1]Acciones!$B$4:$B$14,[1]Acciones!I$4:I$14,0,0,1)</f>
        <v>#NAME?</v>
      </c>
      <c r="V264" s="45" t="e">
        <f ca="1">+_xlfn.XLOOKUP(MID($E264,8,LEN($E264)-7),[1]Acciones!$B$4:$B$14,[1]Acciones!J$4:J$14,0,0,1)</f>
        <v>#NAME?</v>
      </c>
      <c r="W264" s="45" t="e">
        <f ca="1">+_xlfn.XLOOKUP(MID($E264,8,LEN($E264)-7),[1]Acciones!$B$4:$B$14,[1]Acciones!K$4:K$14,0,0,1)</f>
        <v>#NAME?</v>
      </c>
      <c r="X264" s="45" t="e">
        <f ca="1">+_xlfn.XLOOKUP(MID($E264,8,LEN($E264)-7),[1]Acciones!$B$4:$B$14,[1]Acciones!L$4:L$14,0,0,1)</f>
        <v>#NAME?</v>
      </c>
      <c r="Y264" s="45" t="e">
        <f ca="1">+_xlfn.XLOOKUP(MID($E264,8,LEN($E264)-7),[1]Acciones!$B$4:$B$14,[1]Acciones!M$4:M$14,0,0,1)</f>
        <v>#NAME?</v>
      </c>
      <c r="Z264" s="45" t="e">
        <f ca="1">+_xlfn.XLOOKUP(MID($E264,8,LEN($E264)-7),[1]Acciones!$B$4:$B$14,[1]Acciones!N$4:N$14,0,0,1)</f>
        <v>#NAME?</v>
      </c>
      <c r="AA264" s="45" t="e">
        <f ca="1">+_xlfn.XLOOKUP(MID($E264,8,LEN($E264)-7),[1]Acciones!$B$4:$B$14,[1]Acciones!O$4:O$14,0,0,1)</f>
        <v>#NAME?</v>
      </c>
      <c r="AB264" s="45" t="e">
        <f ca="1">+_xlfn.XLOOKUP(MID($E264,8,LEN($E264)-7),[1]Acciones!$B$4:$B$14,[1]Acciones!P$4:P$14,0,0,1)</f>
        <v>#NAME?</v>
      </c>
      <c r="AC264" s="45" t="e">
        <f ca="1">+_xlfn.XLOOKUP(MID($E264,8,LEN($E264)-7),[1]Acciones!$B$4:$B$14,[1]Acciones!Q$4:Q$14,0,0,1)</f>
        <v>#NAME?</v>
      </c>
      <c r="AD264" s="45" t="e">
        <f ca="1">+_xlfn.XLOOKUP(MID($E264,8,LEN($E264)-7),[1]Acciones!$B$4:$B$14,[1]Acciones!R$4:R$14,0,0,1)</f>
        <v>#NAME?</v>
      </c>
      <c r="AE264" s="45" t="e">
        <f ca="1">+_xlfn.XLOOKUP(MID($E264,8,LEN($E264)-7),[1]Acciones!$B$4:$B$14,[1]Acciones!S$4:S$14,0,0,1)</f>
        <v>#NAME?</v>
      </c>
      <c r="AF264" s="42" t="e">
        <f ca="1">+_xlfn.XLOOKUP(MID($E264,8,LEN($E264)-7),[1]Acciones!$B$4:$B$14,[1]Acciones!T$4:T$14,0,0,1)</f>
        <v>#NAME?</v>
      </c>
      <c r="AG264" s="42" t="e">
        <f ca="1">+_xlfn.XLOOKUP(MID($E264,8,LEN($E264)-7),[1]Acciones!$B$4:$B$14,[1]Acciones!U$4:U$14,0,0,1)</f>
        <v>#NAME?</v>
      </c>
      <c r="AH264" s="42" t="e">
        <f ca="1">+_xlfn.XLOOKUP(MID($E264,8,LEN($E264)-7),[1]Acciones!$B$4:$B$14,[1]Acciones!V$4:V$14,0,0,1)</f>
        <v>#NAME?</v>
      </c>
      <c r="AI264" s="42" t="e">
        <f ca="1">+_xlfn.XLOOKUP(MID($E264,8,LEN($E264)-7),[1]Acciones!$B$4:$B$14,[1]Acciones!W$4:W$14,0,0,1)</f>
        <v>#NAME?</v>
      </c>
      <c r="AJ264" s="42" t="e">
        <f ca="1">+_xlfn.XLOOKUP(MID($E264,8,LEN($E264)-7),[1]Acciones!$B$4:$B$14,[1]Acciones!X$4:X$14,0,0,1)</f>
        <v>#NAME?</v>
      </c>
      <c r="AK264" s="42" t="e">
        <f ca="1">+_xlfn.XLOOKUP(MID($E264,8,LEN($E264)-7),[1]Acciones!$B$4:$B$14,[1]Acciones!Y$4:Y$14,0,0,1)</f>
        <v>#NAME?</v>
      </c>
      <c r="AL264" s="42" t="e">
        <f ca="1">+_xlfn.XLOOKUP(MID($E264,8,LEN($E264)-7),[1]Acciones!$B$4:$B$14,[1]Acciones!Z$4:Z$14,0,0,1)</f>
        <v>#NAME?</v>
      </c>
      <c r="AM264" s="42" t="e">
        <f ca="1">+_xlfn.XLOOKUP(MID($E264,8,LEN($E264)-7),[1]Acciones!$B$4:$B$14,[1]Acciones!AA$4:AA$14,0,0,1)</f>
        <v>#NAME?</v>
      </c>
      <c r="AN264" s="42" t="e">
        <f ca="1">+_xlfn.XLOOKUP(MID($E264,8,LEN($E264)-7),[1]Acciones!$B$4:$B$14,[1]Acciones!AB$4:AB$14,0,0,1)</f>
        <v>#NAME?</v>
      </c>
      <c r="AO264" s="42" t="e">
        <f ca="1">+_xlfn.XLOOKUP(MID($E264,8,LEN($E264)-7),[1]Acciones!$B$4:$B$14,[1]Acciones!AC$4:AC$14,0,0,1)</f>
        <v>#NAME?</v>
      </c>
      <c r="AP264" s="42" t="e">
        <f ca="1">+_xlfn.XLOOKUP(MID($E264,8,LEN($E264)-7),[1]Acciones!$B$4:$B$14,[1]Acciones!AD$4:AD$14,0,0,1)</f>
        <v>#NAME?</v>
      </c>
      <c r="AQ264" s="42" t="e">
        <f ca="1">+_xlfn.XLOOKUP(MID($E264,8,LEN($E264)-7),[1]Acciones!$B$4:$B$14,[1]Acciones!AE$4:AE$14,0,0,1)</f>
        <v>#NAME?</v>
      </c>
      <c r="AR264" s="42" t="e">
        <f ca="1">+_xlfn.XLOOKUP(MID($E264,8,LEN($E264)-7),[1]Acciones!$B$4:$B$14,[1]Acciones!AF$4:AF$14,0,0,1)</f>
        <v>#NAME?</v>
      </c>
      <c r="AS264" s="42" t="e">
        <f ca="1">+_xlfn.XLOOKUP(MID($E264,8,LEN($E264)-7),[1]Acciones!$B$4:$B$14,[1]Acciones!AG$4:AG$14,0,0,1)</f>
        <v>#NAME?</v>
      </c>
      <c r="AT264" s="42" t="e">
        <f ca="1">+_xlfn.XLOOKUP(MID($E264,8,LEN($E264)-7),[1]Acciones!$B$4:$B$14,[1]Acciones!AH$4:AH$14,0,0,1)</f>
        <v>#NAME?</v>
      </c>
      <c r="AU264" s="42" t="e">
        <f ca="1">+_xlfn.XLOOKUP(MID($E264,8,LEN($E264)-7),[1]Acciones!$B$4:$B$14,[1]Acciones!AI$4:AI$14,0,0,1)</f>
        <v>#NAME?</v>
      </c>
      <c r="AV264" s="42" t="e">
        <f ca="1">+_xlfn.XLOOKUP(MID($E264,8,LEN($E264)-7),[1]Acciones!$B$4:$B$14,[1]Acciones!AJ$4:AJ$14,0,0,1)</f>
        <v>#NAME?</v>
      </c>
      <c r="AW264" s="42" t="e">
        <f ca="1">+_xlfn.XLOOKUP(MID($E264,8,LEN($E264)-7),[1]Acciones!$B$4:$B$14,[1]Acciones!AK$4:AK$14,0,0,1)</f>
        <v>#NAME?</v>
      </c>
      <c r="AX264" s="42" t="e">
        <f ca="1">+_xlfn.XLOOKUP(MID($E264,8,LEN($E264)-7),[1]Acciones!$B$4:$B$14,[1]Acciones!AL$4:AL$14,0,0,1)</f>
        <v>#NAME?</v>
      </c>
      <c r="AY264" s="42" t="e">
        <f ca="1">+_xlfn.XLOOKUP(MID($E264,8,LEN($E264)-7),[1]Acciones!$B$4:$B$14,[1]Acciones!AM$4:AM$14,0,0,1)</f>
        <v>#NAME?</v>
      </c>
      <c r="AZ264" s="42" t="e">
        <f ca="1">+_xlfn.XLOOKUP(MID($E264,8,LEN($E264)-7),[1]Acciones!$B$4:$B$14,[1]Acciones!AN$4:AN$14,0,0,1)</f>
        <v>#NAME?</v>
      </c>
      <c r="BA264" s="42" t="e">
        <f ca="1">+_xlfn.XLOOKUP(MID($E264,8,LEN($E264)-7),[1]Acciones!$B$4:$B$14,[1]Acciones!AO$4:AO$14,0,0,1)</f>
        <v>#NAME?</v>
      </c>
      <c r="BB264" s="42" t="e">
        <f ca="1">+_xlfn.XLOOKUP(MID($E264,8,LEN($E264)-7),[1]Acciones!$B$4:$B$14,[1]Acciones!AP$4:AP$14,0,0,1)</f>
        <v>#NAME?</v>
      </c>
      <c r="BC264" s="42" t="e">
        <f ca="1">+_xlfn.XLOOKUP(MID($E264,8,LEN($E264)-7),[1]Acciones!$B$4:$B$14,[1]Acciones!AQ$4:AQ$14,0,0,1)</f>
        <v>#NAME?</v>
      </c>
      <c r="BD264" s="42" t="e">
        <f ca="1">+_xlfn.XLOOKUP(MID($E264,8,LEN($E264)-7),[1]Acciones!$B$4:$B$14,[1]Acciones!AR$4:AR$14,0,0,1)</f>
        <v>#NAME?</v>
      </c>
      <c r="BE264" s="42" t="e">
        <f ca="1">+_xlfn.XLOOKUP(MID($E264,8,LEN($E264)-7),[1]Acciones!$B$4:$B$14,[1]Acciones!AS$4:AS$14,0,0,1)</f>
        <v>#NAME?</v>
      </c>
      <c r="BF264" s="42" t="e">
        <f ca="1">+_xlfn.XLOOKUP(MID($E264,8,LEN($E264)-7),[1]Acciones!$B$4:$B$14,[1]Acciones!AT$4:AT$14,0,0,1)</f>
        <v>#NAME?</v>
      </c>
      <c r="BG264" s="42" t="e">
        <f ca="1">+_xlfn.XLOOKUP(MID($E264,8,LEN($E264)-7),[1]Acciones!$B$4:$B$14,[1]Acciones!AU$4:AU$14,0,0,1)</f>
        <v>#NAME?</v>
      </c>
      <c r="BH264" s="42" t="e">
        <f ca="1">+_xlfn.XLOOKUP(MID($E264,8,LEN($E264)-7),[1]Acciones!$B$4:$B$14,[1]Acciones!AV$4:AV$14,0,0,1)</f>
        <v>#NAME?</v>
      </c>
      <c r="BI264" s="42" t="e">
        <f ca="1">+_xlfn.XLOOKUP(MID($E264,8,LEN($E264)-7),[1]Acciones!$B$4:$B$14,[1]Acciones!AW$4:AW$14,0,0,1)</f>
        <v>#NAME?</v>
      </c>
      <c r="BJ264" s="42" t="e">
        <f ca="1">+_xlfn.XLOOKUP(MID($E264,8,LEN($E264)-7),[1]Acciones!$B$4:$B$14,[1]Acciones!AX$4:AX$14,0,0,1)</f>
        <v>#NAME?</v>
      </c>
      <c r="BK264" s="42" t="e">
        <f ca="1">+_xlfn.XLOOKUP(MID($E264,8,LEN($E264)-7),[1]Acciones!$B$4:$B$14,[1]Acciones!AY$4:AY$14,0,0,1)</f>
        <v>#NAME?</v>
      </c>
      <c r="BL264" s="42" t="e">
        <f ca="1">+_xlfn.XLOOKUP(MID($E264,8,LEN($E264)-7),[1]Acciones!$B$4:$B$14,[1]Acciones!AZ$4:AZ$14,0,0,1)</f>
        <v>#NAME?</v>
      </c>
      <c r="BM264" s="42" t="e">
        <f ca="1">+_xlfn.XLOOKUP(MID($E264,8,LEN($E264)-7),[1]Acciones!$B$4:$B$14,[1]Acciones!BA$4:BA$14,0,0,1)</f>
        <v>#NAME?</v>
      </c>
      <c r="BN264" s="42" t="e">
        <f ca="1">+_xlfn.XLOOKUP(MID($E264,8,LEN($E264)-7),[1]Acciones!$B$4:$B$14,[1]Acciones!BB$4:BB$14,0,0,1)</f>
        <v>#NAME?</v>
      </c>
      <c r="BO264" s="42" t="e">
        <f ca="1">+_xlfn.XLOOKUP(MID($E264,8,LEN($E264)-7),[1]Acciones!$B$4:$B$14,[1]Acciones!BC$4:BC$14,0,0,1)</f>
        <v>#NAME?</v>
      </c>
      <c r="BP264" s="42" t="e">
        <f ca="1">+_xlfn.XLOOKUP(MID($E264,8,LEN($E264)-7),[1]Acciones!$B$4:$B$14,[1]Acciones!BD$4:BD$14,0,0,1)</f>
        <v>#NAME?</v>
      </c>
      <c r="BQ264" s="42" t="e">
        <f ca="1">+_xlfn.XLOOKUP(MID($E264,8,LEN($E264)-7),[1]Acciones!$B$4:$B$14,[1]Acciones!BE$4:BE$14,0,0,1)</f>
        <v>#NAME?</v>
      </c>
      <c r="BR264" s="42" t="e">
        <f ca="1">+_xlfn.XLOOKUP(MID($E264,8,LEN($E264)-7),[1]Acciones!$B$4:$B$14,[1]Acciones!BF$4:BF$14,0,0,1)</f>
        <v>#NAME?</v>
      </c>
      <c r="BS264" s="42" t="e">
        <f ca="1">+_xlfn.XLOOKUP(MID($E264,8,LEN($E264)-7),[1]Acciones!$B$4:$B$14,[1]Acciones!BG$4:BG$14,0,0,1)</f>
        <v>#NAME?</v>
      </c>
      <c r="BT264" s="42" t="e">
        <f ca="1">+_xlfn.XLOOKUP(MID($E264,8,LEN($E264)-7),[1]Acciones!$B$4:$B$14,[1]Acciones!BH$4:BH$14,0,0,1)</f>
        <v>#NAME?</v>
      </c>
      <c r="BU264" s="42" t="e">
        <f ca="1">+_xlfn.XLOOKUP(MID($E264,8,LEN($E264)-7),[1]Acciones!$B$4:$B$14,[1]Acciones!BI$4:BI$14,0,0,1)</f>
        <v>#NAME?</v>
      </c>
      <c r="BV264" s="42" t="e">
        <f ca="1">+_xlfn.XLOOKUP(MID($E264,8,LEN($E264)-7),[1]Acciones!$B$4:$B$14,[1]Acciones!BJ$4:BJ$14,0,0,1)</f>
        <v>#NAME?</v>
      </c>
      <c r="BW264" s="42" t="e">
        <f ca="1">+_xlfn.XLOOKUP(MID($E264,8,LEN($E264)-7),[1]Acciones!$B$4:$B$14,[1]Acciones!BK$4:BK$14,0,0,1)</f>
        <v>#NAME?</v>
      </c>
      <c r="BX264" s="42" t="e">
        <f ca="1">+_xlfn.XLOOKUP(MID($E264,8,LEN($E264)-7),[1]Acciones!$B$4:$B$14,[1]Acciones!BL$4:BL$14,0,0,1)</f>
        <v>#NAME?</v>
      </c>
      <c r="BY264" s="42" t="e">
        <f ca="1">+_xlfn.XLOOKUP(MID($E264,8,LEN($E264)-7),[1]Acciones!$B$4:$B$14,[1]Acciones!BM$4:BM$14,0,0,1)</f>
        <v>#NAME?</v>
      </c>
      <c r="BZ264" s="42" t="e">
        <f ca="1">+_xlfn.XLOOKUP(MID($E264,8,LEN($E264)-7),[1]Acciones!$B$4:$B$14,[1]Acciones!BN$4:BN$14,0,0,1)</f>
        <v>#NAME?</v>
      </c>
      <c r="CA264" s="42" t="e">
        <f ca="1">+_xlfn.XLOOKUP(MID($E264,8,LEN($E264)-7),[1]Acciones!$B$4:$B$14,[1]Acciones!BO$4:BO$14,0,0,1)</f>
        <v>#NAME?</v>
      </c>
      <c r="CB264" s="42" t="e">
        <f ca="1">+_xlfn.XLOOKUP(MID($E264,8,LEN($E264)-7),[1]Acciones!$B$4:$B$14,[1]Acciones!BP$4:BP$14,0,0,1)</f>
        <v>#NAME?</v>
      </c>
      <c r="CC264" s="42" t="e">
        <f ca="1">+_xlfn.XLOOKUP(MID($E264,8,LEN($E264)-7),[1]Acciones!$B$4:$B$14,[1]Acciones!BQ$4:BQ$14,0,0,1)</f>
        <v>#NAME?</v>
      </c>
      <c r="CD264" s="42" t="e">
        <f ca="1">+_xlfn.XLOOKUP(MID($E264,8,LEN($E264)-7),[1]Acciones!$B$4:$B$14,[1]Acciones!BR$4:BR$14,0,0,1)</f>
        <v>#NAME?</v>
      </c>
      <c r="CE264" s="42" t="e">
        <f ca="1">+_xlfn.XLOOKUP(MID($E264,8,LEN($E264)-7),[1]Acciones!$B$4:$B$14,[1]Acciones!BS$4:BS$14,0,0,1)</f>
        <v>#NAME?</v>
      </c>
      <c r="CF264" s="42" t="e">
        <f ca="1">+_xlfn.XLOOKUP(MID($E264,8,LEN($E264)-7),[1]Acciones!$B$4:$B$14,[1]Acciones!BT$4:BT$14,0,0,1)</f>
        <v>#NAME?</v>
      </c>
      <c r="CG264" s="45">
        <v>0.05</v>
      </c>
      <c r="CH264" s="45" t="e">
        <f ca="1">+CG264/U264</f>
        <v>#NAME?</v>
      </c>
      <c r="CI264" s="45" t="e">
        <f ca="1">+CG264/AE264</f>
        <v>#NAME?</v>
      </c>
      <c r="CJ264" s="42" t="e">
        <f ca="1">+AF264/2</f>
        <v>#NAME?</v>
      </c>
      <c r="CK264" s="42" t="e">
        <f ca="1">+CJ264/AF264</f>
        <v>#NAME?</v>
      </c>
      <c r="CL264" s="46" t="e">
        <f ca="1">+CH264*G264/C$10</f>
        <v>#NAME?</v>
      </c>
      <c r="CM264" s="45" t="e">
        <f ca="1">+CI264*G264/C$10</f>
        <v>#NAME?</v>
      </c>
      <c r="CN264" s="47">
        <v>1.1000000000000001</v>
      </c>
      <c r="CO264" s="45" t="e">
        <f ca="1">+CN264/U264</f>
        <v>#NAME?</v>
      </c>
      <c r="CP264" s="45" t="e">
        <f ca="1">+CN264/AE264</f>
        <v>#NAME?</v>
      </c>
      <c r="CQ264" s="42" t="e">
        <f ca="1">+AF264</f>
        <v>#NAME?</v>
      </c>
      <c r="CR264" s="45" t="e">
        <f ca="1">+CQ264/AF264</f>
        <v>#NAME?</v>
      </c>
      <c r="CS264" s="45" t="e">
        <f ca="1">+CO264*$G264/$C$10</f>
        <v>#NAME?</v>
      </c>
      <c r="CT264" s="45" t="e">
        <f ca="1">+CP264*$G264/$C$10</f>
        <v>#NAME?</v>
      </c>
      <c r="CU264" s="47">
        <v>1.1499999999999999</v>
      </c>
      <c r="CV264" s="45">
        <v>0.5</v>
      </c>
      <c r="CW264" s="45" t="e">
        <f ca="1">+CU264/AE264</f>
        <v>#NAME?</v>
      </c>
      <c r="CX264" s="42" t="e">
        <f ca="1">+AG264/2</f>
        <v>#NAME?</v>
      </c>
      <c r="CY264" s="45" t="e">
        <f ca="1">+CX264/AG264</f>
        <v>#NAME?</v>
      </c>
      <c r="CZ264" s="45">
        <f>+CV264*$G264/$C$10</f>
        <v>1.2500000000000001E-2</v>
      </c>
      <c r="DA264" s="45" t="e">
        <f ca="1">+CW264*$G264/$C$10</f>
        <v>#NAME?</v>
      </c>
      <c r="DB264" s="47">
        <v>1.2</v>
      </c>
      <c r="DC264" s="45" t="e">
        <f ca="1">+DB264/V264</f>
        <v>#NAME?</v>
      </c>
      <c r="DD264" s="45" t="e">
        <f ca="1">+DB264/AE264</f>
        <v>#NAME?</v>
      </c>
      <c r="DE264" s="42" t="e">
        <f ca="1">+AG264</f>
        <v>#NAME?</v>
      </c>
      <c r="DF264" s="45" t="e">
        <f ca="1">+DE264/AG264</f>
        <v>#NAME?</v>
      </c>
      <c r="DG264" s="45" t="e">
        <f ca="1">+DC264*$G264/$C$10</f>
        <v>#NAME?</v>
      </c>
      <c r="DH264" s="45" t="e">
        <f ca="1">+DD264*$G264/$C$10</f>
        <v>#NAME?</v>
      </c>
      <c r="DI264" s="47">
        <v>1.25</v>
      </c>
      <c r="DJ264" s="45">
        <v>0.5</v>
      </c>
      <c r="DK264" s="45" t="e">
        <f ca="1">+DI264/$AE264</f>
        <v>#NAME?</v>
      </c>
      <c r="DL264" s="42" t="e">
        <f ca="1">+AH264/2</f>
        <v>#NAME?</v>
      </c>
      <c r="DM264" s="45" t="e">
        <f ca="1">+DL264/AH264</f>
        <v>#NAME?</v>
      </c>
      <c r="DN264" s="45">
        <f>+DJ264*$G264/$C$10</f>
        <v>1.2500000000000001E-2</v>
      </c>
      <c r="DO264" s="45" t="e">
        <f ca="1">+DK264*$G264/$C$10</f>
        <v>#NAME?</v>
      </c>
      <c r="DP264" s="47">
        <v>1.3</v>
      </c>
      <c r="DQ264" s="45" t="e">
        <f ca="1">+DP264/W264</f>
        <v>#NAME?</v>
      </c>
      <c r="DR264" s="45" t="e">
        <f ca="1">+DP264/$AE264</f>
        <v>#NAME?</v>
      </c>
      <c r="DS264" s="42" t="e">
        <f ca="1">+AO264/2</f>
        <v>#NAME?</v>
      </c>
      <c r="DT264" s="45" t="e">
        <f ca="1">+DS264/AO264</f>
        <v>#NAME?</v>
      </c>
      <c r="DU264" s="45" t="e">
        <f ca="1">+DQ264*$G264/$C$10</f>
        <v>#NAME?</v>
      </c>
      <c r="DV264" s="45" t="e">
        <f ca="1">+DR264*$G264/$C$10</f>
        <v>#NAME?</v>
      </c>
      <c r="DW264" s="47">
        <v>1.35</v>
      </c>
      <c r="DX264" s="45">
        <v>0.5</v>
      </c>
      <c r="DY264" s="45" t="e">
        <f ca="1">+DW264/$AE264</f>
        <v>#NAME?</v>
      </c>
      <c r="DZ264" s="42" t="e">
        <f ca="1">+AI264/2</f>
        <v>#NAME?</v>
      </c>
      <c r="EA264" s="45" t="e">
        <f ca="1">+DZ264/AI264</f>
        <v>#NAME?</v>
      </c>
      <c r="EB264" s="45">
        <f>+DX264*$G264/$C$10</f>
        <v>1.2500000000000001E-2</v>
      </c>
      <c r="EC264" s="45" t="e">
        <f ca="1">+DY264*$G264/$C$10</f>
        <v>#NAME?</v>
      </c>
      <c r="ED264" s="47">
        <v>1.4</v>
      </c>
      <c r="EE264" s="45" t="e">
        <f ca="1">+ED264/X264</f>
        <v>#NAME?</v>
      </c>
      <c r="EF264" s="45" t="e">
        <f ca="1">+ED264/$AE264</f>
        <v>#NAME?</v>
      </c>
      <c r="EG264" s="42" t="e">
        <f ca="1">+AI264</f>
        <v>#NAME?</v>
      </c>
      <c r="EH264" s="45" t="e">
        <f ca="1">+EG264/AI264</f>
        <v>#NAME?</v>
      </c>
      <c r="EI264" s="45" t="e">
        <f ca="1">+EE264*$G264/$C$10</f>
        <v>#NAME?</v>
      </c>
      <c r="EJ264" s="45" t="e">
        <f ca="1">+EF264*$G264/$C$10</f>
        <v>#NAME?</v>
      </c>
      <c r="EK264" s="47">
        <v>0.45</v>
      </c>
      <c r="EL264" s="45">
        <v>0.5</v>
      </c>
      <c r="EM264" s="45" t="e">
        <f t="shared" ca="1" si="427"/>
        <v>#NAME?</v>
      </c>
      <c r="EN264" s="42" t="e">
        <f t="shared" ca="1" si="428"/>
        <v>#NAME?</v>
      </c>
      <c r="EO264" s="45" t="e">
        <f t="shared" ca="1" si="429"/>
        <v>#NAME?</v>
      </c>
      <c r="EP264" s="45">
        <f t="shared" si="476"/>
        <v>1.2500000000000001E-2</v>
      </c>
      <c r="EQ264" s="45" t="e">
        <f t="shared" ca="1" si="476"/>
        <v>#NAME?</v>
      </c>
      <c r="ER264" s="45">
        <v>0.5</v>
      </c>
      <c r="ES264" s="45">
        <v>0.5</v>
      </c>
      <c r="ET264" s="45" t="e">
        <f t="shared" ca="1" si="430"/>
        <v>#NAME?</v>
      </c>
      <c r="EU264" s="42" t="e">
        <f t="shared" ca="1" si="431"/>
        <v>#NAME?</v>
      </c>
      <c r="EV264" s="45" t="e">
        <f t="shared" ca="1" si="432"/>
        <v>#NAME?</v>
      </c>
      <c r="EW264" s="45">
        <f t="shared" si="477"/>
        <v>1.2500000000000001E-2</v>
      </c>
      <c r="EX264" s="45" t="e">
        <f t="shared" ca="1" si="477"/>
        <v>#NAME?</v>
      </c>
      <c r="EY264" s="47">
        <v>0.55000000000000004</v>
      </c>
      <c r="EZ264" s="45">
        <v>0.5</v>
      </c>
      <c r="FA264" s="45" t="e">
        <f t="shared" ca="1" si="433"/>
        <v>#NAME?</v>
      </c>
      <c r="FB264" s="42" t="e">
        <f t="shared" ca="1" si="434"/>
        <v>#NAME?</v>
      </c>
      <c r="FC264" s="45" t="e">
        <f t="shared" ca="1" si="435"/>
        <v>#NAME?</v>
      </c>
      <c r="FD264" s="45">
        <f t="shared" si="478"/>
        <v>1.2500000000000001E-2</v>
      </c>
      <c r="FE264" s="45" t="e">
        <f t="shared" ca="1" si="478"/>
        <v>#NAME?</v>
      </c>
      <c r="FF264" s="45">
        <v>0.6</v>
      </c>
      <c r="FG264" s="45">
        <v>1</v>
      </c>
      <c r="FH264" s="45" t="e">
        <f t="shared" ca="1" si="436"/>
        <v>#NAME?</v>
      </c>
      <c r="FI264" s="42" t="e">
        <f t="shared" ca="1" si="437"/>
        <v>#NAME?</v>
      </c>
      <c r="FJ264" s="45" t="e">
        <f t="shared" ca="1" si="438"/>
        <v>#NAME?</v>
      </c>
      <c r="FK264" s="45">
        <f t="shared" si="479"/>
        <v>2.5000000000000001E-2</v>
      </c>
      <c r="FL264" s="45" t="e">
        <f t="shared" ca="1" si="479"/>
        <v>#NAME?</v>
      </c>
      <c r="FM264" s="47">
        <v>0.65</v>
      </c>
      <c r="FN264" s="45">
        <v>0.5</v>
      </c>
      <c r="FO264" s="45" t="e">
        <f t="shared" ca="1" si="439"/>
        <v>#NAME?</v>
      </c>
      <c r="FP264" s="42" t="e">
        <f t="shared" ca="1" si="440"/>
        <v>#NAME?</v>
      </c>
      <c r="FQ264" s="45" t="e">
        <f t="shared" ca="1" si="441"/>
        <v>#NAME?</v>
      </c>
      <c r="FR264" s="45">
        <f t="shared" si="480"/>
        <v>1.2500000000000001E-2</v>
      </c>
      <c r="FS264" s="45" t="e">
        <f t="shared" ca="1" si="480"/>
        <v>#NAME?</v>
      </c>
      <c r="FT264" s="45">
        <v>0.7</v>
      </c>
      <c r="FU264" s="45">
        <v>1</v>
      </c>
      <c r="FV264" s="45" t="e">
        <f t="shared" ca="1" si="442"/>
        <v>#NAME?</v>
      </c>
      <c r="FW264" s="42" t="e">
        <f t="shared" ca="1" si="443"/>
        <v>#NAME?</v>
      </c>
      <c r="FX264" s="45" t="e">
        <f t="shared" ca="1" si="444"/>
        <v>#NAME?</v>
      </c>
      <c r="FY264" s="45">
        <f t="shared" si="481"/>
        <v>2.5000000000000001E-2</v>
      </c>
      <c r="FZ264" s="45" t="e">
        <f t="shared" ca="1" si="481"/>
        <v>#NAME?</v>
      </c>
      <c r="GA264" s="47">
        <v>0.75</v>
      </c>
      <c r="GB264" s="45">
        <v>0.5</v>
      </c>
      <c r="GC264" s="45" t="e">
        <f t="shared" ca="1" si="445"/>
        <v>#NAME?</v>
      </c>
      <c r="GD264" s="42" t="e">
        <f t="shared" ca="1" si="446"/>
        <v>#NAME?</v>
      </c>
      <c r="GE264" s="45" t="e">
        <f t="shared" ca="1" si="447"/>
        <v>#NAME?</v>
      </c>
      <c r="GF264" s="45">
        <f t="shared" si="482"/>
        <v>1.2500000000000001E-2</v>
      </c>
      <c r="GG264" s="45" t="e">
        <f t="shared" ca="1" si="482"/>
        <v>#NAME?</v>
      </c>
      <c r="GH264" s="45">
        <v>0.8</v>
      </c>
      <c r="GI264" s="45">
        <v>1</v>
      </c>
      <c r="GJ264" s="45" t="e">
        <f t="shared" ca="1" si="448"/>
        <v>#NAME?</v>
      </c>
      <c r="GK264" s="42" t="e">
        <f t="shared" ca="1" si="449"/>
        <v>#NAME?</v>
      </c>
      <c r="GL264" s="45" t="e">
        <f t="shared" ca="1" si="450"/>
        <v>#NAME?</v>
      </c>
      <c r="GM264" s="45">
        <f t="shared" si="483"/>
        <v>2.5000000000000001E-2</v>
      </c>
      <c r="GN264" s="45" t="e">
        <f t="shared" ca="1" si="483"/>
        <v>#NAME?</v>
      </c>
      <c r="GO264" s="47">
        <v>0.85</v>
      </c>
      <c r="GP264" s="45">
        <v>0.5</v>
      </c>
      <c r="GQ264" s="45" t="e">
        <f t="shared" ca="1" si="451"/>
        <v>#NAME?</v>
      </c>
      <c r="GR264" s="42" t="e">
        <f t="shared" ca="1" si="452"/>
        <v>#NAME?</v>
      </c>
      <c r="GS264" s="45" t="e">
        <f t="shared" ca="1" si="453"/>
        <v>#NAME?</v>
      </c>
      <c r="GT264" s="45">
        <f t="shared" si="484"/>
        <v>1.2500000000000001E-2</v>
      </c>
      <c r="GU264" s="45" t="e">
        <f t="shared" ca="1" si="484"/>
        <v>#NAME?</v>
      </c>
      <c r="GV264" s="45">
        <v>0.9</v>
      </c>
      <c r="GW264" s="45">
        <v>1</v>
      </c>
      <c r="GX264" s="45" t="e">
        <f t="shared" ca="1" si="454"/>
        <v>#NAME?</v>
      </c>
      <c r="GY264" s="42" t="e">
        <f t="shared" ca="1" si="455"/>
        <v>#NAME?</v>
      </c>
      <c r="GZ264" s="45" t="e">
        <f t="shared" ca="1" si="456"/>
        <v>#NAME?</v>
      </c>
      <c r="HA264" s="45">
        <f t="shared" si="485"/>
        <v>2.5000000000000001E-2</v>
      </c>
      <c r="HB264" s="45" t="e">
        <f t="shared" ca="1" si="485"/>
        <v>#NAME?</v>
      </c>
      <c r="HC264" s="47">
        <v>0.95</v>
      </c>
      <c r="HD264" s="45">
        <v>0.5</v>
      </c>
      <c r="HE264" s="45" t="e">
        <f t="shared" ca="1" si="457"/>
        <v>#NAME?</v>
      </c>
      <c r="HF264" s="42" t="e">
        <f t="shared" ca="1" si="458"/>
        <v>#NAME?</v>
      </c>
      <c r="HG264" s="45" t="e">
        <f t="shared" ca="1" si="459"/>
        <v>#NAME?</v>
      </c>
      <c r="HH264" s="45">
        <f t="shared" si="486"/>
        <v>1.2500000000000001E-2</v>
      </c>
      <c r="HI264" s="45" t="e">
        <f t="shared" ca="1" si="486"/>
        <v>#NAME?</v>
      </c>
      <c r="HJ264" s="47">
        <v>1</v>
      </c>
      <c r="HK264" s="47">
        <v>1</v>
      </c>
      <c r="HL264" s="45" t="e">
        <f t="shared" ca="1" si="460"/>
        <v>#NAME?</v>
      </c>
      <c r="HM264" s="42" t="e">
        <f t="shared" ca="1" si="461"/>
        <v>#NAME?</v>
      </c>
      <c r="HN264" s="45" t="e">
        <f t="shared" ca="1" si="462"/>
        <v>#NAME?</v>
      </c>
      <c r="HO264" s="45">
        <f t="shared" si="487"/>
        <v>2.5000000000000001E-2</v>
      </c>
      <c r="HP264" s="45" t="e">
        <f t="shared" ca="1" si="487"/>
        <v>#NAME?</v>
      </c>
    </row>
    <row r="265" spans="1:224" s="75" customFormat="1" ht="162.65" customHeight="1">
      <c r="A265" s="53"/>
      <c r="B265" s="54"/>
      <c r="C265" s="55"/>
      <c r="D265" s="56"/>
      <c r="E265" s="57"/>
      <c r="F265" s="58"/>
      <c r="G265" s="59">
        <f>SUM(G10:G264)</f>
        <v>1.0000000000000009</v>
      </c>
      <c r="H265" s="57"/>
      <c r="I265" s="57"/>
      <c r="J265" s="57"/>
      <c r="K265" s="57"/>
      <c r="L265" s="57"/>
      <c r="M265" s="60"/>
      <c r="N265" s="57"/>
      <c r="O265" s="61"/>
      <c r="P265" s="57"/>
      <c r="Q265" s="57"/>
      <c r="R265" s="61"/>
      <c r="S265" s="57"/>
      <c r="T265" s="57"/>
      <c r="U265" s="62"/>
      <c r="V265" s="57"/>
      <c r="W265" s="57"/>
      <c r="X265" s="57"/>
      <c r="Y265" s="57"/>
      <c r="Z265" s="57"/>
      <c r="AA265" s="57"/>
      <c r="AB265" s="57"/>
      <c r="AC265" s="57"/>
      <c r="AD265" s="57"/>
      <c r="AE265" s="63"/>
      <c r="AF265" s="64"/>
      <c r="AG265" s="64"/>
      <c r="AH265" s="64"/>
      <c r="AI265" s="64"/>
      <c r="AJ265" s="64"/>
      <c r="AK265" s="64"/>
      <c r="AL265" s="64"/>
      <c r="AM265" s="64"/>
      <c r="AN265" s="64"/>
      <c r="AO265" s="64"/>
      <c r="AP265" s="65"/>
      <c r="AQ265" s="66"/>
      <c r="AR265" s="67"/>
      <c r="AS265" s="68"/>
      <c r="AT265" s="69"/>
      <c r="AU265" s="70"/>
      <c r="AV265" s="67"/>
      <c r="AW265" s="68"/>
      <c r="AX265" s="69"/>
      <c r="AY265" s="70"/>
      <c r="AZ265" s="67"/>
      <c r="BA265" s="68"/>
      <c r="BB265" s="69"/>
      <c r="BC265" s="70"/>
      <c r="BD265" s="67"/>
      <c r="BE265" s="68"/>
      <c r="BF265" s="69"/>
      <c r="BG265" s="70"/>
      <c r="BH265" s="67"/>
      <c r="BI265" s="68"/>
      <c r="BJ265" s="69"/>
      <c r="BK265" s="68"/>
      <c r="BL265" s="69"/>
      <c r="BM265" s="68"/>
      <c r="BN265" s="69"/>
      <c r="BO265" s="70"/>
      <c r="BP265" s="69"/>
      <c r="BQ265" s="68"/>
      <c r="BR265" s="69"/>
      <c r="BS265" s="68"/>
      <c r="BT265" s="69"/>
      <c r="BU265" s="68"/>
      <c r="BV265" s="69"/>
      <c r="BW265" s="70"/>
      <c r="BX265" s="69"/>
      <c r="BY265" s="69"/>
      <c r="BZ265" s="69"/>
      <c r="CA265" s="70"/>
      <c r="CB265" s="69"/>
      <c r="CC265" s="69"/>
      <c r="CD265" s="69"/>
      <c r="CE265" s="65"/>
      <c r="CF265" s="69"/>
      <c r="CG265" s="68"/>
      <c r="CH265" s="69"/>
      <c r="CI265" s="71"/>
      <c r="CJ265" s="65"/>
      <c r="CK265" s="71"/>
      <c r="CL265" s="72"/>
      <c r="CM265" s="72"/>
      <c r="CN265" s="73"/>
      <c r="CO265" s="71"/>
      <c r="CP265" s="71"/>
      <c r="CQ265" s="65"/>
      <c r="CR265" s="71"/>
      <c r="CS265" s="72"/>
      <c r="CT265" s="72"/>
      <c r="CU265" s="73"/>
      <c r="CV265" s="71"/>
      <c r="CW265" s="71"/>
      <c r="CX265" s="65"/>
      <c r="CY265" s="71"/>
      <c r="CZ265" s="72"/>
      <c r="DA265" s="72"/>
      <c r="DB265" s="73"/>
      <c r="DC265" s="71"/>
      <c r="DD265" s="71"/>
      <c r="DE265" s="65"/>
      <c r="DF265" s="71"/>
      <c r="DG265" s="72"/>
      <c r="DH265" s="72"/>
      <c r="DI265" s="74"/>
      <c r="DJ265" s="71"/>
      <c r="DK265" s="71"/>
      <c r="DL265" s="65"/>
      <c r="DM265" s="71"/>
      <c r="DN265" s="72"/>
      <c r="DO265" s="72"/>
      <c r="DP265" s="74"/>
      <c r="DQ265" s="71"/>
      <c r="DR265" s="71"/>
      <c r="DS265" s="65"/>
      <c r="DT265" s="71"/>
      <c r="DU265" s="72"/>
      <c r="DV265" s="72"/>
      <c r="HP265" s="76"/>
    </row>
    <row r="266" spans="1:224" s="97" customFormat="1" ht="162.65" customHeight="1">
      <c r="A266" s="77"/>
      <c r="B266" s="78"/>
      <c r="C266" s="79"/>
      <c r="D266" s="80"/>
      <c r="E266" s="81"/>
      <c r="F266" s="82"/>
      <c r="G266" s="81"/>
      <c r="H266" s="81"/>
      <c r="I266" s="81"/>
      <c r="J266" s="81"/>
      <c r="K266" s="81"/>
      <c r="L266" s="81"/>
      <c r="M266" s="83"/>
      <c r="N266" s="81"/>
      <c r="O266" s="84"/>
      <c r="P266" s="81"/>
      <c r="Q266" s="81"/>
      <c r="R266" s="84"/>
      <c r="S266" s="81"/>
      <c r="T266" s="81"/>
      <c r="U266" s="85"/>
      <c r="V266" s="81"/>
      <c r="W266" s="81"/>
      <c r="X266" s="81"/>
      <c r="Y266" s="81"/>
      <c r="Z266" s="81"/>
      <c r="AA266" s="81"/>
      <c r="AB266" s="81"/>
      <c r="AC266" s="81"/>
      <c r="AD266" s="81"/>
      <c r="AE266" s="86"/>
      <c r="AF266" s="87"/>
      <c r="AG266" s="87"/>
      <c r="AH266" s="87"/>
      <c r="AI266" s="87"/>
      <c r="AJ266" s="87"/>
      <c r="AK266" s="87"/>
      <c r="AL266" s="87"/>
      <c r="AM266" s="87"/>
      <c r="AN266" s="87"/>
      <c r="AO266" s="87"/>
      <c r="AP266" s="88"/>
      <c r="AQ266" s="89"/>
      <c r="AR266" s="90"/>
      <c r="AS266" s="91"/>
      <c r="AT266" s="92"/>
      <c r="AU266" s="93"/>
      <c r="AV266" s="90"/>
      <c r="AW266" s="91"/>
      <c r="AX266" s="92"/>
      <c r="AY266" s="93"/>
      <c r="AZ266" s="90"/>
      <c r="BA266" s="91"/>
      <c r="BB266" s="92"/>
      <c r="BC266" s="93"/>
      <c r="BD266" s="90"/>
      <c r="BE266" s="91"/>
      <c r="BF266" s="92"/>
      <c r="BG266" s="93"/>
      <c r="BH266" s="90"/>
      <c r="BI266" s="91"/>
      <c r="BJ266" s="92"/>
      <c r="BK266" s="91"/>
      <c r="BL266" s="92"/>
      <c r="BM266" s="91"/>
      <c r="BN266" s="92"/>
      <c r="BO266" s="93"/>
      <c r="BP266" s="92"/>
      <c r="BQ266" s="91"/>
      <c r="BR266" s="92"/>
      <c r="BS266" s="91"/>
      <c r="BT266" s="92"/>
      <c r="BU266" s="91"/>
      <c r="BV266" s="92"/>
      <c r="BW266" s="93"/>
      <c r="BX266" s="92"/>
      <c r="BY266" s="92"/>
      <c r="BZ266" s="92"/>
      <c r="CA266" s="93"/>
      <c r="CB266" s="92"/>
      <c r="CC266" s="92"/>
      <c r="CD266" s="92"/>
      <c r="CE266" s="88"/>
      <c r="CF266" s="92"/>
      <c r="CG266" s="91"/>
      <c r="CH266" s="92"/>
      <c r="CI266" s="94"/>
      <c r="CJ266" s="88"/>
      <c r="CK266" s="94"/>
      <c r="CL266" s="79"/>
      <c r="CM266" s="79"/>
      <c r="CN266" s="95"/>
      <c r="CO266" s="94"/>
      <c r="CP266" s="94"/>
      <c r="CQ266" s="88"/>
      <c r="CR266" s="94"/>
      <c r="CS266" s="79"/>
      <c r="CT266" s="79"/>
      <c r="CU266" s="95"/>
      <c r="CV266" s="94"/>
      <c r="CW266" s="94"/>
      <c r="CX266" s="88"/>
      <c r="CY266" s="94"/>
      <c r="CZ266" s="79"/>
      <c r="DA266" s="79"/>
      <c r="DB266" s="95"/>
      <c r="DC266" s="94"/>
      <c r="DD266" s="94"/>
      <c r="DE266" s="88"/>
      <c r="DF266" s="94"/>
      <c r="DG266" s="79"/>
      <c r="DH266" s="79"/>
      <c r="DI266" s="96"/>
      <c r="DJ266" s="94"/>
      <c r="DK266" s="94"/>
      <c r="DL266" s="88"/>
      <c r="DM266" s="94"/>
      <c r="DN266" s="79"/>
      <c r="DO266" s="79"/>
      <c r="DP266" s="96"/>
      <c r="DQ266" s="94"/>
      <c r="DR266" s="94"/>
      <c r="DS266" s="88"/>
      <c r="DT266" s="94"/>
      <c r="DU266" s="79"/>
      <c r="DV266" s="79"/>
    </row>
    <row r="267" spans="1:224" s="97" customFormat="1" ht="162.65" customHeight="1">
      <c r="A267" s="77"/>
      <c r="B267" s="78"/>
      <c r="C267" s="79"/>
      <c r="D267" s="80"/>
      <c r="E267" s="81"/>
      <c r="F267" s="82"/>
      <c r="G267" s="81"/>
      <c r="H267" s="81"/>
      <c r="I267" s="81"/>
      <c r="J267" s="81"/>
      <c r="K267" s="81"/>
      <c r="L267" s="81"/>
      <c r="M267" s="81"/>
      <c r="N267" s="81"/>
      <c r="O267" s="84"/>
      <c r="P267" s="81"/>
      <c r="Q267" s="81"/>
      <c r="R267" s="84"/>
      <c r="S267" s="81"/>
      <c r="T267" s="81"/>
      <c r="U267" s="81"/>
      <c r="V267" s="81"/>
      <c r="W267" s="81"/>
      <c r="X267" s="81"/>
      <c r="Y267" s="81"/>
      <c r="Z267" s="81"/>
      <c r="AA267" s="81"/>
      <c r="AB267" s="81"/>
      <c r="AC267" s="81"/>
      <c r="AD267" s="81"/>
      <c r="AE267" s="86"/>
      <c r="AF267" s="87"/>
      <c r="AG267" s="87"/>
      <c r="AH267" s="87"/>
      <c r="AI267" s="87"/>
      <c r="AJ267" s="87"/>
      <c r="AK267" s="87"/>
      <c r="AL267" s="87"/>
      <c r="AM267" s="87"/>
      <c r="AN267" s="87"/>
      <c r="AO267" s="87"/>
      <c r="AP267" s="88"/>
      <c r="AQ267" s="89"/>
      <c r="AR267" s="90"/>
      <c r="AS267" s="91"/>
      <c r="AT267" s="92"/>
      <c r="AU267" s="93"/>
      <c r="AV267" s="90"/>
      <c r="AW267" s="91"/>
      <c r="AX267" s="92"/>
      <c r="AY267" s="93"/>
      <c r="AZ267" s="90"/>
      <c r="BA267" s="91"/>
      <c r="BB267" s="92"/>
      <c r="BC267" s="93"/>
      <c r="BD267" s="90"/>
      <c r="BE267" s="91"/>
      <c r="BF267" s="92"/>
      <c r="BG267" s="93"/>
      <c r="BH267" s="90"/>
      <c r="BI267" s="91"/>
      <c r="BJ267" s="92"/>
      <c r="BK267" s="91"/>
      <c r="BL267" s="92"/>
      <c r="BM267" s="91"/>
      <c r="BN267" s="92"/>
      <c r="BO267" s="93"/>
      <c r="BP267" s="92"/>
      <c r="BQ267" s="91"/>
      <c r="BR267" s="92"/>
      <c r="BS267" s="91"/>
      <c r="BT267" s="92"/>
      <c r="BU267" s="91"/>
      <c r="BV267" s="92"/>
      <c r="BW267" s="93"/>
      <c r="BX267" s="92"/>
      <c r="BY267" s="92"/>
      <c r="BZ267" s="92"/>
      <c r="CA267" s="93"/>
      <c r="CB267" s="92"/>
      <c r="CC267" s="92"/>
      <c r="CD267" s="92"/>
      <c r="CE267" s="88"/>
      <c r="CF267" s="92"/>
      <c r="CG267" s="91"/>
      <c r="CH267" s="92"/>
      <c r="CI267" s="94"/>
      <c r="CJ267" s="88"/>
      <c r="CK267" s="94"/>
      <c r="CL267" s="79"/>
      <c r="CM267" s="79"/>
      <c r="CN267" s="95"/>
      <c r="CO267" s="94"/>
      <c r="CP267" s="94"/>
      <c r="CQ267" s="88"/>
      <c r="CR267" s="94"/>
      <c r="CS267" s="79"/>
      <c r="CT267" s="79"/>
      <c r="CU267" s="95"/>
      <c r="CV267" s="94"/>
      <c r="CW267" s="94"/>
      <c r="CX267" s="88"/>
      <c r="CY267" s="94"/>
      <c r="CZ267" s="79"/>
      <c r="DA267" s="79"/>
      <c r="DB267" s="95"/>
      <c r="DC267" s="94"/>
      <c r="DD267" s="94"/>
      <c r="DE267" s="88"/>
      <c r="DF267" s="94"/>
      <c r="DG267" s="79"/>
      <c r="DH267" s="79"/>
      <c r="DI267" s="96"/>
      <c r="DJ267" s="94"/>
      <c r="DK267" s="94"/>
      <c r="DL267" s="88"/>
      <c r="DM267" s="94"/>
      <c r="DN267" s="79"/>
      <c r="DO267" s="79"/>
      <c r="DP267" s="96"/>
      <c r="DQ267" s="94"/>
      <c r="DR267" s="94"/>
      <c r="DS267" s="88"/>
      <c r="DT267" s="94"/>
      <c r="DU267" s="79"/>
      <c r="DV267" s="79"/>
    </row>
    <row r="268" spans="1:224" s="97" customFormat="1" ht="162.65" customHeight="1">
      <c r="A268" s="77"/>
      <c r="B268" s="78"/>
      <c r="C268" s="79"/>
      <c r="D268" s="80"/>
      <c r="E268" s="81"/>
      <c r="F268" s="82"/>
      <c r="G268" s="81"/>
      <c r="H268" s="81"/>
      <c r="I268" s="81"/>
      <c r="J268" s="81"/>
      <c r="K268" s="81"/>
      <c r="L268" s="81"/>
      <c r="M268" s="81"/>
      <c r="N268" s="81"/>
      <c r="O268" s="84"/>
      <c r="P268" s="81"/>
      <c r="Q268" s="81"/>
      <c r="R268" s="84"/>
      <c r="S268" s="81"/>
      <c r="T268" s="81"/>
      <c r="U268" s="81"/>
      <c r="V268" s="81"/>
      <c r="W268" s="81"/>
      <c r="X268" s="81"/>
      <c r="Y268" s="81"/>
      <c r="Z268" s="81"/>
      <c r="AA268" s="81"/>
      <c r="AB268" s="81"/>
      <c r="AC268" s="81"/>
      <c r="AD268" s="81"/>
      <c r="AE268" s="86"/>
      <c r="AF268" s="87"/>
      <c r="AG268" s="87"/>
      <c r="AH268" s="87"/>
      <c r="AI268" s="87"/>
      <c r="AJ268" s="87"/>
      <c r="AK268" s="87"/>
      <c r="AL268" s="87"/>
      <c r="AM268" s="87"/>
      <c r="AN268" s="87"/>
      <c r="AO268" s="87"/>
      <c r="AP268" s="88"/>
      <c r="AQ268" s="89"/>
      <c r="AR268" s="90"/>
      <c r="AS268" s="91"/>
      <c r="AT268" s="92"/>
      <c r="AU268" s="93"/>
      <c r="AV268" s="90"/>
      <c r="AW268" s="91"/>
      <c r="AX268" s="92"/>
      <c r="AY268" s="93"/>
      <c r="AZ268" s="90"/>
      <c r="BA268" s="91"/>
      <c r="BB268" s="92"/>
      <c r="BC268" s="93"/>
      <c r="BD268" s="90"/>
      <c r="BE268" s="91"/>
      <c r="BF268" s="92"/>
      <c r="BG268" s="93"/>
      <c r="BH268" s="90"/>
      <c r="BI268" s="91"/>
      <c r="BJ268" s="92"/>
      <c r="BK268" s="91"/>
      <c r="BL268" s="92"/>
      <c r="BM268" s="91"/>
      <c r="BN268" s="92"/>
      <c r="BO268" s="93"/>
      <c r="BP268" s="92"/>
      <c r="BQ268" s="91"/>
      <c r="BR268" s="92"/>
      <c r="BS268" s="91"/>
      <c r="BT268" s="92"/>
      <c r="BU268" s="91"/>
      <c r="BV268" s="92"/>
      <c r="BW268" s="93"/>
      <c r="BX268" s="92"/>
      <c r="BY268" s="92"/>
      <c r="BZ268" s="92"/>
      <c r="CA268" s="93"/>
      <c r="CB268" s="92"/>
      <c r="CC268" s="92"/>
      <c r="CD268" s="92"/>
      <c r="CE268" s="88"/>
      <c r="CF268" s="92"/>
      <c r="CG268" s="91"/>
      <c r="CH268" s="92"/>
      <c r="CI268" s="94"/>
      <c r="CJ268" s="88"/>
      <c r="CK268" s="94"/>
      <c r="CL268" s="79"/>
      <c r="CM268" s="79"/>
      <c r="CN268" s="95"/>
      <c r="CO268" s="94"/>
      <c r="CP268" s="94"/>
      <c r="CQ268" s="88"/>
      <c r="CR268" s="94"/>
      <c r="CS268" s="79"/>
      <c r="CT268" s="79"/>
      <c r="CU268" s="95"/>
      <c r="CV268" s="94"/>
      <c r="CW268" s="94"/>
      <c r="CX268" s="88"/>
      <c r="CY268" s="94"/>
      <c r="CZ268" s="79"/>
      <c r="DA268" s="79"/>
      <c r="DB268" s="95"/>
      <c r="DC268" s="94"/>
      <c r="DD268" s="94"/>
      <c r="DE268" s="88"/>
      <c r="DF268" s="94"/>
      <c r="DG268" s="79"/>
      <c r="DH268" s="79"/>
      <c r="DI268" s="96"/>
      <c r="DJ268" s="94"/>
      <c r="DK268" s="94"/>
      <c r="DL268" s="88"/>
      <c r="DM268" s="94"/>
      <c r="DN268" s="79"/>
      <c r="DO268" s="79"/>
      <c r="DP268" s="96"/>
      <c r="DQ268" s="94"/>
      <c r="DR268" s="94"/>
      <c r="DS268" s="88"/>
      <c r="DT268" s="94"/>
      <c r="DU268" s="79"/>
      <c r="DV268" s="79"/>
    </row>
    <row r="269" spans="1:224" s="97" customFormat="1" ht="162.65" customHeight="1">
      <c r="A269" s="77"/>
      <c r="B269" s="78"/>
      <c r="C269" s="79"/>
      <c r="D269" s="80"/>
      <c r="E269" s="81"/>
      <c r="F269" s="82"/>
      <c r="G269" s="81"/>
      <c r="H269" s="81"/>
      <c r="I269" s="81"/>
      <c r="J269" s="81"/>
      <c r="K269" s="81"/>
      <c r="L269" s="81"/>
      <c r="M269" s="81"/>
      <c r="N269" s="81"/>
      <c r="O269" s="84"/>
      <c r="P269" s="92"/>
      <c r="Q269" s="92"/>
      <c r="R269" s="84"/>
      <c r="S269" s="81"/>
      <c r="T269" s="81"/>
      <c r="U269" s="81"/>
      <c r="V269" s="81"/>
      <c r="W269" s="81"/>
      <c r="X269" s="81"/>
      <c r="Y269" s="81"/>
      <c r="Z269" s="81"/>
      <c r="AA269" s="81"/>
      <c r="AB269" s="81"/>
      <c r="AC269" s="81"/>
      <c r="AD269" s="81"/>
      <c r="AE269" s="86"/>
      <c r="AF269" s="87"/>
      <c r="AG269" s="87"/>
      <c r="AH269" s="87"/>
      <c r="AI269" s="87"/>
      <c r="AJ269" s="87"/>
      <c r="AK269" s="87"/>
      <c r="AL269" s="87"/>
      <c r="AM269" s="87"/>
      <c r="AN269" s="87"/>
      <c r="AO269" s="87"/>
      <c r="AP269" s="88"/>
      <c r="AQ269" s="89"/>
      <c r="AR269" s="90"/>
      <c r="AS269" s="91"/>
      <c r="AT269" s="92"/>
      <c r="AU269" s="93"/>
      <c r="AV269" s="90"/>
      <c r="AW269" s="91"/>
      <c r="AX269" s="92"/>
      <c r="AY269" s="93"/>
      <c r="AZ269" s="90"/>
      <c r="BA269" s="91"/>
      <c r="BB269" s="92"/>
      <c r="BC269" s="93"/>
      <c r="BD269" s="90"/>
      <c r="BE269" s="91"/>
      <c r="BF269" s="92"/>
      <c r="BG269" s="93"/>
      <c r="BH269" s="90"/>
      <c r="BI269" s="91"/>
      <c r="BJ269" s="92"/>
      <c r="BK269" s="91"/>
      <c r="BL269" s="92"/>
      <c r="BM269" s="91"/>
      <c r="BN269" s="92"/>
      <c r="BO269" s="93"/>
      <c r="BP269" s="92"/>
      <c r="BQ269" s="91"/>
      <c r="BR269" s="92"/>
      <c r="BS269" s="91"/>
      <c r="BT269" s="92"/>
      <c r="BU269" s="91"/>
      <c r="BV269" s="92"/>
      <c r="BW269" s="93"/>
      <c r="BX269" s="92"/>
      <c r="BY269" s="92"/>
      <c r="BZ269" s="92"/>
      <c r="CA269" s="93"/>
      <c r="CB269" s="92"/>
      <c r="CC269" s="92"/>
      <c r="CD269" s="92"/>
      <c r="CE269" s="88"/>
      <c r="CF269" s="92"/>
      <c r="CG269" s="91"/>
      <c r="CH269" s="92"/>
      <c r="CI269" s="94"/>
      <c r="CJ269" s="88"/>
      <c r="CK269" s="94"/>
      <c r="CL269" s="79"/>
      <c r="CM269" s="79"/>
      <c r="CN269" s="95"/>
      <c r="CO269" s="94"/>
      <c r="CP269" s="94"/>
      <c r="CQ269" s="88"/>
      <c r="CR269" s="94"/>
      <c r="CS269" s="79"/>
      <c r="CT269" s="79"/>
      <c r="CU269" s="95"/>
      <c r="CV269" s="94"/>
      <c r="CW269" s="94"/>
      <c r="CX269" s="88"/>
      <c r="CY269" s="94"/>
      <c r="CZ269" s="79"/>
      <c r="DA269" s="79"/>
      <c r="DB269" s="95"/>
      <c r="DC269" s="94"/>
      <c r="DD269" s="94"/>
      <c r="DE269" s="88"/>
      <c r="DF269" s="94"/>
      <c r="DG269" s="79"/>
      <c r="DH269" s="79"/>
      <c r="DI269" s="96"/>
      <c r="DJ269" s="94"/>
      <c r="DK269" s="94"/>
      <c r="DL269" s="88"/>
      <c r="DM269" s="94"/>
      <c r="DN269" s="79"/>
      <c r="DO269" s="79"/>
      <c r="DP269" s="96"/>
      <c r="DQ269" s="94"/>
      <c r="DR269" s="94"/>
      <c r="DS269" s="88"/>
      <c r="DT269" s="94"/>
      <c r="DU269" s="79"/>
      <c r="DV269" s="79"/>
    </row>
    <row r="270" spans="1:224" s="97" customFormat="1" ht="162.65" customHeight="1">
      <c r="A270" s="77"/>
      <c r="B270" s="78"/>
      <c r="C270" s="79"/>
      <c r="D270" s="80"/>
      <c r="E270" s="81"/>
      <c r="F270" s="82"/>
      <c r="G270" s="81"/>
      <c r="H270" s="81"/>
      <c r="I270" s="81"/>
      <c r="J270" s="81"/>
      <c r="K270" s="81"/>
      <c r="L270" s="81"/>
      <c r="M270" s="98"/>
      <c r="N270" s="81"/>
      <c r="O270" s="84"/>
      <c r="P270" s="81"/>
      <c r="Q270" s="81"/>
      <c r="R270" s="84"/>
      <c r="S270" s="81"/>
      <c r="T270" s="81"/>
      <c r="U270" s="81"/>
      <c r="V270" s="81"/>
      <c r="W270" s="81"/>
      <c r="X270" s="81"/>
      <c r="Y270" s="81"/>
      <c r="Z270" s="81"/>
      <c r="AA270" s="81"/>
      <c r="AB270" s="81"/>
      <c r="AC270" s="81"/>
      <c r="AD270" s="81"/>
      <c r="AE270" s="86"/>
      <c r="AF270" s="87"/>
      <c r="AG270" s="87"/>
      <c r="AH270" s="87"/>
      <c r="AI270" s="87"/>
      <c r="AJ270" s="87"/>
      <c r="AK270" s="87"/>
      <c r="AL270" s="87"/>
      <c r="AM270" s="87"/>
      <c r="AN270" s="87"/>
      <c r="AO270" s="87"/>
      <c r="AP270" s="88"/>
      <c r="AQ270" s="89"/>
      <c r="AR270" s="90"/>
      <c r="AS270" s="91"/>
      <c r="AT270" s="92"/>
      <c r="AU270" s="93"/>
      <c r="AV270" s="90"/>
      <c r="AW270" s="91"/>
      <c r="AX270" s="92"/>
      <c r="AY270" s="93"/>
      <c r="AZ270" s="90"/>
      <c r="BA270" s="91"/>
      <c r="BB270" s="92"/>
      <c r="BC270" s="93"/>
      <c r="BD270" s="90"/>
      <c r="BE270" s="91"/>
      <c r="BF270" s="92"/>
      <c r="BG270" s="93"/>
      <c r="BH270" s="90"/>
      <c r="BI270" s="91"/>
      <c r="BJ270" s="92"/>
      <c r="BK270" s="91"/>
      <c r="BL270" s="92"/>
      <c r="BM270" s="91"/>
      <c r="BN270" s="92"/>
      <c r="BO270" s="93"/>
      <c r="BP270" s="92"/>
      <c r="BQ270" s="91"/>
      <c r="BR270" s="92"/>
      <c r="BS270" s="91"/>
      <c r="BT270" s="92"/>
      <c r="BU270" s="91"/>
      <c r="BV270" s="92"/>
      <c r="BW270" s="93"/>
      <c r="BX270" s="92"/>
      <c r="BY270" s="92"/>
      <c r="BZ270" s="92"/>
      <c r="CA270" s="93"/>
      <c r="CB270" s="92"/>
      <c r="CC270" s="92"/>
      <c r="CD270" s="92"/>
      <c r="CE270" s="88"/>
      <c r="CF270" s="92"/>
      <c r="CG270" s="91"/>
      <c r="CH270" s="92"/>
      <c r="CI270" s="94"/>
      <c r="CJ270" s="88"/>
      <c r="CK270" s="94"/>
      <c r="CL270" s="79"/>
      <c r="CM270" s="79"/>
      <c r="CN270" s="95"/>
      <c r="CO270" s="94"/>
      <c r="CP270" s="94"/>
      <c r="CQ270" s="88"/>
      <c r="CR270" s="94"/>
      <c r="CS270" s="79"/>
      <c r="CT270" s="79"/>
      <c r="CU270" s="95"/>
      <c r="CV270" s="94"/>
      <c r="CW270" s="94"/>
      <c r="CX270" s="88"/>
      <c r="CY270" s="94"/>
      <c r="CZ270" s="79"/>
      <c r="DA270" s="79"/>
      <c r="DB270" s="95"/>
      <c r="DC270" s="94"/>
      <c r="DD270" s="94"/>
      <c r="DE270" s="88"/>
      <c r="DF270" s="94"/>
      <c r="DG270" s="79"/>
      <c r="DH270" s="79"/>
      <c r="DI270" s="96"/>
      <c r="DJ270" s="94"/>
      <c r="DK270" s="94"/>
      <c r="DL270" s="88"/>
      <c r="DM270" s="94"/>
      <c r="DN270" s="79"/>
      <c r="DO270" s="79"/>
      <c r="DP270" s="96"/>
      <c r="DQ270" s="94"/>
      <c r="DR270" s="94"/>
      <c r="DS270" s="88"/>
      <c r="DT270" s="94"/>
      <c r="DU270" s="79"/>
      <c r="DV270" s="79"/>
    </row>
    <row r="271" spans="1:224" s="97" customFormat="1" ht="162.65" customHeight="1">
      <c r="A271" s="77"/>
      <c r="B271" s="78"/>
      <c r="C271" s="79"/>
      <c r="D271" s="80"/>
      <c r="E271" s="81"/>
      <c r="F271" s="82"/>
      <c r="G271" s="81"/>
      <c r="H271" s="81"/>
      <c r="I271" s="81"/>
      <c r="J271" s="81"/>
      <c r="K271" s="81"/>
      <c r="L271" s="81"/>
      <c r="M271" s="99"/>
      <c r="N271" s="99"/>
      <c r="O271" s="84"/>
      <c r="P271" s="81"/>
      <c r="Q271" s="81"/>
      <c r="R271" s="84"/>
      <c r="S271" s="81"/>
      <c r="T271" s="81"/>
      <c r="U271" s="81"/>
      <c r="V271" s="81"/>
      <c r="W271" s="81"/>
      <c r="X271" s="81"/>
      <c r="Y271" s="81"/>
      <c r="Z271" s="81"/>
      <c r="AA271" s="81"/>
      <c r="AB271" s="81"/>
      <c r="AC271" s="81"/>
      <c r="AD271" s="81"/>
      <c r="AE271" s="86"/>
      <c r="AF271" s="87"/>
      <c r="AG271" s="87"/>
      <c r="AH271" s="87"/>
      <c r="AI271" s="87"/>
      <c r="AJ271" s="87"/>
      <c r="AK271" s="87"/>
      <c r="AL271" s="87"/>
      <c r="AM271" s="87"/>
      <c r="AN271" s="87"/>
      <c r="AO271" s="87"/>
      <c r="AP271" s="88"/>
      <c r="AQ271" s="89"/>
      <c r="AR271" s="90"/>
      <c r="AS271" s="91"/>
      <c r="AT271" s="92"/>
      <c r="AU271" s="93"/>
      <c r="AV271" s="90"/>
      <c r="AW271" s="91"/>
      <c r="AX271" s="92"/>
      <c r="AY271" s="93"/>
      <c r="AZ271" s="90"/>
      <c r="BA271" s="91"/>
      <c r="BB271" s="92"/>
      <c r="BC271" s="93"/>
      <c r="BD271" s="90"/>
      <c r="BE271" s="91"/>
      <c r="BF271" s="92"/>
      <c r="BG271" s="93"/>
      <c r="BH271" s="90"/>
      <c r="BI271" s="91"/>
      <c r="BJ271" s="92"/>
      <c r="BK271" s="91"/>
      <c r="BL271" s="92"/>
      <c r="BM271" s="91"/>
      <c r="BN271" s="92"/>
      <c r="BO271" s="93"/>
      <c r="BP271" s="92"/>
      <c r="BQ271" s="91"/>
      <c r="BR271" s="92"/>
      <c r="BS271" s="91"/>
      <c r="BT271" s="92"/>
      <c r="BU271" s="91"/>
      <c r="BV271" s="92"/>
      <c r="BW271" s="93"/>
      <c r="BX271" s="92"/>
      <c r="BY271" s="92"/>
      <c r="BZ271" s="92"/>
      <c r="CA271" s="93"/>
      <c r="CB271" s="92"/>
      <c r="CC271" s="92"/>
      <c r="CD271" s="92"/>
      <c r="CE271" s="88"/>
      <c r="CF271" s="92"/>
      <c r="CG271" s="91"/>
      <c r="CH271" s="92"/>
      <c r="CI271" s="94"/>
      <c r="CJ271" s="88"/>
      <c r="CK271" s="94"/>
      <c r="CL271" s="79"/>
      <c r="CM271" s="79"/>
      <c r="CN271" s="95"/>
      <c r="CO271" s="94"/>
      <c r="CP271" s="94"/>
      <c r="CQ271" s="88"/>
      <c r="CR271" s="94"/>
      <c r="CS271" s="79"/>
      <c r="CT271" s="79"/>
      <c r="CU271" s="95"/>
      <c r="CV271" s="94"/>
      <c r="CW271" s="94"/>
      <c r="CX271" s="88"/>
      <c r="CY271" s="94"/>
      <c r="CZ271" s="79"/>
      <c r="DA271" s="79"/>
      <c r="DB271" s="95"/>
      <c r="DC271" s="94"/>
      <c r="DD271" s="94"/>
      <c r="DE271" s="88"/>
      <c r="DF271" s="94"/>
      <c r="DG271" s="79"/>
      <c r="DH271" s="79"/>
      <c r="DI271" s="96"/>
      <c r="DJ271" s="94"/>
      <c r="DK271" s="94"/>
      <c r="DL271" s="88"/>
      <c r="DM271" s="94"/>
      <c r="DN271" s="79"/>
      <c r="DO271" s="79"/>
      <c r="DP271" s="96"/>
      <c r="DQ271" s="94"/>
      <c r="DR271" s="94"/>
      <c r="DS271" s="88"/>
      <c r="DT271" s="94"/>
      <c r="DU271" s="79"/>
      <c r="DV271" s="79"/>
    </row>
    <row r="272" spans="1:224" s="97" customFormat="1" ht="162.65" customHeight="1">
      <c r="A272" s="77"/>
      <c r="B272" s="78"/>
      <c r="C272" s="79"/>
      <c r="D272" s="80"/>
      <c r="E272" s="81"/>
      <c r="F272" s="82"/>
      <c r="G272" s="81"/>
      <c r="H272" s="81"/>
      <c r="I272" s="81"/>
      <c r="J272" s="81"/>
      <c r="K272" s="81"/>
      <c r="L272" s="81"/>
      <c r="M272" s="99"/>
      <c r="N272" s="99"/>
      <c r="O272" s="84"/>
      <c r="P272" s="81"/>
      <c r="Q272" s="81"/>
      <c r="R272" s="84"/>
      <c r="S272" s="81"/>
      <c r="T272" s="81"/>
      <c r="U272" s="81"/>
      <c r="V272" s="81"/>
      <c r="W272" s="81"/>
      <c r="X272" s="81"/>
      <c r="Y272" s="81"/>
      <c r="Z272" s="81"/>
      <c r="AA272" s="81"/>
      <c r="AB272" s="81"/>
      <c r="AC272" s="81"/>
      <c r="AD272" s="81"/>
      <c r="AE272" s="86"/>
      <c r="AF272" s="87"/>
      <c r="AG272" s="87"/>
      <c r="AH272" s="87"/>
      <c r="AI272" s="87"/>
      <c r="AJ272" s="87"/>
      <c r="AK272" s="87"/>
      <c r="AL272" s="87"/>
      <c r="AM272" s="87"/>
      <c r="AN272" s="87"/>
      <c r="AO272" s="87"/>
      <c r="AP272" s="88"/>
      <c r="AQ272" s="89"/>
      <c r="AR272" s="90"/>
      <c r="AS272" s="91"/>
      <c r="AT272" s="92"/>
      <c r="AU272" s="93"/>
      <c r="AV272" s="90"/>
      <c r="AW272" s="91"/>
      <c r="AX272" s="92"/>
      <c r="AY272" s="93"/>
      <c r="AZ272" s="90"/>
      <c r="BA272" s="91"/>
      <c r="BB272" s="92"/>
      <c r="BC272" s="93"/>
      <c r="BD272" s="90"/>
      <c r="BE272" s="91"/>
      <c r="BF272" s="92"/>
      <c r="BG272" s="93"/>
      <c r="BH272" s="90"/>
      <c r="BI272" s="91"/>
      <c r="BJ272" s="92"/>
      <c r="BK272" s="91"/>
      <c r="BL272" s="92"/>
      <c r="BM272" s="91"/>
      <c r="BN272" s="92"/>
      <c r="BO272" s="93"/>
      <c r="BP272" s="92"/>
      <c r="BQ272" s="91"/>
      <c r="BR272" s="92"/>
      <c r="BS272" s="91"/>
      <c r="BT272" s="92"/>
      <c r="BU272" s="91"/>
      <c r="BV272" s="92"/>
      <c r="BW272" s="93"/>
      <c r="BX272" s="92"/>
      <c r="BY272" s="92"/>
      <c r="BZ272" s="92"/>
      <c r="CA272" s="93"/>
      <c r="CB272" s="92"/>
      <c r="CC272" s="92"/>
      <c r="CD272" s="92"/>
      <c r="CE272" s="88"/>
      <c r="CF272" s="92"/>
      <c r="CG272" s="91"/>
      <c r="CH272" s="92"/>
      <c r="CI272" s="94"/>
      <c r="CJ272" s="88"/>
      <c r="CK272" s="94"/>
      <c r="CL272" s="79"/>
      <c r="CM272" s="79"/>
      <c r="CN272" s="95"/>
      <c r="CO272" s="94"/>
      <c r="CP272" s="94"/>
      <c r="CQ272" s="88"/>
      <c r="CR272" s="94"/>
      <c r="CS272" s="79"/>
      <c r="CT272" s="79"/>
      <c r="CU272" s="95"/>
      <c r="CV272" s="94"/>
      <c r="CW272" s="94"/>
      <c r="CX272" s="88"/>
      <c r="CY272" s="94"/>
      <c r="CZ272" s="79"/>
      <c r="DA272" s="79"/>
      <c r="DB272" s="95"/>
      <c r="DC272" s="94"/>
      <c r="DD272" s="94"/>
      <c r="DE272" s="88"/>
      <c r="DF272" s="94"/>
      <c r="DG272" s="79"/>
      <c r="DH272" s="79"/>
      <c r="DI272" s="96"/>
      <c r="DJ272" s="94"/>
      <c r="DK272" s="94"/>
      <c r="DL272" s="88"/>
      <c r="DM272" s="94"/>
      <c r="DN272" s="79"/>
      <c r="DO272" s="79"/>
      <c r="DP272" s="96"/>
      <c r="DQ272" s="94"/>
      <c r="DR272" s="94"/>
      <c r="DS272" s="88"/>
      <c r="DT272" s="94"/>
      <c r="DU272" s="79"/>
      <c r="DV272" s="79"/>
    </row>
    <row r="273" spans="1:126" s="97" customFormat="1" ht="162.65" customHeight="1">
      <c r="A273" s="77"/>
      <c r="B273" s="78"/>
      <c r="C273" s="79"/>
      <c r="D273" s="80"/>
      <c r="E273" s="81"/>
      <c r="F273" s="82"/>
      <c r="G273" s="81"/>
      <c r="H273" s="81"/>
      <c r="I273" s="81"/>
      <c r="J273" s="81"/>
      <c r="K273" s="81"/>
      <c r="L273" s="81"/>
      <c r="M273" s="81"/>
      <c r="N273" s="81"/>
      <c r="O273" s="84"/>
      <c r="P273" s="81"/>
      <c r="Q273" s="81"/>
      <c r="R273" s="84"/>
      <c r="S273" s="81"/>
      <c r="T273" s="81"/>
      <c r="U273" s="81"/>
      <c r="V273" s="81"/>
      <c r="W273" s="81"/>
      <c r="X273" s="81"/>
      <c r="Y273" s="81"/>
      <c r="Z273" s="81"/>
      <c r="AA273" s="81"/>
      <c r="AB273" s="81"/>
      <c r="AC273" s="81"/>
      <c r="AD273" s="81"/>
      <c r="AE273" s="86"/>
      <c r="AF273" s="87"/>
      <c r="AG273" s="87"/>
      <c r="AH273" s="87"/>
      <c r="AI273" s="87"/>
      <c r="AJ273" s="87"/>
      <c r="AK273" s="87"/>
      <c r="AL273" s="87"/>
      <c r="AM273" s="87"/>
      <c r="AN273" s="87"/>
      <c r="AO273" s="87"/>
      <c r="AP273" s="88"/>
      <c r="AQ273" s="89"/>
      <c r="AR273" s="90"/>
      <c r="AS273" s="91"/>
      <c r="AT273" s="92"/>
      <c r="AU273" s="93"/>
      <c r="AV273" s="90"/>
      <c r="AW273" s="91"/>
      <c r="AX273" s="92"/>
      <c r="AY273" s="93"/>
      <c r="AZ273" s="90"/>
      <c r="BA273" s="91"/>
      <c r="BB273" s="92"/>
      <c r="BC273" s="93"/>
      <c r="BD273" s="90"/>
      <c r="BE273" s="91"/>
      <c r="BF273" s="92"/>
      <c r="BG273" s="93"/>
      <c r="BH273" s="90"/>
      <c r="BI273" s="91"/>
      <c r="BJ273" s="92"/>
      <c r="BK273" s="91"/>
      <c r="BL273" s="92"/>
      <c r="BM273" s="91"/>
      <c r="BN273" s="92"/>
      <c r="BO273" s="93"/>
      <c r="BP273" s="92"/>
      <c r="BQ273" s="91"/>
      <c r="BR273" s="92"/>
      <c r="BS273" s="91"/>
      <c r="BT273" s="92"/>
      <c r="BU273" s="91"/>
      <c r="BV273" s="92"/>
      <c r="BW273" s="93"/>
      <c r="BX273" s="92"/>
      <c r="BY273" s="92"/>
      <c r="BZ273" s="92"/>
      <c r="CA273" s="93"/>
      <c r="CB273" s="92"/>
      <c r="CC273" s="92"/>
      <c r="CD273" s="92"/>
      <c r="CE273" s="88"/>
      <c r="CF273" s="92"/>
      <c r="CG273" s="91"/>
      <c r="CH273" s="92"/>
      <c r="CI273" s="94"/>
      <c r="CJ273" s="88"/>
      <c r="CK273" s="94"/>
      <c r="CL273" s="79"/>
      <c r="CM273" s="79"/>
      <c r="CN273" s="95"/>
      <c r="CO273" s="94"/>
      <c r="CP273" s="94"/>
      <c r="CQ273" s="88"/>
      <c r="CR273" s="94"/>
      <c r="CS273" s="79"/>
      <c r="CT273" s="79"/>
      <c r="CU273" s="95"/>
      <c r="CV273" s="94"/>
      <c r="CW273" s="94"/>
      <c r="CX273" s="88"/>
      <c r="CY273" s="94"/>
      <c r="CZ273" s="79"/>
      <c r="DA273" s="79"/>
      <c r="DB273" s="95"/>
      <c r="DC273" s="94"/>
      <c r="DD273" s="94"/>
      <c r="DE273" s="88"/>
      <c r="DF273" s="94"/>
      <c r="DG273" s="79"/>
      <c r="DH273" s="79"/>
      <c r="DI273" s="96"/>
      <c r="DJ273" s="94"/>
      <c r="DK273" s="94"/>
      <c r="DL273" s="88"/>
      <c r="DM273" s="94"/>
      <c r="DN273" s="79"/>
      <c r="DO273" s="79"/>
      <c r="DP273" s="96"/>
      <c r="DQ273" s="94"/>
      <c r="DR273" s="94"/>
      <c r="DS273" s="88"/>
      <c r="DT273" s="94"/>
      <c r="DU273" s="79"/>
      <c r="DV273" s="79"/>
    </row>
    <row r="274" spans="1:126" s="97" customFormat="1" ht="162.65" customHeight="1">
      <c r="A274" s="77"/>
      <c r="B274" s="78"/>
      <c r="C274" s="79"/>
      <c r="D274" s="80"/>
      <c r="E274" s="81"/>
      <c r="F274" s="82"/>
      <c r="G274" s="81"/>
      <c r="H274" s="81"/>
      <c r="I274" s="81"/>
      <c r="J274" s="81"/>
      <c r="K274" s="81"/>
      <c r="L274" s="81"/>
      <c r="M274" s="83"/>
      <c r="N274" s="81"/>
      <c r="O274" s="84"/>
      <c r="P274" s="81"/>
      <c r="Q274" s="81"/>
      <c r="R274" s="84"/>
      <c r="S274" s="81"/>
      <c r="T274" s="81"/>
      <c r="U274" s="81"/>
      <c r="V274" s="81"/>
      <c r="W274" s="81"/>
      <c r="X274" s="81"/>
      <c r="Y274" s="81"/>
      <c r="Z274" s="81"/>
      <c r="AA274" s="81"/>
      <c r="AB274" s="81"/>
      <c r="AC274" s="81"/>
      <c r="AD274" s="81"/>
      <c r="AE274" s="86"/>
      <c r="AF274" s="87"/>
      <c r="AG274" s="87"/>
      <c r="AH274" s="87"/>
      <c r="AI274" s="87"/>
      <c r="AJ274" s="87"/>
      <c r="AK274" s="87"/>
      <c r="AL274" s="87"/>
      <c r="AM274" s="87"/>
      <c r="AN274" s="87"/>
      <c r="AO274" s="87"/>
      <c r="AP274" s="88"/>
      <c r="AQ274" s="89"/>
      <c r="AR274" s="90"/>
      <c r="AS274" s="91"/>
      <c r="AT274" s="92"/>
      <c r="AU274" s="93"/>
      <c r="AV274" s="90"/>
      <c r="AW274" s="91"/>
      <c r="AX274" s="92"/>
      <c r="AY274" s="93"/>
      <c r="AZ274" s="90"/>
      <c r="BA274" s="91"/>
      <c r="BB274" s="92"/>
      <c r="BC274" s="93"/>
      <c r="BD274" s="90"/>
      <c r="BE274" s="91"/>
      <c r="BF274" s="92"/>
      <c r="BG274" s="93"/>
      <c r="BH274" s="90"/>
      <c r="BI274" s="91"/>
      <c r="BJ274" s="92"/>
      <c r="BK274" s="91"/>
      <c r="BL274" s="92"/>
      <c r="BM274" s="91"/>
      <c r="BN274" s="92"/>
      <c r="BO274" s="93"/>
      <c r="BP274" s="92"/>
      <c r="BQ274" s="91"/>
      <c r="BR274" s="92"/>
      <c r="BS274" s="91"/>
      <c r="BT274" s="92"/>
      <c r="BU274" s="91"/>
      <c r="BV274" s="92"/>
      <c r="BW274" s="93"/>
      <c r="BX274" s="92"/>
      <c r="BY274" s="92"/>
      <c r="BZ274" s="92"/>
      <c r="CA274" s="93"/>
      <c r="CB274" s="92"/>
      <c r="CC274" s="92"/>
      <c r="CD274" s="92"/>
      <c r="CE274" s="88"/>
      <c r="CF274" s="92"/>
      <c r="CG274" s="91"/>
      <c r="CH274" s="92"/>
      <c r="CI274" s="94"/>
      <c r="CJ274" s="88"/>
      <c r="CK274" s="94"/>
      <c r="CL274" s="79"/>
      <c r="CM274" s="79"/>
      <c r="CN274" s="95"/>
      <c r="CO274" s="94"/>
      <c r="CP274" s="94"/>
      <c r="CQ274" s="88"/>
      <c r="CR274" s="94"/>
      <c r="CS274" s="79"/>
      <c r="CT274" s="79"/>
      <c r="CU274" s="95"/>
      <c r="CV274" s="94"/>
      <c r="CW274" s="94"/>
      <c r="CX274" s="88"/>
      <c r="CY274" s="94"/>
      <c r="CZ274" s="79"/>
      <c r="DA274" s="79"/>
      <c r="DB274" s="95"/>
      <c r="DC274" s="94"/>
      <c r="DD274" s="94"/>
      <c r="DE274" s="88"/>
      <c r="DF274" s="94"/>
      <c r="DG274" s="79"/>
      <c r="DH274" s="79"/>
      <c r="DI274" s="96"/>
      <c r="DJ274" s="94"/>
      <c r="DK274" s="94"/>
      <c r="DL274" s="88"/>
      <c r="DM274" s="94"/>
      <c r="DN274" s="79"/>
      <c r="DO274" s="79"/>
      <c r="DP274" s="96"/>
      <c r="DQ274" s="94"/>
      <c r="DR274" s="94"/>
      <c r="DS274" s="88"/>
      <c r="DT274" s="94"/>
      <c r="DU274" s="79"/>
      <c r="DV274" s="79"/>
    </row>
    <row r="275" spans="1:126" s="97" customFormat="1" ht="162.65" customHeight="1">
      <c r="A275" s="77"/>
      <c r="B275" s="78"/>
      <c r="C275" s="79"/>
      <c r="D275" s="80"/>
      <c r="E275" s="81"/>
      <c r="F275" s="82"/>
      <c r="G275" s="81"/>
      <c r="H275" s="81"/>
      <c r="I275" s="81"/>
      <c r="J275" s="81"/>
      <c r="K275" s="81"/>
      <c r="L275" s="81"/>
      <c r="M275" s="83"/>
      <c r="N275" s="81"/>
      <c r="O275" s="84"/>
      <c r="P275" s="81"/>
      <c r="Q275" s="81"/>
      <c r="R275" s="84"/>
      <c r="S275" s="81"/>
      <c r="T275" s="81"/>
      <c r="U275" s="81"/>
      <c r="V275" s="81"/>
      <c r="W275" s="81"/>
      <c r="X275" s="81"/>
      <c r="Y275" s="81"/>
      <c r="Z275" s="81"/>
      <c r="AA275" s="81"/>
      <c r="AB275" s="81"/>
      <c r="AC275" s="81"/>
      <c r="AD275" s="81"/>
      <c r="AE275" s="86"/>
      <c r="AF275" s="87"/>
      <c r="AG275" s="87"/>
      <c r="AH275" s="87"/>
      <c r="AI275" s="87"/>
      <c r="AJ275" s="87"/>
      <c r="AK275" s="87"/>
      <c r="AL275" s="87"/>
      <c r="AM275" s="87"/>
      <c r="AN275" s="87"/>
      <c r="AO275" s="87"/>
      <c r="AP275" s="88"/>
      <c r="AQ275" s="89"/>
      <c r="AR275" s="90"/>
      <c r="AS275" s="91"/>
      <c r="AT275" s="92"/>
      <c r="AU275" s="93"/>
      <c r="AV275" s="90"/>
      <c r="AW275" s="91"/>
      <c r="AX275" s="92"/>
      <c r="AY275" s="93"/>
      <c r="AZ275" s="90"/>
      <c r="BA275" s="91"/>
      <c r="BB275" s="92"/>
      <c r="BC275" s="93"/>
      <c r="BD275" s="90"/>
      <c r="BE275" s="91"/>
      <c r="BF275" s="92"/>
      <c r="BG275" s="93"/>
      <c r="BH275" s="90"/>
      <c r="BI275" s="91"/>
      <c r="BJ275" s="92"/>
      <c r="BK275" s="91"/>
      <c r="BL275" s="92"/>
      <c r="BM275" s="91"/>
      <c r="BN275" s="92"/>
      <c r="BO275" s="93"/>
      <c r="BP275" s="92"/>
      <c r="BQ275" s="91"/>
      <c r="BR275" s="92"/>
      <c r="BS275" s="91"/>
      <c r="BT275" s="92"/>
      <c r="BU275" s="91"/>
      <c r="BV275" s="92"/>
      <c r="BW275" s="93"/>
      <c r="BX275" s="92"/>
      <c r="BY275" s="92"/>
      <c r="BZ275" s="92"/>
      <c r="CA275" s="93"/>
      <c r="CB275" s="92"/>
      <c r="CC275" s="92"/>
      <c r="CD275" s="92"/>
      <c r="CE275" s="88"/>
      <c r="CF275" s="92"/>
      <c r="CG275" s="91"/>
      <c r="CH275" s="92"/>
      <c r="CI275" s="94"/>
      <c r="CJ275" s="88"/>
      <c r="CK275" s="94"/>
      <c r="CL275" s="79"/>
      <c r="CM275" s="79"/>
      <c r="CN275" s="95"/>
      <c r="CO275" s="94"/>
      <c r="CP275" s="94"/>
      <c r="CQ275" s="88"/>
      <c r="CR275" s="94"/>
      <c r="CS275" s="79"/>
      <c r="CT275" s="79"/>
      <c r="CU275" s="95"/>
      <c r="CV275" s="94"/>
      <c r="CW275" s="94"/>
      <c r="CX275" s="88"/>
      <c r="CY275" s="94"/>
      <c r="CZ275" s="79"/>
      <c r="DA275" s="79"/>
      <c r="DB275" s="95"/>
      <c r="DC275" s="94"/>
      <c r="DD275" s="94"/>
      <c r="DE275" s="88"/>
      <c r="DF275" s="94"/>
      <c r="DG275" s="79"/>
      <c r="DH275" s="79"/>
      <c r="DI275" s="96"/>
      <c r="DJ275" s="94"/>
      <c r="DK275" s="94"/>
      <c r="DL275" s="88"/>
      <c r="DM275" s="94"/>
      <c r="DN275" s="79"/>
      <c r="DO275" s="79"/>
      <c r="DP275" s="96"/>
      <c r="DQ275" s="94"/>
      <c r="DR275" s="94"/>
      <c r="DS275" s="88"/>
      <c r="DT275" s="94"/>
      <c r="DU275" s="79"/>
      <c r="DV275" s="79"/>
    </row>
    <row r="276" spans="1:126" s="97" customFormat="1" ht="162.65" customHeight="1">
      <c r="A276" s="77"/>
      <c r="B276" s="78"/>
      <c r="C276" s="79"/>
      <c r="D276" s="80"/>
      <c r="E276" s="81"/>
      <c r="F276" s="82"/>
      <c r="G276" s="81"/>
      <c r="H276" s="81"/>
      <c r="I276" s="81"/>
      <c r="J276" s="81"/>
      <c r="K276" s="81"/>
      <c r="L276" s="81"/>
      <c r="M276" s="83"/>
      <c r="N276" s="81"/>
      <c r="O276" s="84"/>
      <c r="P276" s="81"/>
      <c r="Q276" s="81"/>
      <c r="R276" s="84"/>
      <c r="S276" s="81"/>
      <c r="T276" s="81"/>
      <c r="U276" s="81"/>
      <c r="V276" s="81"/>
      <c r="W276" s="81"/>
      <c r="X276" s="81"/>
      <c r="Y276" s="81"/>
      <c r="Z276" s="81"/>
      <c r="AA276" s="81"/>
      <c r="AB276" s="81"/>
      <c r="AC276" s="81"/>
      <c r="AD276" s="81"/>
      <c r="AE276" s="86"/>
      <c r="AF276" s="87"/>
      <c r="AG276" s="87"/>
      <c r="AH276" s="87"/>
      <c r="AI276" s="87"/>
      <c r="AJ276" s="87"/>
      <c r="AK276" s="87"/>
      <c r="AL276" s="87"/>
      <c r="AM276" s="87"/>
      <c r="AN276" s="87"/>
      <c r="AO276" s="87"/>
      <c r="AP276" s="88"/>
      <c r="AQ276" s="89"/>
      <c r="AR276" s="90"/>
      <c r="AS276" s="91"/>
      <c r="AT276" s="92"/>
      <c r="AU276" s="93"/>
      <c r="AV276" s="90"/>
      <c r="AW276" s="91"/>
      <c r="AX276" s="92"/>
      <c r="AY276" s="93"/>
      <c r="AZ276" s="90"/>
      <c r="BA276" s="91"/>
      <c r="BB276" s="92"/>
      <c r="BC276" s="93"/>
      <c r="BD276" s="90"/>
      <c r="BE276" s="91"/>
      <c r="BF276" s="92"/>
      <c r="BG276" s="93"/>
      <c r="BH276" s="90"/>
      <c r="BI276" s="91"/>
      <c r="BJ276" s="92"/>
      <c r="BK276" s="91"/>
      <c r="BL276" s="92"/>
      <c r="BM276" s="91"/>
      <c r="BN276" s="92"/>
      <c r="BO276" s="93"/>
      <c r="BP276" s="92"/>
      <c r="BQ276" s="91"/>
      <c r="BR276" s="92"/>
      <c r="BS276" s="91"/>
      <c r="BT276" s="92"/>
      <c r="BU276" s="91"/>
      <c r="BV276" s="92"/>
      <c r="BW276" s="93"/>
      <c r="BX276" s="92"/>
      <c r="BY276" s="92"/>
      <c r="BZ276" s="92"/>
      <c r="CA276" s="93"/>
      <c r="CB276" s="92"/>
      <c r="CC276" s="92"/>
      <c r="CD276" s="92"/>
      <c r="CE276" s="88"/>
      <c r="CF276" s="92"/>
      <c r="CG276" s="91"/>
      <c r="CH276" s="92"/>
      <c r="CI276" s="94"/>
      <c r="CJ276" s="88"/>
      <c r="CK276" s="94"/>
      <c r="CL276" s="79"/>
      <c r="CM276" s="79"/>
      <c r="CN276" s="95"/>
      <c r="CO276" s="94"/>
      <c r="CP276" s="94"/>
      <c r="CQ276" s="88"/>
      <c r="CR276" s="94"/>
      <c r="CS276" s="79"/>
      <c r="CT276" s="79"/>
      <c r="CU276" s="95"/>
      <c r="CV276" s="94"/>
      <c r="CW276" s="94"/>
      <c r="CX276" s="88"/>
      <c r="CY276" s="94"/>
      <c r="CZ276" s="79"/>
      <c r="DA276" s="79"/>
      <c r="DB276" s="95"/>
      <c r="DC276" s="94"/>
      <c r="DD276" s="94"/>
      <c r="DE276" s="88"/>
      <c r="DF276" s="94"/>
      <c r="DG276" s="79"/>
      <c r="DH276" s="79"/>
      <c r="DI276" s="96"/>
      <c r="DJ276" s="94"/>
      <c r="DK276" s="94"/>
      <c r="DL276" s="88"/>
      <c r="DM276" s="94"/>
      <c r="DN276" s="79"/>
      <c r="DO276" s="79"/>
      <c r="DP276" s="96"/>
      <c r="DQ276" s="94"/>
      <c r="DR276" s="94"/>
      <c r="DS276" s="88"/>
      <c r="DT276" s="94"/>
      <c r="DU276" s="79"/>
      <c r="DV276" s="79"/>
    </row>
    <row r="277" spans="1:126" s="97" customFormat="1" ht="162.65" customHeight="1">
      <c r="A277" s="100"/>
      <c r="B277" s="78"/>
      <c r="C277" s="79"/>
      <c r="D277" s="80"/>
      <c r="E277" s="81"/>
      <c r="F277" s="82"/>
      <c r="G277" s="81"/>
      <c r="H277" s="81"/>
      <c r="I277" s="81"/>
      <c r="J277" s="81"/>
      <c r="K277" s="81"/>
      <c r="L277" s="81"/>
      <c r="M277" s="83"/>
      <c r="N277" s="81"/>
      <c r="O277" s="84"/>
      <c r="P277" s="81"/>
      <c r="Q277" s="81"/>
      <c r="R277" s="84"/>
      <c r="S277" s="81"/>
      <c r="T277" s="81"/>
      <c r="U277" s="81"/>
      <c r="V277" s="81"/>
      <c r="W277" s="81"/>
      <c r="X277" s="81"/>
      <c r="Y277" s="81"/>
      <c r="Z277" s="81"/>
      <c r="AA277" s="81"/>
      <c r="AB277" s="81"/>
      <c r="AC277" s="81"/>
      <c r="AD277" s="81"/>
      <c r="AE277" s="86"/>
      <c r="AF277" s="87"/>
      <c r="AG277" s="87"/>
      <c r="AH277" s="87"/>
      <c r="AI277" s="87"/>
      <c r="AJ277" s="87"/>
      <c r="AK277" s="87"/>
      <c r="AL277" s="87"/>
      <c r="AM277" s="87"/>
      <c r="AN277" s="87"/>
      <c r="AO277" s="87"/>
      <c r="AP277" s="88"/>
      <c r="AQ277" s="89"/>
      <c r="AR277" s="90"/>
      <c r="AS277" s="91"/>
      <c r="AT277" s="92"/>
      <c r="AU277" s="93"/>
      <c r="AV277" s="90"/>
      <c r="AW277" s="91"/>
      <c r="AX277" s="92"/>
      <c r="AY277" s="93"/>
      <c r="AZ277" s="90"/>
      <c r="BA277" s="91"/>
      <c r="BB277" s="92"/>
      <c r="BC277" s="93"/>
      <c r="BD277" s="90"/>
      <c r="BE277" s="91"/>
      <c r="BF277" s="92"/>
      <c r="BG277" s="93"/>
      <c r="BH277" s="90"/>
      <c r="BI277" s="91"/>
      <c r="BJ277" s="92"/>
      <c r="BK277" s="91"/>
      <c r="BL277" s="92"/>
      <c r="BM277" s="91"/>
      <c r="BN277" s="92"/>
      <c r="BO277" s="93"/>
      <c r="BP277" s="92"/>
      <c r="BQ277" s="91"/>
      <c r="BR277" s="92"/>
      <c r="BS277" s="91"/>
      <c r="BT277" s="92"/>
      <c r="BU277" s="91"/>
      <c r="BV277" s="92"/>
      <c r="BW277" s="93"/>
      <c r="BX277" s="92"/>
      <c r="BY277" s="92"/>
      <c r="BZ277" s="92"/>
      <c r="CA277" s="93"/>
      <c r="CB277" s="92"/>
      <c r="CC277" s="92"/>
      <c r="CD277" s="92"/>
      <c r="CE277" s="88"/>
      <c r="CF277" s="92"/>
      <c r="CG277" s="91"/>
      <c r="CH277" s="92"/>
      <c r="CI277" s="94"/>
      <c r="CJ277" s="88"/>
      <c r="CK277" s="94"/>
      <c r="CL277" s="79"/>
      <c r="CM277" s="79"/>
      <c r="CN277" s="95"/>
      <c r="CO277" s="94"/>
      <c r="CP277" s="94"/>
      <c r="CQ277" s="88"/>
      <c r="CR277" s="94"/>
      <c r="CS277" s="79"/>
      <c r="CT277" s="79"/>
      <c r="CU277" s="95"/>
      <c r="CV277" s="94"/>
      <c r="CW277" s="94"/>
      <c r="CX277" s="88"/>
      <c r="CY277" s="94"/>
      <c r="CZ277" s="79"/>
      <c r="DA277" s="79"/>
      <c r="DB277" s="95"/>
      <c r="DC277" s="94"/>
      <c r="DD277" s="94"/>
      <c r="DE277" s="88"/>
      <c r="DF277" s="94"/>
      <c r="DG277" s="79"/>
      <c r="DH277" s="79"/>
      <c r="DI277" s="96"/>
      <c r="DJ277" s="94"/>
      <c r="DK277" s="94"/>
      <c r="DL277" s="88"/>
      <c r="DM277" s="94"/>
      <c r="DN277" s="79"/>
      <c r="DO277" s="79"/>
      <c r="DP277" s="96"/>
      <c r="DQ277" s="94"/>
      <c r="DR277" s="94"/>
      <c r="DS277" s="88"/>
      <c r="DT277" s="94"/>
      <c r="DU277" s="79"/>
      <c r="DV277" s="79"/>
    </row>
    <row r="278" spans="1:126" s="97" customFormat="1" ht="162.65" customHeight="1">
      <c r="A278" s="77"/>
      <c r="B278" s="78"/>
      <c r="C278" s="79"/>
      <c r="D278" s="80"/>
      <c r="E278" s="81"/>
      <c r="F278" s="82"/>
      <c r="G278" s="81"/>
      <c r="H278" s="81"/>
      <c r="I278" s="81"/>
      <c r="J278" s="81"/>
      <c r="K278" s="81"/>
      <c r="L278" s="81"/>
      <c r="M278" s="81"/>
      <c r="N278" s="81"/>
      <c r="O278" s="84"/>
      <c r="P278" s="81"/>
      <c r="Q278" s="81"/>
      <c r="R278" s="84"/>
      <c r="S278" s="81"/>
      <c r="T278" s="81"/>
      <c r="U278" s="81"/>
      <c r="V278" s="81"/>
      <c r="W278" s="81"/>
      <c r="X278" s="81"/>
      <c r="Y278" s="81"/>
      <c r="Z278" s="81"/>
      <c r="AA278" s="81"/>
      <c r="AB278" s="81"/>
      <c r="AC278" s="81"/>
      <c r="AD278" s="81"/>
      <c r="AE278" s="86"/>
      <c r="AF278" s="87"/>
      <c r="AG278" s="87"/>
      <c r="AH278" s="87"/>
      <c r="AI278" s="87"/>
      <c r="AJ278" s="87"/>
      <c r="AK278" s="87"/>
      <c r="AL278" s="87"/>
      <c r="AM278" s="87"/>
      <c r="AN278" s="87"/>
      <c r="AO278" s="87"/>
      <c r="AP278" s="88"/>
      <c r="AQ278" s="89"/>
      <c r="AR278" s="90"/>
      <c r="AS278" s="91"/>
      <c r="AT278" s="92"/>
      <c r="AU278" s="93"/>
      <c r="AV278" s="90"/>
      <c r="AW278" s="91"/>
      <c r="AX278" s="92"/>
      <c r="AY278" s="93"/>
      <c r="AZ278" s="90"/>
      <c r="BA278" s="91"/>
      <c r="BB278" s="92"/>
      <c r="BC278" s="93"/>
      <c r="BD278" s="90"/>
      <c r="BE278" s="91"/>
      <c r="BF278" s="92"/>
      <c r="BG278" s="93"/>
      <c r="BH278" s="90"/>
      <c r="BI278" s="91"/>
      <c r="BJ278" s="92"/>
      <c r="BK278" s="91"/>
      <c r="BL278" s="92"/>
      <c r="BM278" s="91"/>
      <c r="BN278" s="92"/>
      <c r="BO278" s="93"/>
      <c r="BP278" s="92"/>
      <c r="BQ278" s="91"/>
      <c r="BR278" s="92"/>
      <c r="BS278" s="91"/>
      <c r="BT278" s="92"/>
      <c r="BU278" s="91"/>
      <c r="BV278" s="92"/>
      <c r="BW278" s="93"/>
      <c r="BX278" s="92"/>
      <c r="BY278" s="92"/>
      <c r="BZ278" s="92"/>
      <c r="CA278" s="93"/>
      <c r="CB278" s="92"/>
      <c r="CC278" s="92"/>
      <c r="CD278" s="92"/>
      <c r="CE278" s="88"/>
      <c r="CF278" s="92"/>
      <c r="CG278" s="91"/>
      <c r="CH278" s="92"/>
      <c r="CI278" s="94"/>
      <c r="CJ278" s="88"/>
      <c r="CK278" s="94"/>
      <c r="CL278" s="79"/>
      <c r="CM278" s="79"/>
      <c r="CN278" s="95"/>
      <c r="CO278" s="94"/>
      <c r="CP278" s="94"/>
      <c r="CQ278" s="88"/>
      <c r="CR278" s="94"/>
      <c r="CS278" s="79"/>
      <c r="CT278" s="79"/>
      <c r="CU278" s="95"/>
      <c r="CV278" s="94"/>
      <c r="CW278" s="94"/>
      <c r="CX278" s="88"/>
      <c r="CY278" s="94"/>
      <c r="CZ278" s="79"/>
      <c r="DA278" s="79"/>
      <c r="DB278" s="95"/>
      <c r="DC278" s="94"/>
      <c r="DD278" s="94"/>
      <c r="DE278" s="88"/>
      <c r="DF278" s="94"/>
      <c r="DG278" s="79"/>
      <c r="DH278" s="79"/>
      <c r="DI278" s="96"/>
      <c r="DJ278" s="94"/>
      <c r="DK278" s="94"/>
      <c r="DL278" s="88"/>
      <c r="DM278" s="94"/>
      <c r="DN278" s="79"/>
      <c r="DO278" s="79"/>
      <c r="DP278" s="96"/>
      <c r="DQ278" s="94"/>
      <c r="DR278" s="94"/>
      <c r="DS278" s="88"/>
      <c r="DT278" s="94"/>
      <c r="DU278" s="79"/>
      <c r="DV278" s="79"/>
    </row>
    <row r="279" spans="1:126" s="97" customFormat="1" ht="162.65" customHeight="1">
      <c r="A279" s="77"/>
      <c r="B279" s="78"/>
      <c r="C279" s="79"/>
      <c r="D279" s="80"/>
      <c r="E279" s="81"/>
      <c r="F279" s="82"/>
      <c r="G279" s="81"/>
      <c r="H279" s="81"/>
      <c r="I279" s="81"/>
      <c r="J279" s="81"/>
      <c r="K279" s="81"/>
      <c r="L279" s="81"/>
      <c r="M279" s="83"/>
      <c r="N279" s="81"/>
      <c r="O279" s="84"/>
      <c r="P279" s="81"/>
      <c r="Q279" s="81"/>
      <c r="R279" s="84"/>
      <c r="S279" s="81"/>
      <c r="T279" s="81"/>
      <c r="U279" s="81"/>
      <c r="V279" s="81"/>
      <c r="W279" s="81"/>
      <c r="X279" s="81"/>
      <c r="Y279" s="81"/>
      <c r="Z279" s="81"/>
      <c r="AA279" s="81"/>
      <c r="AB279" s="81"/>
      <c r="AC279" s="81"/>
      <c r="AD279" s="81"/>
      <c r="AE279" s="86"/>
      <c r="AF279" s="87"/>
      <c r="AG279" s="87"/>
      <c r="AH279" s="87"/>
      <c r="AI279" s="87"/>
      <c r="AJ279" s="87"/>
      <c r="AK279" s="87"/>
      <c r="AL279" s="87"/>
      <c r="AM279" s="87"/>
      <c r="AN279" s="87"/>
      <c r="AO279" s="87"/>
      <c r="AP279" s="88"/>
      <c r="AQ279" s="89"/>
      <c r="AR279" s="90"/>
      <c r="AS279" s="91"/>
      <c r="AT279" s="92"/>
      <c r="AU279" s="93"/>
      <c r="AV279" s="90"/>
      <c r="AW279" s="91"/>
      <c r="AX279" s="92"/>
      <c r="AY279" s="93"/>
      <c r="AZ279" s="90"/>
      <c r="BA279" s="91"/>
      <c r="BB279" s="92"/>
      <c r="BC279" s="93"/>
      <c r="BD279" s="90"/>
      <c r="BE279" s="91"/>
      <c r="BF279" s="92"/>
      <c r="BG279" s="93"/>
      <c r="BH279" s="90"/>
      <c r="BI279" s="91"/>
      <c r="BJ279" s="92"/>
      <c r="BK279" s="91"/>
      <c r="BL279" s="92"/>
      <c r="BM279" s="91"/>
      <c r="BN279" s="92"/>
      <c r="BO279" s="93"/>
      <c r="BP279" s="92"/>
      <c r="BQ279" s="91"/>
      <c r="BR279" s="92"/>
      <c r="BS279" s="91"/>
      <c r="BT279" s="92"/>
      <c r="BU279" s="91"/>
      <c r="BV279" s="92"/>
      <c r="BW279" s="93"/>
      <c r="BX279" s="92"/>
      <c r="BY279" s="92"/>
      <c r="BZ279" s="92"/>
      <c r="CA279" s="93"/>
      <c r="CB279" s="92"/>
      <c r="CC279" s="92"/>
      <c r="CD279" s="92"/>
      <c r="CE279" s="88"/>
      <c r="CF279" s="92"/>
      <c r="CG279" s="91"/>
      <c r="CH279" s="92"/>
      <c r="CI279" s="94"/>
      <c r="CJ279" s="88"/>
      <c r="CK279" s="94"/>
      <c r="CL279" s="79"/>
      <c r="CM279" s="79"/>
      <c r="CN279" s="95"/>
      <c r="CO279" s="94"/>
      <c r="CP279" s="94"/>
      <c r="CQ279" s="88"/>
      <c r="CR279" s="94"/>
      <c r="CS279" s="79"/>
      <c r="CT279" s="79"/>
      <c r="CU279" s="95"/>
      <c r="CV279" s="94"/>
      <c r="CW279" s="94"/>
      <c r="CX279" s="88"/>
      <c r="CY279" s="94"/>
      <c r="CZ279" s="79"/>
      <c r="DA279" s="79"/>
      <c r="DB279" s="95"/>
      <c r="DC279" s="94"/>
      <c r="DD279" s="94"/>
      <c r="DE279" s="88"/>
      <c r="DF279" s="94"/>
      <c r="DG279" s="79"/>
      <c r="DH279" s="79"/>
      <c r="DI279" s="96"/>
      <c r="DJ279" s="94"/>
      <c r="DK279" s="94"/>
      <c r="DL279" s="88"/>
      <c r="DM279" s="94"/>
      <c r="DN279" s="79"/>
      <c r="DO279" s="79"/>
      <c r="DP279" s="96"/>
      <c r="DQ279" s="94"/>
      <c r="DR279" s="94"/>
      <c r="DS279" s="88"/>
      <c r="DT279" s="94"/>
      <c r="DU279" s="79"/>
      <c r="DV279" s="79"/>
    </row>
    <row r="280" spans="1:126" s="97" customFormat="1" ht="162.65" customHeight="1">
      <c r="A280" s="100"/>
      <c r="B280" s="78"/>
      <c r="C280" s="79"/>
      <c r="D280" s="80"/>
      <c r="E280" s="81"/>
      <c r="F280" s="82"/>
      <c r="G280" s="81"/>
      <c r="H280" s="81"/>
      <c r="I280" s="81"/>
      <c r="J280" s="81"/>
      <c r="K280" s="81"/>
      <c r="L280" s="81"/>
      <c r="M280" s="83"/>
      <c r="N280" s="81"/>
      <c r="O280" s="84"/>
      <c r="P280" s="81"/>
      <c r="Q280" s="81"/>
      <c r="R280" s="84"/>
      <c r="S280" s="81"/>
      <c r="T280" s="81"/>
      <c r="U280" s="81"/>
      <c r="V280" s="81"/>
      <c r="W280" s="81"/>
      <c r="X280" s="81"/>
      <c r="Y280" s="81"/>
      <c r="Z280" s="81"/>
      <c r="AA280" s="81"/>
      <c r="AB280" s="81"/>
      <c r="AC280" s="81"/>
      <c r="AD280" s="81"/>
      <c r="AE280" s="86"/>
      <c r="AF280" s="87"/>
      <c r="AG280" s="87"/>
      <c r="AH280" s="87"/>
      <c r="AI280" s="87"/>
      <c r="AJ280" s="87"/>
      <c r="AK280" s="87"/>
      <c r="AL280" s="87"/>
      <c r="AM280" s="87"/>
      <c r="AN280" s="87"/>
      <c r="AO280" s="87"/>
      <c r="AP280" s="88"/>
      <c r="AQ280" s="89"/>
      <c r="AR280" s="90"/>
      <c r="AS280" s="91"/>
      <c r="AT280" s="92"/>
      <c r="AU280" s="93"/>
      <c r="AV280" s="90"/>
      <c r="AW280" s="91"/>
      <c r="AX280" s="92"/>
      <c r="AY280" s="93"/>
      <c r="AZ280" s="90"/>
      <c r="BA280" s="91"/>
      <c r="BB280" s="92"/>
      <c r="BC280" s="93"/>
      <c r="BD280" s="90"/>
      <c r="BE280" s="91"/>
      <c r="BF280" s="92"/>
      <c r="BG280" s="93"/>
      <c r="BH280" s="90"/>
      <c r="BI280" s="91"/>
      <c r="BJ280" s="92"/>
      <c r="BK280" s="91"/>
      <c r="BL280" s="92"/>
      <c r="BM280" s="91"/>
      <c r="BN280" s="92"/>
      <c r="BO280" s="93"/>
      <c r="BP280" s="92"/>
      <c r="BQ280" s="91"/>
      <c r="BR280" s="92"/>
      <c r="BS280" s="91"/>
      <c r="BT280" s="92"/>
      <c r="BU280" s="91"/>
      <c r="BV280" s="92"/>
      <c r="BW280" s="93"/>
      <c r="BX280" s="92"/>
      <c r="BY280" s="92"/>
      <c r="BZ280" s="92"/>
      <c r="CA280" s="93"/>
      <c r="CB280" s="92"/>
      <c r="CC280" s="92"/>
      <c r="CD280" s="92"/>
      <c r="CE280" s="88"/>
      <c r="CF280" s="92"/>
      <c r="CG280" s="91"/>
      <c r="CH280" s="92"/>
      <c r="CI280" s="94"/>
      <c r="CJ280" s="88"/>
      <c r="CK280" s="94"/>
      <c r="CL280" s="79"/>
      <c r="CM280" s="79"/>
      <c r="CN280" s="95"/>
      <c r="CO280" s="94"/>
      <c r="CP280" s="94"/>
      <c r="CQ280" s="88"/>
      <c r="CR280" s="94"/>
      <c r="CS280" s="79"/>
      <c r="CT280" s="79"/>
      <c r="CU280" s="95"/>
      <c r="CV280" s="94"/>
      <c r="CW280" s="94"/>
      <c r="CX280" s="88"/>
      <c r="CY280" s="94"/>
      <c r="CZ280" s="79"/>
      <c r="DA280" s="79"/>
      <c r="DB280" s="95"/>
      <c r="DC280" s="94"/>
      <c r="DD280" s="94"/>
      <c r="DE280" s="88"/>
      <c r="DF280" s="94"/>
      <c r="DG280" s="79"/>
      <c r="DH280" s="79"/>
      <c r="DI280" s="96"/>
      <c r="DJ280" s="94"/>
      <c r="DK280" s="94"/>
      <c r="DL280" s="88"/>
      <c r="DM280" s="94"/>
      <c r="DN280" s="79"/>
      <c r="DO280" s="79"/>
      <c r="DP280" s="96"/>
      <c r="DQ280" s="94"/>
      <c r="DR280" s="94"/>
      <c r="DS280" s="88"/>
      <c r="DT280" s="94"/>
      <c r="DU280" s="79"/>
      <c r="DV280" s="79"/>
    </row>
    <row r="281" spans="1:126" s="97" customFormat="1" ht="162.65" customHeight="1">
      <c r="A281" s="77"/>
      <c r="B281" s="78"/>
      <c r="C281" s="79"/>
      <c r="D281" s="80"/>
      <c r="E281" s="81"/>
      <c r="F281" s="82"/>
      <c r="G281" s="81"/>
      <c r="H281" s="81"/>
      <c r="I281" s="81"/>
      <c r="J281" s="81"/>
      <c r="K281" s="81"/>
      <c r="L281" s="81"/>
      <c r="M281" s="98"/>
      <c r="N281" s="81"/>
      <c r="O281" s="84"/>
      <c r="P281" s="81"/>
      <c r="Q281" s="81"/>
      <c r="R281" s="84"/>
      <c r="S281" s="81"/>
      <c r="T281" s="81"/>
      <c r="U281" s="81"/>
      <c r="V281" s="81"/>
      <c r="W281" s="81"/>
      <c r="X281" s="81"/>
      <c r="Y281" s="81"/>
      <c r="Z281" s="81"/>
      <c r="AA281" s="81"/>
      <c r="AB281" s="81"/>
      <c r="AC281" s="81"/>
      <c r="AD281" s="81"/>
      <c r="AE281" s="86"/>
      <c r="AF281" s="87"/>
      <c r="AG281" s="87"/>
      <c r="AH281" s="87"/>
      <c r="AI281" s="87"/>
      <c r="AJ281" s="87"/>
      <c r="AK281" s="87"/>
      <c r="AL281" s="87"/>
      <c r="AM281" s="87"/>
      <c r="AN281" s="87"/>
      <c r="AO281" s="87"/>
      <c r="AP281" s="88"/>
      <c r="AQ281" s="89"/>
      <c r="AR281" s="90"/>
      <c r="AS281" s="91"/>
      <c r="AT281" s="92"/>
      <c r="AU281" s="93"/>
      <c r="AV281" s="90"/>
      <c r="AW281" s="91"/>
      <c r="AX281" s="92"/>
      <c r="AY281" s="93"/>
      <c r="AZ281" s="90"/>
      <c r="BA281" s="91"/>
      <c r="BB281" s="92"/>
      <c r="BC281" s="93"/>
      <c r="BD281" s="90"/>
      <c r="BE281" s="91"/>
      <c r="BF281" s="92"/>
      <c r="BG281" s="93"/>
      <c r="BH281" s="90"/>
      <c r="BI281" s="91"/>
      <c r="BJ281" s="92"/>
      <c r="BK281" s="91"/>
      <c r="BL281" s="92"/>
      <c r="BM281" s="91"/>
      <c r="BN281" s="92"/>
      <c r="BO281" s="93"/>
      <c r="BP281" s="92"/>
      <c r="BQ281" s="91"/>
      <c r="BR281" s="92"/>
      <c r="BS281" s="91"/>
      <c r="BT281" s="92"/>
      <c r="BU281" s="91"/>
      <c r="BV281" s="92"/>
      <c r="BW281" s="93"/>
      <c r="BX281" s="92"/>
      <c r="BY281" s="92"/>
      <c r="BZ281" s="92"/>
      <c r="CA281" s="93"/>
      <c r="CB281" s="92"/>
      <c r="CC281" s="92"/>
      <c r="CD281" s="92"/>
      <c r="CE281" s="88"/>
      <c r="CF281" s="92"/>
      <c r="CG281" s="91"/>
      <c r="CH281" s="92"/>
      <c r="CI281" s="94"/>
      <c r="CJ281" s="88"/>
      <c r="CK281" s="94"/>
      <c r="CL281" s="79"/>
      <c r="CM281" s="79"/>
      <c r="CN281" s="95"/>
      <c r="CO281" s="94"/>
      <c r="CP281" s="94"/>
      <c r="CQ281" s="88"/>
      <c r="CR281" s="94"/>
      <c r="CS281" s="79"/>
      <c r="CT281" s="79"/>
      <c r="CU281" s="95"/>
      <c r="CV281" s="94"/>
      <c r="CW281" s="94"/>
      <c r="CX281" s="88"/>
      <c r="CY281" s="94"/>
      <c r="CZ281" s="79"/>
      <c r="DA281" s="79"/>
      <c r="DB281" s="95"/>
      <c r="DC281" s="94"/>
      <c r="DD281" s="94"/>
      <c r="DE281" s="88"/>
      <c r="DF281" s="94"/>
      <c r="DG281" s="79"/>
      <c r="DH281" s="79"/>
      <c r="DI281" s="96"/>
      <c r="DJ281" s="94"/>
      <c r="DK281" s="94"/>
      <c r="DL281" s="88"/>
      <c r="DM281" s="94"/>
      <c r="DN281" s="79"/>
      <c r="DO281" s="79"/>
      <c r="DP281" s="96"/>
      <c r="DQ281" s="94"/>
      <c r="DR281" s="94"/>
      <c r="DS281" s="88"/>
      <c r="DT281" s="94"/>
      <c r="DU281" s="79"/>
      <c r="DV281" s="79"/>
    </row>
    <row r="282" spans="1:126" s="97" customFormat="1" ht="162.65" customHeight="1">
      <c r="A282" s="77"/>
      <c r="B282" s="78"/>
      <c r="C282" s="79"/>
      <c r="D282" s="80"/>
      <c r="E282" s="81"/>
      <c r="F282" s="82"/>
      <c r="G282" s="81"/>
      <c r="H282" s="81"/>
      <c r="I282" s="81"/>
      <c r="J282" s="81"/>
      <c r="K282" s="81"/>
      <c r="L282" s="81"/>
      <c r="M282" s="83"/>
      <c r="N282" s="81"/>
      <c r="O282" s="84"/>
      <c r="P282" s="81"/>
      <c r="Q282" s="81"/>
      <c r="R282" s="84"/>
      <c r="S282" s="81"/>
      <c r="T282" s="81"/>
      <c r="U282" s="81"/>
      <c r="V282" s="81"/>
      <c r="W282" s="81"/>
      <c r="X282" s="81"/>
      <c r="Y282" s="81"/>
      <c r="Z282" s="81"/>
      <c r="AA282" s="81"/>
      <c r="AB282" s="81"/>
      <c r="AC282" s="81"/>
      <c r="AD282" s="81"/>
      <c r="AE282" s="86"/>
      <c r="AF282" s="101"/>
      <c r="AG282" s="87"/>
      <c r="AH282" s="87"/>
      <c r="AI282" s="87"/>
      <c r="AJ282" s="87"/>
      <c r="AK282" s="87"/>
      <c r="AL282" s="87"/>
      <c r="AM282" s="87"/>
      <c r="AN282" s="87"/>
      <c r="AO282" s="87"/>
      <c r="AP282" s="88"/>
      <c r="AQ282" s="89"/>
      <c r="AR282" s="90"/>
      <c r="AS282" s="91"/>
      <c r="AT282" s="92"/>
      <c r="AU282" s="93"/>
      <c r="AV282" s="90"/>
      <c r="AW282" s="91"/>
      <c r="AX282" s="92"/>
      <c r="AY282" s="93"/>
      <c r="AZ282" s="90"/>
      <c r="BA282" s="91"/>
      <c r="BB282" s="92"/>
      <c r="BC282" s="93"/>
      <c r="BD282" s="90"/>
      <c r="BE282" s="91"/>
      <c r="BF282" s="92"/>
      <c r="BG282" s="93"/>
      <c r="BH282" s="90"/>
      <c r="BI282" s="91"/>
      <c r="BJ282" s="92"/>
      <c r="BK282" s="91"/>
      <c r="BL282" s="92"/>
      <c r="BM282" s="91"/>
      <c r="BN282" s="92"/>
      <c r="BO282" s="93"/>
      <c r="BP282" s="92"/>
      <c r="BQ282" s="91"/>
      <c r="BR282" s="92"/>
      <c r="BS282" s="91"/>
      <c r="BT282" s="92"/>
      <c r="BU282" s="91"/>
      <c r="BV282" s="92"/>
      <c r="BW282" s="93"/>
      <c r="BX282" s="92"/>
      <c r="BY282" s="92"/>
      <c r="BZ282" s="92"/>
      <c r="CA282" s="93"/>
      <c r="CB282" s="92"/>
      <c r="CC282" s="92"/>
      <c r="CD282" s="92"/>
      <c r="CE282" s="88"/>
      <c r="CF282" s="92"/>
      <c r="CG282" s="91"/>
      <c r="CH282" s="92"/>
      <c r="CI282" s="94"/>
      <c r="CJ282" s="88"/>
      <c r="CK282" s="94"/>
      <c r="CL282" s="79"/>
      <c r="CM282" s="79"/>
      <c r="CN282" s="95"/>
      <c r="CO282" s="94"/>
      <c r="CP282" s="94"/>
      <c r="CQ282" s="88"/>
      <c r="CR282" s="94"/>
      <c r="CS282" s="79"/>
      <c r="CT282" s="79"/>
      <c r="CU282" s="95"/>
      <c r="CV282" s="94"/>
      <c r="CW282" s="94"/>
      <c r="CX282" s="88"/>
      <c r="CY282" s="94"/>
      <c r="CZ282" s="79"/>
      <c r="DA282" s="79"/>
      <c r="DB282" s="95"/>
      <c r="DC282" s="94"/>
      <c r="DD282" s="94"/>
      <c r="DE282" s="88"/>
      <c r="DF282" s="94"/>
      <c r="DG282" s="79"/>
      <c r="DH282" s="79"/>
      <c r="DI282" s="96"/>
      <c r="DJ282" s="94"/>
      <c r="DK282" s="94"/>
      <c r="DL282" s="88"/>
      <c r="DM282" s="94"/>
      <c r="DN282" s="79"/>
      <c r="DO282" s="79"/>
      <c r="DP282" s="96"/>
      <c r="DQ282" s="94"/>
      <c r="DR282" s="94"/>
      <c r="DS282" s="88"/>
      <c r="DT282" s="94"/>
      <c r="DU282" s="79"/>
      <c r="DV282" s="79"/>
    </row>
    <row r="283" spans="1:126" s="97" customFormat="1" ht="162.65" customHeight="1">
      <c r="A283" s="77"/>
      <c r="B283" s="78"/>
      <c r="C283" s="79"/>
      <c r="D283" s="80"/>
      <c r="E283" s="81"/>
      <c r="F283" s="82"/>
      <c r="G283" s="81"/>
      <c r="H283" s="81"/>
      <c r="I283" s="81"/>
      <c r="J283" s="81"/>
      <c r="K283" s="81"/>
      <c r="L283" s="81"/>
      <c r="M283" s="83"/>
      <c r="N283" s="81"/>
      <c r="O283" s="84"/>
      <c r="P283" s="81"/>
      <c r="Q283" s="81"/>
      <c r="R283" s="84"/>
      <c r="S283" s="81"/>
      <c r="T283" s="81"/>
      <c r="U283" s="81"/>
      <c r="V283" s="81"/>
      <c r="W283" s="81"/>
      <c r="X283" s="81"/>
      <c r="Y283" s="81"/>
      <c r="Z283" s="81"/>
      <c r="AA283" s="81"/>
      <c r="AB283" s="81"/>
      <c r="AC283" s="81"/>
      <c r="AD283" s="81"/>
      <c r="AE283" s="86"/>
      <c r="AF283" s="87"/>
      <c r="AG283" s="87"/>
      <c r="AH283" s="87"/>
      <c r="AI283" s="87"/>
      <c r="AJ283" s="87"/>
      <c r="AK283" s="87"/>
      <c r="AL283" s="87"/>
      <c r="AM283" s="87"/>
      <c r="AN283" s="87"/>
      <c r="AO283" s="87"/>
      <c r="AP283" s="88"/>
      <c r="AQ283" s="89"/>
      <c r="AR283" s="90"/>
      <c r="AS283" s="91"/>
      <c r="AT283" s="92"/>
      <c r="AU283" s="93"/>
      <c r="AV283" s="90"/>
      <c r="AW283" s="91"/>
      <c r="AX283" s="92"/>
      <c r="AY283" s="93"/>
      <c r="AZ283" s="90"/>
      <c r="BA283" s="91"/>
      <c r="BB283" s="92"/>
      <c r="BC283" s="93"/>
      <c r="BD283" s="90"/>
      <c r="BE283" s="91"/>
      <c r="BF283" s="92"/>
      <c r="BG283" s="93"/>
      <c r="BH283" s="90"/>
      <c r="BI283" s="91"/>
      <c r="BJ283" s="92"/>
      <c r="BK283" s="91"/>
      <c r="BL283" s="92"/>
      <c r="BM283" s="91"/>
      <c r="BN283" s="92"/>
      <c r="BO283" s="93"/>
      <c r="BP283" s="92"/>
      <c r="BQ283" s="91"/>
      <c r="BR283" s="92"/>
      <c r="BS283" s="91"/>
      <c r="BT283" s="92"/>
      <c r="BU283" s="91"/>
      <c r="BV283" s="92"/>
      <c r="BW283" s="93"/>
      <c r="BX283" s="92"/>
      <c r="BY283" s="92"/>
      <c r="BZ283" s="92"/>
      <c r="CA283" s="93"/>
      <c r="CB283" s="92"/>
      <c r="CC283" s="92"/>
      <c r="CD283" s="92"/>
      <c r="CE283" s="88"/>
      <c r="CF283" s="92"/>
      <c r="CG283" s="91"/>
      <c r="CH283" s="92"/>
      <c r="CI283" s="94"/>
      <c r="CJ283" s="88"/>
      <c r="CK283" s="94"/>
      <c r="CL283" s="79"/>
      <c r="CM283" s="79"/>
      <c r="CN283" s="95"/>
      <c r="CO283" s="94"/>
      <c r="CP283" s="94"/>
      <c r="CQ283" s="88"/>
      <c r="CR283" s="94"/>
      <c r="CS283" s="79"/>
      <c r="CT283" s="79"/>
      <c r="CU283" s="95"/>
      <c r="CV283" s="94"/>
      <c r="CW283" s="94"/>
      <c r="CX283" s="88"/>
      <c r="CY283" s="94"/>
      <c r="CZ283" s="79"/>
      <c r="DA283" s="79"/>
      <c r="DB283" s="95"/>
      <c r="DC283" s="94"/>
      <c r="DD283" s="94"/>
      <c r="DE283" s="88"/>
      <c r="DF283" s="94"/>
      <c r="DG283" s="79"/>
      <c r="DH283" s="79"/>
      <c r="DI283" s="96"/>
      <c r="DJ283" s="94"/>
      <c r="DK283" s="94"/>
      <c r="DL283" s="88"/>
      <c r="DM283" s="94"/>
      <c r="DN283" s="79"/>
      <c r="DO283" s="79"/>
      <c r="DP283" s="96"/>
      <c r="DQ283" s="94"/>
      <c r="DR283" s="94"/>
      <c r="DS283" s="88"/>
      <c r="DT283" s="94"/>
      <c r="DU283" s="79"/>
      <c r="DV283" s="79"/>
    </row>
    <row r="284" spans="1:126" s="97" customFormat="1" ht="162.65" customHeight="1">
      <c r="A284" s="77"/>
      <c r="B284" s="78"/>
      <c r="C284" s="79"/>
      <c r="D284" s="80"/>
      <c r="E284" s="81"/>
      <c r="F284" s="82"/>
      <c r="G284" s="81"/>
      <c r="H284" s="81"/>
      <c r="I284" s="81"/>
      <c r="J284" s="81"/>
      <c r="K284" s="81"/>
      <c r="L284" s="81"/>
      <c r="M284" s="98"/>
      <c r="N284" s="102"/>
      <c r="O284" s="84"/>
      <c r="P284" s="81"/>
      <c r="Q284" s="81"/>
      <c r="R284" s="84"/>
      <c r="S284" s="81"/>
      <c r="T284" s="81"/>
      <c r="U284" s="81"/>
      <c r="V284" s="81"/>
      <c r="W284" s="81"/>
      <c r="X284" s="81"/>
      <c r="Y284" s="81"/>
      <c r="Z284" s="81"/>
      <c r="AA284" s="81"/>
      <c r="AB284" s="81"/>
      <c r="AC284" s="81"/>
      <c r="AD284" s="81"/>
      <c r="AE284" s="87"/>
      <c r="AF284" s="87"/>
      <c r="AG284" s="87"/>
      <c r="AH284" s="87"/>
      <c r="AI284" s="87"/>
      <c r="AJ284" s="87"/>
      <c r="AK284" s="87"/>
      <c r="AL284" s="87"/>
      <c r="AM284" s="87"/>
      <c r="AN284" s="87"/>
      <c r="AO284" s="87"/>
      <c r="AP284" s="88"/>
      <c r="AQ284" s="89"/>
      <c r="AR284" s="90"/>
      <c r="AS284" s="91"/>
      <c r="AT284" s="92"/>
      <c r="AU284" s="93"/>
      <c r="AV284" s="90"/>
      <c r="AW284" s="91"/>
      <c r="AX284" s="92"/>
      <c r="AY284" s="93"/>
      <c r="AZ284" s="90"/>
      <c r="BA284" s="91"/>
      <c r="BB284" s="92"/>
      <c r="BC284" s="93"/>
      <c r="BD284" s="90"/>
      <c r="BE284" s="91"/>
      <c r="BF284" s="92"/>
      <c r="BG284" s="93"/>
      <c r="BH284" s="90"/>
      <c r="BI284" s="91"/>
      <c r="BJ284" s="92"/>
      <c r="BK284" s="91"/>
      <c r="BL284" s="92"/>
      <c r="BM284" s="91"/>
      <c r="BN284" s="92"/>
      <c r="BO284" s="93"/>
      <c r="BP284" s="92"/>
      <c r="BQ284" s="91"/>
      <c r="BR284" s="92"/>
      <c r="BS284" s="91"/>
      <c r="BT284" s="92"/>
      <c r="BU284" s="91"/>
      <c r="BV284" s="92"/>
      <c r="BW284" s="93"/>
      <c r="BX284" s="92"/>
      <c r="BY284" s="92"/>
      <c r="BZ284" s="92"/>
      <c r="CA284" s="93"/>
      <c r="CB284" s="92"/>
      <c r="CC284" s="92"/>
      <c r="CD284" s="92"/>
      <c r="CE284" s="88"/>
      <c r="CF284" s="92"/>
      <c r="CG284" s="91"/>
      <c r="CH284" s="92"/>
      <c r="CI284" s="94"/>
      <c r="CJ284" s="88"/>
      <c r="CK284" s="94"/>
      <c r="CL284" s="79"/>
      <c r="CM284" s="79"/>
      <c r="CN284" s="95"/>
      <c r="CO284" s="94"/>
      <c r="CP284" s="94"/>
      <c r="CQ284" s="88"/>
      <c r="CR284" s="94"/>
      <c r="CS284" s="79"/>
      <c r="CT284" s="79"/>
      <c r="CU284" s="95"/>
      <c r="CV284" s="94"/>
      <c r="CW284" s="94"/>
      <c r="CX284" s="88"/>
      <c r="CY284" s="94"/>
      <c r="CZ284" s="79"/>
      <c r="DA284" s="79"/>
      <c r="DB284" s="95"/>
      <c r="DC284" s="94"/>
      <c r="DD284" s="94"/>
      <c r="DE284" s="88"/>
      <c r="DF284" s="94"/>
      <c r="DG284" s="79"/>
      <c r="DH284" s="79"/>
      <c r="DI284" s="96"/>
      <c r="DJ284" s="94"/>
      <c r="DK284" s="94"/>
      <c r="DL284" s="88"/>
      <c r="DM284" s="94"/>
      <c r="DN284" s="79"/>
      <c r="DO284" s="79"/>
      <c r="DP284" s="96"/>
      <c r="DQ284" s="94"/>
      <c r="DR284" s="94"/>
      <c r="DS284" s="88"/>
      <c r="DT284" s="94"/>
      <c r="DU284" s="79"/>
      <c r="DV284" s="79"/>
    </row>
    <row r="285" spans="1:126" s="97" customFormat="1" ht="162.65" customHeight="1">
      <c r="A285" s="77"/>
      <c r="B285" s="78"/>
      <c r="C285" s="79"/>
      <c r="D285" s="80"/>
      <c r="E285" s="81"/>
      <c r="F285" s="82"/>
      <c r="G285" s="81"/>
      <c r="H285" s="81"/>
      <c r="I285" s="81"/>
      <c r="J285" s="81"/>
      <c r="K285" s="81"/>
      <c r="L285" s="81"/>
      <c r="M285" s="98"/>
      <c r="N285" s="83"/>
      <c r="O285" s="84"/>
      <c r="P285" s="81"/>
      <c r="Q285" s="81"/>
      <c r="R285" s="84"/>
      <c r="S285" s="81"/>
      <c r="T285" s="81"/>
      <c r="U285" s="81"/>
      <c r="V285" s="81"/>
      <c r="W285" s="81"/>
      <c r="X285" s="81"/>
      <c r="Y285" s="81"/>
      <c r="Z285" s="81"/>
      <c r="AA285" s="81"/>
      <c r="AB285" s="81"/>
      <c r="AC285" s="81"/>
      <c r="AD285" s="81"/>
      <c r="AE285" s="87"/>
      <c r="AF285" s="87"/>
      <c r="AG285" s="87"/>
      <c r="AH285" s="87"/>
      <c r="AI285" s="87"/>
      <c r="AJ285" s="87"/>
      <c r="AK285" s="87"/>
      <c r="AL285" s="87"/>
      <c r="AM285" s="87"/>
      <c r="AN285" s="87"/>
      <c r="AO285" s="87"/>
      <c r="AP285" s="88"/>
      <c r="AQ285" s="89"/>
      <c r="AR285" s="90"/>
      <c r="AS285" s="91"/>
      <c r="AT285" s="92"/>
      <c r="AU285" s="93"/>
      <c r="AV285" s="90"/>
      <c r="AW285" s="91"/>
      <c r="AX285" s="92"/>
      <c r="AY285" s="93"/>
      <c r="AZ285" s="90"/>
      <c r="BA285" s="91"/>
      <c r="BB285" s="92"/>
      <c r="BC285" s="93"/>
      <c r="BD285" s="90"/>
      <c r="BE285" s="91"/>
      <c r="BF285" s="92"/>
      <c r="BG285" s="93"/>
      <c r="BH285" s="90"/>
      <c r="BI285" s="91"/>
      <c r="BJ285" s="92"/>
      <c r="BK285" s="91"/>
      <c r="BL285" s="92"/>
      <c r="BM285" s="91"/>
      <c r="BN285" s="92"/>
      <c r="BO285" s="93"/>
      <c r="BP285" s="92"/>
      <c r="BQ285" s="91"/>
      <c r="BR285" s="92"/>
      <c r="BS285" s="91"/>
      <c r="BT285" s="92"/>
      <c r="BU285" s="91"/>
      <c r="BV285" s="92"/>
      <c r="BW285" s="93"/>
      <c r="BX285" s="92"/>
      <c r="BY285" s="92"/>
      <c r="BZ285" s="92"/>
      <c r="CA285" s="93"/>
      <c r="CB285" s="92"/>
      <c r="CC285" s="92"/>
      <c r="CD285" s="92"/>
      <c r="CE285" s="88"/>
      <c r="CF285" s="92"/>
      <c r="CG285" s="91"/>
      <c r="CH285" s="92"/>
      <c r="CI285" s="94"/>
      <c r="CJ285" s="88"/>
      <c r="CK285" s="94"/>
      <c r="CL285" s="79"/>
      <c r="CM285" s="79"/>
      <c r="CN285" s="95"/>
      <c r="CO285" s="94"/>
      <c r="CP285" s="94"/>
      <c r="CQ285" s="88"/>
      <c r="CR285" s="94"/>
      <c r="CS285" s="79"/>
      <c r="CT285" s="79"/>
      <c r="CU285" s="95"/>
      <c r="CV285" s="94"/>
      <c r="CW285" s="94"/>
      <c r="CX285" s="88"/>
      <c r="CY285" s="94"/>
      <c r="CZ285" s="79"/>
      <c r="DA285" s="79"/>
      <c r="DB285" s="95"/>
      <c r="DC285" s="94"/>
      <c r="DD285" s="94"/>
      <c r="DE285" s="88"/>
      <c r="DF285" s="94"/>
      <c r="DG285" s="79"/>
      <c r="DH285" s="79"/>
      <c r="DI285" s="96"/>
      <c r="DJ285" s="94"/>
      <c r="DK285" s="94"/>
      <c r="DL285" s="88"/>
      <c r="DM285" s="94"/>
      <c r="DN285" s="79"/>
      <c r="DO285" s="79"/>
      <c r="DP285" s="96"/>
      <c r="DQ285" s="94"/>
      <c r="DR285" s="94"/>
      <c r="DS285" s="88"/>
      <c r="DT285" s="94"/>
      <c r="DU285" s="79"/>
      <c r="DV285" s="79"/>
    </row>
    <row r="286" spans="1:126" s="97" customFormat="1" ht="162.65" customHeight="1">
      <c r="A286" s="77"/>
      <c r="B286" s="78"/>
      <c r="C286" s="79"/>
      <c r="D286" s="80"/>
      <c r="E286" s="81"/>
      <c r="F286" s="82"/>
      <c r="G286" s="81"/>
      <c r="H286" s="81"/>
      <c r="I286" s="81"/>
      <c r="J286" s="81"/>
      <c r="K286" s="81"/>
      <c r="L286" s="81"/>
      <c r="M286" s="83"/>
      <c r="N286" s="81"/>
      <c r="O286" s="84"/>
      <c r="P286" s="81"/>
      <c r="Q286" s="81"/>
      <c r="R286" s="84"/>
      <c r="S286" s="81"/>
      <c r="T286" s="81"/>
      <c r="U286" s="81"/>
      <c r="V286" s="81"/>
      <c r="W286" s="81"/>
      <c r="X286" s="81"/>
      <c r="Y286" s="81"/>
      <c r="Z286" s="81"/>
      <c r="AA286" s="81"/>
      <c r="AB286" s="81"/>
      <c r="AC286" s="81"/>
      <c r="AD286" s="81"/>
      <c r="AE286" s="87"/>
      <c r="AF286" s="87"/>
      <c r="AG286" s="87"/>
      <c r="AH286" s="87"/>
      <c r="AI286" s="87"/>
      <c r="AJ286" s="87"/>
      <c r="AK286" s="87"/>
      <c r="AL286" s="87"/>
      <c r="AM286" s="87"/>
      <c r="AN286" s="87"/>
      <c r="AO286" s="87"/>
      <c r="AP286" s="88"/>
      <c r="AQ286" s="89"/>
      <c r="AR286" s="90"/>
      <c r="AS286" s="91"/>
      <c r="AT286" s="92"/>
      <c r="AU286" s="93"/>
      <c r="AV286" s="90"/>
      <c r="AW286" s="91"/>
      <c r="AX286" s="92"/>
      <c r="AY286" s="93"/>
      <c r="AZ286" s="90"/>
      <c r="BA286" s="91"/>
      <c r="BB286" s="92"/>
      <c r="BC286" s="93"/>
      <c r="BD286" s="90"/>
      <c r="BE286" s="91"/>
      <c r="BF286" s="92"/>
      <c r="BG286" s="93"/>
      <c r="BH286" s="90"/>
      <c r="BI286" s="91"/>
      <c r="BJ286" s="92"/>
      <c r="BK286" s="91"/>
      <c r="BL286" s="92"/>
      <c r="BM286" s="91"/>
      <c r="BN286" s="92"/>
      <c r="BO286" s="93"/>
      <c r="BP286" s="92"/>
      <c r="BQ286" s="91"/>
      <c r="BR286" s="92"/>
      <c r="BS286" s="91"/>
      <c r="BT286" s="92"/>
      <c r="BU286" s="91"/>
      <c r="BV286" s="92"/>
      <c r="BW286" s="93"/>
      <c r="BX286" s="92"/>
      <c r="BY286" s="92"/>
      <c r="BZ286" s="92"/>
      <c r="CA286" s="93"/>
      <c r="CB286" s="92"/>
      <c r="CC286" s="92"/>
      <c r="CD286" s="92"/>
      <c r="CE286" s="88"/>
      <c r="CF286" s="92"/>
      <c r="CG286" s="91"/>
      <c r="CH286" s="92"/>
      <c r="CI286" s="94"/>
      <c r="CJ286" s="88"/>
      <c r="CK286" s="94"/>
      <c r="CL286" s="79"/>
      <c r="CM286" s="79"/>
      <c r="CN286" s="95"/>
      <c r="CO286" s="94"/>
      <c r="CP286" s="94"/>
      <c r="CQ286" s="88"/>
      <c r="CR286" s="94"/>
      <c r="CS286" s="79"/>
      <c r="CT286" s="79"/>
      <c r="CU286" s="95"/>
      <c r="CV286" s="94"/>
      <c r="CW286" s="94"/>
      <c r="CX286" s="88"/>
      <c r="CY286" s="94"/>
      <c r="CZ286" s="79"/>
      <c r="DA286" s="79"/>
      <c r="DB286" s="95"/>
      <c r="DC286" s="94"/>
      <c r="DD286" s="94"/>
      <c r="DE286" s="88"/>
      <c r="DF286" s="94"/>
      <c r="DG286" s="79"/>
      <c r="DH286" s="79"/>
      <c r="DI286" s="96"/>
      <c r="DJ286" s="94"/>
      <c r="DK286" s="94"/>
      <c r="DL286" s="88"/>
      <c r="DM286" s="94"/>
      <c r="DN286" s="79"/>
      <c r="DO286" s="79"/>
      <c r="DP286" s="96"/>
      <c r="DQ286" s="94"/>
      <c r="DR286" s="94"/>
      <c r="DS286" s="88"/>
      <c r="DT286" s="94"/>
      <c r="DU286" s="79"/>
      <c r="DV286" s="79"/>
    </row>
    <row r="287" spans="1:126" s="97" customFormat="1" ht="162.65" customHeight="1">
      <c r="A287" s="77"/>
      <c r="B287" s="78"/>
      <c r="C287" s="79"/>
      <c r="D287" s="80"/>
      <c r="E287" s="81"/>
      <c r="F287" s="82"/>
      <c r="G287" s="81"/>
      <c r="H287" s="81"/>
      <c r="I287" s="81"/>
      <c r="J287" s="81"/>
      <c r="K287" s="81"/>
      <c r="L287" s="81"/>
      <c r="M287" s="83"/>
      <c r="N287" s="81"/>
      <c r="O287" s="84"/>
      <c r="P287" s="81"/>
      <c r="Q287" s="81"/>
      <c r="R287" s="84"/>
      <c r="S287" s="81"/>
      <c r="T287" s="81"/>
      <c r="U287" s="81"/>
      <c r="V287" s="81"/>
      <c r="W287" s="81"/>
      <c r="X287" s="81"/>
      <c r="Y287" s="81"/>
      <c r="Z287" s="81"/>
      <c r="AA287" s="81"/>
      <c r="AB287" s="81"/>
      <c r="AC287" s="81"/>
      <c r="AD287" s="81"/>
      <c r="AE287" s="87"/>
      <c r="AF287" s="87"/>
      <c r="AG287" s="87"/>
      <c r="AH287" s="87"/>
      <c r="AI287" s="87"/>
      <c r="AJ287" s="87"/>
      <c r="AK287" s="87"/>
      <c r="AL287" s="87"/>
      <c r="AM287" s="87"/>
      <c r="AN287" s="87"/>
      <c r="AO287" s="87"/>
      <c r="AP287" s="88"/>
      <c r="AQ287" s="89"/>
      <c r="AR287" s="90"/>
      <c r="AS287" s="91"/>
      <c r="AT287" s="92"/>
      <c r="AU287" s="93"/>
      <c r="AV287" s="90"/>
      <c r="AW287" s="91"/>
      <c r="AX287" s="92"/>
      <c r="AY287" s="93"/>
      <c r="AZ287" s="90"/>
      <c r="BA287" s="91"/>
      <c r="BB287" s="92"/>
      <c r="BC287" s="93"/>
      <c r="BD287" s="90"/>
      <c r="BE287" s="91"/>
      <c r="BF287" s="92"/>
      <c r="BG287" s="93"/>
      <c r="BH287" s="90"/>
      <c r="BI287" s="91"/>
      <c r="BJ287" s="92"/>
      <c r="BK287" s="91"/>
      <c r="BL287" s="92"/>
      <c r="BM287" s="91"/>
      <c r="BN287" s="92"/>
      <c r="BO287" s="93"/>
      <c r="BP287" s="92"/>
      <c r="BQ287" s="91"/>
      <c r="BR287" s="92"/>
      <c r="BS287" s="91"/>
      <c r="BT287" s="92"/>
      <c r="BU287" s="91"/>
      <c r="BV287" s="92"/>
      <c r="BW287" s="93"/>
      <c r="BX287" s="92"/>
      <c r="BY287" s="92"/>
      <c r="BZ287" s="92"/>
      <c r="CA287" s="93"/>
      <c r="CB287" s="92"/>
      <c r="CC287" s="92"/>
      <c r="CD287" s="92"/>
      <c r="CE287" s="88"/>
      <c r="CF287" s="92"/>
      <c r="CG287" s="91"/>
      <c r="CH287" s="92"/>
      <c r="CI287" s="94"/>
      <c r="CJ287" s="88"/>
      <c r="CK287" s="94"/>
      <c r="CL287" s="79"/>
      <c r="CM287" s="79"/>
      <c r="CN287" s="95"/>
      <c r="CO287" s="94"/>
      <c r="CP287" s="94"/>
      <c r="CQ287" s="88"/>
      <c r="CR287" s="94"/>
      <c r="CS287" s="79"/>
      <c r="CT287" s="79"/>
      <c r="CU287" s="95"/>
      <c r="CV287" s="94"/>
      <c r="CW287" s="94"/>
      <c r="CX287" s="88"/>
      <c r="CY287" s="94"/>
      <c r="CZ287" s="79"/>
      <c r="DA287" s="79"/>
      <c r="DB287" s="95"/>
      <c r="DC287" s="94"/>
      <c r="DD287" s="94"/>
      <c r="DE287" s="88"/>
      <c r="DF287" s="94"/>
      <c r="DG287" s="79"/>
      <c r="DH287" s="79"/>
      <c r="DI287" s="96"/>
      <c r="DJ287" s="94"/>
      <c r="DK287" s="94"/>
      <c r="DL287" s="88"/>
      <c r="DM287" s="94"/>
      <c r="DN287" s="79"/>
      <c r="DO287" s="79"/>
      <c r="DP287" s="96"/>
      <c r="DQ287" s="94"/>
      <c r="DR287" s="94"/>
      <c r="DS287" s="88"/>
      <c r="DT287" s="94"/>
      <c r="DU287" s="79"/>
      <c r="DV287" s="79"/>
    </row>
    <row r="288" spans="1:126" s="97" customFormat="1" ht="162.65" customHeight="1">
      <c r="A288" s="77"/>
      <c r="B288" s="78"/>
      <c r="C288" s="79"/>
      <c r="D288" s="80"/>
      <c r="E288" s="81"/>
      <c r="F288" s="82"/>
      <c r="G288" s="81"/>
      <c r="H288" s="81"/>
      <c r="I288" s="81"/>
      <c r="J288" s="81"/>
      <c r="K288" s="81"/>
      <c r="L288" s="81"/>
      <c r="M288" s="83"/>
      <c r="N288" s="81"/>
      <c r="O288" s="84"/>
      <c r="P288" s="81"/>
      <c r="Q288" s="81"/>
      <c r="R288" s="84"/>
      <c r="S288" s="81"/>
      <c r="T288" s="81"/>
      <c r="U288" s="81"/>
      <c r="V288" s="81"/>
      <c r="W288" s="81"/>
      <c r="X288" s="81"/>
      <c r="Y288" s="81"/>
      <c r="Z288" s="81"/>
      <c r="AA288" s="81"/>
      <c r="AB288" s="81"/>
      <c r="AC288" s="81"/>
      <c r="AD288" s="81"/>
      <c r="AE288" s="87"/>
      <c r="AF288" s="87"/>
      <c r="AG288" s="87"/>
      <c r="AH288" s="87"/>
      <c r="AI288" s="87"/>
      <c r="AJ288" s="87"/>
      <c r="AK288" s="87"/>
      <c r="AL288" s="87"/>
      <c r="AM288" s="87"/>
      <c r="AN288" s="87"/>
      <c r="AO288" s="87"/>
      <c r="AP288" s="88"/>
      <c r="AQ288" s="89"/>
      <c r="AR288" s="90"/>
      <c r="AS288" s="91"/>
      <c r="AT288" s="92"/>
      <c r="AU288" s="93"/>
      <c r="AV288" s="90"/>
      <c r="AW288" s="91"/>
      <c r="AX288" s="92"/>
      <c r="AY288" s="93"/>
      <c r="AZ288" s="90"/>
      <c r="BA288" s="91"/>
      <c r="BB288" s="92"/>
      <c r="BC288" s="93"/>
      <c r="BD288" s="90"/>
      <c r="BE288" s="91"/>
      <c r="BF288" s="92"/>
      <c r="BG288" s="93"/>
      <c r="BH288" s="90"/>
      <c r="BI288" s="91"/>
      <c r="BJ288" s="92"/>
      <c r="BK288" s="91"/>
      <c r="BL288" s="92"/>
      <c r="BM288" s="91"/>
      <c r="BN288" s="92"/>
      <c r="BO288" s="93"/>
      <c r="BP288" s="92"/>
      <c r="BQ288" s="91"/>
      <c r="BR288" s="92"/>
      <c r="BS288" s="91"/>
      <c r="BT288" s="92"/>
      <c r="BU288" s="91"/>
      <c r="BV288" s="92"/>
      <c r="BW288" s="93"/>
      <c r="BX288" s="92"/>
      <c r="BY288" s="92"/>
      <c r="BZ288" s="92"/>
      <c r="CA288" s="93"/>
      <c r="CB288" s="92"/>
      <c r="CC288" s="92"/>
      <c r="CD288" s="92"/>
      <c r="CE288" s="88"/>
      <c r="CF288" s="92"/>
      <c r="CG288" s="91"/>
      <c r="CH288" s="92"/>
      <c r="CI288" s="94"/>
      <c r="CJ288" s="88"/>
      <c r="CK288" s="94"/>
      <c r="CL288" s="79"/>
      <c r="CM288" s="79"/>
      <c r="CN288" s="95"/>
      <c r="CO288" s="94"/>
      <c r="CP288" s="94"/>
      <c r="CQ288" s="88"/>
      <c r="CR288" s="94"/>
      <c r="CS288" s="79"/>
      <c r="CT288" s="79"/>
      <c r="CU288" s="95"/>
      <c r="CV288" s="94"/>
      <c r="CW288" s="94"/>
      <c r="CX288" s="88"/>
      <c r="CY288" s="94"/>
      <c r="CZ288" s="79"/>
      <c r="DA288" s="79"/>
      <c r="DB288" s="95"/>
      <c r="DC288" s="94"/>
      <c r="DD288" s="94"/>
      <c r="DE288" s="88"/>
      <c r="DF288" s="94"/>
      <c r="DG288" s="79"/>
      <c r="DH288" s="79"/>
      <c r="DI288" s="96"/>
      <c r="DJ288" s="94"/>
      <c r="DK288" s="94"/>
      <c r="DL288" s="88"/>
      <c r="DM288" s="94"/>
      <c r="DN288" s="79"/>
      <c r="DO288" s="79"/>
      <c r="DP288" s="96"/>
      <c r="DQ288" s="94"/>
      <c r="DR288" s="94"/>
      <c r="DS288" s="88"/>
      <c r="DT288" s="94"/>
      <c r="DU288" s="79"/>
      <c r="DV288" s="79"/>
    </row>
    <row r="289" spans="1:126" s="97" customFormat="1" ht="162.65" customHeight="1">
      <c r="A289" s="77"/>
      <c r="B289" s="78"/>
      <c r="C289" s="79"/>
      <c r="D289" s="80"/>
      <c r="E289" s="81"/>
      <c r="F289" s="82"/>
      <c r="G289" s="81"/>
      <c r="H289" s="81"/>
      <c r="I289" s="81"/>
      <c r="J289" s="81"/>
      <c r="K289" s="81"/>
      <c r="L289" s="81"/>
      <c r="M289" s="83"/>
      <c r="N289" s="81"/>
      <c r="O289" s="84"/>
      <c r="P289" s="81"/>
      <c r="Q289" s="81"/>
      <c r="R289" s="84"/>
      <c r="S289" s="81"/>
      <c r="T289" s="81"/>
      <c r="U289" s="81"/>
      <c r="V289" s="81"/>
      <c r="W289" s="81"/>
      <c r="X289" s="81"/>
      <c r="Y289" s="81"/>
      <c r="Z289" s="81"/>
      <c r="AA289" s="81"/>
      <c r="AB289" s="81"/>
      <c r="AC289" s="81"/>
      <c r="AD289" s="81"/>
      <c r="AE289" s="87"/>
      <c r="AF289" s="87"/>
      <c r="AG289" s="87"/>
      <c r="AH289" s="87"/>
      <c r="AI289" s="87"/>
      <c r="AJ289" s="87"/>
      <c r="AK289" s="87"/>
      <c r="AL289" s="87"/>
      <c r="AM289" s="87"/>
      <c r="AN289" s="87"/>
      <c r="AO289" s="87"/>
      <c r="AP289" s="88"/>
      <c r="AQ289" s="89"/>
      <c r="AR289" s="90"/>
      <c r="AS289" s="91"/>
      <c r="AT289" s="92"/>
      <c r="AU289" s="93"/>
      <c r="AV289" s="90"/>
      <c r="AW289" s="91"/>
      <c r="AX289" s="92"/>
      <c r="AY289" s="93"/>
      <c r="AZ289" s="90"/>
      <c r="BA289" s="91"/>
      <c r="BB289" s="92"/>
      <c r="BC289" s="93"/>
      <c r="BD289" s="90"/>
      <c r="BE289" s="91"/>
      <c r="BF289" s="92"/>
      <c r="BG289" s="93"/>
      <c r="BH289" s="90"/>
      <c r="BI289" s="91"/>
      <c r="BJ289" s="92"/>
      <c r="BK289" s="91"/>
      <c r="BL289" s="92"/>
      <c r="BM289" s="91"/>
      <c r="BN289" s="92"/>
      <c r="BO289" s="93"/>
      <c r="BP289" s="92"/>
      <c r="BQ289" s="91"/>
      <c r="BR289" s="92"/>
      <c r="BS289" s="91"/>
      <c r="BT289" s="92"/>
      <c r="BU289" s="91"/>
      <c r="BV289" s="92"/>
      <c r="BW289" s="93"/>
      <c r="BX289" s="92"/>
      <c r="BY289" s="92"/>
      <c r="BZ289" s="92"/>
      <c r="CA289" s="93"/>
      <c r="CB289" s="92"/>
      <c r="CC289" s="92"/>
      <c r="CD289" s="92"/>
      <c r="CE289" s="88"/>
      <c r="CF289" s="92"/>
      <c r="CG289" s="91"/>
      <c r="CH289" s="92"/>
      <c r="CI289" s="94"/>
      <c r="CJ289" s="88"/>
      <c r="CK289" s="94"/>
      <c r="CL289" s="79"/>
      <c r="CM289" s="79"/>
      <c r="CN289" s="95"/>
      <c r="CO289" s="94"/>
      <c r="CP289" s="94"/>
      <c r="CQ289" s="88"/>
      <c r="CR289" s="94"/>
      <c r="CS289" s="79"/>
      <c r="CT289" s="79"/>
      <c r="CU289" s="95"/>
      <c r="CV289" s="94"/>
      <c r="CW289" s="94"/>
      <c r="CX289" s="88"/>
      <c r="CY289" s="94"/>
      <c r="CZ289" s="79"/>
      <c r="DA289" s="79"/>
      <c r="DB289" s="95"/>
      <c r="DC289" s="94"/>
      <c r="DD289" s="94"/>
      <c r="DE289" s="88"/>
      <c r="DF289" s="94"/>
      <c r="DG289" s="79"/>
      <c r="DH289" s="79"/>
      <c r="DI289" s="96"/>
      <c r="DJ289" s="94"/>
      <c r="DK289" s="94"/>
      <c r="DL289" s="88"/>
      <c r="DM289" s="94"/>
      <c r="DN289" s="79"/>
      <c r="DO289" s="79"/>
      <c r="DP289" s="96"/>
      <c r="DQ289" s="94"/>
      <c r="DR289" s="94"/>
      <c r="DS289" s="88"/>
      <c r="DT289" s="94"/>
      <c r="DU289" s="79"/>
      <c r="DV289" s="79"/>
    </row>
    <row r="290" spans="1:126" s="97" customFormat="1" ht="162.65" customHeight="1">
      <c r="A290" s="77"/>
      <c r="B290" s="78"/>
      <c r="C290" s="79"/>
      <c r="D290" s="80"/>
      <c r="E290" s="81"/>
      <c r="F290" s="82"/>
      <c r="G290" s="81"/>
      <c r="H290" s="81"/>
      <c r="I290" s="81"/>
      <c r="J290" s="81"/>
      <c r="K290" s="81"/>
      <c r="L290" s="81"/>
      <c r="M290" s="83"/>
      <c r="N290" s="81"/>
      <c r="O290" s="84"/>
      <c r="P290" s="81"/>
      <c r="Q290" s="81"/>
      <c r="R290" s="84"/>
      <c r="S290" s="85"/>
      <c r="T290" s="81"/>
      <c r="U290" s="85"/>
      <c r="V290" s="85"/>
      <c r="W290" s="85"/>
      <c r="X290" s="85"/>
      <c r="Y290" s="85"/>
      <c r="Z290" s="85"/>
      <c r="AA290" s="85"/>
      <c r="AB290" s="85"/>
      <c r="AC290" s="85"/>
      <c r="AD290" s="85"/>
      <c r="AE290" s="103"/>
      <c r="AF290" s="101"/>
      <c r="AG290" s="101"/>
      <c r="AH290" s="101"/>
      <c r="AI290" s="101"/>
      <c r="AJ290" s="101"/>
      <c r="AK290" s="101"/>
      <c r="AL290" s="101"/>
      <c r="AM290" s="101"/>
      <c r="AN290" s="101"/>
      <c r="AO290" s="101"/>
      <c r="AP290" s="88"/>
      <c r="AQ290" s="89"/>
      <c r="AR290" s="90"/>
      <c r="AS290" s="91"/>
      <c r="AT290" s="92"/>
      <c r="AU290" s="93"/>
      <c r="AV290" s="90"/>
      <c r="AW290" s="91"/>
      <c r="AX290" s="92"/>
      <c r="AY290" s="93"/>
      <c r="AZ290" s="90"/>
      <c r="BA290" s="91"/>
      <c r="BB290" s="92"/>
      <c r="BC290" s="93"/>
      <c r="BD290" s="90"/>
      <c r="BE290" s="91"/>
      <c r="BF290" s="92"/>
      <c r="BG290" s="93"/>
      <c r="BH290" s="90"/>
      <c r="BI290" s="91"/>
      <c r="BJ290" s="92"/>
      <c r="BK290" s="91"/>
      <c r="BL290" s="92"/>
      <c r="BM290" s="91"/>
      <c r="BN290" s="92"/>
      <c r="BO290" s="93"/>
      <c r="BP290" s="92"/>
      <c r="BQ290" s="91"/>
      <c r="BR290" s="92"/>
      <c r="BS290" s="91"/>
      <c r="BT290" s="92"/>
      <c r="BU290" s="91"/>
      <c r="BV290" s="92"/>
      <c r="BW290" s="93"/>
      <c r="BX290" s="92"/>
      <c r="BY290" s="92"/>
      <c r="BZ290" s="92"/>
      <c r="CA290" s="93"/>
      <c r="CB290" s="92"/>
      <c r="CC290" s="92"/>
      <c r="CD290" s="92"/>
      <c r="CE290" s="88"/>
      <c r="CF290" s="92"/>
      <c r="CG290" s="91"/>
      <c r="CH290" s="92"/>
      <c r="CI290" s="94"/>
      <c r="CJ290" s="88"/>
      <c r="CK290" s="94"/>
      <c r="CL290" s="79"/>
      <c r="CM290" s="79"/>
      <c r="CN290" s="95"/>
      <c r="CO290" s="94"/>
      <c r="CP290" s="94"/>
      <c r="CQ290" s="88"/>
      <c r="CR290" s="94"/>
      <c r="CS290" s="79"/>
      <c r="CT290" s="79"/>
      <c r="CU290" s="95"/>
      <c r="CV290" s="94"/>
      <c r="CW290" s="94"/>
      <c r="CX290" s="88"/>
      <c r="CY290" s="94"/>
      <c r="CZ290" s="79"/>
      <c r="DA290" s="79"/>
      <c r="DB290" s="95"/>
      <c r="DC290" s="94"/>
      <c r="DD290" s="94"/>
      <c r="DE290" s="88"/>
      <c r="DF290" s="94"/>
      <c r="DG290" s="79"/>
      <c r="DH290" s="79"/>
      <c r="DI290" s="96"/>
      <c r="DJ290" s="94"/>
      <c r="DK290" s="94"/>
      <c r="DL290" s="88"/>
      <c r="DM290" s="94"/>
      <c r="DN290" s="79"/>
      <c r="DO290" s="79"/>
      <c r="DP290" s="96"/>
      <c r="DQ290" s="94"/>
      <c r="DR290" s="94"/>
      <c r="DS290" s="88"/>
      <c r="DT290" s="94"/>
      <c r="DU290" s="79"/>
      <c r="DV290" s="79"/>
    </row>
    <row r="291" spans="1:126" s="97" customFormat="1" ht="162.65" customHeight="1">
      <c r="A291" s="77"/>
      <c r="B291" s="78"/>
      <c r="C291" s="79"/>
      <c r="D291" s="80"/>
      <c r="E291" s="81"/>
      <c r="F291" s="82"/>
      <c r="G291" s="81"/>
      <c r="H291" s="81"/>
      <c r="I291" s="81"/>
      <c r="J291" s="81"/>
      <c r="K291" s="81"/>
      <c r="L291" s="81"/>
      <c r="M291" s="83"/>
      <c r="N291" s="81"/>
      <c r="O291" s="84"/>
      <c r="P291" s="81"/>
      <c r="Q291" s="81"/>
      <c r="R291" s="84"/>
      <c r="S291" s="81"/>
      <c r="T291" s="81"/>
      <c r="U291" s="85"/>
      <c r="V291" s="85"/>
      <c r="W291" s="85"/>
      <c r="X291" s="85"/>
      <c r="Y291" s="85"/>
      <c r="Z291" s="85"/>
      <c r="AA291" s="85"/>
      <c r="AB291" s="85"/>
      <c r="AC291" s="85"/>
      <c r="AD291" s="85"/>
      <c r="AE291" s="103"/>
      <c r="AF291" s="101"/>
      <c r="AG291" s="101"/>
      <c r="AH291" s="101"/>
      <c r="AI291" s="101"/>
      <c r="AJ291" s="101"/>
      <c r="AK291" s="101"/>
      <c r="AL291" s="101"/>
      <c r="AM291" s="101"/>
      <c r="AN291" s="101"/>
      <c r="AO291" s="101"/>
      <c r="AP291" s="88"/>
      <c r="AQ291" s="89"/>
      <c r="AR291" s="90"/>
      <c r="AS291" s="91"/>
      <c r="AT291" s="92"/>
      <c r="AU291" s="93"/>
      <c r="AV291" s="90"/>
      <c r="AW291" s="91"/>
      <c r="AX291" s="92"/>
      <c r="AY291" s="93"/>
      <c r="AZ291" s="90"/>
      <c r="BA291" s="91"/>
      <c r="BB291" s="92"/>
      <c r="BC291" s="93"/>
      <c r="BD291" s="90"/>
      <c r="BE291" s="91"/>
      <c r="BF291" s="92"/>
      <c r="BG291" s="93"/>
      <c r="BH291" s="90"/>
      <c r="BI291" s="91"/>
      <c r="BJ291" s="92"/>
      <c r="BK291" s="91"/>
      <c r="BL291" s="92"/>
      <c r="BM291" s="91"/>
      <c r="BN291" s="92"/>
      <c r="BO291" s="93"/>
      <c r="BP291" s="92"/>
      <c r="BQ291" s="91"/>
      <c r="BR291" s="92"/>
      <c r="BS291" s="91"/>
      <c r="BT291" s="92"/>
      <c r="BU291" s="91"/>
      <c r="BV291" s="92"/>
      <c r="BW291" s="93"/>
      <c r="BX291" s="92"/>
      <c r="BY291" s="92"/>
      <c r="BZ291" s="92"/>
      <c r="CA291" s="93"/>
      <c r="CB291" s="92"/>
      <c r="CC291" s="92"/>
      <c r="CD291" s="92"/>
      <c r="CE291" s="88"/>
      <c r="CF291" s="92"/>
      <c r="CG291" s="91"/>
      <c r="CH291" s="92"/>
      <c r="CI291" s="94"/>
      <c r="CJ291" s="88"/>
      <c r="CK291" s="94"/>
      <c r="CL291" s="79"/>
      <c r="CM291" s="79"/>
      <c r="CN291" s="95"/>
      <c r="CO291" s="94"/>
      <c r="CP291" s="94"/>
      <c r="CQ291" s="88"/>
      <c r="CR291" s="94"/>
      <c r="CS291" s="79"/>
      <c r="CT291" s="79"/>
      <c r="CU291" s="95"/>
      <c r="CV291" s="94"/>
      <c r="CW291" s="94"/>
      <c r="CX291" s="88"/>
      <c r="CY291" s="94"/>
      <c r="CZ291" s="79"/>
      <c r="DA291" s="79"/>
      <c r="DB291" s="95"/>
      <c r="DC291" s="94"/>
      <c r="DD291" s="94"/>
      <c r="DE291" s="88"/>
      <c r="DF291" s="94"/>
      <c r="DG291" s="79"/>
      <c r="DH291" s="79"/>
      <c r="DI291" s="96"/>
      <c r="DJ291" s="94"/>
      <c r="DK291" s="94"/>
      <c r="DL291" s="88"/>
      <c r="DM291" s="94"/>
      <c r="DN291" s="79"/>
      <c r="DO291" s="79"/>
      <c r="DP291" s="96"/>
      <c r="DQ291" s="94"/>
      <c r="DR291" s="94"/>
      <c r="DS291" s="88"/>
      <c r="DT291" s="94"/>
      <c r="DU291" s="79"/>
      <c r="DV291" s="79"/>
    </row>
    <row r="292" spans="1:126" s="97" customFormat="1" ht="162.65" customHeight="1">
      <c r="A292" s="77"/>
      <c r="B292" s="78"/>
      <c r="C292" s="79"/>
      <c r="D292" s="80"/>
      <c r="E292" s="81"/>
      <c r="F292" s="82"/>
      <c r="G292" s="81"/>
      <c r="H292" s="81"/>
      <c r="I292" s="81"/>
      <c r="J292" s="81"/>
      <c r="K292" s="81"/>
      <c r="L292" s="81"/>
      <c r="M292" s="83"/>
      <c r="N292" s="81"/>
      <c r="O292" s="84"/>
      <c r="P292" s="81"/>
      <c r="Q292" s="81"/>
      <c r="R292" s="84"/>
      <c r="S292" s="81"/>
      <c r="T292" s="81"/>
      <c r="U292" s="81"/>
      <c r="V292" s="81"/>
      <c r="W292" s="81"/>
      <c r="X292" s="81"/>
      <c r="Y292" s="81"/>
      <c r="Z292" s="81"/>
      <c r="AA292" s="81"/>
      <c r="AB292" s="81"/>
      <c r="AC292" s="81"/>
      <c r="AD292" s="81"/>
      <c r="AE292" s="87"/>
      <c r="AF292" s="101"/>
      <c r="AG292" s="101"/>
      <c r="AH292" s="101"/>
      <c r="AI292" s="101"/>
      <c r="AJ292" s="101"/>
      <c r="AK292" s="101"/>
      <c r="AL292" s="101"/>
      <c r="AM292" s="101"/>
      <c r="AN292" s="101"/>
      <c r="AO292" s="101"/>
      <c r="AP292" s="88"/>
      <c r="AQ292" s="89"/>
      <c r="AR292" s="90"/>
      <c r="AS292" s="91"/>
      <c r="AT292" s="92"/>
      <c r="AU292" s="93"/>
      <c r="AV292" s="90"/>
      <c r="AW292" s="91"/>
      <c r="AX292" s="92"/>
      <c r="AY292" s="93"/>
      <c r="AZ292" s="90"/>
      <c r="BA292" s="91"/>
      <c r="BB292" s="92"/>
      <c r="BC292" s="93"/>
      <c r="BD292" s="90"/>
      <c r="BE292" s="91"/>
      <c r="BF292" s="92"/>
      <c r="BG292" s="93"/>
      <c r="BH292" s="90"/>
      <c r="BI292" s="91"/>
      <c r="BJ292" s="92"/>
      <c r="BK292" s="91"/>
      <c r="BL292" s="92"/>
      <c r="BM292" s="91"/>
      <c r="BN292" s="92"/>
      <c r="BO292" s="93"/>
      <c r="BP292" s="92"/>
      <c r="BQ292" s="91"/>
      <c r="BR292" s="92"/>
      <c r="BS292" s="91"/>
      <c r="BT292" s="92"/>
      <c r="BU292" s="91"/>
      <c r="BV292" s="92"/>
      <c r="BW292" s="93"/>
      <c r="BX292" s="92"/>
      <c r="BY292" s="92"/>
      <c r="BZ292" s="92"/>
      <c r="CA292" s="93"/>
      <c r="CB292" s="92"/>
      <c r="CC292" s="92"/>
      <c r="CD292" s="92"/>
      <c r="CE292" s="88"/>
      <c r="CF292" s="92"/>
      <c r="CG292" s="91"/>
      <c r="CH292" s="92"/>
      <c r="CI292" s="94"/>
      <c r="CJ292" s="88"/>
      <c r="CK292" s="94"/>
      <c r="CL292" s="79"/>
      <c r="CM292" s="79"/>
      <c r="CN292" s="95"/>
      <c r="CO292" s="94"/>
      <c r="CP292" s="94"/>
      <c r="CQ292" s="88"/>
      <c r="CR292" s="94"/>
      <c r="CS292" s="79"/>
      <c r="CT292" s="79"/>
      <c r="CU292" s="95"/>
      <c r="CV292" s="94"/>
      <c r="CW292" s="94"/>
      <c r="CX292" s="88"/>
      <c r="CY292" s="94"/>
      <c r="CZ292" s="79"/>
      <c r="DA292" s="79"/>
      <c r="DB292" s="95"/>
      <c r="DC292" s="94"/>
      <c r="DD292" s="94"/>
      <c r="DE292" s="88"/>
      <c r="DF292" s="94"/>
      <c r="DG292" s="79"/>
      <c r="DH292" s="79"/>
      <c r="DI292" s="96"/>
      <c r="DJ292" s="94"/>
      <c r="DK292" s="94"/>
      <c r="DL292" s="88"/>
      <c r="DM292" s="94"/>
      <c r="DN292" s="79"/>
      <c r="DO292" s="79"/>
      <c r="DP292" s="96"/>
      <c r="DQ292" s="94"/>
      <c r="DR292" s="94"/>
      <c r="DS292" s="88"/>
      <c r="DT292" s="94"/>
      <c r="DU292" s="79"/>
      <c r="DV292" s="79"/>
    </row>
    <row r="293" spans="1:126" s="97" customFormat="1" ht="162.65" customHeight="1">
      <c r="A293" s="77"/>
      <c r="B293" s="78"/>
      <c r="C293" s="79"/>
      <c r="D293" s="80"/>
      <c r="E293" s="81"/>
      <c r="F293" s="82"/>
      <c r="G293" s="81"/>
      <c r="H293" s="81"/>
      <c r="I293" s="81"/>
      <c r="J293" s="81"/>
      <c r="K293" s="81"/>
      <c r="L293" s="81"/>
      <c r="M293" s="83"/>
      <c r="N293" s="81"/>
      <c r="O293" s="84"/>
      <c r="P293" s="81"/>
      <c r="Q293" s="81"/>
      <c r="R293" s="84"/>
      <c r="S293" s="81"/>
      <c r="T293" s="81"/>
      <c r="U293" s="81"/>
      <c r="V293" s="81"/>
      <c r="W293" s="81"/>
      <c r="X293" s="81"/>
      <c r="Y293" s="81"/>
      <c r="Z293" s="81"/>
      <c r="AA293" s="81"/>
      <c r="AB293" s="81"/>
      <c r="AC293" s="81"/>
      <c r="AD293" s="81"/>
      <c r="AE293" s="87"/>
      <c r="AF293" s="101"/>
      <c r="AG293" s="101"/>
      <c r="AH293" s="101"/>
      <c r="AI293" s="101"/>
      <c r="AJ293" s="101"/>
      <c r="AK293" s="101"/>
      <c r="AL293" s="101"/>
      <c r="AM293" s="101"/>
      <c r="AN293" s="101"/>
      <c r="AO293" s="101"/>
      <c r="AP293" s="88"/>
      <c r="AQ293" s="89"/>
      <c r="AR293" s="90"/>
      <c r="AS293" s="91"/>
      <c r="AT293" s="92"/>
      <c r="AU293" s="93"/>
      <c r="AV293" s="90"/>
      <c r="AW293" s="91"/>
      <c r="AX293" s="92"/>
      <c r="AY293" s="93"/>
      <c r="AZ293" s="90"/>
      <c r="BA293" s="91"/>
      <c r="BB293" s="92"/>
      <c r="BC293" s="93"/>
      <c r="BD293" s="90"/>
      <c r="BE293" s="91"/>
      <c r="BF293" s="92"/>
      <c r="BG293" s="93"/>
      <c r="BH293" s="90"/>
      <c r="BI293" s="91"/>
      <c r="BJ293" s="92"/>
      <c r="BK293" s="91"/>
      <c r="BL293" s="92"/>
      <c r="BM293" s="91"/>
      <c r="BN293" s="92"/>
      <c r="BO293" s="93"/>
      <c r="BP293" s="92"/>
      <c r="BQ293" s="91"/>
      <c r="BR293" s="92"/>
      <c r="BS293" s="91"/>
      <c r="BT293" s="92"/>
      <c r="BU293" s="91"/>
      <c r="BV293" s="92"/>
      <c r="BW293" s="93"/>
      <c r="BX293" s="92"/>
      <c r="BY293" s="92"/>
      <c r="BZ293" s="92"/>
      <c r="CA293" s="93"/>
      <c r="CB293" s="92"/>
      <c r="CC293" s="92"/>
      <c r="CD293" s="92"/>
      <c r="CE293" s="88"/>
      <c r="CF293" s="92"/>
      <c r="CG293" s="91"/>
      <c r="CH293" s="92"/>
      <c r="CI293" s="94"/>
      <c r="CJ293" s="88"/>
      <c r="CK293" s="94"/>
      <c r="CL293" s="79"/>
      <c r="CM293" s="79"/>
      <c r="CN293" s="95"/>
      <c r="CO293" s="94"/>
      <c r="CP293" s="94"/>
      <c r="CQ293" s="88"/>
      <c r="CR293" s="94"/>
      <c r="CS293" s="79"/>
      <c r="CT293" s="79"/>
      <c r="CU293" s="95"/>
      <c r="CV293" s="94"/>
      <c r="CW293" s="94"/>
      <c r="CX293" s="88"/>
      <c r="CY293" s="94"/>
      <c r="CZ293" s="79"/>
      <c r="DA293" s="79"/>
      <c r="DB293" s="95"/>
      <c r="DC293" s="94"/>
      <c r="DD293" s="94"/>
      <c r="DE293" s="88"/>
      <c r="DF293" s="94"/>
      <c r="DG293" s="79"/>
      <c r="DH293" s="79"/>
      <c r="DI293" s="96"/>
      <c r="DJ293" s="94"/>
      <c r="DK293" s="94"/>
      <c r="DL293" s="88"/>
      <c r="DM293" s="94"/>
      <c r="DN293" s="79"/>
      <c r="DO293" s="79"/>
      <c r="DP293" s="96"/>
      <c r="DQ293" s="94"/>
      <c r="DR293" s="94"/>
      <c r="DS293" s="88"/>
      <c r="DT293" s="94"/>
      <c r="DU293" s="79"/>
      <c r="DV293" s="79"/>
    </row>
    <row r="294" spans="1:126" s="97" customFormat="1" ht="162.65" customHeight="1">
      <c r="A294" s="77"/>
      <c r="B294" s="78"/>
      <c r="C294" s="79"/>
      <c r="D294" s="80"/>
      <c r="E294" s="81"/>
      <c r="F294" s="82"/>
      <c r="G294" s="81"/>
      <c r="H294" s="81"/>
      <c r="I294" s="81"/>
      <c r="J294" s="81"/>
      <c r="K294" s="81"/>
      <c r="L294" s="81"/>
      <c r="M294" s="83"/>
      <c r="N294" s="81"/>
      <c r="O294" s="84"/>
      <c r="P294" s="81"/>
      <c r="Q294" s="81"/>
      <c r="R294" s="84"/>
      <c r="S294" s="81"/>
      <c r="T294" s="81"/>
      <c r="U294" s="81"/>
      <c r="V294" s="81"/>
      <c r="W294" s="81"/>
      <c r="X294" s="81"/>
      <c r="Y294" s="81"/>
      <c r="Z294" s="81"/>
      <c r="AA294" s="81"/>
      <c r="AB294" s="81"/>
      <c r="AC294" s="81"/>
      <c r="AD294" s="81"/>
      <c r="AE294" s="87"/>
      <c r="AF294" s="101"/>
      <c r="AG294" s="101"/>
      <c r="AH294" s="101"/>
      <c r="AI294" s="101"/>
      <c r="AJ294" s="101"/>
      <c r="AK294" s="101"/>
      <c r="AL294" s="101"/>
      <c r="AM294" s="101"/>
      <c r="AN294" s="101"/>
      <c r="AO294" s="101"/>
      <c r="AP294" s="88"/>
      <c r="AQ294" s="89"/>
      <c r="AR294" s="90"/>
      <c r="AS294" s="91"/>
      <c r="AT294" s="92"/>
      <c r="AU294" s="93"/>
      <c r="AV294" s="90"/>
      <c r="AW294" s="91"/>
      <c r="AX294" s="92"/>
      <c r="AY294" s="93"/>
      <c r="AZ294" s="90"/>
      <c r="BA294" s="91"/>
      <c r="BB294" s="92"/>
      <c r="BC294" s="93"/>
      <c r="BD294" s="90"/>
      <c r="BE294" s="91"/>
      <c r="BF294" s="92"/>
      <c r="BG294" s="93"/>
      <c r="BH294" s="90"/>
      <c r="BI294" s="91"/>
      <c r="BJ294" s="92"/>
      <c r="BK294" s="91"/>
      <c r="BL294" s="92"/>
      <c r="BM294" s="91"/>
      <c r="BN294" s="92"/>
      <c r="BO294" s="93"/>
      <c r="BP294" s="92"/>
      <c r="BQ294" s="91"/>
      <c r="BR294" s="92"/>
      <c r="BS294" s="91"/>
      <c r="BT294" s="92"/>
      <c r="BU294" s="91"/>
      <c r="BV294" s="92"/>
      <c r="BW294" s="93"/>
      <c r="BX294" s="92"/>
      <c r="BY294" s="92"/>
      <c r="BZ294" s="92"/>
      <c r="CA294" s="93"/>
      <c r="CB294" s="92"/>
      <c r="CC294" s="92"/>
      <c r="CD294" s="92"/>
      <c r="CE294" s="88"/>
      <c r="CF294" s="92"/>
      <c r="CG294" s="91"/>
      <c r="CH294" s="92"/>
      <c r="CI294" s="94"/>
      <c r="CJ294" s="88"/>
      <c r="CK294" s="94"/>
      <c r="CL294" s="79"/>
      <c r="CM294" s="79"/>
      <c r="CN294" s="95"/>
      <c r="CO294" s="94"/>
      <c r="CP294" s="94"/>
      <c r="CQ294" s="88"/>
      <c r="CR294" s="94"/>
      <c r="CS294" s="79"/>
      <c r="CT294" s="79"/>
      <c r="CU294" s="95"/>
      <c r="CV294" s="94"/>
      <c r="CW294" s="94"/>
      <c r="CX294" s="88"/>
      <c r="CY294" s="94"/>
      <c r="CZ294" s="79"/>
      <c r="DA294" s="79"/>
      <c r="DB294" s="95"/>
      <c r="DC294" s="94"/>
      <c r="DD294" s="94"/>
      <c r="DE294" s="88"/>
      <c r="DF294" s="94"/>
      <c r="DG294" s="79"/>
      <c r="DH294" s="79"/>
      <c r="DI294" s="96"/>
      <c r="DJ294" s="94"/>
      <c r="DK294" s="94"/>
      <c r="DL294" s="88"/>
      <c r="DM294" s="94"/>
      <c r="DN294" s="79"/>
      <c r="DO294" s="79"/>
      <c r="DP294" s="96"/>
      <c r="DQ294" s="94"/>
      <c r="DR294" s="94"/>
      <c r="DS294" s="88"/>
      <c r="DT294" s="94"/>
      <c r="DU294" s="79"/>
      <c r="DV294" s="79"/>
    </row>
    <row r="295" spans="1:126" s="97" customFormat="1" ht="162.65" customHeight="1">
      <c r="A295" s="77"/>
      <c r="B295" s="78"/>
      <c r="C295" s="79"/>
      <c r="D295" s="80"/>
      <c r="E295" s="81"/>
      <c r="F295" s="82"/>
      <c r="G295" s="81"/>
      <c r="H295" s="81"/>
      <c r="I295" s="81"/>
      <c r="J295" s="81"/>
      <c r="K295" s="81"/>
      <c r="L295" s="81"/>
      <c r="M295" s="83"/>
      <c r="N295" s="81"/>
      <c r="O295" s="84"/>
      <c r="P295" s="81"/>
      <c r="Q295" s="81"/>
      <c r="R295" s="84"/>
      <c r="S295" s="81"/>
      <c r="T295" s="81"/>
      <c r="U295" s="81"/>
      <c r="V295" s="81"/>
      <c r="W295" s="81"/>
      <c r="X295" s="81"/>
      <c r="Y295" s="81"/>
      <c r="Z295" s="81"/>
      <c r="AA295" s="81"/>
      <c r="AB295" s="81"/>
      <c r="AC295" s="81"/>
      <c r="AD295" s="81"/>
      <c r="AE295" s="87"/>
      <c r="AF295" s="101"/>
      <c r="AG295" s="101"/>
      <c r="AH295" s="101"/>
      <c r="AI295" s="101"/>
      <c r="AJ295" s="101"/>
      <c r="AK295" s="101"/>
      <c r="AL295" s="101"/>
      <c r="AM295" s="101"/>
      <c r="AN295" s="101"/>
      <c r="AO295" s="101"/>
      <c r="AP295" s="88"/>
      <c r="AQ295" s="89"/>
      <c r="AR295" s="90"/>
      <c r="AS295" s="91"/>
      <c r="AT295" s="92"/>
      <c r="AU295" s="93"/>
      <c r="AV295" s="90"/>
      <c r="AW295" s="91"/>
      <c r="AX295" s="92"/>
      <c r="AY295" s="93"/>
      <c r="AZ295" s="90"/>
      <c r="BA295" s="91"/>
      <c r="BB295" s="92"/>
      <c r="BC295" s="93"/>
      <c r="BD295" s="90"/>
      <c r="BE295" s="91"/>
      <c r="BF295" s="92"/>
      <c r="BG295" s="93"/>
      <c r="BH295" s="90"/>
      <c r="BI295" s="91"/>
      <c r="BJ295" s="92"/>
      <c r="BK295" s="91"/>
      <c r="BL295" s="92"/>
      <c r="BM295" s="91"/>
      <c r="BN295" s="92"/>
      <c r="BO295" s="93"/>
      <c r="BP295" s="92"/>
      <c r="BQ295" s="91"/>
      <c r="BR295" s="92"/>
      <c r="BS295" s="91"/>
      <c r="BT295" s="92"/>
      <c r="BU295" s="91"/>
      <c r="BV295" s="92"/>
      <c r="BW295" s="93"/>
      <c r="BX295" s="92"/>
      <c r="BY295" s="92"/>
      <c r="BZ295" s="92"/>
      <c r="CA295" s="93"/>
      <c r="CB295" s="92"/>
      <c r="CC295" s="92"/>
      <c r="CD295" s="92"/>
      <c r="CE295" s="88"/>
      <c r="CF295" s="92"/>
      <c r="CG295" s="91"/>
      <c r="CH295" s="92"/>
      <c r="CI295" s="94"/>
      <c r="CJ295" s="88"/>
      <c r="CK295" s="94"/>
      <c r="CL295" s="79"/>
      <c r="CM295" s="79"/>
      <c r="CN295" s="95"/>
      <c r="CO295" s="94"/>
      <c r="CP295" s="94"/>
      <c r="CQ295" s="88"/>
      <c r="CR295" s="94"/>
      <c r="CS295" s="79"/>
      <c r="CT295" s="79"/>
      <c r="CU295" s="95"/>
      <c r="CV295" s="94"/>
      <c r="CW295" s="94"/>
      <c r="CX295" s="88"/>
      <c r="CY295" s="94"/>
      <c r="CZ295" s="79"/>
      <c r="DA295" s="79"/>
      <c r="DB295" s="95"/>
      <c r="DC295" s="94"/>
      <c r="DD295" s="94"/>
      <c r="DE295" s="88"/>
      <c r="DF295" s="94"/>
      <c r="DG295" s="79"/>
      <c r="DH295" s="79"/>
      <c r="DI295" s="96"/>
      <c r="DJ295" s="94"/>
      <c r="DK295" s="94"/>
      <c r="DL295" s="88"/>
      <c r="DM295" s="94"/>
      <c r="DN295" s="79"/>
      <c r="DO295" s="79"/>
      <c r="DP295" s="96"/>
      <c r="DQ295" s="94"/>
      <c r="DR295" s="94"/>
      <c r="DS295" s="88"/>
      <c r="DT295" s="94"/>
      <c r="DU295" s="79"/>
      <c r="DV295" s="79"/>
    </row>
    <row r="296" spans="1:126" s="97" customFormat="1" ht="162.65" customHeight="1">
      <c r="A296" s="77"/>
      <c r="B296" s="78"/>
      <c r="C296" s="79"/>
      <c r="D296" s="80"/>
      <c r="E296" s="81"/>
      <c r="F296" s="82"/>
      <c r="G296" s="81"/>
      <c r="H296" s="81"/>
      <c r="I296" s="81"/>
      <c r="J296" s="81"/>
      <c r="K296" s="81"/>
      <c r="L296" s="81"/>
      <c r="M296" s="83"/>
      <c r="N296" s="81"/>
      <c r="O296" s="84"/>
      <c r="P296" s="81"/>
      <c r="Q296" s="81"/>
      <c r="R296" s="84"/>
      <c r="S296" s="81"/>
      <c r="T296" s="81"/>
      <c r="U296" s="81"/>
      <c r="V296" s="81"/>
      <c r="W296" s="81"/>
      <c r="X296" s="81"/>
      <c r="Y296" s="81"/>
      <c r="Z296" s="81"/>
      <c r="AA296" s="81"/>
      <c r="AB296" s="81"/>
      <c r="AC296" s="81"/>
      <c r="AD296" s="81"/>
      <c r="AE296" s="87"/>
      <c r="AF296" s="101"/>
      <c r="AG296" s="101"/>
      <c r="AH296" s="101"/>
      <c r="AI296" s="101"/>
      <c r="AJ296" s="101"/>
      <c r="AK296" s="101"/>
      <c r="AL296" s="101"/>
      <c r="AM296" s="101"/>
      <c r="AN296" s="101"/>
      <c r="AO296" s="101"/>
      <c r="AP296" s="88"/>
      <c r="AQ296" s="89"/>
      <c r="AR296" s="90"/>
      <c r="AS296" s="91"/>
      <c r="AT296" s="92"/>
      <c r="AU296" s="93"/>
      <c r="AV296" s="90"/>
      <c r="AW296" s="91"/>
      <c r="AX296" s="92"/>
      <c r="AY296" s="93"/>
      <c r="AZ296" s="90"/>
      <c r="BA296" s="91"/>
      <c r="BB296" s="92"/>
      <c r="BC296" s="93"/>
      <c r="BD296" s="90"/>
      <c r="BE296" s="91"/>
      <c r="BF296" s="92"/>
      <c r="BG296" s="93"/>
      <c r="BH296" s="90"/>
      <c r="BI296" s="91"/>
      <c r="BJ296" s="92"/>
      <c r="BK296" s="91"/>
      <c r="BL296" s="92"/>
      <c r="BM296" s="91"/>
      <c r="BN296" s="92"/>
      <c r="BO296" s="93"/>
      <c r="BP296" s="92"/>
      <c r="BQ296" s="91"/>
      <c r="BR296" s="92"/>
      <c r="BS296" s="91"/>
      <c r="BT296" s="92"/>
      <c r="BU296" s="91"/>
      <c r="BV296" s="92"/>
      <c r="BW296" s="93"/>
      <c r="BX296" s="92"/>
      <c r="BY296" s="92"/>
      <c r="BZ296" s="92"/>
      <c r="CA296" s="93"/>
      <c r="CB296" s="92"/>
      <c r="CC296" s="92"/>
      <c r="CD296" s="92"/>
      <c r="CE296" s="88"/>
      <c r="CF296" s="92"/>
      <c r="CG296" s="91"/>
      <c r="CH296" s="92"/>
      <c r="CI296" s="94"/>
      <c r="CJ296" s="88"/>
      <c r="CK296" s="94"/>
      <c r="CL296" s="79"/>
      <c r="CM296" s="79"/>
      <c r="CN296" s="95"/>
      <c r="CO296" s="94"/>
      <c r="CP296" s="94"/>
      <c r="CQ296" s="88"/>
      <c r="CR296" s="94"/>
      <c r="CS296" s="79"/>
      <c r="CT296" s="79"/>
      <c r="CU296" s="95"/>
      <c r="CV296" s="94"/>
      <c r="CW296" s="94"/>
      <c r="CX296" s="88"/>
      <c r="CY296" s="94"/>
      <c r="CZ296" s="79"/>
      <c r="DA296" s="79"/>
      <c r="DB296" s="95"/>
      <c r="DC296" s="94"/>
      <c r="DD296" s="94"/>
      <c r="DE296" s="88"/>
      <c r="DF296" s="94"/>
      <c r="DG296" s="79"/>
      <c r="DH296" s="79"/>
      <c r="DI296" s="96"/>
      <c r="DJ296" s="94"/>
      <c r="DK296" s="94"/>
      <c r="DL296" s="88"/>
      <c r="DM296" s="94"/>
      <c r="DN296" s="79"/>
      <c r="DO296" s="79"/>
      <c r="DP296" s="96"/>
      <c r="DQ296" s="94"/>
      <c r="DR296" s="94"/>
      <c r="DS296" s="88"/>
      <c r="DT296" s="94"/>
      <c r="DU296" s="79"/>
      <c r="DV296" s="79"/>
    </row>
    <row r="297" spans="1:126" s="97" customFormat="1" ht="162.65" customHeight="1">
      <c r="A297" s="77"/>
      <c r="B297" s="78"/>
      <c r="C297" s="79"/>
      <c r="D297" s="80"/>
      <c r="E297" s="81"/>
      <c r="F297" s="82"/>
      <c r="G297" s="81"/>
      <c r="H297" s="81"/>
      <c r="I297" s="81"/>
      <c r="J297" s="81"/>
      <c r="K297" s="81"/>
      <c r="L297" s="81"/>
      <c r="M297" s="83"/>
      <c r="N297" s="81"/>
      <c r="O297" s="84"/>
      <c r="P297" s="81"/>
      <c r="Q297" s="81"/>
      <c r="R297" s="84"/>
      <c r="S297" s="81"/>
      <c r="T297" s="81"/>
      <c r="U297" s="81"/>
      <c r="V297" s="81"/>
      <c r="W297" s="81"/>
      <c r="X297" s="81"/>
      <c r="Y297" s="81"/>
      <c r="Z297" s="81"/>
      <c r="AA297" s="81"/>
      <c r="AB297" s="81"/>
      <c r="AC297" s="81"/>
      <c r="AD297" s="81"/>
      <c r="AE297" s="87"/>
      <c r="AF297" s="101"/>
      <c r="AG297" s="101"/>
      <c r="AH297" s="101"/>
      <c r="AI297" s="101"/>
      <c r="AJ297" s="101"/>
      <c r="AK297" s="101"/>
      <c r="AL297" s="101"/>
      <c r="AM297" s="101"/>
      <c r="AN297" s="101"/>
      <c r="AO297" s="101"/>
      <c r="AP297" s="88"/>
      <c r="AQ297" s="89"/>
      <c r="AR297" s="90"/>
      <c r="AS297" s="91"/>
      <c r="AT297" s="92"/>
      <c r="AU297" s="93"/>
      <c r="AV297" s="90"/>
      <c r="AW297" s="91"/>
      <c r="AX297" s="92"/>
      <c r="AY297" s="93"/>
      <c r="AZ297" s="90"/>
      <c r="BA297" s="91"/>
      <c r="BB297" s="92"/>
      <c r="BC297" s="93"/>
      <c r="BD297" s="90"/>
      <c r="BE297" s="91"/>
      <c r="BF297" s="92"/>
      <c r="BG297" s="93"/>
      <c r="BH297" s="90"/>
      <c r="BI297" s="91"/>
      <c r="BJ297" s="92"/>
      <c r="BK297" s="91"/>
      <c r="BL297" s="92"/>
      <c r="BM297" s="91"/>
      <c r="BN297" s="92"/>
      <c r="BO297" s="93"/>
      <c r="BP297" s="92"/>
      <c r="BQ297" s="91"/>
      <c r="BR297" s="92"/>
      <c r="BS297" s="91"/>
      <c r="BT297" s="92"/>
      <c r="BU297" s="91"/>
      <c r="BV297" s="92"/>
      <c r="BW297" s="93"/>
      <c r="BX297" s="92"/>
      <c r="BY297" s="92"/>
      <c r="BZ297" s="92"/>
      <c r="CA297" s="93"/>
      <c r="CB297" s="92"/>
      <c r="CC297" s="92"/>
      <c r="CD297" s="92"/>
      <c r="CE297" s="88"/>
      <c r="CF297" s="92"/>
      <c r="CG297" s="91"/>
      <c r="CH297" s="92"/>
      <c r="CI297" s="94"/>
      <c r="CJ297" s="88"/>
      <c r="CK297" s="94"/>
      <c r="CL297" s="79"/>
      <c r="CM297" s="79"/>
      <c r="CN297" s="95"/>
      <c r="CO297" s="94"/>
      <c r="CP297" s="94"/>
      <c r="CQ297" s="88"/>
      <c r="CR297" s="94"/>
      <c r="CS297" s="79"/>
      <c r="CT297" s="79"/>
      <c r="CU297" s="95"/>
      <c r="CV297" s="94"/>
      <c r="CW297" s="94"/>
      <c r="CX297" s="88"/>
      <c r="CY297" s="94"/>
      <c r="CZ297" s="79"/>
      <c r="DA297" s="79"/>
      <c r="DB297" s="95"/>
      <c r="DC297" s="94"/>
      <c r="DD297" s="94"/>
      <c r="DE297" s="88"/>
      <c r="DF297" s="94"/>
      <c r="DG297" s="79"/>
      <c r="DH297" s="79"/>
      <c r="DI297" s="96"/>
      <c r="DJ297" s="94"/>
      <c r="DK297" s="94"/>
      <c r="DL297" s="88"/>
      <c r="DM297" s="94"/>
      <c r="DN297" s="79"/>
      <c r="DO297" s="79"/>
      <c r="DP297" s="96"/>
      <c r="DQ297" s="94"/>
      <c r="DR297" s="94"/>
      <c r="DS297" s="88"/>
      <c r="DT297" s="94"/>
      <c r="DU297" s="79"/>
      <c r="DV297" s="79"/>
    </row>
    <row r="298" spans="1:126" s="97" customFormat="1" ht="70" customHeight="1">
      <c r="A298" s="77"/>
      <c r="B298" s="78"/>
      <c r="C298" s="79"/>
      <c r="D298" s="80"/>
      <c r="E298" s="81"/>
      <c r="F298" s="82"/>
      <c r="G298" s="81"/>
      <c r="H298" s="81"/>
      <c r="I298" s="81"/>
      <c r="J298" s="81"/>
      <c r="K298" s="81"/>
      <c r="L298" s="81"/>
      <c r="M298" s="83"/>
      <c r="N298" s="81"/>
      <c r="O298" s="84"/>
      <c r="P298" s="81"/>
      <c r="Q298" s="81"/>
      <c r="R298" s="84"/>
      <c r="S298" s="81"/>
      <c r="T298" s="81"/>
      <c r="U298" s="81"/>
      <c r="V298" s="81"/>
      <c r="W298" s="81"/>
      <c r="X298" s="81"/>
      <c r="Y298" s="81"/>
      <c r="Z298" s="81"/>
      <c r="AA298" s="81"/>
      <c r="AB298" s="81"/>
      <c r="AC298" s="81"/>
      <c r="AD298" s="81"/>
      <c r="AE298" s="87"/>
      <c r="AF298" s="101"/>
      <c r="AG298" s="101"/>
      <c r="AH298" s="101"/>
      <c r="AI298" s="101"/>
      <c r="AJ298" s="101"/>
      <c r="AK298" s="101"/>
      <c r="AL298" s="101"/>
      <c r="AM298" s="101"/>
      <c r="AN298" s="101"/>
      <c r="AO298" s="101"/>
      <c r="AP298" s="88"/>
      <c r="AQ298" s="89"/>
      <c r="AR298" s="90"/>
      <c r="AS298" s="91"/>
      <c r="AT298" s="92"/>
      <c r="AU298" s="93"/>
      <c r="AV298" s="90"/>
      <c r="AW298" s="91"/>
      <c r="AX298" s="92"/>
      <c r="AY298" s="93"/>
      <c r="AZ298" s="90"/>
      <c r="BA298" s="91"/>
      <c r="BB298" s="92"/>
      <c r="BC298" s="93"/>
      <c r="BD298" s="90"/>
      <c r="BE298" s="91"/>
      <c r="BF298" s="92"/>
      <c r="BG298" s="93"/>
      <c r="BH298" s="90"/>
      <c r="BI298" s="91"/>
      <c r="BJ298" s="92"/>
      <c r="BK298" s="91"/>
      <c r="BL298" s="92"/>
      <c r="BM298" s="91"/>
      <c r="BN298" s="92"/>
      <c r="BO298" s="93"/>
      <c r="BP298" s="92"/>
      <c r="BQ298" s="91"/>
      <c r="BR298" s="92"/>
      <c r="BS298" s="91"/>
      <c r="BT298" s="92"/>
      <c r="BU298" s="91"/>
      <c r="BV298" s="92"/>
      <c r="BW298" s="93"/>
      <c r="BX298" s="92"/>
      <c r="BY298" s="92"/>
      <c r="BZ298" s="92"/>
      <c r="CA298" s="93"/>
      <c r="CB298" s="92"/>
      <c r="CC298" s="92"/>
      <c r="CD298" s="92"/>
      <c r="CE298" s="88"/>
      <c r="CF298" s="92"/>
      <c r="CG298" s="91"/>
      <c r="CH298" s="92"/>
      <c r="CI298" s="94"/>
      <c r="CJ298" s="88"/>
      <c r="CK298" s="94"/>
      <c r="CL298" s="79"/>
      <c r="CM298" s="79"/>
      <c r="CN298" s="95"/>
      <c r="CO298" s="94"/>
      <c r="CP298" s="94"/>
      <c r="CQ298" s="88"/>
      <c r="CR298" s="94"/>
      <c r="CS298" s="79"/>
      <c r="CT298" s="79"/>
      <c r="CU298" s="95"/>
      <c r="CV298" s="94"/>
      <c r="CW298" s="94"/>
      <c r="CX298" s="88"/>
      <c r="CY298" s="94"/>
      <c r="CZ298" s="79"/>
      <c r="DA298" s="79"/>
      <c r="DB298" s="95"/>
      <c r="DC298" s="94"/>
      <c r="DD298" s="94"/>
      <c r="DE298" s="88"/>
      <c r="DF298" s="94"/>
      <c r="DG298" s="79"/>
      <c r="DH298" s="79"/>
      <c r="DI298" s="96"/>
      <c r="DJ298" s="94"/>
      <c r="DK298" s="94"/>
      <c r="DL298" s="88"/>
      <c r="DM298" s="94"/>
      <c r="DN298" s="79"/>
      <c r="DO298" s="79"/>
      <c r="DP298" s="96"/>
      <c r="DQ298" s="94"/>
      <c r="DR298" s="94"/>
      <c r="DS298" s="88"/>
      <c r="DT298" s="94"/>
      <c r="DU298" s="79"/>
      <c r="DV298" s="79"/>
    </row>
    <row r="299" spans="1:126" s="97" customFormat="1" ht="162.65" customHeight="1">
      <c r="A299" s="77"/>
      <c r="B299" s="78"/>
      <c r="C299" s="79"/>
      <c r="D299" s="80"/>
      <c r="E299" s="81"/>
      <c r="F299" s="82"/>
      <c r="G299" s="81"/>
      <c r="H299" s="81"/>
      <c r="I299" s="81"/>
      <c r="J299" s="81"/>
      <c r="K299" s="81"/>
      <c r="L299" s="81"/>
      <c r="M299" s="83"/>
      <c r="N299" s="81"/>
      <c r="O299" s="84"/>
      <c r="P299" s="81"/>
      <c r="Q299" s="81"/>
      <c r="R299" s="84"/>
      <c r="S299" s="81"/>
      <c r="T299" s="81"/>
      <c r="U299" s="81"/>
      <c r="V299" s="81"/>
      <c r="W299" s="81"/>
      <c r="X299" s="81"/>
      <c r="Y299" s="81"/>
      <c r="Z299" s="81"/>
      <c r="AA299" s="81"/>
      <c r="AB299" s="81"/>
      <c r="AC299" s="81"/>
      <c r="AD299" s="81"/>
      <c r="AE299" s="87"/>
      <c r="AF299" s="101"/>
      <c r="AG299" s="101"/>
      <c r="AH299" s="101"/>
      <c r="AI299" s="101"/>
      <c r="AJ299" s="101"/>
      <c r="AK299" s="101"/>
      <c r="AL299" s="101"/>
      <c r="AM299" s="101"/>
      <c r="AN299" s="101"/>
      <c r="AO299" s="101"/>
      <c r="AP299" s="88"/>
      <c r="AQ299" s="89"/>
      <c r="AR299" s="90"/>
      <c r="AS299" s="91"/>
      <c r="AT299" s="92"/>
      <c r="AU299" s="93"/>
      <c r="AV299" s="90"/>
      <c r="AW299" s="91"/>
      <c r="AX299" s="92"/>
      <c r="AY299" s="93"/>
      <c r="AZ299" s="90"/>
      <c r="BA299" s="91"/>
      <c r="BB299" s="92"/>
      <c r="BC299" s="93"/>
      <c r="BD299" s="90"/>
      <c r="BE299" s="91"/>
      <c r="BF299" s="92"/>
      <c r="BG299" s="93"/>
      <c r="BH299" s="90"/>
      <c r="BI299" s="91"/>
      <c r="BJ299" s="92"/>
      <c r="BK299" s="91"/>
      <c r="BL299" s="92"/>
      <c r="BM299" s="91"/>
      <c r="BN299" s="92"/>
      <c r="BO299" s="93"/>
      <c r="BP299" s="92"/>
      <c r="BQ299" s="91"/>
      <c r="BR299" s="92"/>
      <c r="BS299" s="91"/>
      <c r="BT299" s="92"/>
      <c r="BU299" s="91"/>
      <c r="BV299" s="92"/>
      <c r="BW299" s="93"/>
      <c r="BX299" s="92"/>
      <c r="BY299" s="92"/>
      <c r="BZ299" s="92"/>
      <c r="CA299" s="93"/>
      <c r="CB299" s="92"/>
      <c r="CC299" s="92"/>
      <c r="CD299" s="92"/>
      <c r="CE299" s="88"/>
      <c r="CF299" s="92"/>
      <c r="CG299" s="91"/>
      <c r="CH299" s="92"/>
      <c r="CI299" s="94"/>
      <c r="CJ299" s="88"/>
      <c r="CK299" s="94"/>
      <c r="CL299" s="79"/>
      <c r="CM299" s="79"/>
      <c r="CN299" s="95"/>
      <c r="CO299" s="94"/>
      <c r="CP299" s="94"/>
      <c r="CQ299" s="88"/>
      <c r="CR299" s="94"/>
      <c r="CS299" s="79"/>
      <c r="CT299" s="79"/>
      <c r="CU299" s="95"/>
      <c r="CV299" s="94"/>
      <c r="CW299" s="94"/>
      <c r="CX299" s="88"/>
      <c r="CY299" s="94"/>
      <c r="CZ299" s="79"/>
      <c r="DA299" s="79"/>
      <c r="DB299" s="95"/>
      <c r="DC299" s="94"/>
      <c r="DD299" s="94"/>
      <c r="DE299" s="88"/>
      <c r="DF299" s="94"/>
      <c r="DG299" s="79"/>
      <c r="DH299" s="79"/>
      <c r="DI299" s="96"/>
      <c r="DJ299" s="94"/>
      <c r="DK299" s="94"/>
      <c r="DL299" s="88"/>
      <c r="DM299" s="94"/>
      <c r="DN299" s="79"/>
      <c r="DO299" s="79"/>
      <c r="DP299" s="96"/>
      <c r="DQ299" s="94"/>
      <c r="DR299" s="94"/>
      <c r="DS299" s="88"/>
      <c r="DT299" s="94"/>
      <c r="DU299" s="79"/>
      <c r="DV299" s="79"/>
    </row>
    <row r="300" spans="1:126" s="97" customFormat="1" ht="162.65" customHeight="1">
      <c r="A300" s="77"/>
      <c r="B300" s="78"/>
      <c r="C300" s="79"/>
      <c r="D300" s="197"/>
      <c r="E300" s="81"/>
      <c r="F300" s="81"/>
      <c r="G300" s="81"/>
      <c r="H300" s="81"/>
      <c r="I300" s="81"/>
      <c r="J300" s="81"/>
      <c r="K300" s="81"/>
      <c r="L300" s="81"/>
      <c r="M300" s="83"/>
      <c r="N300" s="104"/>
      <c r="O300" s="84"/>
      <c r="P300" s="84"/>
      <c r="Q300" s="105"/>
      <c r="R300" s="84"/>
      <c r="S300" s="106"/>
      <c r="T300" s="106"/>
      <c r="U300" s="107"/>
      <c r="V300" s="107"/>
      <c r="W300" s="107"/>
      <c r="X300" s="106"/>
      <c r="Y300" s="106"/>
      <c r="Z300" s="106"/>
      <c r="AA300" s="106"/>
      <c r="AB300" s="106"/>
      <c r="AC300" s="106"/>
      <c r="AD300" s="106"/>
      <c r="AE300" s="106"/>
      <c r="AF300" s="108"/>
      <c r="AG300" s="108"/>
      <c r="AH300" s="108"/>
      <c r="AI300" s="88"/>
      <c r="AJ300" s="88"/>
      <c r="AK300" s="88"/>
      <c r="AL300" s="88"/>
      <c r="AM300" s="88"/>
      <c r="AN300" s="88"/>
      <c r="AO300" s="88"/>
      <c r="AP300" s="88"/>
      <c r="AQ300" s="109"/>
      <c r="AR300" s="106"/>
      <c r="AS300" s="88"/>
      <c r="AT300" s="106"/>
      <c r="AU300" s="109"/>
      <c r="AV300" s="106"/>
      <c r="AW300" s="88"/>
      <c r="AX300" s="106"/>
      <c r="AY300" s="109"/>
      <c r="AZ300" s="106"/>
      <c r="BA300" s="110"/>
      <c r="BB300" s="95"/>
      <c r="BC300" s="109"/>
      <c r="BD300" s="106"/>
      <c r="BE300" s="110"/>
      <c r="BF300" s="95"/>
      <c r="BG300" s="109"/>
      <c r="BH300" s="106"/>
      <c r="BI300" s="110"/>
      <c r="BJ300" s="95"/>
      <c r="BK300" s="109"/>
      <c r="BL300" s="106"/>
      <c r="BM300" s="110"/>
      <c r="BN300" s="95"/>
      <c r="BO300" s="109"/>
      <c r="BP300" s="106"/>
      <c r="BQ300" s="110"/>
      <c r="BR300" s="95"/>
      <c r="BS300" s="109"/>
      <c r="BT300" s="106"/>
      <c r="BU300" s="110"/>
      <c r="BV300" s="95"/>
      <c r="BW300" s="109"/>
      <c r="BX300" s="106"/>
      <c r="BY300" s="110"/>
      <c r="BZ300" s="95"/>
      <c r="CA300" s="109"/>
      <c r="CB300" s="106"/>
      <c r="CC300" s="110"/>
      <c r="CD300" s="95"/>
      <c r="CE300" s="88"/>
      <c r="CF300" s="94"/>
      <c r="CG300" s="88"/>
      <c r="CH300" s="94"/>
      <c r="CI300" s="79"/>
      <c r="CJ300" s="110"/>
      <c r="CK300" s="95"/>
      <c r="CL300" s="94"/>
      <c r="CM300" s="94"/>
      <c r="CN300" s="88"/>
      <c r="CO300" s="94"/>
      <c r="CP300" s="79"/>
      <c r="CQ300" s="110"/>
      <c r="CR300" s="95"/>
      <c r="CS300" s="94"/>
      <c r="CT300" s="94"/>
      <c r="CU300" s="88"/>
      <c r="CV300" s="94"/>
      <c r="CW300" s="79"/>
      <c r="CX300" s="110"/>
      <c r="CY300" s="95"/>
      <c r="CZ300" s="94"/>
      <c r="DA300" s="94"/>
      <c r="DB300" s="88"/>
      <c r="DC300" s="94"/>
      <c r="DD300" s="79"/>
      <c r="DE300" s="110"/>
      <c r="DF300" s="95"/>
      <c r="DG300" s="94"/>
      <c r="DH300" s="94"/>
      <c r="DI300" s="88"/>
      <c r="DJ300" s="94"/>
      <c r="DK300" s="79"/>
      <c r="DL300" s="110"/>
      <c r="DM300" s="95"/>
      <c r="DN300" s="94"/>
      <c r="DO300" s="94"/>
      <c r="DP300" s="88"/>
      <c r="DQ300" s="94"/>
      <c r="DR300" s="79"/>
      <c r="DS300" s="110"/>
      <c r="DT300" s="95"/>
      <c r="DU300" s="94"/>
      <c r="DV300" s="94"/>
    </row>
    <row r="301" spans="1:126" s="97" customFormat="1" ht="162.65" customHeight="1">
      <c r="A301" s="77"/>
      <c r="B301" s="78"/>
      <c r="C301" s="79"/>
      <c r="D301" s="197"/>
      <c r="E301" s="81"/>
      <c r="F301" s="82"/>
      <c r="G301" s="81"/>
      <c r="H301" s="81"/>
      <c r="I301" s="81"/>
      <c r="J301" s="81"/>
      <c r="K301" s="81"/>
      <c r="L301" s="81"/>
      <c r="M301" s="83"/>
      <c r="N301" s="81"/>
      <c r="O301" s="84"/>
      <c r="P301" s="81"/>
      <c r="Q301" s="81"/>
      <c r="R301" s="84"/>
      <c r="S301" s="81"/>
      <c r="T301" s="81"/>
      <c r="U301" s="85"/>
      <c r="V301" s="85"/>
      <c r="W301" s="85"/>
      <c r="X301" s="85"/>
      <c r="Y301" s="81"/>
      <c r="Z301" s="81"/>
      <c r="AA301" s="81"/>
      <c r="AB301" s="81"/>
      <c r="AC301" s="81"/>
      <c r="AD301" s="81"/>
      <c r="AE301" s="106"/>
      <c r="AF301" s="108"/>
      <c r="AG301" s="108"/>
      <c r="AH301" s="108"/>
      <c r="AI301" s="88"/>
      <c r="AJ301" s="88"/>
      <c r="AK301" s="88"/>
      <c r="AL301" s="88"/>
      <c r="AM301" s="88"/>
      <c r="AN301" s="88"/>
      <c r="AO301" s="88"/>
      <c r="AP301" s="88"/>
      <c r="AQ301" s="109"/>
      <c r="AR301" s="106"/>
      <c r="AS301" s="88"/>
      <c r="AT301" s="106"/>
      <c r="AU301" s="109"/>
      <c r="AV301" s="106"/>
      <c r="AW301" s="88"/>
      <c r="AX301" s="106"/>
      <c r="AY301" s="109"/>
      <c r="AZ301" s="106"/>
      <c r="BA301" s="110"/>
      <c r="BB301" s="95"/>
      <c r="BC301" s="109"/>
      <c r="BD301" s="106"/>
      <c r="BE301" s="110"/>
      <c r="BF301" s="95"/>
      <c r="BG301" s="109"/>
      <c r="BH301" s="106"/>
      <c r="BI301" s="110"/>
      <c r="BJ301" s="95"/>
      <c r="BK301" s="109"/>
      <c r="BL301" s="106"/>
      <c r="BM301" s="110"/>
      <c r="BN301" s="95"/>
      <c r="BO301" s="109"/>
      <c r="BP301" s="106"/>
      <c r="BQ301" s="110"/>
      <c r="BR301" s="95"/>
      <c r="BS301" s="109"/>
      <c r="BT301" s="106"/>
      <c r="BU301" s="110"/>
      <c r="BV301" s="95"/>
      <c r="BW301" s="109"/>
      <c r="BX301" s="106"/>
      <c r="BY301" s="110"/>
      <c r="BZ301" s="95"/>
      <c r="CA301" s="109"/>
      <c r="CB301" s="106"/>
      <c r="CC301" s="110"/>
      <c r="CD301" s="95"/>
      <c r="CE301" s="88"/>
      <c r="CF301" s="94"/>
      <c r="CG301" s="88"/>
      <c r="CH301" s="94"/>
      <c r="CI301" s="79"/>
      <c r="CJ301" s="110"/>
      <c r="CK301" s="95"/>
      <c r="CL301" s="94"/>
      <c r="CM301" s="94"/>
      <c r="CN301" s="88"/>
      <c r="CO301" s="94"/>
      <c r="CP301" s="79"/>
      <c r="CQ301" s="110"/>
      <c r="CR301" s="95"/>
      <c r="CS301" s="94"/>
      <c r="CT301" s="94"/>
      <c r="CU301" s="88"/>
      <c r="CV301" s="94"/>
      <c r="CW301" s="79"/>
      <c r="CX301" s="110"/>
      <c r="CY301" s="95"/>
      <c r="CZ301" s="94"/>
      <c r="DA301" s="94"/>
      <c r="DB301" s="88"/>
      <c r="DC301" s="94"/>
      <c r="DD301" s="79"/>
      <c r="DE301" s="110"/>
      <c r="DF301" s="95"/>
      <c r="DG301" s="94"/>
      <c r="DH301" s="94"/>
      <c r="DI301" s="88"/>
      <c r="DJ301" s="94"/>
      <c r="DK301" s="79"/>
      <c r="DL301" s="110"/>
      <c r="DM301" s="95"/>
      <c r="DN301" s="94"/>
      <c r="DO301" s="94"/>
      <c r="DP301" s="88"/>
      <c r="DQ301" s="94"/>
      <c r="DR301" s="79"/>
      <c r="DS301" s="110"/>
      <c r="DT301" s="95"/>
      <c r="DU301" s="94"/>
      <c r="DV301" s="94"/>
    </row>
    <row r="302" spans="1:126" s="97" customFormat="1" ht="162.65" customHeight="1">
      <c r="A302" s="100"/>
      <c r="B302" s="78"/>
      <c r="C302" s="79"/>
      <c r="D302" s="197"/>
      <c r="E302" s="81"/>
      <c r="F302" s="82"/>
      <c r="G302" s="81"/>
      <c r="H302" s="81"/>
      <c r="I302" s="81"/>
      <c r="J302" s="81"/>
      <c r="K302" s="81"/>
      <c r="L302" s="81"/>
      <c r="M302" s="83"/>
      <c r="N302" s="81"/>
      <c r="O302" s="84"/>
      <c r="P302" s="81"/>
      <c r="Q302" s="81"/>
      <c r="R302" s="84"/>
      <c r="S302" s="81"/>
      <c r="T302" s="81"/>
      <c r="U302" s="85"/>
      <c r="V302" s="85"/>
      <c r="W302" s="85"/>
      <c r="X302" s="85"/>
      <c r="Y302" s="81"/>
      <c r="Z302" s="81"/>
      <c r="AA302" s="81"/>
      <c r="AB302" s="81"/>
      <c r="AC302" s="81"/>
      <c r="AD302" s="81"/>
      <c r="AE302" s="111"/>
      <c r="AF302" s="108"/>
      <c r="AG302" s="108"/>
      <c r="AH302" s="108"/>
      <c r="AI302" s="88"/>
      <c r="AJ302" s="88"/>
      <c r="AK302" s="88"/>
      <c r="AL302" s="88"/>
      <c r="AM302" s="88"/>
      <c r="AN302" s="88"/>
      <c r="AO302" s="88"/>
      <c r="AP302" s="88"/>
      <c r="AQ302" s="109"/>
      <c r="AR302" s="106"/>
      <c r="AS302" s="88"/>
      <c r="AT302" s="106"/>
      <c r="AU302" s="109"/>
      <c r="AV302" s="106"/>
      <c r="AW302" s="88"/>
      <c r="AX302" s="106"/>
      <c r="AY302" s="109"/>
      <c r="AZ302" s="106"/>
      <c r="BA302" s="110"/>
      <c r="BB302" s="95"/>
      <c r="BC302" s="109"/>
      <c r="BD302" s="106"/>
      <c r="BE302" s="110"/>
      <c r="BF302" s="95"/>
      <c r="BG302" s="109"/>
      <c r="BH302" s="106"/>
      <c r="BI302" s="110"/>
      <c r="BJ302" s="95"/>
      <c r="BK302" s="109"/>
      <c r="BL302" s="106"/>
      <c r="BM302" s="110"/>
      <c r="BN302" s="95"/>
      <c r="BO302" s="109"/>
      <c r="BP302" s="106"/>
      <c r="BQ302" s="110"/>
      <c r="BR302" s="95"/>
      <c r="BS302" s="109"/>
      <c r="BT302" s="106"/>
      <c r="BU302" s="110"/>
      <c r="BV302" s="95"/>
      <c r="BW302" s="109"/>
      <c r="BX302" s="106"/>
      <c r="BY302" s="110"/>
      <c r="BZ302" s="95"/>
      <c r="CA302" s="109"/>
      <c r="CB302" s="106"/>
      <c r="CC302" s="110"/>
      <c r="CD302" s="95"/>
      <c r="CE302" s="88"/>
      <c r="CF302" s="94"/>
      <c r="CG302" s="88"/>
      <c r="CH302" s="94"/>
      <c r="CI302" s="79"/>
      <c r="CJ302" s="110"/>
      <c r="CK302" s="95"/>
      <c r="CL302" s="94"/>
      <c r="CM302" s="94"/>
      <c r="CN302" s="88"/>
      <c r="CO302" s="94"/>
      <c r="CP302" s="79"/>
      <c r="CQ302" s="110"/>
      <c r="CR302" s="95"/>
      <c r="CS302" s="94"/>
      <c r="CT302" s="94"/>
      <c r="CU302" s="88"/>
      <c r="CV302" s="94"/>
      <c r="CW302" s="79"/>
      <c r="CX302" s="110"/>
      <c r="CY302" s="95"/>
      <c r="CZ302" s="94"/>
      <c r="DA302" s="94"/>
      <c r="DB302" s="88"/>
      <c r="DC302" s="94"/>
      <c r="DD302" s="79"/>
      <c r="DE302" s="110"/>
      <c r="DF302" s="95"/>
      <c r="DG302" s="94"/>
      <c r="DH302" s="94"/>
      <c r="DI302" s="88"/>
      <c r="DJ302" s="94"/>
      <c r="DK302" s="79"/>
      <c r="DL302" s="110"/>
      <c r="DM302" s="95"/>
      <c r="DN302" s="94"/>
      <c r="DO302" s="94"/>
      <c r="DP302" s="88"/>
      <c r="DQ302" s="94"/>
      <c r="DR302" s="79"/>
      <c r="DS302" s="110"/>
      <c r="DT302" s="95"/>
      <c r="DU302" s="94"/>
      <c r="DV302" s="94"/>
    </row>
    <row r="303" spans="1:126" s="97" customFormat="1" ht="162.65" customHeight="1">
      <c r="A303" s="77"/>
      <c r="B303" s="78"/>
      <c r="C303" s="79"/>
      <c r="D303" s="197"/>
      <c r="E303" s="81"/>
      <c r="F303" s="82"/>
      <c r="G303" s="81"/>
      <c r="H303" s="81"/>
      <c r="I303" s="81"/>
      <c r="J303" s="81"/>
      <c r="K303" s="81"/>
      <c r="L303" s="81"/>
      <c r="M303" s="81"/>
      <c r="N303" s="81"/>
      <c r="O303" s="84"/>
      <c r="P303" s="81"/>
      <c r="Q303" s="81"/>
      <c r="R303" s="84"/>
      <c r="S303" s="81"/>
      <c r="T303" s="81"/>
      <c r="U303" s="85"/>
      <c r="V303" s="85"/>
      <c r="W303" s="85"/>
      <c r="X303" s="85"/>
      <c r="Y303" s="81"/>
      <c r="Z303" s="81"/>
      <c r="AA303" s="81"/>
      <c r="AB303" s="81"/>
      <c r="AC303" s="81"/>
      <c r="AD303" s="81"/>
      <c r="AE303" s="106"/>
      <c r="AF303" s="108"/>
      <c r="AG303" s="108"/>
      <c r="AH303" s="108"/>
      <c r="AI303" s="88"/>
      <c r="AJ303" s="88"/>
      <c r="AK303" s="88"/>
      <c r="AL303" s="88"/>
      <c r="AM303" s="88"/>
      <c r="AN303" s="88"/>
      <c r="AO303" s="88"/>
      <c r="AP303" s="88"/>
      <c r="AQ303" s="109"/>
      <c r="AR303" s="106"/>
      <c r="AS303" s="88"/>
      <c r="AT303" s="106"/>
      <c r="AU303" s="109"/>
      <c r="AV303" s="106"/>
      <c r="AW303" s="88"/>
      <c r="AX303" s="106"/>
      <c r="AY303" s="109"/>
      <c r="AZ303" s="106"/>
      <c r="BA303" s="110"/>
      <c r="BB303" s="95"/>
      <c r="BC303" s="109"/>
      <c r="BD303" s="106"/>
      <c r="BE303" s="110"/>
      <c r="BF303" s="95"/>
      <c r="BG303" s="109"/>
      <c r="BH303" s="106"/>
      <c r="BI303" s="110"/>
      <c r="BJ303" s="95"/>
      <c r="BK303" s="109"/>
      <c r="BL303" s="106"/>
      <c r="BM303" s="110"/>
      <c r="BN303" s="95"/>
      <c r="BO303" s="109"/>
      <c r="BP303" s="106"/>
      <c r="BQ303" s="110"/>
      <c r="BR303" s="95"/>
      <c r="BS303" s="109"/>
      <c r="BT303" s="106"/>
      <c r="BU303" s="110"/>
      <c r="BV303" s="95"/>
      <c r="BW303" s="109"/>
      <c r="BX303" s="106"/>
      <c r="BY303" s="110"/>
      <c r="BZ303" s="95"/>
      <c r="CA303" s="109"/>
      <c r="CB303" s="106"/>
      <c r="CC303" s="110"/>
      <c r="CD303" s="95"/>
      <c r="CE303" s="88"/>
      <c r="CF303" s="94"/>
      <c r="CG303" s="88"/>
      <c r="CH303" s="94"/>
      <c r="CI303" s="79"/>
      <c r="CJ303" s="110"/>
      <c r="CK303" s="95"/>
      <c r="CL303" s="94"/>
      <c r="CM303" s="94"/>
      <c r="CN303" s="88"/>
      <c r="CO303" s="94"/>
      <c r="CP303" s="79"/>
      <c r="CQ303" s="110"/>
      <c r="CR303" s="95"/>
      <c r="CS303" s="94"/>
      <c r="CT303" s="94"/>
      <c r="CU303" s="88"/>
      <c r="CV303" s="94"/>
      <c r="CW303" s="79"/>
      <c r="CX303" s="110"/>
      <c r="CY303" s="95"/>
      <c r="CZ303" s="94"/>
      <c r="DA303" s="94"/>
      <c r="DB303" s="88"/>
      <c r="DC303" s="94"/>
      <c r="DD303" s="79"/>
      <c r="DE303" s="110"/>
      <c r="DF303" s="95"/>
      <c r="DG303" s="94"/>
      <c r="DH303" s="94"/>
      <c r="DI303" s="88"/>
      <c r="DJ303" s="94"/>
      <c r="DK303" s="79"/>
      <c r="DL303" s="110"/>
      <c r="DM303" s="95"/>
      <c r="DN303" s="94"/>
      <c r="DO303" s="94"/>
      <c r="DP303" s="88"/>
      <c r="DQ303" s="94"/>
      <c r="DR303" s="79"/>
      <c r="DS303" s="110"/>
      <c r="DT303" s="95"/>
      <c r="DU303" s="94"/>
      <c r="DV303" s="94"/>
    </row>
    <row r="304" spans="1:126" s="97" customFormat="1" ht="162.65" customHeight="1">
      <c r="A304" s="77"/>
      <c r="B304" s="78"/>
      <c r="C304" s="79"/>
      <c r="D304" s="197"/>
      <c r="E304" s="81"/>
      <c r="F304" s="82"/>
      <c r="G304" s="81"/>
      <c r="H304" s="81"/>
      <c r="I304" s="81"/>
      <c r="J304" s="81"/>
      <c r="K304" s="81"/>
      <c r="L304" s="81"/>
      <c r="M304" s="81"/>
      <c r="N304" s="81"/>
      <c r="O304" s="84"/>
      <c r="P304" s="81"/>
      <c r="Q304" s="81"/>
      <c r="R304" s="84"/>
      <c r="S304" s="81"/>
      <c r="T304" s="81"/>
      <c r="U304" s="85"/>
      <c r="V304" s="85"/>
      <c r="W304" s="85"/>
      <c r="X304" s="85"/>
      <c r="Y304" s="85"/>
      <c r="Z304" s="85"/>
      <c r="AA304" s="85"/>
      <c r="AB304" s="85"/>
      <c r="AC304" s="85"/>
      <c r="AD304" s="85"/>
      <c r="AE304" s="111"/>
      <c r="AF304" s="108"/>
      <c r="AG304" s="108"/>
      <c r="AH304" s="108"/>
      <c r="AI304" s="88"/>
      <c r="AJ304" s="88"/>
      <c r="AK304" s="88"/>
      <c r="AL304" s="88"/>
      <c r="AM304" s="88"/>
      <c r="AN304" s="88"/>
      <c r="AO304" s="88"/>
      <c r="AP304" s="88"/>
      <c r="AQ304" s="109"/>
      <c r="AR304" s="106"/>
      <c r="AS304" s="88"/>
      <c r="AT304" s="106"/>
      <c r="AU304" s="109"/>
      <c r="AV304" s="106"/>
      <c r="AW304" s="88"/>
      <c r="AX304" s="106"/>
      <c r="AY304" s="109"/>
      <c r="AZ304" s="106"/>
      <c r="BA304" s="110"/>
      <c r="BB304" s="95"/>
      <c r="BC304" s="109"/>
      <c r="BD304" s="106"/>
      <c r="BE304" s="110"/>
      <c r="BF304" s="95"/>
      <c r="BG304" s="109"/>
      <c r="BH304" s="106"/>
      <c r="BI304" s="110"/>
      <c r="BJ304" s="95"/>
      <c r="BK304" s="109"/>
      <c r="BL304" s="106"/>
      <c r="BM304" s="110"/>
      <c r="BN304" s="95"/>
      <c r="BO304" s="109"/>
      <c r="BP304" s="106"/>
      <c r="BQ304" s="110"/>
      <c r="BR304" s="95"/>
      <c r="BS304" s="109"/>
      <c r="BT304" s="106"/>
      <c r="BU304" s="110"/>
      <c r="BV304" s="95"/>
      <c r="BW304" s="109"/>
      <c r="BX304" s="106"/>
      <c r="BY304" s="110"/>
      <c r="BZ304" s="95"/>
      <c r="CA304" s="109"/>
      <c r="CB304" s="106"/>
      <c r="CC304" s="110"/>
      <c r="CD304" s="95"/>
      <c r="CE304" s="88"/>
      <c r="CF304" s="94"/>
      <c r="CG304" s="88"/>
      <c r="CH304" s="94"/>
      <c r="CI304" s="79"/>
      <c r="CJ304" s="110"/>
      <c r="CK304" s="95"/>
      <c r="CL304" s="94"/>
      <c r="CM304" s="94"/>
      <c r="CN304" s="88"/>
      <c r="CO304" s="94"/>
      <c r="CP304" s="79"/>
      <c r="CQ304" s="110"/>
      <c r="CR304" s="95"/>
      <c r="CS304" s="94"/>
      <c r="CT304" s="94"/>
      <c r="CU304" s="88"/>
      <c r="CV304" s="94"/>
      <c r="CW304" s="79"/>
      <c r="CX304" s="110"/>
      <c r="CY304" s="95"/>
      <c r="CZ304" s="94"/>
      <c r="DA304" s="94"/>
      <c r="DB304" s="88"/>
      <c r="DC304" s="94"/>
      <c r="DD304" s="79"/>
      <c r="DE304" s="110"/>
      <c r="DF304" s="95"/>
      <c r="DG304" s="94"/>
      <c r="DH304" s="94"/>
      <c r="DI304" s="88"/>
      <c r="DJ304" s="94"/>
      <c r="DK304" s="79"/>
      <c r="DL304" s="110"/>
      <c r="DM304" s="95"/>
      <c r="DN304" s="94"/>
      <c r="DO304" s="94"/>
      <c r="DP304" s="88"/>
      <c r="DQ304" s="94"/>
      <c r="DR304" s="79"/>
      <c r="DS304" s="110"/>
      <c r="DT304" s="95"/>
      <c r="DU304" s="94"/>
      <c r="DV304" s="94"/>
    </row>
    <row r="305" spans="1:126" s="97" customFormat="1" ht="162.65" customHeight="1">
      <c r="A305" s="77"/>
      <c r="B305" s="78"/>
      <c r="C305" s="79"/>
      <c r="D305" s="197"/>
      <c r="E305" s="81"/>
      <c r="F305" s="82"/>
      <c r="G305" s="81"/>
      <c r="H305" s="81"/>
      <c r="I305" s="81"/>
      <c r="J305" s="81"/>
      <c r="K305" s="81"/>
      <c r="L305" s="81"/>
      <c r="M305" s="99"/>
      <c r="N305" s="81"/>
      <c r="O305" s="84"/>
      <c r="P305" s="81"/>
      <c r="Q305" s="81"/>
      <c r="R305" s="84"/>
      <c r="S305" s="81"/>
      <c r="T305" s="81"/>
      <c r="U305" s="112"/>
      <c r="V305" s="85"/>
      <c r="W305" s="85"/>
      <c r="X305" s="85"/>
      <c r="Y305" s="85"/>
      <c r="Z305" s="85"/>
      <c r="AA305" s="85"/>
      <c r="AB305" s="85"/>
      <c r="AC305" s="85"/>
      <c r="AD305" s="85"/>
      <c r="AE305" s="111"/>
      <c r="AF305" s="108"/>
      <c r="AG305" s="108"/>
      <c r="AH305" s="108"/>
      <c r="AI305" s="88"/>
      <c r="AJ305" s="88"/>
      <c r="AK305" s="88"/>
      <c r="AL305" s="88"/>
      <c r="AM305" s="88"/>
      <c r="AN305" s="88"/>
      <c r="AO305" s="88"/>
      <c r="AP305" s="88"/>
      <c r="AQ305" s="109"/>
      <c r="AR305" s="106"/>
      <c r="AS305" s="88"/>
      <c r="AT305" s="106"/>
      <c r="AU305" s="109"/>
      <c r="AV305" s="106"/>
      <c r="AW305" s="88"/>
      <c r="AX305" s="106"/>
      <c r="AY305" s="109"/>
      <c r="AZ305" s="106"/>
      <c r="BA305" s="110"/>
      <c r="BB305" s="95"/>
      <c r="BC305" s="109"/>
      <c r="BD305" s="106"/>
      <c r="BE305" s="110"/>
      <c r="BF305" s="95"/>
      <c r="BG305" s="109"/>
      <c r="BH305" s="106"/>
      <c r="BI305" s="110"/>
      <c r="BJ305" s="95"/>
      <c r="BK305" s="109"/>
      <c r="BL305" s="106"/>
      <c r="BM305" s="110"/>
      <c r="BN305" s="95"/>
      <c r="BO305" s="109"/>
      <c r="BP305" s="106"/>
      <c r="BQ305" s="110"/>
      <c r="BR305" s="95"/>
      <c r="BS305" s="109"/>
      <c r="BT305" s="106"/>
      <c r="BU305" s="110"/>
      <c r="BV305" s="95"/>
      <c r="BW305" s="109"/>
      <c r="BX305" s="106"/>
      <c r="BY305" s="110"/>
      <c r="BZ305" s="95"/>
      <c r="CA305" s="109"/>
      <c r="CB305" s="106"/>
      <c r="CC305" s="110"/>
      <c r="CD305" s="95"/>
      <c r="CE305" s="88"/>
      <c r="CF305" s="94"/>
      <c r="CG305" s="88"/>
      <c r="CH305" s="94"/>
      <c r="CI305" s="79"/>
      <c r="CJ305" s="110"/>
      <c r="CK305" s="95"/>
      <c r="CL305" s="94"/>
      <c r="CM305" s="94"/>
      <c r="CN305" s="88"/>
      <c r="CO305" s="94"/>
      <c r="CP305" s="79"/>
      <c r="CQ305" s="110"/>
      <c r="CR305" s="95"/>
      <c r="CS305" s="94"/>
      <c r="CT305" s="94"/>
      <c r="CU305" s="88"/>
      <c r="CV305" s="94"/>
      <c r="CW305" s="79"/>
      <c r="CX305" s="110"/>
      <c r="CY305" s="95"/>
      <c r="CZ305" s="94"/>
      <c r="DA305" s="94"/>
      <c r="DB305" s="88"/>
      <c r="DC305" s="94"/>
      <c r="DD305" s="79"/>
      <c r="DE305" s="110"/>
      <c r="DF305" s="95"/>
      <c r="DG305" s="94"/>
      <c r="DH305" s="94"/>
      <c r="DI305" s="88"/>
      <c r="DJ305" s="94"/>
      <c r="DK305" s="79"/>
      <c r="DL305" s="110"/>
      <c r="DM305" s="95"/>
      <c r="DN305" s="94"/>
      <c r="DO305" s="94"/>
      <c r="DP305" s="88"/>
      <c r="DQ305" s="94"/>
      <c r="DR305" s="79"/>
      <c r="DS305" s="110"/>
      <c r="DT305" s="95"/>
      <c r="DU305" s="94"/>
      <c r="DV305" s="94"/>
    </row>
    <row r="306" spans="1:126" s="97" customFormat="1" ht="162.65" customHeight="1">
      <c r="A306" s="77"/>
      <c r="B306" s="78"/>
      <c r="C306" s="79"/>
      <c r="D306" s="197"/>
      <c r="E306" s="81"/>
      <c r="F306" s="82"/>
      <c r="G306" s="81"/>
      <c r="H306" s="81"/>
      <c r="I306" s="81"/>
      <c r="J306" s="81"/>
      <c r="K306" s="81"/>
      <c r="L306" s="81"/>
      <c r="M306" s="99"/>
      <c r="N306" s="81"/>
      <c r="O306" s="84"/>
      <c r="P306" s="81"/>
      <c r="Q306" s="81"/>
      <c r="R306" s="84"/>
      <c r="S306" s="81"/>
      <c r="T306" s="81"/>
      <c r="U306" s="112"/>
      <c r="V306" s="85"/>
      <c r="W306" s="85"/>
      <c r="X306" s="85"/>
      <c r="Y306" s="85"/>
      <c r="Z306" s="85"/>
      <c r="AA306" s="85"/>
      <c r="AB306" s="85"/>
      <c r="AC306" s="85"/>
      <c r="AD306" s="85"/>
      <c r="AE306" s="111"/>
      <c r="AF306" s="108"/>
      <c r="AG306" s="108"/>
      <c r="AH306" s="108"/>
      <c r="AI306" s="88"/>
      <c r="AJ306" s="88"/>
      <c r="AK306" s="88"/>
      <c r="AL306" s="88"/>
      <c r="AM306" s="88"/>
      <c r="AN306" s="88"/>
      <c r="AO306" s="88"/>
      <c r="AP306" s="88"/>
      <c r="AQ306" s="109"/>
      <c r="AR306" s="106"/>
      <c r="AS306" s="88"/>
      <c r="AT306" s="106"/>
      <c r="AU306" s="109"/>
      <c r="AV306" s="106"/>
      <c r="AW306" s="88"/>
      <c r="AX306" s="106"/>
      <c r="AY306" s="109"/>
      <c r="AZ306" s="106"/>
      <c r="BA306" s="110"/>
      <c r="BB306" s="95"/>
      <c r="BC306" s="109"/>
      <c r="BD306" s="106"/>
      <c r="BE306" s="110"/>
      <c r="BF306" s="95"/>
      <c r="BG306" s="109"/>
      <c r="BH306" s="106"/>
      <c r="BI306" s="110"/>
      <c r="BJ306" s="95"/>
      <c r="BK306" s="109"/>
      <c r="BL306" s="106"/>
      <c r="BM306" s="110"/>
      <c r="BN306" s="95"/>
      <c r="BO306" s="109"/>
      <c r="BP306" s="106"/>
      <c r="BQ306" s="110"/>
      <c r="BR306" s="95"/>
      <c r="BS306" s="109"/>
      <c r="BT306" s="106"/>
      <c r="BU306" s="110"/>
      <c r="BV306" s="95"/>
      <c r="BW306" s="109"/>
      <c r="BX306" s="106"/>
      <c r="BY306" s="110"/>
      <c r="BZ306" s="95"/>
      <c r="CA306" s="109"/>
      <c r="CB306" s="106"/>
      <c r="CC306" s="110"/>
      <c r="CD306" s="95"/>
      <c r="CE306" s="88"/>
      <c r="CF306" s="94"/>
      <c r="CG306" s="88"/>
      <c r="CH306" s="94"/>
      <c r="CI306" s="79"/>
      <c r="CJ306" s="110"/>
      <c r="CK306" s="95"/>
      <c r="CL306" s="94"/>
      <c r="CM306" s="94"/>
      <c r="CN306" s="88"/>
      <c r="CO306" s="94"/>
      <c r="CP306" s="79"/>
      <c r="CQ306" s="110"/>
      <c r="CR306" s="95"/>
      <c r="CS306" s="94"/>
      <c r="CT306" s="94"/>
      <c r="CU306" s="88"/>
      <c r="CV306" s="94"/>
      <c r="CW306" s="79"/>
      <c r="CX306" s="110"/>
      <c r="CY306" s="95"/>
      <c r="CZ306" s="94"/>
      <c r="DA306" s="94"/>
      <c r="DB306" s="88"/>
      <c r="DC306" s="94"/>
      <c r="DD306" s="79"/>
      <c r="DE306" s="110"/>
      <c r="DF306" s="95"/>
      <c r="DG306" s="94"/>
      <c r="DH306" s="94"/>
      <c r="DI306" s="88"/>
      <c r="DJ306" s="94"/>
      <c r="DK306" s="79"/>
      <c r="DL306" s="110"/>
      <c r="DM306" s="95"/>
      <c r="DN306" s="94"/>
      <c r="DO306" s="94"/>
      <c r="DP306" s="88"/>
      <c r="DQ306" s="94"/>
      <c r="DR306" s="79"/>
      <c r="DS306" s="110"/>
      <c r="DT306" s="95"/>
      <c r="DU306" s="94"/>
      <c r="DV306" s="94"/>
    </row>
    <row r="307" spans="1:126" s="97" customFormat="1" ht="162.65" customHeight="1">
      <c r="A307" s="77"/>
      <c r="B307" s="78"/>
      <c r="C307" s="79"/>
      <c r="D307" s="197"/>
      <c r="E307" s="81"/>
      <c r="F307" s="82"/>
      <c r="G307" s="81"/>
      <c r="H307" s="81"/>
      <c r="I307" s="81"/>
      <c r="J307" s="81"/>
      <c r="K307" s="81"/>
      <c r="L307" s="81"/>
      <c r="M307" s="81"/>
      <c r="N307" s="81"/>
      <c r="O307" s="84"/>
      <c r="P307" s="81"/>
      <c r="Q307" s="81"/>
      <c r="R307" s="84"/>
      <c r="S307" s="81"/>
      <c r="T307" s="81"/>
      <c r="U307" s="112"/>
      <c r="V307" s="85"/>
      <c r="W307" s="85"/>
      <c r="X307" s="85"/>
      <c r="Y307" s="85"/>
      <c r="Z307" s="85"/>
      <c r="AA307" s="85"/>
      <c r="AB307" s="85"/>
      <c r="AC307" s="85"/>
      <c r="AD307" s="85"/>
      <c r="AE307" s="111"/>
      <c r="AF307" s="108"/>
      <c r="AG307" s="108"/>
      <c r="AH307" s="108"/>
      <c r="AI307" s="88"/>
      <c r="AJ307" s="88"/>
      <c r="AK307" s="88"/>
      <c r="AL307" s="88"/>
      <c r="AM307" s="88"/>
      <c r="AN307" s="88"/>
      <c r="AO307" s="88"/>
      <c r="AP307" s="88"/>
      <c r="AQ307" s="109"/>
      <c r="AR307" s="106"/>
      <c r="AS307" s="88"/>
      <c r="AT307" s="106"/>
      <c r="AU307" s="109"/>
      <c r="AV307" s="106"/>
      <c r="AW307" s="88"/>
      <c r="AX307" s="106"/>
      <c r="AY307" s="109"/>
      <c r="AZ307" s="106"/>
      <c r="BA307" s="110"/>
      <c r="BB307" s="95"/>
      <c r="BC307" s="109"/>
      <c r="BD307" s="106"/>
      <c r="BE307" s="110"/>
      <c r="BF307" s="95"/>
      <c r="BG307" s="109"/>
      <c r="BH307" s="106"/>
      <c r="BI307" s="110"/>
      <c r="BJ307" s="95"/>
      <c r="BK307" s="109"/>
      <c r="BL307" s="106"/>
      <c r="BM307" s="110"/>
      <c r="BN307" s="95"/>
      <c r="BO307" s="109"/>
      <c r="BP307" s="106"/>
      <c r="BQ307" s="110"/>
      <c r="BR307" s="95"/>
      <c r="BS307" s="109"/>
      <c r="BT307" s="106"/>
      <c r="BU307" s="110"/>
      <c r="BV307" s="95"/>
      <c r="BW307" s="109"/>
      <c r="BX307" s="106"/>
      <c r="BY307" s="110"/>
      <c r="BZ307" s="95"/>
      <c r="CA307" s="109"/>
      <c r="CB307" s="106"/>
      <c r="CC307" s="110"/>
      <c r="CD307" s="95"/>
      <c r="CE307" s="88"/>
      <c r="CF307" s="94"/>
      <c r="CG307" s="88"/>
      <c r="CH307" s="94"/>
      <c r="CI307" s="79"/>
      <c r="CJ307" s="110"/>
      <c r="CK307" s="95"/>
      <c r="CL307" s="94"/>
      <c r="CM307" s="94"/>
      <c r="CN307" s="88"/>
      <c r="CO307" s="94"/>
      <c r="CP307" s="79"/>
      <c r="CQ307" s="110"/>
      <c r="CR307" s="95"/>
      <c r="CS307" s="94"/>
      <c r="CT307" s="94"/>
      <c r="CU307" s="88"/>
      <c r="CV307" s="94"/>
      <c r="CW307" s="79"/>
      <c r="CX307" s="110"/>
      <c r="CY307" s="95"/>
      <c r="CZ307" s="94"/>
      <c r="DA307" s="94"/>
      <c r="DB307" s="88"/>
      <c r="DC307" s="94"/>
      <c r="DD307" s="79"/>
      <c r="DE307" s="110"/>
      <c r="DF307" s="95"/>
      <c r="DG307" s="94"/>
      <c r="DH307" s="94"/>
      <c r="DI307" s="88"/>
      <c r="DJ307" s="94"/>
      <c r="DK307" s="79"/>
      <c r="DL307" s="110"/>
      <c r="DM307" s="95"/>
      <c r="DN307" s="94"/>
      <c r="DO307" s="94"/>
      <c r="DP307" s="88"/>
      <c r="DQ307" s="94"/>
      <c r="DR307" s="79"/>
      <c r="DS307" s="110"/>
      <c r="DT307" s="95"/>
      <c r="DU307" s="94"/>
      <c r="DV307" s="94"/>
    </row>
    <row r="308" spans="1:126" s="97" customFormat="1" ht="162.65" customHeight="1">
      <c r="A308" s="77"/>
      <c r="B308" s="78"/>
      <c r="C308" s="79"/>
      <c r="D308" s="197"/>
      <c r="E308" s="81"/>
      <c r="F308" s="82"/>
      <c r="G308" s="81"/>
      <c r="H308" s="81"/>
      <c r="I308" s="81"/>
      <c r="J308" s="81"/>
      <c r="K308" s="81"/>
      <c r="L308" s="81"/>
      <c r="M308" s="83"/>
      <c r="N308" s="104"/>
      <c r="O308" s="84"/>
      <c r="P308" s="84"/>
      <c r="Q308" s="105"/>
      <c r="R308" s="84"/>
      <c r="S308" s="106"/>
      <c r="T308" s="106"/>
      <c r="U308" s="106"/>
      <c r="V308" s="106"/>
      <c r="W308" s="107"/>
      <c r="X308" s="107"/>
      <c r="Y308" s="107"/>
      <c r="Z308" s="107"/>
      <c r="AA308" s="107"/>
      <c r="AB308" s="107"/>
      <c r="AC308" s="107"/>
      <c r="AD308" s="107"/>
      <c r="AE308" s="107"/>
      <c r="AF308" s="88"/>
      <c r="AG308" s="88"/>
      <c r="AH308" s="108"/>
      <c r="AI308" s="108"/>
      <c r="AJ308" s="113"/>
      <c r="AK308" s="113"/>
      <c r="AL308" s="113"/>
      <c r="AM308" s="113"/>
      <c r="AN308" s="113"/>
      <c r="AO308" s="113"/>
      <c r="AP308" s="88"/>
      <c r="AQ308" s="109"/>
      <c r="AR308" s="106"/>
      <c r="AS308" s="88"/>
      <c r="AT308" s="106"/>
      <c r="AU308" s="109"/>
      <c r="AV308" s="106"/>
      <c r="AW308" s="88"/>
      <c r="AX308" s="106"/>
      <c r="AY308" s="109"/>
      <c r="AZ308" s="106"/>
      <c r="BA308" s="110"/>
      <c r="BB308" s="95"/>
      <c r="BC308" s="109"/>
      <c r="BD308" s="106"/>
      <c r="BE308" s="110"/>
      <c r="BF308" s="95"/>
      <c r="BG308" s="109"/>
      <c r="BH308" s="106"/>
      <c r="BI308" s="110"/>
      <c r="BJ308" s="95"/>
      <c r="BK308" s="109"/>
      <c r="BL308" s="106"/>
      <c r="BM308" s="110"/>
      <c r="BN308" s="95"/>
      <c r="BO308" s="109"/>
      <c r="BP308" s="106"/>
      <c r="BQ308" s="110"/>
      <c r="BR308" s="95"/>
      <c r="BS308" s="109"/>
      <c r="BT308" s="106"/>
      <c r="BU308" s="110"/>
      <c r="BV308" s="95"/>
      <c r="BW308" s="109"/>
      <c r="BX308" s="106"/>
      <c r="BY308" s="110"/>
      <c r="BZ308" s="95"/>
      <c r="CA308" s="109"/>
      <c r="CB308" s="106"/>
      <c r="CC308" s="110"/>
      <c r="CD308" s="95"/>
      <c r="CE308" s="88"/>
      <c r="CF308" s="94"/>
      <c r="CG308" s="88"/>
      <c r="CH308" s="94"/>
      <c r="CI308" s="79"/>
      <c r="CJ308" s="110"/>
      <c r="CK308" s="95"/>
      <c r="CL308" s="94"/>
      <c r="CM308" s="94"/>
      <c r="CN308" s="88"/>
      <c r="CO308" s="94"/>
      <c r="CP308" s="79"/>
      <c r="CQ308" s="110"/>
      <c r="CR308" s="95"/>
      <c r="CS308" s="94"/>
      <c r="CT308" s="94"/>
      <c r="CU308" s="88"/>
      <c r="CV308" s="94"/>
      <c r="CW308" s="79"/>
      <c r="CX308" s="110"/>
      <c r="CY308" s="95"/>
      <c r="CZ308" s="94"/>
      <c r="DA308" s="94"/>
      <c r="DB308" s="88"/>
      <c r="DC308" s="94"/>
      <c r="DD308" s="79"/>
      <c r="DE308" s="110"/>
      <c r="DF308" s="95"/>
      <c r="DG308" s="94"/>
      <c r="DH308" s="94"/>
      <c r="DI308" s="88"/>
      <c r="DJ308" s="94"/>
      <c r="DK308" s="79"/>
      <c r="DL308" s="110"/>
      <c r="DM308" s="95"/>
      <c r="DN308" s="94"/>
      <c r="DO308" s="94"/>
      <c r="DP308" s="88"/>
      <c r="DQ308" s="94"/>
      <c r="DR308" s="79"/>
      <c r="DS308" s="110"/>
      <c r="DT308" s="95"/>
      <c r="DU308" s="94"/>
      <c r="DV308" s="94"/>
    </row>
    <row r="309" spans="1:126" s="97" customFormat="1" ht="162.65" customHeight="1">
      <c r="A309" s="77"/>
      <c r="B309" s="78"/>
      <c r="C309" s="79"/>
      <c r="D309" s="197"/>
      <c r="E309" s="81"/>
      <c r="F309" s="82"/>
      <c r="G309" s="81"/>
      <c r="H309" s="81"/>
      <c r="I309" s="81"/>
      <c r="J309" s="81"/>
      <c r="K309" s="81"/>
      <c r="L309" s="81"/>
      <c r="M309" s="81"/>
      <c r="N309" s="81"/>
      <c r="O309" s="84"/>
      <c r="P309" s="81"/>
      <c r="Q309" s="81"/>
      <c r="R309" s="84"/>
      <c r="S309" s="81"/>
      <c r="T309" s="81"/>
      <c r="U309" s="112"/>
      <c r="V309" s="85"/>
      <c r="W309" s="85"/>
      <c r="X309" s="85"/>
      <c r="Y309" s="85"/>
      <c r="Z309" s="85"/>
      <c r="AA309" s="85"/>
      <c r="AB309" s="85"/>
      <c r="AC309" s="85"/>
      <c r="AD309" s="85"/>
      <c r="AE309" s="111"/>
      <c r="AF309" s="108"/>
      <c r="AG309" s="108"/>
      <c r="AH309" s="108"/>
      <c r="AI309" s="88"/>
      <c r="AJ309" s="88"/>
      <c r="AK309" s="88"/>
      <c r="AL309" s="88"/>
      <c r="AM309" s="88"/>
      <c r="AN309" s="88"/>
      <c r="AO309" s="88"/>
      <c r="AP309" s="88"/>
      <c r="AQ309" s="109"/>
      <c r="AR309" s="106"/>
      <c r="AS309" s="88"/>
      <c r="AT309" s="106"/>
      <c r="AU309" s="109"/>
      <c r="AV309" s="106"/>
      <c r="AW309" s="88"/>
      <c r="AX309" s="106"/>
      <c r="AY309" s="109"/>
      <c r="AZ309" s="106"/>
      <c r="BA309" s="110"/>
      <c r="BB309" s="95"/>
      <c r="BC309" s="109"/>
      <c r="BD309" s="106"/>
      <c r="BE309" s="110"/>
      <c r="BF309" s="95"/>
      <c r="BG309" s="109"/>
      <c r="BH309" s="106"/>
      <c r="BI309" s="110"/>
      <c r="BJ309" s="95"/>
      <c r="BK309" s="109"/>
      <c r="BL309" s="106"/>
      <c r="BM309" s="110"/>
      <c r="BN309" s="95"/>
      <c r="BO309" s="109"/>
      <c r="BP309" s="106"/>
      <c r="BQ309" s="110"/>
      <c r="BR309" s="95"/>
      <c r="BS309" s="109"/>
      <c r="BT309" s="106"/>
      <c r="BU309" s="110"/>
      <c r="BV309" s="95"/>
      <c r="BW309" s="109"/>
      <c r="BX309" s="106"/>
      <c r="BY309" s="110"/>
      <c r="BZ309" s="95"/>
      <c r="CA309" s="109"/>
      <c r="CB309" s="106"/>
      <c r="CC309" s="110"/>
      <c r="CD309" s="95"/>
      <c r="CE309" s="88"/>
      <c r="CF309" s="94"/>
      <c r="CG309" s="88"/>
      <c r="CH309" s="94"/>
      <c r="CI309" s="79"/>
      <c r="CJ309" s="110"/>
      <c r="CK309" s="95"/>
      <c r="CL309" s="94"/>
      <c r="CM309" s="94"/>
      <c r="CN309" s="88"/>
      <c r="CO309" s="94"/>
      <c r="CP309" s="79"/>
      <c r="CQ309" s="110"/>
      <c r="CR309" s="95"/>
      <c r="CS309" s="94"/>
      <c r="CT309" s="94"/>
      <c r="CU309" s="88"/>
      <c r="CV309" s="94"/>
      <c r="CW309" s="79"/>
      <c r="CX309" s="110"/>
      <c r="CY309" s="95"/>
      <c r="CZ309" s="94"/>
      <c r="DA309" s="94"/>
      <c r="DB309" s="88"/>
      <c r="DC309" s="94"/>
      <c r="DD309" s="79"/>
      <c r="DE309" s="110"/>
      <c r="DF309" s="95"/>
      <c r="DG309" s="94"/>
      <c r="DH309" s="94"/>
      <c r="DI309" s="88"/>
      <c r="DJ309" s="94"/>
      <c r="DK309" s="79"/>
      <c r="DL309" s="110"/>
      <c r="DM309" s="95"/>
      <c r="DN309" s="94"/>
      <c r="DO309" s="94"/>
      <c r="DP309" s="88"/>
      <c r="DQ309" s="94"/>
      <c r="DR309" s="79"/>
      <c r="DS309" s="110"/>
      <c r="DT309" s="95"/>
      <c r="DU309" s="94"/>
      <c r="DV309" s="94"/>
    </row>
    <row r="310" spans="1:126" s="97" customFormat="1" ht="162.65" customHeight="1">
      <c r="A310" s="77"/>
      <c r="B310" s="78"/>
      <c r="C310" s="79"/>
      <c r="D310" s="197"/>
      <c r="E310" s="81"/>
      <c r="F310" s="82"/>
      <c r="G310" s="81"/>
      <c r="H310" s="81"/>
      <c r="I310" s="81"/>
      <c r="J310" s="81"/>
      <c r="K310" s="81"/>
      <c r="L310" s="81"/>
      <c r="M310" s="81"/>
      <c r="N310" s="81"/>
      <c r="O310" s="84"/>
      <c r="P310" s="81"/>
      <c r="Q310" s="81"/>
      <c r="R310" s="84"/>
      <c r="S310" s="81"/>
      <c r="T310" s="81"/>
      <c r="U310" s="112"/>
      <c r="V310" s="85"/>
      <c r="W310" s="85"/>
      <c r="X310" s="85"/>
      <c r="Y310" s="85"/>
      <c r="Z310" s="85"/>
      <c r="AA310" s="85"/>
      <c r="AB310" s="85"/>
      <c r="AC310" s="85"/>
      <c r="AD310" s="85"/>
      <c r="AE310" s="111"/>
      <c r="AF310" s="108"/>
      <c r="AG310" s="108"/>
      <c r="AH310" s="108"/>
      <c r="AI310" s="88"/>
      <c r="AJ310" s="88"/>
      <c r="AK310" s="88"/>
      <c r="AL310" s="88"/>
      <c r="AM310" s="88"/>
      <c r="AN310" s="88"/>
      <c r="AO310" s="88"/>
      <c r="AP310" s="88"/>
      <c r="AQ310" s="109"/>
      <c r="AR310" s="106"/>
      <c r="AS310" s="88"/>
      <c r="AT310" s="106"/>
      <c r="AU310" s="109"/>
      <c r="AV310" s="106"/>
      <c r="AW310" s="88"/>
      <c r="AX310" s="106"/>
      <c r="AY310" s="109"/>
      <c r="AZ310" s="106"/>
      <c r="BA310" s="110"/>
      <c r="BB310" s="95"/>
      <c r="BC310" s="109"/>
      <c r="BD310" s="106"/>
      <c r="BE310" s="110"/>
      <c r="BF310" s="95"/>
      <c r="BG310" s="109"/>
      <c r="BH310" s="106"/>
      <c r="BI310" s="110"/>
      <c r="BJ310" s="95"/>
      <c r="BK310" s="109"/>
      <c r="BL310" s="106"/>
      <c r="BM310" s="110"/>
      <c r="BN310" s="95"/>
      <c r="BO310" s="109"/>
      <c r="BP310" s="106"/>
      <c r="BQ310" s="110"/>
      <c r="BR310" s="95"/>
      <c r="BS310" s="109"/>
      <c r="BT310" s="106"/>
      <c r="BU310" s="110"/>
      <c r="BV310" s="95"/>
      <c r="BW310" s="109"/>
      <c r="BX310" s="106"/>
      <c r="BY310" s="110"/>
      <c r="BZ310" s="95"/>
      <c r="CA310" s="109"/>
      <c r="CB310" s="106"/>
      <c r="CC310" s="110"/>
      <c r="CD310" s="95"/>
      <c r="CE310" s="88"/>
      <c r="CF310" s="94"/>
      <c r="CG310" s="88"/>
      <c r="CH310" s="94"/>
      <c r="CI310" s="79"/>
      <c r="CJ310" s="110"/>
      <c r="CK310" s="95"/>
      <c r="CL310" s="94"/>
      <c r="CM310" s="94"/>
      <c r="CN310" s="88"/>
      <c r="CO310" s="94"/>
      <c r="CP310" s="79"/>
      <c r="CQ310" s="110"/>
      <c r="CR310" s="95"/>
      <c r="CS310" s="94"/>
      <c r="CT310" s="94"/>
      <c r="CU310" s="88"/>
      <c r="CV310" s="94"/>
      <c r="CW310" s="79"/>
      <c r="CX310" s="110"/>
      <c r="CY310" s="95"/>
      <c r="CZ310" s="94"/>
      <c r="DA310" s="94"/>
      <c r="DB310" s="88"/>
      <c r="DC310" s="94"/>
      <c r="DD310" s="79"/>
      <c r="DE310" s="110"/>
      <c r="DF310" s="95"/>
      <c r="DG310" s="94"/>
      <c r="DH310" s="94"/>
      <c r="DI310" s="88"/>
      <c r="DJ310" s="94"/>
      <c r="DK310" s="79"/>
      <c r="DL310" s="110"/>
      <c r="DM310" s="95"/>
      <c r="DN310" s="94"/>
      <c r="DO310" s="94"/>
      <c r="DP310" s="88"/>
      <c r="DQ310" s="94"/>
      <c r="DR310" s="79"/>
      <c r="DS310" s="110"/>
      <c r="DT310" s="95"/>
      <c r="DU310" s="94"/>
      <c r="DV310" s="94"/>
    </row>
    <row r="311" spans="1:126" s="97" customFormat="1" ht="162.65" customHeight="1">
      <c r="A311" s="77"/>
      <c r="B311" s="78"/>
      <c r="C311" s="79"/>
      <c r="D311" s="197"/>
      <c r="E311" s="81"/>
      <c r="F311" s="82"/>
      <c r="G311" s="81"/>
      <c r="H311" s="81"/>
      <c r="I311" s="81"/>
      <c r="J311" s="81"/>
      <c r="K311" s="81"/>
      <c r="L311" s="81"/>
      <c r="M311" s="81"/>
      <c r="N311" s="81"/>
      <c r="O311" s="84"/>
      <c r="P311" s="81"/>
      <c r="Q311" s="81"/>
      <c r="R311" s="84"/>
      <c r="S311" s="81"/>
      <c r="T311" s="81"/>
      <c r="U311" s="112"/>
      <c r="V311" s="85"/>
      <c r="W311" s="85"/>
      <c r="X311" s="85"/>
      <c r="Y311" s="85"/>
      <c r="Z311" s="85"/>
      <c r="AA311" s="85"/>
      <c r="AB311" s="85"/>
      <c r="AC311" s="85"/>
      <c r="AD311" s="85"/>
      <c r="AE311" s="111"/>
      <c r="AF311" s="108"/>
      <c r="AG311" s="108"/>
      <c r="AH311" s="108"/>
      <c r="AI311" s="88"/>
      <c r="AJ311" s="88"/>
      <c r="AK311" s="88"/>
      <c r="AL311" s="88"/>
      <c r="AM311" s="88"/>
      <c r="AN311" s="88"/>
      <c r="AO311" s="88"/>
      <c r="AP311" s="88"/>
      <c r="AQ311" s="109"/>
      <c r="AR311" s="106"/>
      <c r="AS311" s="88"/>
      <c r="AT311" s="106"/>
      <c r="AU311" s="109"/>
      <c r="AV311" s="106"/>
      <c r="AW311" s="88"/>
      <c r="AX311" s="106"/>
      <c r="AY311" s="109"/>
      <c r="AZ311" s="106"/>
      <c r="BA311" s="110"/>
      <c r="BB311" s="95"/>
      <c r="BC311" s="109"/>
      <c r="BD311" s="106"/>
      <c r="BE311" s="110"/>
      <c r="BF311" s="95"/>
      <c r="BG311" s="109"/>
      <c r="BH311" s="106"/>
      <c r="BI311" s="110"/>
      <c r="BJ311" s="95"/>
      <c r="BK311" s="109"/>
      <c r="BL311" s="106"/>
      <c r="BM311" s="110"/>
      <c r="BN311" s="95"/>
      <c r="BO311" s="109"/>
      <c r="BP311" s="106"/>
      <c r="BQ311" s="110"/>
      <c r="BR311" s="95"/>
      <c r="BS311" s="109"/>
      <c r="BT311" s="106"/>
      <c r="BU311" s="110"/>
      <c r="BV311" s="95"/>
      <c r="BW311" s="109"/>
      <c r="BX311" s="106"/>
      <c r="BY311" s="110"/>
      <c r="BZ311" s="95"/>
      <c r="CA311" s="109"/>
      <c r="CB311" s="106"/>
      <c r="CC311" s="110"/>
      <c r="CD311" s="95"/>
      <c r="CE311" s="88"/>
      <c r="CF311" s="94"/>
      <c r="CG311" s="88"/>
      <c r="CH311" s="94"/>
      <c r="CI311" s="79"/>
      <c r="CJ311" s="110"/>
      <c r="CK311" s="95"/>
      <c r="CL311" s="94"/>
      <c r="CM311" s="94"/>
      <c r="CN311" s="88"/>
      <c r="CO311" s="94"/>
      <c r="CP311" s="79"/>
      <c r="CQ311" s="110"/>
      <c r="CR311" s="95"/>
      <c r="CS311" s="94"/>
      <c r="CT311" s="94"/>
      <c r="CU311" s="88"/>
      <c r="CV311" s="94"/>
      <c r="CW311" s="79"/>
      <c r="CX311" s="110"/>
      <c r="CY311" s="95"/>
      <c r="CZ311" s="94"/>
      <c r="DA311" s="94"/>
      <c r="DB311" s="88"/>
      <c r="DC311" s="94"/>
      <c r="DD311" s="79"/>
      <c r="DE311" s="110"/>
      <c r="DF311" s="95"/>
      <c r="DG311" s="94"/>
      <c r="DH311" s="94"/>
      <c r="DI311" s="88"/>
      <c r="DJ311" s="94"/>
      <c r="DK311" s="79"/>
      <c r="DL311" s="110"/>
      <c r="DM311" s="95"/>
      <c r="DN311" s="94"/>
      <c r="DO311" s="94"/>
      <c r="DP311" s="88"/>
      <c r="DQ311" s="94"/>
      <c r="DR311" s="79"/>
      <c r="DS311" s="110"/>
      <c r="DT311" s="95"/>
      <c r="DU311" s="94"/>
      <c r="DV311" s="94"/>
    </row>
    <row r="312" spans="1:126" s="97" customFormat="1" ht="162.65" customHeight="1">
      <c r="A312" s="77"/>
      <c r="B312" s="78"/>
      <c r="C312" s="79"/>
      <c r="D312" s="197"/>
      <c r="E312" s="81"/>
      <c r="F312" s="82"/>
      <c r="G312" s="81"/>
      <c r="H312" s="81"/>
      <c r="I312" s="81"/>
      <c r="J312" s="81"/>
      <c r="K312" s="81"/>
      <c r="L312" s="81"/>
      <c r="M312" s="81"/>
      <c r="N312" s="81"/>
      <c r="O312" s="84"/>
      <c r="P312" s="81"/>
      <c r="Q312" s="81"/>
      <c r="R312" s="84"/>
      <c r="S312" s="81"/>
      <c r="T312" s="81"/>
      <c r="U312" s="112"/>
      <c r="V312" s="85"/>
      <c r="W312" s="85"/>
      <c r="X312" s="85"/>
      <c r="Y312" s="85"/>
      <c r="Z312" s="85"/>
      <c r="AA312" s="85"/>
      <c r="AB312" s="85"/>
      <c r="AC312" s="85"/>
      <c r="AD312" s="85"/>
      <c r="AE312" s="111"/>
      <c r="AF312" s="108"/>
      <c r="AG312" s="108"/>
      <c r="AH312" s="108"/>
      <c r="AI312" s="88"/>
      <c r="AJ312" s="88"/>
      <c r="AK312" s="88"/>
      <c r="AL312" s="88"/>
      <c r="AM312" s="88"/>
      <c r="AN312" s="88"/>
      <c r="AO312" s="88"/>
      <c r="AP312" s="88"/>
      <c r="AQ312" s="109"/>
      <c r="AR312" s="106"/>
      <c r="AS312" s="88"/>
      <c r="AT312" s="106"/>
      <c r="AU312" s="109"/>
      <c r="AV312" s="106"/>
      <c r="AW312" s="88"/>
      <c r="AX312" s="106"/>
      <c r="AY312" s="109"/>
      <c r="AZ312" s="106"/>
      <c r="BA312" s="110"/>
      <c r="BB312" s="95"/>
      <c r="BC312" s="109"/>
      <c r="BD312" s="106"/>
      <c r="BE312" s="110"/>
      <c r="BF312" s="95"/>
      <c r="BG312" s="109"/>
      <c r="BH312" s="106"/>
      <c r="BI312" s="110"/>
      <c r="BJ312" s="95"/>
      <c r="BK312" s="109"/>
      <c r="BL312" s="106"/>
      <c r="BM312" s="110"/>
      <c r="BN312" s="95"/>
      <c r="BO312" s="109"/>
      <c r="BP312" s="106"/>
      <c r="BQ312" s="110"/>
      <c r="BR312" s="95"/>
      <c r="BS312" s="109"/>
      <c r="BT312" s="106"/>
      <c r="BU312" s="110"/>
      <c r="BV312" s="95"/>
      <c r="BW312" s="109"/>
      <c r="BX312" s="106"/>
      <c r="BY312" s="110"/>
      <c r="BZ312" s="95"/>
      <c r="CA312" s="109"/>
      <c r="CB312" s="106"/>
      <c r="CC312" s="110"/>
      <c r="CD312" s="95"/>
      <c r="CE312" s="88"/>
      <c r="CF312" s="94"/>
      <c r="CG312" s="88"/>
      <c r="CH312" s="94"/>
      <c r="CI312" s="79"/>
      <c r="CJ312" s="110"/>
      <c r="CK312" s="95"/>
      <c r="CL312" s="94"/>
      <c r="CM312" s="94"/>
      <c r="CN312" s="88"/>
      <c r="CO312" s="94"/>
      <c r="CP312" s="79"/>
      <c r="CQ312" s="110"/>
      <c r="CR312" s="95"/>
      <c r="CS312" s="94"/>
      <c r="CT312" s="94"/>
      <c r="CU312" s="88"/>
      <c r="CV312" s="94"/>
      <c r="CW312" s="79"/>
      <c r="CX312" s="110"/>
      <c r="CY312" s="95"/>
      <c r="CZ312" s="94"/>
      <c r="DA312" s="94"/>
      <c r="DB312" s="88"/>
      <c r="DC312" s="94"/>
      <c r="DD312" s="79"/>
      <c r="DE312" s="110"/>
      <c r="DF312" s="95"/>
      <c r="DG312" s="94"/>
      <c r="DH312" s="94"/>
      <c r="DI312" s="88"/>
      <c r="DJ312" s="94"/>
      <c r="DK312" s="79"/>
      <c r="DL312" s="110"/>
      <c r="DM312" s="95"/>
      <c r="DN312" s="94"/>
      <c r="DO312" s="94"/>
      <c r="DP312" s="88"/>
      <c r="DQ312" s="94"/>
      <c r="DR312" s="79"/>
      <c r="DS312" s="110"/>
      <c r="DT312" s="95"/>
      <c r="DU312" s="94"/>
      <c r="DV312" s="94"/>
    </row>
    <row r="313" spans="1:126" s="97" customFormat="1" ht="162.65" customHeight="1">
      <c r="A313" s="77"/>
      <c r="B313" s="78"/>
      <c r="C313" s="79"/>
      <c r="D313" s="197"/>
      <c r="E313" s="81"/>
      <c r="F313" s="82"/>
      <c r="G313" s="81"/>
      <c r="H313" s="81"/>
      <c r="I313" s="81"/>
      <c r="J313" s="81"/>
      <c r="K313" s="81"/>
      <c r="L313" s="81"/>
      <c r="M313" s="81"/>
      <c r="N313" s="81"/>
      <c r="O313" s="84"/>
      <c r="P313" s="81"/>
      <c r="Q313" s="81"/>
      <c r="R313" s="84"/>
      <c r="S313" s="81"/>
      <c r="T313" s="81"/>
      <c r="U313" s="112"/>
      <c r="V313" s="85"/>
      <c r="W313" s="85"/>
      <c r="X313" s="85"/>
      <c r="Y313" s="85"/>
      <c r="Z313" s="85"/>
      <c r="AA313" s="85"/>
      <c r="AB313" s="85"/>
      <c r="AC313" s="85"/>
      <c r="AD313" s="85"/>
      <c r="AE313" s="111"/>
      <c r="AF313" s="108"/>
      <c r="AG313" s="108"/>
      <c r="AH313" s="108"/>
      <c r="AI313" s="88"/>
      <c r="AJ313" s="88"/>
      <c r="AK313" s="88"/>
      <c r="AL313" s="88"/>
      <c r="AM313" s="88"/>
      <c r="AN313" s="88"/>
      <c r="AO313" s="88"/>
      <c r="AP313" s="88"/>
      <c r="AQ313" s="109"/>
      <c r="AR313" s="106"/>
      <c r="AS313" s="88"/>
      <c r="AT313" s="106"/>
      <c r="AU313" s="109"/>
      <c r="AV313" s="106"/>
      <c r="AW313" s="88"/>
      <c r="AX313" s="106"/>
      <c r="AY313" s="109"/>
      <c r="AZ313" s="106"/>
      <c r="BA313" s="110"/>
      <c r="BB313" s="95"/>
      <c r="BC313" s="109"/>
      <c r="BD313" s="106"/>
      <c r="BE313" s="110"/>
      <c r="BF313" s="95"/>
      <c r="BG313" s="109"/>
      <c r="BH313" s="106"/>
      <c r="BI313" s="110"/>
      <c r="BJ313" s="95"/>
      <c r="BK313" s="109"/>
      <c r="BL313" s="106"/>
      <c r="BM313" s="110"/>
      <c r="BN313" s="95"/>
      <c r="BO313" s="109"/>
      <c r="BP313" s="106"/>
      <c r="BQ313" s="110"/>
      <c r="BR313" s="95"/>
      <c r="BS313" s="109"/>
      <c r="BT313" s="106"/>
      <c r="BU313" s="110"/>
      <c r="BV313" s="95"/>
      <c r="BW313" s="109"/>
      <c r="BX313" s="106"/>
      <c r="BY313" s="110"/>
      <c r="BZ313" s="95"/>
      <c r="CA313" s="109"/>
      <c r="CB313" s="106"/>
      <c r="CC313" s="110"/>
      <c r="CD313" s="95"/>
      <c r="CE313" s="88"/>
      <c r="CF313" s="94"/>
      <c r="CG313" s="88"/>
      <c r="CH313" s="94"/>
      <c r="CI313" s="79"/>
      <c r="CJ313" s="110"/>
      <c r="CK313" s="95"/>
      <c r="CL313" s="94"/>
      <c r="CM313" s="94"/>
      <c r="CN313" s="88"/>
      <c r="CO313" s="94"/>
      <c r="CP313" s="79"/>
      <c r="CQ313" s="110"/>
      <c r="CR313" s="95"/>
      <c r="CS313" s="94"/>
      <c r="CT313" s="94"/>
      <c r="CU313" s="88"/>
      <c r="CV313" s="94"/>
      <c r="CW313" s="79"/>
      <c r="CX313" s="110"/>
      <c r="CY313" s="95"/>
      <c r="CZ313" s="94"/>
      <c r="DA313" s="94"/>
      <c r="DB313" s="88"/>
      <c r="DC313" s="94"/>
      <c r="DD313" s="79"/>
      <c r="DE313" s="110"/>
      <c r="DF313" s="95"/>
      <c r="DG313" s="94"/>
      <c r="DH313" s="94"/>
      <c r="DI313" s="88"/>
      <c r="DJ313" s="94"/>
      <c r="DK313" s="79"/>
      <c r="DL313" s="110"/>
      <c r="DM313" s="95"/>
      <c r="DN313" s="94"/>
      <c r="DO313" s="94"/>
      <c r="DP313" s="88"/>
      <c r="DQ313" s="94"/>
      <c r="DR313" s="79"/>
      <c r="DS313" s="110"/>
      <c r="DT313" s="95"/>
      <c r="DU313" s="94"/>
      <c r="DV313" s="94"/>
    </row>
    <row r="314" spans="1:126" s="97" customFormat="1" ht="162.65" customHeight="1">
      <c r="A314" s="77"/>
      <c r="B314" s="78"/>
      <c r="C314" s="79"/>
      <c r="D314" s="197"/>
      <c r="E314" s="81"/>
      <c r="F314" s="82"/>
      <c r="G314" s="81"/>
      <c r="H314" s="81"/>
      <c r="I314" s="81"/>
      <c r="J314" s="81"/>
      <c r="K314" s="81"/>
      <c r="L314" s="81"/>
      <c r="M314" s="81"/>
      <c r="N314" s="81"/>
      <c r="O314" s="84"/>
      <c r="P314" s="81"/>
      <c r="Q314" s="81"/>
      <c r="R314" s="84"/>
      <c r="S314" s="81"/>
      <c r="T314" s="81"/>
      <c r="U314" s="112"/>
      <c r="V314" s="85"/>
      <c r="W314" s="85"/>
      <c r="X314" s="85"/>
      <c r="Y314" s="85"/>
      <c r="Z314" s="85"/>
      <c r="AA314" s="85"/>
      <c r="AB314" s="85"/>
      <c r="AC314" s="85"/>
      <c r="AD314" s="85"/>
      <c r="AE314" s="111"/>
      <c r="AF314" s="108"/>
      <c r="AG314" s="108"/>
      <c r="AH314" s="108"/>
      <c r="AI314" s="88"/>
      <c r="AJ314" s="88"/>
      <c r="AK314" s="88"/>
      <c r="AL314" s="88"/>
      <c r="AM314" s="88"/>
      <c r="AN314" s="88"/>
      <c r="AO314" s="88"/>
      <c r="AP314" s="88"/>
      <c r="AQ314" s="109"/>
      <c r="AR314" s="106"/>
      <c r="AS314" s="88"/>
      <c r="AT314" s="106"/>
      <c r="AU314" s="109"/>
      <c r="AV314" s="106"/>
      <c r="AW314" s="88"/>
      <c r="AX314" s="106"/>
      <c r="AY314" s="109"/>
      <c r="AZ314" s="106"/>
      <c r="BA314" s="110"/>
      <c r="BB314" s="95"/>
      <c r="BC314" s="109"/>
      <c r="BD314" s="106"/>
      <c r="BE314" s="110"/>
      <c r="BF314" s="95"/>
      <c r="BG314" s="109"/>
      <c r="BH314" s="106"/>
      <c r="BI314" s="110"/>
      <c r="BJ314" s="95"/>
      <c r="BK314" s="109"/>
      <c r="BL314" s="106"/>
      <c r="BM314" s="110"/>
      <c r="BN314" s="95"/>
      <c r="BO314" s="109"/>
      <c r="BP314" s="106"/>
      <c r="BQ314" s="110"/>
      <c r="BR314" s="95"/>
      <c r="BS314" s="109"/>
      <c r="BT314" s="106"/>
      <c r="BU314" s="110"/>
      <c r="BV314" s="95"/>
      <c r="BW314" s="109"/>
      <c r="BX314" s="106"/>
      <c r="BY314" s="110"/>
      <c r="BZ314" s="95"/>
      <c r="CA314" s="109"/>
      <c r="CB314" s="106"/>
      <c r="CC314" s="110"/>
      <c r="CD314" s="95"/>
      <c r="CE314" s="88"/>
      <c r="CF314" s="94"/>
      <c r="CG314" s="88"/>
      <c r="CH314" s="94"/>
      <c r="CI314" s="79"/>
      <c r="CJ314" s="110"/>
      <c r="CK314" s="95"/>
      <c r="CL314" s="94"/>
      <c r="CM314" s="94"/>
      <c r="CN314" s="88"/>
      <c r="CO314" s="94"/>
      <c r="CP314" s="79"/>
      <c r="CQ314" s="110"/>
      <c r="CR314" s="95"/>
      <c r="CS314" s="94"/>
      <c r="CT314" s="94"/>
      <c r="CU314" s="88"/>
      <c r="CV314" s="94"/>
      <c r="CW314" s="79"/>
      <c r="CX314" s="110"/>
      <c r="CY314" s="95"/>
      <c r="CZ314" s="94"/>
      <c r="DA314" s="94"/>
      <c r="DB314" s="88"/>
      <c r="DC314" s="94"/>
      <c r="DD314" s="79"/>
      <c r="DE314" s="110"/>
      <c r="DF314" s="95"/>
      <c r="DG314" s="94"/>
      <c r="DH314" s="94"/>
      <c r="DI314" s="88"/>
      <c r="DJ314" s="94"/>
      <c r="DK314" s="79"/>
      <c r="DL314" s="110"/>
      <c r="DM314" s="95"/>
      <c r="DN314" s="94"/>
      <c r="DO314" s="94"/>
      <c r="DP314" s="88"/>
      <c r="DQ314" s="94"/>
      <c r="DR314" s="79"/>
      <c r="DS314" s="110"/>
      <c r="DT314" s="95"/>
      <c r="DU314" s="94"/>
      <c r="DV314" s="94"/>
    </row>
    <row r="315" spans="1:126" s="97" customFormat="1" ht="162.65" customHeight="1">
      <c r="A315" s="77"/>
      <c r="B315" s="78"/>
      <c r="C315" s="79"/>
      <c r="D315" s="197"/>
      <c r="E315" s="81"/>
      <c r="F315" s="82"/>
      <c r="G315" s="81"/>
      <c r="H315" s="81"/>
      <c r="I315" s="81"/>
      <c r="J315" s="81"/>
      <c r="K315" s="81"/>
      <c r="L315" s="81"/>
      <c r="M315" s="81"/>
      <c r="N315" s="81"/>
      <c r="O315" s="84"/>
      <c r="P315" s="81"/>
      <c r="Q315" s="81"/>
      <c r="R315" s="84"/>
      <c r="S315" s="81"/>
      <c r="T315" s="81"/>
      <c r="U315" s="112"/>
      <c r="V315" s="112"/>
      <c r="W315" s="112"/>
      <c r="X315" s="112"/>
      <c r="Y315" s="112"/>
      <c r="Z315" s="112"/>
      <c r="AA315" s="112"/>
      <c r="AB315" s="112"/>
      <c r="AC315" s="112"/>
      <c r="AD315" s="112"/>
      <c r="AE315" s="96"/>
      <c r="AF315" s="108"/>
      <c r="AG315" s="108"/>
      <c r="AH315" s="108"/>
      <c r="AI315" s="88"/>
      <c r="AJ315" s="88"/>
      <c r="AK315" s="88"/>
      <c r="AL315" s="88"/>
      <c r="AM315" s="88"/>
      <c r="AN315" s="88"/>
      <c r="AO315" s="88"/>
      <c r="AP315" s="88"/>
      <c r="AQ315" s="109"/>
      <c r="AR315" s="106"/>
      <c r="AS315" s="88"/>
      <c r="AT315" s="106"/>
      <c r="AU315" s="109"/>
      <c r="AV315" s="106"/>
      <c r="AW315" s="88"/>
      <c r="AX315" s="106"/>
      <c r="AY315" s="109"/>
      <c r="AZ315" s="106"/>
      <c r="BA315" s="110"/>
      <c r="BB315" s="95"/>
      <c r="BC315" s="109"/>
      <c r="BD315" s="106"/>
      <c r="BE315" s="110"/>
      <c r="BF315" s="95"/>
      <c r="BG315" s="109"/>
      <c r="BH315" s="106"/>
      <c r="BI315" s="110"/>
      <c r="BJ315" s="95"/>
      <c r="BK315" s="109"/>
      <c r="BL315" s="106"/>
      <c r="BM315" s="110"/>
      <c r="BN315" s="95"/>
      <c r="BO315" s="109"/>
      <c r="BP315" s="106"/>
      <c r="BQ315" s="110"/>
      <c r="BR315" s="95"/>
      <c r="BS315" s="109"/>
      <c r="BT315" s="106"/>
      <c r="BU315" s="110"/>
      <c r="BV315" s="95"/>
      <c r="BW315" s="109"/>
      <c r="BX315" s="106"/>
      <c r="BY315" s="110"/>
      <c r="BZ315" s="95"/>
      <c r="CA315" s="109"/>
      <c r="CB315" s="106"/>
      <c r="CC315" s="110"/>
      <c r="CD315" s="95"/>
      <c r="CE315" s="88"/>
      <c r="CF315" s="94"/>
      <c r="CG315" s="88"/>
      <c r="CH315" s="94"/>
      <c r="CI315" s="79"/>
      <c r="CJ315" s="110"/>
      <c r="CK315" s="95"/>
      <c r="CL315" s="94"/>
      <c r="CM315" s="94"/>
      <c r="CN315" s="88"/>
      <c r="CO315" s="94"/>
      <c r="CP315" s="79"/>
      <c r="CQ315" s="110"/>
      <c r="CR315" s="95"/>
      <c r="CS315" s="94"/>
      <c r="CT315" s="94"/>
      <c r="CU315" s="88"/>
      <c r="CV315" s="94"/>
      <c r="CW315" s="79"/>
      <c r="CX315" s="110"/>
      <c r="CY315" s="95"/>
      <c r="CZ315" s="94"/>
      <c r="DA315" s="94"/>
      <c r="DB315" s="88"/>
      <c r="DC315" s="94"/>
      <c r="DD315" s="79"/>
      <c r="DE315" s="110"/>
      <c r="DF315" s="95"/>
      <c r="DG315" s="94"/>
      <c r="DH315" s="94"/>
      <c r="DI315" s="88"/>
      <c r="DJ315" s="94"/>
      <c r="DK315" s="79"/>
      <c r="DL315" s="110"/>
      <c r="DM315" s="95"/>
      <c r="DN315" s="94"/>
      <c r="DO315" s="94"/>
      <c r="DP315" s="88"/>
      <c r="DQ315" s="94"/>
      <c r="DR315" s="79"/>
      <c r="DS315" s="110"/>
      <c r="DT315" s="95"/>
      <c r="DU315" s="94"/>
      <c r="DV315" s="94"/>
    </row>
    <row r="316" spans="1:126" s="97" customFormat="1" ht="162.65" customHeight="1">
      <c r="A316" s="77"/>
      <c r="B316" s="78"/>
      <c r="C316" s="79"/>
      <c r="D316" s="197"/>
      <c r="E316" s="81"/>
      <c r="F316" s="82"/>
      <c r="G316" s="81"/>
      <c r="H316" s="81"/>
      <c r="I316" s="81"/>
      <c r="J316" s="81"/>
      <c r="K316" s="81"/>
      <c r="L316" s="81"/>
      <c r="M316" s="81"/>
      <c r="N316" s="81"/>
      <c r="O316" s="84"/>
      <c r="P316" s="81"/>
      <c r="Q316" s="81"/>
      <c r="R316" s="84"/>
      <c r="S316" s="81"/>
      <c r="T316" s="81"/>
      <c r="U316" s="112"/>
      <c r="V316" s="85"/>
      <c r="W316" s="85"/>
      <c r="X316" s="85"/>
      <c r="Y316" s="85"/>
      <c r="Z316" s="85"/>
      <c r="AA316" s="85"/>
      <c r="AB316" s="85"/>
      <c r="AC316" s="85"/>
      <c r="AD316" s="85"/>
      <c r="AE316" s="111"/>
      <c r="AF316" s="108"/>
      <c r="AG316" s="108"/>
      <c r="AH316" s="108"/>
      <c r="AI316" s="88"/>
      <c r="AJ316" s="88"/>
      <c r="AK316" s="88"/>
      <c r="AL316" s="88"/>
      <c r="AM316" s="88"/>
      <c r="AN316" s="88"/>
      <c r="AO316" s="88"/>
      <c r="AP316" s="88"/>
      <c r="AQ316" s="109"/>
      <c r="AR316" s="106"/>
      <c r="AS316" s="88"/>
      <c r="AT316" s="106"/>
      <c r="AU316" s="109"/>
      <c r="AV316" s="106"/>
      <c r="AW316" s="88"/>
      <c r="AX316" s="106"/>
      <c r="AY316" s="109"/>
      <c r="AZ316" s="106"/>
      <c r="BA316" s="110"/>
      <c r="BB316" s="95"/>
      <c r="BC316" s="109"/>
      <c r="BD316" s="106"/>
      <c r="BE316" s="110"/>
      <c r="BF316" s="95"/>
      <c r="BG316" s="109"/>
      <c r="BH316" s="106"/>
      <c r="BI316" s="110"/>
      <c r="BJ316" s="95"/>
      <c r="BK316" s="109"/>
      <c r="BL316" s="106"/>
      <c r="BM316" s="110"/>
      <c r="BN316" s="95"/>
      <c r="BO316" s="109"/>
      <c r="BP316" s="106"/>
      <c r="BQ316" s="110"/>
      <c r="BR316" s="95"/>
      <c r="BS316" s="109"/>
      <c r="BT316" s="106"/>
      <c r="BU316" s="110"/>
      <c r="BV316" s="95"/>
      <c r="BW316" s="109"/>
      <c r="BX316" s="106"/>
      <c r="BY316" s="110"/>
      <c r="BZ316" s="95"/>
      <c r="CA316" s="109"/>
      <c r="CB316" s="106"/>
      <c r="CC316" s="110"/>
      <c r="CD316" s="95"/>
      <c r="CE316" s="88"/>
      <c r="CF316" s="94"/>
      <c r="CG316" s="88"/>
      <c r="CH316" s="94"/>
      <c r="CI316" s="79"/>
      <c r="CJ316" s="110"/>
      <c r="CK316" s="95"/>
      <c r="CL316" s="94"/>
      <c r="CM316" s="94"/>
      <c r="CN316" s="88"/>
      <c r="CO316" s="94"/>
      <c r="CP316" s="79"/>
      <c r="CQ316" s="110"/>
      <c r="CR316" s="95"/>
      <c r="CS316" s="94"/>
      <c r="CT316" s="94"/>
      <c r="CU316" s="88"/>
      <c r="CV316" s="94"/>
      <c r="CW316" s="79"/>
      <c r="CX316" s="110"/>
      <c r="CY316" s="95"/>
      <c r="CZ316" s="94"/>
      <c r="DA316" s="94"/>
      <c r="DB316" s="88"/>
      <c r="DC316" s="94"/>
      <c r="DD316" s="79"/>
      <c r="DE316" s="110"/>
      <c r="DF316" s="95"/>
      <c r="DG316" s="94"/>
      <c r="DH316" s="94"/>
      <c r="DI316" s="88"/>
      <c r="DJ316" s="94"/>
      <c r="DK316" s="79"/>
      <c r="DL316" s="110"/>
      <c r="DM316" s="95"/>
      <c r="DN316" s="94"/>
      <c r="DO316" s="94"/>
      <c r="DP316" s="88"/>
      <c r="DQ316" s="94"/>
      <c r="DR316" s="79"/>
      <c r="DS316" s="110"/>
      <c r="DT316" s="95"/>
      <c r="DU316" s="94"/>
      <c r="DV316" s="94"/>
    </row>
    <row r="317" spans="1:126" s="97" customFormat="1" ht="162.65" customHeight="1">
      <c r="A317" s="77"/>
      <c r="B317" s="78"/>
      <c r="C317" s="79"/>
      <c r="D317" s="197"/>
      <c r="E317" s="81"/>
      <c r="F317" s="81"/>
      <c r="G317" s="81"/>
      <c r="H317" s="81"/>
      <c r="I317" s="81"/>
      <c r="J317" s="81"/>
      <c r="K317" s="81"/>
      <c r="L317" s="81"/>
      <c r="M317" s="83"/>
      <c r="N317" s="104"/>
      <c r="O317" s="84"/>
      <c r="P317" s="84"/>
      <c r="Q317" s="105"/>
      <c r="R317" s="84"/>
      <c r="S317" s="106"/>
      <c r="T317" s="106"/>
      <c r="U317" s="107"/>
      <c r="V317" s="107"/>
      <c r="W317" s="107"/>
      <c r="X317" s="106"/>
      <c r="Y317" s="106"/>
      <c r="Z317" s="106"/>
      <c r="AA317" s="106"/>
      <c r="AB317" s="106"/>
      <c r="AC317" s="106"/>
      <c r="AD317" s="106"/>
      <c r="AE317" s="106"/>
      <c r="AF317" s="108"/>
      <c r="AG317" s="108"/>
      <c r="AH317" s="108"/>
      <c r="AI317" s="88"/>
      <c r="AJ317" s="88"/>
      <c r="AK317" s="88"/>
      <c r="AL317" s="88"/>
      <c r="AM317" s="88"/>
      <c r="AN317" s="88"/>
      <c r="AO317" s="88"/>
      <c r="AP317" s="88"/>
      <c r="AQ317" s="109"/>
      <c r="AR317" s="106"/>
      <c r="AS317" s="88"/>
      <c r="AT317" s="106"/>
      <c r="AU317" s="109"/>
      <c r="AV317" s="106"/>
      <c r="AW317" s="88"/>
      <c r="AX317" s="106"/>
      <c r="AY317" s="109"/>
      <c r="AZ317" s="106"/>
      <c r="BA317" s="110"/>
      <c r="BB317" s="95"/>
      <c r="BC317" s="109"/>
      <c r="BD317" s="106"/>
      <c r="BE317" s="110"/>
      <c r="BF317" s="95"/>
      <c r="BG317" s="109"/>
      <c r="BH317" s="106"/>
      <c r="BI317" s="110"/>
      <c r="BJ317" s="95"/>
      <c r="BK317" s="109"/>
      <c r="BL317" s="106"/>
      <c r="BM317" s="110"/>
      <c r="BN317" s="95"/>
      <c r="BO317" s="109"/>
      <c r="BP317" s="106"/>
      <c r="BQ317" s="110"/>
      <c r="BR317" s="95"/>
      <c r="BS317" s="109"/>
      <c r="BT317" s="106"/>
      <c r="BU317" s="110"/>
      <c r="BV317" s="95"/>
      <c r="BW317" s="109"/>
      <c r="BX317" s="106"/>
      <c r="BY317" s="110"/>
      <c r="BZ317" s="95"/>
      <c r="CA317" s="109"/>
      <c r="CB317" s="106"/>
      <c r="CC317" s="110"/>
      <c r="CD317" s="95"/>
      <c r="CE317" s="88"/>
      <c r="CF317" s="94"/>
      <c r="CG317" s="88"/>
      <c r="CH317" s="94"/>
      <c r="CI317" s="79"/>
      <c r="CJ317" s="110"/>
      <c r="CK317" s="95"/>
      <c r="CL317" s="94"/>
      <c r="CM317" s="94"/>
      <c r="CN317" s="88"/>
      <c r="CO317" s="94"/>
      <c r="CP317" s="79"/>
      <c r="CQ317" s="110"/>
      <c r="CR317" s="95"/>
      <c r="CS317" s="94"/>
      <c r="CT317" s="94"/>
      <c r="CU317" s="88"/>
      <c r="CV317" s="94"/>
      <c r="CW317" s="79"/>
      <c r="CX317" s="110"/>
      <c r="CY317" s="95"/>
      <c r="CZ317" s="94"/>
      <c r="DA317" s="94"/>
      <c r="DB317" s="88"/>
      <c r="DC317" s="94"/>
      <c r="DD317" s="79"/>
      <c r="DE317" s="110"/>
      <c r="DF317" s="95"/>
      <c r="DG317" s="94"/>
      <c r="DH317" s="94"/>
      <c r="DI317" s="88"/>
      <c r="DJ317" s="94"/>
      <c r="DK317" s="79"/>
      <c r="DL317" s="110"/>
      <c r="DM317" s="95"/>
      <c r="DN317" s="94"/>
      <c r="DO317" s="94"/>
      <c r="DP317" s="88"/>
      <c r="DQ317" s="94"/>
      <c r="DR317" s="79"/>
      <c r="DS317" s="110"/>
      <c r="DT317" s="95"/>
      <c r="DU317" s="94"/>
      <c r="DV317" s="94"/>
    </row>
    <row r="318" spans="1:126" s="97" customFormat="1" ht="162.65" customHeight="1">
      <c r="A318" s="77"/>
      <c r="B318" s="78"/>
      <c r="C318" s="79"/>
      <c r="D318" s="197"/>
      <c r="E318" s="81"/>
      <c r="F318" s="81"/>
      <c r="G318" s="81"/>
      <c r="H318" s="81"/>
      <c r="I318" s="81"/>
      <c r="J318" s="81"/>
      <c r="K318" s="81"/>
      <c r="L318" s="81"/>
      <c r="M318" s="83"/>
      <c r="N318" s="104"/>
      <c r="O318" s="84"/>
      <c r="P318" s="84"/>
      <c r="Q318" s="105"/>
      <c r="R318" s="84"/>
      <c r="S318" s="106"/>
      <c r="T318" s="106"/>
      <c r="U318" s="107"/>
      <c r="V318" s="107"/>
      <c r="W318" s="107"/>
      <c r="X318" s="106"/>
      <c r="Y318" s="106"/>
      <c r="Z318" s="106"/>
      <c r="AA318" s="106"/>
      <c r="AB318" s="106"/>
      <c r="AC318" s="106"/>
      <c r="AD318" s="106"/>
      <c r="AE318" s="106"/>
      <c r="AF318" s="108"/>
      <c r="AG318" s="108"/>
      <c r="AH318" s="108"/>
      <c r="AI318" s="88"/>
      <c r="AJ318" s="88"/>
      <c r="AK318" s="88"/>
      <c r="AL318" s="88"/>
      <c r="AM318" s="88"/>
      <c r="AN318" s="88"/>
      <c r="AO318" s="88"/>
      <c r="AP318" s="88"/>
      <c r="AQ318" s="109"/>
      <c r="AR318" s="106"/>
      <c r="AS318" s="88"/>
      <c r="AT318" s="106"/>
      <c r="AU318" s="109"/>
      <c r="AV318" s="106"/>
      <c r="AW318" s="88"/>
      <c r="AX318" s="106"/>
      <c r="AY318" s="109"/>
      <c r="AZ318" s="106"/>
      <c r="BA318" s="110"/>
      <c r="BB318" s="95"/>
      <c r="BC318" s="109"/>
      <c r="BD318" s="106"/>
      <c r="BE318" s="110"/>
      <c r="BF318" s="95"/>
      <c r="BG318" s="109"/>
      <c r="BH318" s="106"/>
      <c r="BI318" s="110"/>
      <c r="BJ318" s="95"/>
      <c r="BK318" s="109"/>
      <c r="BL318" s="106"/>
      <c r="BM318" s="110"/>
      <c r="BN318" s="95"/>
      <c r="BO318" s="109"/>
      <c r="BP318" s="106"/>
      <c r="BQ318" s="110"/>
      <c r="BR318" s="95"/>
      <c r="BS318" s="109"/>
      <c r="BT318" s="106"/>
      <c r="BU318" s="110"/>
      <c r="BV318" s="95"/>
      <c r="BW318" s="109"/>
      <c r="BX318" s="106"/>
      <c r="BY318" s="110"/>
      <c r="BZ318" s="95"/>
      <c r="CA318" s="109"/>
      <c r="CB318" s="106"/>
      <c r="CC318" s="110"/>
      <c r="CD318" s="95"/>
      <c r="CE318" s="88"/>
      <c r="CF318" s="94"/>
      <c r="CG318" s="88"/>
      <c r="CH318" s="94"/>
      <c r="CI318" s="79"/>
      <c r="CJ318" s="110"/>
      <c r="CK318" s="95"/>
      <c r="CL318" s="94"/>
      <c r="CM318" s="94"/>
      <c r="CN318" s="88"/>
      <c r="CO318" s="94"/>
      <c r="CP318" s="79"/>
      <c r="CQ318" s="110"/>
      <c r="CR318" s="95"/>
      <c r="CS318" s="94"/>
      <c r="CT318" s="94"/>
      <c r="CU318" s="88"/>
      <c r="CV318" s="94"/>
      <c r="CW318" s="79"/>
      <c r="CX318" s="110"/>
      <c r="CY318" s="95"/>
      <c r="CZ318" s="94"/>
      <c r="DA318" s="94"/>
      <c r="DB318" s="88"/>
      <c r="DC318" s="94"/>
      <c r="DD318" s="79"/>
      <c r="DE318" s="110"/>
      <c r="DF318" s="95"/>
      <c r="DG318" s="94"/>
      <c r="DH318" s="94"/>
      <c r="DI318" s="88"/>
      <c r="DJ318" s="94"/>
      <c r="DK318" s="79"/>
      <c r="DL318" s="110"/>
      <c r="DM318" s="95"/>
      <c r="DN318" s="94"/>
      <c r="DO318" s="94"/>
      <c r="DP318" s="88"/>
      <c r="DQ318" s="94"/>
      <c r="DR318" s="79"/>
      <c r="DS318" s="110"/>
      <c r="DT318" s="95"/>
      <c r="DU318" s="94"/>
      <c r="DV318" s="94"/>
    </row>
    <row r="319" spans="1:126" s="97" customFormat="1" ht="162.65" customHeight="1">
      <c r="A319" s="77"/>
      <c r="B319" s="78"/>
      <c r="C319" s="79"/>
      <c r="D319" s="197"/>
      <c r="E319" s="81"/>
      <c r="F319" s="81"/>
      <c r="G319" s="81"/>
      <c r="H319" s="81"/>
      <c r="I319" s="81"/>
      <c r="J319" s="81"/>
      <c r="K319" s="81"/>
      <c r="L319" s="81"/>
      <c r="M319" s="83"/>
      <c r="N319" s="104"/>
      <c r="O319" s="84"/>
      <c r="P319" s="84"/>
      <c r="Q319" s="105"/>
      <c r="R319" s="84"/>
      <c r="S319" s="106"/>
      <c r="T319" s="106"/>
      <c r="U319" s="107"/>
      <c r="V319" s="107"/>
      <c r="W319" s="107"/>
      <c r="X319" s="106"/>
      <c r="Y319" s="106"/>
      <c r="Z319" s="106"/>
      <c r="AA319" s="106"/>
      <c r="AB319" s="106"/>
      <c r="AC319" s="106"/>
      <c r="AD319" s="106"/>
      <c r="AE319" s="106"/>
      <c r="AF319" s="108"/>
      <c r="AG319" s="108"/>
      <c r="AH319" s="108"/>
      <c r="AI319" s="88"/>
      <c r="AJ319" s="88"/>
      <c r="AK319" s="88"/>
      <c r="AL319" s="88"/>
      <c r="AM319" s="88"/>
      <c r="AN319" s="88"/>
      <c r="AO319" s="88"/>
      <c r="AP319" s="88"/>
      <c r="AQ319" s="109"/>
      <c r="AR319" s="106"/>
      <c r="AS319" s="88"/>
      <c r="AT319" s="106"/>
      <c r="AU319" s="109"/>
      <c r="AV319" s="106"/>
      <c r="AW319" s="88"/>
      <c r="AX319" s="106"/>
      <c r="AY319" s="109"/>
      <c r="AZ319" s="106"/>
      <c r="BA319" s="110"/>
      <c r="BB319" s="95"/>
      <c r="BC319" s="109"/>
      <c r="BD319" s="106"/>
      <c r="BE319" s="110"/>
      <c r="BF319" s="95"/>
      <c r="BG319" s="109"/>
      <c r="BH319" s="106"/>
      <c r="BI319" s="110"/>
      <c r="BJ319" s="95"/>
      <c r="BK319" s="109"/>
      <c r="BL319" s="106"/>
      <c r="BM319" s="110"/>
      <c r="BN319" s="95"/>
      <c r="BO319" s="109"/>
      <c r="BP319" s="106"/>
      <c r="BQ319" s="110"/>
      <c r="BR319" s="95"/>
      <c r="BS319" s="109"/>
      <c r="BT319" s="106"/>
      <c r="BU319" s="110"/>
      <c r="BV319" s="95"/>
      <c r="BW319" s="109"/>
      <c r="BX319" s="106"/>
      <c r="BY319" s="110"/>
      <c r="BZ319" s="95"/>
      <c r="CA319" s="109"/>
      <c r="CB319" s="106"/>
      <c r="CC319" s="110"/>
      <c r="CD319" s="95"/>
      <c r="CE319" s="88"/>
      <c r="CF319" s="94"/>
      <c r="CG319" s="88"/>
      <c r="CH319" s="94"/>
      <c r="CI319" s="79"/>
      <c r="CJ319" s="110"/>
      <c r="CK319" s="95"/>
      <c r="CL319" s="94"/>
      <c r="CM319" s="94"/>
      <c r="CN319" s="88"/>
      <c r="CO319" s="94"/>
      <c r="CP319" s="79"/>
      <c r="CQ319" s="110"/>
      <c r="CR319" s="95"/>
      <c r="CS319" s="94"/>
      <c r="CT319" s="94"/>
      <c r="CU319" s="88"/>
      <c r="CV319" s="94"/>
      <c r="CW319" s="79"/>
      <c r="CX319" s="110"/>
      <c r="CY319" s="95"/>
      <c r="CZ319" s="94"/>
      <c r="DA319" s="94"/>
      <c r="DB319" s="88"/>
      <c r="DC319" s="94"/>
      <c r="DD319" s="79"/>
      <c r="DE319" s="110"/>
      <c r="DF319" s="95"/>
      <c r="DG319" s="94"/>
      <c r="DH319" s="94"/>
      <c r="DI319" s="88"/>
      <c r="DJ319" s="94"/>
      <c r="DK319" s="79"/>
      <c r="DL319" s="110"/>
      <c r="DM319" s="95"/>
      <c r="DN319" s="94"/>
      <c r="DO319" s="94"/>
      <c r="DP319" s="88"/>
      <c r="DQ319" s="94"/>
      <c r="DR319" s="79"/>
      <c r="DS319" s="110"/>
      <c r="DT319" s="95"/>
      <c r="DU319" s="94"/>
      <c r="DV319" s="94"/>
    </row>
    <row r="320" spans="1:126" s="97" customFormat="1" ht="162.65" customHeight="1">
      <c r="A320" s="77"/>
      <c r="B320" s="78"/>
      <c r="C320" s="79"/>
      <c r="D320" s="197"/>
      <c r="E320" s="81"/>
      <c r="F320" s="81"/>
      <c r="G320" s="81"/>
      <c r="H320" s="81"/>
      <c r="I320" s="81"/>
      <c r="J320" s="81"/>
      <c r="K320" s="81"/>
      <c r="L320" s="81"/>
      <c r="M320" s="83"/>
      <c r="N320" s="104"/>
      <c r="O320" s="84"/>
      <c r="P320" s="84"/>
      <c r="Q320" s="105"/>
      <c r="R320" s="84"/>
      <c r="S320" s="106"/>
      <c r="T320" s="106"/>
      <c r="U320" s="107"/>
      <c r="V320" s="107"/>
      <c r="W320" s="107"/>
      <c r="X320" s="106"/>
      <c r="Y320" s="106"/>
      <c r="Z320" s="106"/>
      <c r="AA320" s="106"/>
      <c r="AB320" s="106"/>
      <c r="AC320" s="106"/>
      <c r="AD320" s="106"/>
      <c r="AE320" s="106"/>
      <c r="AF320" s="108"/>
      <c r="AG320" s="108"/>
      <c r="AH320" s="108"/>
      <c r="AI320" s="88"/>
      <c r="AJ320" s="88"/>
      <c r="AK320" s="88"/>
      <c r="AL320" s="88"/>
      <c r="AM320" s="88"/>
      <c r="AN320" s="88"/>
      <c r="AO320" s="88"/>
      <c r="AP320" s="88"/>
      <c r="AQ320" s="109"/>
      <c r="AR320" s="106"/>
      <c r="AS320" s="88"/>
      <c r="AT320" s="106"/>
      <c r="AU320" s="109"/>
      <c r="AV320" s="106"/>
      <c r="AW320" s="88"/>
      <c r="AX320" s="106"/>
      <c r="AY320" s="109"/>
      <c r="AZ320" s="106"/>
      <c r="BA320" s="110"/>
      <c r="BB320" s="95"/>
      <c r="BC320" s="109"/>
      <c r="BD320" s="106"/>
      <c r="BE320" s="110"/>
      <c r="BF320" s="95"/>
      <c r="BG320" s="109"/>
      <c r="BH320" s="106"/>
      <c r="BI320" s="110"/>
      <c r="BJ320" s="95"/>
      <c r="BK320" s="109"/>
      <c r="BL320" s="106"/>
      <c r="BM320" s="110"/>
      <c r="BN320" s="95"/>
      <c r="BO320" s="109"/>
      <c r="BP320" s="106"/>
      <c r="BQ320" s="110"/>
      <c r="BR320" s="95"/>
      <c r="BS320" s="109"/>
      <c r="BT320" s="106"/>
      <c r="BU320" s="110"/>
      <c r="BV320" s="95"/>
      <c r="BW320" s="109"/>
      <c r="BX320" s="106"/>
      <c r="BY320" s="110"/>
      <c r="BZ320" s="95"/>
      <c r="CA320" s="109"/>
      <c r="CB320" s="106"/>
      <c r="CC320" s="110"/>
      <c r="CD320" s="95"/>
      <c r="CE320" s="88"/>
      <c r="CF320" s="94"/>
      <c r="CG320" s="88"/>
      <c r="CH320" s="94"/>
      <c r="CI320" s="79"/>
      <c r="CJ320" s="110"/>
      <c r="CK320" s="95"/>
      <c r="CL320" s="94"/>
      <c r="CM320" s="94"/>
      <c r="CN320" s="88"/>
      <c r="CO320" s="94"/>
      <c r="CP320" s="79"/>
      <c r="CQ320" s="110"/>
      <c r="CR320" s="95"/>
      <c r="CS320" s="94"/>
      <c r="CT320" s="94"/>
      <c r="CU320" s="88"/>
      <c r="CV320" s="94"/>
      <c r="CW320" s="79"/>
      <c r="CX320" s="110"/>
      <c r="CY320" s="95"/>
      <c r="CZ320" s="94"/>
      <c r="DA320" s="94"/>
      <c r="DB320" s="88"/>
      <c r="DC320" s="94"/>
      <c r="DD320" s="79"/>
      <c r="DE320" s="110"/>
      <c r="DF320" s="95"/>
      <c r="DG320" s="94"/>
      <c r="DH320" s="94"/>
      <c r="DI320" s="88"/>
      <c r="DJ320" s="94"/>
      <c r="DK320" s="79"/>
      <c r="DL320" s="110"/>
      <c r="DM320" s="95"/>
      <c r="DN320" s="94"/>
      <c r="DO320" s="94"/>
      <c r="DP320" s="88"/>
      <c r="DQ320" s="94"/>
      <c r="DR320" s="79"/>
      <c r="DS320" s="110"/>
      <c r="DT320" s="95"/>
      <c r="DU320" s="94"/>
      <c r="DV320" s="94"/>
    </row>
    <row r="321" spans="1:126" s="97" customFormat="1" ht="162.65" customHeight="1">
      <c r="A321" s="77"/>
      <c r="B321" s="78"/>
      <c r="C321" s="79"/>
      <c r="D321" s="197"/>
      <c r="E321" s="81"/>
      <c r="F321" s="81"/>
      <c r="G321" s="81"/>
      <c r="H321" s="81"/>
      <c r="I321" s="81"/>
      <c r="J321" s="81"/>
      <c r="K321" s="81"/>
      <c r="L321" s="81"/>
      <c r="M321" s="83"/>
      <c r="N321" s="104"/>
      <c r="O321" s="84"/>
      <c r="P321" s="84"/>
      <c r="Q321" s="105"/>
      <c r="R321" s="84"/>
      <c r="S321" s="106"/>
      <c r="T321" s="106"/>
      <c r="U321" s="107"/>
      <c r="V321" s="107"/>
      <c r="W321" s="107"/>
      <c r="X321" s="106"/>
      <c r="Y321" s="106"/>
      <c r="Z321" s="106"/>
      <c r="AA321" s="106"/>
      <c r="AB321" s="106"/>
      <c r="AC321" s="106"/>
      <c r="AD321" s="106"/>
      <c r="AE321" s="106"/>
      <c r="AF321" s="108"/>
      <c r="AG321" s="108"/>
      <c r="AH321" s="108"/>
      <c r="AI321" s="88"/>
      <c r="AJ321" s="88"/>
      <c r="AK321" s="88"/>
      <c r="AL321" s="88"/>
      <c r="AM321" s="88"/>
      <c r="AN321" s="88"/>
      <c r="AO321" s="88"/>
      <c r="AP321" s="88"/>
      <c r="AQ321" s="109"/>
      <c r="AR321" s="106"/>
      <c r="AS321" s="88"/>
      <c r="AT321" s="106"/>
      <c r="AU321" s="109"/>
      <c r="AV321" s="106"/>
      <c r="AW321" s="88"/>
      <c r="AX321" s="106"/>
      <c r="AY321" s="109"/>
      <c r="AZ321" s="106"/>
      <c r="BA321" s="110"/>
      <c r="BB321" s="95"/>
      <c r="BC321" s="109"/>
      <c r="BD321" s="106"/>
      <c r="BE321" s="110"/>
      <c r="BF321" s="95"/>
      <c r="BG321" s="109"/>
      <c r="BH321" s="106"/>
      <c r="BI321" s="110"/>
      <c r="BJ321" s="95"/>
      <c r="BK321" s="109"/>
      <c r="BL321" s="106"/>
      <c r="BM321" s="110"/>
      <c r="BN321" s="95"/>
      <c r="BO321" s="109"/>
      <c r="BP321" s="106"/>
      <c r="BQ321" s="110"/>
      <c r="BR321" s="95"/>
      <c r="BS321" s="109"/>
      <c r="BT321" s="106"/>
      <c r="BU321" s="110"/>
      <c r="BV321" s="95"/>
      <c r="BW321" s="109"/>
      <c r="BX321" s="106"/>
      <c r="BY321" s="110"/>
      <c r="BZ321" s="95"/>
      <c r="CA321" s="109"/>
      <c r="CB321" s="106"/>
      <c r="CC321" s="110"/>
      <c r="CD321" s="95"/>
      <c r="CE321" s="88"/>
      <c r="CF321" s="94"/>
      <c r="CG321" s="88"/>
      <c r="CH321" s="94"/>
      <c r="CI321" s="79"/>
      <c r="CJ321" s="110"/>
      <c r="CK321" s="95"/>
      <c r="CL321" s="94"/>
      <c r="CM321" s="94"/>
      <c r="CN321" s="88"/>
      <c r="CO321" s="94"/>
      <c r="CP321" s="79"/>
      <c r="CQ321" s="110"/>
      <c r="CR321" s="95"/>
      <c r="CS321" s="94"/>
      <c r="CT321" s="94"/>
      <c r="CU321" s="88"/>
      <c r="CV321" s="94"/>
      <c r="CW321" s="79"/>
      <c r="CX321" s="110"/>
      <c r="CY321" s="95"/>
      <c r="CZ321" s="94"/>
      <c r="DA321" s="94"/>
      <c r="DB321" s="88"/>
      <c r="DC321" s="94"/>
      <c r="DD321" s="79"/>
      <c r="DE321" s="110"/>
      <c r="DF321" s="95"/>
      <c r="DG321" s="94"/>
      <c r="DH321" s="94"/>
      <c r="DI321" s="88"/>
      <c r="DJ321" s="94"/>
      <c r="DK321" s="79"/>
      <c r="DL321" s="110"/>
      <c r="DM321" s="95"/>
      <c r="DN321" s="94"/>
      <c r="DO321" s="94"/>
      <c r="DP321" s="88"/>
      <c r="DQ321" s="94"/>
      <c r="DR321" s="79"/>
      <c r="DS321" s="110"/>
      <c r="DT321" s="95"/>
      <c r="DU321" s="94"/>
      <c r="DV321" s="94"/>
    </row>
    <row r="322" spans="1:126" s="97" customFormat="1" ht="162.65" customHeight="1">
      <c r="A322" s="77"/>
      <c r="B322" s="78"/>
      <c r="C322" s="79"/>
      <c r="D322" s="197"/>
      <c r="E322" s="81"/>
      <c r="F322" s="81"/>
      <c r="G322" s="81"/>
      <c r="H322" s="81"/>
      <c r="I322" s="81"/>
      <c r="J322" s="81"/>
      <c r="K322" s="81"/>
      <c r="L322" s="81"/>
      <c r="M322" s="83"/>
      <c r="N322" s="104"/>
      <c r="O322" s="84"/>
      <c r="P322" s="84"/>
      <c r="Q322" s="105"/>
      <c r="R322" s="84"/>
      <c r="S322" s="106"/>
      <c r="T322" s="106"/>
      <c r="U322" s="107"/>
      <c r="V322" s="107"/>
      <c r="W322" s="107"/>
      <c r="X322" s="106"/>
      <c r="Y322" s="106"/>
      <c r="Z322" s="106"/>
      <c r="AA322" s="106"/>
      <c r="AB322" s="106"/>
      <c r="AC322" s="106"/>
      <c r="AD322" s="106"/>
      <c r="AE322" s="106"/>
      <c r="AF322" s="108"/>
      <c r="AG322" s="108"/>
      <c r="AH322" s="108"/>
      <c r="AI322" s="88"/>
      <c r="AJ322" s="88"/>
      <c r="AK322" s="88"/>
      <c r="AL322" s="88"/>
      <c r="AM322" s="88"/>
      <c r="AN322" s="88"/>
      <c r="AO322" s="88"/>
      <c r="AP322" s="88"/>
      <c r="AQ322" s="109"/>
      <c r="AR322" s="106"/>
      <c r="AS322" s="88"/>
      <c r="AT322" s="106"/>
      <c r="AU322" s="109"/>
      <c r="AV322" s="106"/>
      <c r="AW322" s="88"/>
      <c r="AX322" s="106"/>
      <c r="AY322" s="109"/>
      <c r="AZ322" s="106"/>
      <c r="BA322" s="110"/>
      <c r="BB322" s="95"/>
      <c r="BC322" s="109"/>
      <c r="BD322" s="106"/>
      <c r="BE322" s="110"/>
      <c r="BF322" s="95"/>
      <c r="BG322" s="109"/>
      <c r="BH322" s="106"/>
      <c r="BI322" s="110"/>
      <c r="BJ322" s="95"/>
      <c r="BK322" s="109"/>
      <c r="BL322" s="106"/>
      <c r="BM322" s="110"/>
      <c r="BN322" s="95"/>
      <c r="BO322" s="109"/>
      <c r="BP322" s="106"/>
      <c r="BQ322" s="110"/>
      <c r="BR322" s="95"/>
      <c r="BS322" s="109"/>
      <c r="BT322" s="106"/>
      <c r="BU322" s="110"/>
      <c r="BV322" s="95"/>
      <c r="BW322" s="109"/>
      <c r="BX322" s="106"/>
      <c r="BY322" s="110"/>
      <c r="BZ322" s="95"/>
      <c r="CA322" s="109"/>
      <c r="CB322" s="106"/>
      <c r="CC322" s="110"/>
      <c r="CD322" s="95"/>
      <c r="CE322" s="88"/>
      <c r="CF322" s="94"/>
      <c r="CG322" s="88"/>
      <c r="CH322" s="94"/>
      <c r="CI322" s="79"/>
      <c r="CJ322" s="110"/>
      <c r="CK322" s="95"/>
      <c r="CL322" s="94"/>
      <c r="CM322" s="94"/>
      <c r="CN322" s="88"/>
      <c r="CO322" s="94"/>
      <c r="CP322" s="79"/>
      <c r="CQ322" s="110"/>
      <c r="CR322" s="95"/>
      <c r="CS322" s="94"/>
      <c r="CT322" s="94"/>
      <c r="CU322" s="88"/>
      <c r="CV322" s="94"/>
      <c r="CW322" s="79"/>
      <c r="CX322" s="110"/>
      <c r="CY322" s="95"/>
      <c r="CZ322" s="94"/>
      <c r="DA322" s="94"/>
      <c r="DB322" s="88"/>
      <c r="DC322" s="94"/>
      <c r="DD322" s="79"/>
      <c r="DE322" s="110"/>
      <c r="DF322" s="95"/>
      <c r="DG322" s="94"/>
      <c r="DH322" s="94"/>
      <c r="DI322" s="88"/>
      <c r="DJ322" s="94"/>
      <c r="DK322" s="79"/>
      <c r="DL322" s="110"/>
      <c r="DM322" s="95"/>
      <c r="DN322" s="94"/>
      <c r="DO322" s="94"/>
      <c r="DP322" s="88"/>
      <c r="DQ322" s="94"/>
      <c r="DR322" s="79"/>
      <c r="DS322" s="110"/>
      <c r="DT322" s="95"/>
      <c r="DU322" s="94"/>
      <c r="DV322" s="94"/>
    </row>
    <row r="323" spans="1:126" s="97" customFormat="1" ht="162.65" customHeight="1">
      <c r="A323" s="77"/>
      <c r="B323" s="78"/>
      <c r="C323" s="79"/>
      <c r="D323" s="197"/>
      <c r="E323" s="81"/>
      <c r="F323" s="81"/>
      <c r="G323" s="81"/>
      <c r="H323" s="81"/>
      <c r="I323" s="81"/>
      <c r="J323" s="81"/>
      <c r="K323" s="81"/>
      <c r="L323" s="81"/>
      <c r="M323" s="83"/>
      <c r="N323" s="104"/>
      <c r="O323" s="84"/>
      <c r="P323" s="84"/>
      <c r="Q323" s="105"/>
      <c r="R323" s="84"/>
      <c r="S323" s="106"/>
      <c r="T323" s="106"/>
      <c r="U323" s="107"/>
      <c r="V323" s="107"/>
      <c r="W323" s="107"/>
      <c r="X323" s="106"/>
      <c r="Y323" s="106"/>
      <c r="Z323" s="106"/>
      <c r="AA323" s="106"/>
      <c r="AB323" s="106"/>
      <c r="AC323" s="106"/>
      <c r="AD323" s="106"/>
      <c r="AE323" s="106"/>
      <c r="AF323" s="108"/>
      <c r="AG323" s="108"/>
      <c r="AH323" s="108"/>
      <c r="AI323" s="88"/>
      <c r="AJ323" s="88"/>
      <c r="AK323" s="88"/>
      <c r="AL323" s="88"/>
      <c r="AM323" s="88"/>
      <c r="AN323" s="88"/>
      <c r="AO323" s="88"/>
      <c r="AP323" s="88"/>
      <c r="AQ323" s="109"/>
      <c r="AR323" s="106"/>
      <c r="AS323" s="88"/>
      <c r="AT323" s="106"/>
      <c r="AU323" s="109"/>
      <c r="AV323" s="106"/>
      <c r="AW323" s="88"/>
      <c r="AX323" s="106"/>
      <c r="AY323" s="109"/>
      <c r="AZ323" s="106"/>
      <c r="BA323" s="110"/>
      <c r="BB323" s="95"/>
      <c r="BC323" s="109"/>
      <c r="BD323" s="106"/>
      <c r="BE323" s="110"/>
      <c r="BF323" s="95"/>
      <c r="BG323" s="109"/>
      <c r="BH323" s="106"/>
      <c r="BI323" s="110"/>
      <c r="BJ323" s="95"/>
      <c r="BK323" s="109"/>
      <c r="BL323" s="106"/>
      <c r="BM323" s="110"/>
      <c r="BN323" s="95"/>
      <c r="BO323" s="109"/>
      <c r="BP323" s="106"/>
      <c r="BQ323" s="110"/>
      <c r="BR323" s="95"/>
      <c r="BS323" s="109"/>
      <c r="BT323" s="106"/>
      <c r="BU323" s="110"/>
      <c r="BV323" s="95"/>
      <c r="BW323" s="109"/>
      <c r="BX323" s="106"/>
      <c r="BY323" s="110"/>
      <c r="BZ323" s="95"/>
      <c r="CA323" s="109"/>
      <c r="CB323" s="106"/>
      <c r="CC323" s="110"/>
      <c r="CD323" s="95"/>
      <c r="CE323" s="88"/>
      <c r="CF323" s="94"/>
      <c r="CG323" s="88"/>
      <c r="CH323" s="94"/>
      <c r="CI323" s="79"/>
      <c r="CJ323" s="110"/>
      <c r="CK323" s="95"/>
      <c r="CL323" s="94"/>
      <c r="CM323" s="94"/>
      <c r="CN323" s="88"/>
      <c r="CO323" s="94"/>
      <c r="CP323" s="79"/>
      <c r="CQ323" s="110"/>
      <c r="CR323" s="95"/>
      <c r="CS323" s="94"/>
      <c r="CT323" s="94"/>
      <c r="CU323" s="88"/>
      <c r="CV323" s="94"/>
      <c r="CW323" s="79"/>
      <c r="CX323" s="110"/>
      <c r="CY323" s="95"/>
      <c r="CZ323" s="94"/>
      <c r="DA323" s="94"/>
      <c r="DB323" s="88"/>
      <c r="DC323" s="94"/>
      <c r="DD323" s="79"/>
      <c r="DE323" s="110"/>
      <c r="DF323" s="95"/>
      <c r="DG323" s="94"/>
      <c r="DH323" s="94"/>
      <c r="DI323" s="88"/>
      <c r="DJ323" s="94"/>
      <c r="DK323" s="79"/>
      <c r="DL323" s="110"/>
      <c r="DM323" s="95"/>
      <c r="DN323" s="94"/>
      <c r="DO323" s="94"/>
      <c r="DP323" s="88"/>
      <c r="DQ323" s="94"/>
      <c r="DR323" s="79"/>
      <c r="DS323" s="110"/>
      <c r="DT323" s="95"/>
      <c r="DU323" s="94"/>
      <c r="DV323" s="94"/>
    </row>
    <row r="324" spans="1:126" s="97" customFormat="1" ht="162.65" customHeight="1">
      <c r="A324" s="77"/>
      <c r="B324" s="78"/>
      <c r="C324" s="79"/>
      <c r="D324" s="197"/>
      <c r="E324" s="81"/>
      <c r="F324" s="81"/>
      <c r="G324" s="81"/>
      <c r="H324" s="81"/>
      <c r="I324" s="81"/>
      <c r="J324" s="81"/>
      <c r="K324" s="81"/>
      <c r="L324" s="81"/>
      <c r="M324" s="83"/>
      <c r="N324" s="104"/>
      <c r="O324" s="84"/>
      <c r="P324" s="84"/>
      <c r="Q324" s="105"/>
      <c r="R324" s="84"/>
      <c r="S324" s="106"/>
      <c r="T324" s="106"/>
      <c r="U324" s="107"/>
      <c r="V324" s="107"/>
      <c r="W324" s="107"/>
      <c r="X324" s="106"/>
      <c r="Y324" s="106"/>
      <c r="Z324" s="106"/>
      <c r="AA324" s="106"/>
      <c r="AB324" s="106"/>
      <c r="AC324" s="106"/>
      <c r="AD324" s="106"/>
      <c r="AE324" s="106"/>
      <c r="AF324" s="108"/>
      <c r="AG324" s="108"/>
      <c r="AH324" s="108"/>
      <c r="AI324" s="88"/>
      <c r="AJ324" s="88"/>
      <c r="AK324" s="88"/>
      <c r="AL324" s="88"/>
      <c r="AM324" s="88"/>
      <c r="AN324" s="88"/>
      <c r="AO324" s="88"/>
      <c r="AP324" s="88"/>
      <c r="AQ324" s="109"/>
      <c r="AR324" s="106"/>
      <c r="AS324" s="88"/>
      <c r="AT324" s="106"/>
      <c r="AU324" s="109"/>
      <c r="AV324" s="106"/>
      <c r="AW324" s="88"/>
      <c r="AX324" s="106"/>
      <c r="AY324" s="109"/>
      <c r="AZ324" s="106"/>
      <c r="BA324" s="110"/>
      <c r="BB324" s="95"/>
      <c r="BC324" s="109"/>
      <c r="BD324" s="106"/>
      <c r="BE324" s="110"/>
      <c r="BF324" s="95"/>
      <c r="BG324" s="109"/>
      <c r="BH324" s="106"/>
      <c r="BI324" s="110"/>
      <c r="BJ324" s="95"/>
      <c r="BK324" s="109"/>
      <c r="BL324" s="106"/>
      <c r="BM324" s="110"/>
      <c r="BN324" s="95"/>
      <c r="BO324" s="109"/>
      <c r="BP324" s="106"/>
      <c r="BQ324" s="110"/>
      <c r="BR324" s="95"/>
      <c r="BS324" s="109"/>
      <c r="BT324" s="106"/>
      <c r="BU324" s="110"/>
      <c r="BV324" s="95"/>
      <c r="BW324" s="109"/>
      <c r="BX324" s="106"/>
      <c r="BY324" s="110"/>
      <c r="BZ324" s="95"/>
      <c r="CA324" s="109"/>
      <c r="CB324" s="106"/>
      <c r="CC324" s="110"/>
      <c r="CD324" s="95"/>
      <c r="CE324" s="88"/>
      <c r="CF324" s="94"/>
      <c r="CG324" s="88"/>
      <c r="CH324" s="94"/>
      <c r="CI324" s="79"/>
      <c r="CJ324" s="110"/>
      <c r="CK324" s="95"/>
      <c r="CL324" s="94"/>
      <c r="CM324" s="94"/>
      <c r="CN324" s="88"/>
      <c r="CO324" s="94"/>
      <c r="CP324" s="79"/>
      <c r="CQ324" s="110"/>
      <c r="CR324" s="95"/>
      <c r="CS324" s="94"/>
      <c r="CT324" s="94"/>
      <c r="CU324" s="88"/>
      <c r="CV324" s="94"/>
      <c r="CW324" s="79"/>
      <c r="CX324" s="110"/>
      <c r="CY324" s="95"/>
      <c r="CZ324" s="94"/>
      <c r="DA324" s="94"/>
      <c r="DB324" s="88"/>
      <c r="DC324" s="94"/>
      <c r="DD324" s="79"/>
      <c r="DE324" s="110"/>
      <c r="DF324" s="95"/>
      <c r="DG324" s="94"/>
      <c r="DH324" s="94"/>
      <c r="DI324" s="88"/>
      <c r="DJ324" s="94"/>
      <c r="DK324" s="79"/>
      <c r="DL324" s="110"/>
      <c r="DM324" s="95"/>
      <c r="DN324" s="94"/>
      <c r="DO324" s="94"/>
      <c r="DP324" s="88"/>
      <c r="DQ324" s="94"/>
      <c r="DR324" s="79"/>
      <c r="DS324" s="110"/>
      <c r="DT324" s="95"/>
      <c r="DU324" s="94"/>
      <c r="DV324" s="94"/>
    </row>
    <row r="325" spans="1:126" s="97" customFormat="1" ht="162.65" customHeight="1">
      <c r="A325" s="77"/>
      <c r="B325" s="78"/>
      <c r="C325" s="79"/>
      <c r="D325" s="197"/>
      <c r="E325" s="81"/>
      <c r="F325" s="81"/>
      <c r="G325" s="81"/>
      <c r="H325" s="81"/>
      <c r="I325" s="81"/>
      <c r="J325" s="81"/>
      <c r="K325" s="81"/>
      <c r="L325" s="81"/>
      <c r="M325" s="83"/>
      <c r="N325" s="104"/>
      <c r="O325" s="84"/>
      <c r="P325" s="84"/>
      <c r="Q325" s="105"/>
      <c r="R325" s="84"/>
      <c r="S325" s="106"/>
      <c r="T325" s="106"/>
      <c r="U325" s="106"/>
      <c r="V325" s="106"/>
      <c r="W325" s="107"/>
      <c r="X325" s="107"/>
      <c r="Y325" s="107"/>
      <c r="Z325" s="107"/>
      <c r="AA325" s="107"/>
      <c r="AB325" s="107"/>
      <c r="AC325" s="107"/>
      <c r="AD325" s="107"/>
      <c r="AE325" s="107"/>
      <c r="AF325" s="88"/>
      <c r="AG325" s="88"/>
      <c r="AH325" s="108"/>
      <c r="AI325" s="108"/>
      <c r="AJ325" s="113"/>
      <c r="AK325" s="113"/>
      <c r="AL325" s="113"/>
      <c r="AM325" s="113"/>
      <c r="AN325" s="113"/>
      <c r="AO325" s="113"/>
      <c r="AP325" s="88"/>
      <c r="AQ325" s="109"/>
      <c r="AR325" s="106"/>
      <c r="AS325" s="88"/>
      <c r="AT325" s="106"/>
      <c r="AU325" s="109"/>
      <c r="AV325" s="106"/>
      <c r="AW325" s="88"/>
      <c r="AX325" s="106"/>
      <c r="AY325" s="109"/>
      <c r="AZ325" s="106"/>
      <c r="BA325" s="110"/>
      <c r="BB325" s="95"/>
      <c r="BC325" s="109"/>
      <c r="BD325" s="106"/>
      <c r="BE325" s="110"/>
      <c r="BF325" s="95"/>
      <c r="BG325" s="109"/>
      <c r="BH325" s="106"/>
      <c r="BI325" s="110"/>
      <c r="BJ325" s="95"/>
      <c r="BK325" s="109"/>
      <c r="BL325" s="106"/>
      <c r="BM325" s="110"/>
      <c r="BN325" s="95"/>
      <c r="BO325" s="109"/>
      <c r="BP325" s="106"/>
      <c r="BQ325" s="110"/>
      <c r="BR325" s="95"/>
      <c r="BS325" s="109"/>
      <c r="BT325" s="106"/>
      <c r="BU325" s="110"/>
      <c r="BV325" s="95"/>
      <c r="BW325" s="109"/>
      <c r="BX325" s="106"/>
      <c r="BY325" s="110"/>
      <c r="BZ325" s="95"/>
      <c r="CA325" s="109"/>
      <c r="CB325" s="106"/>
      <c r="CC325" s="110"/>
      <c r="CD325" s="95"/>
      <c r="CE325" s="88"/>
      <c r="CF325" s="94"/>
      <c r="CG325" s="88"/>
      <c r="CH325" s="94"/>
      <c r="CI325" s="79"/>
      <c r="CJ325" s="110"/>
      <c r="CK325" s="95"/>
      <c r="CL325" s="94"/>
      <c r="CM325" s="94"/>
      <c r="CN325" s="88"/>
      <c r="CO325" s="94"/>
      <c r="CP325" s="79"/>
      <c r="CQ325" s="110"/>
      <c r="CR325" s="95"/>
      <c r="CS325" s="94"/>
      <c r="CT325" s="94"/>
      <c r="CU325" s="88"/>
      <c r="CV325" s="94"/>
      <c r="CW325" s="79"/>
      <c r="CX325" s="110"/>
      <c r="CY325" s="95"/>
      <c r="CZ325" s="94"/>
      <c r="DA325" s="94"/>
      <c r="DB325" s="88"/>
      <c r="DC325" s="94"/>
      <c r="DD325" s="79"/>
      <c r="DE325" s="110"/>
      <c r="DF325" s="95"/>
      <c r="DG325" s="94"/>
      <c r="DH325" s="94"/>
      <c r="DI325" s="88"/>
      <c r="DJ325" s="94"/>
      <c r="DK325" s="79"/>
      <c r="DL325" s="110"/>
      <c r="DM325" s="95"/>
      <c r="DN325" s="94"/>
      <c r="DO325" s="94"/>
      <c r="DP325" s="88"/>
      <c r="DQ325" s="94"/>
      <c r="DR325" s="79"/>
      <c r="DS325" s="110"/>
      <c r="DT325" s="95"/>
      <c r="DU325" s="94"/>
      <c r="DV325" s="94"/>
    </row>
    <row r="326" spans="1:126" s="97" customFormat="1" ht="162.65" customHeight="1">
      <c r="A326" s="77"/>
      <c r="B326" s="78"/>
      <c r="C326" s="79"/>
      <c r="D326" s="197"/>
      <c r="E326" s="81"/>
      <c r="F326" s="82"/>
      <c r="G326" s="81"/>
      <c r="H326" s="81"/>
      <c r="I326" s="81"/>
      <c r="J326" s="81"/>
      <c r="K326" s="81"/>
      <c r="L326" s="81"/>
      <c r="M326" s="83"/>
      <c r="N326" s="104"/>
      <c r="O326" s="84"/>
      <c r="P326" s="84"/>
      <c r="Q326" s="105"/>
      <c r="R326" s="84"/>
      <c r="S326" s="106"/>
      <c r="T326" s="106"/>
      <c r="U326" s="106"/>
      <c r="V326" s="106"/>
      <c r="W326" s="107"/>
      <c r="X326" s="107"/>
      <c r="Y326" s="107"/>
      <c r="Z326" s="107"/>
      <c r="AA326" s="107"/>
      <c r="AB326" s="107"/>
      <c r="AC326" s="107"/>
      <c r="AD326" s="107"/>
      <c r="AE326" s="107"/>
      <c r="AF326" s="88"/>
      <c r="AG326" s="88"/>
      <c r="AH326" s="108"/>
      <c r="AI326" s="108"/>
      <c r="AJ326" s="113"/>
      <c r="AK326" s="113"/>
      <c r="AL326" s="113"/>
      <c r="AM326" s="113"/>
      <c r="AN326" s="113"/>
      <c r="AO326" s="113"/>
      <c r="AP326" s="88"/>
      <c r="AQ326" s="109"/>
      <c r="AR326" s="106"/>
      <c r="AS326" s="88"/>
      <c r="AT326" s="106"/>
      <c r="AU326" s="109"/>
      <c r="AV326" s="106"/>
      <c r="AW326" s="88"/>
      <c r="AX326" s="106"/>
      <c r="AY326" s="109"/>
      <c r="AZ326" s="106"/>
      <c r="BA326" s="110"/>
      <c r="BB326" s="95"/>
      <c r="BC326" s="109"/>
      <c r="BD326" s="106"/>
      <c r="BE326" s="110"/>
      <c r="BF326" s="95"/>
      <c r="BG326" s="109"/>
      <c r="BH326" s="106"/>
      <c r="BI326" s="110"/>
      <c r="BJ326" s="95"/>
      <c r="BK326" s="109"/>
      <c r="BL326" s="106"/>
      <c r="BM326" s="110"/>
      <c r="BN326" s="95"/>
      <c r="BO326" s="109"/>
      <c r="BP326" s="106"/>
      <c r="BQ326" s="110"/>
      <c r="BR326" s="95"/>
      <c r="BS326" s="109"/>
      <c r="BT326" s="106"/>
      <c r="BU326" s="110"/>
      <c r="BV326" s="95"/>
      <c r="BW326" s="109"/>
      <c r="BX326" s="106"/>
      <c r="BY326" s="110"/>
      <c r="BZ326" s="95"/>
      <c r="CA326" s="109"/>
      <c r="CB326" s="106"/>
      <c r="CC326" s="110"/>
      <c r="CD326" s="95"/>
      <c r="CE326" s="88"/>
      <c r="CF326" s="94"/>
      <c r="CG326" s="88"/>
      <c r="CH326" s="94"/>
      <c r="CI326" s="79"/>
      <c r="CJ326" s="110"/>
      <c r="CK326" s="95"/>
      <c r="CL326" s="94"/>
      <c r="CM326" s="94"/>
      <c r="CN326" s="88"/>
      <c r="CO326" s="94"/>
      <c r="CP326" s="79"/>
      <c r="CQ326" s="110"/>
      <c r="CR326" s="95"/>
      <c r="CS326" s="94"/>
      <c r="CT326" s="94"/>
      <c r="CU326" s="88"/>
      <c r="CV326" s="94"/>
      <c r="CW326" s="79"/>
      <c r="CX326" s="110"/>
      <c r="CY326" s="95"/>
      <c r="CZ326" s="94"/>
      <c r="DA326" s="94"/>
      <c r="DB326" s="88"/>
      <c r="DC326" s="94"/>
      <c r="DD326" s="79"/>
      <c r="DE326" s="110"/>
      <c r="DF326" s="95"/>
      <c r="DG326" s="94"/>
      <c r="DH326" s="94"/>
      <c r="DI326" s="88"/>
      <c r="DJ326" s="94"/>
      <c r="DK326" s="79"/>
      <c r="DL326" s="110"/>
      <c r="DM326" s="95"/>
      <c r="DN326" s="94"/>
      <c r="DO326" s="94"/>
      <c r="DP326" s="88"/>
      <c r="DQ326" s="94"/>
      <c r="DR326" s="79"/>
      <c r="DS326" s="110"/>
      <c r="DT326" s="95"/>
      <c r="DU326" s="94"/>
      <c r="DV326" s="94"/>
    </row>
    <row r="327" spans="1:126" s="97" customFormat="1" ht="162.65" customHeight="1">
      <c r="A327" s="77"/>
      <c r="B327" s="78"/>
      <c r="C327" s="79"/>
      <c r="D327" s="197"/>
      <c r="E327" s="81"/>
      <c r="F327" s="82"/>
      <c r="G327" s="81"/>
      <c r="H327" s="81"/>
      <c r="I327" s="81"/>
      <c r="J327" s="81"/>
      <c r="K327" s="81"/>
      <c r="L327" s="81"/>
      <c r="M327" s="83"/>
      <c r="N327" s="104"/>
      <c r="O327" s="84"/>
      <c r="P327" s="84"/>
      <c r="Q327" s="105"/>
      <c r="R327" s="84"/>
      <c r="S327" s="106"/>
      <c r="T327" s="106"/>
      <c r="U327" s="106"/>
      <c r="V327" s="106"/>
      <c r="W327" s="107"/>
      <c r="X327" s="107"/>
      <c r="Y327" s="107"/>
      <c r="Z327" s="107"/>
      <c r="AA327" s="107"/>
      <c r="AB327" s="107"/>
      <c r="AC327" s="107"/>
      <c r="AD327" s="107"/>
      <c r="AE327" s="107"/>
      <c r="AF327" s="88"/>
      <c r="AG327" s="88"/>
      <c r="AH327" s="108"/>
      <c r="AI327" s="108"/>
      <c r="AJ327" s="113"/>
      <c r="AK327" s="113"/>
      <c r="AL327" s="113"/>
      <c r="AM327" s="113"/>
      <c r="AN327" s="113"/>
      <c r="AO327" s="113"/>
      <c r="AP327" s="88"/>
      <c r="AQ327" s="109"/>
      <c r="AR327" s="106"/>
      <c r="AS327" s="88"/>
      <c r="AT327" s="106"/>
      <c r="AU327" s="109"/>
      <c r="AV327" s="106"/>
      <c r="AW327" s="88"/>
      <c r="AX327" s="106"/>
      <c r="AY327" s="109"/>
      <c r="AZ327" s="106"/>
      <c r="BA327" s="110"/>
      <c r="BB327" s="95"/>
      <c r="BC327" s="109"/>
      <c r="BD327" s="106"/>
      <c r="BE327" s="110"/>
      <c r="BF327" s="95"/>
      <c r="BG327" s="109"/>
      <c r="BH327" s="106"/>
      <c r="BI327" s="110"/>
      <c r="BJ327" s="95"/>
      <c r="BK327" s="109"/>
      <c r="BL327" s="106"/>
      <c r="BM327" s="110"/>
      <c r="BN327" s="95"/>
      <c r="BO327" s="109"/>
      <c r="BP327" s="106"/>
      <c r="BQ327" s="110"/>
      <c r="BR327" s="95"/>
      <c r="BS327" s="109"/>
      <c r="BT327" s="106"/>
      <c r="BU327" s="110"/>
      <c r="BV327" s="95"/>
      <c r="BW327" s="109"/>
      <c r="BX327" s="106"/>
      <c r="BY327" s="110"/>
      <c r="BZ327" s="95"/>
      <c r="CA327" s="109"/>
      <c r="CB327" s="106"/>
      <c r="CC327" s="110"/>
      <c r="CD327" s="95"/>
      <c r="CE327" s="88"/>
      <c r="CF327" s="94"/>
      <c r="CG327" s="88"/>
      <c r="CH327" s="94"/>
      <c r="CI327" s="79"/>
      <c r="CJ327" s="110"/>
      <c r="CK327" s="95"/>
      <c r="CL327" s="94"/>
      <c r="CM327" s="94"/>
      <c r="CN327" s="88"/>
      <c r="CO327" s="94"/>
      <c r="CP327" s="79"/>
      <c r="CQ327" s="110"/>
      <c r="CR327" s="95"/>
      <c r="CS327" s="94"/>
      <c r="CT327" s="94"/>
      <c r="CU327" s="88"/>
      <c r="CV327" s="94"/>
      <c r="CW327" s="79"/>
      <c r="CX327" s="110"/>
      <c r="CY327" s="95"/>
      <c r="CZ327" s="94"/>
      <c r="DA327" s="94"/>
      <c r="DB327" s="88"/>
      <c r="DC327" s="94"/>
      <c r="DD327" s="79"/>
      <c r="DE327" s="110"/>
      <c r="DF327" s="95"/>
      <c r="DG327" s="94"/>
      <c r="DH327" s="94"/>
      <c r="DI327" s="88"/>
      <c r="DJ327" s="94"/>
      <c r="DK327" s="79"/>
      <c r="DL327" s="110"/>
      <c r="DM327" s="95"/>
      <c r="DN327" s="94"/>
      <c r="DO327" s="94"/>
      <c r="DP327" s="88"/>
      <c r="DQ327" s="94"/>
      <c r="DR327" s="79"/>
      <c r="DS327" s="110"/>
      <c r="DT327" s="95"/>
      <c r="DU327" s="94"/>
      <c r="DV327" s="94"/>
    </row>
    <row r="328" spans="1:126" s="97" customFormat="1" ht="162.65" customHeight="1">
      <c r="A328" s="77"/>
      <c r="B328" s="78"/>
      <c r="C328" s="79"/>
      <c r="D328" s="197"/>
      <c r="E328" s="81"/>
      <c r="F328" s="82"/>
      <c r="G328" s="81"/>
      <c r="H328" s="81"/>
      <c r="I328" s="81"/>
      <c r="J328" s="81"/>
      <c r="K328" s="81"/>
      <c r="L328" s="81"/>
      <c r="M328" s="83"/>
      <c r="N328" s="104"/>
      <c r="O328" s="84"/>
      <c r="P328" s="84"/>
      <c r="Q328" s="105"/>
      <c r="R328" s="84"/>
      <c r="S328" s="106"/>
      <c r="T328" s="106"/>
      <c r="U328" s="106"/>
      <c r="V328" s="106"/>
      <c r="W328" s="107"/>
      <c r="X328" s="107"/>
      <c r="Y328" s="107"/>
      <c r="Z328" s="107"/>
      <c r="AA328" s="107"/>
      <c r="AB328" s="107"/>
      <c r="AC328" s="107"/>
      <c r="AD328" s="107"/>
      <c r="AE328" s="107"/>
      <c r="AF328" s="88"/>
      <c r="AG328" s="88"/>
      <c r="AH328" s="108"/>
      <c r="AI328" s="108"/>
      <c r="AJ328" s="113"/>
      <c r="AK328" s="113"/>
      <c r="AL328" s="113"/>
      <c r="AM328" s="113"/>
      <c r="AN328" s="113"/>
      <c r="AO328" s="113"/>
      <c r="AP328" s="88"/>
      <c r="AQ328" s="109"/>
      <c r="AR328" s="106"/>
      <c r="AS328" s="88"/>
      <c r="AT328" s="106"/>
      <c r="AU328" s="109"/>
      <c r="AV328" s="106"/>
      <c r="AW328" s="88"/>
      <c r="AX328" s="106"/>
      <c r="AY328" s="109"/>
      <c r="AZ328" s="106"/>
      <c r="BA328" s="110"/>
      <c r="BB328" s="95"/>
      <c r="BC328" s="109"/>
      <c r="BD328" s="106"/>
      <c r="BE328" s="110"/>
      <c r="BF328" s="95"/>
      <c r="BG328" s="109"/>
      <c r="BH328" s="106"/>
      <c r="BI328" s="110"/>
      <c r="BJ328" s="95"/>
      <c r="BK328" s="109"/>
      <c r="BL328" s="106"/>
      <c r="BM328" s="110"/>
      <c r="BN328" s="95"/>
      <c r="BO328" s="109"/>
      <c r="BP328" s="106"/>
      <c r="BQ328" s="110"/>
      <c r="BR328" s="95"/>
      <c r="BS328" s="109"/>
      <c r="BT328" s="106"/>
      <c r="BU328" s="110"/>
      <c r="BV328" s="95"/>
      <c r="BW328" s="109"/>
      <c r="BX328" s="106"/>
      <c r="BY328" s="110"/>
      <c r="BZ328" s="95"/>
      <c r="CA328" s="109"/>
      <c r="CB328" s="106"/>
      <c r="CC328" s="110"/>
      <c r="CD328" s="95"/>
      <c r="CE328" s="88"/>
      <c r="CF328" s="94"/>
      <c r="CG328" s="88"/>
      <c r="CH328" s="94"/>
      <c r="CI328" s="79"/>
      <c r="CJ328" s="110"/>
      <c r="CK328" s="95"/>
      <c r="CL328" s="94"/>
      <c r="CM328" s="94"/>
      <c r="CN328" s="88"/>
      <c r="CO328" s="94"/>
      <c r="CP328" s="79"/>
      <c r="CQ328" s="110"/>
      <c r="CR328" s="95"/>
      <c r="CS328" s="94"/>
      <c r="CT328" s="94"/>
      <c r="CU328" s="88"/>
      <c r="CV328" s="94"/>
      <c r="CW328" s="79"/>
      <c r="CX328" s="110"/>
      <c r="CY328" s="95"/>
      <c r="CZ328" s="94"/>
      <c r="DA328" s="94"/>
      <c r="DB328" s="88"/>
      <c r="DC328" s="94"/>
      <c r="DD328" s="79"/>
      <c r="DE328" s="110"/>
      <c r="DF328" s="95"/>
      <c r="DG328" s="94"/>
      <c r="DH328" s="94"/>
      <c r="DI328" s="88"/>
      <c r="DJ328" s="94"/>
      <c r="DK328" s="79"/>
      <c r="DL328" s="110"/>
      <c r="DM328" s="95"/>
      <c r="DN328" s="94"/>
      <c r="DO328" s="94"/>
      <c r="DP328" s="88"/>
      <c r="DQ328" s="94"/>
      <c r="DR328" s="79"/>
      <c r="DS328" s="110"/>
      <c r="DT328" s="95"/>
      <c r="DU328" s="94"/>
      <c r="DV328" s="94"/>
    </row>
    <row r="329" spans="1:126" s="97" customFormat="1" ht="162.65" customHeight="1">
      <c r="A329" s="77"/>
      <c r="B329" s="78"/>
      <c r="C329" s="79"/>
      <c r="D329" s="197"/>
      <c r="E329" s="81"/>
      <c r="F329" s="82"/>
      <c r="G329" s="81"/>
      <c r="H329" s="81"/>
      <c r="I329" s="81"/>
      <c r="J329" s="81"/>
      <c r="K329" s="81"/>
      <c r="L329" s="81"/>
      <c r="M329" s="83"/>
      <c r="N329" s="104"/>
      <c r="O329" s="84"/>
      <c r="P329" s="84"/>
      <c r="Q329" s="105"/>
      <c r="R329" s="84"/>
      <c r="S329" s="106"/>
      <c r="T329" s="106"/>
      <c r="U329" s="106"/>
      <c r="V329" s="106"/>
      <c r="W329" s="107"/>
      <c r="X329" s="107"/>
      <c r="Y329" s="107"/>
      <c r="Z329" s="107"/>
      <c r="AA329" s="107"/>
      <c r="AB329" s="107"/>
      <c r="AC329" s="107"/>
      <c r="AD329" s="107"/>
      <c r="AE329" s="107"/>
      <c r="AF329" s="88"/>
      <c r="AG329" s="88"/>
      <c r="AH329" s="108"/>
      <c r="AI329" s="108"/>
      <c r="AJ329" s="113"/>
      <c r="AK329" s="113"/>
      <c r="AL329" s="113"/>
      <c r="AM329" s="113"/>
      <c r="AN329" s="113"/>
      <c r="AO329" s="113"/>
      <c r="AP329" s="88"/>
      <c r="AQ329" s="109"/>
      <c r="AR329" s="106"/>
      <c r="AS329" s="88"/>
      <c r="AT329" s="106"/>
      <c r="AU329" s="109"/>
      <c r="AV329" s="106"/>
      <c r="AW329" s="88"/>
      <c r="AX329" s="106"/>
      <c r="AY329" s="109"/>
      <c r="AZ329" s="106"/>
      <c r="BA329" s="110"/>
      <c r="BB329" s="95"/>
      <c r="BC329" s="109"/>
      <c r="BD329" s="106"/>
      <c r="BE329" s="110"/>
      <c r="BF329" s="95"/>
      <c r="BG329" s="109"/>
      <c r="BH329" s="106"/>
      <c r="BI329" s="110"/>
      <c r="BJ329" s="95"/>
      <c r="BK329" s="109"/>
      <c r="BL329" s="106"/>
      <c r="BM329" s="110"/>
      <c r="BN329" s="95"/>
      <c r="BO329" s="109"/>
      <c r="BP329" s="106"/>
      <c r="BQ329" s="110"/>
      <c r="BR329" s="95"/>
      <c r="BS329" s="109"/>
      <c r="BT329" s="106"/>
      <c r="BU329" s="110"/>
      <c r="BV329" s="95"/>
      <c r="BW329" s="109"/>
      <c r="BX329" s="106"/>
      <c r="BY329" s="110"/>
      <c r="BZ329" s="95"/>
      <c r="CA329" s="109"/>
      <c r="CB329" s="106"/>
      <c r="CC329" s="110"/>
      <c r="CD329" s="95"/>
      <c r="CE329" s="88"/>
      <c r="CF329" s="94"/>
      <c r="CG329" s="88"/>
      <c r="CH329" s="94"/>
      <c r="CI329" s="79"/>
      <c r="CJ329" s="110"/>
      <c r="CK329" s="95"/>
      <c r="CL329" s="94"/>
      <c r="CM329" s="94"/>
      <c r="CN329" s="88"/>
      <c r="CO329" s="94"/>
      <c r="CP329" s="79"/>
      <c r="CQ329" s="110"/>
      <c r="CR329" s="95"/>
      <c r="CS329" s="94"/>
      <c r="CT329" s="94"/>
      <c r="CU329" s="88"/>
      <c r="CV329" s="94"/>
      <c r="CW329" s="79"/>
      <c r="CX329" s="110"/>
      <c r="CY329" s="95"/>
      <c r="CZ329" s="94"/>
      <c r="DA329" s="94"/>
      <c r="DB329" s="88"/>
      <c r="DC329" s="94"/>
      <c r="DD329" s="79"/>
      <c r="DE329" s="110"/>
      <c r="DF329" s="95"/>
      <c r="DG329" s="94"/>
      <c r="DH329" s="94"/>
      <c r="DI329" s="88"/>
      <c r="DJ329" s="94"/>
      <c r="DK329" s="79"/>
      <c r="DL329" s="110"/>
      <c r="DM329" s="95"/>
      <c r="DN329" s="94"/>
      <c r="DO329" s="94"/>
      <c r="DP329" s="88"/>
      <c r="DQ329" s="94"/>
      <c r="DR329" s="79"/>
      <c r="DS329" s="110"/>
      <c r="DT329" s="95"/>
      <c r="DU329" s="94"/>
      <c r="DV329" s="94"/>
    </row>
    <row r="330" spans="1:126" s="97" customFormat="1" ht="162.65" customHeight="1">
      <c r="A330" s="77"/>
      <c r="B330" s="78"/>
      <c r="C330" s="79"/>
      <c r="D330" s="197"/>
      <c r="E330" s="81"/>
      <c r="F330" s="82"/>
      <c r="G330" s="81"/>
      <c r="H330" s="81"/>
      <c r="I330" s="81"/>
      <c r="J330" s="81"/>
      <c r="K330" s="81"/>
      <c r="L330" s="81"/>
      <c r="M330" s="83"/>
      <c r="N330" s="104"/>
      <c r="O330" s="84"/>
      <c r="P330" s="84"/>
      <c r="Q330" s="105"/>
      <c r="R330" s="84"/>
      <c r="S330" s="106"/>
      <c r="T330" s="106"/>
      <c r="U330" s="114"/>
      <c r="V330" s="114"/>
      <c r="W330" s="115"/>
      <c r="X330" s="115"/>
      <c r="Y330" s="115"/>
      <c r="Z330" s="115"/>
      <c r="AA330" s="115"/>
      <c r="AB330" s="115"/>
      <c r="AC330" s="115"/>
      <c r="AD330" s="115"/>
      <c r="AE330" s="115"/>
      <c r="AF330" s="88"/>
      <c r="AG330" s="88"/>
      <c r="AH330" s="108"/>
      <c r="AI330" s="108"/>
      <c r="AJ330" s="113"/>
      <c r="AK330" s="113"/>
      <c r="AL330" s="113"/>
      <c r="AM330" s="113"/>
      <c r="AN330" s="113"/>
      <c r="AO330" s="113"/>
      <c r="AP330" s="88"/>
      <c r="AQ330" s="109"/>
      <c r="AR330" s="106"/>
      <c r="AS330" s="88"/>
      <c r="AT330" s="106"/>
      <c r="AU330" s="109"/>
      <c r="AV330" s="106"/>
      <c r="AW330" s="88"/>
      <c r="AX330" s="106"/>
      <c r="AY330" s="109"/>
      <c r="AZ330" s="106"/>
      <c r="BA330" s="110"/>
      <c r="BB330" s="95"/>
      <c r="BC330" s="109"/>
      <c r="BD330" s="106"/>
      <c r="BE330" s="110"/>
      <c r="BF330" s="95"/>
      <c r="BG330" s="109"/>
      <c r="BH330" s="106"/>
      <c r="BI330" s="110"/>
      <c r="BJ330" s="95"/>
      <c r="BK330" s="109"/>
      <c r="BL330" s="106"/>
      <c r="BM330" s="110"/>
      <c r="BN330" s="95"/>
      <c r="BO330" s="109"/>
      <c r="BP330" s="106"/>
      <c r="BQ330" s="110"/>
      <c r="BR330" s="95"/>
      <c r="BS330" s="109"/>
      <c r="BT330" s="106"/>
      <c r="BU330" s="110"/>
      <c r="BV330" s="95"/>
      <c r="BW330" s="109"/>
      <c r="BX330" s="106"/>
      <c r="BY330" s="110"/>
      <c r="BZ330" s="95"/>
      <c r="CA330" s="109"/>
      <c r="CB330" s="106"/>
      <c r="CC330" s="110"/>
      <c r="CD330" s="95"/>
      <c r="CE330" s="88"/>
      <c r="CF330" s="94"/>
      <c r="CG330" s="88"/>
      <c r="CH330" s="94"/>
      <c r="CI330" s="79"/>
      <c r="CJ330" s="110"/>
      <c r="CK330" s="95"/>
      <c r="CL330" s="94"/>
      <c r="CM330" s="94"/>
      <c r="CN330" s="88"/>
      <c r="CO330" s="94"/>
      <c r="CP330" s="79"/>
      <c r="CQ330" s="110"/>
      <c r="CR330" s="95"/>
      <c r="CS330" s="94"/>
      <c r="CT330" s="94"/>
      <c r="CU330" s="88"/>
      <c r="CV330" s="94"/>
      <c r="CW330" s="79"/>
      <c r="CX330" s="110"/>
      <c r="CY330" s="95"/>
      <c r="CZ330" s="94"/>
      <c r="DA330" s="94"/>
      <c r="DB330" s="88"/>
      <c r="DC330" s="94"/>
      <c r="DD330" s="79"/>
      <c r="DE330" s="110"/>
      <c r="DF330" s="95"/>
      <c r="DG330" s="94"/>
      <c r="DH330" s="94"/>
      <c r="DI330" s="88"/>
      <c r="DJ330" s="94"/>
      <c r="DK330" s="79"/>
      <c r="DL330" s="110"/>
      <c r="DM330" s="95"/>
      <c r="DN330" s="94"/>
      <c r="DO330" s="94"/>
      <c r="DP330" s="88"/>
      <c r="DQ330" s="94"/>
      <c r="DR330" s="79"/>
      <c r="DS330" s="110"/>
      <c r="DT330" s="95"/>
      <c r="DU330" s="94"/>
      <c r="DV330" s="94"/>
    </row>
    <row r="331" spans="1:126" s="97" customFormat="1" ht="162.65" customHeight="1">
      <c r="A331" s="77"/>
      <c r="B331" s="78"/>
      <c r="C331" s="79"/>
      <c r="D331" s="197"/>
      <c r="E331" s="81"/>
      <c r="F331" s="82"/>
      <c r="G331" s="81"/>
      <c r="H331" s="81"/>
      <c r="I331" s="81"/>
      <c r="J331" s="81"/>
      <c r="K331" s="81"/>
      <c r="L331" s="81"/>
      <c r="M331" s="83"/>
      <c r="N331" s="104"/>
      <c r="O331" s="84"/>
      <c r="P331" s="84"/>
      <c r="Q331" s="105"/>
      <c r="R331" s="84"/>
      <c r="S331" s="106"/>
      <c r="T331" s="106"/>
      <c r="U331" s="106"/>
      <c r="V331" s="106"/>
      <c r="W331" s="107"/>
      <c r="X331" s="107"/>
      <c r="Y331" s="107"/>
      <c r="Z331" s="107"/>
      <c r="AA331" s="107"/>
      <c r="AB331" s="107"/>
      <c r="AC331" s="107"/>
      <c r="AD331" s="107"/>
      <c r="AE331" s="107"/>
      <c r="AF331" s="88"/>
      <c r="AG331" s="88"/>
      <c r="AH331" s="108"/>
      <c r="AI331" s="108"/>
      <c r="AJ331" s="113"/>
      <c r="AK331" s="113"/>
      <c r="AL331" s="113"/>
      <c r="AM331" s="113"/>
      <c r="AN331" s="113"/>
      <c r="AO331" s="113"/>
      <c r="AP331" s="88"/>
      <c r="AQ331" s="109"/>
      <c r="AR331" s="106"/>
      <c r="AS331" s="88"/>
      <c r="AT331" s="106"/>
      <c r="AU331" s="109"/>
      <c r="AV331" s="106"/>
      <c r="AW331" s="88"/>
      <c r="AX331" s="106"/>
      <c r="AY331" s="109"/>
      <c r="AZ331" s="106"/>
      <c r="BA331" s="110"/>
      <c r="BB331" s="95"/>
      <c r="BC331" s="109"/>
      <c r="BD331" s="106"/>
      <c r="BE331" s="110"/>
      <c r="BF331" s="95"/>
      <c r="BG331" s="109"/>
      <c r="BH331" s="106"/>
      <c r="BI331" s="110"/>
      <c r="BJ331" s="95"/>
      <c r="BK331" s="109"/>
      <c r="BL331" s="106"/>
      <c r="BM331" s="110"/>
      <c r="BN331" s="95"/>
      <c r="BO331" s="109"/>
      <c r="BP331" s="106"/>
      <c r="BQ331" s="110"/>
      <c r="BR331" s="95"/>
      <c r="BS331" s="109"/>
      <c r="BT331" s="106"/>
      <c r="BU331" s="110"/>
      <c r="BV331" s="95"/>
      <c r="BW331" s="109"/>
      <c r="BX331" s="106"/>
      <c r="BY331" s="110"/>
      <c r="BZ331" s="95"/>
      <c r="CA331" s="109"/>
      <c r="CB331" s="106"/>
      <c r="CC331" s="110"/>
      <c r="CD331" s="95"/>
      <c r="CE331" s="88"/>
      <c r="CF331" s="94"/>
      <c r="CG331" s="88"/>
      <c r="CH331" s="94"/>
      <c r="CI331" s="79"/>
      <c r="CJ331" s="110"/>
      <c r="CK331" s="95"/>
      <c r="CL331" s="94"/>
      <c r="CM331" s="94"/>
      <c r="CN331" s="88"/>
      <c r="CO331" s="94"/>
      <c r="CP331" s="79"/>
      <c r="CQ331" s="110"/>
      <c r="CR331" s="95"/>
      <c r="CS331" s="94"/>
      <c r="CT331" s="94"/>
      <c r="CU331" s="88"/>
      <c r="CV331" s="94"/>
      <c r="CW331" s="79"/>
      <c r="CX331" s="110"/>
      <c r="CY331" s="95"/>
      <c r="CZ331" s="94"/>
      <c r="DA331" s="94"/>
      <c r="DB331" s="88"/>
      <c r="DC331" s="94"/>
      <c r="DD331" s="79"/>
      <c r="DE331" s="110"/>
      <c r="DF331" s="95"/>
      <c r="DG331" s="94"/>
      <c r="DH331" s="94"/>
      <c r="DI331" s="88"/>
      <c r="DJ331" s="94"/>
      <c r="DK331" s="79"/>
      <c r="DL331" s="110"/>
      <c r="DM331" s="95"/>
      <c r="DN331" s="94"/>
      <c r="DO331" s="94"/>
      <c r="DP331" s="88"/>
      <c r="DQ331" s="94"/>
      <c r="DR331" s="79"/>
      <c r="DS331" s="110"/>
      <c r="DT331" s="95"/>
      <c r="DU331" s="94"/>
      <c r="DV331" s="94"/>
    </row>
    <row r="332" spans="1:126" s="97" customFormat="1" ht="162.65" customHeight="1">
      <c r="A332" s="77"/>
      <c r="B332" s="78"/>
      <c r="C332" s="79"/>
      <c r="D332" s="197"/>
      <c r="E332" s="81"/>
      <c r="F332" s="82"/>
      <c r="G332" s="81"/>
      <c r="H332" s="81"/>
      <c r="I332" s="81"/>
      <c r="J332" s="81"/>
      <c r="K332" s="81"/>
      <c r="L332" s="81"/>
      <c r="M332" s="83"/>
      <c r="N332" s="104"/>
      <c r="O332" s="84"/>
      <c r="P332" s="84"/>
      <c r="Q332" s="105"/>
      <c r="R332" s="84"/>
      <c r="S332" s="106"/>
      <c r="T332" s="106"/>
      <c r="U332" s="106"/>
      <c r="V332" s="106"/>
      <c r="W332" s="107"/>
      <c r="X332" s="107"/>
      <c r="Y332" s="107"/>
      <c r="Z332" s="107"/>
      <c r="AA332" s="107"/>
      <c r="AB332" s="107"/>
      <c r="AC332" s="107"/>
      <c r="AD332" s="107"/>
      <c r="AE332" s="107"/>
      <c r="AF332" s="88"/>
      <c r="AG332" s="88"/>
      <c r="AH332" s="108"/>
      <c r="AI332" s="108"/>
      <c r="AJ332" s="113"/>
      <c r="AK332" s="113"/>
      <c r="AL332" s="113"/>
      <c r="AM332" s="113"/>
      <c r="AN332" s="113"/>
      <c r="AO332" s="113"/>
      <c r="AP332" s="88"/>
      <c r="AQ332" s="109"/>
      <c r="AR332" s="106"/>
      <c r="AS332" s="88"/>
      <c r="AT332" s="106"/>
      <c r="AU332" s="109"/>
      <c r="AV332" s="106"/>
      <c r="AW332" s="88"/>
      <c r="AX332" s="106"/>
      <c r="AY332" s="109"/>
      <c r="AZ332" s="106"/>
      <c r="BA332" s="110"/>
      <c r="BB332" s="95"/>
      <c r="BC332" s="109"/>
      <c r="BD332" s="106"/>
      <c r="BE332" s="110"/>
      <c r="BF332" s="95"/>
      <c r="BG332" s="109"/>
      <c r="BH332" s="106"/>
      <c r="BI332" s="110"/>
      <c r="BJ332" s="95"/>
      <c r="BK332" s="109"/>
      <c r="BL332" s="106"/>
      <c r="BM332" s="110"/>
      <c r="BN332" s="95"/>
      <c r="BO332" s="109"/>
      <c r="BP332" s="106"/>
      <c r="BQ332" s="110"/>
      <c r="BR332" s="95"/>
      <c r="BS332" s="109"/>
      <c r="BT332" s="106"/>
      <c r="BU332" s="110"/>
      <c r="BV332" s="95"/>
      <c r="BW332" s="109"/>
      <c r="BX332" s="106"/>
      <c r="BY332" s="110"/>
      <c r="BZ332" s="95"/>
      <c r="CA332" s="109"/>
      <c r="CB332" s="106"/>
      <c r="CC332" s="110"/>
      <c r="CD332" s="95"/>
      <c r="CE332" s="88"/>
      <c r="CF332" s="94"/>
      <c r="CG332" s="88"/>
      <c r="CH332" s="94"/>
      <c r="CI332" s="79"/>
      <c r="CJ332" s="110"/>
      <c r="CK332" s="95"/>
      <c r="CL332" s="94"/>
      <c r="CM332" s="94"/>
      <c r="CN332" s="88"/>
      <c r="CO332" s="94"/>
      <c r="CP332" s="79"/>
      <c r="CQ332" s="110"/>
      <c r="CR332" s="95"/>
      <c r="CS332" s="94"/>
      <c r="CT332" s="94"/>
      <c r="CU332" s="88"/>
      <c r="CV332" s="94"/>
      <c r="CW332" s="79"/>
      <c r="CX332" s="110"/>
      <c r="CY332" s="95"/>
      <c r="CZ332" s="94"/>
      <c r="DA332" s="94"/>
      <c r="DB332" s="88"/>
      <c r="DC332" s="94"/>
      <c r="DD332" s="79"/>
      <c r="DE332" s="110"/>
      <c r="DF332" s="95"/>
      <c r="DG332" s="94"/>
      <c r="DH332" s="94"/>
      <c r="DI332" s="88"/>
      <c r="DJ332" s="94"/>
      <c r="DK332" s="79"/>
      <c r="DL332" s="110"/>
      <c r="DM332" s="95"/>
      <c r="DN332" s="94"/>
      <c r="DO332" s="94"/>
      <c r="DP332" s="88"/>
      <c r="DQ332" s="94"/>
      <c r="DR332" s="79"/>
      <c r="DS332" s="110"/>
      <c r="DT332" s="95"/>
      <c r="DU332" s="94"/>
      <c r="DV332" s="94"/>
    </row>
    <row r="333" spans="1:126" s="97" customFormat="1" ht="162.65" customHeight="1">
      <c r="A333" s="77"/>
      <c r="B333" s="78"/>
      <c r="C333" s="79"/>
      <c r="D333" s="197"/>
      <c r="E333" s="81"/>
      <c r="F333" s="82"/>
      <c r="G333" s="81"/>
      <c r="H333" s="81"/>
      <c r="I333" s="81"/>
      <c r="J333" s="81"/>
      <c r="K333" s="81"/>
      <c r="L333" s="81"/>
      <c r="M333" s="83"/>
      <c r="N333" s="104"/>
      <c r="O333" s="84"/>
      <c r="P333" s="84"/>
      <c r="Q333" s="105"/>
      <c r="R333" s="84"/>
      <c r="S333" s="106"/>
      <c r="T333" s="106"/>
      <c r="U333" s="106"/>
      <c r="V333" s="106"/>
      <c r="W333" s="107"/>
      <c r="X333" s="107"/>
      <c r="Y333" s="107"/>
      <c r="Z333" s="107"/>
      <c r="AA333" s="107"/>
      <c r="AB333" s="107"/>
      <c r="AC333" s="107"/>
      <c r="AD333" s="107"/>
      <c r="AE333" s="107"/>
      <c r="AF333" s="88"/>
      <c r="AG333" s="88"/>
      <c r="AH333" s="108"/>
      <c r="AI333" s="108"/>
      <c r="AJ333" s="113"/>
      <c r="AK333" s="113"/>
      <c r="AL333" s="113"/>
      <c r="AM333" s="113"/>
      <c r="AN333" s="113"/>
      <c r="AO333" s="113"/>
      <c r="AP333" s="88"/>
      <c r="AQ333" s="109"/>
      <c r="AR333" s="106"/>
      <c r="AS333" s="88"/>
      <c r="AT333" s="106"/>
      <c r="AU333" s="109"/>
      <c r="AV333" s="106"/>
      <c r="AW333" s="88"/>
      <c r="AX333" s="106"/>
      <c r="AY333" s="109"/>
      <c r="AZ333" s="106"/>
      <c r="BA333" s="110"/>
      <c r="BB333" s="95"/>
      <c r="BC333" s="109"/>
      <c r="BD333" s="106"/>
      <c r="BE333" s="110"/>
      <c r="BF333" s="95"/>
      <c r="BG333" s="109"/>
      <c r="BH333" s="106"/>
      <c r="BI333" s="110"/>
      <c r="BJ333" s="95"/>
      <c r="BK333" s="109"/>
      <c r="BL333" s="106"/>
      <c r="BM333" s="110"/>
      <c r="BN333" s="95"/>
      <c r="BO333" s="109"/>
      <c r="BP333" s="106"/>
      <c r="BQ333" s="110"/>
      <c r="BR333" s="95"/>
      <c r="BS333" s="109"/>
      <c r="BT333" s="106"/>
      <c r="BU333" s="110"/>
      <c r="BV333" s="95"/>
      <c r="BW333" s="109"/>
      <c r="BX333" s="106"/>
      <c r="BY333" s="110"/>
      <c r="BZ333" s="95"/>
      <c r="CA333" s="109"/>
      <c r="CB333" s="106"/>
      <c r="CC333" s="110"/>
      <c r="CD333" s="95"/>
      <c r="CE333" s="88"/>
      <c r="CF333" s="94"/>
      <c r="CG333" s="88"/>
      <c r="CH333" s="94"/>
      <c r="CI333" s="79"/>
      <c r="CJ333" s="110"/>
      <c r="CK333" s="95"/>
      <c r="CL333" s="94"/>
      <c r="CM333" s="94"/>
      <c r="CN333" s="88"/>
      <c r="CO333" s="94"/>
      <c r="CP333" s="79"/>
      <c r="CQ333" s="110"/>
      <c r="CR333" s="95"/>
      <c r="CS333" s="94"/>
      <c r="CT333" s="94"/>
      <c r="CU333" s="88"/>
      <c r="CV333" s="94"/>
      <c r="CW333" s="79"/>
      <c r="CX333" s="110"/>
      <c r="CY333" s="95"/>
      <c r="CZ333" s="94"/>
      <c r="DA333" s="94"/>
      <c r="DB333" s="88"/>
      <c r="DC333" s="94"/>
      <c r="DD333" s="79"/>
      <c r="DE333" s="110"/>
      <c r="DF333" s="95"/>
      <c r="DG333" s="94"/>
      <c r="DH333" s="94"/>
      <c r="DI333" s="88"/>
      <c r="DJ333" s="94"/>
      <c r="DK333" s="79"/>
      <c r="DL333" s="110"/>
      <c r="DM333" s="95"/>
      <c r="DN333" s="94"/>
      <c r="DO333" s="94"/>
      <c r="DP333" s="88"/>
      <c r="DQ333" s="94"/>
      <c r="DR333" s="79"/>
      <c r="DS333" s="110"/>
      <c r="DT333" s="95"/>
      <c r="DU333" s="94"/>
      <c r="DV333" s="94"/>
    </row>
    <row r="334" spans="1:126" s="97" customFormat="1" ht="162.65" customHeight="1">
      <c r="A334" s="77"/>
      <c r="B334" s="78"/>
      <c r="C334" s="79"/>
      <c r="D334" s="197"/>
      <c r="E334" s="81"/>
      <c r="F334" s="82"/>
      <c r="G334" s="81"/>
      <c r="H334" s="81"/>
      <c r="I334" s="81"/>
      <c r="J334" s="81"/>
      <c r="K334" s="81"/>
      <c r="L334" s="81"/>
      <c r="M334" s="83"/>
      <c r="N334" s="104"/>
      <c r="O334" s="84"/>
      <c r="P334" s="84"/>
      <c r="Q334" s="105"/>
      <c r="R334" s="84"/>
      <c r="S334" s="106"/>
      <c r="T334" s="106"/>
      <c r="U334" s="106"/>
      <c r="V334" s="106"/>
      <c r="W334" s="107"/>
      <c r="X334" s="107"/>
      <c r="Y334" s="107"/>
      <c r="Z334" s="107"/>
      <c r="AA334" s="107"/>
      <c r="AB334" s="107"/>
      <c r="AC334" s="107"/>
      <c r="AD334" s="107"/>
      <c r="AE334" s="107"/>
      <c r="AF334" s="88"/>
      <c r="AG334" s="88"/>
      <c r="AH334" s="108"/>
      <c r="AI334" s="108"/>
      <c r="AJ334" s="113"/>
      <c r="AK334" s="113"/>
      <c r="AL334" s="113"/>
      <c r="AM334" s="113"/>
      <c r="AN334" s="113"/>
      <c r="AO334" s="113"/>
      <c r="AP334" s="88"/>
      <c r="AQ334" s="109"/>
      <c r="AR334" s="106"/>
      <c r="AS334" s="88"/>
      <c r="AT334" s="106"/>
      <c r="AU334" s="109"/>
      <c r="AV334" s="106"/>
      <c r="AW334" s="88"/>
      <c r="AX334" s="106"/>
      <c r="AY334" s="109"/>
      <c r="AZ334" s="106"/>
      <c r="BA334" s="110"/>
      <c r="BB334" s="95"/>
      <c r="BC334" s="109"/>
      <c r="BD334" s="106"/>
      <c r="BE334" s="110"/>
      <c r="BF334" s="95"/>
      <c r="BG334" s="109"/>
      <c r="BH334" s="106"/>
      <c r="BI334" s="110"/>
      <c r="BJ334" s="95"/>
      <c r="BK334" s="109"/>
      <c r="BL334" s="106"/>
      <c r="BM334" s="110"/>
      <c r="BN334" s="95"/>
      <c r="BO334" s="109"/>
      <c r="BP334" s="106"/>
      <c r="BQ334" s="110"/>
      <c r="BR334" s="95"/>
      <c r="BS334" s="109"/>
      <c r="BT334" s="106"/>
      <c r="BU334" s="110"/>
      <c r="BV334" s="95"/>
      <c r="BW334" s="109"/>
      <c r="BX334" s="106"/>
      <c r="BY334" s="110"/>
      <c r="BZ334" s="95"/>
      <c r="CA334" s="109"/>
      <c r="CB334" s="106"/>
      <c r="CC334" s="110"/>
      <c r="CD334" s="95"/>
      <c r="CE334" s="88"/>
      <c r="CF334" s="94"/>
      <c r="CG334" s="88"/>
      <c r="CH334" s="94"/>
      <c r="CI334" s="79"/>
      <c r="CJ334" s="110"/>
      <c r="CK334" s="95"/>
      <c r="CL334" s="94"/>
      <c r="CM334" s="94"/>
      <c r="CN334" s="88"/>
      <c r="CO334" s="94"/>
      <c r="CP334" s="79"/>
      <c r="CQ334" s="110"/>
      <c r="CR334" s="95"/>
      <c r="CS334" s="94"/>
      <c r="CT334" s="94"/>
      <c r="CU334" s="88"/>
      <c r="CV334" s="94"/>
      <c r="CW334" s="79"/>
      <c r="CX334" s="110"/>
      <c r="CY334" s="95"/>
      <c r="CZ334" s="94"/>
      <c r="DA334" s="94"/>
      <c r="DB334" s="88"/>
      <c r="DC334" s="94"/>
      <c r="DD334" s="79"/>
      <c r="DE334" s="110"/>
      <c r="DF334" s="95"/>
      <c r="DG334" s="94"/>
      <c r="DH334" s="94"/>
      <c r="DI334" s="88"/>
      <c r="DJ334" s="94"/>
      <c r="DK334" s="79"/>
      <c r="DL334" s="110"/>
      <c r="DM334" s="95"/>
      <c r="DN334" s="94"/>
      <c r="DO334" s="94"/>
      <c r="DP334" s="88"/>
      <c r="DQ334" s="94"/>
      <c r="DR334" s="79"/>
      <c r="DS334" s="110"/>
      <c r="DT334" s="95"/>
      <c r="DU334" s="94"/>
      <c r="DV334" s="94"/>
    </row>
    <row r="335" spans="1:126" s="97" customFormat="1" ht="162.65" customHeight="1">
      <c r="A335" s="77"/>
      <c r="B335" s="78"/>
      <c r="C335" s="79"/>
      <c r="D335" s="197"/>
      <c r="E335" s="81"/>
      <c r="F335" s="82"/>
      <c r="G335" s="81"/>
      <c r="H335" s="81"/>
      <c r="I335" s="81"/>
      <c r="J335" s="81"/>
      <c r="K335" s="81"/>
      <c r="L335" s="81"/>
      <c r="M335" s="83"/>
      <c r="N335" s="104"/>
      <c r="O335" s="84"/>
      <c r="P335" s="84"/>
      <c r="Q335" s="105"/>
      <c r="R335" s="84"/>
      <c r="S335" s="106"/>
      <c r="T335" s="106"/>
      <c r="U335" s="106"/>
      <c r="V335" s="106"/>
      <c r="W335" s="107"/>
      <c r="X335" s="107"/>
      <c r="Y335" s="107"/>
      <c r="Z335" s="107"/>
      <c r="AA335" s="107"/>
      <c r="AB335" s="107"/>
      <c r="AC335" s="107"/>
      <c r="AD335" s="107"/>
      <c r="AE335" s="107"/>
      <c r="AF335" s="88"/>
      <c r="AG335" s="88"/>
      <c r="AH335" s="108"/>
      <c r="AI335" s="108"/>
      <c r="AJ335" s="113"/>
      <c r="AK335" s="113"/>
      <c r="AL335" s="113"/>
      <c r="AM335" s="113"/>
      <c r="AN335" s="113"/>
      <c r="AO335" s="113"/>
      <c r="AP335" s="88"/>
      <c r="AQ335" s="109"/>
      <c r="AR335" s="106"/>
      <c r="AS335" s="88"/>
      <c r="AT335" s="106"/>
      <c r="AU335" s="109"/>
      <c r="AV335" s="106"/>
      <c r="AW335" s="88"/>
      <c r="AX335" s="106"/>
      <c r="AY335" s="109"/>
      <c r="AZ335" s="106"/>
      <c r="BA335" s="110"/>
      <c r="BB335" s="95"/>
      <c r="BC335" s="109"/>
      <c r="BD335" s="106"/>
      <c r="BE335" s="110"/>
      <c r="BF335" s="95"/>
      <c r="BG335" s="109"/>
      <c r="BH335" s="106"/>
      <c r="BI335" s="110"/>
      <c r="BJ335" s="95"/>
      <c r="BK335" s="109"/>
      <c r="BL335" s="106"/>
      <c r="BM335" s="110"/>
      <c r="BN335" s="95"/>
      <c r="BO335" s="109"/>
      <c r="BP335" s="106"/>
      <c r="BQ335" s="110"/>
      <c r="BR335" s="95"/>
      <c r="BS335" s="109"/>
      <c r="BT335" s="106"/>
      <c r="BU335" s="110"/>
      <c r="BV335" s="95"/>
      <c r="BW335" s="109"/>
      <c r="BX335" s="106"/>
      <c r="BY335" s="110"/>
      <c r="BZ335" s="95"/>
      <c r="CA335" s="109"/>
      <c r="CB335" s="106"/>
      <c r="CC335" s="110"/>
      <c r="CD335" s="95"/>
      <c r="CE335" s="88"/>
      <c r="CF335" s="94"/>
      <c r="CG335" s="88"/>
      <c r="CH335" s="94"/>
      <c r="CI335" s="79"/>
      <c r="CJ335" s="110"/>
      <c r="CK335" s="95"/>
      <c r="CL335" s="94"/>
      <c r="CM335" s="94"/>
      <c r="CN335" s="88"/>
      <c r="CO335" s="94"/>
      <c r="CP335" s="79"/>
      <c r="CQ335" s="110"/>
      <c r="CR335" s="95"/>
      <c r="CS335" s="94"/>
      <c r="CT335" s="94"/>
      <c r="CU335" s="88"/>
      <c r="CV335" s="94"/>
      <c r="CW335" s="79"/>
      <c r="CX335" s="110"/>
      <c r="CY335" s="95"/>
      <c r="CZ335" s="94"/>
      <c r="DA335" s="94"/>
      <c r="DB335" s="88"/>
      <c r="DC335" s="94"/>
      <c r="DD335" s="79"/>
      <c r="DE335" s="110"/>
      <c r="DF335" s="95"/>
      <c r="DG335" s="94"/>
      <c r="DH335" s="94"/>
      <c r="DI335" s="88"/>
      <c r="DJ335" s="94"/>
      <c r="DK335" s="79"/>
      <c r="DL335" s="110"/>
      <c r="DM335" s="95"/>
      <c r="DN335" s="94"/>
      <c r="DO335" s="94"/>
      <c r="DP335" s="88"/>
      <c r="DQ335" s="94"/>
      <c r="DR335" s="79"/>
      <c r="DS335" s="110"/>
      <c r="DT335" s="95"/>
      <c r="DU335" s="94"/>
      <c r="DV335" s="94"/>
    </row>
    <row r="336" spans="1:126" s="97" customFormat="1" ht="162.65" customHeight="1">
      <c r="A336" s="77"/>
      <c r="B336" s="78"/>
      <c r="C336" s="79"/>
      <c r="D336" s="197"/>
      <c r="E336" s="81"/>
      <c r="F336" s="82"/>
      <c r="G336" s="81"/>
      <c r="H336" s="81"/>
      <c r="I336" s="81"/>
      <c r="J336" s="81"/>
      <c r="K336" s="81"/>
      <c r="L336" s="81"/>
      <c r="M336" s="83"/>
      <c r="N336" s="104"/>
      <c r="O336" s="84"/>
      <c r="P336" s="84"/>
      <c r="Q336" s="105"/>
      <c r="R336" s="84"/>
      <c r="S336" s="106"/>
      <c r="T336" s="106"/>
      <c r="U336" s="106"/>
      <c r="V336" s="106"/>
      <c r="W336" s="107"/>
      <c r="X336" s="107"/>
      <c r="Y336" s="107"/>
      <c r="Z336" s="107"/>
      <c r="AA336" s="107"/>
      <c r="AB336" s="107"/>
      <c r="AC336" s="107"/>
      <c r="AD336" s="107"/>
      <c r="AE336" s="107"/>
      <c r="AF336" s="88"/>
      <c r="AG336" s="88"/>
      <c r="AH336" s="108"/>
      <c r="AI336" s="108"/>
      <c r="AJ336" s="113"/>
      <c r="AK336" s="113"/>
      <c r="AL336" s="113"/>
      <c r="AM336" s="113"/>
      <c r="AN336" s="113"/>
      <c r="AO336" s="113"/>
      <c r="AP336" s="88"/>
      <c r="AQ336" s="109"/>
      <c r="AR336" s="106"/>
      <c r="AS336" s="88"/>
      <c r="AT336" s="106"/>
      <c r="AU336" s="109"/>
      <c r="AV336" s="106"/>
      <c r="AW336" s="88"/>
      <c r="AX336" s="106"/>
      <c r="AY336" s="109"/>
      <c r="AZ336" s="106"/>
      <c r="BA336" s="110"/>
      <c r="BB336" s="95"/>
      <c r="BC336" s="109"/>
      <c r="BD336" s="106"/>
      <c r="BE336" s="110"/>
      <c r="BF336" s="95"/>
      <c r="BG336" s="109"/>
      <c r="BH336" s="106"/>
      <c r="BI336" s="110"/>
      <c r="BJ336" s="95"/>
      <c r="BK336" s="109"/>
      <c r="BL336" s="106"/>
      <c r="BM336" s="110"/>
      <c r="BN336" s="95"/>
      <c r="BO336" s="109"/>
      <c r="BP336" s="106"/>
      <c r="BQ336" s="110"/>
      <c r="BR336" s="95"/>
      <c r="BS336" s="109"/>
      <c r="BT336" s="106"/>
      <c r="BU336" s="110"/>
      <c r="BV336" s="95"/>
      <c r="BW336" s="109"/>
      <c r="BX336" s="106"/>
      <c r="BY336" s="110"/>
      <c r="BZ336" s="95"/>
      <c r="CA336" s="109"/>
      <c r="CB336" s="106"/>
      <c r="CC336" s="110"/>
      <c r="CD336" s="95"/>
      <c r="CE336" s="88"/>
      <c r="CF336" s="94"/>
      <c r="CG336" s="88"/>
      <c r="CH336" s="94"/>
      <c r="CI336" s="79"/>
      <c r="CJ336" s="110"/>
      <c r="CK336" s="95"/>
      <c r="CL336" s="94"/>
      <c r="CM336" s="94"/>
      <c r="CN336" s="88"/>
      <c r="CO336" s="94"/>
      <c r="CP336" s="79"/>
      <c r="CQ336" s="110"/>
      <c r="CR336" s="95"/>
      <c r="CS336" s="94"/>
      <c r="CT336" s="94"/>
      <c r="CU336" s="88"/>
      <c r="CV336" s="94"/>
      <c r="CW336" s="79"/>
      <c r="CX336" s="110"/>
      <c r="CY336" s="95"/>
      <c r="CZ336" s="94"/>
      <c r="DA336" s="94"/>
      <c r="DB336" s="88"/>
      <c r="DC336" s="94"/>
      <c r="DD336" s="79"/>
      <c r="DE336" s="110"/>
      <c r="DF336" s="95"/>
      <c r="DG336" s="94"/>
      <c r="DH336" s="94"/>
      <c r="DI336" s="88"/>
      <c r="DJ336" s="94"/>
      <c r="DK336" s="79"/>
      <c r="DL336" s="110"/>
      <c r="DM336" s="95"/>
      <c r="DN336" s="94"/>
      <c r="DO336" s="94"/>
      <c r="DP336" s="88"/>
      <c r="DQ336" s="94"/>
      <c r="DR336" s="79"/>
      <c r="DS336" s="110"/>
      <c r="DT336" s="95"/>
      <c r="DU336" s="94"/>
      <c r="DV336" s="94"/>
    </row>
    <row r="337" spans="1:126" s="97" customFormat="1" ht="162.65" customHeight="1">
      <c r="A337" s="77"/>
      <c r="B337" s="78"/>
      <c r="C337" s="79"/>
      <c r="D337" s="197"/>
      <c r="E337" s="81"/>
      <c r="F337" s="82"/>
      <c r="G337" s="81"/>
      <c r="H337" s="81"/>
      <c r="I337" s="81"/>
      <c r="J337" s="81"/>
      <c r="K337" s="81"/>
      <c r="L337" s="81"/>
      <c r="M337" s="98"/>
      <c r="N337" s="104"/>
      <c r="O337" s="84"/>
      <c r="P337" s="84"/>
      <c r="Q337" s="105"/>
      <c r="R337" s="84"/>
      <c r="S337" s="106"/>
      <c r="T337" s="106"/>
      <c r="U337" s="106"/>
      <c r="V337" s="106"/>
      <c r="W337" s="107"/>
      <c r="X337" s="107"/>
      <c r="Y337" s="107"/>
      <c r="Z337" s="107"/>
      <c r="AA337" s="107"/>
      <c r="AB337" s="107"/>
      <c r="AC337" s="107"/>
      <c r="AD337" s="107"/>
      <c r="AE337" s="107"/>
      <c r="AF337" s="88"/>
      <c r="AG337" s="88"/>
      <c r="AH337" s="108"/>
      <c r="AI337" s="108"/>
      <c r="AJ337" s="113"/>
      <c r="AK337" s="113"/>
      <c r="AL337" s="113"/>
      <c r="AM337" s="113"/>
      <c r="AN337" s="113"/>
      <c r="AO337" s="113"/>
      <c r="AP337" s="88"/>
      <c r="AQ337" s="109"/>
      <c r="AR337" s="106"/>
      <c r="AS337" s="88"/>
      <c r="AT337" s="106"/>
      <c r="AU337" s="109"/>
      <c r="AV337" s="106"/>
      <c r="AW337" s="88"/>
      <c r="AX337" s="106"/>
      <c r="AY337" s="109"/>
      <c r="AZ337" s="106"/>
      <c r="BA337" s="110"/>
      <c r="BB337" s="95"/>
      <c r="BC337" s="109"/>
      <c r="BD337" s="106"/>
      <c r="BE337" s="110"/>
      <c r="BF337" s="95"/>
      <c r="BG337" s="109"/>
      <c r="BH337" s="106"/>
      <c r="BI337" s="110"/>
      <c r="BJ337" s="95"/>
      <c r="BK337" s="109"/>
      <c r="BL337" s="106"/>
      <c r="BM337" s="110"/>
      <c r="BN337" s="95"/>
      <c r="BO337" s="109"/>
      <c r="BP337" s="106"/>
      <c r="BQ337" s="110"/>
      <c r="BR337" s="95"/>
      <c r="BS337" s="109"/>
      <c r="BT337" s="106"/>
      <c r="BU337" s="110"/>
      <c r="BV337" s="95"/>
      <c r="BW337" s="109"/>
      <c r="BX337" s="106"/>
      <c r="BY337" s="110"/>
      <c r="BZ337" s="95"/>
      <c r="CA337" s="109"/>
      <c r="CB337" s="106"/>
      <c r="CC337" s="110"/>
      <c r="CD337" s="95"/>
      <c r="CE337" s="88"/>
      <c r="CF337" s="94"/>
      <c r="CG337" s="88"/>
      <c r="CH337" s="94"/>
      <c r="CI337" s="79"/>
      <c r="CJ337" s="110"/>
      <c r="CK337" s="95"/>
      <c r="CL337" s="94"/>
      <c r="CM337" s="94"/>
      <c r="CN337" s="88"/>
      <c r="CO337" s="94"/>
      <c r="CP337" s="79"/>
      <c r="CQ337" s="110"/>
      <c r="CR337" s="95"/>
      <c r="CS337" s="94"/>
      <c r="CT337" s="94"/>
      <c r="CU337" s="88"/>
      <c r="CV337" s="94"/>
      <c r="CW337" s="79"/>
      <c r="CX337" s="110"/>
      <c r="CY337" s="95"/>
      <c r="CZ337" s="94"/>
      <c r="DA337" s="94"/>
      <c r="DB337" s="88"/>
      <c r="DC337" s="94"/>
      <c r="DD337" s="79"/>
      <c r="DE337" s="110"/>
      <c r="DF337" s="95"/>
      <c r="DG337" s="94"/>
      <c r="DH337" s="94"/>
      <c r="DI337" s="88"/>
      <c r="DJ337" s="94"/>
      <c r="DK337" s="79"/>
      <c r="DL337" s="110"/>
      <c r="DM337" s="95"/>
      <c r="DN337" s="94"/>
      <c r="DO337" s="94"/>
      <c r="DP337" s="88"/>
      <c r="DQ337" s="94"/>
      <c r="DR337" s="79"/>
      <c r="DS337" s="110"/>
      <c r="DT337" s="95"/>
      <c r="DU337" s="94"/>
      <c r="DV337" s="94"/>
    </row>
    <row r="338" spans="1:126" s="97" customFormat="1" ht="162.65" customHeight="1">
      <c r="A338" s="77"/>
      <c r="B338" s="78"/>
      <c r="C338" s="79"/>
      <c r="D338" s="197"/>
      <c r="E338" s="81"/>
      <c r="F338" s="82"/>
      <c r="G338" s="81"/>
      <c r="H338" s="81"/>
      <c r="I338" s="81"/>
      <c r="J338" s="81"/>
      <c r="K338" s="81"/>
      <c r="L338" s="81"/>
      <c r="M338" s="98"/>
      <c r="N338" s="104"/>
      <c r="O338" s="84"/>
      <c r="P338" s="84"/>
      <c r="Q338" s="105"/>
      <c r="R338" s="84"/>
      <c r="S338" s="106"/>
      <c r="T338" s="106"/>
      <c r="U338" s="106"/>
      <c r="V338" s="106"/>
      <c r="W338" s="107"/>
      <c r="X338" s="107"/>
      <c r="Y338" s="107"/>
      <c r="Z338" s="107"/>
      <c r="AA338" s="107"/>
      <c r="AB338" s="107"/>
      <c r="AC338" s="107"/>
      <c r="AD338" s="107"/>
      <c r="AE338" s="107"/>
      <c r="AF338" s="88"/>
      <c r="AG338" s="88"/>
      <c r="AH338" s="108"/>
      <c r="AI338" s="108"/>
      <c r="AJ338" s="113"/>
      <c r="AK338" s="113"/>
      <c r="AL338" s="113"/>
      <c r="AM338" s="113"/>
      <c r="AN338" s="113"/>
      <c r="AO338" s="113"/>
      <c r="AP338" s="88"/>
      <c r="AQ338" s="109"/>
      <c r="AR338" s="106"/>
      <c r="AS338" s="88"/>
      <c r="AT338" s="106"/>
      <c r="AU338" s="109"/>
      <c r="AV338" s="106"/>
      <c r="AW338" s="88"/>
      <c r="AX338" s="106"/>
      <c r="AY338" s="109"/>
      <c r="AZ338" s="106"/>
      <c r="BA338" s="110"/>
      <c r="BB338" s="95"/>
      <c r="BC338" s="109"/>
      <c r="BD338" s="106"/>
      <c r="BE338" s="110"/>
      <c r="BF338" s="95"/>
      <c r="BG338" s="109"/>
      <c r="BH338" s="106"/>
      <c r="BI338" s="110"/>
      <c r="BJ338" s="95"/>
      <c r="BK338" s="109"/>
      <c r="BL338" s="106"/>
      <c r="BM338" s="110"/>
      <c r="BN338" s="95"/>
      <c r="BO338" s="109"/>
      <c r="BP338" s="106"/>
      <c r="BQ338" s="110"/>
      <c r="BR338" s="95"/>
      <c r="BS338" s="109"/>
      <c r="BT338" s="106"/>
      <c r="BU338" s="110"/>
      <c r="BV338" s="95"/>
      <c r="BW338" s="109"/>
      <c r="BX338" s="106"/>
      <c r="BY338" s="110"/>
      <c r="BZ338" s="95"/>
      <c r="CA338" s="109"/>
      <c r="CB338" s="106"/>
      <c r="CC338" s="110"/>
      <c r="CD338" s="95"/>
      <c r="CE338" s="88"/>
      <c r="CF338" s="94"/>
      <c r="CG338" s="88"/>
      <c r="CH338" s="94"/>
      <c r="CI338" s="79"/>
      <c r="CJ338" s="110"/>
      <c r="CK338" s="95"/>
      <c r="CL338" s="94"/>
      <c r="CM338" s="94"/>
      <c r="CN338" s="88"/>
      <c r="CO338" s="94"/>
      <c r="CP338" s="79"/>
      <c r="CQ338" s="110"/>
      <c r="CR338" s="95"/>
      <c r="CS338" s="94"/>
      <c r="CT338" s="94"/>
      <c r="CU338" s="88"/>
      <c r="CV338" s="94"/>
      <c r="CW338" s="79"/>
      <c r="CX338" s="110"/>
      <c r="CY338" s="95"/>
      <c r="CZ338" s="94"/>
      <c r="DA338" s="94"/>
      <c r="DB338" s="88"/>
      <c r="DC338" s="94"/>
      <c r="DD338" s="79"/>
      <c r="DE338" s="110"/>
      <c r="DF338" s="95"/>
      <c r="DG338" s="94"/>
      <c r="DH338" s="94"/>
      <c r="DI338" s="88"/>
      <c r="DJ338" s="94"/>
      <c r="DK338" s="79"/>
      <c r="DL338" s="110"/>
      <c r="DM338" s="95"/>
      <c r="DN338" s="94"/>
      <c r="DO338" s="94"/>
      <c r="DP338" s="88"/>
      <c r="DQ338" s="94"/>
      <c r="DR338" s="79"/>
      <c r="DS338" s="110"/>
      <c r="DT338" s="95"/>
      <c r="DU338" s="94"/>
      <c r="DV338" s="94"/>
    </row>
    <row r="339" spans="1:126" s="97" customFormat="1" ht="162.65" customHeight="1">
      <c r="A339" s="77"/>
      <c r="B339" s="196"/>
      <c r="C339" s="197"/>
      <c r="D339" s="197"/>
      <c r="E339" s="116"/>
      <c r="F339" s="92"/>
      <c r="G339" s="79"/>
      <c r="H339" s="105"/>
      <c r="I339" s="92"/>
      <c r="J339" s="92"/>
      <c r="K339" s="92"/>
      <c r="L339" s="117"/>
      <c r="M339" s="118"/>
      <c r="N339" s="118"/>
      <c r="O339" s="84"/>
      <c r="P339" s="92"/>
      <c r="Q339" s="92"/>
      <c r="R339" s="84"/>
      <c r="S339" s="101"/>
      <c r="T339" s="92"/>
      <c r="U339" s="87"/>
      <c r="V339" s="87"/>
      <c r="W339" s="87"/>
      <c r="X339" s="87"/>
      <c r="Y339" s="87"/>
      <c r="Z339" s="87"/>
      <c r="AA339" s="87"/>
      <c r="AB339" s="87"/>
      <c r="AC339" s="87"/>
      <c r="AD339" s="87"/>
      <c r="AE339" s="87"/>
      <c r="AF339" s="89"/>
      <c r="AG339" s="89"/>
      <c r="AH339" s="89"/>
      <c r="AI339" s="89"/>
      <c r="AJ339" s="107"/>
      <c r="AK339" s="93"/>
      <c r="AL339" s="93"/>
      <c r="AM339" s="93"/>
      <c r="AN339" s="93"/>
      <c r="AO339" s="93"/>
      <c r="AP339" s="88"/>
      <c r="AQ339" s="109"/>
      <c r="AR339" s="106"/>
      <c r="AS339" s="88"/>
      <c r="AT339" s="106"/>
      <c r="AU339" s="109"/>
      <c r="AV339" s="106"/>
      <c r="AW339" s="88"/>
      <c r="AX339" s="106"/>
      <c r="AY339" s="109"/>
      <c r="AZ339" s="106"/>
      <c r="BA339" s="110"/>
      <c r="BB339" s="95"/>
      <c r="BC339" s="109"/>
      <c r="BD339" s="106"/>
      <c r="BE339" s="110"/>
      <c r="BF339" s="95"/>
      <c r="BG339" s="109"/>
      <c r="BH339" s="106"/>
      <c r="BI339" s="110"/>
      <c r="BJ339" s="95"/>
      <c r="BK339" s="109"/>
      <c r="BL339" s="106"/>
      <c r="BM339" s="110"/>
      <c r="BN339" s="95"/>
      <c r="BO339" s="109"/>
      <c r="BP339" s="106"/>
      <c r="BQ339" s="110"/>
      <c r="BR339" s="95"/>
      <c r="BS339" s="109"/>
      <c r="BT339" s="106"/>
      <c r="BU339" s="110"/>
      <c r="BV339" s="95"/>
      <c r="BW339" s="109"/>
      <c r="BX339" s="106"/>
      <c r="BY339" s="110"/>
      <c r="BZ339" s="95"/>
      <c r="CA339" s="109"/>
      <c r="CB339" s="106"/>
      <c r="CC339" s="110"/>
      <c r="CD339" s="95"/>
      <c r="CE339" s="88"/>
      <c r="CF339" s="94"/>
      <c r="CG339" s="88"/>
      <c r="CH339" s="94"/>
      <c r="CI339" s="79"/>
      <c r="CJ339" s="110"/>
      <c r="CK339" s="95"/>
      <c r="CL339" s="94"/>
      <c r="CM339" s="94"/>
      <c r="CN339" s="88"/>
      <c r="CO339" s="94"/>
      <c r="CP339" s="79"/>
      <c r="CQ339" s="110"/>
      <c r="CR339" s="95"/>
      <c r="CS339" s="94"/>
      <c r="CT339" s="94"/>
      <c r="CU339" s="88"/>
      <c r="CV339" s="94"/>
      <c r="CW339" s="79"/>
      <c r="CX339" s="110"/>
      <c r="CY339" s="95"/>
      <c r="CZ339" s="94"/>
      <c r="DA339" s="94"/>
      <c r="DB339" s="88"/>
      <c r="DC339" s="94"/>
      <c r="DD339" s="79"/>
      <c r="DE339" s="110"/>
      <c r="DF339" s="95"/>
      <c r="DG339" s="94"/>
      <c r="DH339" s="94"/>
      <c r="DI339" s="88"/>
      <c r="DJ339" s="94"/>
      <c r="DK339" s="79"/>
      <c r="DL339" s="110"/>
      <c r="DM339" s="95"/>
      <c r="DN339" s="94"/>
      <c r="DO339" s="94"/>
      <c r="DP339" s="88"/>
      <c r="DQ339" s="94"/>
      <c r="DR339" s="79"/>
      <c r="DS339" s="110"/>
      <c r="DT339" s="95"/>
      <c r="DU339" s="94"/>
      <c r="DV339" s="94"/>
    </row>
    <row r="340" spans="1:126" s="97" customFormat="1" ht="162.65" customHeight="1">
      <c r="A340" s="77"/>
      <c r="B340" s="196"/>
      <c r="C340" s="197"/>
      <c r="D340" s="197"/>
      <c r="E340" s="116"/>
      <c r="F340" s="92"/>
      <c r="G340" s="79"/>
      <c r="H340" s="105"/>
      <c r="I340" s="92"/>
      <c r="J340" s="92"/>
      <c r="K340" s="92"/>
      <c r="L340" s="117"/>
      <c r="M340" s="118"/>
      <c r="N340" s="118"/>
      <c r="O340" s="84"/>
      <c r="P340" s="92"/>
      <c r="Q340" s="92"/>
      <c r="R340" s="84"/>
      <c r="S340" s="101"/>
      <c r="T340" s="92"/>
      <c r="U340" s="87"/>
      <c r="V340" s="87"/>
      <c r="W340" s="87"/>
      <c r="X340" s="87"/>
      <c r="Y340" s="87"/>
      <c r="Z340" s="87"/>
      <c r="AA340" s="87"/>
      <c r="AB340" s="87"/>
      <c r="AC340" s="87"/>
      <c r="AD340" s="87"/>
      <c r="AE340" s="87"/>
      <c r="AF340" s="89"/>
      <c r="AG340" s="89"/>
      <c r="AH340" s="89"/>
      <c r="AI340" s="89"/>
      <c r="AJ340" s="107"/>
      <c r="AK340" s="93"/>
      <c r="AL340" s="93"/>
      <c r="AM340" s="93"/>
      <c r="AN340" s="93"/>
      <c r="AO340" s="93"/>
      <c r="AP340" s="88"/>
      <c r="AQ340" s="109"/>
      <c r="AR340" s="106"/>
      <c r="AS340" s="88"/>
      <c r="AT340" s="106"/>
      <c r="AU340" s="109"/>
      <c r="AV340" s="106"/>
      <c r="AW340" s="88"/>
      <c r="AX340" s="106"/>
      <c r="AY340" s="109"/>
      <c r="AZ340" s="106"/>
      <c r="BA340" s="110"/>
      <c r="BB340" s="95"/>
      <c r="BC340" s="109"/>
      <c r="BD340" s="106"/>
      <c r="BE340" s="110"/>
      <c r="BF340" s="95"/>
      <c r="BG340" s="109"/>
      <c r="BH340" s="106"/>
      <c r="BI340" s="110"/>
      <c r="BJ340" s="95"/>
      <c r="BK340" s="109"/>
      <c r="BL340" s="106"/>
      <c r="BM340" s="110"/>
      <c r="BN340" s="95"/>
      <c r="BO340" s="109"/>
      <c r="BP340" s="106"/>
      <c r="BQ340" s="110"/>
      <c r="BR340" s="95"/>
      <c r="BS340" s="109"/>
      <c r="BT340" s="106"/>
      <c r="BU340" s="110"/>
      <c r="BV340" s="95"/>
      <c r="BW340" s="109"/>
      <c r="BX340" s="106"/>
      <c r="BY340" s="110"/>
      <c r="BZ340" s="95"/>
      <c r="CA340" s="109"/>
      <c r="CB340" s="106"/>
      <c r="CC340" s="110"/>
      <c r="CD340" s="95"/>
      <c r="CE340" s="88"/>
      <c r="CF340" s="94"/>
      <c r="CG340" s="88"/>
      <c r="CH340" s="94"/>
      <c r="CI340" s="79"/>
      <c r="CJ340" s="110"/>
      <c r="CK340" s="95"/>
      <c r="CL340" s="94"/>
      <c r="CM340" s="94"/>
      <c r="CN340" s="88"/>
      <c r="CO340" s="94"/>
      <c r="CP340" s="79"/>
      <c r="CQ340" s="110"/>
      <c r="CR340" s="95"/>
      <c r="CS340" s="94"/>
      <c r="CT340" s="94"/>
      <c r="CU340" s="88"/>
      <c r="CV340" s="94"/>
      <c r="CW340" s="79"/>
      <c r="CX340" s="110"/>
      <c r="CY340" s="95"/>
      <c r="CZ340" s="94"/>
      <c r="DA340" s="94"/>
      <c r="DB340" s="88"/>
      <c r="DC340" s="94"/>
      <c r="DD340" s="79"/>
      <c r="DE340" s="110"/>
      <c r="DF340" s="95"/>
      <c r="DG340" s="94"/>
      <c r="DH340" s="94"/>
      <c r="DI340" s="88"/>
      <c r="DJ340" s="94"/>
      <c r="DK340" s="79"/>
      <c r="DL340" s="110"/>
      <c r="DM340" s="95"/>
      <c r="DN340" s="94"/>
      <c r="DO340" s="94"/>
      <c r="DP340" s="88"/>
      <c r="DQ340" s="94"/>
      <c r="DR340" s="79"/>
      <c r="DS340" s="110"/>
      <c r="DT340" s="95"/>
      <c r="DU340" s="94"/>
      <c r="DV340" s="94"/>
    </row>
    <row r="341" spans="1:126" s="97" customFormat="1" ht="162.65" customHeight="1">
      <c r="A341" s="77"/>
      <c r="B341" s="196"/>
      <c r="C341" s="197"/>
      <c r="D341" s="197"/>
      <c r="E341" s="81"/>
      <c r="F341" s="82"/>
      <c r="G341" s="79"/>
      <c r="H341" s="105"/>
      <c r="I341" s="81"/>
      <c r="J341" s="81"/>
      <c r="K341" s="81"/>
      <c r="L341" s="81"/>
      <c r="M341" s="98"/>
      <c r="N341" s="81"/>
      <c r="O341" s="84"/>
      <c r="P341" s="81"/>
      <c r="Q341" s="81"/>
      <c r="R341" s="84"/>
      <c r="S341" s="101"/>
      <c r="T341" s="92"/>
      <c r="U341" s="87"/>
      <c r="V341" s="87"/>
      <c r="W341" s="87"/>
      <c r="X341" s="87"/>
      <c r="Y341" s="87"/>
      <c r="Z341" s="87"/>
      <c r="AA341" s="87"/>
      <c r="AB341" s="87"/>
      <c r="AC341" s="87"/>
      <c r="AD341" s="87"/>
      <c r="AE341" s="87"/>
      <c r="AF341" s="89"/>
      <c r="AG341" s="89"/>
      <c r="AH341" s="89"/>
      <c r="AI341" s="89"/>
      <c r="AJ341" s="107"/>
      <c r="AK341" s="93"/>
      <c r="AL341" s="93"/>
      <c r="AM341" s="93"/>
      <c r="AN341" s="93"/>
      <c r="AO341" s="93"/>
      <c r="AP341" s="88"/>
      <c r="AQ341" s="109"/>
      <c r="AR341" s="106"/>
      <c r="AS341" s="88"/>
      <c r="AT341" s="106"/>
      <c r="AU341" s="109"/>
      <c r="AV341" s="106"/>
      <c r="AW341" s="88"/>
      <c r="AX341" s="106"/>
      <c r="AY341" s="109"/>
      <c r="AZ341" s="106"/>
      <c r="BA341" s="110"/>
      <c r="BB341" s="95"/>
      <c r="BC341" s="109"/>
      <c r="BD341" s="106"/>
      <c r="BE341" s="110"/>
      <c r="BF341" s="95"/>
      <c r="BG341" s="109"/>
      <c r="BH341" s="106"/>
      <c r="BI341" s="110"/>
      <c r="BJ341" s="95"/>
      <c r="BK341" s="109"/>
      <c r="BL341" s="106"/>
      <c r="BM341" s="110"/>
      <c r="BN341" s="95"/>
      <c r="BO341" s="109"/>
      <c r="BP341" s="106"/>
      <c r="BQ341" s="110"/>
      <c r="BR341" s="95"/>
      <c r="BS341" s="109"/>
      <c r="BT341" s="106"/>
      <c r="BU341" s="110"/>
      <c r="BV341" s="95"/>
      <c r="BW341" s="109"/>
      <c r="BX341" s="106"/>
      <c r="BY341" s="110"/>
      <c r="BZ341" s="95"/>
      <c r="CA341" s="109"/>
      <c r="CB341" s="106"/>
      <c r="CC341" s="110"/>
      <c r="CD341" s="95"/>
      <c r="CE341" s="88"/>
      <c r="CF341" s="94"/>
      <c r="CG341" s="88"/>
      <c r="CH341" s="94"/>
      <c r="CI341" s="79"/>
      <c r="CJ341" s="110"/>
      <c r="CK341" s="95"/>
      <c r="CL341" s="94"/>
      <c r="CM341" s="94"/>
      <c r="CN341" s="88"/>
      <c r="CO341" s="94"/>
      <c r="CP341" s="79"/>
      <c r="CQ341" s="110"/>
      <c r="CR341" s="95"/>
      <c r="CS341" s="94"/>
      <c r="CT341" s="94"/>
      <c r="CU341" s="88"/>
      <c r="CV341" s="94"/>
      <c r="CW341" s="79"/>
      <c r="CX341" s="110"/>
      <c r="CY341" s="95"/>
      <c r="CZ341" s="94"/>
      <c r="DA341" s="94"/>
      <c r="DB341" s="88"/>
      <c r="DC341" s="94"/>
      <c r="DD341" s="79"/>
      <c r="DE341" s="110"/>
      <c r="DF341" s="95"/>
      <c r="DG341" s="94"/>
      <c r="DH341" s="94"/>
      <c r="DI341" s="88"/>
      <c r="DJ341" s="94"/>
      <c r="DK341" s="79"/>
      <c r="DL341" s="110"/>
      <c r="DM341" s="95"/>
      <c r="DN341" s="94"/>
      <c r="DO341" s="94"/>
      <c r="DP341" s="88"/>
      <c r="DQ341" s="94"/>
      <c r="DR341" s="79"/>
      <c r="DS341" s="110"/>
      <c r="DT341" s="95"/>
      <c r="DU341" s="94"/>
      <c r="DV341" s="94"/>
    </row>
    <row r="342" spans="1:126" s="97" customFormat="1" ht="162.65" customHeight="1">
      <c r="A342" s="77"/>
      <c r="B342" s="196"/>
      <c r="C342" s="197"/>
      <c r="D342" s="197"/>
      <c r="E342" s="81"/>
      <c r="F342" s="82"/>
      <c r="G342" s="79"/>
      <c r="H342" s="105"/>
      <c r="I342" s="81"/>
      <c r="J342" s="81"/>
      <c r="K342" s="81"/>
      <c r="L342" s="81"/>
      <c r="M342" s="98"/>
      <c r="N342" s="81"/>
      <c r="O342" s="84"/>
      <c r="P342" s="81"/>
      <c r="Q342" s="81"/>
      <c r="R342" s="84"/>
      <c r="S342" s="101"/>
      <c r="T342" s="92"/>
      <c r="U342" s="87"/>
      <c r="V342" s="87"/>
      <c r="W342" s="87"/>
      <c r="X342" s="87"/>
      <c r="Y342" s="87"/>
      <c r="Z342" s="87"/>
      <c r="AA342" s="87"/>
      <c r="AB342" s="87"/>
      <c r="AC342" s="87"/>
      <c r="AD342" s="87"/>
      <c r="AE342" s="87"/>
      <c r="AF342" s="89"/>
      <c r="AG342" s="89"/>
      <c r="AH342" s="89"/>
      <c r="AI342" s="89"/>
      <c r="AJ342" s="107"/>
      <c r="AK342" s="93"/>
      <c r="AL342" s="93"/>
      <c r="AM342" s="93"/>
      <c r="AN342" s="93"/>
      <c r="AO342" s="93"/>
      <c r="AP342" s="88"/>
      <c r="AQ342" s="109"/>
      <c r="AR342" s="106"/>
      <c r="AS342" s="88"/>
      <c r="AT342" s="106"/>
      <c r="AU342" s="109"/>
      <c r="AV342" s="106"/>
      <c r="AW342" s="88"/>
      <c r="AX342" s="106"/>
      <c r="AY342" s="109"/>
      <c r="AZ342" s="106"/>
      <c r="BA342" s="110"/>
      <c r="BB342" s="95"/>
      <c r="BC342" s="109"/>
      <c r="BD342" s="106"/>
      <c r="BE342" s="110"/>
      <c r="BF342" s="95"/>
      <c r="BG342" s="109"/>
      <c r="BH342" s="106"/>
      <c r="BI342" s="110"/>
      <c r="BJ342" s="95"/>
      <c r="BK342" s="109"/>
      <c r="BL342" s="106"/>
      <c r="BM342" s="110"/>
      <c r="BN342" s="95"/>
      <c r="BO342" s="109"/>
      <c r="BP342" s="106"/>
      <c r="BQ342" s="110"/>
      <c r="BR342" s="95"/>
      <c r="BS342" s="109"/>
      <c r="BT342" s="106"/>
      <c r="BU342" s="110"/>
      <c r="BV342" s="95"/>
      <c r="BW342" s="109"/>
      <c r="BX342" s="106"/>
      <c r="BY342" s="110"/>
      <c r="BZ342" s="95"/>
      <c r="CA342" s="109"/>
      <c r="CB342" s="106"/>
      <c r="CC342" s="110"/>
      <c r="CD342" s="95"/>
      <c r="CE342" s="88"/>
      <c r="CF342" s="94"/>
      <c r="CG342" s="88"/>
      <c r="CH342" s="94"/>
      <c r="CI342" s="79"/>
      <c r="CJ342" s="110"/>
      <c r="CK342" s="95"/>
      <c r="CL342" s="94"/>
      <c r="CM342" s="94"/>
      <c r="CN342" s="88"/>
      <c r="CO342" s="94"/>
      <c r="CP342" s="79"/>
      <c r="CQ342" s="110"/>
      <c r="CR342" s="95"/>
      <c r="CS342" s="94"/>
      <c r="CT342" s="94"/>
      <c r="CU342" s="88"/>
      <c r="CV342" s="94"/>
      <c r="CW342" s="79"/>
      <c r="CX342" s="110"/>
      <c r="CY342" s="95"/>
      <c r="CZ342" s="94"/>
      <c r="DA342" s="94"/>
      <c r="DB342" s="88"/>
      <c r="DC342" s="94"/>
      <c r="DD342" s="79"/>
      <c r="DE342" s="110"/>
      <c r="DF342" s="95"/>
      <c r="DG342" s="94"/>
      <c r="DH342" s="94"/>
      <c r="DI342" s="88"/>
      <c r="DJ342" s="94"/>
      <c r="DK342" s="79"/>
      <c r="DL342" s="110"/>
      <c r="DM342" s="95"/>
      <c r="DN342" s="94"/>
      <c r="DO342" s="94"/>
      <c r="DP342" s="88"/>
      <c r="DQ342" s="94"/>
      <c r="DR342" s="79"/>
      <c r="DS342" s="110"/>
      <c r="DT342" s="95"/>
      <c r="DU342" s="94"/>
      <c r="DV342" s="94"/>
    </row>
    <row r="343" spans="1:126" s="97" customFormat="1" ht="162.65" customHeight="1">
      <c r="A343" s="77"/>
      <c r="B343" s="196"/>
      <c r="C343" s="197"/>
      <c r="D343" s="197"/>
      <c r="E343" s="81"/>
      <c r="F343" s="82"/>
      <c r="G343" s="79"/>
      <c r="H343" s="105"/>
      <c r="I343" s="81"/>
      <c r="J343" s="81"/>
      <c r="K343" s="81"/>
      <c r="L343" s="81"/>
      <c r="M343" s="83"/>
      <c r="N343" s="81"/>
      <c r="O343" s="84"/>
      <c r="P343" s="81"/>
      <c r="Q343" s="81"/>
      <c r="R343" s="84"/>
      <c r="S343" s="101"/>
      <c r="T343" s="92"/>
      <c r="U343" s="87"/>
      <c r="V343" s="87"/>
      <c r="W343" s="87"/>
      <c r="X343" s="87"/>
      <c r="Y343" s="87"/>
      <c r="Z343" s="87"/>
      <c r="AA343" s="87"/>
      <c r="AB343" s="87"/>
      <c r="AC343" s="87"/>
      <c r="AD343" s="87"/>
      <c r="AE343" s="87"/>
      <c r="AF343" s="89"/>
      <c r="AG343" s="89"/>
      <c r="AH343" s="89"/>
      <c r="AI343" s="89"/>
      <c r="AJ343" s="107"/>
      <c r="AK343" s="93"/>
      <c r="AL343" s="93"/>
      <c r="AM343" s="93"/>
      <c r="AN343" s="93"/>
      <c r="AO343" s="93"/>
      <c r="AP343" s="88"/>
      <c r="AQ343" s="109"/>
      <c r="AR343" s="106"/>
      <c r="AS343" s="88"/>
      <c r="AT343" s="106"/>
      <c r="AU343" s="109"/>
      <c r="AV343" s="106"/>
      <c r="AW343" s="88"/>
      <c r="AX343" s="106"/>
      <c r="AY343" s="109"/>
      <c r="AZ343" s="106"/>
      <c r="BA343" s="110"/>
      <c r="BB343" s="95"/>
      <c r="BC343" s="109"/>
      <c r="BD343" s="106"/>
      <c r="BE343" s="110"/>
      <c r="BF343" s="95"/>
      <c r="BG343" s="109"/>
      <c r="BH343" s="106"/>
      <c r="BI343" s="110"/>
      <c r="BJ343" s="95"/>
      <c r="BK343" s="109"/>
      <c r="BL343" s="106"/>
      <c r="BM343" s="110"/>
      <c r="BN343" s="95"/>
      <c r="BO343" s="109"/>
      <c r="BP343" s="106"/>
      <c r="BQ343" s="110"/>
      <c r="BR343" s="95"/>
      <c r="BS343" s="109"/>
      <c r="BT343" s="106"/>
      <c r="BU343" s="110"/>
      <c r="BV343" s="95"/>
      <c r="BW343" s="109"/>
      <c r="BX343" s="106"/>
      <c r="BY343" s="110"/>
      <c r="BZ343" s="95"/>
      <c r="CA343" s="109"/>
      <c r="CB343" s="106"/>
      <c r="CC343" s="110"/>
      <c r="CD343" s="95"/>
      <c r="CE343" s="88"/>
      <c r="CF343" s="94"/>
      <c r="CG343" s="88"/>
      <c r="CH343" s="94"/>
      <c r="CI343" s="79"/>
      <c r="CJ343" s="110"/>
      <c r="CK343" s="95"/>
      <c r="CL343" s="94"/>
      <c r="CM343" s="94"/>
      <c r="CN343" s="88"/>
      <c r="CO343" s="94"/>
      <c r="CP343" s="79"/>
      <c r="CQ343" s="110"/>
      <c r="CR343" s="95"/>
      <c r="CS343" s="94"/>
      <c r="CT343" s="94"/>
      <c r="CU343" s="88"/>
      <c r="CV343" s="94"/>
      <c r="CW343" s="79"/>
      <c r="CX343" s="110"/>
      <c r="CY343" s="95"/>
      <c r="CZ343" s="94"/>
      <c r="DA343" s="94"/>
      <c r="DB343" s="88"/>
      <c r="DC343" s="94"/>
      <c r="DD343" s="79"/>
      <c r="DE343" s="110"/>
      <c r="DF343" s="95"/>
      <c r="DG343" s="94"/>
      <c r="DH343" s="94"/>
      <c r="DI343" s="88"/>
      <c r="DJ343" s="94"/>
      <c r="DK343" s="79"/>
      <c r="DL343" s="110"/>
      <c r="DM343" s="95"/>
      <c r="DN343" s="94"/>
      <c r="DO343" s="94"/>
      <c r="DP343" s="88"/>
      <c r="DQ343" s="94"/>
      <c r="DR343" s="79"/>
      <c r="DS343" s="110"/>
      <c r="DT343" s="95"/>
      <c r="DU343" s="94"/>
      <c r="DV343" s="94"/>
    </row>
    <row r="344" spans="1:126" s="97" customFormat="1" ht="162.65" customHeight="1">
      <c r="A344" s="77"/>
      <c r="B344" s="196"/>
      <c r="C344" s="197"/>
      <c r="D344" s="197"/>
      <c r="E344" s="81"/>
      <c r="F344" s="82"/>
      <c r="G344" s="79"/>
      <c r="H344" s="105"/>
      <c r="I344" s="81"/>
      <c r="J344" s="81"/>
      <c r="K344" s="81"/>
      <c r="L344" s="81"/>
      <c r="M344" s="83"/>
      <c r="N344" s="83"/>
      <c r="O344" s="84"/>
      <c r="P344" s="81"/>
      <c r="Q344" s="81"/>
      <c r="R344" s="84"/>
      <c r="S344" s="101"/>
      <c r="T344" s="92"/>
      <c r="U344" s="87"/>
      <c r="V344" s="87"/>
      <c r="W344" s="87"/>
      <c r="X344" s="87"/>
      <c r="Y344" s="87"/>
      <c r="Z344" s="87"/>
      <c r="AA344" s="87"/>
      <c r="AB344" s="87"/>
      <c r="AC344" s="87"/>
      <c r="AD344" s="87"/>
      <c r="AE344" s="87"/>
      <c r="AF344" s="89"/>
      <c r="AG344" s="89"/>
      <c r="AH344" s="89"/>
      <c r="AI344" s="89"/>
      <c r="AJ344" s="107"/>
      <c r="AK344" s="93"/>
      <c r="AL344" s="93"/>
      <c r="AM344" s="93"/>
      <c r="AN344" s="93"/>
      <c r="AO344" s="93"/>
      <c r="AP344" s="88"/>
      <c r="AQ344" s="109"/>
      <c r="AR344" s="106"/>
      <c r="AS344" s="88"/>
      <c r="AT344" s="106"/>
      <c r="AU344" s="109"/>
      <c r="AV344" s="106"/>
      <c r="AW344" s="88"/>
      <c r="AX344" s="106"/>
      <c r="AY344" s="109"/>
      <c r="AZ344" s="106"/>
      <c r="BA344" s="110"/>
      <c r="BB344" s="95"/>
      <c r="BC344" s="109"/>
      <c r="BD344" s="106"/>
      <c r="BE344" s="110"/>
      <c r="BF344" s="95"/>
      <c r="BG344" s="109"/>
      <c r="BH344" s="106"/>
      <c r="BI344" s="110"/>
      <c r="BJ344" s="95"/>
      <c r="BK344" s="109"/>
      <c r="BL344" s="106"/>
      <c r="BM344" s="110"/>
      <c r="BN344" s="95"/>
      <c r="BO344" s="109"/>
      <c r="BP344" s="106"/>
      <c r="BQ344" s="110"/>
      <c r="BR344" s="95"/>
      <c r="BS344" s="109"/>
      <c r="BT344" s="106"/>
      <c r="BU344" s="110"/>
      <c r="BV344" s="95"/>
      <c r="BW344" s="109"/>
      <c r="BX344" s="106"/>
      <c r="BY344" s="110"/>
      <c r="BZ344" s="95"/>
      <c r="CA344" s="109"/>
      <c r="CB344" s="106"/>
      <c r="CC344" s="110"/>
      <c r="CD344" s="95"/>
      <c r="CE344" s="88"/>
      <c r="CF344" s="94"/>
      <c r="CG344" s="88"/>
      <c r="CH344" s="94"/>
      <c r="CI344" s="79"/>
      <c r="CJ344" s="110"/>
      <c r="CK344" s="95"/>
      <c r="CL344" s="94"/>
      <c r="CM344" s="94"/>
      <c r="CN344" s="88"/>
      <c r="CO344" s="94"/>
      <c r="CP344" s="79"/>
      <c r="CQ344" s="110"/>
      <c r="CR344" s="95"/>
      <c r="CS344" s="94"/>
      <c r="CT344" s="94"/>
      <c r="CU344" s="88"/>
      <c r="CV344" s="94"/>
      <c r="CW344" s="79"/>
      <c r="CX344" s="110"/>
      <c r="CY344" s="95"/>
      <c r="CZ344" s="94"/>
      <c r="DA344" s="94"/>
      <c r="DB344" s="88"/>
      <c r="DC344" s="94"/>
      <c r="DD344" s="79"/>
      <c r="DE344" s="110"/>
      <c r="DF344" s="95"/>
      <c r="DG344" s="94"/>
      <c r="DH344" s="94"/>
      <c r="DI344" s="88"/>
      <c r="DJ344" s="94"/>
      <c r="DK344" s="79"/>
      <c r="DL344" s="110"/>
      <c r="DM344" s="95"/>
      <c r="DN344" s="94"/>
      <c r="DO344" s="94"/>
      <c r="DP344" s="88"/>
      <c r="DQ344" s="94"/>
      <c r="DR344" s="79"/>
      <c r="DS344" s="110"/>
      <c r="DT344" s="95"/>
      <c r="DU344" s="94"/>
      <c r="DV344" s="94"/>
    </row>
    <row r="345" spans="1:126" ht="162.65" customHeight="1">
      <c r="A345" s="77"/>
      <c r="B345" s="196"/>
      <c r="C345" s="197"/>
      <c r="D345" s="197"/>
      <c r="E345" s="81"/>
      <c r="F345" s="82"/>
      <c r="G345" s="119"/>
      <c r="H345" s="120"/>
      <c r="I345" s="81"/>
      <c r="J345" s="81"/>
      <c r="K345" s="81"/>
      <c r="L345" s="81"/>
      <c r="M345" s="121"/>
      <c r="N345" s="121"/>
      <c r="O345" s="84"/>
      <c r="P345" s="122"/>
      <c r="Q345" s="122"/>
      <c r="R345" s="122"/>
      <c r="S345" s="107"/>
      <c r="T345" s="123"/>
      <c r="U345" s="106"/>
      <c r="V345" s="106"/>
      <c r="W345" s="106"/>
      <c r="X345" s="124"/>
      <c r="Y345" s="124"/>
      <c r="Z345" s="124"/>
      <c r="AA345" s="124"/>
      <c r="AB345" s="124"/>
      <c r="AC345" s="124"/>
      <c r="AD345" s="124"/>
      <c r="AE345" s="125"/>
      <c r="AF345" s="125"/>
      <c r="AG345" s="125"/>
      <c r="AH345" s="125"/>
      <c r="AI345" s="125"/>
      <c r="AJ345" s="125"/>
      <c r="AK345" s="125"/>
      <c r="AL345" s="125"/>
      <c r="AM345" s="125"/>
      <c r="AN345" s="125"/>
      <c r="AO345" s="126"/>
      <c r="AP345" s="127"/>
      <c r="AQ345" s="128"/>
      <c r="AR345" s="127"/>
      <c r="AS345" s="129"/>
      <c r="AT345" s="127"/>
      <c r="AU345" s="130"/>
      <c r="AV345" s="131"/>
      <c r="AW345" s="129"/>
      <c r="AX345" s="127"/>
      <c r="AY345" s="130"/>
      <c r="AZ345" s="131"/>
      <c r="BA345" s="129"/>
      <c r="BB345" s="127"/>
      <c r="BC345" s="130"/>
      <c r="BD345" s="131"/>
      <c r="BE345" s="129"/>
      <c r="BF345" s="127"/>
      <c r="BG345" s="130"/>
      <c r="BH345" s="131"/>
      <c r="BI345" s="129"/>
      <c r="BJ345" s="127"/>
      <c r="BK345" s="130"/>
      <c r="BL345" s="131"/>
      <c r="BM345" s="129"/>
      <c r="BN345" s="127"/>
      <c r="BO345" s="130"/>
      <c r="BP345" s="131"/>
      <c r="BQ345" s="129"/>
      <c r="BR345" s="127"/>
      <c r="BS345" s="130"/>
      <c r="BT345" s="131"/>
      <c r="BU345" s="129"/>
      <c r="BV345" s="127"/>
      <c r="BW345" s="130"/>
      <c r="BX345" s="131"/>
      <c r="BY345" s="132"/>
      <c r="BZ345" s="132"/>
      <c r="CA345" s="128"/>
      <c r="CB345" s="132"/>
      <c r="CC345" s="124"/>
      <c r="CD345" s="130"/>
      <c r="CE345" s="131"/>
      <c r="CF345" s="132"/>
      <c r="CG345" s="132"/>
      <c r="CH345" s="128"/>
      <c r="CI345" s="132"/>
      <c r="CJ345" s="124"/>
      <c r="CK345" s="130"/>
      <c r="CL345" s="131"/>
      <c r="CM345" s="132"/>
      <c r="CN345" s="132"/>
      <c r="CO345" s="128"/>
      <c r="CP345" s="132"/>
      <c r="CQ345" s="124"/>
      <c r="CR345" s="130"/>
      <c r="CS345" s="131"/>
      <c r="CT345" s="132"/>
      <c r="CU345" s="132"/>
      <c r="CV345" s="128"/>
      <c r="CW345" s="132"/>
      <c r="CX345" s="124"/>
      <c r="CY345" s="130"/>
      <c r="CZ345" s="131"/>
      <c r="DA345" s="132"/>
      <c r="DB345" s="132"/>
      <c r="DC345" s="128"/>
      <c r="DD345" s="132"/>
      <c r="DE345" s="124"/>
      <c r="DF345" s="130"/>
      <c r="DG345" s="131"/>
      <c r="DH345" s="132"/>
      <c r="DI345" s="132"/>
      <c r="DJ345" s="128"/>
      <c r="DK345" s="132"/>
      <c r="DL345" s="124"/>
      <c r="DM345" s="130"/>
      <c r="DN345" s="131"/>
      <c r="DO345" s="132"/>
      <c r="DP345" s="132"/>
    </row>
    <row r="346" spans="1:126" s="97" customFormat="1" ht="162.65" customHeight="1">
      <c r="A346" s="77"/>
      <c r="B346" s="196"/>
      <c r="C346" s="197"/>
      <c r="D346" s="197"/>
      <c r="E346" s="81"/>
      <c r="F346" s="82"/>
      <c r="G346" s="79"/>
      <c r="H346" s="105"/>
      <c r="I346" s="81"/>
      <c r="J346" s="81"/>
      <c r="K346" s="81"/>
      <c r="L346" s="81"/>
      <c r="M346" s="81"/>
      <c r="N346" s="81"/>
      <c r="O346" s="84"/>
      <c r="P346" s="81"/>
      <c r="Q346" s="81"/>
      <c r="R346" s="84"/>
      <c r="S346" s="81"/>
      <c r="T346" s="81"/>
      <c r="U346" s="133"/>
      <c r="V346" s="133"/>
      <c r="W346" s="133"/>
      <c r="AE346" s="81"/>
      <c r="AF346" s="81"/>
      <c r="AG346" s="81"/>
      <c r="AH346" s="81"/>
      <c r="AI346" s="81"/>
      <c r="AJ346" s="81"/>
      <c r="AK346" s="81"/>
      <c r="AL346" s="81"/>
      <c r="AM346" s="81"/>
      <c r="AN346" s="81"/>
      <c r="AO346" s="81"/>
      <c r="AP346" s="88"/>
      <c r="AQ346" s="81"/>
      <c r="AR346" s="106"/>
      <c r="AS346" s="88"/>
      <c r="AT346" s="106"/>
      <c r="AU346" s="109"/>
      <c r="AV346" s="106"/>
      <c r="AW346" s="88"/>
      <c r="AX346" s="106"/>
      <c r="AY346" s="109"/>
      <c r="AZ346" s="106"/>
      <c r="BA346" s="110"/>
      <c r="BB346" s="95"/>
      <c r="BC346" s="109"/>
      <c r="BD346" s="106"/>
      <c r="BE346" s="110"/>
      <c r="BF346" s="95"/>
      <c r="BG346" s="109"/>
      <c r="BH346" s="106"/>
      <c r="BI346" s="110"/>
      <c r="BJ346" s="95"/>
      <c r="BK346" s="109"/>
      <c r="BL346" s="106"/>
      <c r="BM346" s="110"/>
      <c r="BN346" s="95"/>
      <c r="BO346" s="109"/>
      <c r="BP346" s="106"/>
      <c r="BQ346" s="110"/>
      <c r="BR346" s="95"/>
      <c r="BS346" s="109"/>
      <c r="BT346" s="106"/>
      <c r="BU346" s="110"/>
      <c r="BV346" s="95"/>
      <c r="BW346" s="109"/>
      <c r="BX346" s="106"/>
      <c r="BY346" s="110"/>
      <c r="BZ346" s="95"/>
      <c r="CA346" s="109"/>
      <c r="CB346" s="106"/>
      <c r="CC346" s="110"/>
      <c r="CD346" s="95"/>
      <c r="CE346" s="88"/>
      <c r="CF346" s="94"/>
      <c r="CG346" s="88"/>
      <c r="CH346" s="94"/>
      <c r="CI346" s="79"/>
      <c r="CJ346" s="110"/>
      <c r="CK346" s="95"/>
      <c r="CL346" s="94"/>
      <c r="CM346" s="94"/>
      <c r="CN346" s="88"/>
      <c r="CO346" s="94"/>
      <c r="CP346" s="79"/>
      <c r="CQ346" s="110"/>
      <c r="CR346" s="95"/>
      <c r="CS346" s="94"/>
      <c r="CT346" s="94"/>
      <c r="CU346" s="88"/>
      <c r="CV346" s="94"/>
      <c r="CW346" s="79"/>
      <c r="CX346" s="110"/>
      <c r="CY346" s="95"/>
      <c r="CZ346" s="94"/>
      <c r="DA346" s="94"/>
      <c r="DB346" s="88"/>
      <c r="DC346" s="94"/>
      <c r="DD346" s="79"/>
      <c r="DE346" s="110"/>
      <c r="DF346" s="95"/>
      <c r="DG346" s="94"/>
      <c r="DH346" s="94"/>
      <c r="DI346" s="88"/>
      <c r="DJ346" s="94"/>
      <c r="DK346" s="79"/>
      <c r="DL346" s="110"/>
      <c r="DM346" s="95"/>
      <c r="DN346" s="94"/>
      <c r="DO346" s="94"/>
      <c r="DP346" s="88"/>
      <c r="DQ346" s="94"/>
      <c r="DR346" s="79"/>
      <c r="DS346" s="110"/>
      <c r="DT346" s="95"/>
      <c r="DU346" s="94"/>
      <c r="DV346" s="94"/>
    </row>
    <row r="347" spans="1:126" s="97" customFormat="1" ht="162.65" customHeight="1">
      <c r="A347" s="77"/>
      <c r="B347" s="196"/>
      <c r="C347" s="197"/>
      <c r="D347" s="197"/>
      <c r="E347" s="81"/>
      <c r="F347" s="82"/>
      <c r="G347" s="79"/>
      <c r="H347" s="105"/>
      <c r="I347" s="81"/>
      <c r="J347" s="81"/>
      <c r="K347" s="81"/>
      <c r="L347" s="81"/>
      <c r="M347" s="83"/>
      <c r="N347" s="83"/>
      <c r="O347" s="84"/>
      <c r="P347" s="81"/>
      <c r="Q347" s="81"/>
      <c r="R347" s="84"/>
      <c r="S347" s="101"/>
      <c r="T347" s="92"/>
      <c r="U347" s="87"/>
      <c r="V347" s="87"/>
      <c r="W347" s="87"/>
      <c r="X347" s="87"/>
      <c r="Y347" s="87"/>
      <c r="Z347" s="87"/>
      <c r="AA347" s="87"/>
      <c r="AB347" s="87"/>
      <c r="AC347" s="87"/>
      <c r="AD347" s="87"/>
      <c r="AE347" s="87"/>
      <c r="AF347" s="89"/>
      <c r="AG347" s="89"/>
      <c r="AH347" s="89"/>
      <c r="AI347" s="89"/>
      <c r="AJ347" s="107"/>
      <c r="AK347" s="93"/>
      <c r="AL347" s="93"/>
      <c r="AM347" s="93"/>
      <c r="AN347" s="93"/>
      <c r="AO347" s="93"/>
      <c r="AP347" s="88"/>
      <c r="AQ347" s="109"/>
      <c r="AR347" s="106"/>
      <c r="AS347" s="88"/>
      <c r="AT347" s="106"/>
      <c r="AU347" s="109"/>
      <c r="AV347" s="106"/>
      <c r="AW347" s="88"/>
      <c r="AX347" s="106"/>
      <c r="AY347" s="109"/>
      <c r="AZ347" s="106"/>
      <c r="BA347" s="110"/>
      <c r="BB347" s="95"/>
      <c r="BC347" s="109"/>
      <c r="BD347" s="106"/>
      <c r="BE347" s="110"/>
      <c r="BF347" s="95"/>
      <c r="BG347" s="109"/>
      <c r="BH347" s="106"/>
      <c r="BI347" s="110"/>
      <c r="BJ347" s="95"/>
      <c r="BK347" s="109"/>
      <c r="BL347" s="106"/>
      <c r="BM347" s="110"/>
      <c r="BN347" s="95"/>
      <c r="BO347" s="109"/>
      <c r="BP347" s="106"/>
      <c r="BQ347" s="110"/>
      <c r="BR347" s="95"/>
      <c r="BS347" s="109"/>
      <c r="BT347" s="106"/>
      <c r="BU347" s="110"/>
      <c r="BV347" s="95"/>
      <c r="BW347" s="109"/>
      <c r="BX347" s="106"/>
      <c r="BY347" s="110"/>
      <c r="BZ347" s="95"/>
      <c r="CA347" s="109"/>
      <c r="CB347" s="106"/>
      <c r="CC347" s="110"/>
      <c r="CD347" s="95"/>
      <c r="CE347" s="88"/>
      <c r="CF347" s="94"/>
      <c r="CG347" s="88"/>
      <c r="CH347" s="94"/>
      <c r="CI347" s="79"/>
      <c r="CJ347" s="110"/>
      <c r="CK347" s="95"/>
      <c r="CL347" s="94"/>
      <c r="CM347" s="94"/>
      <c r="CN347" s="88"/>
      <c r="CO347" s="94"/>
      <c r="CP347" s="79"/>
      <c r="CQ347" s="110"/>
      <c r="CR347" s="95"/>
      <c r="CS347" s="94"/>
      <c r="CT347" s="94"/>
      <c r="CU347" s="88"/>
      <c r="CV347" s="94"/>
      <c r="CW347" s="79"/>
      <c r="CX347" s="110"/>
      <c r="CY347" s="95"/>
      <c r="CZ347" s="94"/>
      <c r="DA347" s="94"/>
      <c r="DB347" s="88"/>
      <c r="DC347" s="94"/>
      <c r="DD347" s="79"/>
      <c r="DE347" s="110"/>
      <c r="DF347" s="95"/>
      <c r="DG347" s="94"/>
      <c r="DH347" s="94"/>
      <c r="DI347" s="88"/>
      <c r="DJ347" s="94"/>
      <c r="DK347" s="79"/>
      <c r="DL347" s="110"/>
      <c r="DM347" s="95"/>
      <c r="DN347" s="94"/>
      <c r="DO347" s="94"/>
      <c r="DP347" s="88"/>
      <c r="DQ347" s="94"/>
      <c r="DR347" s="79"/>
      <c r="DS347" s="110"/>
      <c r="DT347" s="95"/>
      <c r="DU347" s="94"/>
      <c r="DV347" s="94"/>
    </row>
    <row r="348" spans="1:126" s="97" customFormat="1" ht="162.65" customHeight="1">
      <c r="A348" s="77"/>
      <c r="B348" s="196"/>
      <c r="C348" s="197"/>
      <c r="D348" s="197"/>
      <c r="E348" s="81"/>
      <c r="F348" s="82"/>
      <c r="G348" s="79"/>
      <c r="H348" s="105"/>
      <c r="I348" s="81"/>
      <c r="J348" s="81"/>
      <c r="K348" s="81"/>
      <c r="L348" s="81"/>
      <c r="M348" s="83"/>
      <c r="N348" s="83"/>
      <c r="O348" s="84"/>
      <c r="P348" s="81"/>
      <c r="Q348" s="81"/>
      <c r="R348" s="84"/>
      <c r="S348" s="101"/>
      <c r="T348" s="92"/>
      <c r="U348" s="87"/>
      <c r="V348" s="87"/>
      <c r="W348" s="87"/>
      <c r="X348" s="87"/>
      <c r="Y348" s="87"/>
      <c r="Z348" s="87"/>
      <c r="AA348" s="87"/>
      <c r="AB348" s="87"/>
      <c r="AC348" s="87"/>
      <c r="AD348" s="87"/>
      <c r="AE348" s="87"/>
      <c r="AF348" s="89"/>
      <c r="AG348" s="89"/>
      <c r="AH348" s="89"/>
      <c r="AI348" s="89"/>
      <c r="AJ348" s="107"/>
      <c r="AK348" s="93"/>
      <c r="AL348" s="93"/>
      <c r="AM348" s="93"/>
      <c r="AN348" s="93"/>
      <c r="AO348" s="93"/>
      <c r="AP348" s="88"/>
      <c r="AQ348" s="109"/>
      <c r="AR348" s="106"/>
      <c r="AS348" s="88"/>
      <c r="AT348" s="106"/>
      <c r="AU348" s="109"/>
      <c r="AV348" s="106"/>
      <c r="AW348" s="88"/>
      <c r="AX348" s="106"/>
      <c r="AY348" s="109"/>
      <c r="AZ348" s="106"/>
      <c r="BA348" s="110"/>
      <c r="BB348" s="95"/>
      <c r="BC348" s="109"/>
      <c r="BD348" s="106"/>
      <c r="BE348" s="110"/>
      <c r="BF348" s="95"/>
      <c r="BG348" s="109"/>
      <c r="BH348" s="106"/>
      <c r="BI348" s="110"/>
      <c r="BJ348" s="95"/>
      <c r="BK348" s="109"/>
      <c r="BL348" s="106"/>
      <c r="BM348" s="110"/>
      <c r="BN348" s="95"/>
      <c r="BO348" s="109"/>
      <c r="BP348" s="106"/>
      <c r="BQ348" s="110"/>
      <c r="BR348" s="95"/>
      <c r="BS348" s="109"/>
      <c r="BT348" s="106"/>
      <c r="BU348" s="110"/>
      <c r="BV348" s="95"/>
      <c r="BW348" s="109"/>
      <c r="BX348" s="106"/>
      <c r="BY348" s="110"/>
      <c r="BZ348" s="95"/>
      <c r="CA348" s="109"/>
      <c r="CB348" s="106"/>
      <c r="CC348" s="110"/>
      <c r="CD348" s="95"/>
      <c r="CE348" s="88"/>
      <c r="CF348" s="94"/>
      <c r="CG348" s="88"/>
      <c r="CH348" s="94"/>
      <c r="CI348" s="79"/>
      <c r="CJ348" s="110"/>
      <c r="CK348" s="95"/>
      <c r="CL348" s="94"/>
      <c r="CM348" s="94"/>
      <c r="CN348" s="88"/>
      <c r="CO348" s="94"/>
      <c r="CP348" s="79"/>
      <c r="CQ348" s="110"/>
      <c r="CR348" s="95"/>
      <c r="CS348" s="94"/>
      <c r="CT348" s="94"/>
      <c r="CU348" s="88"/>
      <c r="CV348" s="94"/>
      <c r="CW348" s="79"/>
      <c r="CX348" s="110"/>
      <c r="CY348" s="95"/>
      <c r="CZ348" s="94"/>
      <c r="DA348" s="94"/>
      <c r="DB348" s="88"/>
      <c r="DC348" s="94"/>
      <c r="DD348" s="79"/>
      <c r="DE348" s="110"/>
      <c r="DF348" s="95"/>
      <c r="DG348" s="94"/>
      <c r="DH348" s="94"/>
      <c r="DI348" s="88"/>
      <c r="DJ348" s="94"/>
      <c r="DK348" s="79"/>
      <c r="DL348" s="110"/>
      <c r="DM348" s="95"/>
      <c r="DN348" s="94"/>
      <c r="DO348" s="94"/>
      <c r="DP348" s="88"/>
      <c r="DQ348" s="94"/>
      <c r="DR348" s="79"/>
      <c r="DS348" s="110"/>
      <c r="DT348" s="95"/>
      <c r="DU348" s="94"/>
      <c r="DV348" s="94"/>
    </row>
    <row r="349" spans="1:126" s="97" customFormat="1" ht="162.65" customHeight="1">
      <c r="A349" s="77"/>
      <c r="B349" s="196"/>
      <c r="C349" s="197"/>
      <c r="D349" s="197"/>
      <c r="E349" s="81"/>
      <c r="F349" s="82"/>
      <c r="G349" s="79"/>
      <c r="H349" s="105"/>
      <c r="I349" s="81"/>
      <c r="J349" s="81"/>
      <c r="K349" s="81"/>
      <c r="L349" s="81"/>
      <c r="M349" s="83"/>
      <c r="N349" s="83"/>
      <c r="O349" s="84"/>
      <c r="P349" s="81"/>
      <c r="Q349" s="81"/>
      <c r="R349" s="84"/>
      <c r="S349" s="101"/>
      <c r="T349" s="92"/>
      <c r="U349" s="87"/>
      <c r="V349" s="87"/>
      <c r="W349" s="87"/>
      <c r="X349" s="87"/>
      <c r="Y349" s="87"/>
      <c r="Z349" s="87"/>
      <c r="AA349" s="87"/>
      <c r="AB349" s="87"/>
      <c r="AC349" s="87"/>
      <c r="AD349" s="87"/>
      <c r="AE349" s="87"/>
      <c r="AF349" s="89"/>
      <c r="AG349" s="89"/>
      <c r="AH349" s="89"/>
      <c r="AI349" s="89"/>
      <c r="AJ349" s="107"/>
      <c r="AK349" s="93"/>
      <c r="AL349" s="93"/>
      <c r="AM349" s="93"/>
      <c r="AN349" s="93"/>
      <c r="AO349" s="93"/>
      <c r="AP349" s="88"/>
      <c r="AQ349" s="109"/>
      <c r="AR349" s="106"/>
      <c r="AS349" s="88"/>
      <c r="AT349" s="106"/>
      <c r="AU349" s="109"/>
      <c r="AV349" s="106"/>
      <c r="AW349" s="88"/>
      <c r="AX349" s="106"/>
      <c r="AY349" s="109"/>
      <c r="AZ349" s="106"/>
      <c r="BA349" s="110"/>
      <c r="BB349" s="95"/>
      <c r="BC349" s="109"/>
      <c r="BD349" s="106"/>
      <c r="BE349" s="110"/>
      <c r="BF349" s="95"/>
      <c r="BG349" s="109"/>
      <c r="BH349" s="106"/>
      <c r="BI349" s="110"/>
      <c r="BJ349" s="95"/>
      <c r="BK349" s="109"/>
      <c r="BL349" s="106"/>
      <c r="BM349" s="110"/>
      <c r="BN349" s="95"/>
      <c r="BO349" s="109"/>
      <c r="BP349" s="106"/>
      <c r="BQ349" s="110"/>
      <c r="BR349" s="95"/>
      <c r="BS349" s="109"/>
      <c r="BT349" s="106"/>
      <c r="BU349" s="110"/>
      <c r="BV349" s="95"/>
      <c r="BW349" s="109"/>
      <c r="BX349" s="106"/>
      <c r="BY349" s="110"/>
      <c r="BZ349" s="95"/>
      <c r="CA349" s="109"/>
      <c r="CB349" s="106"/>
      <c r="CC349" s="110"/>
      <c r="CD349" s="95"/>
      <c r="CE349" s="88"/>
      <c r="CF349" s="94"/>
      <c r="CG349" s="88"/>
      <c r="CH349" s="94"/>
      <c r="CI349" s="79"/>
      <c r="CJ349" s="110"/>
      <c r="CK349" s="95"/>
      <c r="CL349" s="94"/>
      <c r="CM349" s="94"/>
      <c r="CN349" s="88"/>
      <c r="CO349" s="94"/>
      <c r="CP349" s="79"/>
      <c r="CQ349" s="110"/>
      <c r="CR349" s="95"/>
      <c r="CS349" s="94"/>
      <c r="CT349" s="94"/>
      <c r="CU349" s="88"/>
      <c r="CV349" s="94"/>
      <c r="CW349" s="79"/>
      <c r="CX349" s="110"/>
      <c r="CY349" s="95"/>
      <c r="CZ349" s="94"/>
      <c r="DA349" s="94"/>
      <c r="DB349" s="88"/>
      <c r="DC349" s="94"/>
      <c r="DD349" s="79"/>
      <c r="DE349" s="110"/>
      <c r="DF349" s="95"/>
      <c r="DG349" s="94"/>
      <c r="DH349" s="94"/>
      <c r="DI349" s="88"/>
      <c r="DJ349" s="94"/>
      <c r="DK349" s="79"/>
      <c r="DL349" s="110"/>
      <c r="DM349" s="95"/>
      <c r="DN349" s="94"/>
      <c r="DO349" s="94"/>
      <c r="DP349" s="88"/>
      <c r="DQ349" s="94"/>
      <c r="DR349" s="79"/>
      <c r="DS349" s="110"/>
      <c r="DT349" s="95"/>
      <c r="DU349" s="94"/>
      <c r="DV349" s="94"/>
    </row>
    <row r="350" spans="1:126" s="97" customFormat="1" ht="162.65" customHeight="1">
      <c r="A350" s="77"/>
      <c r="B350" s="196"/>
      <c r="C350" s="197"/>
      <c r="D350" s="197"/>
      <c r="E350" s="81"/>
      <c r="F350" s="82"/>
      <c r="G350" s="79"/>
      <c r="H350" s="105"/>
      <c r="I350" s="81"/>
      <c r="J350" s="81"/>
      <c r="K350" s="81"/>
      <c r="L350" s="81"/>
      <c r="M350" s="83"/>
      <c r="N350" s="83"/>
      <c r="O350" s="84"/>
      <c r="P350" s="81"/>
      <c r="Q350" s="81"/>
      <c r="R350" s="84"/>
      <c r="S350" s="101"/>
      <c r="T350" s="92"/>
      <c r="U350" s="87"/>
      <c r="V350" s="87"/>
      <c r="W350" s="87"/>
      <c r="X350" s="87"/>
      <c r="Y350" s="87"/>
      <c r="Z350" s="87"/>
      <c r="AA350" s="87"/>
      <c r="AB350" s="87"/>
      <c r="AC350" s="87"/>
      <c r="AD350" s="87"/>
      <c r="AE350" s="87"/>
      <c r="AF350" s="89"/>
      <c r="AG350" s="89"/>
      <c r="AH350" s="89"/>
      <c r="AI350" s="89"/>
      <c r="AJ350" s="107"/>
      <c r="AK350" s="93"/>
      <c r="AL350" s="93"/>
      <c r="AM350" s="93"/>
      <c r="AN350" s="93"/>
      <c r="AO350" s="93"/>
      <c r="AP350" s="88"/>
      <c r="AQ350" s="109"/>
      <c r="AR350" s="106"/>
      <c r="AS350" s="88"/>
      <c r="AT350" s="106"/>
      <c r="AU350" s="109"/>
      <c r="AV350" s="106"/>
      <c r="AW350" s="88"/>
      <c r="AX350" s="106"/>
      <c r="AY350" s="109"/>
      <c r="AZ350" s="106"/>
      <c r="BA350" s="110"/>
      <c r="BB350" s="95"/>
      <c r="BC350" s="109"/>
      <c r="BD350" s="106"/>
      <c r="BE350" s="110"/>
      <c r="BF350" s="95"/>
      <c r="BG350" s="109"/>
      <c r="BH350" s="106"/>
      <c r="BI350" s="110"/>
      <c r="BJ350" s="95"/>
      <c r="BK350" s="109"/>
      <c r="BL350" s="106"/>
      <c r="BM350" s="110"/>
      <c r="BN350" s="95"/>
      <c r="BO350" s="109"/>
      <c r="BP350" s="106"/>
      <c r="BQ350" s="110"/>
      <c r="BR350" s="95"/>
      <c r="BS350" s="109"/>
      <c r="BT350" s="106"/>
      <c r="BU350" s="110"/>
      <c r="BV350" s="95"/>
      <c r="BW350" s="109"/>
      <c r="BX350" s="106"/>
      <c r="BY350" s="110"/>
      <c r="BZ350" s="95"/>
      <c r="CA350" s="109"/>
      <c r="CB350" s="106"/>
      <c r="CC350" s="110"/>
      <c r="CD350" s="95"/>
      <c r="CE350" s="88"/>
      <c r="CF350" s="94"/>
      <c r="CG350" s="88"/>
      <c r="CH350" s="94"/>
      <c r="CI350" s="79"/>
      <c r="CJ350" s="110"/>
      <c r="CK350" s="95"/>
      <c r="CL350" s="94"/>
      <c r="CM350" s="94"/>
      <c r="CN350" s="88"/>
      <c r="CO350" s="94"/>
      <c r="CP350" s="79"/>
      <c r="CQ350" s="110"/>
      <c r="CR350" s="95"/>
      <c r="CS350" s="94"/>
      <c r="CT350" s="94"/>
      <c r="CU350" s="88"/>
      <c r="CV350" s="94"/>
      <c r="CW350" s="79"/>
      <c r="CX350" s="110"/>
      <c r="CY350" s="95"/>
      <c r="CZ350" s="94"/>
      <c r="DA350" s="94"/>
      <c r="DB350" s="88"/>
      <c r="DC350" s="94"/>
      <c r="DD350" s="79"/>
      <c r="DE350" s="110"/>
      <c r="DF350" s="95"/>
      <c r="DG350" s="94"/>
      <c r="DH350" s="94"/>
      <c r="DI350" s="88"/>
      <c r="DJ350" s="94"/>
      <c r="DK350" s="79"/>
      <c r="DL350" s="110"/>
      <c r="DM350" s="95"/>
      <c r="DN350" s="94"/>
      <c r="DO350" s="94"/>
      <c r="DP350" s="88"/>
      <c r="DQ350" s="94"/>
      <c r="DR350" s="79"/>
      <c r="DS350" s="110"/>
      <c r="DT350" s="95"/>
      <c r="DU350" s="94"/>
      <c r="DV350" s="94"/>
    </row>
    <row r="351" spans="1:126" s="97" customFormat="1" ht="162.65" customHeight="1">
      <c r="A351" s="77"/>
      <c r="B351" s="196"/>
      <c r="C351" s="197"/>
      <c r="D351" s="197"/>
      <c r="E351" s="81"/>
      <c r="F351" s="82"/>
      <c r="G351" s="79"/>
      <c r="H351" s="105"/>
      <c r="I351" s="81"/>
      <c r="J351" s="81"/>
      <c r="K351" s="81"/>
      <c r="L351" s="81"/>
      <c r="M351" s="83"/>
      <c r="N351" s="83"/>
      <c r="O351" s="84"/>
      <c r="P351" s="81"/>
      <c r="Q351" s="81"/>
      <c r="R351" s="84"/>
      <c r="S351" s="101"/>
      <c r="T351" s="92"/>
      <c r="U351" s="87"/>
      <c r="V351" s="87"/>
      <c r="W351" s="87"/>
      <c r="X351" s="87"/>
      <c r="Y351" s="87"/>
      <c r="Z351" s="87"/>
      <c r="AA351" s="87"/>
      <c r="AB351" s="87"/>
      <c r="AC351" s="87"/>
      <c r="AD351" s="87"/>
      <c r="AE351" s="87"/>
      <c r="AF351" s="89"/>
      <c r="AG351" s="89"/>
      <c r="AH351" s="89"/>
      <c r="AI351" s="89"/>
      <c r="AJ351" s="107"/>
      <c r="AK351" s="93"/>
      <c r="AL351" s="93"/>
      <c r="AM351" s="93"/>
      <c r="AN351" s="93"/>
      <c r="AO351" s="93"/>
      <c r="AP351" s="88"/>
      <c r="AQ351" s="109"/>
      <c r="AR351" s="106"/>
      <c r="AS351" s="88"/>
      <c r="AT351" s="106"/>
      <c r="AU351" s="109"/>
      <c r="AV351" s="106"/>
      <c r="AW351" s="88"/>
      <c r="AX351" s="106"/>
      <c r="AY351" s="109"/>
      <c r="AZ351" s="106"/>
      <c r="BA351" s="110"/>
      <c r="BB351" s="95"/>
      <c r="BC351" s="109"/>
      <c r="BD351" s="106"/>
      <c r="BE351" s="110"/>
      <c r="BF351" s="95"/>
      <c r="BG351" s="109"/>
      <c r="BH351" s="106"/>
      <c r="BI351" s="110"/>
      <c r="BJ351" s="95"/>
      <c r="BK351" s="109"/>
      <c r="BL351" s="106"/>
      <c r="BM351" s="110"/>
      <c r="BN351" s="95"/>
      <c r="BO351" s="109"/>
      <c r="BP351" s="106"/>
      <c r="BQ351" s="110"/>
      <c r="BR351" s="95"/>
      <c r="BS351" s="109"/>
      <c r="BT351" s="106"/>
      <c r="BU351" s="110"/>
      <c r="BV351" s="95"/>
      <c r="BW351" s="109"/>
      <c r="BX351" s="106"/>
      <c r="BY351" s="110"/>
      <c r="BZ351" s="95"/>
      <c r="CA351" s="109"/>
      <c r="CB351" s="106"/>
      <c r="CC351" s="110"/>
      <c r="CD351" s="95"/>
      <c r="CE351" s="88"/>
      <c r="CF351" s="94"/>
      <c r="CG351" s="88"/>
      <c r="CH351" s="94"/>
      <c r="CI351" s="79"/>
      <c r="CJ351" s="110"/>
      <c r="CK351" s="95"/>
      <c r="CL351" s="94"/>
      <c r="CM351" s="94"/>
      <c r="CN351" s="88"/>
      <c r="CO351" s="94"/>
      <c r="CP351" s="79"/>
      <c r="CQ351" s="110"/>
      <c r="CR351" s="95"/>
      <c r="CS351" s="94"/>
      <c r="CT351" s="94"/>
      <c r="CU351" s="88"/>
      <c r="CV351" s="94"/>
      <c r="CW351" s="79"/>
      <c r="CX351" s="110"/>
      <c r="CY351" s="95"/>
      <c r="CZ351" s="94"/>
      <c r="DA351" s="94"/>
      <c r="DB351" s="88"/>
      <c r="DC351" s="94"/>
      <c r="DD351" s="79"/>
      <c r="DE351" s="110"/>
      <c r="DF351" s="95"/>
      <c r="DG351" s="94"/>
      <c r="DH351" s="94"/>
      <c r="DI351" s="88"/>
      <c r="DJ351" s="94"/>
      <c r="DK351" s="79"/>
      <c r="DL351" s="110"/>
      <c r="DM351" s="95"/>
      <c r="DN351" s="94"/>
      <c r="DO351" s="94"/>
      <c r="DP351" s="88"/>
      <c r="DQ351" s="94"/>
      <c r="DR351" s="79"/>
      <c r="DS351" s="110"/>
      <c r="DT351" s="95"/>
      <c r="DU351" s="94"/>
      <c r="DV351" s="94"/>
    </row>
    <row r="352" spans="1:126" s="97" customFormat="1" ht="162.65" customHeight="1">
      <c r="A352" s="77"/>
      <c r="B352" s="196"/>
      <c r="C352" s="197"/>
      <c r="D352" s="197"/>
      <c r="E352" s="81"/>
      <c r="F352" s="82"/>
      <c r="G352" s="79"/>
      <c r="H352" s="105"/>
      <c r="I352" s="81"/>
      <c r="J352" s="81"/>
      <c r="K352" s="81"/>
      <c r="L352" s="81"/>
      <c r="M352" s="83"/>
      <c r="N352" s="83"/>
      <c r="O352" s="84"/>
      <c r="P352" s="81"/>
      <c r="Q352" s="81"/>
      <c r="R352" s="84"/>
      <c r="S352" s="101"/>
      <c r="T352" s="92"/>
      <c r="U352" s="87"/>
      <c r="V352" s="87"/>
      <c r="W352" s="87"/>
      <c r="X352" s="87"/>
      <c r="Y352" s="87"/>
      <c r="Z352" s="87"/>
      <c r="AA352" s="87"/>
      <c r="AB352" s="87"/>
      <c r="AC352" s="87"/>
      <c r="AD352" s="87"/>
      <c r="AE352" s="87"/>
      <c r="AF352" s="89"/>
      <c r="AG352" s="89"/>
      <c r="AH352" s="89"/>
      <c r="AI352" s="89"/>
      <c r="AJ352" s="107"/>
      <c r="AK352" s="93"/>
      <c r="AL352" s="93"/>
      <c r="AM352" s="93"/>
      <c r="AN352" s="93"/>
      <c r="AO352" s="93"/>
      <c r="AP352" s="88"/>
      <c r="AQ352" s="109"/>
      <c r="AR352" s="106"/>
      <c r="AS352" s="88"/>
      <c r="AT352" s="106"/>
      <c r="AU352" s="109"/>
      <c r="AV352" s="106"/>
      <c r="AW352" s="88"/>
      <c r="AX352" s="106"/>
      <c r="AY352" s="109"/>
      <c r="AZ352" s="106"/>
      <c r="BA352" s="110"/>
      <c r="BB352" s="95"/>
      <c r="BC352" s="109"/>
      <c r="BD352" s="106"/>
      <c r="BE352" s="110"/>
      <c r="BF352" s="95"/>
      <c r="BG352" s="109"/>
      <c r="BH352" s="106"/>
      <c r="BI352" s="110"/>
      <c r="BJ352" s="95"/>
      <c r="BK352" s="109"/>
      <c r="BL352" s="106"/>
      <c r="BM352" s="110"/>
      <c r="BN352" s="95"/>
      <c r="BO352" s="109"/>
      <c r="BP352" s="106"/>
      <c r="BQ352" s="110"/>
      <c r="BR352" s="95"/>
      <c r="BS352" s="109"/>
      <c r="BT352" s="106"/>
      <c r="BU352" s="110"/>
      <c r="BV352" s="95"/>
      <c r="BW352" s="109"/>
      <c r="BX352" s="106"/>
      <c r="BY352" s="110"/>
      <c r="BZ352" s="95"/>
      <c r="CA352" s="109"/>
      <c r="CB352" s="106"/>
      <c r="CC352" s="110"/>
      <c r="CD352" s="95"/>
      <c r="CE352" s="88"/>
      <c r="CF352" s="94"/>
      <c r="CG352" s="88"/>
      <c r="CH352" s="94"/>
      <c r="CI352" s="79"/>
      <c r="CJ352" s="110"/>
      <c r="CK352" s="95"/>
      <c r="CL352" s="94"/>
      <c r="CM352" s="94"/>
      <c r="CN352" s="88"/>
      <c r="CO352" s="94"/>
      <c r="CP352" s="79"/>
      <c r="CQ352" s="110"/>
      <c r="CR352" s="95"/>
      <c r="CS352" s="94"/>
      <c r="CT352" s="94"/>
      <c r="CU352" s="88"/>
      <c r="CV352" s="94"/>
      <c r="CW352" s="79"/>
      <c r="CX352" s="110"/>
      <c r="CY352" s="95"/>
      <c r="CZ352" s="94"/>
      <c r="DA352" s="94"/>
      <c r="DB352" s="88"/>
      <c r="DC352" s="94"/>
      <c r="DD352" s="79"/>
      <c r="DE352" s="110"/>
      <c r="DF352" s="95"/>
      <c r="DG352" s="94"/>
      <c r="DH352" s="94"/>
      <c r="DI352" s="88"/>
      <c r="DJ352" s="94"/>
      <c r="DK352" s="79"/>
      <c r="DL352" s="110"/>
      <c r="DM352" s="95"/>
      <c r="DN352" s="94"/>
      <c r="DO352" s="94"/>
      <c r="DP352" s="88"/>
      <c r="DQ352" s="94"/>
      <c r="DR352" s="79"/>
      <c r="DS352" s="110"/>
      <c r="DT352" s="95"/>
      <c r="DU352" s="94"/>
      <c r="DV352" s="94"/>
    </row>
    <row r="353" spans="1:126" s="97" customFormat="1" ht="162.65" customHeight="1">
      <c r="A353" s="77"/>
      <c r="B353" s="196"/>
      <c r="C353" s="197"/>
      <c r="D353" s="197"/>
      <c r="E353" s="81"/>
      <c r="F353" s="82"/>
      <c r="G353" s="79"/>
      <c r="H353" s="105"/>
      <c r="I353" s="81"/>
      <c r="J353" s="81"/>
      <c r="K353" s="81"/>
      <c r="L353" s="81"/>
      <c r="M353" s="83"/>
      <c r="N353" s="83"/>
      <c r="O353" s="84"/>
      <c r="P353" s="81"/>
      <c r="Q353" s="81"/>
      <c r="R353" s="84"/>
      <c r="S353" s="101"/>
      <c r="T353" s="92"/>
      <c r="U353" s="87"/>
      <c r="V353" s="87"/>
      <c r="W353" s="87"/>
      <c r="X353" s="87"/>
      <c r="Y353" s="87"/>
      <c r="Z353" s="87"/>
      <c r="AA353" s="87"/>
      <c r="AB353" s="87"/>
      <c r="AC353" s="87"/>
      <c r="AD353" s="87"/>
      <c r="AE353" s="87"/>
      <c r="AF353" s="89"/>
      <c r="AG353" s="89"/>
      <c r="AH353" s="89"/>
      <c r="AI353" s="89"/>
      <c r="AJ353" s="107"/>
      <c r="AK353" s="93"/>
      <c r="AL353" s="93"/>
      <c r="AM353" s="93"/>
      <c r="AN353" s="93"/>
      <c r="AO353" s="93"/>
      <c r="AP353" s="88"/>
      <c r="AQ353" s="109"/>
      <c r="AR353" s="106"/>
      <c r="AS353" s="88"/>
      <c r="AT353" s="106"/>
      <c r="AU353" s="109"/>
      <c r="AV353" s="106"/>
      <c r="AW353" s="88"/>
      <c r="AX353" s="106"/>
      <c r="AY353" s="109"/>
      <c r="AZ353" s="106"/>
      <c r="BA353" s="110"/>
      <c r="BB353" s="95"/>
      <c r="BC353" s="109"/>
      <c r="BD353" s="106"/>
      <c r="BE353" s="110"/>
      <c r="BF353" s="95"/>
      <c r="BG353" s="109"/>
      <c r="BH353" s="106"/>
      <c r="BI353" s="110"/>
      <c r="BJ353" s="95"/>
      <c r="BK353" s="109"/>
      <c r="BL353" s="106"/>
      <c r="BM353" s="110"/>
      <c r="BN353" s="95"/>
      <c r="BO353" s="109"/>
      <c r="BP353" s="106"/>
      <c r="BQ353" s="110"/>
      <c r="BR353" s="95"/>
      <c r="BS353" s="109"/>
      <c r="BT353" s="106"/>
      <c r="BU353" s="110"/>
      <c r="BV353" s="95"/>
      <c r="BW353" s="109"/>
      <c r="BX353" s="106"/>
      <c r="BY353" s="110"/>
      <c r="BZ353" s="95"/>
      <c r="CA353" s="109"/>
      <c r="CB353" s="106"/>
      <c r="CC353" s="110"/>
      <c r="CD353" s="95"/>
      <c r="CE353" s="88"/>
      <c r="CF353" s="94"/>
      <c r="CG353" s="88"/>
      <c r="CH353" s="94"/>
      <c r="CI353" s="79"/>
      <c r="CJ353" s="110"/>
      <c r="CK353" s="95"/>
      <c r="CL353" s="94"/>
      <c r="CM353" s="94"/>
      <c r="CN353" s="88"/>
      <c r="CO353" s="94"/>
      <c r="CP353" s="79"/>
      <c r="CQ353" s="110"/>
      <c r="CR353" s="95"/>
      <c r="CS353" s="94"/>
      <c r="CT353" s="94"/>
      <c r="CU353" s="88"/>
      <c r="CV353" s="94"/>
      <c r="CW353" s="79"/>
      <c r="CX353" s="110"/>
      <c r="CY353" s="95"/>
      <c r="CZ353" s="94"/>
      <c r="DA353" s="94"/>
      <c r="DB353" s="88"/>
      <c r="DC353" s="94"/>
      <c r="DD353" s="79"/>
      <c r="DE353" s="110"/>
      <c r="DF353" s="95"/>
      <c r="DG353" s="94"/>
      <c r="DH353" s="94"/>
      <c r="DI353" s="88"/>
      <c r="DJ353" s="94"/>
      <c r="DK353" s="79"/>
      <c r="DL353" s="110"/>
      <c r="DM353" s="95"/>
      <c r="DN353" s="94"/>
      <c r="DO353" s="94"/>
      <c r="DP353" s="88"/>
      <c r="DQ353" s="94"/>
      <c r="DR353" s="79"/>
      <c r="DS353" s="110"/>
      <c r="DT353" s="95"/>
      <c r="DU353" s="94"/>
      <c r="DV353" s="94"/>
    </row>
    <row r="354" spans="1:126" s="97" customFormat="1" ht="162.65" customHeight="1">
      <c r="A354" s="77"/>
      <c r="B354" s="196"/>
      <c r="C354" s="197"/>
      <c r="D354" s="197"/>
      <c r="E354" s="81"/>
      <c r="F354" s="82"/>
      <c r="G354" s="79"/>
      <c r="H354" s="105"/>
      <c r="I354" s="81"/>
      <c r="J354" s="81"/>
      <c r="K354" s="81"/>
      <c r="L354" s="81"/>
      <c r="M354" s="83"/>
      <c r="N354" s="83"/>
      <c r="O354" s="84"/>
      <c r="P354" s="81"/>
      <c r="Q354" s="81"/>
      <c r="R354" s="84"/>
      <c r="S354" s="101"/>
      <c r="T354" s="92"/>
      <c r="U354" s="87"/>
      <c r="V354" s="87"/>
      <c r="W354" s="87"/>
      <c r="X354" s="87"/>
      <c r="Y354" s="87"/>
      <c r="Z354" s="87"/>
      <c r="AA354" s="87"/>
      <c r="AB354" s="87"/>
      <c r="AC354" s="87"/>
      <c r="AD354" s="87"/>
      <c r="AE354" s="87"/>
      <c r="AF354" s="89"/>
      <c r="AG354" s="89"/>
      <c r="AH354" s="89"/>
      <c r="AI354" s="89"/>
      <c r="AJ354" s="107"/>
      <c r="AK354" s="93"/>
      <c r="AL354" s="93"/>
      <c r="AM354" s="93"/>
      <c r="AN354" s="93"/>
      <c r="AO354" s="93"/>
      <c r="AP354" s="88"/>
      <c r="AQ354" s="109"/>
      <c r="AR354" s="106"/>
      <c r="AS354" s="88"/>
      <c r="AT354" s="106"/>
      <c r="AU354" s="109"/>
      <c r="AV354" s="106"/>
      <c r="AW354" s="88"/>
      <c r="AX354" s="106"/>
      <c r="AY354" s="109"/>
      <c r="AZ354" s="106"/>
      <c r="BA354" s="110"/>
      <c r="BB354" s="95"/>
      <c r="BC354" s="109"/>
      <c r="BD354" s="106"/>
      <c r="BE354" s="110"/>
      <c r="BF354" s="95"/>
      <c r="BG354" s="109"/>
      <c r="BH354" s="106"/>
      <c r="BI354" s="110"/>
      <c r="BJ354" s="95"/>
      <c r="BK354" s="109"/>
      <c r="BL354" s="106"/>
      <c r="BM354" s="110"/>
      <c r="BN354" s="95"/>
      <c r="BO354" s="109"/>
      <c r="BP354" s="106"/>
      <c r="BQ354" s="110"/>
      <c r="BR354" s="95"/>
      <c r="BS354" s="109"/>
      <c r="BT354" s="106"/>
      <c r="BU354" s="110"/>
      <c r="BV354" s="95"/>
      <c r="BW354" s="109"/>
      <c r="BX354" s="106"/>
      <c r="BY354" s="110"/>
      <c r="BZ354" s="95"/>
      <c r="CA354" s="109"/>
      <c r="CB354" s="106"/>
      <c r="CC354" s="110"/>
      <c r="CD354" s="95"/>
      <c r="CE354" s="88"/>
      <c r="CF354" s="94"/>
      <c r="CG354" s="88"/>
      <c r="CH354" s="94"/>
      <c r="CI354" s="79"/>
      <c r="CJ354" s="110"/>
      <c r="CK354" s="95"/>
      <c r="CL354" s="94"/>
      <c r="CM354" s="94"/>
      <c r="CN354" s="88"/>
      <c r="CO354" s="94"/>
      <c r="CP354" s="79"/>
      <c r="CQ354" s="110"/>
      <c r="CR354" s="95"/>
      <c r="CS354" s="94"/>
      <c r="CT354" s="94"/>
      <c r="CU354" s="88"/>
      <c r="CV354" s="94"/>
      <c r="CW354" s="79"/>
      <c r="CX354" s="110"/>
      <c r="CY354" s="95"/>
      <c r="CZ354" s="94"/>
      <c r="DA354" s="94"/>
      <c r="DB354" s="88"/>
      <c r="DC354" s="94"/>
      <c r="DD354" s="79"/>
      <c r="DE354" s="110"/>
      <c r="DF354" s="95"/>
      <c r="DG354" s="94"/>
      <c r="DH354" s="94"/>
      <c r="DI354" s="88"/>
      <c r="DJ354" s="94"/>
      <c r="DK354" s="79"/>
      <c r="DL354" s="110"/>
      <c r="DM354" s="95"/>
      <c r="DN354" s="94"/>
      <c r="DO354" s="94"/>
      <c r="DP354" s="88"/>
      <c r="DQ354" s="94"/>
      <c r="DR354" s="79"/>
      <c r="DS354" s="110"/>
      <c r="DT354" s="95"/>
      <c r="DU354" s="94"/>
      <c r="DV354" s="94"/>
    </row>
    <row r="355" spans="1:126" s="97" customFormat="1" ht="162.65" customHeight="1">
      <c r="A355" s="77"/>
      <c r="B355" s="196"/>
      <c r="C355" s="197"/>
      <c r="D355" s="197"/>
      <c r="E355" s="81"/>
      <c r="F355" s="82"/>
      <c r="G355" s="79"/>
      <c r="H355" s="105"/>
      <c r="I355" s="81"/>
      <c r="J355" s="81"/>
      <c r="K355" s="81"/>
      <c r="L355" s="81"/>
      <c r="M355" s="83"/>
      <c r="N355" s="83"/>
      <c r="O355" s="84"/>
      <c r="P355" s="81"/>
      <c r="Q355" s="81"/>
      <c r="R355" s="84"/>
      <c r="S355" s="101"/>
      <c r="T355" s="92"/>
      <c r="U355" s="87"/>
      <c r="V355" s="87"/>
      <c r="W355" s="87"/>
      <c r="X355" s="87"/>
      <c r="Y355" s="87"/>
      <c r="Z355" s="87"/>
      <c r="AA355" s="87"/>
      <c r="AB355" s="87"/>
      <c r="AC355" s="87"/>
      <c r="AD355" s="87"/>
      <c r="AE355" s="87"/>
      <c r="AF355" s="89"/>
      <c r="AG355" s="89"/>
      <c r="AH355" s="89"/>
      <c r="AI355" s="89"/>
      <c r="AJ355" s="107"/>
      <c r="AK355" s="93"/>
      <c r="AL355" s="93"/>
      <c r="AM355" s="93"/>
      <c r="AN355" s="93"/>
      <c r="AO355" s="93"/>
      <c r="AP355" s="88"/>
      <c r="AQ355" s="109"/>
      <c r="AR355" s="106"/>
      <c r="AS355" s="88"/>
      <c r="AT355" s="106"/>
      <c r="AU355" s="109"/>
      <c r="AV355" s="106"/>
      <c r="AW355" s="88"/>
      <c r="AX355" s="106"/>
      <c r="AY355" s="109"/>
      <c r="AZ355" s="106"/>
      <c r="BA355" s="110"/>
      <c r="BB355" s="95"/>
      <c r="BC355" s="109"/>
      <c r="BD355" s="106"/>
      <c r="BE355" s="110"/>
      <c r="BF355" s="95"/>
      <c r="BG355" s="109"/>
      <c r="BH355" s="106"/>
      <c r="BI355" s="110"/>
      <c r="BJ355" s="95"/>
      <c r="BK355" s="109"/>
      <c r="BL355" s="106"/>
      <c r="BM355" s="110"/>
      <c r="BN355" s="95"/>
      <c r="BO355" s="109"/>
      <c r="BP355" s="106"/>
      <c r="BQ355" s="110"/>
      <c r="BR355" s="95"/>
      <c r="BS355" s="109"/>
      <c r="BT355" s="106"/>
      <c r="BU355" s="110"/>
      <c r="BV355" s="95"/>
      <c r="BW355" s="109"/>
      <c r="BX355" s="106"/>
      <c r="BY355" s="110"/>
      <c r="BZ355" s="95"/>
      <c r="CA355" s="109"/>
      <c r="CB355" s="106"/>
      <c r="CC355" s="110"/>
      <c r="CD355" s="95"/>
      <c r="CE355" s="88"/>
      <c r="CF355" s="94"/>
      <c r="CG355" s="88"/>
      <c r="CH355" s="94"/>
      <c r="CI355" s="79"/>
      <c r="CJ355" s="110"/>
      <c r="CK355" s="95"/>
      <c r="CL355" s="94"/>
      <c r="CM355" s="94"/>
      <c r="CN355" s="88"/>
      <c r="CO355" s="94"/>
      <c r="CP355" s="79"/>
      <c r="CQ355" s="110"/>
      <c r="CR355" s="95"/>
      <c r="CS355" s="94"/>
      <c r="CT355" s="94"/>
      <c r="CU355" s="88"/>
      <c r="CV355" s="94"/>
      <c r="CW355" s="79"/>
      <c r="CX355" s="110"/>
      <c r="CY355" s="95"/>
      <c r="CZ355" s="94"/>
      <c r="DA355" s="94"/>
      <c r="DB355" s="88"/>
      <c r="DC355" s="94"/>
      <c r="DD355" s="79"/>
      <c r="DE355" s="110"/>
      <c r="DF355" s="95"/>
      <c r="DG355" s="94"/>
      <c r="DH355" s="94"/>
      <c r="DI355" s="88"/>
      <c r="DJ355" s="94"/>
      <c r="DK355" s="79"/>
      <c r="DL355" s="110"/>
      <c r="DM355" s="95"/>
      <c r="DN355" s="94"/>
      <c r="DO355" s="94"/>
      <c r="DP355" s="88"/>
      <c r="DQ355" s="94"/>
      <c r="DR355" s="79"/>
      <c r="DS355" s="110"/>
      <c r="DT355" s="95"/>
      <c r="DU355" s="94"/>
      <c r="DV355" s="94"/>
    </row>
    <row r="356" spans="1:126" s="97" customFormat="1" ht="162.65" customHeight="1">
      <c r="A356" s="77"/>
      <c r="B356" s="196"/>
      <c r="C356" s="197"/>
      <c r="D356" s="197"/>
      <c r="E356" s="81"/>
      <c r="F356" s="82"/>
      <c r="G356" s="79"/>
      <c r="H356" s="105"/>
      <c r="I356" s="81"/>
      <c r="J356" s="81"/>
      <c r="K356" s="81"/>
      <c r="L356" s="81"/>
      <c r="M356" s="83"/>
      <c r="N356" s="83"/>
      <c r="O356" s="84"/>
      <c r="P356" s="81"/>
      <c r="Q356" s="81"/>
      <c r="R356" s="84"/>
      <c r="S356" s="101"/>
      <c r="T356" s="92"/>
      <c r="U356" s="87"/>
      <c r="V356" s="87"/>
      <c r="W356" s="87"/>
      <c r="X356" s="87"/>
      <c r="Y356" s="87"/>
      <c r="Z356" s="87"/>
      <c r="AA356" s="87"/>
      <c r="AB356" s="87"/>
      <c r="AC356" s="87"/>
      <c r="AD356" s="87"/>
      <c r="AE356" s="87"/>
      <c r="AF356" s="89"/>
      <c r="AG356" s="89"/>
      <c r="AH356" s="89"/>
      <c r="AI356" s="89"/>
      <c r="AJ356" s="107"/>
      <c r="AK356" s="93"/>
      <c r="AL356" s="93"/>
      <c r="AM356" s="93"/>
      <c r="AN356" s="93"/>
      <c r="AO356" s="93"/>
      <c r="AP356" s="88"/>
      <c r="AQ356" s="109"/>
      <c r="AR356" s="106"/>
      <c r="AS356" s="88"/>
      <c r="AT356" s="106"/>
      <c r="AU356" s="109"/>
      <c r="AV356" s="106"/>
      <c r="AW356" s="88"/>
      <c r="AX356" s="106"/>
      <c r="AY356" s="109"/>
      <c r="AZ356" s="106"/>
      <c r="BA356" s="110"/>
      <c r="BB356" s="95"/>
      <c r="BC356" s="109"/>
      <c r="BD356" s="106"/>
      <c r="BE356" s="110"/>
      <c r="BF356" s="95"/>
      <c r="BG356" s="109"/>
      <c r="BH356" s="106"/>
      <c r="BI356" s="110"/>
      <c r="BJ356" s="95"/>
      <c r="BK356" s="109"/>
      <c r="BL356" s="106"/>
      <c r="BM356" s="110"/>
      <c r="BN356" s="95"/>
      <c r="BO356" s="109"/>
      <c r="BP356" s="106"/>
      <c r="BQ356" s="110"/>
      <c r="BR356" s="95"/>
      <c r="BS356" s="109"/>
      <c r="BT356" s="106"/>
      <c r="BU356" s="110"/>
      <c r="BV356" s="95"/>
      <c r="BW356" s="109"/>
      <c r="BX356" s="106"/>
      <c r="BY356" s="110"/>
      <c r="BZ356" s="95"/>
      <c r="CA356" s="109"/>
      <c r="CB356" s="106"/>
      <c r="CC356" s="110"/>
      <c r="CD356" s="95"/>
      <c r="CE356" s="88"/>
      <c r="CF356" s="94"/>
      <c r="CG356" s="88"/>
      <c r="CH356" s="94"/>
      <c r="CI356" s="79"/>
      <c r="CJ356" s="110"/>
      <c r="CK356" s="95"/>
      <c r="CL356" s="94"/>
      <c r="CM356" s="94"/>
      <c r="CN356" s="88"/>
      <c r="CO356" s="94"/>
      <c r="CP356" s="79"/>
      <c r="CQ356" s="110"/>
      <c r="CR356" s="95"/>
      <c r="CS356" s="94"/>
      <c r="CT356" s="94"/>
      <c r="CU356" s="88"/>
      <c r="CV356" s="94"/>
      <c r="CW356" s="79"/>
      <c r="CX356" s="110"/>
      <c r="CY356" s="95"/>
      <c r="CZ356" s="94"/>
      <c r="DA356" s="94"/>
      <c r="DB356" s="88"/>
      <c r="DC356" s="94"/>
      <c r="DD356" s="79"/>
      <c r="DE356" s="110"/>
      <c r="DF356" s="95"/>
      <c r="DG356" s="94"/>
      <c r="DH356" s="94"/>
      <c r="DI356" s="88"/>
      <c r="DJ356" s="94"/>
      <c r="DK356" s="79"/>
      <c r="DL356" s="110"/>
      <c r="DM356" s="95"/>
      <c r="DN356" s="94"/>
      <c r="DO356" s="94"/>
      <c r="DP356" s="88"/>
      <c r="DQ356" s="94"/>
      <c r="DR356" s="79"/>
      <c r="DS356" s="110"/>
      <c r="DT356" s="95"/>
      <c r="DU356" s="94"/>
      <c r="DV356" s="94"/>
    </row>
    <row r="357" spans="1:126" s="97" customFormat="1" ht="162.65" customHeight="1">
      <c r="A357" s="77"/>
      <c r="B357" s="196"/>
      <c r="C357" s="197"/>
      <c r="D357" s="197"/>
      <c r="E357" s="81"/>
      <c r="F357" s="82"/>
      <c r="G357" s="79"/>
      <c r="H357" s="105"/>
      <c r="I357" s="81"/>
      <c r="J357" s="81"/>
      <c r="K357" s="81"/>
      <c r="L357" s="81"/>
      <c r="M357" s="83"/>
      <c r="N357" s="83"/>
      <c r="O357" s="84"/>
      <c r="P357" s="81"/>
      <c r="Q357" s="81"/>
      <c r="R357" s="84"/>
      <c r="S357" s="101"/>
      <c r="T357" s="92"/>
      <c r="U357" s="86"/>
      <c r="V357" s="86"/>
      <c r="W357" s="86"/>
      <c r="X357" s="86"/>
      <c r="Y357" s="86"/>
      <c r="Z357" s="86"/>
      <c r="AA357" s="86"/>
      <c r="AB357" s="86"/>
      <c r="AC357" s="86"/>
      <c r="AD357" s="86"/>
      <c r="AE357" s="86"/>
      <c r="AF357" s="89"/>
      <c r="AG357" s="89"/>
      <c r="AH357" s="89"/>
      <c r="AI357" s="89"/>
      <c r="AJ357" s="107"/>
      <c r="AK357" s="93"/>
      <c r="AL357" s="93"/>
      <c r="AM357" s="93"/>
      <c r="AN357" s="93"/>
      <c r="AO357" s="93"/>
      <c r="AP357" s="88"/>
      <c r="AQ357" s="113"/>
      <c r="AR357" s="106"/>
      <c r="AS357" s="88"/>
      <c r="AT357" s="106"/>
      <c r="AU357" s="113"/>
      <c r="AV357" s="106"/>
      <c r="AW357" s="88"/>
      <c r="AX357" s="106"/>
      <c r="AY357" s="113"/>
      <c r="AZ357" s="106"/>
      <c r="BA357" s="110"/>
      <c r="BB357" s="95"/>
      <c r="BC357" s="113"/>
      <c r="BD357" s="106"/>
      <c r="BE357" s="110"/>
      <c r="BF357" s="95"/>
      <c r="BG357" s="113"/>
      <c r="BH357" s="106"/>
      <c r="BI357" s="110"/>
      <c r="BJ357" s="95"/>
      <c r="BK357" s="113"/>
      <c r="BL357" s="106"/>
      <c r="BM357" s="110"/>
      <c r="BN357" s="95"/>
      <c r="BO357" s="113"/>
      <c r="BP357" s="106"/>
      <c r="BQ357" s="110"/>
      <c r="BR357" s="95"/>
      <c r="BS357" s="113"/>
      <c r="BT357" s="106"/>
      <c r="BU357" s="110"/>
      <c r="BV357" s="95"/>
      <c r="BW357" s="113"/>
      <c r="BX357" s="106"/>
      <c r="BY357" s="110"/>
      <c r="BZ357" s="95"/>
      <c r="CA357" s="113"/>
      <c r="CB357" s="106"/>
      <c r="CC357" s="110"/>
      <c r="CD357" s="95"/>
      <c r="CE357" s="88"/>
      <c r="CF357" s="94"/>
      <c r="CG357" s="88"/>
      <c r="CH357" s="94"/>
      <c r="CI357" s="79"/>
      <c r="CJ357" s="110"/>
      <c r="CK357" s="95"/>
      <c r="CL357" s="94"/>
      <c r="CM357" s="94"/>
      <c r="CN357" s="88"/>
      <c r="CO357" s="94"/>
      <c r="CP357" s="79"/>
      <c r="CQ357" s="110"/>
      <c r="CR357" s="95"/>
      <c r="CS357" s="94"/>
      <c r="CT357" s="94"/>
      <c r="CU357" s="88"/>
      <c r="CV357" s="94"/>
      <c r="CW357" s="79"/>
      <c r="CX357" s="110"/>
      <c r="CY357" s="95"/>
      <c r="CZ357" s="94"/>
      <c r="DA357" s="94"/>
      <c r="DB357" s="88"/>
      <c r="DC357" s="94"/>
      <c r="DD357" s="79"/>
      <c r="DE357" s="110"/>
      <c r="DF357" s="95"/>
      <c r="DG357" s="94"/>
      <c r="DH357" s="94"/>
      <c r="DI357" s="88"/>
      <c r="DJ357" s="94"/>
      <c r="DK357" s="79"/>
      <c r="DL357" s="110"/>
      <c r="DM357" s="95"/>
      <c r="DN357" s="94"/>
      <c r="DO357" s="94"/>
      <c r="DP357" s="88"/>
      <c r="DQ357" s="94"/>
      <c r="DR357" s="79"/>
      <c r="DS357" s="110"/>
      <c r="DT357" s="95"/>
      <c r="DU357" s="94"/>
      <c r="DV357" s="94"/>
    </row>
    <row r="358" spans="1:126" s="97" customFormat="1" ht="162.65" customHeight="1">
      <c r="A358" s="77"/>
      <c r="B358" s="196"/>
      <c r="C358" s="197"/>
      <c r="D358" s="197"/>
      <c r="E358" s="81"/>
      <c r="F358" s="82"/>
      <c r="G358" s="79"/>
      <c r="H358" s="105"/>
      <c r="I358" s="81"/>
      <c r="J358" s="81"/>
      <c r="K358" s="81"/>
      <c r="L358" s="81"/>
      <c r="M358" s="83"/>
      <c r="N358" s="83"/>
      <c r="O358" s="84"/>
      <c r="P358" s="81"/>
      <c r="Q358" s="81"/>
      <c r="R358" s="84"/>
      <c r="S358" s="101"/>
      <c r="T358" s="92"/>
      <c r="U358" s="87"/>
      <c r="V358" s="87"/>
      <c r="W358" s="87"/>
      <c r="X358" s="87"/>
      <c r="Y358" s="87"/>
      <c r="Z358" s="87"/>
      <c r="AA358" s="87"/>
      <c r="AB358" s="87"/>
      <c r="AC358" s="87"/>
      <c r="AD358" s="87"/>
      <c r="AE358" s="87"/>
      <c r="AF358" s="89"/>
      <c r="AG358" s="89"/>
      <c r="AH358" s="89"/>
      <c r="AI358" s="89"/>
      <c r="AJ358" s="107"/>
      <c r="AK358" s="93"/>
      <c r="AL358" s="93"/>
      <c r="AM358" s="93"/>
      <c r="AN358" s="93"/>
      <c r="AO358" s="93"/>
      <c r="AP358" s="88"/>
      <c r="AQ358" s="109"/>
      <c r="AR358" s="106"/>
      <c r="AS358" s="88"/>
      <c r="AT358" s="106"/>
      <c r="AU358" s="109"/>
      <c r="AV358" s="106"/>
      <c r="AW358" s="88"/>
      <c r="AX358" s="106"/>
      <c r="AY358" s="109"/>
      <c r="AZ358" s="106"/>
      <c r="BA358" s="110"/>
      <c r="BB358" s="95"/>
      <c r="BC358" s="109"/>
      <c r="BD358" s="106"/>
      <c r="BE358" s="110"/>
      <c r="BF358" s="95"/>
      <c r="BG358" s="109"/>
      <c r="BH358" s="106"/>
      <c r="BI358" s="110"/>
      <c r="BJ358" s="95"/>
      <c r="BK358" s="109"/>
      <c r="BL358" s="106"/>
      <c r="BM358" s="110"/>
      <c r="BN358" s="95"/>
      <c r="BO358" s="109"/>
      <c r="BP358" s="106"/>
      <c r="BQ358" s="110"/>
      <c r="BR358" s="95"/>
      <c r="BS358" s="109"/>
      <c r="BT358" s="106"/>
      <c r="BU358" s="110"/>
      <c r="BV358" s="95"/>
      <c r="BW358" s="109"/>
      <c r="BX358" s="106"/>
      <c r="BY358" s="110"/>
      <c r="BZ358" s="95"/>
      <c r="CA358" s="109"/>
      <c r="CB358" s="106"/>
      <c r="CC358" s="110"/>
      <c r="CD358" s="95"/>
      <c r="CE358" s="88"/>
      <c r="CF358" s="94"/>
      <c r="CG358" s="88"/>
      <c r="CH358" s="94"/>
      <c r="CI358" s="79"/>
      <c r="CJ358" s="110"/>
      <c r="CK358" s="95"/>
      <c r="CL358" s="94"/>
      <c r="CM358" s="94"/>
      <c r="CN358" s="88"/>
      <c r="CO358" s="94"/>
      <c r="CP358" s="79"/>
      <c r="CQ358" s="110"/>
      <c r="CR358" s="95"/>
      <c r="CS358" s="94"/>
      <c r="CT358" s="94"/>
      <c r="CU358" s="88"/>
      <c r="CV358" s="94"/>
      <c r="CW358" s="79"/>
      <c r="CX358" s="110"/>
      <c r="CY358" s="95"/>
      <c r="CZ358" s="94"/>
      <c r="DA358" s="94"/>
      <c r="DB358" s="88"/>
      <c r="DC358" s="94"/>
      <c r="DD358" s="79"/>
      <c r="DE358" s="110"/>
      <c r="DF358" s="95"/>
      <c r="DG358" s="94"/>
      <c r="DH358" s="94"/>
      <c r="DI358" s="88"/>
      <c r="DJ358" s="94"/>
      <c r="DK358" s="79"/>
      <c r="DL358" s="110"/>
      <c r="DM358" s="95"/>
      <c r="DN358" s="94"/>
      <c r="DO358" s="94"/>
      <c r="DP358" s="88"/>
      <c r="DQ358" s="94"/>
      <c r="DR358" s="79"/>
      <c r="DS358" s="110"/>
      <c r="DT358" s="95"/>
      <c r="DU358" s="94"/>
      <c r="DV358" s="94"/>
    </row>
    <row r="359" spans="1:126" s="97" customFormat="1" ht="162.65" customHeight="1">
      <c r="A359" s="77"/>
      <c r="B359" s="196"/>
      <c r="C359" s="197"/>
      <c r="D359" s="197"/>
      <c r="E359" s="81"/>
      <c r="F359" s="82"/>
      <c r="G359" s="79"/>
      <c r="H359" s="105"/>
      <c r="I359" s="81"/>
      <c r="J359" s="81"/>
      <c r="K359" s="81"/>
      <c r="L359" s="81"/>
      <c r="M359" s="83"/>
      <c r="N359" s="83"/>
      <c r="O359" s="84"/>
      <c r="P359" s="81"/>
      <c r="Q359" s="81"/>
      <c r="R359" s="84"/>
      <c r="S359" s="101"/>
      <c r="T359" s="92"/>
      <c r="U359" s="87"/>
      <c r="V359" s="87"/>
      <c r="W359" s="87"/>
      <c r="X359" s="87"/>
      <c r="Y359" s="87"/>
      <c r="Z359" s="87"/>
      <c r="AA359" s="87"/>
      <c r="AB359" s="87"/>
      <c r="AC359" s="87"/>
      <c r="AD359" s="87"/>
      <c r="AE359" s="87"/>
      <c r="AF359" s="89"/>
      <c r="AG359" s="89"/>
      <c r="AH359" s="89"/>
      <c r="AI359" s="89"/>
      <c r="AJ359" s="107"/>
      <c r="AK359" s="93"/>
      <c r="AL359" s="93"/>
      <c r="AM359" s="93"/>
      <c r="AN359" s="93"/>
      <c r="AO359" s="93"/>
      <c r="AP359" s="88"/>
      <c r="AQ359" s="109"/>
      <c r="AR359" s="106"/>
      <c r="AS359" s="88"/>
      <c r="AT359" s="106"/>
      <c r="AU359" s="109"/>
      <c r="AV359" s="106"/>
      <c r="AW359" s="88"/>
      <c r="AX359" s="106"/>
      <c r="AY359" s="109"/>
      <c r="AZ359" s="106"/>
      <c r="BA359" s="110"/>
      <c r="BB359" s="95"/>
      <c r="BC359" s="109"/>
      <c r="BD359" s="106"/>
      <c r="BE359" s="110"/>
      <c r="BF359" s="95"/>
      <c r="BG359" s="109"/>
      <c r="BH359" s="106"/>
      <c r="BI359" s="110"/>
      <c r="BJ359" s="95"/>
      <c r="BK359" s="109"/>
      <c r="BL359" s="106"/>
      <c r="BM359" s="110"/>
      <c r="BN359" s="95"/>
      <c r="BO359" s="109"/>
      <c r="BP359" s="106"/>
      <c r="BQ359" s="110"/>
      <c r="BR359" s="95"/>
      <c r="BS359" s="109"/>
      <c r="BT359" s="106"/>
      <c r="BU359" s="110"/>
      <c r="BV359" s="95"/>
      <c r="BW359" s="109"/>
      <c r="BX359" s="106"/>
      <c r="BY359" s="110"/>
      <c r="BZ359" s="95"/>
      <c r="CA359" s="109"/>
      <c r="CB359" s="106"/>
      <c r="CC359" s="110"/>
      <c r="CD359" s="95"/>
      <c r="CE359" s="88"/>
      <c r="CF359" s="94"/>
      <c r="CG359" s="88"/>
      <c r="CH359" s="94"/>
      <c r="CI359" s="79"/>
      <c r="CJ359" s="110"/>
      <c r="CK359" s="95"/>
      <c r="CL359" s="94"/>
      <c r="CM359" s="94"/>
      <c r="CN359" s="88"/>
      <c r="CO359" s="94"/>
      <c r="CP359" s="79"/>
      <c r="CQ359" s="110"/>
      <c r="CR359" s="95"/>
      <c r="CS359" s="94"/>
      <c r="CT359" s="94"/>
      <c r="CU359" s="88"/>
      <c r="CV359" s="94"/>
      <c r="CW359" s="79"/>
      <c r="CX359" s="110"/>
      <c r="CY359" s="95"/>
      <c r="CZ359" s="94"/>
      <c r="DA359" s="94"/>
      <c r="DB359" s="88"/>
      <c r="DC359" s="94"/>
      <c r="DD359" s="79"/>
      <c r="DE359" s="110"/>
      <c r="DF359" s="95"/>
      <c r="DG359" s="94"/>
      <c r="DH359" s="94"/>
      <c r="DI359" s="88"/>
      <c r="DJ359" s="94"/>
      <c r="DK359" s="79"/>
      <c r="DL359" s="110"/>
      <c r="DM359" s="95"/>
      <c r="DN359" s="94"/>
      <c r="DO359" s="94"/>
      <c r="DP359" s="88"/>
      <c r="DQ359" s="94"/>
      <c r="DR359" s="79"/>
      <c r="DS359" s="110"/>
      <c r="DT359" s="95"/>
      <c r="DU359" s="94"/>
      <c r="DV359" s="94"/>
    </row>
    <row r="360" spans="1:126" s="97" customFormat="1" ht="162.65" customHeight="1">
      <c r="A360" s="77"/>
      <c r="B360" s="196"/>
      <c r="C360" s="197"/>
      <c r="D360" s="197"/>
      <c r="E360" s="116"/>
      <c r="F360" s="92"/>
      <c r="G360" s="79"/>
      <c r="H360" s="105"/>
      <c r="I360" s="92"/>
      <c r="J360" s="92"/>
      <c r="K360" s="92"/>
      <c r="L360" s="117"/>
      <c r="M360" s="118"/>
      <c r="N360" s="118"/>
      <c r="O360" s="84"/>
      <c r="P360" s="92"/>
      <c r="Q360" s="92"/>
      <c r="R360" s="84"/>
      <c r="S360" s="101"/>
      <c r="T360" s="92"/>
      <c r="U360" s="87"/>
      <c r="V360" s="87"/>
      <c r="W360" s="87"/>
      <c r="X360" s="87"/>
      <c r="Y360" s="87"/>
      <c r="Z360" s="87"/>
      <c r="AA360" s="87"/>
      <c r="AB360" s="87"/>
      <c r="AC360" s="87"/>
      <c r="AD360" s="87"/>
      <c r="AE360" s="87"/>
      <c r="AF360" s="89"/>
      <c r="AG360" s="89"/>
      <c r="AH360" s="89"/>
      <c r="AI360" s="89"/>
      <c r="AJ360" s="93"/>
      <c r="AK360" s="93"/>
      <c r="AL360" s="93"/>
      <c r="AM360" s="93"/>
      <c r="AN360" s="93"/>
      <c r="AO360" s="93"/>
      <c r="AP360" s="88"/>
      <c r="AQ360" s="109"/>
      <c r="AR360" s="106"/>
      <c r="AS360" s="88"/>
      <c r="AT360" s="106"/>
      <c r="AU360" s="109"/>
      <c r="AV360" s="106"/>
      <c r="AW360" s="88"/>
      <c r="AX360" s="106"/>
      <c r="AY360" s="109"/>
      <c r="AZ360" s="106"/>
      <c r="BA360" s="110"/>
      <c r="BB360" s="95"/>
      <c r="BC360" s="109"/>
      <c r="BD360" s="106"/>
      <c r="BE360" s="110"/>
      <c r="BF360" s="95"/>
      <c r="BG360" s="109"/>
      <c r="BH360" s="106"/>
      <c r="BI360" s="110"/>
      <c r="BJ360" s="95"/>
      <c r="BK360" s="109"/>
      <c r="BL360" s="106"/>
      <c r="BM360" s="110"/>
      <c r="BN360" s="95"/>
      <c r="BO360" s="109"/>
      <c r="BP360" s="106"/>
      <c r="BQ360" s="110"/>
      <c r="BR360" s="95"/>
      <c r="BS360" s="109"/>
      <c r="BT360" s="106"/>
      <c r="BU360" s="110"/>
      <c r="BV360" s="95"/>
      <c r="BW360" s="109"/>
      <c r="BX360" s="106"/>
      <c r="BY360" s="110"/>
      <c r="BZ360" s="95"/>
      <c r="CA360" s="109"/>
      <c r="CB360" s="106"/>
      <c r="CC360" s="110"/>
      <c r="CD360" s="95"/>
      <c r="CE360" s="88"/>
      <c r="CF360" s="94"/>
      <c r="CG360" s="88"/>
      <c r="CH360" s="94"/>
      <c r="CI360" s="79"/>
      <c r="CJ360" s="110"/>
      <c r="CK360" s="95"/>
      <c r="CL360" s="94"/>
      <c r="CM360" s="94"/>
      <c r="CN360" s="88"/>
      <c r="CO360" s="94"/>
      <c r="CP360" s="79"/>
      <c r="CQ360" s="110"/>
      <c r="CR360" s="95"/>
      <c r="CS360" s="94"/>
      <c r="CT360" s="94"/>
      <c r="CU360" s="88"/>
      <c r="CV360" s="94"/>
      <c r="CW360" s="79"/>
      <c r="CX360" s="110"/>
      <c r="CY360" s="95"/>
      <c r="CZ360" s="94"/>
      <c r="DA360" s="94"/>
      <c r="DB360" s="88"/>
      <c r="DC360" s="94"/>
      <c r="DD360" s="79"/>
      <c r="DE360" s="110"/>
      <c r="DF360" s="95"/>
      <c r="DG360" s="94"/>
      <c r="DH360" s="94"/>
      <c r="DI360" s="88"/>
      <c r="DJ360" s="94"/>
      <c r="DK360" s="79"/>
      <c r="DL360" s="110"/>
      <c r="DM360" s="95"/>
      <c r="DN360" s="94"/>
      <c r="DO360" s="94"/>
      <c r="DP360" s="88"/>
      <c r="DQ360" s="94"/>
      <c r="DR360" s="79"/>
      <c r="DS360" s="110"/>
      <c r="DT360" s="95"/>
      <c r="DU360" s="94"/>
      <c r="DV360" s="94"/>
    </row>
    <row r="361" spans="1:126" s="97" customFormat="1" ht="162.65" customHeight="1">
      <c r="A361" s="77"/>
      <c r="B361" s="196"/>
      <c r="C361" s="197"/>
      <c r="D361" s="197"/>
      <c r="E361" s="81"/>
      <c r="F361" s="81"/>
      <c r="G361" s="81"/>
      <c r="H361" s="81"/>
      <c r="I361" s="81"/>
      <c r="J361" s="92"/>
      <c r="K361" s="92"/>
      <c r="L361" s="117"/>
      <c r="M361" s="118"/>
      <c r="N361" s="118"/>
      <c r="O361" s="84"/>
      <c r="P361" s="92"/>
      <c r="Q361" s="92"/>
      <c r="R361" s="84"/>
      <c r="S361" s="101"/>
      <c r="T361" s="92"/>
      <c r="U361" s="87"/>
      <c r="V361" s="87"/>
      <c r="W361" s="87"/>
      <c r="X361" s="87"/>
      <c r="Y361" s="87"/>
      <c r="Z361" s="87"/>
      <c r="AA361" s="87"/>
      <c r="AB361" s="87"/>
      <c r="AC361" s="87"/>
      <c r="AD361" s="87"/>
      <c r="AE361" s="87"/>
      <c r="AF361" s="89"/>
      <c r="AG361" s="89"/>
      <c r="AH361" s="89"/>
      <c r="AI361" s="89"/>
      <c r="AJ361" s="93"/>
      <c r="AK361" s="93"/>
      <c r="AL361" s="93"/>
      <c r="AM361" s="93"/>
      <c r="AN361" s="93"/>
      <c r="AO361" s="93"/>
      <c r="AP361" s="88"/>
      <c r="AQ361" s="109"/>
      <c r="AR361" s="106"/>
      <c r="AS361" s="88"/>
      <c r="AT361" s="106"/>
      <c r="AU361" s="109"/>
      <c r="AV361" s="106"/>
      <c r="AW361" s="88"/>
      <c r="AX361" s="106"/>
      <c r="AY361" s="109"/>
      <c r="AZ361" s="106"/>
      <c r="BA361" s="110"/>
      <c r="BB361" s="95"/>
      <c r="BC361" s="109"/>
      <c r="BD361" s="106"/>
      <c r="BE361" s="110"/>
      <c r="BF361" s="95"/>
      <c r="BG361" s="109"/>
      <c r="BH361" s="106"/>
      <c r="BI361" s="110"/>
      <c r="BJ361" s="95"/>
      <c r="BK361" s="109"/>
      <c r="BL361" s="106"/>
      <c r="BM361" s="110"/>
      <c r="BN361" s="95"/>
      <c r="BO361" s="109"/>
      <c r="BP361" s="106"/>
      <c r="BQ361" s="110"/>
      <c r="BR361" s="95"/>
      <c r="BS361" s="109"/>
      <c r="BT361" s="106"/>
      <c r="BU361" s="110"/>
      <c r="BV361" s="95"/>
      <c r="BW361" s="109"/>
      <c r="BX361" s="106"/>
      <c r="BY361" s="110"/>
      <c r="BZ361" s="95"/>
      <c r="CA361" s="109"/>
      <c r="CB361" s="106"/>
      <c r="CC361" s="110"/>
      <c r="CD361" s="95"/>
      <c r="CE361" s="88"/>
      <c r="CF361" s="94"/>
      <c r="CG361" s="88"/>
      <c r="CH361" s="94"/>
      <c r="CI361" s="79"/>
      <c r="CJ361" s="110"/>
      <c r="CK361" s="95"/>
      <c r="CL361" s="94"/>
      <c r="CM361" s="94"/>
      <c r="CN361" s="88"/>
      <c r="CO361" s="94"/>
      <c r="CP361" s="79"/>
      <c r="CQ361" s="110"/>
      <c r="CR361" s="95"/>
      <c r="CS361" s="94"/>
      <c r="CT361" s="94"/>
      <c r="CU361" s="88"/>
      <c r="CV361" s="94"/>
      <c r="CW361" s="79"/>
      <c r="CX361" s="110"/>
      <c r="CY361" s="95"/>
      <c r="CZ361" s="94"/>
      <c r="DA361" s="94"/>
      <c r="DB361" s="88"/>
      <c r="DC361" s="94"/>
      <c r="DD361" s="79"/>
      <c r="DE361" s="110"/>
      <c r="DF361" s="95"/>
      <c r="DG361" s="94"/>
      <c r="DH361" s="94"/>
      <c r="DI361" s="88"/>
      <c r="DJ361" s="94"/>
      <c r="DK361" s="79"/>
      <c r="DL361" s="110"/>
      <c r="DM361" s="95"/>
      <c r="DN361" s="94"/>
      <c r="DO361" s="94"/>
      <c r="DP361" s="88"/>
      <c r="DQ361" s="94"/>
      <c r="DR361" s="79"/>
      <c r="DS361" s="110"/>
      <c r="DT361" s="95"/>
      <c r="DU361" s="94"/>
      <c r="DV361" s="94"/>
    </row>
    <row r="362" spans="1:126" s="97" customFormat="1" ht="162.65" customHeight="1">
      <c r="A362" s="77"/>
      <c r="B362" s="196"/>
      <c r="C362" s="197"/>
      <c r="D362" s="197"/>
      <c r="E362" s="81"/>
      <c r="F362" s="82"/>
      <c r="G362" s="81"/>
      <c r="H362" s="81"/>
      <c r="I362" s="81"/>
      <c r="J362" s="81"/>
      <c r="K362" s="81"/>
      <c r="L362" s="81"/>
      <c r="M362" s="81"/>
      <c r="N362" s="81"/>
      <c r="O362" s="84"/>
      <c r="P362" s="81"/>
      <c r="Q362" s="81"/>
      <c r="R362" s="84"/>
      <c r="S362" s="81"/>
      <c r="T362" s="81"/>
      <c r="U362" s="85"/>
      <c r="V362" s="85"/>
      <c r="W362" s="85"/>
      <c r="X362" s="85"/>
      <c r="Y362" s="85"/>
      <c r="Z362" s="85"/>
      <c r="AA362" s="85"/>
      <c r="AB362" s="85"/>
      <c r="AC362" s="85"/>
      <c r="AD362" s="85"/>
      <c r="AE362" s="85"/>
      <c r="AF362" s="81"/>
      <c r="AG362" s="81"/>
      <c r="AH362" s="81"/>
      <c r="AI362" s="81"/>
      <c r="AJ362" s="81"/>
      <c r="AK362" s="81"/>
      <c r="AL362" s="81"/>
      <c r="AM362" s="81"/>
      <c r="AN362" s="81"/>
      <c r="AO362" s="81"/>
      <c r="AP362" s="81"/>
      <c r="AR362" s="81"/>
      <c r="AS362" s="81"/>
      <c r="AT362" s="81"/>
      <c r="AV362" s="81"/>
      <c r="AW362" s="81"/>
      <c r="AX362" s="81"/>
      <c r="AZ362" s="106"/>
      <c r="BA362" s="134"/>
      <c r="BB362" s="81"/>
      <c r="BD362" s="81"/>
      <c r="BE362" s="134"/>
      <c r="BF362" s="81"/>
      <c r="BH362" s="81"/>
      <c r="BI362" s="134"/>
      <c r="BJ362" s="81"/>
      <c r="BL362" s="81"/>
      <c r="BM362" s="134"/>
      <c r="BN362" s="81"/>
      <c r="BP362" s="81"/>
      <c r="BQ362" s="134"/>
      <c r="BR362" s="81"/>
      <c r="BT362" s="81"/>
      <c r="BU362" s="134"/>
      <c r="BV362" s="81"/>
      <c r="BX362" s="81"/>
      <c r="BY362" s="134"/>
      <c r="BZ362" s="81"/>
      <c r="CB362" s="81"/>
      <c r="CC362" s="134"/>
      <c r="CD362" s="81"/>
      <c r="CE362" s="81"/>
      <c r="CF362" s="94"/>
      <c r="CG362" s="88"/>
      <c r="CH362" s="94"/>
      <c r="CI362" s="79"/>
      <c r="CJ362" s="110"/>
      <c r="CK362" s="95"/>
      <c r="CL362" s="94"/>
      <c r="CM362" s="94"/>
      <c r="CN362" s="88"/>
      <c r="CO362" s="94"/>
      <c r="CP362" s="79"/>
      <c r="CQ362" s="110"/>
      <c r="CR362" s="95"/>
      <c r="CS362" s="94"/>
      <c r="CT362" s="94"/>
      <c r="CU362" s="88"/>
      <c r="CV362" s="94"/>
      <c r="CW362" s="79"/>
      <c r="CX362" s="110"/>
      <c r="CY362" s="95"/>
      <c r="CZ362" s="94"/>
      <c r="DA362" s="94"/>
      <c r="DB362" s="88"/>
      <c r="DC362" s="94"/>
      <c r="DD362" s="79"/>
      <c r="DE362" s="110"/>
      <c r="DF362" s="95"/>
      <c r="DG362" s="94"/>
      <c r="DH362" s="94"/>
      <c r="DI362" s="88"/>
      <c r="DJ362" s="94"/>
      <c r="DK362" s="79"/>
      <c r="DL362" s="110"/>
      <c r="DM362" s="95"/>
      <c r="DN362" s="94"/>
      <c r="DO362" s="94"/>
      <c r="DP362" s="88"/>
      <c r="DQ362" s="94"/>
      <c r="DR362" s="79"/>
      <c r="DS362" s="110"/>
      <c r="DT362" s="95"/>
      <c r="DU362" s="94"/>
      <c r="DV362" s="94"/>
    </row>
    <row r="363" spans="1:126" s="97" customFormat="1" ht="162.65" customHeight="1">
      <c r="A363" s="77"/>
      <c r="B363" s="196"/>
      <c r="C363" s="197"/>
      <c r="D363" s="197"/>
      <c r="E363" s="81"/>
      <c r="F363" s="82"/>
      <c r="G363" s="81"/>
      <c r="H363" s="81"/>
      <c r="I363" s="81"/>
      <c r="J363" s="81"/>
      <c r="K363" s="81"/>
      <c r="L363" s="81"/>
      <c r="M363" s="83"/>
      <c r="N363" s="81"/>
      <c r="O363" s="84"/>
      <c r="P363" s="81"/>
      <c r="Q363" s="81"/>
      <c r="R363" s="84"/>
      <c r="S363" s="101"/>
      <c r="T363" s="92"/>
      <c r="U363" s="87"/>
      <c r="V363" s="87"/>
      <c r="W363" s="87"/>
      <c r="X363" s="87"/>
      <c r="Y363" s="87"/>
      <c r="Z363" s="87"/>
      <c r="AA363" s="87"/>
      <c r="AB363" s="87"/>
      <c r="AC363" s="87"/>
      <c r="AD363" s="87"/>
      <c r="AE363" s="87"/>
      <c r="AF363" s="89"/>
      <c r="AG363" s="89"/>
      <c r="AH363" s="89"/>
      <c r="AI363" s="89"/>
      <c r="AJ363" s="93"/>
      <c r="AK363" s="93"/>
      <c r="AL363" s="93"/>
      <c r="AM363" s="93"/>
      <c r="AN363" s="93"/>
      <c r="AO363" s="93"/>
      <c r="AP363" s="88"/>
      <c r="AQ363" s="109"/>
      <c r="AR363" s="106"/>
      <c r="AS363" s="88"/>
      <c r="AT363" s="106"/>
      <c r="AU363" s="109"/>
      <c r="AV363" s="106"/>
      <c r="AW363" s="88"/>
      <c r="AX363" s="106"/>
      <c r="AY363" s="109"/>
      <c r="AZ363" s="106"/>
      <c r="BA363" s="110"/>
      <c r="BB363" s="95"/>
      <c r="BC363" s="109"/>
      <c r="BD363" s="106"/>
      <c r="BE363" s="110"/>
      <c r="BF363" s="95"/>
      <c r="BG363" s="109"/>
      <c r="BH363" s="106"/>
      <c r="BI363" s="110"/>
      <c r="BJ363" s="95"/>
      <c r="BK363" s="109"/>
      <c r="BL363" s="106"/>
      <c r="BM363" s="110"/>
      <c r="BN363" s="95"/>
      <c r="BO363" s="109"/>
      <c r="BP363" s="106"/>
      <c r="BQ363" s="110"/>
      <c r="BR363" s="95"/>
      <c r="BS363" s="109"/>
      <c r="BT363" s="106"/>
      <c r="BU363" s="110"/>
      <c r="BV363" s="95"/>
      <c r="BW363" s="109"/>
      <c r="BX363" s="106"/>
      <c r="BY363" s="110"/>
      <c r="BZ363" s="95"/>
      <c r="CA363" s="109"/>
      <c r="CB363" s="106"/>
      <c r="CC363" s="110"/>
      <c r="CD363" s="95"/>
      <c r="CE363" s="88"/>
      <c r="CF363" s="94"/>
      <c r="CG363" s="88"/>
      <c r="CH363" s="94"/>
      <c r="CI363" s="79"/>
      <c r="CJ363" s="110"/>
      <c r="CK363" s="95"/>
      <c r="CL363" s="94"/>
      <c r="CM363" s="94"/>
      <c r="CN363" s="88"/>
      <c r="CO363" s="94"/>
      <c r="CP363" s="79"/>
      <c r="CQ363" s="110"/>
      <c r="CR363" s="95"/>
      <c r="CS363" s="94"/>
      <c r="CT363" s="94"/>
      <c r="CU363" s="88"/>
      <c r="CV363" s="94"/>
      <c r="CW363" s="79"/>
      <c r="CX363" s="110"/>
      <c r="CY363" s="95"/>
      <c r="CZ363" s="94"/>
      <c r="DA363" s="94"/>
      <c r="DB363" s="88"/>
      <c r="DC363" s="94"/>
      <c r="DD363" s="79"/>
      <c r="DE363" s="110"/>
      <c r="DF363" s="95"/>
      <c r="DG363" s="94"/>
      <c r="DH363" s="94"/>
      <c r="DI363" s="88"/>
      <c r="DJ363" s="94"/>
      <c r="DK363" s="79"/>
      <c r="DL363" s="110"/>
      <c r="DM363" s="95"/>
      <c r="DN363" s="94"/>
      <c r="DO363" s="94"/>
      <c r="DP363" s="88"/>
      <c r="DQ363" s="94"/>
      <c r="DR363" s="79"/>
      <c r="DS363" s="110"/>
      <c r="DT363" s="95"/>
      <c r="DU363" s="94"/>
      <c r="DV363" s="94"/>
    </row>
    <row r="364" spans="1:126" s="97" customFormat="1" ht="162.65" customHeight="1">
      <c r="A364" s="77"/>
      <c r="B364" s="196"/>
      <c r="C364" s="197"/>
      <c r="D364" s="197"/>
      <c r="E364" s="81"/>
      <c r="F364" s="82"/>
      <c r="G364" s="81"/>
      <c r="H364" s="81"/>
      <c r="I364" s="81"/>
      <c r="J364" s="81"/>
      <c r="K364" s="81"/>
      <c r="L364" s="81"/>
      <c r="M364" s="83"/>
      <c r="N364" s="81"/>
      <c r="O364" s="84"/>
      <c r="P364" s="81"/>
      <c r="Q364" s="81"/>
      <c r="R364" s="84"/>
      <c r="S364" s="101"/>
      <c r="T364" s="92"/>
      <c r="U364" s="87"/>
      <c r="V364" s="87"/>
      <c r="W364" s="87"/>
      <c r="X364" s="87"/>
      <c r="Y364" s="87"/>
      <c r="Z364" s="87"/>
      <c r="AA364" s="87"/>
      <c r="AB364" s="87"/>
      <c r="AC364" s="87"/>
      <c r="AD364" s="87"/>
      <c r="AE364" s="87"/>
      <c r="AF364" s="89"/>
      <c r="AG364" s="89"/>
      <c r="AH364" s="89"/>
      <c r="AI364" s="89"/>
      <c r="AJ364" s="93"/>
      <c r="AK364" s="93"/>
      <c r="AL364" s="93"/>
      <c r="AM364" s="93"/>
      <c r="AN364" s="93"/>
      <c r="AO364" s="93"/>
      <c r="AP364" s="88"/>
      <c r="AQ364" s="109"/>
      <c r="AR364" s="106"/>
      <c r="AS364" s="88"/>
      <c r="AT364" s="106"/>
      <c r="AU364" s="109"/>
      <c r="AV364" s="106"/>
      <c r="AW364" s="88"/>
      <c r="AX364" s="106"/>
      <c r="AY364" s="109"/>
      <c r="AZ364" s="106"/>
      <c r="BA364" s="110"/>
      <c r="BB364" s="95"/>
      <c r="BC364" s="109"/>
      <c r="BD364" s="106"/>
      <c r="BE364" s="110"/>
      <c r="BF364" s="95"/>
      <c r="BG364" s="109"/>
      <c r="BH364" s="106"/>
      <c r="BI364" s="110"/>
      <c r="BJ364" s="95"/>
      <c r="BK364" s="109"/>
      <c r="BL364" s="106"/>
      <c r="BM364" s="110"/>
      <c r="BN364" s="95"/>
      <c r="BO364" s="109"/>
      <c r="BP364" s="106"/>
      <c r="BQ364" s="110"/>
      <c r="BR364" s="95"/>
      <c r="BS364" s="109"/>
      <c r="BT364" s="106"/>
      <c r="BU364" s="110"/>
      <c r="BV364" s="95"/>
      <c r="BW364" s="109"/>
      <c r="BX364" s="106"/>
      <c r="BY364" s="110"/>
      <c r="BZ364" s="95"/>
      <c r="CA364" s="109"/>
      <c r="CB364" s="106"/>
      <c r="CC364" s="110"/>
      <c r="CD364" s="95"/>
      <c r="CE364" s="88"/>
      <c r="CF364" s="94"/>
      <c r="CG364" s="88"/>
      <c r="CH364" s="94"/>
      <c r="CI364" s="79"/>
      <c r="CJ364" s="110"/>
      <c r="CK364" s="95"/>
      <c r="CL364" s="94"/>
      <c r="CM364" s="94"/>
      <c r="CN364" s="88"/>
      <c r="CO364" s="94"/>
      <c r="CP364" s="79"/>
      <c r="CQ364" s="110"/>
      <c r="CR364" s="95"/>
      <c r="CS364" s="94"/>
      <c r="CT364" s="94"/>
      <c r="CU364" s="88"/>
      <c r="CV364" s="94"/>
      <c r="CW364" s="79"/>
      <c r="CX364" s="110"/>
      <c r="CY364" s="95"/>
      <c r="CZ364" s="94"/>
      <c r="DA364" s="94"/>
      <c r="DB364" s="88"/>
      <c r="DC364" s="94"/>
      <c r="DD364" s="79"/>
      <c r="DE364" s="110"/>
      <c r="DF364" s="95"/>
      <c r="DG364" s="94"/>
      <c r="DH364" s="94"/>
      <c r="DI364" s="88"/>
      <c r="DJ364" s="94"/>
      <c r="DK364" s="79"/>
      <c r="DL364" s="110"/>
      <c r="DM364" s="95"/>
      <c r="DN364" s="94"/>
      <c r="DO364" s="94"/>
      <c r="DP364" s="88"/>
      <c r="DQ364" s="94"/>
      <c r="DR364" s="79"/>
      <c r="DS364" s="110"/>
      <c r="DT364" s="95"/>
      <c r="DU364" s="94"/>
      <c r="DV364" s="94"/>
    </row>
    <row r="365" spans="1:126" s="97" customFormat="1" ht="162.65" customHeight="1">
      <c r="A365" s="77"/>
      <c r="B365" s="196"/>
      <c r="C365" s="197"/>
      <c r="D365" s="197"/>
      <c r="E365" s="81"/>
      <c r="F365" s="82"/>
      <c r="G365" s="81"/>
      <c r="H365" s="81"/>
      <c r="I365" s="81"/>
      <c r="J365" s="81"/>
      <c r="K365" s="81"/>
      <c r="L365" s="81"/>
      <c r="M365" s="83"/>
      <c r="N365" s="81"/>
      <c r="O365" s="84"/>
      <c r="P365" s="81"/>
      <c r="Q365" s="81"/>
      <c r="R365" s="84"/>
      <c r="S365" s="101"/>
      <c r="T365" s="92"/>
      <c r="U365" s="87"/>
      <c r="V365" s="87"/>
      <c r="W365" s="87"/>
      <c r="X365" s="87"/>
      <c r="Y365" s="87"/>
      <c r="Z365" s="87"/>
      <c r="AA365" s="87"/>
      <c r="AB365" s="87"/>
      <c r="AC365" s="87"/>
      <c r="AD365" s="87"/>
      <c r="AE365" s="87"/>
      <c r="AF365" s="89"/>
      <c r="AG365" s="89"/>
      <c r="AH365" s="89"/>
      <c r="AI365" s="89"/>
      <c r="AJ365" s="93"/>
      <c r="AK365" s="93"/>
      <c r="AL365" s="93"/>
      <c r="AM365" s="93"/>
      <c r="AN365" s="93"/>
      <c r="AO365" s="93"/>
      <c r="AP365" s="88"/>
      <c r="AQ365" s="109"/>
      <c r="AR365" s="106"/>
      <c r="AS365" s="88"/>
      <c r="AT365" s="106"/>
      <c r="AU365" s="109"/>
      <c r="AV365" s="106"/>
      <c r="AW365" s="88"/>
      <c r="AX365" s="106"/>
      <c r="AY365" s="109"/>
      <c r="AZ365" s="106"/>
      <c r="BA365" s="110"/>
      <c r="BB365" s="95"/>
      <c r="BC365" s="109"/>
      <c r="BD365" s="106"/>
      <c r="BE365" s="110"/>
      <c r="BF365" s="95"/>
      <c r="BG365" s="109"/>
      <c r="BH365" s="106"/>
      <c r="BI365" s="110"/>
      <c r="BJ365" s="95"/>
      <c r="BK365" s="109"/>
      <c r="BL365" s="106"/>
      <c r="BM365" s="110"/>
      <c r="BN365" s="95"/>
      <c r="BO365" s="109"/>
      <c r="BP365" s="106"/>
      <c r="BQ365" s="110"/>
      <c r="BR365" s="95"/>
      <c r="BS365" s="109"/>
      <c r="BT365" s="106"/>
      <c r="BU365" s="110"/>
      <c r="BV365" s="95"/>
      <c r="BW365" s="109"/>
      <c r="BX365" s="106"/>
      <c r="BY365" s="110"/>
      <c r="BZ365" s="95"/>
      <c r="CA365" s="109"/>
      <c r="CB365" s="106"/>
      <c r="CC365" s="110"/>
      <c r="CD365" s="95"/>
      <c r="CE365" s="88"/>
      <c r="CF365" s="94"/>
      <c r="CG365" s="88"/>
      <c r="CH365" s="94"/>
      <c r="CI365" s="79"/>
      <c r="CJ365" s="110"/>
      <c r="CK365" s="95"/>
      <c r="CL365" s="94"/>
      <c r="CM365" s="94"/>
      <c r="CN365" s="88"/>
      <c r="CO365" s="94"/>
      <c r="CP365" s="79"/>
      <c r="CQ365" s="110"/>
      <c r="CR365" s="95"/>
      <c r="CS365" s="94"/>
      <c r="CT365" s="94"/>
      <c r="CU365" s="88"/>
      <c r="CV365" s="94"/>
      <c r="CW365" s="79"/>
      <c r="CX365" s="110"/>
      <c r="CY365" s="95"/>
      <c r="CZ365" s="94"/>
      <c r="DA365" s="94"/>
      <c r="DB365" s="88"/>
      <c r="DC365" s="94"/>
      <c r="DD365" s="79"/>
      <c r="DE365" s="110"/>
      <c r="DF365" s="95"/>
      <c r="DG365" s="94"/>
      <c r="DH365" s="94"/>
      <c r="DI365" s="88"/>
      <c r="DJ365" s="94"/>
      <c r="DK365" s="79"/>
      <c r="DL365" s="110"/>
      <c r="DM365" s="95"/>
      <c r="DN365" s="94"/>
      <c r="DO365" s="94"/>
      <c r="DP365" s="88"/>
      <c r="DQ365" s="94"/>
      <c r="DR365" s="79"/>
      <c r="DS365" s="110"/>
      <c r="DT365" s="95"/>
      <c r="DU365" s="94"/>
      <c r="DV365" s="94"/>
    </row>
    <row r="366" spans="1:126" s="97" customFormat="1" ht="162.65" customHeight="1">
      <c r="A366" s="77"/>
      <c r="B366" s="196"/>
      <c r="C366" s="197"/>
      <c r="D366" s="197"/>
      <c r="E366" s="81"/>
      <c r="F366" s="82"/>
      <c r="G366" s="81"/>
      <c r="H366" s="81"/>
      <c r="I366" s="81"/>
      <c r="J366" s="81"/>
      <c r="K366" s="81"/>
      <c r="L366" s="81"/>
      <c r="M366" s="83"/>
      <c r="N366" s="81"/>
      <c r="O366" s="84"/>
      <c r="P366" s="81"/>
      <c r="Q366" s="81"/>
      <c r="R366" s="84"/>
      <c r="S366" s="101"/>
      <c r="T366" s="92"/>
      <c r="U366" s="87"/>
      <c r="V366" s="87"/>
      <c r="W366" s="87"/>
      <c r="X366" s="87"/>
      <c r="Y366" s="87"/>
      <c r="Z366" s="87"/>
      <c r="AA366" s="87"/>
      <c r="AB366" s="87"/>
      <c r="AC366" s="87"/>
      <c r="AD366" s="87"/>
      <c r="AE366" s="87"/>
      <c r="AF366" s="89"/>
      <c r="AG366" s="89"/>
      <c r="AH366" s="89"/>
      <c r="AI366" s="89"/>
      <c r="AJ366" s="93"/>
      <c r="AK366" s="93"/>
      <c r="AL366" s="93"/>
      <c r="AM366" s="93"/>
      <c r="AN366" s="93"/>
      <c r="AO366" s="93"/>
      <c r="AP366" s="88"/>
      <c r="AQ366" s="109"/>
      <c r="AR366" s="106"/>
      <c r="AS366" s="88"/>
      <c r="AT366" s="106"/>
      <c r="AU366" s="109"/>
      <c r="AV366" s="106"/>
      <c r="AW366" s="88"/>
      <c r="AX366" s="106"/>
      <c r="AY366" s="109"/>
      <c r="AZ366" s="106"/>
      <c r="BA366" s="110"/>
      <c r="BB366" s="95"/>
      <c r="BC366" s="109"/>
      <c r="BD366" s="106"/>
      <c r="BE366" s="110"/>
      <c r="BF366" s="95"/>
      <c r="BG366" s="109"/>
      <c r="BH366" s="106"/>
      <c r="BI366" s="110"/>
      <c r="BJ366" s="95"/>
      <c r="BK366" s="109"/>
      <c r="BL366" s="106"/>
      <c r="BM366" s="110"/>
      <c r="BN366" s="95"/>
      <c r="BO366" s="109"/>
      <c r="BP366" s="106"/>
      <c r="BQ366" s="110"/>
      <c r="BR366" s="95"/>
      <c r="BS366" s="109"/>
      <c r="BT366" s="106"/>
      <c r="BU366" s="110"/>
      <c r="BV366" s="95"/>
      <c r="BW366" s="109"/>
      <c r="BX366" s="106"/>
      <c r="BY366" s="110"/>
      <c r="BZ366" s="95"/>
      <c r="CA366" s="109"/>
      <c r="CB366" s="106"/>
      <c r="CC366" s="110"/>
      <c r="CD366" s="95"/>
      <c r="CE366" s="88"/>
      <c r="CF366" s="94"/>
      <c r="CG366" s="88"/>
      <c r="CH366" s="94"/>
      <c r="CI366" s="79"/>
      <c r="CJ366" s="110"/>
      <c r="CK366" s="95"/>
      <c r="CL366" s="94"/>
      <c r="CM366" s="94"/>
      <c r="CN366" s="88"/>
      <c r="CO366" s="94"/>
      <c r="CP366" s="79"/>
      <c r="CQ366" s="110"/>
      <c r="CR366" s="95"/>
      <c r="CS366" s="94"/>
      <c r="CT366" s="94"/>
      <c r="CU366" s="88"/>
      <c r="CV366" s="94"/>
      <c r="CW366" s="79"/>
      <c r="CX366" s="110"/>
      <c r="CY366" s="95"/>
      <c r="CZ366" s="94"/>
      <c r="DA366" s="94"/>
      <c r="DB366" s="88"/>
      <c r="DC366" s="94"/>
      <c r="DD366" s="79"/>
      <c r="DE366" s="110"/>
      <c r="DF366" s="95"/>
      <c r="DG366" s="94"/>
      <c r="DH366" s="94"/>
      <c r="DI366" s="88"/>
      <c r="DJ366" s="94"/>
      <c r="DK366" s="79"/>
      <c r="DL366" s="110"/>
      <c r="DM366" s="95"/>
      <c r="DN366" s="94"/>
      <c r="DO366" s="94"/>
      <c r="DP366" s="88"/>
      <c r="DQ366" s="94"/>
      <c r="DR366" s="79"/>
      <c r="DS366" s="110"/>
      <c r="DT366" s="95"/>
      <c r="DU366" s="94"/>
      <c r="DV366" s="94"/>
    </row>
    <row r="367" spans="1:126" s="97" customFormat="1" ht="162.65" customHeight="1">
      <c r="A367" s="77"/>
      <c r="B367" s="196"/>
      <c r="C367" s="197"/>
      <c r="D367" s="197"/>
      <c r="E367" s="81"/>
      <c r="F367" s="82"/>
      <c r="G367" s="81"/>
      <c r="H367" s="81"/>
      <c r="I367" s="81"/>
      <c r="J367" s="81"/>
      <c r="K367" s="81"/>
      <c r="L367" s="81"/>
      <c r="M367" s="83"/>
      <c r="N367" s="81"/>
      <c r="O367" s="84"/>
      <c r="P367" s="81"/>
      <c r="Q367" s="135"/>
      <c r="R367" s="84"/>
      <c r="S367" s="101"/>
      <c r="T367" s="92"/>
      <c r="U367" s="87"/>
      <c r="V367" s="87"/>
      <c r="W367" s="87"/>
      <c r="X367" s="87"/>
      <c r="Y367" s="87"/>
      <c r="Z367" s="87"/>
      <c r="AA367" s="87"/>
      <c r="AB367" s="87"/>
      <c r="AC367" s="87"/>
      <c r="AD367" s="87"/>
      <c r="AE367" s="87"/>
      <c r="AF367" s="89"/>
      <c r="AG367" s="89"/>
      <c r="AH367" s="89"/>
      <c r="AI367" s="89"/>
      <c r="AJ367" s="93"/>
      <c r="AK367" s="93"/>
      <c r="AL367" s="93"/>
      <c r="AM367" s="93"/>
      <c r="AN367" s="93"/>
      <c r="AO367" s="93"/>
      <c r="AP367" s="88"/>
      <c r="AQ367" s="109"/>
      <c r="AR367" s="106"/>
      <c r="AS367" s="88"/>
      <c r="AT367" s="106"/>
      <c r="AU367" s="109"/>
      <c r="AV367" s="106"/>
      <c r="AW367" s="88"/>
      <c r="AX367" s="106"/>
      <c r="AY367" s="109"/>
      <c r="AZ367" s="106"/>
      <c r="BA367" s="110"/>
      <c r="BB367" s="95"/>
      <c r="BC367" s="109"/>
      <c r="BD367" s="106"/>
      <c r="BE367" s="110"/>
      <c r="BF367" s="95"/>
      <c r="BG367" s="109"/>
      <c r="BH367" s="106"/>
      <c r="BI367" s="110"/>
      <c r="BJ367" s="95"/>
      <c r="BK367" s="109"/>
      <c r="BL367" s="106"/>
      <c r="BM367" s="110"/>
      <c r="BN367" s="95"/>
      <c r="BO367" s="109"/>
      <c r="BP367" s="106"/>
      <c r="BQ367" s="110"/>
      <c r="BR367" s="95"/>
      <c r="BS367" s="109"/>
      <c r="BT367" s="106"/>
      <c r="BU367" s="110"/>
      <c r="BV367" s="95"/>
      <c r="BW367" s="109"/>
      <c r="BX367" s="106"/>
      <c r="BY367" s="110"/>
      <c r="BZ367" s="95"/>
      <c r="CA367" s="109"/>
      <c r="CB367" s="106"/>
      <c r="CC367" s="110"/>
      <c r="CD367" s="95"/>
      <c r="CE367" s="88"/>
      <c r="CF367" s="94"/>
      <c r="CG367" s="88"/>
      <c r="CH367" s="94"/>
      <c r="CI367" s="79"/>
      <c r="CJ367" s="110"/>
      <c r="CK367" s="95"/>
      <c r="CL367" s="94"/>
      <c r="CM367" s="94"/>
      <c r="CN367" s="88"/>
      <c r="CO367" s="94"/>
      <c r="CP367" s="79"/>
      <c r="CQ367" s="110"/>
      <c r="CR367" s="95"/>
      <c r="CS367" s="94"/>
      <c r="CT367" s="94"/>
      <c r="CU367" s="88"/>
      <c r="CV367" s="94"/>
      <c r="CW367" s="79"/>
      <c r="CX367" s="110"/>
      <c r="CY367" s="95"/>
      <c r="CZ367" s="94"/>
      <c r="DA367" s="94"/>
      <c r="DB367" s="88"/>
      <c r="DC367" s="94"/>
      <c r="DD367" s="79"/>
      <c r="DE367" s="110"/>
      <c r="DF367" s="95"/>
      <c r="DG367" s="94"/>
      <c r="DH367" s="94"/>
      <c r="DI367" s="88"/>
      <c r="DJ367" s="94"/>
      <c r="DK367" s="79"/>
      <c r="DL367" s="110"/>
      <c r="DM367" s="95"/>
      <c r="DN367" s="94"/>
      <c r="DO367" s="94"/>
      <c r="DP367" s="88"/>
      <c r="DQ367" s="94"/>
      <c r="DR367" s="79"/>
      <c r="DS367" s="110"/>
      <c r="DT367" s="95"/>
      <c r="DU367" s="94"/>
      <c r="DV367" s="94"/>
    </row>
    <row r="368" spans="1:126" s="97" customFormat="1" ht="162.65" customHeight="1">
      <c r="A368" s="77"/>
      <c r="B368" s="196"/>
      <c r="C368" s="197"/>
      <c r="D368" s="197"/>
      <c r="E368" s="81"/>
      <c r="F368" s="82"/>
      <c r="G368" s="81"/>
      <c r="H368" s="81"/>
      <c r="I368" s="81"/>
      <c r="J368" s="81"/>
      <c r="K368" s="81"/>
      <c r="L368" s="81"/>
      <c r="M368" s="81"/>
      <c r="N368" s="81"/>
      <c r="O368" s="84"/>
      <c r="P368" s="81"/>
      <c r="Q368" s="81"/>
      <c r="R368" s="84"/>
      <c r="S368" s="101"/>
      <c r="T368" s="92"/>
      <c r="U368" s="87"/>
      <c r="V368" s="87"/>
      <c r="W368" s="87"/>
      <c r="X368" s="87"/>
      <c r="Y368" s="87"/>
      <c r="Z368" s="87"/>
      <c r="AA368" s="87"/>
      <c r="AB368" s="87"/>
      <c r="AC368" s="87"/>
      <c r="AD368" s="87"/>
      <c r="AE368" s="87"/>
      <c r="AF368" s="89"/>
      <c r="AG368" s="89"/>
      <c r="AH368" s="89"/>
      <c r="AI368" s="89"/>
      <c r="AJ368" s="93"/>
      <c r="AK368" s="93"/>
      <c r="AL368" s="93"/>
      <c r="AM368" s="93"/>
      <c r="AN368" s="93"/>
      <c r="AO368" s="93"/>
      <c r="AP368" s="88"/>
      <c r="AQ368" s="109"/>
      <c r="AR368" s="106"/>
      <c r="AS368" s="88"/>
      <c r="AT368" s="106"/>
      <c r="AU368" s="109"/>
      <c r="AV368" s="106"/>
      <c r="AW368" s="88"/>
      <c r="AX368" s="106"/>
      <c r="AY368" s="109"/>
      <c r="AZ368" s="106"/>
      <c r="BA368" s="110"/>
      <c r="BB368" s="95"/>
      <c r="BC368" s="109"/>
      <c r="BD368" s="106"/>
      <c r="BE368" s="110"/>
      <c r="BF368" s="95"/>
      <c r="BG368" s="109"/>
      <c r="BH368" s="106"/>
      <c r="BI368" s="110"/>
      <c r="BJ368" s="95"/>
      <c r="BK368" s="109"/>
      <c r="BL368" s="106"/>
      <c r="BM368" s="110"/>
      <c r="BN368" s="95"/>
      <c r="BO368" s="109"/>
      <c r="BP368" s="106"/>
      <c r="BQ368" s="110"/>
      <c r="BR368" s="95"/>
      <c r="BS368" s="109"/>
      <c r="BT368" s="106"/>
      <c r="BU368" s="110"/>
      <c r="BV368" s="95"/>
      <c r="BW368" s="109"/>
      <c r="BX368" s="106"/>
      <c r="BY368" s="110"/>
      <c r="BZ368" s="95"/>
      <c r="CA368" s="109"/>
      <c r="CB368" s="106"/>
      <c r="CC368" s="110"/>
      <c r="CD368" s="95"/>
      <c r="CE368" s="88"/>
      <c r="CF368" s="94"/>
      <c r="CG368" s="88"/>
      <c r="CH368" s="94"/>
      <c r="CI368" s="79"/>
      <c r="CJ368" s="110"/>
      <c r="CK368" s="95"/>
      <c r="CL368" s="94"/>
      <c r="CM368" s="94"/>
      <c r="CN368" s="88"/>
      <c r="CO368" s="94"/>
      <c r="CP368" s="79"/>
      <c r="CQ368" s="110"/>
      <c r="CR368" s="95"/>
      <c r="CS368" s="94"/>
      <c r="CT368" s="94"/>
      <c r="CU368" s="88"/>
      <c r="CV368" s="94"/>
      <c r="CW368" s="79"/>
      <c r="CX368" s="110"/>
      <c r="CY368" s="95"/>
      <c r="CZ368" s="94"/>
      <c r="DA368" s="94"/>
      <c r="DB368" s="88"/>
      <c r="DC368" s="94"/>
      <c r="DD368" s="79"/>
      <c r="DE368" s="110"/>
      <c r="DF368" s="95"/>
      <c r="DG368" s="94"/>
      <c r="DH368" s="94"/>
      <c r="DI368" s="88"/>
      <c r="DJ368" s="94"/>
      <c r="DK368" s="79"/>
      <c r="DL368" s="110"/>
      <c r="DM368" s="95"/>
      <c r="DN368" s="94"/>
      <c r="DO368" s="94"/>
      <c r="DP368" s="88"/>
      <c r="DQ368" s="94"/>
      <c r="DR368" s="79"/>
      <c r="DS368" s="110"/>
      <c r="DT368" s="95"/>
      <c r="DU368" s="94"/>
      <c r="DV368" s="94"/>
    </row>
    <row r="369" spans="1:126" s="97" customFormat="1" ht="162.65" customHeight="1">
      <c r="A369" s="77"/>
      <c r="B369" s="196"/>
      <c r="C369" s="197"/>
      <c r="D369" s="197"/>
      <c r="E369" s="81"/>
      <c r="F369" s="82"/>
      <c r="G369" s="81"/>
      <c r="H369" s="81"/>
      <c r="I369" s="81"/>
      <c r="J369" s="81"/>
      <c r="K369" s="81"/>
      <c r="L369" s="81"/>
      <c r="M369" s="81"/>
      <c r="N369" s="81"/>
      <c r="O369" s="84"/>
      <c r="P369" s="81"/>
      <c r="Q369" s="81"/>
      <c r="R369" s="84"/>
      <c r="S369" s="101"/>
      <c r="T369" s="92"/>
      <c r="U369" s="103"/>
      <c r="V369" s="103"/>
      <c r="W369" s="103"/>
      <c r="X369" s="103"/>
      <c r="Y369" s="103"/>
      <c r="Z369" s="103"/>
      <c r="AA369" s="103"/>
      <c r="AB369" s="103"/>
      <c r="AC369" s="103"/>
      <c r="AD369" s="103"/>
      <c r="AE369" s="103"/>
      <c r="AF369" s="89"/>
      <c r="AG369" s="89"/>
      <c r="AH369" s="89"/>
      <c r="AI369" s="89"/>
      <c r="AJ369" s="93"/>
      <c r="AK369" s="93"/>
      <c r="AL369" s="93"/>
      <c r="AM369" s="93"/>
      <c r="AN369" s="93"/>
      <c r="AO369" s="93"/>
      <c r="AP369" s="88"/>
      <c r="AQ369" s="109"/>
      <c r="AR369" s="106"/>
      <c r="AS369" s="88"/>
      <c r="AT369" s="106"/>
      <c r="AU369" s="109"/>
      <c r="AV369" s="106"/>
      <c r="AW369" s="88"/>
      <c r="AX369" s="106"/>
      <c r="AY369" s="109"/>
      <c r="AZ369" s="106"/>
      <c r="BA369" s="110"/>
      <c r="BB369" s="95"/>
      <c r="BC369" s="109"/>
      <c r="BD369" s="106"/>
      <c r="BE369" s="110"/>
      <c r="BF369" s="95"/>
      <c r="BG369" s="109"/>
      <c r="BH369" s="106"/>
      <c r="BI369" s="110"/>
      <c r="BJ369" s="95"/>
      <c r="BK369" s="109"/>
      <c r="BL369" s="106"/>
      <c r="BM369" s="110"/>
      <c r="BN369" s="95"/>
      <c r="BO369" s="109"/>
      <c r="BP369" s="106"/>
      <c r="BQ369" s="110"/>
      <c r="BR369" s="95"/>
      <c r="BS369" s="109"/>
      <c r="BT369" s="106"/>
      <c r="BU369" s="110"/>
      <c r="BV369" s="95"/>
      <c r="BW369" s="109"/>
      <c r="BX369" s="106"/>
      <c r="BY369" s="110"/>
      <c r="BZ369" s="95"/>
      <c r="CA369" s="109"/>
      <c r="CB369" s="106"/>
      <c r="CC369" s="110"/>
      <c r="CD369" s="95"/>
      <c r="CE369" s="88"/>
      <c r="CF369" s="94"/>
      <c r="CG369" s="88"/>
      <c r="CH369" s="94"/>
      <c r="CI369" s="79"/>
      <c r="CJ369" s="110"/>
      <c r="CK369" s="95"/>
      <c r="CL369" s="94"/>
      <c r="CM369" s="94"/>
      <c r="CN369" s="88"/>
      <c r="CO369" s="94"/>
      <c r="CP369" s="79"/>
      <c r="CQ369" s="110"/>
      <c r="CR369" s="95"/>
      <c r="CS369" s="94"/>
      <c r="CT369" s="94"/>
      <c r="CU369" s="88"/>
      <c r="CV369" s="94"/>
      <c r="CW369" s="79"/>
      <c r="CX369" s="110"/>
      <c r="CY369" s="95"/>
      <c r="CZ369" s="94"/>
      <c r="DA369" s="94"/>
      <c r="DB369" s="88"/>
      <c r="DC369" s="94"/>
      <c r="DD369" s="79"/>
      <c r="DE369" s="110"/>
      <c r="DF369" s="95"/>
      <c r="DG369" s="94"/>
      <c r="DH369" s="94"/>
      <c r="DI369" s="88"/>
      <c r="DJ369" s="94"/>
      <c r="DK369" s="79"/>
      <c r="DL369" s="110"/>
      <c r="DM369" s="95"/>
      <c r="DN369" s="94"/>
      <c r="DO369" s="94"/>
      <c r="DP369" s="88"/>
      <c r="DQ369" s="94"/>
      <c r="DR369" s="79"/>
      <c r="DS369" s="110"/>
      <c r="DT369" s="95"/>
      <c r="DU369" s="94"/>
      <c r="DV369" s="94"/>
    </row>
    <row r="370" spans="1:126" s="97" customFormat="1" ht="162.65" customHeight="1">
      <c r="A370" s="77"/>
      <c r="B370" s="196"/>
      <c r="C370" s="197"/>
      <c r="D370" s="197"/>
      <c r="E370" s="81"/>
      <c r="F370" s="82"/>
      <c r="G370" s="81"/>
      <c r="H370" s="81"/>
      <c r="I370" s="81"/>
      <c r="J370" s="81"/>
      <c r="K370" s="81"/>
      <c r="L370" s="81"/>
      <c r="M370" s="81"/>
      <c r="N370" s="81"/>
      <c r="O370" s="84"/>
      <c r="P370" s="81"/>
      <c r="Q370" s="81"/>
      <c r="R370" s="84"/>
      <c r="S370" s="101"/>
      <c r="T370" s="92"/>
      <c r="U370" s="103"/>
      <c r="V370" s="103"/>
      <c r="W370" s="103"/>
      <c r="X370" s="103"/>
      <c r="Y370" s="103"/>
      <c r="Z370" s="103"/>
      <c r="AA370" s="103"/>
      <c r="AB370" s="103"/>
      <c r="AC370" s="103"/>
      <c r="AD370" s="103"/>
      <c r="AE370" s="103"/>
      <c r="AF370" s="89"/>
      <c r="AG370" s="89"/>
      <c r="AH370" s="89"/>
      <c r="AI370" s="89"/>
      <c r="AJ370" s="93"/>
      <c r="AK370" s="93"/>
      <c r="AL370" s="93"/>
      <c r="AM370" s="93"/>
      <c r="AN370" s="93"/>
      <c r="AO370" s="93"/>
      <c r="AP370" s="88"/>
      <c r="AQ370" s="109"/>
      <c r="AR370" s="106"/>
      <c r="AS370" s="88"/>
      <c r="AT370" s="106"/>
      <c r="AU370" s="109"/>
      <c r="AV370" s="106"/>
      <c r="AW370" s="88"/>
      <c r="AX370" s="106"/>
      <c r="AY370" s="109"/>
      <c r="AZ370" s="106"/>
      <c r="BA370" s="110"/>
      <c r="BB370" s="95"/>
      <c r="BC370" s="109"/>
      <c r="BD370" s="106"/>
      <c r="BE370" s="110"/>
      <c r="BF370" s="95"/>
      <c r="BG370" s="109"/>
      <c r="BH370" s="106"/>
      <c r="BI370" s="110"/>
      <c r="BJ370" s="95"/>
      <c r="BK370" s="109"/>
      <c r="BL370" s="106"/>
      <c r="BM370" s="110"/>
      <c r="BN370" s="95"/>
      <c r="BO370" s="109"/>
      <c r="BP370" s="106"/>
      <c r="BQ370" s="110"/>
      <c r="BR370" s="95"/>
      <c r="BS370" s="109"/>
      <c r="BT370" s="106"/>
      <c r="BU370" s="110"/>
      <c r="BV370" s="95"/>
      <c r="BW370" s="109"/>
      <c r="BX370" s="106"/>
      <c r="BY370" s="110"/>
      <c r="BZ370" s="95"/>
      <c r="CA370" s="109"/>
      <c r="CB370" s="106"/>
      <c r="CC370" s="110"/>
      <c r="CD370" s="95"/>
      <c r="CE370" s="88"/>
      <c r="CF370" s="94"/>
      <c r="CG370" s="88"/>
      <c r="CH370" s="94"/>
      <c r="CI370" s="79"/>
      <c r="CJ370" s="110"/>
      <c r="CK370" s="95"/>
      <c r="CL370" s="94"/>
      <c r="CM370" s="94"/>
      <c r="CN370" s="88"/>
      <c r="CO370" s="94"/>
      <c r="CP370" s="79"/>
      <c r="CQ370" s="110"/>
      <c r="CR370" s="95"/>
      <c r="CS370" s="94"/>
      <c r="CT370" s="94"/>
      <c r="CU370" s="88"/>
      <c r="CV370" s="94"/>
      <c r="CW370" s="79"/>
      <c r="CX370" s="110"/>
      <c r="CY370" s="95"/>
      <c r="CZ370" s="94"/>
      <c r="DA370" s="94"/>
      <c r="DB370" s="88"/>
      <c r="DC370" s="94"/>
      <c r="DD370" s="79"/>
      <c r="DE370" s="110"/>
      <c r="DF370" s="95"/>
      <c r="DG370" s="94"/>
      <c r="DH370" s="94"/>
      <c r="DI370" s="88"/>
      <c r="DJ370" s="94"/>
      <c r="DK370" s="79"/>
      <c r="DL370" s="110"/>
      <c r="DM370" s="95"/>
      <c r="DN370" s="94"/>
      <c r="DO370" s="94"/>
      <c r="DP370" s="88"/>
      <c r="DQ370" s="94"/>
      <c r="DR370" s="79"/>
      <c r="DS370" s="110"/>
      <c r="DT370" s="95"/>
      <c r="DU370" s="94"/>
      <c r="DV370" s="94"/>
    </row>
    <row r="371" spans="1:126" s="97" customFormat="1" ht="162.65" customHeight="1">
      <c r="A371" s="77"/>
      <c r="B371" s="196"/>
      <c r="C371" s="197"/>
      <c r="D371" s="197"/>
      <c r="E371" s="81"/>
      <c r="F371" s="82"/>
      <c r="G371" s="81"/>
      <c r="H371" s="81"/>
      <c r="I371" s="81"/>
      <c r="J371" s="81"/>
      <c r="K371" s="81"/>
      <c r="L371" s="81"/>
      <c r="M371" s="81"/>
      <c r="N371" s="81"/>
      <c r="O371" s="84"/>
      <c r="P371" s="81"/>
      <c r="Q371" s="81"/>
      <c r="R371" s="84"/>
      <c r="S371" s="101"/>
      <c r="T371" s="92"/>
      <c r="U371" s="103"/>
      <c r="V371" s="103"/>
      <c r="W371" s="103"/>
      <c r="X371" s="103"/>
      <c r="Y371" s="103"/>
      <c r="Z371" s="103"/>
      <c r="AA371" s="103"/>
      <c r="AB371" s="103"/>
      <c r="AC371" s="103"/>
      <c r="AD371" s="103"/>
      <c r="AE371" s="103"/>
      <c r="AF371" s="89"/>
      <c r="AG371" s="89"/>
      <c r="AH371" s="89"/>
      <c r="AI371" s="89"/>
      <c r="AJ371" s="93"/>
      <c r="AK371" s="93"/>
      <c r="AL371" s="93"/>
      <c r="AM371" s="93"/>
      <c r="AN371" s="93"/>
      <c r="AO371" s="93"/>
      <c r="AP371" s="88"/>
      <c r="AQ371" s="109"/>
      <c r="AR371" s="106"/>
      <c r="AS371" s="88"/>
      <c r="AT371" s="106"/>
      <c r="AU371" s="109"/>
      <c r="AV371" s="106"/>
      <c r="AW371" s="88"/>
      <c r="AX371" s="106"/>
      <c r="AY371" s="109"/>
      <c r="AZ371" s="106"/>
      <c r="BA371" s="110"/>
      <c r="BB371" s="95"/>
      <c r="BC371" s="109"/>
      <c r="BD371" s="106"/>
      <c r="BE371" s="110"/>
      <c r="BF371" s="95"/>
      <c r="BG371" s="109"/>
      <c r="BH371" s="106"/>
      <c r="BI371" s="110"/>
      <c r="BJ371" s="95"/>
      <c r="BK371" s="109"/>
      <c r="BL371" s="106"/>
      <c r="BM371" s="110"/>
      <c r="BN371" s="95"/>
      <c r="BO371" s="109"/>
      <c r="BP371" s="106"/>
      <c r="BQ371" s="110"/>
      <c r="BR371" s="95"/>
      <c r="BS371" s="109"/>
      <c r="BT371" s="106"/>
      <c r="BU371" s="110"/>
      <c r="BV371" s="95"/>
      <c r="BW371" s="109"/>
      <c r="BX371" s="106"/>
      <c r="BY371" s="110"/>
      <c r="BZ371" s="95"/>
      <c r="CA371" s="109"/>
      <c r="CB371" s="106"/>
      <c r="CC371" s="110"/>
      <c r="CD371" s="95"/>
      <c r="CE371" s="88"/>
      <c r="CF371" s="94"/>
      <c r="CG371" s="88"/>
      <c r="CH371" s="94"/>
      <c r="CI371" s="79"/>
      <c r="CJ371" s="110"/>
      <c r="CK371" s="95"/>
      <c r="CL371" s="94"/>
      <c r="CM371" s="94"/>
      <c r="CN371" s="88"/>
      <c r="CO371" s="94"/>
      <c r="CP371" s="79"/>
      <c r="CQ371" s="110"/>
      <c r="CR371" s="95"/>
      <c r="CS371" s="94"/>
      <c r="CT371" s="94"/>
      <c r="CU371" s="88"/>
      <c r="CV371" s="94"/>
      <c r="CW371" s="79"/>
      <c r="CX371" s="110"/>
      <c r="CY371" s="95"/>
      <c r="CZ371" s="94"/>
      <c r="DA371" s="94"/>
      <c r="DB371" s="88"/>
      <c r="DC371" s="94"/>
      <c r="DD371" s="79"/>
      <c r="DE371" s="110"/>
      <c r="DF371" s="95"/>
      <c r="DG371" s="94"/>
      <c r="DH371" s="94"/>
      <c r="DI371" s="88"/>
      <c r="DJ371" s="94"/>
      <c r="DK371" s="79"/>
      <c r="DL371" s="110"/>
      <c r="DM371" s="95"/>
      <c r="DN371" s="94"/>
      <c r="DO371" s="94"/>
      <c r="DP371" s="88"/>
      <c r="DQ371" s="94"/>
      <c r="DR371" s="79"/>
      <c r="DS371" s="110"/>
      <c r="DT371" s="95"/>
      <c r="DU371" s="94"/>
      <c r="DV371" s="94"/>
    </row>
    <row r="372" spans="1:126" s="97" customFormat="1" ht="162.65" customHeight="1">
      <c r="A372" s="77"/>
      <c r="B372" s="196"/>
      <c r="C372" s="197"/>
      <c r="D372" s="197"/>
      <c r="E372" s="81"/>
      <c r="F372" s="82"/>
      <c r="G372" s="81"/>
      <c r="H372" s="81"/>
      <c r="I372" s="81"/>
      <c r="J372" s="81"/>
      <c r="K372" s="81"/>
      <c r="L372" s="81"/>
      <c r="M372" s="81"/>
      <c r="N372" s="81"/>
      <c r="O372" s="84"/>
      <c r="P372" s="81"/>
      <c r="Q372" s="81"/>
      <c r="R372" s="84"/>
      <c r="S372" s="101"/>
      <c r="T372" s="92"/>
      <c r="U372" s="103"/>
      <c r="V372" s="103"/>
      <c r="W372" s="103"/>
      <c r="X372" s="103"/>
      <c r="Y372" s="103"/>
      <c r="Z372" s="103"/>
      <c r="AA372" s="103"/>
      <c r="AB372" s="103"/>
      <c r="AC372" s="103"/>
      <c r="AD372" s="103"/>
      <c r="AE372" s="103"/>
      <c r="AF372" s="89"/>
      <c r="AG372" s="89"/>
      <c r="AH372" s="89"/>
      <c r="AI372" s="89"/>
      <c r="AJ372" s="93"/>
      <c r="AK372" s="93"/>
      <c r="AL372" s="93"/>
      <c r="AM372" s="93"/>
      <c r="AN372" s="93"/>
      <c r="AO372" s="93"/>
      <c r="AP372" s="88"/>
      <c r="AQ372" s="109"/>
      <c r="AR372" s="106"/>
      <c r="AS372" s="88"/>
      <c r="AT372" s="106"/>
      <c r="AU372" s="109"/>
      <c r="AV372" s="106"/>
      <c r="AW372" s="88"/>
      <c r="AX372" s="106"/>
      <c r="AY372" s="109"/>
      <c r="AZ372" s="106"/>
      <c r="BA372" s="110"/>
      <c r="BB372" s="95"/>
      <c r="BC372" s="109"/>
      <c r="BD372" s="106"/>
      <c r="BE372" s="110"/>
      <c r="BF372" s="95"/>
      <c r="BG372" s="109"/>
      <c r="BH372" s="106"/>
      <c r="BI372" s="110"/>
      <c r="BJ372" s="95"/>
      <c r="BK372" s="109"/>
      <c r="BL372" s="106"/>
      <c r="BM372" s="110"/>
      <c r="BN372" s="95"/>
      <c r="BO372" s="109"/>
      <c r="BP372" s="106"/>
      <c r="BQ372" s="110"/>
      <c r="BR372" s="95"/>
      <c r="BS372" s="109"/>
      <c r="BT372" s="106"/>
      <c r="BU372" s="110"/>
      <c r="BV372" s="95"/>
      <c r="BW372" s="109"/>
      <c r="BX372" s="106"/>
      <c r="BY372" s="110"/>
      <c r="BZ372" s="95"/>
      <c r="CA372" s="109"/>
      <c r="CB372" s="106"/>
      <c r="CC372" s="110"/>
      <c r="CD372" s="95"/>
      <c r="CE372" s="88"/>
      <c r="CF372" s="94"/>
      <c r="CG372" s="88"/>
      <c r="CH372" s="94"/>
      <c r="CI372" s="79"/>
      <c r="CJ372" s="110"/>
      <c r="CK372" s="95"/>
      <c r="CL372" s="94"/>
      <c r="CM372" s="94"/>
      <c r="CN372" s="88"/>
      <c r="CO372" s="94"/>
      <c r="CP372" s="79"/>
      <c r="CQ372" s="110"/>
      <c r="CR372" s="95"/>
      <c r="CS372" s="94"/>
      <c r="CT372" s="94"/>
      <c r="CU372" s="88"/>
      <c r="CV372" s="94"/>
      <c r="CW372" s="79"/>
      <c r="CX372" s="110"/>
      <c r="CY372" s="95"/>
      <c r="CZ372" s="94"/>
      <c r="DA372" s="94"/>
      <c r="DB372" s="88"/>
      <c r="DC372" s="94"/>
      <c r="DD372" s="79"/>
      <c r="DE372" s="110"/>
      <c r="DF372" s="95"/>
      <c r="DG372" s="94"/>
      <c r="DH372" s="94"/>
      <c r="DI372" s="88"/>
      <c r="DJ372" s="94"/>
      <c r="DK372" s="79"/>
      <c r="DL372" s="110"/>
      <c r="DM372" s="95"/>
      <c r="DN372" s="94"/>
      <c r="DO372" s="94"/>
      <c r="DP372" s="88"/>
      <c r="DQ372" s="94"/>
      <c r="DR372" s="79"/>
      <c r="DS372" s="110"/>
      <c r="DT372" s="95"/>
      <c r="DU372" s="94"/>
      <c r="DV372" s="94"/>
    </row>
    <row r="373" spans="1:126" s="97" customFormat="1" ht="162.65" customHeight="1">
      <c r="A373" s="77"/>
      <c r="B373" s="196"/>
      <c r="C373" s="197"/>
      <c r="D373" s="197"/>
      <c r="E373" s="81"/>
      <c r="F373" s="82"/>
      <c r="G373" s="81"/>
      <c r="H373" s="81"/>
      <c r="I373" s="81"/>
      <c r="J373" s="81"/>
      <c r="K373" s="81"/>
      <c r="L373" s="81"/>
      <c r="M373" s="136"/>
      <c r="N373" s="81"/>
      <c r="O373" s="84"/>
      <c r="P373" s="81"/>
      <c r="Q373" s="81"/>
      <c r="R373" s="84"/>
      <c r="S373" s="101"/>
      <c r="T373" s="92"/>
      <c r="U373" s="137"/>
      <c r="V373" s="137"/>
      <c r="W373" s="137"/>
      <c r="X373" s="137"/>
      <c r="Y373" s="103"/>
      <c r="Z373" s="103"/>
      <c r="AA373" s="103"/>
      <c r="AB373" s="103"/>
      <c r="AC373" s="103"/>
      <c r="AD373" s="103"/>
      <c r="AE373" s="137"/>
      <c r="AF373" s="89"/>
      <c r="AG373" s="89"/>
      <c r="AH373" s="89"/>
      <c r="AI373" s="89"/>
      <c r="AJ373" s="93"/>
      <c r="AK373" s="93"/>
      <c r="AL373" s="93"/>
      <c r="AM373" s="93"/>
      <c r="AN373" s="93"/>
      <c r="AO373" s="93"/>
      <c r="AP373" s="88"/>
      <c r="AQ373" s="109"/>
      <c r="AR373" s="106"/>
      <c r="AS373" s="88"/>
      <c r="AT373" s="106"/>
      <c r="AU373" s="109"/>
      <c r="AV373" s="106"/>
      <c r="AW373" s="88"/>
      <c r="AX373" s="106"/>
      <c r="AY373" s="109"/>
      <c r="AZ373" s="106"/>
      <c r="BA373" s="110"/>
      <c r="BB373" s="95"/>
      <c r="BC373" s="109"/>
      <c r="BD373" s="106"/>
      <c r="BE373" s="110"/>
      <c r="BF373" s="95"/>
      <c r="BG373" s="109"/>
      <c r="BH373" s="106"/>
      <c r="BI373" s="110"/>
      <c r="BJ373" s="95"/>
      <c r="BK373" s="109"/>
      <c r="BL373" s="106"/>
      <c r="BM373" s="110"/>
      <c r="BN373" s="95"/>
      <c r="BO373" s="109"/>
      <c r="BP373" s="106"/>
      <c r="BQ373" s="110"/>
      <c r="BR373" s="95"/>
      <c r="BS373" s="109"/>
      <c r="BT373" s="106"/>
      <c r="BU373" s="110"/>
      <c r="BV373" s="95"/>
      <c r="BW373" s="109"/>
      <c r="BX373" s="106"/>
      <c r="BY373" s="110"/>
      <c r="BZ373" s="95"/>
      <c r="CA373" s="109"/>
      <c r="CB373" s="106"/>
      <c r="CC373" s="110"/>
      <c r="CD373" s="95"/>
      <c r="CE373" s="88"/>
      <c r="CF373" s="94"/>
      <c r="CG373" s="88"/>
      <c r="CH373" s="94"/>
      <c r="CI373" s="79"/>
      <c r="CJ373" s="110"/>
      <c r="CK373" s="95"/>
      <c r="CL373" s="94"/>
      <c r="CM373" s="94"/>
      <c r="CN373" s="88"/>
      <c r="CO373" s="94"/>
      <c r="CP373" s="79"/>
      <c r="CQ373" s="110"/>
      <c r="CR373" s="95"/>
      <c r="CS373" s="94"/>
      <c r="CT373" s="94"/>
      <c r="CU373" s="88"/>
      <c r="CV373" s="94"/>
      <c r="CW373" s="79"/>
      <c r="CX373" s="110"/>
      <c r="CY373" s="95"/>
      <c r="CZ373" s="94"/>
      <c r="DA373" s="94"/>
      <c r="DB373" s="88"/>
      <c r="DC373" s="94"/>
      <c r="DD373" s="79"/>
      <c r="DE373" s="110"/>
      <c r="DF373" s="95"/>
      <c r="DG373" s="94"/>
      <c r="DH373" s="94"/>
      <c r="DI373" s="88"/>
      <c r="DJ373" s="94"/>
      <c r="DK373" s="79"/>
      <c r="DL373" s="110"/>
      <c r="DM373" s="95"/>
      <c r="DN373" s="94"/>
      <c r="DO373" s="94"/>
      <c r="DP373" s="88"/>
      <c r="DQ373" s="94"/>
      <c r="DR373" s="79"/>
      <c r="DS373" s="110"/>
      <c r="DT373" s="95"/>
      <c r="DU373" s="94"/>
      <c r="DV373" s="94"/>
    </row>
    <row r="374" spans="1:126" s="97" customFormat="1" ht="162.65" customHeight="1">
      <c r="A374" s="77"/>
      <c r="B374" s="196"/>
      <c r="C374" s="197"/>
      <c r="D374" s="197"/>
      <c r="E374" s="81"/>
      <c r="F374" s="82"/>
      <c r="G374" s="81"/>
      <c r="H374" s="81"/>
      <c r="I374" s="81"/>
      <c r="J374" s="81"/>
      <c r="K374" s="81"/>
      <c r="L374" s="81"/>
      <c r="M374" s="136"/>
      <c r="N374" s="81"/>
      <c r="O374" s="84"/>
      <c r="P374" s="81"/>
      <c r="Q374" s="81"/>
      <c r="R374" s="84"/>
      <c r="S374" s="101"/>
      <c r="T374" s="92"/>
      <c r="U374" s="137"/>
      <c r="V374" s="137"/>
      <c r="W374" s="137"/>
      <c r="X374" s="137"/>
      <c r="Y374" s="103"/>
      <c r="Z374" s="103"/>
      <c r="AA374" s="103"/>
      <c r="AB374" s="103"/>
      <c r="AC374" s="103"/>
      <c r="AD374" s="103"/>
      <c r="AE374" s="137"/>
      <c r="AF374" s="89"/>
      <c r="AG374" s="89"/>
      <c r="AH374" s="89"/>
      <c r="AI374" s="89"/>
      <c r="AJ374" s="93"/>
      <c r="AK374" s="93"/>
      <c r="AL374" s="93"/>
      <c r="AM374" s="93"/>
      <c r="AN374" s="93"/>
      <c r="AO374" s="93"/>
      <c r="AP374" s="88"/>
      <c r="AQ374" s="109"/>
      <c r="AR374" s="106"/>
      <c r="AS374" s="88"/>
      <c r="AT374" s="106"/>
      <c r="AU374" s="109"/>
      <c r="AV374" s="106"/>
      <c r="AW374" s="88"/>
      <c r="AX374" s="106"/>
      <c r="AY374" s="109"/>
      <c r="AZ374" s="106"/>
      <c r="BA374" s="110"/>
      <c r="BB374" s="95"/>
      <c r="BC374" s="109"/>
      <c r="BD374" s="106"/>
      <c r="BE374" s="110"/>
      <c r="BF374" s="95"/>
      <c r="BG374" s="109"/>
      <c r="BH374" s="106"/>
      <c r="BI374" s="110"/>
      <c r="BJ374" s="95"/>
      <c r="BK374" s="109"/>
      <c r="BL374" s="106"/>
      <c r="BM374" s="110"/>
      <c r="BN374" s="95"/>
      <c r="BO374" s="109"/>
      <c r="BP374" s="106"/>
      <c r="BQ374" s="110"/>
      <c r="BR374" s="95"/>
      <c r="BS374" s="109"/>
      <c r="BT374" s="106"/>
      <c r="BU374" s="110"/>
      <c r="BV374" s="95"/>
      <c r="BW374" s="109"/>
      <c r="BX374" s="106"/>
      <c r="BY374" s="110"/>
      <c r="BZ374" s="95"/>
      <c r="CA374" s="109"/>
      <c r="CB374" s="106"/>
      <c r="CC374" s="110"/>
      <c r="CD374" s="95"/>
      <c r="CE374" s="88"/>
      <c r="CF374" s="94"/>
      <c r="CG374" s="88"/>
      <c r="CH374" s="94"/>
      <c r="CI374" s="79"/>
      <c r="CJ374" s="110"/>
      <c r="CK374" s="95"/>
      <c r="CL374" s="94"/>
      <c r="CM374" s="94"/>
      <c r="CN374" s="88"/>
      <c r="CO374" s="94"/>
      <c r="CP374" s="79"/>
      <c r="CQ374" s="110"/>
      <c r="CR374" s="95"/>
      <c r="CS374" s="94"/>
      <c r="CT374" s="94"/>
      <c r="CU374" s="88"/>
      <c r="CV374" s="94"/>
      <c r="CW374" s="79"/>
      <c r="CX374" s="110"/>
      <c r="CY374" s="95"/>
      <c r="CZ374" s="94"/>
      <c r="DA374" s="94"/>
      <c r="DB374" s="88"/>
      <c r="DC374" s="94"/>
      <c r="DD374" s="79"/>
      <c r="DE374" s="110"/>
      <c r="DF374" s="95"/>
      <c r="DG374" s="94"/>
      <c r="DH374" s="94"/>
      <c r="DI374" s="88"/>
      <c r="DJ374" s="94"/>
      <c r="DK374" s="79"/>
      <c r="DL374" s="110"/>
      <c r="DM374" s="95"/>
      <c r="DN374" s="94"/>
      <c r="DO374" s="94"/>
      <c r="DP374" s="88"/>
      <c r="DQ374" s="94"/>
      <c r="DR374" s="79"/>
      <c r="DS374" s="110"/>
      <c r="DT374" s="95"/>
      <c r="DU374" s="94"/>
      <c r="DV374" s="94"/>
    </row>
    <row r="375" spans="1:126" s="97" customFormat="1" ht="162.65" customHeight="1">
      <c r="A375" s="77"/>
      <c r="B375" s="196"/>
      <c r="C375" s="197"/>
      <c r="D375" s="197"/>
      <c r="E375" s="81"/>
      <c r="F375" s="82"/>
      <c r="G375" s="81"/>
      <c r="H375" s="81"/>
      <c r="I375" s="81"/>
      <c r="J375" s="81"/>
      <c r="K375" s="81"/>
      <c r="L375" s="81"/>
      <c r="M375" s="136"/>
      <c r="N375" s="81"/>
      <c r="O375" s="84"/>
      <c r="P375" s="81"/>
      <c r="Q375" s="81"/>
      <c r="R375" s="84"/>
      <c r="S375" s="101"/>
      <c r="T375" s="92"/>
      <c r="U375" s="137"/>
      <c r="V375" s="137"/>
      <c r="W375" s="137"/>
      <c r="X375" s="137"/>
      <c r="Y375" s="103"/>
      <c r="Z375" s="103"/>
      <c r="AA375" s="103"/>
      <c r="AB375" s="103"/>
      <c r="AC375" s="103"/>
      <c r="AD375" s="103"/>
      <c r="AE375" s="137"/>
      <c r="AF375" s="89"/>
      <c r="AG375" s="89"/>
      <c r="AH375" s="89"/>
      <c r="AI375" s="89"/>
      <c r="AJ375" s="93"/>
      <c r="AK375" s="93"/>
      <c r="AL375" s="93"/>
      <c r="AM375" s="93"/>
      <c r="AN375" s="93"/>
      <c r="AO375" s="93"/>
      <c r="AP375" s="88"/>
      <c r="AQ375" s="109"/>
      <c r="AR375" s="106"/>
      <c r="AS375" s="88"/>
      <c r="AT375" s="106"/>
      <c r="AU375" s="109"/>
      <c r="AV375" s="106"/>
      <c r="AW375" s="88"/>
      <c r="AX375" s="106"/>
      <c r="AY375" s="109"/>
      <c r="AZ375" s="106"/>
      <c r="BA375" s="110"/>
      <c r="BB375" s="95"/>
      <c r="BC375" s="109"/>
      <c r="BD375" s="106"/>
      <c r="BE375" s="110"/>
      <c r="BF375" s="95"/>
      <c r="BG375" s="109"/>
      <c r="BH375" s="106"/>
      <c r="BI375" s="110"/>
      <c r="BJ375" s="95"/>
      <c r="BK375" s="109"/>
      <c r="BL375" s="106"/>
      <c r="BM375" s="110"/>
      <c r="BN375" s="95"/>
      <c r="BO375" s="109"/>
      <c r="BP375" s="106"/>
      <c r="BQ375" s="110"/>
      <c r="BR375" s="95"/>
      <c r="BS375" s="109"/>
      <c r="BT375" s="106"/>
      <c r="BU375" s="110"/>
      <c r="BV375" s="95"/>
      <c r="BW375" s="109"/>
      <c r="BX375" s="106"/>
      <c r="BY375" s="110"/>
      <c r="BZ375" s="95"/>
      <c r="CA375" s="109"/>
      <c r="CB375" s="106"/>
      <c r="CC375" s="110"/>
      <c r="CD375" s="95"/>
      <c r="CE375" s="88"/>
      <c r="CF375" s="94"/>
      <c r="CG375" s="88"/>
      <c r="CH375" s="94"/>
      <c r="CI375" s="79"/>
      <c r="CJ375" s="110"/>
      <c r="CK375" s="95"/>
      <c r="CL375" s="94"/>
      <c r="CM375" s="94"/>
      <c r="CN375" s="88"/>
      <c r="CO375" s="94"/>
      <c r="CP375" s="79"/>
      <c r="CQ375" s="110"/>
      <c r="CR375" s="95"/>
      <c r="CS375" s="94"/>
      <c r="CT375" s="94"/>
      <c r="CU375" s="88"/>
      <c r="CV375" s="94"/>
      <c r="CW375" s="79"/>
      <c r="CX375" s="110"/>
      <c r="CY375" s="95"/>
      <c r="CZ375" s="94"/>
      <c r="DA375" s="94"/>
      <c r="DB375" s="88"/>
      <c r="DC375" s="94"/>
      <c r="DD375" s="79"/>
      <c r="DE375" s="110"/>
      <c r="DF375" s="95"/>
      <c r="DG375" s="94"/>
      <c r="DH375" s="94"/>
      <c r="DI375" s="88"/>
      <c r="DJ375" s="94"/>
      <c r="DK375" s="79"/>
      <c r="DL375" s="110"/>
      <c r="DM375" s="95"/>
      <c r="DN375" s="94"/>
      <c r="DO375" s="94"/>
      <c r="DP375" s="88"/>
      <c r="DQ375" s="94"/>
      <c r="DR375" s="79"/>
      <c r="DS375" s="110"/>
      <c r="DT375" s="95"/>
      <c r="DU375" s="94"/>
      <c r="DV375" s="94"/>
    </row>
    <row r="376" spans="1:126" s="97" customFormat="1" ht="162.65" customHeight="1">
      <c r="A376" s="77"/>
      <c r="B376" s="196"/>
      <c r="C376" s="197"/>
      <c r="D376" s="197"/>
      <c r="E376" s="81"/>
      <c r="F376" s="82"/>
      <c r="G376" s="81"/>
      <c r="H376" s="81"/>
      <c r="I376" s="81"/>
      <c r="J376" s="81"/>
      <c r="K376" s="81"/>
      <c r="L376" s="81"/>
      <c r="M376" s="136"/>
      <c r="N376" s="81"/>
      <c r="O376" s="84"/>
      <c r="P376" s="81"/>
      <c r="Q376" s="81"/>
      <c r="R376" s="84"/>
      <c r="S376" s="101"/>
      <c r="T376" s="92"/>
      <c r="U376" s="137"/>
      <c r="V376" s="137"/>
      <c r="W376" s="137"/>
      <c r="X376" s="137"/>
      <c r="Y376" s="103"/>
      <c r="Z376" s="103"/>
      <c r="AA376" s="103"/>
      <c r="AB376" s="103"/>
      <c r="AC376" s="103"/>
      <c r="AD376" s="103"/>
      <c r="AE376" s="137"/>
      <c r="AF376" s="89"/>
      <c r="AG376" s="89"/>
      <c r="AH376" s="89"/>
      <c r="AI376" s="89"/>
      <c r="AJ376" s="93"/>
      <c r="AK376" s="93"/>
      <c r="AL376" s="93"/>
      <c r="AM376" s="93"/>
      <c r="AN376" s="93"/>
      <c r="AO376" s="93"/>
      <c r="AP376" s="88"/>
      <c r="AQ376" s="109"/>
      <c r="AR376" s="106"/>
      <c r="AS376" s="88"/>
      <c r="AT376" s="106"/>
      <c r="AU376" s="109"/>
      <c r="AV376" s="106"/>
      <c r="AW376" s="88"/>
      <c r="AX376" s="106"/>
      <c r="AY376" s="109"/>
      <c r="AZ376" s="106"/>
      <c r="BA376" s="110"/>
      <c r="BB376" s="95"/>
      <c r="BC376" s="109"/>
      <c r="BD376" s="106"/>
      <c r="BE376" s="110"/>
      <c r="BF376" s="95"/>
      <c r="BG376" s="109"/>
      <c r="BH376" s="106"/>
      <c r="BI376" s="110"/>
      <c r="BJ376" s="95"/>
      <c r="BK376" s="109"/>
      <c r="BL376" s="106"/>
      <c r="BM376" s="110"/>
      <c r="BN376" s="95"/>
      <c r="BO376" s="109"/>
      <c r="BP376" s="106"/>
      <c r="BQ376" s="110"/>
      <c r="BR376" s="95"/>
      <c r="BS376" s="109"/>
      <c r="BT376" s="106"/>
      <c r="BU376" s="110"/>
      <c r="BV376" s="95"/>
      <c r="BW376" s="109"/>
      <c r="BX376" s="106"/>
      <c r="BY376" s="110"/>
      <c r="BZ376" s="95"/>
      <c r="CA376" s="109"/>
      <c r="CB376" s="106"/>
      <c r="CC376" s="110"/>
      <c r="CD376" s="95"/>
      <c r="CE376" s="88"/>
      <c r="CF376" s="94"/>
      <c r="CG376" s="88"/>
      <c r="CH376" s="94"/>
      <c r="CI376" s="79"/>
      <c r="CJ376" s="110"/>
      <c r="CK376" s="95"/>
      <c r="CL376" s="94"/>
      <c r="CM376" s="94"/>
      <c r="CN376" s="88"/>
      <c r="CO376" s="94"/>
      <c r="CP376" s="79"/>
      <c r="CQ376" s="110"/>
      <c r="CR376" s="95"/>
      <c r="CS376" s="94"/>
      <c r="CT376" s="94"/>
      <c r="CU376" s="88"/>
      <c r="CV376" s="94"/>
      <c r="CW376" s="79"/>
      <c r="CX376" s="110"/>
      <c r="CY376" s="95"/>
      <c r="CZ376" s="94"/>
      <c r="DA376" s="94"/>
      <c r="DB376" s="88"/>
      <c r="DC376" s="94"/>
      <c r="DD376" s="79"/>
      <c r="DE376" s="110"/>
      <c r="DF376" s="95"/>
      <c r="DG376" s="94"/>
      <c r="DH376" s="94"/>
      <c r="DI376" s="88"/>
      <c r="DJ376" s="94"/>
      <c r="DK376" s="79"/>
      <c r="DL376" s="110"/>
      <c r="DM376" s="95"/>
      <c r="DN376" s="94"/>
      <c r="DO376" s="94"/>
      <c r="DP376" s="88"/>
      <c r="DQ376" s="94"/>
      <c r="DR376" s="79"/>
      <c r="DS376" s="110"/>
      <c r="DT376" s="95"/>
      <c r="DU376" s="94"/>
      <c r="DV376" s="94"/>
    </row>
    <row r="377" spans="1:126" s="97" customFormat="1" ht="162.65" customHeight="1">
      <c r="A377" s="77"/>
      <c r="B377" s="196"/>
      <c r="C377" s="197"/>
      <c r="D377" s="197"/>
      <c r="E377" s="81"/>
      <c r="F377" s="82"/>
      <c r="G377" s="81"/>
      <c r="H377" s="81"/>
      <c r="I377" s="81"/>
      <c r="J377" s="81"/>
      <c r="K377" s="81"/>
      <c r="L377" s="81"/>
      <c r="M377" s="136"/>
      <c r="N377" s="81"/>
      <c r="O377" s="84"/>
      <c r="P377" s="81"/>
      <c r="Q377" s="81"/>
      <c r="R377" s="84"/>
      <c r="S377" s="101"/>
      <c r="T377" s="92"/>
      <c r="U377" s="137"/>
      <c r="V377" s="137"/>
      <c r="W377" s="137"/>
      <c r="X377" s="137"/>
      <c r="Y377" s="103"/>
      <c r="Z377" s="103"/>
      <c r="AA377" s="103"/>
      <c r="AB377" s="103"/>
      <c r="AC377" s="103"/>
      <c r="AD377" s="103"/>
      <c r="AE377" s="137"/>
      <c r="AF377" s="89"/>
      <c r="AG377" s="89"/>
      <c r="AH377" s="89"/>
      <c r="AI377" s="89"/>
      <c r="AJ377" s="93"/>
      <c r="AK377" s="93"/>
      <c r="AL377" s="93"/>
      <c r="AM377" s="93"/>
      <c r="AN377" s="93"/>
      <c r="AO377" s="93"/>
      <c r="AP377" s="88"/>
      <c r="AQ377" s="109"/>
      <c r="AR377" s="106"/>
      <c r="AS377" s="88"/>
      <c r="AT377" s="106"/>
      <c r="AU377" s="109"/>
      <c r="AV377" s="106"/>
      <c r="AW377" s="88"/>
      <c r="AX377" s="106"/>
      <c r="AY377" s="109"/>
      <c r="AZ377" s="106"/>
      <c r="BA377" s="110"/>
      <c r="BB377" s="95"/>
      <c r="BC377" s="109"/>
      <c r="BD377" s="106"/>
      <c r="BE377" s="110"/>
      <c r="BF377" s="95"/>
      <c r="BG377" s="109"/>
      <c r="BH377" s="106"/>
      <c r="BI377" s="110"/>
      <c r="BJ377" s="95"/>
      <c r="BK377" s="109"/>
      <c r="BL377" s="106"/>
      <c r="BM377" s="110"/>
      <c r="BN377" s="95"/>
      <c r="BO377" s="109"/>
      <c r="BP377" s="106"/>
      <c r="BQ377" s="110"/>
      <c r="BR377" s="95"/>
      <c r="BS377" s="109"/>
      <c r="BT377" s="106"/>
      <c r="BU377" s="110"/>
      <c r="BV377" s="95"/>
      <c r="BW377" s="109"/>
      <c r="BX377" s="106"/>
      <c r="BY377" s="110"/>
      <c r="BZ377" s="95"/>
      <c r="CA377" s="109"/>
      <c r="CB377" s="106"/>
      <c r="CC377" s="110"/>
      <c r="CD377" s="95"/>
      <c r="CE377" s="88"/>
      <c r="CF377" s="94"/>
      <c r="CG377" s="88"/>
      <c r="CH377" s="94"/>
      <c r="CI377" s="79"/>
      <c r="CJ377" s="110"/>
      <c r="CK377" s="95"/>
      <c r="CL377" s="94"/>
      <c r="CM377" s="94"/>
      <c r="CN377" s="88"/>
      <c r="CO377" s="94"/>
      <c r="CP377" s="79"/>
      <c r="CQ377" s="110"/>
      <c r="CR377" s="95"/>
      <c r="CS377" s="94"/>
      <c r="CT377" s="94"/>
      <c r="CU377" s="88"/>
      <c r="CV377" s="94"/>
      <c r="CW377" s="79"/>
      <c r="CX377" s="110"/>
      <c r="CY377" s="95"/>
      <c r="CZ377" s="94"/>
      <c r="DA377" s="94"/>
      <c r="DB377" s="88"/>
      <c r="DC377" s="94"/>
      <c r="DD377" s="79"/>
      <c r="DE377" s="110"/>
      <c r="DF377" s="95"/>
      <c r="DG377" s="94"/>
      <c r="DH377" s="94"/>
      <c r="DI377" s="88"/>
      <c r="DJ377" s="94"/>
      <c r="DK377" s="79"/>
      <c r="DL377" s="110"/>
      <c r="DM377" s="95"/>
      <c r="DN377" s="94"/>
      <c r="DO377" s="94"/>
      <c r="DP377" s="88"/>
      <c r="DQ377" s="94"/>
      <c r="DR377" s="79"/>
      <c r="DS377" s="110"/>
      <c r="DT377" s="95"/>
      <c r="DU377" s="94"/>
      <c r="DV377" s="94"/>
    </row>
    <row r="378" spans="1:126" s="97" customFormat="1" ht="162.65" customHeight="1">
      <c r="A378" s="77"/>
      <c r="B378" s="196"/>
      <c r="C378" s="197"/>
      <c r="D378" s="197"/>
      <c r="E378" s="81"/>
      <c r="F378" s="82"/>
      <c r="G378" s="81"/>
      <c r="H378" s="81"/>
      <c r="I378" s="81"/>
      <c r="J378" s="81"/>
      <c r="K378" s="81"/>
      <c r="L378" s="81"/>
      <c r="M378" s="136"/>
      <c r="N378" s="81"/>
      <c r="O378" s="84"/>
      <c r="P378" s="81"/>
      <c r="Q378" s="81"/>
      <c r="R378" s="84"/>
      <c r="S378" s="101"/>
      <c r="T378" s="92"/>
      <c r="U378" s="137"/>
      <c r="V378" s="137"/>
      <c r="W378" s="137"/>
      <c r="X378" s="137"/>
      <c r="Y378" s="103"/>
      <c r="Z378" s="103"/>
      <c r="AA378" s="103"/>
      <c r="AB378" s="103"/>
      <c r="AC378" s="103"/>
      <c r="AD378" s="103"/>
      <c r="AE378" s="137"/>
      <c r="AF378" s="89"/>
      <c r="AG378" s="89"/>
      <c r="AH378" s="89"/>
      <c r="AI378" s="89"/>
      <c r="AJ378" s="93"/>
      <c r="AK378" s="93"/>
      <c r="AL378" s="93"/>
      <c r="AM378" s="93"/>
      <c r="AN378" s="93"/>
      <c r="AO378" s="93"/>
      <c r="AP378" s="88"/>
      <c r="AQ378" s="109"/>
      <c r="AR378" s="106"/>
      <c r="AS378" s="88"/>
      <c r="AT378" s="106"/>
      <c r="AU378" s="109"/>
      <c r="AV378" s="106"/>
      <c r="AW378" s="88"/>
      <c r="AX378" s="106"/>
      <c r="AY378" s="109"/>
      <c r="AZ378" s="106"/>
      <c r="BA378" s="110"/>
      <c r="BB378" s="95"/>
      <c r="BC378" s="109"/>
      <c r="BD378" s="106"/>
      <c r="BE378" s="110"/>
      <c r="BF378" s="95"/>
      <c r="BG378" s="109"/>
      <c r="BH378" s="106"/>
      <c r="BI378" s="110"/>
      <c r="BJ378" s="95"/>
      <c r="BK378" s="109"/>
      <c r="BL378" s="106"/>
      <c r="BM378" s="110"/>
      <c r="BN378" s="95"/>
      <c r="BO378" s="109"/>
      <c r="BP378" s="106"/>
      <c r="BQ378" s="110"/>
      <c r="BR378" s="95"/>
      <c r="BS378" s="109"/>
      <c r="BT378" s="106"/>
      <c r="BU378" s="110"/>
      <c r="BV378" s="95"/>
      <c r="BW378" s="109"/>
      <c r="BX378" s="106"/>
      <c r="BY378" s="110"/>
      <c r="BZ378" s="95"/>
      <c r="CA378" s="109"/>
      <c r="CB378" s="106"/>
      <c r="CC378" s="110"/>
      <c r="CD378" s="95"/>
      <c r="CE378" s="88"/>
      <c r="CF378" s="94"/>
      <c r="CG378" s="88"/>
      <c r="CH378" s="94"/>
      <c r="CI378" s="79"/>
      <c r="CJ378" s="110"/>
      <c r="CK378" s="95"/>
      <c r="CL378" s="94"/>
      <c r="CM378" s="94"/>
      <c r="CN378" s="88"/>
      <c r="CO378" s="94"/>
      <c r="CP378" s="79"/>
      <c r="CQ378" s="110"/>
      <c r="CR378" s="95"/>
      <c r="CS378" s="94"/>
      <c r="CT378" s="94"/>
      <c r="CU378" s="88"/>
      <c r="CV378" s="94"/>
      <c r="CW378" s="79"/>
      <c r="CX378" s="110"/>
      <c r="CY378" s="95"/>
      <c r="CZ378" s="94"/>
      <c r="DA378" s="94"/>
      <c r="DB378" s="88"/>
      <c r="DC378" s="94"/>
      <c r="DD378" s="79"/>
      <c r="DE378" s="110"/>
      <c r="DF378" s="95"/>
      <c r="DG378" s="94"/>
      <c r="DH378" s="94"/>
      <c r="DI378" s="88"/>
      <c r="DJ378" s="94"/>
      <c r="DK378" s="79"/>
      <c r="DL378" s="110"/>
      <c r="DM378" s="95"/>
      <c r="DN378" s="94"/>
      <c r="DO378" s="94"/>
      <c r="DP378" s="88"/>
      <c r="DQ378" s="94"/>
      <c r="DR378" s="79"/>
      <c r="DS378" s="110"/>
      <c r="DT378" s="95"/>
      <c r="DU378" s="94"/>
      <c r="DV378" s="94"/>
    </row>
    <row r="379" spans="1:126" s="97" customFormat="1" ht="162.65" customHeight="1">
      <c r="A379" s="77"/>
      <c r="B379" s="196"/>
      <c r="C379" s="197"/>
      <c r="D379" s="197"/>
      <c r="E379" s="81"/>
      <c r="F379" s="82"/>
      <c r="G379" s="81"/>
      <c r="H379" s="81"/>
      <c r="I379" s="81"/>
      <c r="J379" s="81"/>
      <c r="K379" s="81"/>
      <c r="L379" s="81"/>
      <c r="M379" s="136"/>
      <c r="N379" s="81"/>
      <c r="O379" s="84"/>
      <c r="P379" s="81"/>
      <c r="Q379" s="81"/>
      <c r="R379" s="84"/>
      <c r="S379" s="101"/>
      <c r="T379" s="92"/>
      <c r="U379" s="137"/>
      <c r="V379" s="137"/>
      <c r="W379" s="137"/>
      <c r="X379" s="137"/>
      <c r="Y379" s="103"/>
      <c r="Z379" s="103"/>
      <c r="AA379" s="103"/>
      <c r="AB379" s="103"/>
      <c r="AC379" s="103"/>
      <c r="AD379" s="103"/>
      <c r="AE379" s="137"/>
      <c r="AF379" s="89"/>
      <c r="AG379" s="89"/>
      <c r="AH379" s="89"/>
      <c r="AI379" s="89"/>
      <c r="AJ379" s="93"/>
      <c r="AK379" s="93"/>
      <c r="AL379" s="93"/>
      <c r="AM379" s="93"/>
      <c r="AN379" s="93"/>
      <c r="AO379" s="93"/>
      <c r="AP379" s="88"/>
      <c r="AQ379" s="109"/>
      <c r="AR379" s="106"/>
      <c r="AS379" s="88"/>
      <c r="AT379" s="106"/>
      <c r="AU379" s="109"/>
      <c r="AV379" s="106"/>
      <c r="AW379" s="88"/>
      <c r="AX379" s="106"/>
      <c r="AY379" s="109"/>
      <c r="AZ379" s="106"/>
      <c r="BA379" s="110"/>
      <c r="BB379" s="95"/>
      <c r="BC379" s="109"/>
      <c r="BD379" s="106"/>
      <c r="BE379" s="110"/>
      <c r="BF379" s="95"/>
      <c r="BG379" s="109"/>
      <c r="BH379" s="106"/>
      <c r="BI379" s="110"/>
      <c r="BJ379" s="95"/>
      <c r="BK379" s="109"/>
      <c r="BL379" s="106"/>
      <c r="BM379" s="110"/>
      <c r="BN379" s="95"/>
      <c r="BO379" s="109"/>
      <c r="BP379" s="106"/>
      <c r="BQ379" s="110"/>
      <c r="BR379" s="95"/>
      <c r="BS379" s="109"/>
      <c r="BT379" s="106"/>
      <c r="BU379" s="110"/>
      <c r="BV379" s="95"/>
      <c r="BW379" s="109"/>
      <c r="BX379" s="106"/>
      <c r="BY379" s="110"/>
      <c r="BZ379" s="95"/>
      <c r="CA379" s="109"/>
      <c r="CB379" s="106"/>
      <c r="CC379" s="110"/>
      <c r="CD379" s="95"/>
      <c r="CE379" s="88"/>
      <c r="CF379" s="94"/>
      <c r="CG379" s="88"/>
      <c r="CH379" s="94"/>
      <c r="CI379" s="79"/>
      <c r="CJ379" s="110"/>
      <c r="CK379" s="95"/>
      <c r="CL379" s="94"/>
      <c r="CM379" s="94"/>
      <c r="CN379" s="88"/>
      <c r="CO379" s="94"/>
      <c r="CP379" s="79"/>
      <c r="CQ379" s="110"/>
      <c r="CR379" s="95"/>
      <c r="CS379" s="94"/>
      <c r="CT379" s="94"/>
      <c r="CU379" s="88"/>
      <c r="CV379" s="94"/>
      <c r="CW379" s="79"/>
      <c r="CX379" s="110"/>
      <c r="CY379" s="95"/>
      <c r="CZ379" s="94"/>
      <c r="DA379" s="94"/>
      <c r="DB379" s="88"/>
      <c r="DC379" s="94"/>
      <c r="DD379" s="79"/>
      <c r="DE379" s="110"/>
      <c r="DF379" s="95"/>
      <c r="DG379" s="94"/>
      <c r="DH379" s="94"/>
      <c r="DI379" s="88"/>
      <c r="DJ379" s="94"/>
      <c r="DK379" s="79"/>
      <c r="DL379" s="110"/>
      <c r="DM379" s="95"/>
      <c r="DN379" s="94"/>
      <c r="DO379" s="94"/>
      <c r="DP379" s="88"/>
      <c r="DQ379" s="94"/>
      <c r="DR379" s="79"/>
      <c r="DS379" s="110"/>
      <c r="DT379" s="95"/>
      <c r="DU379" s="94"/>
      <c r="DV379" s="94"/>
    </row>
    <row r="380" spans="1:126" s="97" customFormat="1" ht="162.65" customHeight="1">
      <c r="A380" s="77"/>
      <c r="B380" s="196"/>
      <c r="C380" s="197"/>
      <c r="D380" s="197"/>
      <c r="E380" s="81"/>
      <c r="F380" s="82"/>
      <c r="G380" s="81"/>
      <c r="H380" s="81"/>
      <c r="I380" s="81"/>
      <c r="J380" s="81"/>
      <c r="K380" s="81"/>
      <c r="L380" s="81"/>
      <c r="M380" s="136"/>
      <c r="N380" s="81"/>
      <c r="O380" s="84"/>
      <c r="P380" s="81"/>
      <c r="Q380" s="81"/>
      <c r="R380" s="84"/>
      <c r="S380" s="101"/>
      <c r="T380" s="92"/>
      <c r="U380" s="137"/>
      <c r="V380" s="137"/>
      <c r="W380" s="137"/>
      <c r="X380" s="137"/>
      <c r="Y380" s="103"/>
      <c r="Z380" s="103"/>
      <c r="AA380" s="103"/>
      <c r="AB380" s="103"/>
      <c r="AC380" s="103"/>
      <c r="AD380" s="103"/>
      <c r="AE380" s="137"/>
      <c r="AF380" s="89"/>
      <c r="AG380" s="89"/>
      <c r="AH380" s="89"/>
      <c r="AI380" s="89"/>
      <c r="AJ380" s="93"/>
      <c r="AK380" s="93"/>
      <c r="AL380" s="93"/>
      <c r="AM380" s="93"/>
      <c r="AN380" s="93"/>
      <c r="AO380" s="93"/>
      <c r="AP380" s="88"/>
      <c r="AQ380" s="109"/>
      <c r="AR380" s="106"/>
      <c r="AS380" s="88"/>
      <c r="AT380" s="106"/>
      <c r="AU380" s="109"/>
      <c r="AV380" s="106"/>
      <c r="AW380" s="88"/>
      <c r="AX380" s="106"/>
      <c r="AY380" s="109"/>
      <c r="AZ380" s="106"/>
      <c r="BA380" s="110"/>
      <c r="BB380" s="95"/>
      <c r="BC380" s="109"/>
      <c r="BD380" s="106"/>
      <c r="BE380" s="110"/>
      <c r="BF380" s="95"/>
      <c r="BG380" s="109"/>
      <c r="BH380" s="106"/>
      <c r="BI380" s="110"/>
      <c r="BJ380" s="95"/>
      <c r="BK380" s="109"/>
      <c r="BL380" s="106"/>
      <c r="BM380" s="110"/>
      <c r="BN380" s="95"/>
      <c r="BO380" s="109"/>
      <c r="BP380" s="106"/>
      <c r="BQ380" s="110"/>
      <c r="BR380" s="95"/>
      <c r="BS380" s="109"/>
      <c r="BT380" s="106"/>
      <c r="BU380" s="110"/>
      <c r="BV380" s="95"/>
      <c r="BW380" s="109"/>
      <c r="BX380" s="106"/>
      <c r="BY380" s="110"/>
      <c r="BZ380" s="95"/>
      <c r="CA380" s="109"/>
      <c r="CB380" s="106"/>
      <c r="CC380" s="110"/>
      <c r="CD380" s="95"/>
      <c r="CE380" s="88"/>
      <c r="CF380" s="94"/>
      <c r="CG380" s="88"/>
      <c r="CH380" s="94"/>
      <c r="CI380" s="79"/>
      <c r="CJ380" s="110"/>
      <c r="CK380" s="95"/>
      <c r="CL380" s="94"/>
      <c r="CM380" s="94"/>
      <c r="CN380" s="88"/>
      <c r="CO380" s="94"/>
      <c r="CP380" s="79"/>
      <c r="CQ380" s="110"/>
      <c r="CR380" s="95"/>
      <c r="CS380" s="94"/>
      <c r="CT380" s="94"/>
      <c r="CU380" s="88"/>
      <c r="CV380" s="94"/>
      <c r="CW380" s="79"/>
      <c r="CX380" s="110"/>
      <c r="CY380" s="95"/>
      <c r="CZ380" s="94"/>
      <c r="DA380" s="94"/>
      <c r="DB380" s="88"/>
      <c r="DC380" s="94"/>
      <c r="DD380" s="79"/>
      <c r="DE380" s="110"/>
      <c r="DF380" s="95"/>
      <c r="DG380" s="94"/>
      <c r="DH380" s="94"/>
      <c r="DI380" s="88"/>
      <c r="DJ380" s="94"/>
      <c r="DK380" s="79"/>
      <c r="DL380" s="110"/>
      <c r="DM380" s="95"/>
      <c r="DN380" s="94"/>
      <c r="DO380" s="94"/>
      <c r="DP380" s="88"/>
      <c r="DQ380" s="94"/>
      <c r="DR380" s="79"/>
      <c r="DS380" s="110"/>
      <c r="DT380" s="95"/>
      <c r="DU380" s="94"/>
      <c r="DV380" s="94"/>
    </row>
    <row r="381" spans="1:126" s="97" customFormat="1" ht="162.65" customHeight="1">
      <c r="A381" s="77"/>
      <c r="B381" s="196"/>
      <c r="C381" s="197"/>
      <c r="D381" s="197"/>
      <c r="E381" s="81"/>
      <c r="F381" s="82"/>
      <c r="G381" s="81"/>
      <c r="H381" s="81"/>
      <c r="I381" s="81"/>
      <c r="J381" s="81"/>
      <c r="K381" s="81"/>
      <c r="L381" s="81"/>
      <c r="M381" s="136"/>
      <c r="N381" s="81"/>
      <c r="O381" s="84"/>
      <c r="P381" s="81"/>
      <c r="Q381" s="81"/>
      <c r="R381" s="84"/>
      <c r="S381" s="101"/>
      <c r="T381" s="92"/>
      <c r="U381" s="137"/>
      <c r="V381" s="137"/>
      <c r="W381" s="137"/>
      <c r="X381" s="137"/>
      <c r="Y381" s="137"/>
      <c r="Z381" s="137"/>
      <c r="AA381" s="137"/>
      <c r="AB381" s="137"/>
      <c r="AC381" s="137"/>
      <c r="AD381" s="137"/>
      <c r="AE381" s="137"/>
      <c r="AF381" s="89"/>
      <c r="AG381" s="89"/>
      <c r="AH381" s="89"/>
      <c r="AI381" s="89"/>
      <c r="AJ381" s="93"/>
      <c r="AK381" s="93"/>
      <c r="AL381" s="93"/>
      <c r="AM381" s="93"/>
      <c r="AN381" s="93"/>
      <c r="AO381" s="93"/>
      <c r="AP381" s="88"/>
      <c r="AQ381" s="109"/>
      <c r="AR381" s="106"/>
      <c r="AS381" s="88"/>
      <c r="AT381" s="106"/>
      <c r="AU381" s="109"/>
      <c r="AV381" s="106"/>
      <c r="AW381" s="88"/>
      <c r="AX381" s="106"/>
      <c r="AY381" s="109"/>
      <c r="AZ381" s="106"/>
      <c r="BA381" s="110"/>
      <c r="BB381" s="95"/>
      <c r="BC381" s="109"/>
      <c r="BD381" s="106"/>
      <c r="BE381" s="110"/>
      <c r="BF381" s="95"/>
      <c r="BG381" s="109"/>
      <c r="BH381" s="106"/>
      <c r="BI381" s="110"/>
      <c r="BJ381" s="95"/>
      <c r="BK381" s="109"/>
      <c r="BL381" s="106"/>
      <c r="BM381" s="110"/>
      <c r="BN381" s="95"/>
      <c r="BO381" s="109"/>
      <c r="BP381" s="106"/>
      <c r="BQ381" s="110"/>
      <c r="BR381" s="95"/>
      <c r="BS381" s="109"/>
      <c r="BT381" s="106"/>
      <c r="BU381" s="110"/>
      <c r="BV381" s="95"/>
      <c r="BW381" s="109"/>
      <c r="BX381" s="106"/>
      <c r="BY381" s="110"/>
      <c r="BZ381" s="95"/>
      <c r="CA381" s="109"/>
      <c r="CB381" s="106"/>
      <c r="CC381" s="110"/>
      <c r="CD381" s="95"/>
      <c r="CE381" s="88"/>
      <c r="CF381" s="94"/>
      <c r="CG381" s="88"/>
      <c r="CH381" s="94"/>
      <c r="CI381" s="79"/>
      <c r="CJ381" s="110"/>
      <c r="CK381" s="95"/>
      <c r="CL381" s="94"/>
      <c r="CM381" s="94"/>
      <c r="CN381" s="88"/>
      <c r="CO381" s="94"/>
      <c r="CP381" s="79"/>
      <c r="CQ381" s="110"/>
      <c r="CR381" s="95"/>
      <c r="CS381" s="94"/>
      <c r="CT381" s="94"/>
      <c r="CU381" s="88"/>
      <c r="CV381" s="94"/>
      <c r="CW381" s="79"/>
      <c r="CX381" s="110"/>
      <c r="CY381" s="95"/>
      <c r="CZ381" s="94"/>
      <c r="DA381" s="94"/>
      <c r="DB381" s="88"/>
      <c r="DC381" s="94"/>
      <c r="DD381" s="79"/>
      <c r="DE381" s="110"/>
      <c r="DF381" s="95"/>
      <c r="DG381" s="94"/>
      <c r="DH381" s="94"/>
      <c r="DI381" s="88"/>
      <c r="DJ381" s="94"/>
      <c r="DK381" s="79"/>
      <c r="DL381" s="110"/>
      <c r="DM381" s="95"/>
      <c r="DN381" s="94"/>
      <c r="DO381" s="94"/>
      <c r="DP381" s="88"/>
      <c r="DQ381" s="94"/>
      <c r="DR381" s="79"/>
      <c r="DS381" s="110"/>
      <c r="DT381" s="95"/>
      <c r="DU381" s="94"/>
      <c r="DV381" s="94"/>
    </row>
    <row r="382" spans="1:126" s="97" customFormat="1" ht="162.65" customHeight="1">
      <c r="A382" s="77"/>
      <c r="B382" s="196"/>
      <c r="C382" s="197"/>
      <c r="D382" s="197"/>
      <c r="E382" s="81"/>
      <c r="F382" s="82"/>
      <c r="G382" s="81"/>
      <c r="H382" s="81"/>
      <c r="I382" s="81"/>
      <c r="J382" s="81"/>
      <c r="K382" s="81"/>
      <c r="L382" s="81"/>
      <c r="M382" s="136"/>
      <c r="N382" s="81"/>
      <c r="O382" s="84"/>
      <c r="P382" s="81"/>
      <c r="Q382" s="81"/>
      <c r="R382" s="84"/>
      <c r="S382" s="101"/>
      <c r="T382" s="92"/>
      <c r="U382" s="137"/>
      <c r="V382" s="137"/>
      <c r="W382" s="137"/>
      <c r="X382" s="137"/>
      <c r="Y382" s="103"/>
      <c r="Z382" s="103"/>
      <c r="AA382" s="103"/>
      <c r="AB382" s="103"/>
      <c r="AC382" s="103"/>
      <c r="AD382" s="103"/>
      <c r="AE382" s="137"/>
      <c r="AF382" s="89"/>
      <c r="AG382" s="89"/>
      <c r="AH382" s="89"/>
      <c r="AI382" s="89"/>
      <c r="AJ382" s="93"/>
      <c r="AK382" s="93"/>
      <c r="AL382" s="93"/>
      <c r="AM382" s="93"/>
      <c r="AN382" s="93"/>
      <c r="AO382" s="93"/>
      <c r="AP382" s="88"/>
      <c r="AQ382" s="109"/>
      <c r="AR382" s="106"/>
      <c r="AS382" s="88"/>
      <c r="AT382" s="106"/>
      <c r="AU382" s="109"/>
      <c r="AV382" s="106"/>
      <c r="AW382" s="88"/>
      <c r="AX382" s="106"/>
      <c r="AY382" s="109"/>
      <c r="AZ382" s="106"/>
      <c r="BA382" s="110"/>
      <c r="BB382" s="95"/>
      <c r="BC382" s="109"/>
      <c r="BD382" s="106"/>
      <c r="BE382" s="110"/>
      <c r="BF382" s="95"/>
      <c r="BG382" s="109"/>
      <c r="BH382" s="106"/>
      <c r="BI382" s="110"/>
      <c r="BJ382" s="95"/>
      <c r="BK382" s="109"/>
      <c r="BL382" s="106"/>
      <c r="BM382" s="110"/>
      <c r="BN382" s="95"/>
      <c r="BO382" s="109"/>
      <c r="BP382" s="106"/>
      <c r="BQ382" s="110"/>
      <c r="BR382" s="95"/>
      <c r="BS382" s="109"/>
      <c r="BT382" s="106"/>
      <c r="BU382" s="110"/>
      <c r="BV382" s="95"/>
      <c r="BW382" s="109"/>
      <c r="BX382" s="106"/>
      <c r="BY382" s="110"/>
      <c r="BZ382" s="95"/>
      <c r="CA382" s="109"/>
      <c r="CB382" s="106"/>
      <c r="CC382" s="110"/>
      <c r="CD382" s="95"/>
      <c r="CE382" s="88"/>
      <c r="CF382" s="94"/>
      <c r="CG382" s="88"/>
      <c r="CH382" s="94"/>
      <c r="CI382" s="79"/>
      <c r="CJ382" s="110"/>
      <c r="CK382" s="95"/>
      <c r="CL382" s="94"/>
      <c r="CM382" s="94"/>
      <c r="CN382" s="88"/>
      <c r="CO382" s="94"/>
      <c r="CP382" s="79"/>
      <c r="CQ382" s="110"/>
      <c r="CR382" s="95"/>
      <c r="CS382" s="94"/>
      <c r="CT382" s="94"/>
      <c r="CU382" s="88"/>
      <c r="CV382" s="94"/>
      <c r="CW382" s="79"/>
      <c r="CX382" s="110"/>
      <c r="CY382" s="95"/>
      <c r="CZ382" s="94"/>
      <c r="DA382" s="94"/>
      <c r="DB382" s="88"/>
      <c r="DC382" s="94"/>
      <c r="DD382" s="79"/>
      <c r="DE382" s="110"/>
      <c r="DF382" s="95"/>
      <c r="DG382" s="94"/>
      <c r="DH382" s="94"/>
      <c r="DI382" s="88"/>
      <c r="DJ382" s="94"/>
      <c r="DK382" s="79"/>
      <c r="DL382" s="110"/>
      <c r="DM382" s="95"/>
      <c r="DN382" s="94"/>
      <c r="DO382" s="94"/>
      <c r="DP382" s="88"/>
      <c r="DQ382" s="94"/>
      <c r="DR382" s="79"/>
      <c r="DS382" s="110"/>
      <c r="DT382" s="95"/>
      <c r="DU382" s="94"/>
      <c r="DV382" s="94"/>
    </row>
    <row r="383" spans="1:126" s="97" customFormat="1" ht="162.65" customHeight="1">
      <c r="A383" s="77"/>
      <c r="B383" s="196"/>
      <c r="C383" s="197"/>
      <c r="D383" s="197"/>
      <c r="E383" s="81"/>
      <c r="F383" s="82"/>
      <c r="G383" s="81"/>
      <c r="H383" s="81"/>
      <c r="I383" s="81"/>
      <c r="J383" s="81"/>
      <c r="K383" s="81"/>
      <c r="L383" s="81"/>
      <c r="M383" s="136"/>
      <c r="N383" s="81"/>
      <c r="O383" s="84"/>
      <c r="P383" s="81"/>
      <c r="Q383" s="81"/>
      <c r="R383" s="84"/>
      <c r="S383" s="101"/>
      <c r="T383" s="92"/>
      <c r="U383" s="137"/>
      <c r="V383" s="137"/>
      <c r="W383" s="137"/>
      <c r="X383" s="137"/>
      <c r="Y383" s="103"/>
      <c r="Z383" s="103"/>
      <c r="AA383" s="103"/>
      <c r="AB383" s="103"/>
      <c r="AC383" s="103"/>
      <c r="AD383" s="103"/>
      <c r="AE383" s="137"/>
      <c r="AF383" s="89"/>
      <c r="AG383" s="89"/>
      <c r="AH383" s="89"/>
      <c r="AI383" s="89"/>
      <c r="AJ383" s="93"/>
      <c r="AK383" s="93"/>
      <c r="AL383" s="93"/>
      <c r="AM383" s="93"/>
      <c r="AN383" s="93"/>
      <c r="AO383" s="93"/>
      <c r="AP383" s="88"/>
      <c r="AQ383" s="109"/>
      <c r="AR383" s="106"/>
      <c r="AS383" s="88"/>
      <c r="AT383" s="106"/>
      <c r="AU383" s="109"/>
      <c r="AV383" s="106"/>
      <c r="AW383" s="88"/>
      <c r="AX383" s="106"/>
      <c r="AY383" s="109"/>
      <c r="AZ383" s="106"/>
      <c r="BA383" s="110"/>
      <c r="BB383" s="95"/>
      <c r="BC383" s="109"/>
      <c r="BD383" s="106"/>
      <c r="BE383" s="110"/>
      <c r="BF383" s="95"/>
      <c r="BG383" s="109"/>
      <c r="BH383" s="106"/>
      <c r="BI383" s="110"/>
      <c r="BJ383" s="95"/>
      <c r="BK383" s="109"/>
      <c r="BL383" s="106"/>
      <c r="BM383" s="110"/>
      <c r="BN383" s="95"/>
      <c r="BO383" s="109"/>
      <c r="BP383" s="106"/>
      <c r="BQ383" s="110"/>
      <c r="BR383" s="95"/>
      <c r="BS383" s="109"/>
      <c r="BT383" s="106"/>
      <c r="BU383" s="110"/>
      <c r="BV383" s="95"/>
      <c r="BW383" s="109"/>
      <c r="BX383" s="106"/>
      <c r="BY383" s="110"/>
      <c r="BZ383" s="95"/>
      <c r="CA383" s="109"/>
      <c r="CB383" s="106"/>
      <c r="CC383" s="110"/>
      <c r="CD383" s="95"/>
      <c r="CE383" s="88"/>
      <c r="CF383" s="94"/>
      <c r="CG383" s="88"/>
      <c r="CH383" s="94"/>
      <c r="CI383" s="79"/>
      <c r="CJ383" s="110"/>
      <c r="CK383" s="95"/>
      <c r="CL383" s="94"/>
      <c r="CM383" s="94"/>
      <c r="CN383" s="88"/>
      <c r="CO383" s="94"/>
      <c r="CP383" s="79"/>
      <c r="CQ383" s="110"/>
      <c r="CR383" s="95"/>
      <c r="CS383" s="94"/>
      <c r="CT383" s="94"/>
      <c r="CU383" s="88"/>
      <c r="CV383" s="94"/>
      <c r="CW383" s="79"/>
      <c r="CX383" s="110"/>
      <c r="CY383" s="95"/>
      <c r="CZ383" s="94"/>
      <c r="DA383" s="94"/>
      <c r="DB383" s="88"/>
      <c r="DC383" s="94"/>
      <c r="DD383" s="79"/>
      <c r="DE383" s="110"/>
      <c r="DF383" s="95"/>
      <c r="DG383" s="94"/>
      <c r="DH383" s="94"/>
      <c r="DI383" s="88"/>
      <c r="DJ383" s="94"/>
      <c r="DK383" s="79"/>
      <c r="DL383" s="110"/>
      <c r="DM383" s="95"/>
      <c r="DN383" s="94"/>
      <c r="DO383" s="94"/>
      <c r="DP383" s="88"/>
      <c r="DQ383" s="94"/>
      <c r="DR383" s="79"/>
      <c r="DS383" s="110"/>
      <c r="DT383" s="95"/>
      <c r="DU383" s="94"/>
      <c r="DV383" s="94"/>
    </row>
    <row r="384" spans="1:126" s="97" customFormat="1" ht="162.65" customHeight="1">
      <c r="A384" s="77"/>
      <c r="B384" s="196"/>
      <c r="C384" s="197"/>
      <c r="D384" s="197"/>
      <c r="E384" s="81"/>
      <c r="F384" s="82"/>
      <c r="G384" s="81"/>
      <c r="H384" s="81"/>
      <c r="I384" s="81"/>
      <c r="J384" s="81"/>
      <c r="K384" s="81"/>
      <c r="L384" s="81"/>
      <c r="M384" s="136"/>
      <c r="N384" s="81"/>
      <c r="O384" s="84"/>
      <c r="P384" s="81"/>
      <c r="Q384" s="81"/>
      <c r="R384" s="84"/>
      <c r="S384" s="101"/>
      <c r="T384" s="92"/>
      <c r="U384" s="137"/>
      <c r="V384" s="137"/>
      <c r="W384" s="137"/>
      <c r="X384" s="137"/>
      <c r="Y384" s="103"/>
      <c r="Z384" s="103"/>
      <c r="AA384" s="103"/>
      <c r="AB384" s="103"/>
      <c r="AC384" s="103"/>
      <c r="AD384" s="103"/>
      <c r="AE384" s="137"/>
      <c r="AF384" s="89"/>
      <c r="AG384" s="89"/>
      <c r="AH384" s="89"/>
      <c r="AI384" s="89"/>
      <c r="AJ384" s="93"/>
      <c r="AK384" s="93"/>
      <c r="AL384" s="93"/>
      <c r="AM384" s="93"/>
      <c r="AN384" s="93"/>
      <c r="AO384" s="93"/>
      <c r="AP384" s="88"/>
      <c r="AQ384" s="109"/>
      <c r="AR384" s="106"/>
      <c r="AS384" s="88"/>
      <c r="AT384" s="106"/>
      <c r="AU384" s="109"/>
      <c r="AV384" s="106"/>
      <c r="AW384" s="88"/>
      <c r="AX384" s="106"/>
      <c r="AY384" s="109"/>
      <c r="AZ384" s="106"/>
      <c r="BA384" s="110"/>
      <c r="BB384" s="95"/>
      <c r="BC384" s="109"/>
      <c r="BD384" s="106"/>
      <c r="BE384" s="110"/>
      <c r="BF384" s="95"/>
      <c r="BG384" s="109"/>
      <c r="BH384" s="106"/>
      <c r="BI384" s="110"/>
      <c r="BJ384" s="95"/>
      <c r="BK384" s="109"/>
      <c r="BL384" s="106"/>
      <c r="BM384" s="110"/>
      <c r="BN384" s="95"/>
      <c r="BO384" s="109"/>
      <c r="BP384" s="106"/>
      <c r="BQ384" s="110"/>
      <c r="BR384" s="95"/>
      <c r="BS384" s="109"/>
      <c r="BT384" s="106"/>
      <c r="BU384" s="110"/>
      <c r="BV384" s="95"/>
      <c r="BW384" s="109"/>
      <c r="BX384" s="106"/>
      <c r="BY384" s="110"/>
      <c r="BZ384" s="95"/>
      <c r="CA384" s="109"/>
      <c r="CB384" s="106"/>
      <c r="CC384" s="110"/>
      <c r="CD384" s="95"/>
      <c r="CE384" s="88"/>
      <c r="CF384" s="94"/>
      <c r="CG384" s="88"/>
      <c r="CH384" s="94"/>
      <c r="CI384" s="79"/>
      <c r="CJ384" s="110"/>
      <c r="CK384" s="95"/>
      <c r="CL384" s="94"/>
      <c r="CM384" s="94"/>
      <c r="CN384" s="88"/>
      <c r="CO384" s="94"/>
      <c r="CP384" s="79"/>
      <c r="CQ384" s="110"/>
      <c r="CR384" s="95"/>
      <c r="CS384" s="94"/>
      <c r="CT384" s="94"/>
      <c r="CU384" s="88"/>
      <c r="CV384" s="94"/>
      <c r="CW384" s="79"/>
      <c r="CX384" s="110"/>
      <c r="CY384" s="95"/>
      <c r="CZ384" s="94"/>
      <c r="DA384" s="94"/>
      <c r="DB384" s="88"/>
      <c r="DC384" s="94"/>
      <c r="DD384" s="79"/>
      <c r="DE384" s="110"/>
      <c r="DF384" s="95"/>
      <c r="DG384" s="94"/>
      <c r="DH384" s="94"/>
      <c r="DI384" s="88"/>
      <c r="DJ384" s="94"/>
      <c r="DK384" s="79"/>
      <c r="DL384" s="110"/>
      <c r="DM384" s="95"/>
      <c r="DN384" s="94"/>
      <c r="DO384" s="94"/>
      <c r="DP384" s="88"/>
      <c r="DQ384" s="94"/>
      <c r="DR384" s="79"/>
      <c r="DS384" s="110"/>
      <c r="DT384" s="95"/>
      <c r="DU384" s="94"/>
      <c r="DV384" s="94"/>
    </row>
    <row r="385" spans="1:126" s="97" customFormat="1" ht="162.65" customHeight="1">
      <c r="A385" s="77"/>
      <c r="B385" s="196"/>
      <c r="C385" s="197"/>
      <c r="D385" s="197"/>
      <c r="E385" s="81"/>
      <c r="F385" s="82"/>
      <c r="G385" s="81"/>
      <c r="H385" s="81"/>
      <c r="I385" s="81"/>
      <c r="J385" s="81"/>
      <c r="K385" s="81"/>
      <c r="L385" s="81"/>
      <c r="M385" s="136"/>
      <c r="N385" s="81"/>
      <c r="O385" s="84"/>
      <c r="P385" s="81"/>
      <c r="Q385" s="81"/>
      <c r="R385" s="84"/>
      <c r="S385" s="101"/>
      <c r="T385" s="92"/>
      <c r="U385" s="137"/>
      <c r="V385" s="137"/>
      <c r="W385" s="137"/>
      <c r="X385" s="137"/>
      <c r="Y385" s="137"/>
      <c r="Z385" s="137"/>
      <c r="AA385" s="137"/>
      <c r="AB385" s="137"/>
      <c r="AC385" s="137"/>
      <c r="AD385" s="137"/>
      <c r="AE385" s="137"/>
      <c r="AF385" s="89"/>
      <c r="AG385" s="89"/>
      <c r="AH385" s="89"/>
      <c r="AI385" s="89"/>
      <c r="AJ385" s="93"/>
      <c r="AK385" s="93"/>
      <c r="AL385" s="93"/>
      <c r="AM385" s="93"/>
      <c r="AN385" s="93"/>
      <c r="AO385" s="93"/>
      <c r="AP385" s="88"/>
      <c r="AQ385" s="109"/>
      <c r="AR385" s="106"/>
      <c r="AS385" s="88"/>
      <c r="AT385" s="106"/>
      <c r="AU385" s="109"/>
      <c r="AV385" s="106"/>
      <c r="AW385" s="88"/>
      <c r="AX385" s="106"/>
      <c r="AY385" s="109"/>
      <c r="AZ385" s="106"/>
      <c r="BA385" s="110"/>
      <c r="BB385" s="95"/>
      <c r="BC385" s="109"/>
      <c r="BD385" s="106"/>
      <c r="BE385" s="110"/>
      <c r="BF385" s="95"/>
      <c r="BG385" s="109"/>
      <c r="BH385" s="106"/>
      <c r="BI385" s="110"/>
      <c r="BJ385" s="95"/>
      <c r="BK385" s="109"/>
      <c r="BL385" s="106"/>
      <c r="BM385" s="110"/>
      <c r="BN385" s="95"/>
      <c r="BO385" s="109"/>
      <c r="BP385" s="106"/>
      <c r="BQ385" s="110"/>
      <c r="BR385" s="95"/>
      <c r="BS385" s="109"/>
      <c r="BT385" s="106"/>
      <c r="BU385" s="110"/>
      <c r="BV385" s="95"/>
      <c r="BW385" s="109"/>
      <c r="BX385" s="106"/>
      <c r="BY385" s="110"/>
      <c r="BZ385" s="95"/>
      <c r="CA385" s="109"/>
      <c r="CB385" s="106"/>
      <c r="CC385" s="110"/>
      <c r="CD385" s="95"/>
      <c r="CE385" s="88"/>
      <c r="CF385" s="94"/>
      <c r="CG385" s="88"/>
      <c r="CH385" s="94"/>
      <c r="CI385" s="79"/>
      <c r="CJ385" s="110"/>
      <c r="CK385" s="95"/>
      <c r="CL385" s="94"/>
      <c r="CM385" s="94"/>
      <c r="CN385" s="88"/>
      <c r="CO385" s="94"/>
      <c r="CP385" s="79"/>
      <c r="CQ385" s="110"/>
      <c r="CR385" s="95"/>
      <c r="CS385" s="94"/>
      <c r="CT385" s="94"/>
      <c r="CU385" s="88"/>
      <c r="CV385" s="94"/>
      <c r="CW385" s="79"/>
      <c r="CX385" s="110"/>
      <c r="CY385" s="95"/>
      <c r="CZ385" s="94"/>
      <c r="DA385" s="94"/>
      <c r="DB385" s="88"/>
      <c r="DC385" s="94"/>
      <c r="DD385" s="79"/>
      <c r="DE385" s="110"/>
      <c r="DF385" s="95"/>
      <c r="DG385" s="94"/>
      <c r="DH385" s="94"/>
      <c r="DI385" s="88"/>
      <c r="DJ385" s="94"/>
      <c r="DK385" s="79"/>
      <c r="DL385" s="110"/>
      <c r="DM385" s="95"/>
      <c r="DN385" s="94"/>
      <c r="DO385" s="94"/>
      <c r="DP385" s="88"/>
      <c r="DQ385" s="94"/>
      <c r="DR385" s="79"/>
      <c r="DS385" s="110"/>
      <c r="DT385" s="95"/>
      <c r="DU385" s="94"/>
      <c r="DV385" s="94"/>
    </row>
    <row r="386" spans="1:126" s="97" customFormat="1" ht="162.65" customHeight="1">
      <c r="A386" s="77"/>
      <c r="B386" s="196"/>
      <c r="C386" s="197"/>
      <c r="D386" s="197"/>
      <c r="E386" s="81"/>
      <c r="F386" s="82"/>
      <c r="G386" s="81"/>
      <c r="H386" s="81"/>
      <c r="I386" s="81"/>
      <c r="J386" s="81"/>
      <c r="K386" s="81"/>
      <c r="L386" s="81"/>
      <c r="M386" s="136"/>
      <c r="N386" s="81"/>
      <c r="O386" s="84"/>
      <c r="P386" s="81"/>
      <c r="Q386" s="81"/>
      <c r="R386" s="84"/>
      <c r="S386" s="101"/>
      <c r="T386" s="92"/>
      <c r="U386" s="137"/>
      <c r="V386" s="137"/>
      <c r="W386" s="137"/>
      <c r="X386" s="137"/>
      <c r="Y386" s="137"/>
      <c r="Z386" s="137"/>
      <c r="AA386" s="137"/>
      <c r="AB386" s="137"/>
      <c r="AC386" s="137"/>
      <c r="AD386" s="137"/>
      <c r="AE386" s="137"/>
      <c r="AF386" s="89"/>
      <c r="AG386" s="89"/>
      <c r="AH386" s="89"/>
      <c r="AI386" s="89"/>
      <c r="AJ386" s="93"/>
      <c r="AK386" s="93"/>
      <c r="AL386" s="93"/>
      <c r="AM386" s="93"/>
      <c r="AN386" s="93"/>
      <c r="AO386" s="93"/>
      <c r="AP386" s="88"/>
      <c r="AQ386" s="109"/>
      <c r="AR386" s="106"/>
      <c r="AS386" s="88"/>
      <c r="AT386" s="106"/>
      <c r="AU386" s="109"/>
      <c r="AV386" s="106"/>
      <c r="AW386" s="88"/>
      <c r="AX386" s="106"/>
      <c r="AY386" s="109"/>
      <c r="AZ386" s="106"/>
      <c r="BA386" s="110"/>
      <c r="BB386" s="95"/>
      <c r="BC386" s="109"/>
      <c r="BD386" s="106"/>
      <c r="BE386" s="110"/>
      <c r="BF386" s="95"/>
      <c r="BG386" s="109"/>
      <c r="BH386" s="106"/>
      <c r="BI386" s="110"/>
      <c r="BJ386" s="95"/>
      <c r="BK386" s="109"/>
      <c r="BL386" s="106"/>
      <c r="BM386" s="110"/>
      <c r="BN386" s="95"/>
      <c r="BO386" s="109"/>
      <c r="BP386" s="106"/>
      <c r="BQ386" s="110"/>
      <c r="BR386" s="95"/>
      <c r="BS386" s="109"/>
      <c r="BT386" s="106"/>
      <c r="BU386" s="110"/>
      <c r="BV386" s="95"/>
      <c r="BW386" s="109"/>
      <c r="BX386" s="106"/>
      <c r="BY386" s="110"/>
      <c r="BZ386" s="95"/>
      <c r="CA386" s="109"/>
      <c r="CB386" s="106"/>
      <c r="CC386" s="110"/>
      <c r="CD386" s="95"/>
      <c r="CE386" s="88"/>
      <c r="CF386" s="94"/>
      <c r="CG386" s="88"/>
      <c r="CH386" s="94"/>
      <c r="CI386" s="79"/>
      <c r="CJ386" s="110"/>
      <c r="CK386" s="95"/>
      <c r="CL386" s="94"/>
      <c r="CM386" s="94"/>
      <c r="CN386" s="88"/>
      <c r="CO386" s="94"/>
      <c r="CP386" s="79"/>
      <c r="CQ386" s="110"/>
      <c r="CR386" s="95"/>
      <c r="CS386" s="94"/>
      <c r="CT386" s="94"/>
      <c r="CU386" s="88"/>
      <c r="CV386" s="94"/>
      <c r="CW386" s="79"/>
      <c r="CX386" s="110"/>
      <c r="CY386" s="95"/>
      <c r="CZ386" s="94"/>
      <c r="DA386" s="94"/>
      <c r="DB386" s="88"/>
      <c r="DC386" s="94"/>
      <c r="DD386" s="79"/>
      <c r="DE386" s="110"/>
      <c r="DF386" s="95"/>
      <c r="DG386" s="94"/>
      <c r="DH386" s="94"/>
      <c r="DI386" s="88"/>
      <c r="DJ386" s="94"/>
      <c r="DK386" s="79"/>
      <c r="DL386" s="110"/>
      <c r="DM386" s="95"/>
      <c r="DN386" s="94"/>
      <c r="DO386" s="94"/>
      <c r="DP386" s="88"/>
      <c r="DQ386" s="94"/>
      <c r="DR386" s="79"/>
      <c r="DS386" s="110"/>
      <c r="DT386" s="95"/>
      <c r="DU386" s="94"/>
      <c r="DV386" s="94"/>
    </row>
    <row r="387" spans="1:126" s="97" customFormat="1" ht="162.65" customHeight="1">
      <c r="A387" s="77"/>
      <c r="B387" s="196"/>
      <c r="C387" s="197"/>
      <c r="D387" s="197"/>
      <c r="E387" s="81"/>
      <c r="F387" s="82"/>
      <c r="G387" s="81"/>
      <c r="H387" s="81"/>
      <c r="I387" s="81"/>
      <c r="J387" s="81"/>
      <c r="K387" s="81"/>
      <c r="L387" s="81"/>
      <c r="M387" s="83"/>
      <c r="N387" s="81"/>
      <c r="O387" s="84"/>
      <c r="P387" s="81"/>
      <c r="Q387" s="81"/>
      <c r="R387" s="84"/>
      <c r="S387" s="101"/>
      <c r="T387" s="92"/>
      <c r="U387" s="137"/>
      <c r="V387" s="137"/>
      <c r="W387" s="137"/>
      <c r="X387" s="137"/>
      <c r="Y387" s="137"/>
      <c r="Z387" s="137"/>
      <c r="AA387" s="137"/>
      <c r="AB387" s="137"/>
      <c r="AC387" s="137"/>
      <c r="AD387" s="137"/>
      <c r="AE387" s="137"/>
      <c r="AF387" s="89"/>
      <c r="AG387" s="89"/>
      <c r="AH387" s="89"/>
      <c r="AI387" s="89"/>
      <c r="AJ387" s="93"/>
      <c r="AK387" s="93"/>
      <c r="AL387" s="93"/>
      <c r="AM387" s="93"/>
      <c r="AN387" s="93"/>
      <c r="AO387" s="93"/>
      <c r="AP387" s="88"/>
      <c r="AQ387" s="109"/>
      <c r="AR387" s="106"/>
      <c r="AS387" s="88"/>
      <c r="AT387" s="106"/>
      <c r="AU387" s="109"/>
      <c r="AV387" s="106"/>
      <c r="AW387" s="88"/>
      <c r="AX387" s="106"/>
      <c r="AY387" s="109"/>
      <c r="AZ387" s="106"/>
      <c r="BA387" s="110"/>
      <c r="BB387" s="95"/>
      <c r="BC387" s="109"/>
      <c r="BD387" s="106"/>
      <c r="BE387" s="110"/>
      <c r="BF387" s="95"/>
      <c r="BG387" s="109"/>
      <c r="BH387" s="106"/>
      <c r="BI387" s="110"/>
      <c r="BJ387" s="95"/>
      <c r="BK387" s="109"/>
      <c r="BL387" s="106"/>
      <c r="BM387" s="110"/>
      <c r="BN387" s="95"/>
      <c r="BO387" s="109"/>
      <c r="BP387" s="106"/>
      <c r="BQ387" s="110"/>
      <c r="BR387" s="95"/>
      <c r="BS387" s="109"/>
      <c r="BT387" s="106"/>
      <c r="BU387" s="110"/>
      <c r="BV387" s="95"/>
      <c r="BW387" s="109"/>
      <c r="BX387" s="106"/>
      <c r="BY387" s="110"/>
      <c r="BZ387" s="95"/>
      <c r="CA387" s="109"/>
      <c r="CB387" s="106"/>
      <c r="CC387" s="110"/>
      <c r="CD387" s="95"/>
      <c r="CE387" s="88"/>
      <c r="CF387" s="94"/>
      <c r="CG387" s="88"/>
      <c r="CH387" s="94"/>
      <c r="CI387" s="79"/>
      <c r="CJ387" s="110"/>
      <c r="CK387" s="95"/>
      <c r="CL387" s="94"/>
      <c r="CM387" s="94"/>
      <c r="CN387" s="88"/>
      <c r="CO387" s="94"/>
      <c r="CP387" s="79"/>
      <c r="CQ387" s="110"/>
      <c r="CR387" s="95"/>
      <c r="CS387" s="94"/>
      <c r="CT387" s="94"/>
      <c r="CU387" s="88"/>
      <c r="CV387" s="94"/>
      <c r="CW387" s="79"/>
      <c r="CX387" s="110"/>
      <c r="CY387" s="95"/>
      <c r="CZ387" s="94"/>
      <c r="DA387" s="94"/>
      <c r="DB387" s="88"/>
      <c r="DC387" s="94"/>
      <c r="DD387" s="79"/>
      <c r="DE387" s="110"/>
      <c r="DF387" s="95"/>
      <c r="DG387" s="94"/>
      <c r="DH387" s="94"/>
      <c r="DI387" s="88"/>
      <c r="DJ387" s="94"/>
      <c r="DK387" s="79"/>
      <c r="DL387" s="110"/>
      <c r="DM387" s="95"/>
      <c r="DN387" s="94"/>
      <c r="DO387" s="94"/>
      <c r="DP387" s="88"/>
      <c r="DQ387" s="94"/>
      <c r="DR387" s="79"/>
      <c r="DS387" s="110"/>
      <c r="DT387" s="95"/>
      <c r="DU387" s="94"/>
      <c r="DV387" s="94"/>
    </row>
    <row r="388" spans="1:126" s="97" customFormat="1" ht="162.65" customHeight="1">
      <c r="A388" s="77"/>
      <c r="B388" s="196"/>
      <c r="C388" s="197"/>
      <c r="D388" s="197"/>
      <c r="E388" s="81"/>
      <c r="F388" s="81"/>
      <c r="G388" s="81"/>
      <c r="H388" s="81"/>
      <c r="I388" s="81"/>
      <c r="J388" s="81"/>
      <c r="K388" s="81"/>
      <c r="L388" s="138"/>
      <c r="M388" s="83"/>
      <c r="N388" s="81"/>
      <c r="O388" s="84"/>
      <c r="P388" s="81"/>
      <c r="Q388" s="82"/>
      <c r="R388" s="84"/>
      <c r="S388" s="81"/>
      <c r="T388" s="81"/>
      <c r="U388" s="133"/>
      <c r="V388" s="133"/>
      <c r="W388" s="133"/>
      <c r="X388" s="133"/>
      <c r="AF388" s="139"/>
      <c r="AG388" s="139"/>
      <c r="AH388" s="139"/>
      <c r="AI388" s="139"/>
      <c r="AJ388" s="81"/>
      <c r="AK388" s="81"/>
      <c r="AL388" s="81"/>
      <c r="AM388" s="81"/>
      <c r="AN388" s="81"/>
      <c r="AO388" s="81"/>
      <c r="AP388" s="88"/>
      <c r="AR388" s="106"/>
      <c r="AS388" s="88"/>
      <c r="AT388" s="106"/>
      <c r="AU388" s="109"/>
      <c r="AV388" s="106"/>
      <c r="AW388" s="88"/>
      <c r="AX388" s="106"/>
      <c r="AY388" s="109"/>
      <c r="AZ388" s="106"/>
      <c r="BA388" s="110"/>
      <c r="BB388" s="95"/>
      <c r="BC388" s="109"/>
      <c r="BD388" s="106"/>
      <c r="BE388" s="110"/>
      <c r="BF388" s="95"/>
      <c r="BG388" s="109"/>
      <c r="BH388" s="106"/>
      <c r="BI388" s="110"/>
      <c r="BJ388" s="95"/>
      <c r="BK388" s="109"/>
      <c r="BL388" s="106"/>
      <c r="BM388" s="110"/>
      <c r="BN388" s="95"/>
      <c r="BO388" s="109"/>
      <c r="BP388" s="106"/>
      <c r="BQ388" s="110"/>
      <c r="BR388" s="95"/>
      <c r="BS388" s="109"/>
      <c r="BT388" s="106"/>
      <c r="BU388" s="110"/>
      <c r="BV388" s="95"/>
      <c r="BW388" s="109"/>
      <c r="BX388" s="106"/>
      <c r="BY388" s="110"/>
      <c r="BZ388" s="95"/>
      <c r="CA388" s="109"/>
      <c r="CB388" s="106"/>
      <c r="CC388" s="110"/>
      <c r="CD388" s="95"/>
      <c r="CE388" s="88"/>
      <c r="CF388" s="94"/>
      <c r="CG388" s="88"/>
      <c r="CH388" s="94"/>
      <c r="CI388" s="79"/>
      <c r="CJ388" s="110"/>
      <c r="CK388" s="95"/>
      <c r="CL388" s="94"/>
      <c r="CM388" s="94"/>
      <c r="CN388" s="88"/>
      <c r="CO388" s="94"/>
      <c r="CP388" s="79"/>
      <c r="CQ388" s="110"/>
      <c r="CR388" s="95"/>
      <c r="CS388" s="94"/>
      <c r="CT388" s="94"/>
      <c r="CU388" s="88"/>
      <c r="CV388" s="94"/>
      <c r="CW388" s="79"/>
      <c r="CX388" s="110"/>
      <c r="CY388" s="95"/>
      <c r="CZ388" s="94"/>
      <c r="DA388" s="94"/>
      <c r="DB388" s="88"/>
      <c r="DC388" s="94"/>
      <c r="DD388" s="79"/>
      <c r="DE388" s="110"/>
      <c r="DF388" s="95"/>
      <c r="DG388" s="94"/>
      <c r="DH388" s="94"/>
      <c r="DI388" s="88"/>
      <c r="DJ388" s="94"/>
      <c r="DK388" s="79"/>
      <c r="DL388" s="110"/>
      <c r="DM388" s="95"/>
      <c r="DN388" s="94"/>
      <c r="DO388" s="94"/>
      <c r="DP388" s="88"/>
      <c r="DQ388" s="94"/>
      <c r="DR388" s="79"/>
      <c r="DS388" s="110"/>
      <c r="DT388" s="95"/>
      <c r="DU388" s="94"/>
      <c r="DV388" s="94"/>
    </row>
    <row r="389" spans="1:126" s="97" customFormat="1" ht="162.65" customHeight="1">
      <c r="A389" s="77"/>
      <c r="B389" s="196"/>
      <c r="C389" s="197"/>
      <c r="D389" s="197"/>
      <c r="E389" s="81"/>
      <c r="F389" s="81"/>
      <c r="G389" s="81"/>
      <c r="H389" s="81"/>
      <c r="I389" s="81"/>
      <c r="J389" s="81"/>
      <c r="K389" s="81"/>
      <c r="L389" s="138"/>
      <c r="M389" s="83"/>
      <c r="N389" s="81"/>
      <c r="O389" s="84"/>
      <c r="P389" s="81"/>
      <c r="Q389" s="81"/>
      <c r="R389" s="84"/>
      <c r="S389" s="81"/>
      <c r="T389" s="81"/>
      <c r="U389" s="133"/>
      <c r="V389" s="133"/>
      <c r="W389" s="133"/>
      <c r="AF389" s="139"/>
      <c r="AG389" s="139"/>
      <c r="AH389" s="139"/>
      <c r="AJ389" s="81"/>
      <c r="AK389" s="81"/>
      <c r="AL389" s="81"/>
      <c r="AM389" s="81"/>
      <c r="AN389" s="81"/>
      <c r="AO389" s="81"/>
      <c r="AP389" s="88"/>
      <c r="AR389" s="106"/>
      <c r="AS389" s="88"/>
      <c r="AT389" s="106"/>
      <c r="AU389" s="109"/>
      <c r="AV389" s="106"/>
      <c r="AW389" s="88"/>
      <c r="AX389" s="106"/>
      <c r="AY389" s="109"/>
      <c r="AZ389" s="106"/>
      <c r="BA389" s="110"/>
      <c r="BB389" s="95"/>
      <c r="BC389" s="109"/>
      <c r="BD389" s="106"/>
      <c r="BE389" s="110"/>
      <c r="BF389" s="95"/>
      <c r="BG389" s="109"/>
      <c r="BH389" s="106"/>
      <c r="BI389" s="110"/>
      <c r="BJ389" s="95"/>
      <c r="BK389" s="109"/>
      <c r="BL389" s="106"/>
      <c r="BM389" s="110"/>
      <c r="BN389" s="95"/>
      <c r="BO389" s="109"/>
      <c r="BP389" s="106"/>
      <c r="BQ389" s="110"/>
      <c r="BR389" s="95"/>
      <c r="BS389" s="109"/>
      <c r="BT389" s="106"/>
      <c r="BU389" s="110"/>
      <c r="BV389" s="95"/>
      <c r="BW389" s="109"/>
      <c r="BX389" s="106"/>
      <c r="BY389" s="110"/>
      <c r="BZ389" s="95"/>
      <c r="CA389" s="109"/>
      <c r="CB389" s="106"/>
      <c r="CC389" s="110"/>
      <c r="CD389" s="95"/>
      <c r="CE389" s="88"/>
      <c r="CF389" s="94"/>
      <c r="CG389" s="88"/>
      <c r="CH389" s="94"/>
      <c r="CI389" s="79"/>
      <c r="CJ389" s="110"/>
      <c r="CK389" s="95"/>
      <c r="CL389" s="94"/>
      <c r="CM389" s="94"/>
      <c r="CN389" s="88"/>
      <c r="CO389" s="94"/>
      <c r="CP389" s="79"/>
      <c r="CQ389" s="110"/>
      <c r="CR389" s="95"/>
      <c r="CS389" s="94"/>
      <c r="CT389" s="94"/>
      <c r="CU389" s="88"/>
      <c r="CV389" s="94"/>
      <c r="CW389" s="79"/>
      <c r="CX389" s="110"/>
      <c r="CY389" s="95"/>
      <c r="CZ389" s="94"/>
      <c r="DA389" s="94"/>
      <c r="DB389" s="88"/>
      <c r="DC389" s="94"/>
      <c r="DD389" s="79"/>
      <c r="DE389" s="110"/>
      <c r="DF389" s="95"/>
      <c r="DG389" s="94"/>
      <c r="DH389" s="94"/>
      <c r="DI389" s="88"/>
      <c r="DJ389" s="94"/>
      <c r="DK389" s="79"/>
      <c r="DL389" s="110"/>
      <c r="DM389" s="95"/>
      <c r="DN389" s="94"/>
      <c r="DO389" s="94"/>
      <c r="DP389" s="88"/>
      <c r="DQ389" s="94"/>
      <c r="DR389" s="79"/>
      <c r="DS389" s="110"/>
      <c r="DT389" s="95"/>
      <c r="DU389" s="94"/>
      <c r="DV389" s="94"/>
    </row>
    <row r="390" spans="1:126" s="97" customFormat="1" ht="162.65" customHeight="1">
      <c r="A390" s="77"/>
      <c r="B390" s="196"/>
      <c r="C390" s="197"/>
      <c r="D390" s="197"/>
      <c r="E390" s="81"/>
      <c r="F390" s="81"/>
      <c r="G390" s="81"/>
      <c r="H390" s="81"/>
      <c r="I390" s="81"/>
      <c r="J390" s="81"/>
      <c r="K390" s="81"/>
      <c r="L390" s="138"/>
      <c r="M390" s="83"/>
      <c r="N390" s="81"/>
      <c r="O390" s="84"/>
      <c r="P390" s="81"/>
      <c r="Q390" s="81"/>
      <c r="R390" s="84"/>
      <c r="S390" s="81"/>
      <c r="T390" s="81"/>
      <c r="U390" s="133"/>
      <c r="V390" s="133"/>
      <c r="W390" s="133"/>
      <c r="AF390" s="139"/>
      <c r="AG390" s="139"/>
      <c r="AH390" s="139"/>
      <c r="AJ390" s="81"/>
      <c r="AK390" s="81"/>
      <c r="AL390" s="81"/>
      <c r="AM390" s="81"/>
      <c r="AN390" s="81"/>
      <c r="AO390" s="81"/>
      <c r="AP390" s="88"/>
      <c r="AR390" s="106"/>
      <c r="AS390" s="88"/>
      <c r="AT390" s="106"/>
      <c r="AU390" s="109"/>
      <c r="AV390" s="106"/>
      <c r="AW390" s="88"/>
      <c r="AX390" s="106"/>
      <c r="AY390" s="109"/>
      <c r="AZ390" s="106"/>
      <c r="BA390" s="110"/>
      <c r="BB390" s="95"/>
      <c r="BC390" s="109"/>
      <c r="BD390" s="106"/>
      <c r="BE390" s="110"/>
      <c r="BF390" s="95"/>
      <c r="BG390" s="109"/>
      <c r="BH390" s="106"/>
      <c r="BI390" s="110"/>
      <c r="BJ390" s="95"/>
      <c r="BK390" s="109"/>
      <c r="BL390" s="106"/>
      <c r="BM390" s="110"/>
      <c r="BN390" s="95"/>
      <c r="BO390" s="109"/>
      <c r="BP390" s="106"/>
      <c r="BQ390" s="110"/>
      <c r="BR390" s="95"/>
      <c r="BS390" s="109"/>
      <c r="BT390" s="106"/>
      <c r="BU390" s="110"/>
      <c r="BV390" s="95"/>
      <c r="BW390" s="109"/>
      <c r="BX390" s="106"/>
      <c r="BY390" s="110"/>
      <c r="BZ390" s="95"/>
      <c r="CA390" s="109"/>
      <c r="CB390" s="106"/>
      <c r="CC390" s="110"/>
      <c r="CD390" s="95"/>
      <c r="CE390" s="88"/>
      <c r="CF390" s="94"/>
      <c r="CG390" s="88"/>
      <c r="CH390" s="94"/>
      <c r="CI390" s="79"/>
      <c r="CJ390" s="110"/>
      <c r="CK390" s="95"/>
      <c r="CL390" s="94"/>
      <c r="CM390" s="94"/>
      <c r="CN390" s="88"/>
      <c r="CO390" s="94"/>
      <c r="CP390" s="79"/>
      <c r="CQ390" s="110"/>
      <c r="CR390" s="95"/>
      <c r="CS390" s="94"/>
      <c r="CT390" s="94"/>
      <c r="CU390" s="88"/>
      <c r="CV390" s="94"/>
      <c r="CW390" s="79"/>
      <c r="CX390" s="110"/>
      <c r="CY390" s="95"/>
      <c r="CZ390" s="94"/>
      <c r="DA390" s="94"/>
      <c r="DB390" s="88"/>
      <c r="DC390" s="94"/>
      <c r="DD390" s="79"/>
      <c r="DE390" s="110"/>
      <c r="DF390" s="95"/>
      <c r="DG390" s="94"/>
      <c r="DH390" s="94"/>
      <c r="DI390" s="88"/>
      <c r="DJ390" s="94"/>
      <c r="DK390" s="79"/>
      <c r="DL390" s="110"/>
      <c r="DM390" s="95"/>
      <c r="DN390" s="94"/>
      <c r="DO390" s="94"/>
      <c r="DP390" s="88"/>
      <c r="DQ390" s="94"/>
      <c r="DR390" s="79"/>
      <c r="DS390" s="110"/>
      <c r="DT390" s="95"/>
      <c r="DU390" s="94"/>
      <c r="DV390" s="94"/>
    </row>
    <row r="391" spans="1:126" s="97" customFormat="1" ht="162.65" customHeight="1">
      <c r="A391" s="77"/>
      <c r="B391" s="196"/>
      <c r="C391" s="197"/>
      <c r="D391" s="197"/>
      <c r="E391" s="81"/>
      <c r="F391" s="81"/>
      <c r="G391" s="81"/>
      <c r="H391" s="81"/>
      <c r="I391" s="81"/>
      <c r="J391" s="81"/>
      <c r="K391" s="81"/>
      <c r="L391" s="138"/>
      <c r="M391" s="83"/>
      <c r="N391" s="81"/>
      <c r="O391" s="84"/>
      <c r="P391" s="81"/>
      <c r="Q391" s="81"/>
      <c r="R391" s="84"/>
      <c r="S391" s="81"/>
      <c r="T391" s="81"/>
      <c r="U391" s="133"/>
      <c r="V391" s="133"/>
      <c r="W391" s="133"/>
      <c r="Y391" s="81"/>
      <c r="Z391" s="81"/>
      <c r="AA391" s="81"/>
      <c r="AB391" s="81"/>
      <c r="AC391" s="81"/>
      <c r="AD391" s="81"/>
      <c r="AE391" s="81"/>
      <c r="AF391" s="139"/>
      <c r="AG391" s="139"/>
      <c r="AH391" s="139"/>
      <c r="AI391" s="81"/>
      <c r="AJ391" s="81"/>
      <c r="AK391" s="81"/>
      <c r="AL391" s="81"/>
      <c r="AM391" s="81"/>
      <c r="AN391" s="81"/>
      <c r="AO391" s="81"/>
      <c r="AP391" s="88"/>
      <c r="AR391" s="106"/>
      <c r="AS391" s="88"/>
      <c r="AT391" s="106"/>
      <c r="AU391" s="109"/>
      <c r="AV391" s="106"/>
      <c r="AW391" s="88"/>
      <c r="AX391" s="106"/>
      <c r="AY391" s="109"/>
      <c r="AZ391" s="106"/>
      <c r="BA391" s="110"/>
      <c r="BB391" s="95"/>
      <c r="BC391" s="109"/>
      <c r="BD391" s="106"/>
      <c r="BE391" s="110"/>
      <c r="BF391" s="95"/>
      <c r="BG391" s="109"/>
      <c r="BH391" s="106"/>
      <c r="BI391" s="110"/>
      <c r="BJ391" s="95"/>
      <c r="BK391" s="109"/>
      <c r="BL391" s="106"/>
      <c r="BM391" s="110"/>
      <c r="BN391" s="95"/>
      <c r="BO391" s="109"/>
      <c r="BP391" s="106"/>
      <c r="BQ391" s="110"/>
      <c r="BR391" s="95"/>
      <c r="BS391" s="109"/>
      <c r="BT391" s="106"/>
      <c r="BU391" s="110"/>
      <c r="BV391" s="95"/>
      <c r="BW391" s="109"/>
      <c r="BX391" s="106"/>
      <c r="BY391" s="110"/>
      <c r="BZ391" s="95"/>
      <c r="CA391" s="109"/>
      <c r="CB391" s="106"/>
      <c r="CC391" s="110"/>
      <c r="CD391" s="95"/>
      <c r="CE391" s="88"/>
      <c r="CF391" s="94"/>
      <c r="CG391" s="88"/>
      <c r="CH391" s="94"/>
      <c r="CI391" s="79"/>
      <c r="CJ391" s="110"/>
      <c r="CK391" s="95"/>
      <c r="CL391" s="94"/>
      <c r="CM391" s="94"/>
      <c r="CN391" s="88"/>
      <c r="CO391" s="94"/>
      <c r="CP391" s="79"/>
      <c r="CQ391" s="110"/>
      <c r="CR391" s="95"/>
      <c r="CS391" s="94"/>
      <c r="CT391" s="94"/>
      <c r="CU391" s="88"/>
      <c r="CV391" s="94"/>
      <c r="CW391" s="79"/>
      <c r="CX391" s="110"/>
      <c r="CY391" s="95"/>
      <c r="CZ391" s="94"/>
      <c r="DA391" s="94"/>
      <c r="DB391" s="88"/>
      <c r="DC391" s="94"/>
      <c r="DD391" s="79"/>
      <c r="DE391" s="110"/>
      <c r="DF391" s="95"/>
      <c r="DG391" s="94"/>
      <c r="DH391" s="94"/>
      <c r="DI391" s="88"/>
      <c r="DJ391" s="94"/>
      <c r="DK391" s="79"/>
      <c r="DL391" s="110"/>
      <c r="DM391" s="95"/>
      <c r="DN391" s="94"/>
      <c r="DO391" s="94"/>
      <c r="DP391" s="88"/>
      <c r="DQ391" s="94"/>
      <c r="DR391" s="79"/>
      <c r="DS391" s="110"/>
      <c r="DT391" s="95"/>
      <c r="DU391" s="94"/>
      <c r="DV391" s="94"/>
    </row>
    <row r="392" spans="1:126" s="97" customFormat="1" ht="162.65" customHeight="1">
      <c r="A392" s="77"/>
      <c r="B392" s="196"/>
      <c r="C392" s="197"/>
      <c r="D392" s="197"/>
      <c r="E392" s="81"/>
      <c r="F392" s="81"/>
      <c r="G392" s="79"/>
      <c r="H392" s="105"/>
      <c r="I392" s="81"/>
      <c r="J392" s="81"/>
      <c r="K392" s="81"/>
      <c r="L392" s="138"/>
      <c r="M392" s="83"/>
      <c r="N392" s="81"/>
      <c r="O392" s="84"/>
      <c r="P392" s="81"/>
      <c r="Q392" s="81"/>
      <c r="R392" s="84"/>
      <c r="S392" s="81"/>
      <c r="T392" s="81"/>
      <c r="U392" s="133"/>
      <c r="V392" s="133"/>
      <c r="W392" s="133"/>
      <c r="AE392" s="81"/>
      <c r="AF392" s="81"/>
      <c r="AG392" s="81"/>
      <c r="AH392" s="81"/>
      <c r="AI392" s="81"/>
      <c r="AJ392" s="81"/>
      <c r="AK392" s="81"/>
      <c r="AL392" s="81"/>
      <c r="AM392" s="81"/>
      <c r="AN392" s="81"/>
      <c r="AO392" s="81"/>
      <c r="AP392" s="88"/>
      <c r="AQ392" s="81"/>
      <c r="AR392" s="106"/>
      <c r="AS392" s="88"/>
      <c r="AT392" s="106"/>
      <c r="AU392" s="109"/>
      <c r="AV392" s="106"/>
      <c r="AW392" s="88"/>
      <c r="AX392" s="106"/>
      <c r="AY392" s="109"/>
      <c r="AZ392" s="106"/>
      <c r="BA392" s="110"/>
      <c r="BB392" s="95"/>
      <c r="BC392" s="109"/>
      <c r="BD392" s="106"/>
      <c r="BE392" s="110"/>
      <c r="BF392" s="95"/>
      <c r="BG392" s="109"/>
      <c r="BH392" s="106"/>
      <c r="BI392" s="110"/>
      <c r="BJ392" s="95"/>
      <c r="BK392" s="109"/>
      <c r="BL392" s="106"/>
      <c r="BM392" s="110"/>
      <c r="BN392" s="95"/>
      <c r="BO392" s="109"/>
      <c r="BP392" s="106"/>
      <c r="BQ392" s="110"/>
      <c r="BR392" s="95"/>
      <c r="BS392" s="109"/>
      <c r="BT392" s="106"/>
      <c r="BU392" s="110"/>
      <c r="BV392" s="95"/>
      <c r="BW392" s="109"/>
      <c r="BX392" s="106"/>
      <c r="BY392" s="110"/>
      <c r="BZ392" s="95"/>
      <c r="CA392" s="109"/>
      <c r="CB392" s="106"/>
      <c r="CC392" s="110"/>
      <c r="CD392" s="95"/>
      <c r="CE392" s="88"/>
      <c r="CF392" s="94"/>
      <c r="CG392" s="88"/>
      <c r="CH392" s="94"/>
      <c r="CI392" s="79"/>
      <c r="CJ392" s="110"/>
      <c r="CK392" s="95"/>
      <c r="CL392" s="94"/>
      <c r="CM392" s="94"/>
      <c r="CN392" s="88"/>
      <c r="CO392" s="94"/>
      <c r="CP392" s="79"/>
      <c r="CQ392" s="110"/>
      <c r="CR392" s="95"/>
      <c r="CS392" s="94"/>
      <c r="CT392" s="94"/>
      <c r="CU392" s="88"/>
      <c r="CV392" s="94"/>
      <c r="CW392" s="79"/>
      <c r="CX392" s="110"/>
      <c r="CY392" s="95"/>
      <c r="CZ392" s="94"/>
      <c r="DA392" s="94"/>
      <c r="DB392" s="88"/>
      <c r="DC392" s="94"/>
      <c r="DD392" s="79"/>
      <c r="DE392" s="110"/>
      <c r="DF392" s="95"/>
      <c r="DG392" s="94"/>
      <c r="DH392" s="94"/>
      <c r="DI392" s="88"/>
      <c r="DJ392" s="94"/>
      <c r="DK392" s="79"/>
      <c r="DL392" s="110"/>
      <c r="DM392" s="95"/>
      <c r="DN392" s="94"/>
      <c r="DO392" s="94"/>
      <c r="DP392" s="88"/>
      <c r="DQ392" s="94"/>
      <c r="DR392" s="79"/>
      <c r="DS392" s="110"/>
      <c r="DT392" s="95"/>
      <c r="DU392" s="94"/>
      <c r="DV392" s="94"/>
    </row>
    <row r="393" spans="1:126" s="97" customFormat="1" ht="162.65" customHeight="1">
      <c r="A393" s="77"/>
      <c r="B393" s="196"/>
      <c r="C393" s="197"/>
      <c r="D393" s="197"/>
      <c r="E393" s="81"/>
      <c r="F393" s="82"/>
      <c r="G393" s="79"/>
      <c r="H393" s="105"/>
      <c r="I393" s="81"/>
      <c r="J393" s="81"/>
      <c r="K393" s="81"/>
      <c r="L393" s="81"/>
      <c r="M393" s="81"/>
      <c r="N393" s="81"/>
      <c r="O393" s="84"/>
      <c r="P393" s="81"/>
      <c r="Q393" s="81"/>
      <c r="R393" s="84"/>
      <c r="S393" s="81"/>
      <c r="T393" s="81"/>
      <c r="U393" s="133"/>
      <c r="V393" s="133"/>
      <c r="W393" s="133"/>
      <c r="AE393" s="81"/>
      <c r="AF393" s="81"/>
      <c r="AG393" s="81"/>
      <c r="AH393" s="81"/>
      <c r="AI393" s="81"/>
      <c r="AJ393" s="139"/>
      <c r="AK393" s="139"/>
      <c r="AL393" s="81"/>
      <c r="AM393" s="81"/>
      <c r="AN393" s="81"/>
      <c r="AO393" s="81"/>
      <c r="AP393" s="88"/>
      <c r="AQ393" s="81"/>
      <c r="AR393" s="106"/>
      <c r="AS393" s="88"/>
      <c r="AT393" s="106"/>
      <c r="AU393" s="109"/>
      <c r="AV393" s="106"/>
      <c r="AW393" s="88"/>
      <c r="AX393" s="106"/>
      <c r="AY393" s="109"/>
      <c r="AZ393" s="106"/>
      <c r="BA393" s="110"/>
      <c r="BB393" s="95"/>
      <c r="BC393" s="109"/>
      <c r="BD393" s="106"/>
      <c r="BE393" s="110"/>
      <c r="BF393" s="95"/>
      <c r="BG393" s="109"/>
      <c r="BH393" s="106"/>
      <c r="BI393" s="110"/>
      <c r="BJ393" s="95"/>
      <c r="BK393" s="109"/>
      <c r="BL393" s="106"/>
      <c r="BM393" s="110"/>
      <c r="BN393" s="95"/>
      <c r="BO393" s="109"/>
      <c r="BP393" s="106"/>
      <c r="BQ393" s="110"/>
      <c r="BR393" s="95"/>
      <c r="BS393" s="109"/>
      <c r="BT393" s="106"/>
      <c r="BU393" s="110"/>
      <c r="BV393" s="95"/>
      <c r="BW393" s="109"/>
      <c r="BX393" s="106"/>
      <c r="BY393" s="110"/>
      <c r="BZ393" s="95"/>
      <c r="CA393" s="109"/>
      <c r="CB393" s="106"/>
      <c r="CC393" s="110"/>
      <c r="CD393" s="95"/>
      <c r="CE393" s="88"/>
      <c r="CF393" s="94"/>
      <c r="CG393" s="88"/>
      <c r="CH393" s="94"/>
      <c r="CI393" s="79"/>
      <c r="CJ393" s="110"/>
      <c r="CK393" s="95"/>
      <c r="CL393" s="94"/>
      <c r="CM393" s="94"/>
      <c r="CN393" s="88"/>
      <c r="CO393" s="94"/>
      <c r="CP393" s="79"/>
      <c r="CQ393" s="110"/>
      <c r="CR393" s="95"/>
      <c r="CS393" s="94"/>
      <c r="CT393" s="94"/>
      <c r="CU393" s="88"/>
      <c r="CV393" s="94"/>
      <c r="CW393" s="79"/>
      <c r="CX393" s="110"/>
      <c r="CY393" s="95"/>
      <c r="CZ393" s="94"/>
      <c r="DA393" s="94"/>
      <c r="DB393" s="88"/>
      <c r="DC393" s="94"/>
      <c r="DD393" s="79"/>
      <c r="DE393" s="110"/>
      <c r="DF393" s="95"/>
      <c r="DG393" s="94"/>
      <c r="DH393" s="94"/>
      <c r="DI393" s="88"/>
      <c r="DJ393" s="94"/>
      <c r="DK393" s="79"/>
      <c r="DL393" s="110"/>
      <c r="DM393" s="95"/>
      <c r="DN393" s="94"/>
      <c r="DO393" s="94"/>
      <c r="DP393" s="88"/>
      <c r="DQ393" s="94"/>
      <c r="DR393" s="79"/>
      <c r="DS393" s="110"/>
      <c r="DT393" s="95"/>
      <c r="DU393" s="94"/>
      <c r="DV393" s="94"/>
    </row>
    <row r="394" spans="1:126" s="97" customFormat="1" ht="162.65" customHeight="1">
      <c r="A394" s="77"/>
      <c r="B394" s="196"/>
      <c r="C394" s="197"/>
      <c r="D394" s="197"/>
      <c r="E394" s="81"/>
      <c r="F394" s="82"/>
      <c r="G394" s="79"/>
      <c r="H394" s="105"/>
      <c r="I394" s="81"/>
      <c r="J394" s="81"/>
      <c r="K394" s="81"/>
      <c r="L394" s="81"/>
      <c r="M394" s="83"/>
      <c r="N394" s="81"/>
      <c r="O394" s="84"/>
      <c r="P394" s="135"/>
      <c r="Q394" s="135"/>
      <c r="R394" s="84"/>
      <c r="S394" s="81"/>
      <c r="T394" s="81"/>
      <c r="U394" s="133"/>
      <c r="V394" s="133"/>
      <c r="W394" s="133"/>
      <c r="AE394" s="81"/>
      <c r="AF394" s="81"/>
      <c r="AG394" s="81"/>
      <c r="AH394" s="81"/>
      <c r="AI394" s="81"/>
      <c r="AJ394" s="81"/>
      <c r="AK394" s="81"/>
      <c r="AL394" s="81"/>
      <c r="AM394" s="81"/>
      <c r="AN394" s="81"/>
      <c r="AO394" s="81"/>
      <c r="AP394" s="88"/>
      <c r="AQ394" s="81"/>
      <c r="AR394" s="106"/>
      <c r="AS394" s="88"/>
      <c r="AT394" s="106"/>
      <c r="AU394" s="109"/>
      <c r="AV394" s="106"/>
      <c r="AW394" s="88"/>
      <c r="AX394" s="106"/>
      <c r="AY394" s="109"/>
      <c r="AZ394" s="106"/>
      <c r="BA394" s="110"/>
      <c r="BB394" s="95"/>
      <c r="BC394" s="109"/>
      <c r="BD394" s="106"/>
      <c r="BE394" s="110"/>
      <c r="BF394" s="95"/>
      <c r="BG394" s="109"/>
      <c r="BH394" s="106"/>
      <c r="BI394" s="110"/>
      <c r="BJ394" s="95"/>
      <c r="BK394" s="109"/>
      <c r="BL394" s="106"/>
      <c r="BM394" s="110"/>
      <c r="BN394" s="95"/>
      <c r="BO394" s="109"/>
      <c r="BP394" s="106"/>
      <c r="BQ394" s="110"/>
      <c r="BR394" s="95"/>
      <c r="BS394" s="109"/>
      <c r="BT394" s="106"/>
      <c r="BU394" s="110"/>
      <c r="BV394" s="95"/>
      <c r="BW394" s="109"/>
      <c r="BX394" s="106"/>
      <c r="BY394" s="110"/>
      <c r="BZ394" s="95"/>
      <c r="CA394" s="109"/>
      <c r="CB394" s="106"/>
      <c r="CC394" s="110"/>
      <c r="CD394" s="95"/>
      <c r="CE394" s="88"/>
      <c r="CF394" s="94"/>
      <c r="CG394" s="88"/>
      <c r="CH394" s="94"/>
      <c r="CI394" s="79"/>
      <c r="CJ394" s="110"/>
      <c r="CK394" s="95"/>
      <c r="CL394" s="94"/>
      <c r="CM394" s="94"/>
      <c r="CN394" s="88"/>
      <c r="CO394" s="94"/>
      <c r="CP394" s="79"/>
      <c r="CQ394" s="110"/>
      <c r="CR394" s="95"/>
      <c r="CS394" s="94"/>
      <c r="CT394" s="94"/>
      <c r="CU394" s="88"/>
      <c r="CV394" s="94"/>
      <c r="CW394" s="79"/>
      <c r="CX394" s="110"/>
      <c r="CY394" s="95"/>
      <c r="CZ394" s="94"/>
      <c r="DA394" s="94"/>
      <c r="DB394" s="88"/>
      <c r="DC394" s="94"/>
      <c r="DD394" s="79"/>
      <c r="DE394" s="110"/>
      <c r="DF394" s="95"/>
      <c r="DG394" s="94"/>
      <c r="DH394" s="94"/>
      <c r="DI394" s="88"/>
      <c r="DJ394" s="94"/>
      <c r="DK394" s="79"/>
      <c r="DL394" s="110"/>
      <c r="DM394" s="95"/>
      <c r="DN394" s="94"/>
      <c r="DO394" s="94"/>
      <c r="DP394" s="88"/>
      <c r="DQ394" s="94"/>
      <c r="DR394" s="79"/>
      <c r="DS394" s="110"/>
      <c r="DT394" s="95"/>
      <c r="DU394" s="94"/>
      <c r="DV394" s="94"/>
    </row>
    <row r="395" spans="1:126" s="97" customFormat="1" ht="162.65" customHeight="1">
      <c r="A395" s="77"/>
      <c r="B395" s="196"/>
      <c r="C395" s="197"/>
      <c r="D395" s="197"/>
      <c r="E395" s="81"/>
      <c r="F395" s="82"/>
      <c r="G395" s="79"/>
      <c r="H395" s="105"/>
      <c r="I395" s="81"/>
      <c r="J395" s="81"/>
      <c r="K395" s="81"/>
      <c r="L395" s="81"/>
      <c r="M395" s="83"/>
      <c r="N395" s="81"/>
      <c r="O395" s="84"/>
      <c r="P395" s="81"/>
      <c r="Q395" s="99"/>
      <c r="R395" s="84"/>
      <c r="S395" s="81"/>
      <c r="T395" s="81"/>
      <c r="U395" s="133"/>
      <c r="V395" s="133"/>
      <c r="W395" s="133"/>
      <c r="AE395" s="81"/>
      <c r="AF395" s="81"/>
      <c r="AG395" s="81"/>
      <c r="AH395" s="81"/>
      <c r="AI395" s="81"/>
      <c r="AJ395" s="81"/>
      <c r="AK395" s="81"/>
      <c r="AL395" s="81"/>
      <c r="AM395" s="81"/>
      <c r="AN395" s="81"/>
      <c r="AO395" s="81"/>
      <c r="AP395" s="88"/>
      <c r="AQ395" s="81"/>
      <c r="AR395" s="106"/>
      <c r="AS395" s="88"/>
      <c r="AT395" s="106"/>
      <c r="AU395" s="109"/>
      <c r="AV395" s="106"/>
      <c r="AW395" s="88"/>
      <c r="AX395" s="106"/>
      <c r="AY395" s="109"/>
      <c r="AZ395" s="106"/>
      <c r="BA395" s="110"/>
      <c r="BB395" s="95"/>
      <c r="BC395" s="109"/>
      <c r="BD395" s="106"/>
      <c r="BE395" s="110"/>
      <c r="BF395" s="95"/>
      <c r="BG395" s="109"/>
      <c r="BH395" s="106"/>
      <c r="BI395" s="110"/>
      <c r="BJ395" s="95"/>
      <c r="BK395" s="109"/>
      <c r="BL395" s="106"/>
      <c r="BM395" s="110"/>
      <c r="BN395" s="95"/>
      <c r="BO395" s="109"/>
      <c r="BP395" s="106"/>
      <c r="BQ395" s="110"/>
      <c r="BR395" s="95"/>
      <c r="BS395" s="109"/>
      <c r="BT395" s="106"/>
      <c r="BU395" s="110"/>
      <c r="BV395" s="95"/>
      <c r="BW395" s="109"/>
      <c r="BX395" s="106"/>
      <c r="BY395" s="110"/>
      <c r="BZ395" s="95"/>
      <c r="CA395" s="109"/>
      <c r="CB395" s="106"/>
      <c r="CC395" s="110"/>
      <c r="CD395" s="95"/>
      <c r="CE395" s="88"/>
      <c r="CF395" s="94"/>
      <c r="CG395" s="88"/>
      <c r="CH395" s="94"/>
      <c r="CI395" s="79"/>
      <c r="CJ395" s="110"/>
      <c r="CK395" s="95"/>
      <c r="CL395" s="94"/>
      <c r="CM395" s="94"/>
      <c r="CN395" s="88"/>
      <c r="CO395" s="94"/>
      <c r="CP395" s="79"/>
      <c r="CQ395" s="110"/>
      <c r="CR395" s="95"/>
      <c r="CS395" s="94"/>
      <c r="CT395" s="94"/>
      <c r="CU395" s="88"/>
      <c r="CV395" s="94"/>
      <c r="CW395" s="79"/>
      <c r="CX395" s="110"/>
      <c r="CY395" s="95"/>
      <c r="CZ395" s="94"/>
      <c r="DA395" s="94"/>
      <c r="DB395" s="88"/>
      <c r="DC395" s="94"/>
      <c r="DD395" s="79"/>
      <c r="DE395" s="110"/>
      <c r="DF395" s="95"/>
      <c r="DG395" s="94"/>
      <c r="DH395" s="94"/>
      <c r="DI395" s="88"/>
      <c r="DJ395" s="94"/>
      <c r="DK395" s="79"/>
      <c r="DL395" s="110"/>
      <c r="DM395" s="95"/>
      <c r="DN395" s="94"/>
      <c r="DO395" s="94"/>
      <c r="DP395" s="88"/>
      <c r="DQ395" s="94"/>
      <c r="DR395" s="79"/>
      <c r="DS395" s="110"/>
      <c r="DT395" s="95"/>
      <c r="DU395" s="94"/>
      <c r="DV395" s="94"/>
    </row>
    <row r="396" spans="1:126" s="97" customFormat="1" ht="162.65" customHeight="1">
      <c r="A396" s="77"/>
      <c r="B396" s="196"/>
      <c r="C396" s="197"/>
      <c r="D396" s="197"/>
      <c r="E396" s="81"/>
      <c r="F396" s="82"/>
      <c r="G396" s="79"/>
      <c r="H396" s="105"/>
      <c r="I396" s="81"/>
      <c r="J396" s="81"/>
      <c r="K396" s="81"/>
      <c r="L396" s="81"/>
      <c r="M396" s="83"/>
      <c r="N396" s="81"/>
      <c r="O396" s="84"/>
      <c r="P396" s="81"/>
      <c r="Q396" s="81"/>
      <c r="R396" s="84"/>
      <c r="S396" s="81"/>
      <c r="T396" s="81"/>
      <c r="U396" s="133"/>
      <c r="V396" s="133"/>
      <c r="W396" s="133"/>
      <c r="AE396" s="81"/>
      <c r="AF396" s="81"/>
      <c r="AG396" s="81"/>
      <c r="AH396" s="81"/>
      <c r="AI396" s="81"/>
      <c r="AJ396" s="81"/>
      <c r="AK396" s="81"/>
      <c r="AL396" s="81"/>
      <c r="AM396" s="81"/>
      <c r="AN396" s="81"/>
      <c r="AO396" s="81"/>
      <c r="AP396" s="88"/>
      <c r="AQ396" s="81"/>
      <c r="AR396" s="106"/>
      <c r="AS396" s="88"/>
      <c r="AT396" s="106"/>
      <c r="AU396" s="109"/>
      <c r="AV396" s="106"/>
      <c r="AW396" s="88"/>
      <c r="AX396" s="106"/>
      <c r="AY396" s="109"/>
      <c r="AZ396" s="106"/>
      <c r="BA396" s="110"/>
      <c r="BB396" s="95"/>
      <c r="BC396" s="109"/>
      <c r="BD396" s="106"/>
      <c r="BE396" s="110"/>
      <c r="BF396" s="95"/>
      <c r="BG396" s="109"/>
      <c r="BH396" s="106"/>
      <c r="BI396" s="110"/>
      <c r="BJ396" s="95"/>
      <c r="BK396" s="109"/>
      <c r="BL396" s="106"/>
      <c r="BM396" s="110"/>
      <c r="BN396" s="95"/>
      <c r="BO396" s="109"/>
      <c r="BP396" s="106"/>
      <c r="BQ396" s="110"/>
      <c r="BR396" s="95"/>
      <c r="BS396" s="109"/>
      <c r="BT396" s="106"/>
      <c r="BU396" s="110"/>
      <c r="BV396" s="95"/>
      <c r="BW396" s="109"/>
      <c r="BX396" s="106"/>
      <c r="BY396" s="110"/>
      <c r="BZ396" s="95"/>
      <c r="CA396" s="109"/>
      <c r="CB396" s="106"/>
      <c r="CC396" s="110"/>
      <c r="CD396" s="95"/>
      <c r="CE396" s="88"/>
      <c r="CF396" s="94"/>
      <c r="CG396" s="88"/>
      <c r="CH396" s="94"/>
      <c r="CI396" s="79"/>
      <c r="CJ396" s="110"/>
      <c r="CK396" s="95"/>
      <c r="CL396" s="94"/>
      <c r="CM396" s="94"/>
      <c r="CN396" s="88"/>
      <c r="CO396" s="94"/>
      <c r="CP396" s="79"/>
      <c r="CQ396" s="110"/>
      <c r="CR396" s="95"/>
      <c r="CS396" s="94"/>
      <c r="CT396" s="94"/>
      <c r="CU396" s="88"/>
      <c r="CV396" s="94"/>
      <c r="CW396" s="79"/>
      <c r="CX396" s="110"/>
      <c r="CY396" s="95"/>
      <c r="CZ396" s="94"/>
      <c r="DA396" s="94"/>
      <c r="DB396" s="88"/>
      <c r="DC396" s="94"/>
      <c r="DD396" s="79"/>
      <c r="DE396" s="110"/>
      <c r="DF396" s="95"/>
      <c r="DG396" s="94"/>
      <c r="DH396" s="94"/>
      <c r="DI396" s="88"/>
      <c r="DJ396" s="94"/>
      <c r="DK396" s="79"/>
      <c r="DL396" s="110"/>
      <c r="DM396" s="95"/>
      <c r="DN396" s="94"/>
      <c r="DO396" s="94"/>
      <c r="DP396" s="88"/>
      <c r="DQ396" s="94"/>
      <c r="DR396" s="79"/>
      <c r="DS396" s="110"/>
      <c r="DT396" s="95"/>
      <c r="DU396" s="94"/>
      <c r="DV396" s="94"/>
    </row>
    <row r="397" spans="1:126" s="97" customFormat="1" ht="162.65" customHeight="1">
      <c r="A397" s="77"/>
      <c r="B397" s="196"/>
      <c r="C397" s="197"/>
      <c r="D397" s="197"/>
      <c r="E397" s="81"/>
      <c r="F397" s="82"/>
      <c r="G397" s="79"/>
      <c r="H397" s="105"/>
      <c r="I397" s="81"/>
      <c r="J397" s="81"/>
      <c r="K397" s="81"/>
      <c r="L397" s="81"/>
      <c r="M397" s="81"/>
      <c r="N397" s="81"/>
      <c r="O397" s="84"/>
      <c r="P397" s="81"/>
      <c r="Q397" s="81"/>
      <c r="R397" s="84"/>
      <c r="S397" s="81"/>
      <c r="T397" s="81"/>
      <c r="U397" s="133"/>
      <c r="V397" s="133"/>
      <c r="W397" s="133"/>
      <c r="AE397" s="81"/>
      <c r="AF397" s="81"/>
      <c r="AG397" s="81"/>
      <c r="AH397" s="81"/>
      <c r="AI397" s="81"/>
      <c r="AJ397" s="81"/>
      <c r="AK397" s="81"/>
      <c r="AL397" s="81"/>
      <c r="AM397" s="81"/>
      <c r="AN397" s="81"/>
      <c r="AO397" s="81"/>
      <c r="AP397" s="88"/>
      <c r="AQ397" s="81"/>
      <c r="AR397" s="106"/>
      <c r="AS397" s="88"/>
      <c r="AT397" s="106"/>
      <c r="AU397" s="109"/>
      <c r="AV397" s="106"/>
      <c r="AW397" s="88"/>
      <c r="AX397" s="106"/>
      <c r="AY397" s="109"/>
      <c r="AZ397" s="106"/>
      <c r="BA397" s="110"/>
      <c r="BB397" s="95"/>
      <c r="BC397" s="109"/>
      <c r="BD397" s="106"/>
      <c r="BE397" s="110"/>
      <c r="BF397" s="95"/>
      <c r="BG397" s="109"/>
      <c r="BH397" s="106"/>
      <c r="BI397" s="110"/>
      <c r="BJ397" s="95"/>
      <c r="BK397" s="109"/>
      <c r="BL397" s="106"/>
      <c r="BM397" s="110"/>
      <c r="BN397" s="95"/>
      <c r="BO397" s="109"/>
      <c r="BP397" s="106"/>
      <c r="BQ397" s="110"/>
      <c r="BR397" s="95"/>
      <c r="BS397" s="109"/>
      <c r="BT397" s="106"/>
      <c r="BU397" s="110"/>
      <c r="BV397" s="95"/>
      <c r="BW397" s="109"/>
      <c r="BX397" s="106"/>
      <c r="BY397" s="110"/>
      <c r="BZ397" s="95"/>
      <c r="CA397" s="109"/>
      <c r="CB397" s="106"/>
      <c r="CC397" s="110"/>
      <c r="CD397" s="95"/>
      <c r="CE397" s="88"/>
      <c r="CF397" s="94"/>
      <c r="CG397" s="88"/>
      <c r="CH397" s="94"/>
      <c r="CI397" s="79"/>
      <c r="CJ397" s="110"/>
      <c r="CK397" s="95"/>
      <c r="CL397" s="94"/>
      <c r="CM397" s="94"/>
      <c r="CN397" s="88"/>
      <c r="CO397" s="94"/>
      <c r="CP397" s="79"/>
      <c r="CQ397" s="110"/>
      <c r="CR397" s="95"/>
      <c r="CS397" s="94"/>
      <c r="CT397" s="94"/>
      <c r="CU397" s="88"/>
      <c r="CV397" s="94"/>
      <c r="CW397" s="79"/>
      <c r="CX397" s="110"/>
      <c r="CY397" s="95"/>
      <c r="CZ397" s="94"/>
      <c r="DA397" s="94"/>
      <c r="DB397" s="88"/>
      <c r="DC397" s="94"/>
      <c r="DD397" s="79"/>
      <c r="DE397" s="110"/>
      <c r="DF397" s="95"/>
      <c r="DG397" s="94"/>
      <c r="DH397" s="94"/>
      <c r="DI397" s="88"/>
      <c r="DJ397" s="94"/>
      <c r="DK397" s="79"/>
      <c r="DL397" s="110"/>
      <c r="DM397" s="95"/>
      <c r="DN397" s="94"/>
      <c r="DO397" s="94"/>
      <c r="DP397" s="88"/>
      <c r="DQ397" s="94"/>
      <c r="DR397" s="79"/>
      <c r="DS397" s="110"/>
      <c r="DT397" s="95"/>
      <c r="DU397" s="94"/>
      <c r="DV397" s="94"/>
    </row>
    <row r="398" spans="1:126" s="97" customFormat="1" ht="162.65" customHeight="1">
      <c r="A398" s="77"/>
      <c r="B398" s="196"/>
      <c r="C398" s="197"/>
      <c r="D398" s="197"/>
      <c r="E398" s="81"/>
      <c r="F398" s="82"/>
      <c r="G398" s="79"/>
      <c r="H398" s="105"/>
      <c r="I398" s="81"/>
      <c r="J398" s="81"/>
      <c r="K398" s="81"/>
      <c r="L398" s="81"/>
      <c r="M398" s="81"/>
      <c r="N398" s="81"/>
      <c r="O398" s="84"/>
      <c r="P398" s="81"/>
      <c r="Q398" s="81"/>
      <c r="R398" s="84"/>
      <c r="S398" s="81"/>
      <c r="T398" s="81"/>
      <c r="U398" s="133"/>
      <c r="V398" s="133"/>
      <c r="W398" s="133"/>
      <c r="AE398" s="81"/>
      <c r="AF398" s="81"/>
      <c r="AG398" s="81"/>
      <c r="AH398" s="81"/>
      <c r="AI398" s="81"/>
      <c r="AJ398" s="81"/>
      <c r="AK398" s="81"/>
      <c r="AL398" s="81"/>
      <c r="AM398" s="81"/>
      <c r="AN398" s="81"/>
      <c r="AO398" s="81"/>
      <c r="AP398" s="88"/>
      <c r="AQ398" s="81"/>
      <c r="AR398" s="106"/>
      <c r="AS398" s="88"/>
      <c r="AT398" s="106"/>
      <c r="AU398" s="109"/>
      <c r="AV398" s="106"/>
      <c r="AW398" s="88"/>
      <c r="AX398" s="106"/>
      <c r="AY398" s="109"/>
      <c r="AZ398" s="106"/>
      <c r="BA398" s="110"/>
      <c r="BB398" s="95"/>
      <c r="BC398" s="109"/>
      <c r="BD398" s="106"/>
      <c r="BE398" s="110"/>
      <c r="BF398" s="95"/>
      <c r="BG398" s="109"/>
      <c r="BH398" s="106"/>
      <c r="BI398" s="110"/>
      <c r="BJ398" s="95"/>
      <c r="BK398" s="109"/>
      <c r="BL398" s="106"/>
      <c r="BM398" s="110"/>
      <c r="BN398" s="95"/>
      <c r="BO398" s="109"/>
      <c r="BP398" s="106"/>
      <c r="BQ398" s="110"/>
      <c r="BR398" s="95"/>
      <c r="BS398" s="109"/>
      <c r="BT398" s="106"/>
      <c r="BU398" s="110"/>
      <c r="BV398" s="95"/>
      <c r="BW398" s="109"/>
      <c r="BX398" s="106"/>
      <c r="BY398" s="110"/>
      <c r="BZ398" s="95"/>
      <c r="CA398" s="109"/>
      <c r="CB398" s="106"/>
      <c r="CC398" s="110"/>
      <c r="CD398" s="95"/>
      <c r="CE398" s="88"/>
      <c r="CF398" s="94"/>
      <c r="CG398" s="88"/>
      <c r="CH398" s="94"/>
      <c r="CI398" s="79"/>
      <c r="CJ398" s="110"/>
      <c r="CK398" s="95"/>
      <c r="CL398" s="94"/>
      <c r="CM398" s="94"/>
      <c r="CN398" s="88"/>
      <c r="CO398" s="94"/>
      <c r="CP398" s="79"/>
      <c r="CQ398" s="110"/>
      <c r="CR398" s="95"/>
      <c r="CS398" s="94"/>
      <c r="CT398" s="94"/>
      <c r="CU398" s="88"/>
      <c r="CV398" s="94"/>
      <c r="CW398" s="79"/>
      <c r="CX398" s="110"/>
      <c r="CY398" s="95"/>
      <c r="CZ398" s="94"/>
      <c r="DA398" s="94"/>
      <c r="DB398" s="88"/>
      <c r="DC398" s="94"/>
      <c r="DD398" s="79"/>
      <c r="DE398" s="110"/>
      <c r="DF398" s="95"/>
      <c r="DG398" s="94"/>
      <c r="DH398" s="94"/>
      <c r="DI398" s="88"/>
      <c r="DJ398" s="94"/>
      <c r="DK398" s="79"/>
      <c r="DL398" s="110"/>
      <c r="DM398" s="95"/>
      <c r="DN398" s="94"/>
      <c r="DO398" s="94"/>
      <c r="DP398" s="88"/>
      <c r="DQ398" s="94"/>
      <c r="DR398" s="79"/>
      <c r="DS398" s="110"/>
      <c r="DT398" s="95"/>
      <c r="DU398" s="94"/>
      <c r="DV398" s="94"/>
    </row>
    <row r="399" spans="1:126" s="97" customFormat="1" ht="162.65" customHeight="1">
      <c r="A399" s="77"/>
      <c r="B399" s="196"/>
      <c r="C399" s="197"/>
      <c r="D399" s="197"/>
      <c r="E399" s="81"/>
      <c r="F399" s="82"/>
      <c r="G399" s="79"/>
      <c r="H399" s="105"/>
      <c r="I399" s="81"/>
      <c r="J399" s="81"/>
      <c r="K399" s="81"/>
      <c r="L399" s="81"/>
      <c r="M399" s="81"/>
      <c r="N399" s="81"/>
      <c r="O399" s="84"/>
      <c r="P399" s="81"/>
      <c r="Q399" s="81"/>
      <c r="R399" s="84"/>
      <c r="S399" s="81"/>
      <c r="T399" s="81"/>
      <c r="U399" s="133"/>
      <c r="V399" s="133"/>
      <c r="W399" s="133"/>
      <c r="AE399" s="81"/>
      <c r="AF399" s="81"/>
      <c r="AG399" s="81"/>
      <c r="AH399" s="81"/>
      <c r="AI399" s="81"/>
      <c r="AJ399" s="81"/>
      <c r="AK399" s="81"/>
      <c r="AL399" s="81"/>
      <c r="AM399" s="81"/>
      <c r="AN399" s="81"/>
      <c r="AO399" s="81"/>
      <c r="AP399" s="88"/>
      <c r="AQ399" s="81"/>
      <c r="AR399" s="106"/>
      <c r="AS399" s="88"/>
      <c r="AT399" s="106"/>
      <c r="AU399" s="109"/>
      <c r="AV399" s="106"/>
      <c r="AW399" s="88"/>
      <c r="AX399" s="106"/>
      <c r="AY399" s="109"/>
      <c r="AZ399" s="106"/>
      <c r="BA399" s="110"/>
      <c r="BB399" s="95"/>
      <c r="BC399" s="109"/>
      <c r="BD399" s="106"/>
      <c r="BE399" s="110"/>
      <c r="BF399" s="95"/>
      <c r="BG399" s="109"/>
      <c r="BH399" s="106"/>
      <c r="BI399" s="110"/>
      <c r="BJ399" s="95"/>
      <c r="BK399" s="109"/>
      <c r="BL399" s="106"/>
      <c r="BM399" s="110"/>
      <c r="BN399" s="95"/>
      <c r="BO399" s="109"/>
      <c r="BP399" s="106"/>
      <c r="BQ399" s="110"/>
      <c r="BR399" s="95"/>
      <c r="BS399" s="109"/>
      <c r="BT399" s="106"/>
      <c r="BU399" s="110"/>
      <c r="BV399" s="95"/>
      <c r="BW399" s="109"/>
      <c r="BX399" s="106"/>
      <c r="BY399" s="110"/>
      <c r="BZ399" s="95"/>
      <c r="CA399" s="109"/>
      <c r="CB399" s="106"/>
      <c r="CC399" s="110"/>
      <c r="CD399" s="95"/>
      <c r="CE399" s="88"/>
      <c r="CF399" s="94"/>
      <c r="CG399" s="88"/>
      <c r="CH399" s="94"/>
      <c r="CI399" s="79"/>
      <c r="CJ399" s="110"/>
      <c r="CK399" s="95"/>
      <c r="CL399" s="94"/>
      <c r="CM399" s="94"/>
      <c r="CN399" s="88"/>
      <c r="CO399" s="94"/>
      <c r="CP399" s="79"/>
      <c r="CQ399" s="110"/>
      <c r="CR399" s="95"/>
      <c r="CS399" s="94"/>
      <c r="CT399" s="94"/>
      <c r="CU399" s="88"/>
      <c r="CV399" s="94"/>
      <c r="CW399" s="79"/>
      <c r="CX399" s="110"/>
      <c r="CY399" s="95"/>
      <c r="CZ399" s="94"/>
      <c r="DA399" s="94"/>
      <c r="DB399" s="88"/>
      <c r="DC399" s="94"/>
      <c r="DD399" s="79"/>
      <c r="DE399" s="110"/>
      <c r="DF399" s="95"/>
      <c r="DG399" s="94"/>
      <c r="DH399" s="94"/>
      <c r="DI399" s="88"/>
      <c r="DJ399" s="94"/>
      <c r="DK399" s="79"/>
      <c r="DL399" s="110"/>
      <c r="DM399" s="95"/>
      <c r="DN399" s="94"/>
      <c r="DO399" s="94"/>
      <c r="DP399" s="88"/>
      <c r="DQ399" s="94"/>
      <c r="DR399" s="79"/>
      <c r="DS399" s="110"/>
      <c r="DT399" s="95"/>
      <c r="DU399" s="94"/>
      <c r="DV399" s="94"/>
    </row>
    <row r="400" spans="1:126" s="97" customFormat="1" ht="162.65" customHeight="1">
      <c r="A400" s="77"/>
      <c r="B400" s="196"/>
      <c r="C400" s="197"/>
      <c r="D400" s="197"/>
      <c r="E400" s="81"/>
      <c r="F400" s="82"/>
      <c r="G400" s="79"/>
      <c r="H400" s="105"/>
      <c r="I400" s="81"/>
      <c r="J400" s="81"/>
      <c r="K400" s="81"/>
      <c r="L400" s="81"/>
      <c r="M400" s="81"/>
      <c r="N400" s="81"/>
      <c r="O400" s="84"/>
      <c r="P400" s="81"/>
      <c r="Q400" s="81"/>
      <c r="R400" s="84"/>
      <c r="S400" s="81"/>
      <c r="T400" s="81"/>
      <c r="U400" s="133"/>
      <c r="V400" s="133"/>
      <c r="W400" s="133"/>
      <c r="AE400" s="81"/>
      <c r="AF400" s="81"/>
      <c r="AG400" s="81"/>
      <c r="AH400" s="81"/>
      <c r="AI400" s="81"/>
      <c r="AJ400" s="81"/>
      <c r="AK400" s="81"/>
      <c r="AL400" s="81"/>
      <c r="AM400" s="81"/>
      <c r="AN400" s="81"/>
      <c r="AO400" s="81"/>
      <c r="AP400" s="88"/>
      <c r="AQ400" s="81"/>
      <c r="AR400" s="106"/>
      <c r="AS400" s="88"/>
      <c r="AT400" s="106"/>
      <c r="AU400" s="109"/>
      <c r="AV400" s="106"/>
      <c r="AW400" s="88"/>
      <c r="AX400" s="106"/>
      <c r="AY400" s="109"/>
      <c r="AZ400" s="106"/>
      <c r="BA400" s="110"/>
      <c r="BB400" s="95"/>
      <c r="BC400" s="109"/>
      <c r="BD400" s="106"/>
      <c r="BE400" s="110"/>
      <c r="BF400" s="95"/>
      <c r="BG400" s="109"/>
      <c r="BH400" s="106"/>
      <c r="BI400" s="110"/>
      <c r="BJ400" s="95"/>
      <c r="BK400" s="109"/>
      <c r="BL400" s="106"/>
      <c r="BM400" s="110"/>
      <c r="BN400" s="95"/>
      <c r="BO400" s="109"/>
      <c r="BP400" s="106"/>
      <c r="BQ400" s="110"/>
      <c r="BR400" s="95"/>
      <c r="BS400" s="109"/>
      <c r="BT400" s="106"/>
      <c r="BU400" s="110"/>
      <c r="BV400" s="95"/>
      <c r="BW400" s="109"/>
      <c r="BX400" s="106"/>
      <c r="BY400" s="110"/>
      <c r="BZ400" s="95"/>
      <c r="CA400" s="109"/>
      <c r="CB400" s="106"/>
      <c r="CC400" s="110"/>
      <c r="CD400" s="95"/>
      <c r="CE400" s="88"/>
      <c r="CF400" s="94"/>
      <c r="CG400" s="88"/>
      <c r="CH400" s="94"/>
      <c r="CI400" s="79"/>
      <c r="CJ400" s="110"/>
      <c r="CK400" s="95"/>
      <c r="CL400" s="94"/>
      <c r="CM400" s="94"/>
      <c r="CN400" s="88"/>
      <c r="CO400" s="94"/>
      <c r="CP400" s="79"/>
      <c r="CQ400" s="110"/>
      <c r="CR400" s="95"/>
      <c r="CS400" s="94"/>
      <c r="CT400" s="94"/>
      <c r="CU400" s="88"/>
      <c r="CV400" s="94"/>
      <c r="CW400" s="79"/>
      <c r="CX400" s="110"/>
      <c r="CY400" s="95"/>
      <c r="CZ400" s="94"/>
      <c r="DA400" s="94"/>
      <c r="DB400" s="88"/>
      <c r="DC400" s="94"/>
      <c r="DD400" s="79"/>
      <c r="DE400" s="110"/>
      <c r="DF400" s="95"/>
      <c r="DG400" s="94"/>
      <c r="DH400" s="94"/>
      <c r="DI400" s="88"/>
      <c r="DJ400" s="94"/>
      <c r="DK400" s="79"/>
      <c r="DL400" s="110"/>
      <c r="DM400" s="95"/>
      <c r="DN400" s="94"/>
      <c r="DO400" s="94"/>
      <c r="DP400" s="88"/>
      <c r="DQ400" s="94"/>
      <c r="DR400" s="79"/>
      <c r="DS400" s="110"/>
      <c r="DT400" s="95"/>
      <c r="DU400" s="94"/>
      <c r="DV400" s="94"/>
    </row>
    <row r="401" spans="1:126" s="97" customFormat="1" ht="162.65" customHeight="1">
      <c r="A401" s="77"/>
      <c r="B401" s="196"/>
      <c r="C401" s="197"/>
      <c r="D401" s="197"/>
      <c r="E401" s="81"/>
      <c r="F401" s="82"/>
      <c r="G401" s="79"/>
      <c r="H401" s="105"/>
      <c r="I401" s="81"/>
      <c r="J401" s="81"/>
      <c r="K401" s="81"/>
      <c r="L401" s="81"/>
      <c r="M401" s="81"/>
      <c r="N401" s="81"/>
      <c r="O401" s="84"/>
      <c r="P401" s="81"/>
      <c r="Q401" s="81"/>
      <c r="R401" s="84"/>
      <c r="S401" s="81"/>
      <c r="T401" s="81"/>
      <c r="U401" s="133"/>
      <c r="V401" s="133"/>
      <c r="W401" s="133"/>
      <c r="AE401" s="81"/>
      <c r="AF401" s="81"/>
      <c r="AG401" s="81"/>
      <c r="AH401" s="81"/>
      <c r="AI401" s="81"/>
      <c r="AJ401" s="81"/>
      <c r="AK401" s="81"/>
      <c r="AL401" s="81"/>
      <c r="AM401" s="81"/>
      <c r="AN401" s="81"/>
      <c r="AO401" s="81"/>
      <c r="AP401" s="88"/>
      <c r="AQ401" s="81"/>
      <c r="AR401" s="106"/>
      <c r="AS401" s="88"/>
      <c r="AT401" s="106"/>
      <c r="AU401" s="109"/>
      <c r="AV401" s="106"/>
      <c r="AW401" s="88"/>
      <c r="AX401" s="106"/>
      <c r="AY401" s="109"/>
      <c r="AZ401" s="106"/>
      <c r="BA401" s="110"/>
      <c r="BB401" s="95"/>
      <c r="BC401" s="109"/>
      <c r="BD401" s="106"/>
      <c r="BE401" s="110"/>
      <c r="BF401" s="95"/>
      <c r="BG401" s="109"/>
      <c r="BH401" s="106"/>
      <c r="BI401" s="110"/>
      <c r="BJ401" s="95"/>
      <c r="BK401" s="109"/>
      <c r="BL401" s="106"/>
      <c r="BM401" s="110"/>
      <c r="BN401" s="95"/>
      <c r="BO401" s="109"/>
      <c r="BP401" s="106"/>
      <c r="BQ401" s="110"/>
      <c r="BR401" s="95"/>
      <c r="BS401" s="109"/>
      <c r="BT401" s="106"/>
      <c r="BU401" s="110"/>
      <c r="BV401" s="95"/>
      <c r="BW401" s="109"/>
      <c r="BX401" s="106"/>
      <c r="BY401" s="110"/>
      <c r="BZ401" s="95"/>
      <c r="CA401" s="109"/>
      <c r="CB401" s="106"/>
      <c r="CC401" s="110"/>
      <c r="CD401" s="95"/>
      <c r="CE401" s="88"/>
      <c r="CF401" s="94"/>
      <c r="CG401" s="88"/>
      <c r="CH401" s="94"/>
      <c r="CI401" s="79"/>
      <c r="CJ401" s="110"/>
      <c r="CK401" s="95"/>
      <c r="CL401" s="94"/>
      <c r="CM401" s="94"/>
      <c r="CN401" s="88"/>
      <c r="CO401" s="94"/>
      <c r="CP401" s="79"/>
      <c r="CQ401" s="110"/>
      <c r="CR401" s="95"/>
      <c r="CS401" s="94"/>
      <c r="CT401" s="94"/>
      <c r="CU401" s="88"/>
      <c r="CV401" s="94"/>
      <c r="CW401" s="79"/>
      <c r="CX401" s="110"/>
      <c r="CY401" s="95"/>
      <c r="CZ401" s="94"/>
      <c r="DA401" s="94"/>
      <c r="DB401" s="88"/>
      <c r="DC401" s="94"/>
      <c r="DD401" s="79"/>
      <c r="DE401" s="110"/>
      <c r="DF401" s="95"/>
      <c r="DG401" s="94"/>
      <c r="DH401" s="94"/>
      <c r="DI401" s="88"/>
      <c r="DJ401" s="94"/>
      <c r="DK401" s="79"/>
      <c r="DL401" s="110"/>
      <c r="DM401" s="95"/>
      <c r="DN401" s="94"/>
      <c r="DO401" s="94"/>
      <c r="DP401" s="88"/>
      <c r="DQ401" s="94"/>
      <c r="DR401" s="79"/>
      <c r="DS401" s="110"/>
      <c r="DT401" s="95"/>
      <c r="DU401" s="94"/>
      <c r="DV401" s="94"/>
    </row>
    <row r="402" spans="1:126" s="97" customFormat="1" ht="162.65" customHeight="1">
      <c r="A402" s="77"/>
      <c r="B402" s="196"/>
      <c r="C402" s="197"/>
      <c r="D402" s="197"/>
      <c r="E402" s="81"/>
      <c r="F402" s="82"/>
      <c r="G402" s="79"/>
      <c r="H402" s="105"/>
      <c r="I402" s="81"/>
      <c r="J402" s="81"/>
      <c r="K402" s="81"/>
      <c r="L402" s="81"/>
      <c r="M402" s="81"/>
      <c r="N402" s="81"/>
      <c r="O402" s="84"/>
      <c r="P402" s="81"/>
      <c r="Q402" s="81"/>
      <c r="R402" s="84"/>
      <c r="S402" s="81"/>
      <c r="T402" s="81"/>
      <c r="U402" s="133"/>
      <c r="V402" s="133"/>
      <c r="W402" s="133"/>
      <c r="AE402" s="81"/>
      <c r="AF402" s="81"/>
      <c r="AG402" s="81"/>
      <c r="AH402" s="81"/>
      <c r="AI402" s="81"/>
      <c r="AJ402" s="81"/>
      <c r="AK402" s="81"/>
      <c r="AL402" s="81"/>
      <c r="AM402" s="81"/>
      <c r="AN402" s="81"/>
      <c r="AO402" s="81"/>
      <c r="AP402" s="88"/>
      <c r="AQ402" s="81"/>
      <c r="AR402" s="106"/>
      <c r="AS402" s="88"/>
      <c r="AT402" s="106"/>
      <c r="AU402" s="109"/>
      <c r="AV402" s="106"/>
      <c r="AW402" s="88"/>
      <c r="AX402" s="106"/>
      <c r="AY402" s="109"/>
      <c r="AZ402" s="106"/>
      <c r="BA402" s="110"/>
      <c r="BB402" s="95"/>
      <c r="BC402" s="109"/>
      <c r="BD402" s="106"/>
      <c r="BE402" s="110"/>
      <c r="BF402" s="95"/>
      <c r="BG402" s="109"/>
      <c r="BH402" s="106"/>
      <c r="BI402" s="110"/>
      <c r="BJ402" s="95"/>
      <c r="BK402" s="109"/>
      <c r="BL402" s="106"/>
      <c r="BM402" s="110"/>
      <c r="BN402" s="95"/>
      <c r="BO402" s="109"/>
      <c r="BP402" s="106"/>
      <c r="BQ402" s="110"/>
      <c r="BR402" s="95"/>
      <c r="BS402" s="109"/>
      <c r="BT402" s="106"/>
      <c r="BU402" s="110"/>
      <c r="BV402" s="95"/>
      <c r="BW402" s="109"/>
      <c r="BX402" s="106"/>
      <c r="BY402" s="110"/>
      <c r="BZ402" s="95"/>
      <c r="CA402" s="109"/>
      <c r="CB402" s="106"/>
      <c r="CC402" s="110"/>
      <c r="CD402" s="95"/>
      <c r="CE402" s="88"/>
      <c r="CF402" s="94"/>
      <c r="CG402" s="88"/>
      <c r="CH402" s="94"/>
      <c r="CI402" s="79"/>
      <c r="CJ402" s="110"/>
      <c r="CK402" s="95"/>
      <c r="CL402" s="94"/>
      <c r="CM402" s="94"/>
      <c r="CN402" s="88"/>
      <c r="CO402" s="94"/>
      <c r="CP402" s="79"/>
      <c r="CQ402" s="110"/>
      <c r="CR402" s="95"/>
      <c r="CS402" s="94"/>
      <c r="CT402" s="94"/>
      <c r="CU402" s="88"/>
      <c r="CV402" s="94"/>
      <c r="CW402" s="79"/>
      <c r="CX402" s="110"/>
      <c r="CY402" s="95"/>
      <c r="CZ402" s="94"/>
      <c r="DA402" s="94"/>
      <c r="DB402" s="88"/>
      <c r="DC402" s="94"/>
      <c r="DD402" s="79"/>
      <c r="DE402" s="110"/>
      <c r="DF402" s="95"/>
      <c r="DG402" s="94"/>
      <c r="DH402" s="94"/>
      <c r="DI402" s="88"/>
      <c r="DJ402" s="94"/>
      <c r="DK402" s="79"/>
      <c r="DL402" s="110"/>
      <c r="DM402" s="95"/>
      <c r="DN402" s="94"/>
      <c r="DO402" s="94"/>
      <c r="DP402" s="88"/>
      <c r="DQ402" s="94"/>
      <c r="DR402" s="79"/>
      <c r="DS402" s="110"/>
      <c r="DT402" s="95"/>
      <c r="DU402" s="94"/>
      <c r="DV402" s="94"/>
    </row>
    <row r="403" spans="1:126" s="97" customFormat="1" ht="162.65" customHeight="1">
      <c r="A403" s="77"/>
      <c r="B403" s="196"/>
      <c r="C403" s="197"/>
      <c r="D403" s="197"/>
      <c r="E403" s="81"/>
      <c r="F403" s="82"/>
      <c r="G403" s="79"/>
      <c r="H403" s="105"/>
      <c r="I403" s="81"/>
      <c r="J403" s="81"/>
      <c r="K403" s="81"/>
      <c r="L403" s="81"/>
      <c r="M403" s="83"/>
      <c r="N403" s="81"/>
      <c r="O403" s="84"/>
      <c r="P403" s="81"/>
      <c r="Q403" s="81"/>
      <c r="R403" s="84"/>
      <c r="S403" s="81"/>
      <c r="T403" s="81"/>
      <c r="U403" s="133"/>
      <c r="V403" s="133"/>
      <c r="W403" s="133"/>
      <c r="AE403" s="81"/>
      <c r="AF403" s="81"/>
      <c r="AG403" s="81"/>
      <c r="AH403" s="81"/>
      <c r="AI403" s="81"/>
      <c r="AJ403" s="81"/>
      <c r="AK403" s="81"/>
      <c r="AL403" s="81"/>
      <c r="AM403" s="81"/>
      <c r="AN403" s="81"/>
      <c r="AO403" s="81"/>
      <c r="AP403" s="88"/>
      <c r="AQ403" s="81"/>
      <c r="AR403" s="106"/>
      <c r="AS403" s="88"/>
      <c r="AT403" s="106"/>
      <c r="AU403" s="113"/>
      <c r="AV403" s="106"/>
      <c r="AW403" s="88"/>
      <c r="AX403" s="106"/>
      <c r="AY403" s="113"/>
      <c r="AZ403" s="106"/>
      <c r="BA403" s="110"/>
      <c r="BB403" s="95"/>
      <c r="BC403" s="113"/>
      <c r="BD403" s="106"/>
      <c r="BE403" s="110"/>
      <c r="BF403" s="95"/>
      <c r="BG403" s="113"/>
      <c r="BH403" s="106"/>
      <c r="BI403" s="110"/>
      <c r="BJ403" s="95"/>
      <c r="BK403" s="113"/>
      <c r="BL403" s="106"/>
      <c r="BM403" s="110"/>
      <c r="BN403" s="95"/>
      <c r="BO403" s="113"/>
      <c r="BP403" s="106"/>
      <c r="BQ403" s="110"/>
      <c r="BR403" s="95"/>
      <c r="BS403" s="113"/>
      <c r="BT403" s="106"/>
      <c r="BU403" s="110"/>
      <c r="BV403" s="95"/>
      <c r="BW403" s="113"/>
      <c r="BX403" s="106"/>
      <c r="BY403" s="110"/>
      <c r="BZ403" s="95"/>
      <c r="CA403" s="113"/>
      <c r="CB403" s="106"/>
      <c r="CC403" s="110"/>
      <c r="CD403" s="95"/>
      <c r="CE403" s="88"/>
      <c r="CF403" s="94"/>
      <c r="CG403" s="88"/>
      <c r="CH403" s="94"/>
      <c r="CI403" s="79"/>
      <c r="CJ403" s="110"/>
      <c r="CK403" s="95"/>
      <c r="CL403" s="94"/>
      <c r="CM403" s="94"/>
      <c r="CN403" s="88"/>
      <c r="CO403" s="94"/>
      <c r="CP403" s="79"/>
      <c r="CQ403" s="110"/>
      <c r="CR403" s="95"/>
      <c r="CS403" s="94"/>
      <c r="CT403" s="94"/>
      <c r="CU403" s="88"/>
      <c r="CV403" s="94"/>
      <c r="CW403" s="79"/>
      <c r="CX403" s="110"/>
      <c r="CY403" s="95"/>
      <c r="CZ403" s="94"/>
      <c r="DA403" s="94"/>
      <c r="DB403" s="88"/>
      <c r="DC403" s="94"/>
      <c r="DD403" s="79"/>
      <c r="DE403" s="110"/>
      <c r="DF403" s="95"/>
      <c r="DG403" s="94"/>
      <c r="DH403" s="94"/>
      <c r="DI403" s="88"/>
      <c r="DJ403" s="94"/>
      <c r="DK403" s="79"/>
      <c r="DL403" s="110"/>
      <c r="DM403" s="95"/>
      <c r="DN403" s="94"/>
      <c r="DO403" s="94"/>
      <c r="DP403" s="88"/>
      <c r="DQ403" s="94"/>
      <c r="DR403" s="79"/>
      <c r="DS403" s="110"/>
      <c r="DT403" s="95"/>
      <c r="DU403" s="94"/>
      <c r="DV403" s="94"/>
    </row>
    <row r="404" spans="1:126" s="97" customFormat="1" ht="162.65" customHeight="1">
      <c r="A404" s="77"/>
      <c r="B404" s="196"/>
      <c r="C404" s="197"/>
      <c r="D404" s="197"/>
      <c r="E404" s="81"/>
      <c r="F404" s="81"/>
      <c r="G404" s="81"/>
      <c r="H404" s="81"/>
      <c r="I404" s="81"/>
      <c r="J404" s="105"/>
      <c r="K404" s="105"/>
      <c r="L404" s="105"/>
      <c r="M404" s="104"/>
      <c r="N404" s="104"/>
      <c r="O404" s="84"/>
      <c r="P404" s="84"/>
      <c r="Q404" s="84"/>
      <c r="R404" s="84"/>
      <c r="S404" s="106"/>
      <c r="T404" s="106"/>
      <c r="U404" s="106"/>
      <c r="V404" s="106"/>
      <c r="W404" s="106"/>
      <c r="X404" s="106"/>
      <c r="Y404" s="106"/>
      <c r="Z404" s="106"/>
      <c r="AA404" s="106"/>
      <c r="AB404" s="106"/>
      <c r="AC404" s="106"/>
      <c r="AD404" s="106"/>
      <c r="AE404" s="140"/>
      <c r="AF404" s="88"/>
      <c r="AG404" s="88"/>
      <c r="AH404" s="88"/>
      <c r="AI404" s="88"/>
      <c r="AJ404" s="88"/>
      <c r="AK404" s="88"/>
      <c r="AL404" s="88"/>
      <c r="AM404" s="88"/>
      <c r="AN404" s="88"/>
      <c r="AO404" s="88"/>
      <c r="AP404" s="88"/>
      <c r="AQ404" s="109"/>
      <c r="AR404" s="106"/>
      <c r="AS404" s="88"/>
      <c r="AT404" s="106"/>
      <c r="AU404" s="109"/>
      <c r="AV404" s="106"/>
      <c r="AW404" s="88"/>
      <c r="AX404" s="106"/>
      <c r="AY404" s="109"/>
      <c r="AZ404" s="106"/>
      <c r="BA404" s="110"/>
      <c r="BB404" s="95"/>
      <c r="BC404" s="109"/>
      <c r="BD404" s="106"/>
      <c r="BE404" s="110"/>
      <c r="BF404" s="95"/>
      <c r="BG404" s="109"/>
      <c r="BH404" s="106"/>
      <c r="BI404" s="110"/>
      <c r="BJ404" s="95"/>
      <c r="BK404" s="109"/>
      <c r="BL404" s="106"/>
      <c r="BM404" s="110"/>
      <c r="BN404" s="95"/>
      <c r="BO404" s="109"/>
      <c r="BP404" s="106"/>
      <c r="BQ404" s="110"/>
      <c r="BR404" s="95"/>
      <c r="BS404" s="109"/>
      <c r="BT404" s="106"/>
      <c r="BU404" s="110"/>
      <c r="BV404" s="95"/>
      <c r="BW404" s="109"/>
      <c r="BX404" s="106"/>
      <c r="BY404" s="110"/>
      <c r="BZ404" s="95"/>
      <c r="CA404" s="109"/>
      <c r="CB404" s="106"/>
      <c r="CC404" s="110"/>
      <c r="CD404" s="95"/>
      <c r="CE404" s="88"/>
      <c r="CF404" s="94"/>
      <c r="CG404" s="88"/>
      <c r="CH404" s="94"/>
      <c r="CI404" s="79"/>
      <c r="CJ404" s="110"/>
      <c r="CK404" s="95"/>
      <c r="CL404" s="94"/>
      <c r="CM404" s="94"/>
      <c r="CN404" s="88"/>
      <c r="CO404" s="94"/>
      <c r="CP404" s="79"/>
      <c r="CQ404" s="110"/>
      <c r="CR404" s="95"/>
      <c r="CS404" s="94"/>
      <c r="CT404" s="94"/>
      <c r="CU404" s="88"/>
      <c r="CV404" s="94"/>
      <c r="CW404" s="79"/>
      <c r="CX404" s="110"/>
      <c r="CY404" s="95"/>
      <c r="CZ404" s="94"/>
      <c r="DA404" s="94"/>
      <c r="DB404" s="88"/>
      <c r="DC404" s="94"/>
      <c r="DD404" s="79"/>
      <c r="DE404" s="110"/>
      <c r="DF404" s="95"/>
      <c r="DG404" s="94"/>
      <c r="DH404" s="94"/>
      <c r="DI404" s="88"/>
      <c r="DJ404" s="94"/>
      <c r="DK404" s="79"/>
      <c r="DL404" s="110"/>
      <c r="DM404" s="95"/>
      <c r="DN404" s="94"/>
      <c r="DO404" s="94"/>
      <c r="DP404" s="88"/>
      <c r="DQ404" s="94"/>
      <c r="DR404" s="79"/>
      <c r="DS404" s="110"/>
      <c r="DT404" s="95"/>
      <c r="DU404" s="94"/>
      <c r="DV404" s="94"/>
    </row>
    <row r="405" spans="1:126" s="97" customFormat="1" ht="162.65" customHeight="1">
      <c r="A405" s="77"/>
      <c r="B405" s="196"/>
      <c r="C405" s="197"/>
      <c r="D405" s="197"/>
      <c r="E405" s="81"/>
      <c r="F405" s="82"/>
      <c r="G405" s="81"/>
      <c r="H405" s="81"/>
      <c r="I405" s="81"/>
      <c r="J405" s="81"/>
      <c r="K405" s="81"/>
      <c r="L405" s="81"/>
      <c r="M405" s="81"/>
      <c r="N405" s="81"/>
      <c r="O405" s="84"/>
      <c r="P405" s="84"/>
      <c r="Q405" s="81"/>
      <c r="R405" s="84"/>
      <c r="S405" s="106"/>
      <c r="T405" s="106"/>
      <c r="U405" s="106"/>
      <c r="V405" s="106"/>
      <c r="W405" s="106"/>
      <c r="X405" s="106"/>
      <c r="Y405" s="106"/>
      <c r="Z405" s="106"/>
      <c r="AA405" s="106"/>
      <c r="AB405" s="106"/>
      <c r="AC405" s="106"/>
      <c r="AD405" s="106"/>
      <c r="AE405" s="140"/>
      <c r="AF405" s="88"/>
      <c r="AG405" s="88"/>
      <c r="AH405" s="88"/>
      <c r="AI405" s="88"/>
      <c r="AJ405" s="88"/>
      <c r="AK405" s="88"/>
      <c r="AL405" s="88"/>
      <c r="AM405" s="88"/>
      <c r="AN405" s="88"/>
      <c r="AO405" s="88"/>
      <c r="AP405" s="88"/>
      <c r="AQ405" s="109"/>
      <c r="AR405" s="106"/>
      <c r="AS405" s="88"/>
      <c r="AT405" s="106"/>
      <c r="AU405" s="109"/>
      <c r="AV405" s="106"/>
      <c r="AW405" s="88"/>
      <c r="AX405" s="106"/>
      <c r="AY405" s="109"/>
      <c r="AZ405" s="106"/>
      <c r="BA405" s="110"/>
      <c r="BB405" s="95"/>
      <c r="BC405" s="109"/>
      <c r="BD405" s="106"/>
      <c r="BE405" s="110"/>
      <c r="BF405" s="95"/>
      <c r="BG405" s="109"/>
      <c r="BH405" s="106"/>
      <c r="BI405" s="110"/>
      <c r="BJ405" s="95"/>
      <c r="BK405" s="109"/>
      <c r="BL405" s="106"/>
      <c r="BM405" s="110"/>
      <c r="BN405" s="95"/>
      <c r="BO405" s="109"/>
      <c r="BP405" s="106"/>
      <c r="BQ405" s="110"/>
      <c r="BR405" s="95"/>
      <c r="BS405" s="109"/>
      <c r="BT405" s="106"/>
      <c r="BU405" s="110"/>
      <c r="BV405" s="95"/>
      <c r="BW405" s="109"/>
      <c r="BX405" s="106"/>
      <c r="BY405" s="110"/>
      <c r="BZ405" s="95"/>
      <c r="CA405" s="109"/>
      <c r="CB405" s="106"/>
      <c r="CC405" s="110"/>
      <c r="CD405" s="95"/>
      <c r="CE405" s="88"/>
      <c r="CF405" s="94"/>
      <c r="CG405" s="88"/>
      <c r="CH405" s="94"/>
      <c r="CI405" s="79"/>
      <c r="CJ405" s="110"/>
      <c r="CK405" s="95"/>
      <c r="CL405" s="94"/>
      <c r="CM405" s="94"/>
      <c r="CN405" s="88"/>
      <c r="CO405" s="94"/>
      <c r="CP405" s="79"/>
      <c r="CQ405" s="110"/>
      <c r="CR405" s="95"/>
      <c r="CS405" s="94"/>
      <c r="CT405" s="94"/>
      <c r="CU405" s="88"/>
      <c r="CV405" s="94"/>
      <c r="CW405" s="79"/>
      <c r="CX405" s="110"/>
      <c r="CY405" s="95"/>
      <c r="CZ405" s="94"/>
      <c r="DA405" s="94"/>
      <c r="DB405" s="88"/>
      <c r="DC405" s="94"/>
      <c r="DD405" s="79"/>
      <c r="DE405" s="110"/>
      <c r="DF405" s="95"/>
      <c r="DG405" s="94"/>
      <c r="DH405" s="94"/>
      <c r="DI405" s="88"/>
      <c r="DJ405" s="94"/>
      <c r="DK405" s="79"/>
      <c r="DL405" s="110"/>
      <c r="DM405" s="95"/>
      <c r="DN405" s="94"/>
      <c r="DO405" s="94"/>
      <c r="DP405" s="88"/>
      <c r="DQ405" s="94"/>
      <c r="DR405" s="79"/>
      <c r="DS405" s="110"/>
      <c r="DT405" s="95"/>
      <c r="DU405" s="94"/>
      <c r="DV405" s="94"/>
    </row>
    <row r="406" spans="1:126" s="97" customFormat="1" ht="162.65" customHeight="1">
      <c r="A406" s="77"/>
      <c r="B406" s="196"/>
      <c r="C406" s="197"/>
      <c r="D406" s="197"/>
      <c r="E406" s="81"/>
      <c r="F406" s="82"/>
      <c r="G406" s="81"/>
      <c r="H406" s="81"/>
      <c r="I406" s="81"/>
      <c r="J406" s="81"/>
      <c r="K406" s="81"/>
      <c r="L406" s="81"/>
      <c r="M406" s="81"/>
      <c r="N406" s="81"/>
      <c r="O406" s="84"/>
      <c r="P406" s="81"/>
      <c r="Q406" s="81"/>
      <c r="R406" s="84"/>
      <c r="S406" s="81"/>
      <c r="T406" s="81"/>
      <c r="U406" s="81"/>
      <c r="V406" s="81"/>
      <c r="W406" s="81"/>
      <c r="X406" s="81"/>
      <c r="Y406" s="81"/>
      <c r="Z406" s="81"/>
      <c r="AA406" s="81"/>
      <c r="AB406" s="81"/>
      <c r="AC406" s="81"/>
      <c r="AD406" s="81"/>
      <c r="AE406" s="81"/>
      <c r="AF406" s="81"/>
      <c r="AG406" s="81"/>
      <c r="AH406" s="81"/>
      <c r="AI406" s="81"/>
      <c r="AJ406" s="81"/>
      <c r="AK406" s="81"/>
      <c r="AL406" s="81"/>
      <c r="AM406" s="81"/>
      <c r="AN406" s="81"/>
      <c r="AO406" s="81"/>
      <c r="AP406" s="81"/>
      <c r="AR406" s="81"/>
      <c r="AS406" s="81"/>
      <c r="AT406" s="81"/>
      <c r="AV406" s="81"/>
      <c r="AW406" s="81"/>
      <c r="AX406" s="81"/>
      <c r="AZ406" s="106"/>
      <c r="BA406" s="134"/>
      <c r="BB406" s="81"/>
      <c r="BD406" s="81"/>
      <c r="BE406" s="134"/>
      <c r="BF406" s="81"/>
      <c r="BH406" s="81"/>
      <c r="BI406" s="134"/>
      <c r="BJ406" s="81"/>
      <c r="BL406" s="81"/>
      <c r="BM406" s="134"/>
      <c r="BN406" s="81"/>
      <c r="BP406" s="81"/>
      <c r="BQ406" s="134"/>
      <c r="BR406" s="81"/>
      <c r="BT406" s="81"/>
      <c r="BU406" s="134"/>
      <c r="BV406" s="81"/>
      <c r="BX406" s="81"/>
      <c r="BY406" s="134"/>
      <c r="BZ406" s="81"/>
      <c r="CB406" s="81"/>
      <c r="CC406" s="134"/>
      <c r="CD406" s="81"/>
      <c r="CE406" s="81"/>
      <c r="CF406" s="94"/>
      <c r="CG406" s="88"/>
      <c r="CH406" s="94"/>
      <c r="CI406" s="79"/>
      <c r="CJ406" s="110"/>
      <c r="CK406" s="95"/>
      <c r="CL406" s="94"/>
      <c r="CM406" s="94"/>
      <c r="CN406" s="88"/>
      <c r="CO406" s="94"/>
      <c r="CP406" s="79"/>
      <c r="CQ406" s="110"/>
      <c r="CR406" s="95"/>
      <c r="CS406" s="94"/>
      <c r="CT406" s="94"/>
      <c r="CU406" s="88"/>
      <c r="CV406" s="94"/>
      <c r="CW406" s="79"/>
      <c r="CX406" s="110"/>
      <c r="CY406" s="95"/>
      <c r="CZ406" s="94"/>
      <c r="DA406" s="94"/>
      <c r="DB406" s="88"/>
      <c r="DC406" s="94"/>
      <c r="DD406" s="79"/>
      <c r="DE406" s="110"/>
      <c r="DF406" s="95"/>
      <c r="DG406" s="94"/>
      <c r="DH406" s="94"/>
      <c r="DI406" s="88"/>
      <c r="DJ406" s="94"/>
      <c r="DK406" s="79"/>
      <c r="DL406" s="110"/>
      <c r="DM406" s="95"/>
      <c r="DN406" s="94"/>
      <c r="DO406" s="94"/>
      <c r="DP406" s="88"/>
      <c r="DQ406" s="94"/>
      <c r="DR406" s="79"/>
      <c r="DS406" s="110"/>
      <c r="DT406" s="95"/>
      <c r="DU406" s="94"/>
      <c r="DV406" s="94"/>
    </row>
    <row r="407" spans="1:126" s="97" customFormat="1" ht="162.65" customHeight="1">
      <c r="A407" s="77"/>
      <c r="B407" s="196"/>
      <c r="C407" s="197"/>
      <c r="D407" s="197"/>
      <c r="E407" s="81"/>
      <c r="F407" s="82"/>
      <c r="G407" s="81"/>
      <c r="H407" s="81"/>
      <c r="I407" s="81"/>
      <c r="J407" s="81"/>
      <c r="K407" s="81"/>
      <c r="L407" s="81"/>
      <c r="M407" s="81"/>
      <c r="N407" s="81"/>
      <c r="O407" s="84"/>
      <c r="P407" s="81"/>
      <c r="Q407" s="81"/>
      <c r="R407" s="84"/>
      <c r="S407" s="81"/>
      <c r="T407" s="81"/>
      <c r="U407" s="81"/>
      <c r="V407" s="81"/>
      <c r="W407" s="81"/>
      <c r="X407" s="81"/>
      <c r="Y407" s="81"/>
      <c r="Z407" s="81"/>
      <c r="AA407" s="81"/>
      <c r="AB407" s="81"/>
      <c r="AC407" s="81"/>
      <c r="AD407" s="81"/>
      <c r="AE407" s="81"/>
      <c r="AF407" s="81"/>
      <c r="AG407" s="81"/>
      <c r="AH407" s="81"/>
      <c r="AI407" s="81"/>
      <c r="AJ407" s="81"/>
      <c r="AK407" s="81"/>
      <c r="AL407" s="81"/>
      <c r="AM407" s="81"/>
      <c r="AN407" s="81"/>
      <c r="AO407" s="81"/>
      <c r="AP407" s="81"/>
      <c r="AR407" s="81"/>
      <c r="AS407" s="81"/>
      <c r="AT407" s="81"/>
      <c r="AV407" s="81"/>
      <c r="AW407" s="81"/>
      <c r="AX407" s="81"/>
      <c r="AZ407" s="106"/>
      <c r="BA407" s="134"/>
      <c r="BB407" s="81"/>
      <c r="BD407" s="81"/>
      <c r="BE407" s="134"/>
      <c r="BF407" s="81"/>
      <c r="BH407" s="81"/>
      <c r="BI407" s="134"/>
      <c r="BJ407" s="81"/>
      <c r="BL407" s="81"/>
      <c r="BM407" s="134"/>
      <c r="BN407" s="81"/>
      <c r="BP407" s="81"/>
      <c r="BQ407" s="134"/>
      <c r="BR407" s="81"/>
      <c r="BT407" s="81"/>
      <c r="BU407" s="134"/>
      <c r="BV407" s="81"/>
      <c r="BX407" s="81"/>
      <c r="BY407" s="134"/>
      <c r="BZ407" s="81"/>
      <c r="CB407" s="81"/>
      <c r="CC407" s="134"/>
      <c r="CD407" s="81"/>
      <c r="CE407" s="81"/>
      <c r="CF407" s="94"/>
      <c r="CG407" s="88"/>
      <c r="CH407" s="94"/>
      <c r="CI407" s="79"/>
      <c r="CJ407" s="110"/>
      <c r="CK407" s="95"/>
      <c r="CL407" s="94"/>
      <c r="CM407" s="94"/>
      <c r="CN407" s="88"/>
      <c r="CO407" s="94"/>
      <c r="CP407" s="79"/>
      <c r="CQ407" s="110"/>
      <c r="CR407" s="95"/>
      <c r="CS407" s="94"/>
      <c r="CT407" s="94"/>
      <c r="CU407" s="88"/>
      <c r="CV407" s="94"/>
      <c r="CW407" s="79"/>
      <c r="CX407" s="110"/>
      <c r="CY407" s="95"/>
      <c r="CZ407" s="94"/>
      <c r="DA407" s="94"/>
      <c r="DB407" s="88"/>
      <c r="DC407" s="94"/>
      <c r="DD407" s="79"/>
      <c r="DE407" s="110"/>
      <c r="DF407" s="95"/>
      <c r="DG407" s="94"/>
      <c r="DH407" s="94"/>
      <c r="DI407" s="88"/>
      <c r="DJ407" s="94"/>
      <c r="DK407" s="79"/>
      <c r="DL407" s="110"/>
      <c r="DM407" s="95"/>
      <c r="DN407" s="94"/>
      <c r="DO407" s="94"/>
      <c r="DP407" s="88"/>
      <c r="DQ407" s="94"/>
      <c r="DR407" s="79"/>
      <c r="DS407" s="110"/>
      <c r="DT407" s="95"/>
      <c r="DU407" s="94"/>
      <c r="DV407" s="94"/>
    </row>
    <row r="408" spans="1:126" s="97" customFormat="1" ht="162.65" customHeight="1">
      <c r="A408" s="77"/>
      <c r="B408" s="196"/>
      <c r="C408" s="197"/>
      <c r="D408" s="197"/>
      <c r="E408" s="81"/>
      <c r="F408" s="82"/>
      <c r="G408" s="81"/>
      <c r="H408" s="81"/>
      <c r="I408" s="81"/>
      <c r="J408" s="81"/>
      <c r="K408" s="81"/>
      <c r="L408" s="81"/>
      <c r="M408" s="81"/>
      <c r="N408" s="81"/>
      <c r="O408" s="84"/>
      <c r="P408" s="81"/>
      <c r="Q408" s="81"/>
      <c r="R408" s="84"/>
      <c r="S408" s="81"/>
      <c r="T408" s="81"/>
      <c r="U408" s="81"/>
      <c r="V408" s="81"/>
      <c r="W408" s="81"/>
      <c r="X408" s="81"/>
      <c r="Y408" s="81"/>
      <c r="Z408" s="81"/>
      <c r="AA408" s="81"/>
      <c r="AB408" s="81"/>
      <c r="AC408" s="81"/>
      <c r="AD408" s="81"/>
      <c r="AE408" s="81"/>
      <c r="AF408" s="81"/>
      <c r="AG408" s="81"/>
      <c r="AH408" s="81"/>
      <c r="AI408" s="81"/>
      <c r="AJ408" s="81"/>
      <c r="AK408" s="81"/>
      <c r="AL408" s="81"/>
      <c r="AM408" s="81"/>
      <c r="AN408" s="81"/>
      <c r="AO408" s="81"/>
      <c r="AP408" s="81"/>
      <c r="AR408" s="81"/>
      <c r="AS408" s="81"/>
      <c r="AT408" s="81"/>
      <c r="AV408" s="81"/>
      <c r="AW408" s="81"/>
      <c r="AX408" s="81"/>
      <c r="AZ408" s="106"/>
      <c r="BA408" s="134"/>
      <c r="BB408" s="81"/>
      <c r="BD408" s="81"/>
      <c r="BE408" s="134"/>
      <c r="BF408" s="81"/>
      <c r="BH408" s="81"/>
      <c r="BI408" s="134"/>
      <c r="BJ408" s="81"/>
      <c r="BL408" s="81"/>
      <c r="BM408" s="134"/>
      <c r="BN408" s="81"/>
      <c r="BP408" s="81"/>
      <c r="BQ408" s="134"/>
      <c r="BR408" s="81"/>
      <c r="BT408" s="81"/>
      <c r="BU408" s="134"/>
      <c r="BV408" s="81"/>
      <c r="BX408" s="81"/>
      <c r="BY408" s="134"/>
      <c r="BZ408" s="81"/>
      <c r="CB408" s="81"/>
      <c r="CC408" s="134"/>
      <c r="CD408" s="81"/>
      <c r="CE408" s="81"/>
      <c r="CF408" s="94"/>
      <c r="CG408" s="88"/>
      <c r="CH408" s="94"/>
      <c r="CI408" s="79"/>
      <c r="CJ408" s="110"/>
      <c r="CK408" s="95"/>
      <c r="CL408" s="94"/>
      <c r="CM408" s="94"/>
      <c r="CN408" s="88"/>
      <c r="CO408" s="94"/>
      <c r="CP408" s="79"/>
      <c r="CQ408" s="110"/>
      <c r="CR408" s="95"/>
      <c r="CS408" s="94"/>
      <c r="CT408" s="94"/>
      <c r="CU408" s="88"/>
      <c r="CV408" s="94"/>
      <c r="CW408" s="79"/>
      <c r="CX408" s="110"/>
      <c r="CY408" s="95"/>
      <c r="CZ408" s="94"/>
      <c r="DA408" s="94"/>
      <c r="DB408" s="88"/>
      <c r="DC408" s="94"/>
      <c r="DD408" s="79"/>
      <c r="DE408" s="110"/>
      <c r="DF408" s="95"/>
      <c r="DG408" s="94"/>
      <c r="DH408" s="94"/>
      <c r="DI408" s="88"/>
      <c r="DJ408" s="94"/>
      <c r="DK408" s="79"/>
      <c r="DL408" s="110"/>
      <c r="DM408" s="95"/>
      <c r="DN408" s="94"/>
      <c r="DO408" s="94"/>
      <c r="DP408" s="88"/>
      <c r="DQ408" s="94"/>
      <c r="DR408" s="79"/>
      <c r="DS408" s="110"/>
      <c r="DT408" s="95"/>
      <c r="DU408" s="94"/>
      <c r="DV408" s="94"/>
    </row>
    <row r="409" spans="1:126" s="97" customFormat="1" ht="162.65" customHeight="1">
      <c r="A409" s="77"/>
      <c r="B409" s="196"/>
      <c r="C409" s="197"/>
      <c r="D409" s="197"/>
      <c r="E409" s="81"/>
      <c r="F409" s="82"/>
      <c r="G409" s="81"/>
      <c r="H409" s="81"/>
      <c r="I409" s="81"/>
      <c r="J409" s="81"/>
      <c r="K409" s="81"/>
      <c r="L409" s="81"/>
      <c r="M409" s="81"/>
      <c r="N409" s="81"/>
      <c r="O409" s="84"/>
      <c r="P409" s="81"/>
      <c r="Q409" s="81"/>
      <c r="R409" s="84"/>
      <c r="S409" s="81"/>
      <c r="T409" s="81"/>
      <c r="U409" s="81"/>
      <c r="V409" s="81"/>
      <c r="W409" s="81"/>
      <c r="X409" s="81"/>
      <c r="Y409" s="81"/>
      <c r="Z409" s="81"/>
      <c r="AA409" s="81"/>
      <c r="AB409" s="81"/>
      <c r="AC409" s="81"/>
      <c r="AD409" s="81"/>
      <c r="AE409" s="81"/>
      <c r="AF409" s="81"/>
      <c r="AG409" s="81"/>
      <c r="AH409" s="81"/>
      <c r="AI409" s="81"/>
      <c r="AJ409" s="81"/>
      <c r="AK409" s="81"/>
      <c r="AL409" s="81"/>
      <c r="AM409" s="81"/>
      <c r="AN409" s="81"/>
      <c r="AO409" s="81"/>
      <c r="AP409" s="81"/>
      <c r="AR409" s="81"/>
      <c r="AS409" s="81"/>
      <c r="AT409" s="81"/>
      <c r="AV409" s="81"/>
      <c r="AW409" s="81"/>
      <c r="AX409" s="81"/>
      <c r="AZ409" s="106"/>
      <c r="BA409" s="134"/>
      <c r="BB409" s="81"/>
      <c r="BD409" s="81"/>
      <c r="BE409" s="134"/>
      <c r="BF409" s="81"/>
      <c r="BH409" s="81"/>
      <c r="BI409" s="134"/>
      <c r="BJ409" s="81"/>
      <c r="BL409" s="81"/>
      <c r="BM409" s="134"/>
      <c r="BN409" s="81"/>
      <c r="BP409" s="81"/>
      <c r="BQ409" s="134"/>
      <c r="BR409" s="81"/>
      <c r="BT409" s="81"/>
      <c r="BU409" s="134"/>
      <c r="BV409" s="81"/>
      <c r="BX409" s="81"/>
      <c r="BY409" s="134"/>
      <c r="BZ409" s="81"/>
      <c r="CB409" s="81"/>
      <c r="CC409" s="134"/>
      <c r="CD409" s="81"/>
      <c r="CE409" s="81"/>
      <c r="CF409" s="94"/>
      <c r="CG409" s="88"/>
      <c r="CH409" s="94"/>
      <c r="CI409" s="79"/>
      <c r="CJ409" s="110"/>
      <c r="CK409" s="95"/>
      <c r="CL409" s="94"/>
      <c r="CM409" s="94"/>
      <c r="CN409" s="88"/>
      <c r="CO409" s="94"/>
      <c r="CP409" s="79"/>
      <c r="CQ409" s="110"/>
      <c r="CR409" s="95"/>
      <c r="CS409" s="94"/>
      <c r="CT409" s="94"/>
      <c r="CU409" s="88"/>
      <c r="CV409" s="94"/>
      <c r="CW409" s="79"/>
      <c r="CX409" s="110"/>
      <c r="CY409" s="95"/>
      <c r="CZ409" s="94"/>
      <c r="DA409" s="94"/>
      <c r="DB409" s="88"/>
      <c r="DC409" s="94"/>
      <c r="DD409" s="79"/>
      <c r="DE409" s="110"/>
      <c r="DF409" s="95"/>
      <c r="DG409" s="94"/>
      <c r="DH409" s="94"/>
      <c r="DI409" s="88"/>
      <c r="DJ409" s="94"/>
      <c r="DK409" s="79"/>
      <c r="DL409" s="110"/>
      <c r="DM409" s="95"/>
      <c r="DN409" s="94"/>
      <c r="DO409" s="94"/>
      <c r="DP409" s="88"/>
      <c r="DQ409" s="94"/>
      <c r="DR409" s="79"/>
      <c r="DS409" s="110"/>
      <c r="DT409" s="95"/>
      <c r="DU409" s="94"/>
      <c r="DV409" s="94"/>
    </row>
    <row r="410" spans="1:126" s="97" customFormat="1" ht="162.65" customHeight="1">
      <c r="A410" s="77"/>
      <c r="B410" s="196"/>
      <c r="C410" s="197"/>
      <c r="D410" s="197"/>
      <c r="E410" s="81"/>
      <c r="F410" s="82"/>
      <c r="G410" s="81"/>
      <c r="H410" s="81"/>
      <c r="I410" s="81"/>
      <c r="J410" s="81"/>
      <c r="K410" s="81"/>
      <c r="L410" s="81"/>
      <c r="M410" s="81"/>
      <c r="N410" s="81"/>
      <c r="O410" s="84"/>
      <c r="P410" s="81"/>
      <c r="Q410" s="81"/>
      <c r="R410" s="84"/>
      <c r="S410" s="81"/>
      <c r="T410" s="81"/>
      <c r="U410" s="85"/>
      <c r="V410" s="85"/>
      <c r="W410" s="85"/>
      <c r="X410" s="85"/>
      <c r="Y410" s="85"/>
      <c r="Z410" s="85"/>
      <c r="AA410" s="85"/>
      <c r="AB410" s="85"/>
      <c r="AC410" s="85"/>
      <c r="AD410" s="85"/>
      <c r="AE410" s="85"/>
      <c r="AF410" s="81"/>
      <c r="AG410" s="81"/>
      <c r="AH410" s="81"/>
      <c r="AI410" s="81"/>
      <c r="AJ410" s="81"/>
      <c r="AK410" s="81"/>
      <c r="AL410" s="81"/>
      <c r="AM410" s="81"/>
      <c r="AN410" s="81"/>
      <c r="AO410" s="81"/>
      <c r="AP410" s="81"/>
      <c r="AR410" s="81"/>
      <c r="AS410" s="81"/>
      <c r="AT410" s="81"/>
      <c r="AV410" s="81"/>
      <c r="AW410" s="81"/>
      <c r="AX410" s="81"/>
      <c r="AZ410" s="106"/>
      <c r="BA410" s="134"/>
      <c r="BB410" s="81"/>
      <c r="BD410" s="81"/>
      <c r="BE410" s="134"/>
      <c r="BF410" s="81"/>
      <c r="BH410" s="81"/>
      <c r="BI410" s="134"/>
      <c r="BJ410" s="81"/>
      <c r="BL410" s="81"/>
      <c r="BM410" s="134"/>
      <c r="BN410" s="81"/>
      <c r="BP410" s="81"/>
      <c r="BQ410" s="134"/>
      <c r="BR410" s="81"/>
      <c r="BT410" s="81"/>
      <c r="BU410" s="134"/>
      <c r="BV410" s="81"/>
      <c r="BX410" s="81"/>
      <c r="BY410" s="134"/>
      <c r="BZ410" s="81"/>
      <c r="CB410" s="81"/>
      <c r="CC410" s="134"/>
      <c r="CD410" s="81"/>
      <c r="CE410" s="81"/>
      <c r="CF410" s="94"/>
      <c r="CG410" s="88"/>
      <c r="CH410" s="94"/>
      <c r="CI410" s="79"/>
      <c r="CJ410" s="110"/>
      <c r="CK410" s="95"/>
      <c r="CL410" s="94"/>
      <c r="CM410" s="94"/>
      <c r="CN410" s="88"/>
      <c r="CO410" s="94"/>
      <c r="CP410" s="79"/>
      <c r="CQ410" s="110"/>
      <c r="CR410" s="95"/>
      <c r="CS410" s="94"/>
      <c r="CT410" s="94"/>
      <c r="CU410" s="88"/>
      <c r="CV410" s="94"/>
      <c r="CW410" s="79"/>
      <c r="CX410" s="110"/>
      <c r="CY410" s="95"/>
      <c r="CZ410" s="94"/>
      <c r="DA410" s="94"/>
      <c r="DB410" s="88"/>
      <c r="DC410" s="94"/>
      <c r="DD410" s="79"/>
      <c r="DE410" s="110"/>
      <c r="DF410" s="95"/>
      <c r="DG410" s="94"/>
      <c r="DH410" s="94"/>
      <c r="DI410" s="88"/>
      <c r="DJ410" s="94"/>
      <c r="DK410" s="79"/>
      <c r="DL410" s="110"/>
      <c r="DM410" s="95"/>
      <c r="DN410" s="94"/>
      <c r="DO410" s="94"/>
      <c r="DP410" s="88"/>
      <c r="DQ410" s="94"/>
      <c r="DR410" s="79"/>
      <c r="DS410" s="110"/>
      <c r="DT410" s="95"/>
      <c r="DU410" s="94"/>
      <c r="DV410" s="94"/>
    </row>
    <row r="411" spans="1:126" s="97" customFormat="1" ht="162.65" customHeight="1">
      <c r="A411" s="77"/>
      <c r="B411" s="196"/>
      <c r="C411" s="197"/>
      <c r="D411" s="197"/>
      <c r="E411" s="81"/>
      <c r="F411" s="82"/>
      <c r="G411" s="81"/>
      <c r="H411" s="81"/>
      <c r="I411" s="81"/>
      <c r="J411" s="81"/>
      <c r="K411" s="81"/>
      <c r="L411" s="81"/>
      <c r="M411" s="81"/>
      <c r="N411" s="81"/>
      <c r="O411" s="84"/>
      <c r="P411" s="81"/>
      <c r="Q411" s="81"/>
      <c r="R411" s="84"/>
      <c r="S411" s="81"/>
      <c r="T411" s="81"/>
      <c r="U411" s="85"/>
      <c r="V411" s="85"/>
      <c r="W411" s="85"/>
      <c r="X411" s="85"/>
      <c r="Y411" s="85"/>
      <c r="Z411" s="85"/>
      <c r="AA411" s="85"/>
      <c r="AB411" s="85"/>
      <c r="AC411" s="85"/>
      <c r="AD411" s="85"/>
      <c r="AE411" s="85"/>
      <c r="AF411" s="81"/>
      <c r="AG411" s="81"/>
      <c r="AH411" s="81"/>
      <c r="AI411" s="81"/>
      <c r="AJ411" s="81"/>
      <c r="AK411" s="81"/>
      <c r="AL411" s="81"/>
      <c r="AM411" s="81"/>
      <c r="AN411" s="81"/>
      <c r="AO411" s="81"/>
      <c r="AP411" s="81"/>
      <c r="AR411" s="81"/>
      <c r="AS411" s="81"/>
      <c r="AT411" s="81"/>
      <c r="AV411" s="81"/>
      <c r="AW411" s="81"/>
      <c r="AX411" s="81"/>
      <c r="AZ411" s="106"/>
      <c r="BA411" s="134"/>
      <c r="BB411" s="81"/>
      <c r="BD411" s="81"/>
      <c r="BE411" s="134"/>
      <c r="BF411" s="81"/>
      <c r="BH411" s="81"/>
      <c r="BI411" s="134"/>
      <c r="BJ411" s="81"/>
      <c r="BL411" s="81"/>
      <c r="BM411" s="134"/>
      <c r="BN411" s="81"/>
      <c r="BP411" s="81"/>
      <c r="BQ411" s="134"/>
      <c r="BR411" s="81"/>
      <c r="BT411" s="81"/>
      <c r="BU411" s="134"/>
      <c r="BV411" s="81"/>
      <c r="BX411" s="81"/>
      <c r="BY411" s="134"/>
      <c r="BZ411" s="81"/>
      <c r="CB411" s="81"/>
      <c r="CC411" s="134"/>
      <c r="CD411" s="81"/>
      <c r="CE411" s="81"/>
      <c r="CF411" s="94"/>
      <c r="CG411" s="88"/>
      <c r="CH411" s="94"/>
      <c r="CI411" s="79"/>
      <c r="CJ411" s="110"/>
      <c r="CK411" s="95"/>
      <c r="CL411" s="94"/>
      <c r="CM411" s="94"/>
      <c r="CN411" s="88"/>
      <c r="CO411" s="94"/>
      <c r="CP411" s="79"/>
      <c r="CQ411" s="110"/>
      <c r="CR411" s="95"/>
      <c r="CS411" s="94"/>
      <c r="CT411" s="94"/>
      <c r="CU411" s="88"/>
      <c r="CV411" s="94"/>
      <c r="CW411" s="79"/>
      <c r="CX411" s="110"/>
      <c r="CY411" s="95"/>
      <c r="CZ411" s="94"/>
      <c r="DA411" s="94"/>
      <c r="DB411" s="88"/>
      <c r="DC411" s="94"/>
      <c r="DD411" s="79"/>
      <c r="DE411" s="110"/>
      <c r="DF411" s="95"/>
      <c r="DG411" s="94"/>
      <c r="DH411" s="94"/>
      <c r="DI411" s="88"/>
      <c r="DJ411" s="94"/>
      <c r="DK411" s="79"/>
      <c r="DL411" s="110"/>
      <c r="DM411" s="95"/>
      <c r="DN411" s="94"/>
      <c r="DO411" s="94"/>
      <c r="DP411" s="88"/>
      <c r="DQ411" s="94"/>
      <c r="DR411" s="79"/>
      <c r="DS411" s="110"/>
      <c r="DT411" s="95"/>
      <c r="DU411" s="94"/>
      <c r="DV411" s="94"/>
    </row>
    <row r="412" spans="1:126" s="97" customFormat="1" ht="162.65" customHeight="1">
      <c r="A412" s="77"/>
      <c r="B412" s="196"/>
      <c r="C412" s="197"/>
      <c r="D412" s="197"/>
      <c r="E412" s="81"/>
      <c r="F412" s="82"/>
      <c r="G412" s="81"/>
      <c r="H412" s="81"/>
      <c r="I412" s="81"/>
      <c r="J412" s="81"/>
      <c r="K412" s="81"/>
      <c r="L412" s="81"/>
      <c r="M412" s="81"/>
      <c r="N412" s="81"/>
      <c r="O412" s="84"/>
      <c r="P412" s="81"/>
      <c r="Q412" s="81"/>
      <c r="R412" s="84"/>
      <c r="S412" s="81"/>
      <c r="T412" s="81"/>
      <c r="U412" s="85"/>
      <c r="V412" s="85"/>
      <c r="W412" s="85"/>
      <c r="X412" s="85"/>
      <c r="Y412" s="85"/>
      <c r="Z412" s="85"/>
      <c r="AA412" s="85"/>
      <c r="AB412" s="85"/>
      <c r="AC412" s="85"/>
      <c r="AD412" s="85"/>
      <c r="AE412" s="85"/>
      <c r="AF412" s="81"/>
      <c r="AG412" s="81"/>
      <c r="AH412" s="81"/>
      <c r="AI412" s="81"/>
      <c r="AJ412" s="81"/>
      <c r="AK412" s="81"/>
      <c r="AL412" s="81"/>
      <c r="AM412" s="81"/>
      <c r="AN412" s="81"/>
      <c r="AO412" s="81"/>
      <c r="AP412" s="81"/>
      <c r="AR412" s="81"/>
      <c r="AS412" s="81"/>
      <c r="AT412" s="81"/>
      <c r="AV412" s="81"/>
      <c r="AW412" s="81"/>
      <c r="AX412" s="81"/>
      <c r="AZ412" s="106"/>
      <c r="BA412" s="134"/>
      <c r="BB412" s="81"/>
      <c r="BD412" s="81"/>
      <c r="BE412" s="134"/>
      <c r="BF412" s="81"/>
      <c r="BH412" s="81"/>
      <c r="BI412" s="134"/>
      <c r="BJ412" s="81"/>
      <c r="BL412" s="81"/>
      <c r="BM412" s="134"/>
      <c r="BN412" s="81"/>
      <c r="BP412" s="81"/>
      <c r="BQ412" s="134"/>
      <c r="BR412" s="81"/>
      <c r="BT412" s="81"/>
      <c r="BU412" s="134"/>
      <c r="BV412" s="81"/>
      <c r="BX412" s="81"/>
      <c r="BY412" s="134"/>
      <c r="BZ412" s="81"/>
      <c r="CB412" s="81"/>
      <c r="CC412" s="134"/>
      <c r="CD412" s="81"/>
      <c r="CE412" s="81"/>
      <c r="CF412" s="94"/>
      <c r="CG412" s="88"/>
      <c r="CH412" s="94"/>
      <c r="CI412" s="79"/>
      <c r="CJ412" s="110"/>
      <c r="CK412" s="95"/>
      <c r="CL412" s="94"/>
      <c r="CM412" s="94"/>
      <c r="CN412" s="88"/>
      <c r="CO412" s="94"/>
      <c r="CP412" s="79"/>
      <c r="CQ412" s="110"/>
      <c r="CR412" s="95"/>
      <c r="CS412" s="94"/>
      <c r="CT412" s="94"/>
      <c r="CU412" s="88"/>
      <c r="CV412" s="94"/>
      <c r="CW412" s="79"/>
      <c r="CX412" s="110"/>
      <c r="CY412" s="95"/>
      <c r="CZ412" s="94"/>
      <c r="DA412" s="94"/>
      <c r="DB412" s="88"/>
      <c r="DC412" s="94"/>
      <c r="DD412" s="79"/>
      <c r="DE412" s="110"/>
      <c r="DF412" s="95"/>
      <c r="DG412" s="94"/>
      <c r="DH412" s="94"/>
      <c r="DI412" s="88"/>
      <c r="DJ412" s="94"/>
      <c r="DK412" s="79"/>
      <c r="DL412" s="110"/>
      <c r="DM412" s="95"/>
      <c r="DN412" s="94"/>
      <c r="DO412" s="94"/>
      <c r="DP412" s="88"/>
      <c r="DQ412" s="94"/>
      <c r="DR412" s="79"/>
      <c r="DS412" s="110"/>
      <c r="DT412" s="95"/>
      <c r="DU412" s="94"/>
      <c r="DV412" s="94"/>
    </row>
    <row r="413" spans="1:126" s="97" customFormat="1" ht="162.65" customHeight="1">
      <c r="A413" s="77"/>
      <c r="B413" s="196"/>
      <c r="C413" s="197"/>
      <c r="D413" s="197"/>
      <c r="E413" s="81"/>
      <c r="F413" s="82"/>
      <c r="G413" s="81"/>
      <c r="H413" s="81"/>
      <c r="I413" s="81"/>
      <c r="J413" s="81"/>
      <c r="K413" s="81"/>
      <c r="L413" s="81"/>
      <c r="M413" s="98"/>
      <c r="N413" s="99"/>
      <c r="O413" s="84"/>
      <c r="P413" s="81"/>
      <c r="Q413" s="81"/>
      <c r="R413" s="84"/>
      <c r="S413" s="81"/>
      <c r="T413" s="81"/>
      <c r="U413" s="112"/>
      <c r="V413" s="112"/>
      <c r="W413" s="112"/>
      <c r="X413" s="112"/>
      <c r="Y413" s="112"/>
      <c r="Z413" s="112"/>
      <c r="AA413" s="112"/>
      <c r="AB413" s="112"/>
      <c r="AC413" s="112"/>
      <c r="AD413" s="112"/>
      <c r="AE413" s="112"/>
      <c r="AF413" s="81"/>
      <c r="AG413" s="81"/>
      <c r="AH413" s="81"/>
      <c r="AI413" s="81"/>
      <c r="AJ413" s="81"/>
      <c r="AK413" s="81"/>
      <c r="AL413" s="81"/>
      <c r="AM413" s="81"/>
      <c r="AN413" s="81"/>
      <c r="AO413" s="81"/>
      <c r="AP413" s="81"/>
      <c r="AR413" s="81"/>
      <c r="AS413" s="81"/>
      <c r="AT413" s="81"/>
      <c r="AV413" s="81"/>
      <c r="AW413" s="81"/>
      <c r="AX413" s="81"/>
      <c r="AZ413" s="106"/>
      <c r="BA413" s="134"/>
      <c r="BB413" s="81"/>
      <c r="BD413" s="81"/>
      <c r="BE413" s="134"/>
      <c r="BF413" s="81"/>
      <c r="BH413" s="81"/>
      <c r="BI413" s="134"/>
      <c r="BJ413" s="81"/>
      <c r="BL413" s="81"/>
      <c r="BM413" s="134"/>
      <c r="BN413" s="81"/>
      <c r="BP413" s="81"/>
      <c r="BQ413" s="134"/>
      <c r="BR413" s="81"/>
      <c r="BT413" s="81"/>
      <c r="BU413" s="134"/>
      <c r="BV413" s="81"/>
      <c r="BX413" s="81"/>
      <c r="BY413" s="134"/>
      <c r="BZ413" s="81"/>
      <c r="CB413" s="81"/>
      <c r="CC413" s="134"/>
      <c r="CD413" s="81"/>
      <c r="CE413" s="81"/>
      <c r="CF413" s="94"/>
      <c r="CG413" s="88"/>
      <c r="CH413" s="94"/>
      <c r="CI413" s="79"/>
      <c r="CJ413" s="110"/>
      <c r="CK413" s="95"/>
      <c r="CL413" s="94"/>
      <c r="CM413" s="94"/>
      <c r="CN413" s="88"/>
      <c r="CO413" s="94"/>
      <c r="CP413" s="79"/>
      <c r="CQ413" s="110"/>
      <c r="CR413" s="95"/>
      <c r="CS413" s="94"/>
      <c r="CT413" s="94"/>
      <c r="CU413" s="88"/>
      <c r="CV413" s="94"/>
      <c r="CW413" s="79"/>
      <c r="CX413" s="110"/>
      <c r="CY413" s="95"/>
      <c r="CZ413" s="94"/>
      <c r="DA413" s="94"/>
      <c r="DB413" s="88"/>
      <c r="DC413" s="94"/>
      <c r="DD413" s="79"/>
      <c r="DE413" s="110"/>
      <c r="DF413" s="95"/>
      <c r="DG413" s="94"/>
      <c r="DH413" s="94"/>
      <c r="DI413" s="88"/>
      <c r="DJ413" s="94"/>
      <c r="DK413" s="79"/>
      <c r="DL413" s="110"/>
      <c r="DM413" s="95"/>
      <c r="DN413" s="94"/>
      <c r="DO413" s="94"/>
      <c r="DP413" s="88"/>
      <c r="DQ413" s="94"/>
      <c r="DR413" s="79"/>
      <c r="DS413" s="110"/>
      <c r="DT413" s="95"/>
      <c r="DU413" s="94"/>
      <c r="DV413" s="94"/>
    </row>
    <row r="414" spans="1:126" s="97" customFormat="1" ht="162.65" customHeight="1">
      <c r="A414" s="77"/>
      <c r="B414" s="196"/>
      <c r="C414" s="197"/>
      <c r="D414" s="197"/>
      <c r="E414" s="81"/>
      <c r="F414" s="82"/>
      <c r="G414" s="81"/>
      <c r="H414" s="81"/>
      <c r="I414" s="81"/>
      <c r="J414" s="81"/>
      <c r="K414" s="81"/>
      <c r="L414" s="81"/>
      <c r="M414" s="83"/>
      <c r="N414" s="81"/>
      <c r="O414" s="84"/>
      <c r="P414" s="81"/>
      <c r="Q414" s="81"/>
      <c r="R414" s="84"/>
      <c r="S414" s="81"/>
      <c r="T414" s="81"/>
      <c r="U414" s="85"/>
      <c r="V414" s="85"/>
      <c r="W414" s="85"/>
      <c r="X414" s="85"/>
      <c r="Y414" s="85"/>
      <c r="Z414" s="85"/>
      <c r="AA414" s="85"/>
      <c r="AB414" s="85"/>
      <c r="AC414" s="85"/>
      <c r="AD414" s="85"/>
      <c r="AE414" s="85"/>
      <c r="AF414" s="81"/>
      <c r="AG414" s="81"/>
      <c r="AH414" s="81"/>
      <c r="AI414" s="81"/>
      <c r="AJ414" s="81"/>
      <c r="AK414" s="81"/>
      <c r="AL414" s="81"/>
      <c r="AM414" s="81"/>
      <c r="AN414" s="81"/>
      <c r="AO414" s="81"/>
      <c r="AP414" s="81"/>
      <c r="AR414" s="81"/>
      <c r="AS414" s="81"/>
      <c r="AT414" s="81"/>
      <c r="AV414" s="81"/>
      <c r="AW414" s="81"/>
      <c r="AX414" s="81"/>
      <c r="AZ414" s="106"/>
      <c r="BA414" s="134"/>
      <c r="BB414" s="81"/>
      <c r="BD414" s="81"/>
      <c r="BE414" s="134"/>
      <c r="BF414" s="81"/>
      <c r="BH414" s="81"/>
      <c r="BI414" s="134"/>
      <c r="BJ414" s="81"/>
      <c r="BL414" s="81"/>
      <c r="BM414" s="134"/>
      <c r="BN414" s="81"/>
      <c r="BP414" s="81"/>
      <c r="BQ414" s="134"/>
      <c r="BR414" s="81"/>
      <c r="BT414" s="81"/>
      <c r="BU414" s="134"/>
      <c r="BV414" s="81"/>
      <c r="BX414" s="81"/>
      <c r="BY414" s="134"/>
      <c r="BZ414" s="81"/>
      <c r="CB414" s="81"/>
      <c r="CC414" s="134"/>
      <c r="CD414" s="81"/>
      <c r="CE414" s="81"/>
      <c r="CF414" s="94"/>
      <c r="CG414" s="88"/>
      <c r="CH414" s="94"/>
      <c r="CI414" s="79"/>
      <c r="CJ414" s="110"/>
      <c r="CK414" s="95"/>
      <c r="CL414" s="94"/>
      <c r="CM414" s="94"/>
      <c r="CN414" s="88"/>
      <c r="CO414" s="94"/>
      <c r="CP414" s="79"/>
      <c r="CQ414" s="110"/>
      <c r="CR414" s="95"/>
      <c r="CS414" s="94"/>
      <c r="CT414" s="94"/>
      <c r="CU414" s="88"/>
      <c r="CV414" s="94"/>
      <c r="CW414" s="79"/>
      <c r="CX414" s="110"/>
      <c r="CY414" s="95"/>
      <c r="CZ414" s="94"/>
      <c r="DA414" s="94"/>
      <c r="DB414" s="88"/>
      <c r="DC414" s="94"/>
      <c r="DD414" s="79"/>
      <c r="DE414" s="110"/>
      <c r="DF414" s="95"/>
      <c r="DG414" s="94"/>
      <c r="DH414" s="94"/>
      <c r="DI414" s="88"/>
      <c r="DJ414" s="94"/>
      <c r="DK414" s="79"/>
      <c r="DL414" s="110"/>
      <c r="DM414" s="95"/>
      <c r="DN414" s="94"/>
      <c r="DO414" s="94"/>
      <c r="DP414" s="88"/>
      <c r="DQ414" s="94"/>
      <c r="DR414" s="79"/>
      <c r="DS414" s="110"/>
      <c r="DT414" s="95"/>
      <c r="DU414" s="94"/>
      <c r="DV414" s="94"/>
    </row>
    <row r="415" spans="1:126" s="97" customFormat="1" ht="162.65" customHeight="1">
      <c r="A415" s="77"/>
      <c r="B415" s="196"/>
      <c r="C415" s="197"/>
      <c r="D415" s="197"/>
      <c r="E415" s="81"/>
      <c r="F415" s="82"/>
      <c r="G415" s="81"/>
      <c r="H415" s="81"/>
      <c r="I415" s="81"/>
      <c r="J415" s="81"/>
      <c r="K415" s="81"/>
      <c r="L415" s="81"/>
      <c r="M415" s="81"/>
      <c r="N415" s="81"/>
      <c r="O415" s="84"/>
      <c r="P415" s="81"/>
      <c r="Q415" s="81"/>
      <c r="R415" s="84"/>
      <c r="S415" s="81"/>
      <c r="T415" s="81"/>
      <c r="U415" s="112"/>
      <c r="V415" s="112"/>
      <c r="W415" s="112"/>
      <c r="X415" s="112"/>
      <c r="Y415" s="112"/>
      <c r="Z415" s="112"/>
      <c r="AA415" s="112"/>
      <c r="AB415" s="112"/>
      <c r="AC415" s="112"/>
      <c r="AD415" s="112"/>
      <c r="AE415" s="112"/>
      <c r="AF415" s="81"/>
      <c r="AG415" s="81"/>
      <c r="AH415" s="81"/>
      <c r="AI415" s="81"/>
      <c r="AJ415" s="81"/>
      <c r="AK415" s="81"/>
      <c r="AL415" s="81"/>
      <c r="AM415" s="81"/>
      <c r="AN415" s="81"/>
      <c r="AO415" s="81"/>
      <c r="AP415" s="81"/>
      <c r="AR415" s="81"/>
      <c r="AS415" s="81"/>
      <c r="AT415" s="81"/>
      <c r="AV415" s="81"/>
      <c r="AW415" s="81"/>
      <c r="AX415" s="81"/>
      <c r="AZ415" s="106"/>
      <c r="BA415" s="134"/>
      <c r="BB415" s="81"/>
      <c r="BD415" s="81"/>
      <c r="BE415" s="134"/>
      <c r="BF415" s="81"/>
      <c r="BH415" s="81"/>
      <c r="BI415" s="134"/>
      <c r="BJ415" s="81"/>
      <c r="BL415" s="81"/>
      <c r="BM415" s="134"/>
      <c r="BN415" s="81"/>
      <c r="BP415" s="81"/>
      <c r="BQ415" s="134"/>
      <c r="BR415" s="81"/>
      <c r="BT415" s="81"/>
      <c r="BU415" s="134"/>
      <c r="BV415" s="81"/>
      <c r="BX415" s="81"/>
      <c r="BY415" s="134"/>
      <c r="BZ415" s="81"/>
      <c r="CB415" s="81"/>
      <c r="CC415" s="134"/>
      <c r="CD415" s="81"/>
      <c r="CE415" s="81"/>
      <c r="CF415" s="94"/>
      <c r="CG415" s="88"/>
      <c r="CH415" s="94"/>
      <c r="CI415" s="79"/>
      <c r="CJ415" s="110"/>
      <c r="CK415" s="95"/>
      <c r="CL415" s="94"/>
      <c r="CM415" s="94"/>
      <c r="CN415" s="88"/>
      <c r="CO415" s="94"/>
      <c r="CP415" s="79"/>
      <c r="CQ415" s="110"/>
      <c r="CR415" s="95"/>
      <c r="CS415" s="94"/>
      <c r="CT415" s="94"/>
      <c r="CU415" s="88"/>
      <c r="CV415" s="94"/>
      <c r="CW415" s="79"/>
      <c r="CX415" s="110"/>
      <c r="CY415" s="95"/>
      <c r="CZ415" s="94"/>
      <c r="DA415" s="94"/>
      <c r="DB415" s="88"/>
      <c r="DC415" s="94"/>
      <c r="DD415" s="79"/>
      <c r="DE415" s="110"/>
      <c r="DF415" s="95"/>
      <c r="DG415" s="94"/>
      <c r="DH415" s="94"/>
      <c r="DI415" s="88"/>
      <c r="DJ415" s="94"/>
      <c r="DK415" s="79"/>
      <c r="DL415" s="110"/>
      <c r="DM415" s="95"/>
      <c r="DN415" s="94"/>
      <c r="DO415" s="94"/>
      <c r="DP415" s="88"/>
      <c r="DQ415" s="94"/>
      <c r="DR415" s="79"/>
      <c r="DS415" s="110"/>
      <c r="DT415" s="95"/>
      <c r="DU415" s="94"/>
      <c r="DV415" s="94"/>
    </row>
    <row r="416" spans="1:126" s="97" customFormat="1" ht="162.65" customHeight="1">
      <c r="A416" s="77"/>
      <c r="B416" s="196"/>
      <c r="C416" s="197"/>
      <c r="D416" s="197"/>
      <c r="E416" s="81"/>
      <c r="F416" s="82"/>
      <c r="G416" s="81"/>
      <c r="H416" s="81"/>
      <c r="I416" s="81"/>
      <c r="J416" s="81"/>
      <c r="K416" s="81"/>
      <c r="L416" s="81"/>
      <c r="M416" s="81"/>
      <c r="N416" s="81"/>
      <c r="O416" s="84"/>
      <c r="P416" s="81"/>
      <c r="Q416" s="81"/>
      <c r="R416" s="84"/>
      <c r="S416" s="81"/>
      <c r="T416" s="81"/>
      <c r="U416" s="85"/>
      <c r="V416" s="85"/>
      <c r="W416" s="85"/>
      <c r="X416" s="85"/>
      <c r="Y416" s="85"/>
      <c r="Z416" s="85"/>
      <c r="AA416" s="85"/>
      <c r="AB416" s="85"/>
      <c r="AC416" s="85"/>
      <c r="AD416" s="85"/>
      <c r="AE416" s="85"/>
      <c r="AF416" s="81"/>
      <c r="AG416" s="81"/>
      <c r="AH416" s="81"/>
      <c r="AI416" s="81"/>
      <c r="AJ416" s="81"/>
      <c r="AK416" s="81"/>
      <c r="AL416" s="81"/>
      <c r="AM416" s="81"/>
      <c r="AN416" s="81"/>
      <c r="AO416" s="81"/>
      <c r="AP416" s="81"/>
      <c r="AR416" s="81"/>
      <c r="AS416" s="81"/>
      <c r="AT416" s="81"/>
      <c r="AV416" s="81"/>
      <c r="AW416" s="81"/>
      <c r="AX416" s="81"/>
      <c r="AZ416" s="106"/>
      <c r="BA416" s="134"/>
      <c r="BB416" s="81"/>
      <c r="BD416" s="81"/>
      <c r="BE416" s="134"/>
      <c r="BF416" s="81"/>
      <c r="BH416" s="81"/>
      <c r="BI416" s="134"/>
      <c r="BJ416" s="81"/>
      <c r="BL416" s="81"/>
      <c r="BM416" s="134"/>
      <c r="BN416" s="81"/>
      <c r="BP416" s="81"/>
      <c r="BQ416" s="134"/>
      <c r="BR416" s="81"/>
      <c r="BT416" s="81"/>
      <c r="BU416" s="134"/>
      <c r="BV416" s="81"/>
      <c r="BX416" s="81"/>
      <c r="BY416" s="134"/>
      <c r="BZ416" s="81"/>
      <c r="CB416" s="81"/>
      <c r="CC416" s="134"/>
      <c r="CD416" s="81"/>
      <c r="CE416" s="81"/>
      <c r="CF416" s="94"/>
      <c r="CG416" s="88"/>
      <c r="CH416" s="94"/>
      <c r="CI416" s="79"/>
      <c r="CJ416" s="110"/>
      <c r="CK416" s="95"/>
      <c r="CL416" s="94"/>
      <c r="CM416" s="94"/>
      <c r="CN416" s="88"/>
      <c r="CO416" s="94"/>
      <c r="CP416" s="79"/>
      <c r="CQ416" s="110"/>
      <c r="CR416" s="95"/>
      <c r="CS416" s="94"/>
      <c r="CT416" s="94"/>
      <c r="CU416" s="88"/>
      <c r="CV416" s="94"/>
      <c r="CW416" s="79"/>
      <c r="CX416" s="110"/>
      <c r="CY416" s="95"/>
      <c r="CZ416" s="94"/>
      <c r="DA416" s="94"/>
      <c r="DB416" s="88"/>
      <c r="DC416" s="94"/>
      <c r="DD416" s="79"/>
      <c r="DE416" s="110"/>
      <c r="DF416" s="95"/>
      <c r="DG416" s="94"/>
      <c r="DH416" s="94"/>
      <c r="DI416" s="88"/>
      <c r="DJ416" s="94"/>
      <c r="DK416" s="79"/>
      <c r="DL416" s="110"/>
      <c r="DM416" s="95"/>
      <c r="DN416" s="94"/>
      <c r="DO416" s="94"/>
      <c r="DP416" s="88"/>
      <c r="DQ416" s="94"/>
      <c r="DR416" s="79"/>
      <c r="DS416" s="110"/>
      <c r="DT416" s="95"/>
      <c r="DU416" s="94"/>
      <c r="DV416" s="94"/>
    </row>
    <row r="417" spans="1:126" s="97" customFormat="1" ht="162.65" customHeight="1">
      <c r="A417" s="77"/>
      <c r="B417" s="196"/>
      <c r="C417" s="197"/>
      <c r="D417" s="197"/>
      <c r="E417" s="81"/>
      <c r="F417" s="82"/>
      <c r="G417" s="81"/>
      <c r="H417" s="81"/>
      <c r="I417" s="81"/>
      <c r="J417" s="81"/>
      <c r="K417" s="81"/>
      <c r="L417" s="81"/>
      <c r="M417" s="81"/>
      <c r="N417" s="81"/>
      <c r="O417" s="84"/>
      <c r="P417" s="81"/>
      <c r="Q417" s="81"/>
      <c r="R417" s="84"/>
      <c r="S417" s="81"/>
      <c r="T417" s="81"/>
      <c r="U417" s="85"/>
      <c r="V417" s="85"/>
      <c r="W417" s="85"/>
      <c r="X417" s="85"/>
      <c r="Y417" s="85"/>
      <c r="Z417" s="85"/>
      <c r="AA417" s="85"/>
      <c r="AB417" s="85"/>
      <c r="AC417" s="85"/>
      <c r="AD417" s="85"/>
      <c r="AE417" s="85"/>
      <c r="AF417" s="81"/>
      <c r="AG417" s="81"/>
      <c r="AH417" s="81"/>
      <c r="AI417" s="81"/>
      <c r="AJ417" s="81"/>
      <c r="AK417" s="81"/>
      <c r="AL417" s="81"/>
      <c r="AM417" s="81"/>
      <c r="AN417" s="81"/>
      <c r="AO417" s="81"/>
      <c r="AP417" s="81"/>
      <c r="AR417" s="81"/>
      <c r="AS417" s="81"/>
      <c r="AT417" s="81"/>
      <c r="AV417" s="81"/>
      <c r="AW417" s="81"/>
      <c r="AX417" s="81"/>
      <c r="AZ417" s="106"/>
      <c r="BA417" s="134"/>
      <c r="BB417" s="81"/>
      <c r="BD417" s="81"/>
      <c r="BE417" s="134"/>
      <c r="BF417" s="81"/>
      <c r="BH417" s="81"/>
      <c r="BI417" s="134"/>
      <c r="BJ417" s="81"/>
      <c r="BL417" s="81"/>
      <c r="BM417" s="134"/>
      <c r="BN417" s="81"/>
      <c r="BP417" s="81"/>
      <c r="BQ417" s="134"/>
      <c r="BR417" s="81"/>
      <c r="BT417" s="81"/>
      <c r="BU417" s="134"/>
      <c r="BV417" s="81"/>
      <c r="BX417" s="81"/>
      <c r="BY417" s="134"/>
      <c r="BZ417" s="81"/>
      <c r="CB417" s="81"/>
      <c r="CC417" s="134"/>
      <c r="CD417" s="81"/>
      <c r="CE417" s="81"/>
      <c r="CF417" s="94"/>
      <c r="CG417" s="88"/>
      <c r="CH417" s="94"/>
      <c r="CI417" s="79"/>
      <c r="CJ417" s="110"/>
      <c r="CK417" s="95"/>
      <c r="CL417" s="94"/>
      <c r="CM417" s="94"/>
      <c r="CN417" s="88"/>
      <c r="CO417" s="94"/>
      <c r="CP417" s="79"/>
      <c r="CQ417" s="110"/>
      <c r="CR417" s="95"/>
      <c r="CS417" s="94"/>
      <c r="CT417" s="94"/>
      <c r="CU417" s="88"/>
      <c r="CV417" s="94"/>
      <c r="CW417" s="79"/>
      <c r="CX417" s="110"/>
      <c r="CY417" s="95"/>
      <c r="CZ417" s="94"/>
      <c r="DA417" s="94"/>
      <c r="DB417" s="88"/>
      <c r="DC417" s="94"/>
      <c r="DD417" s="79"/>
      <c r="DE417" s="110"/>
      <c r="DF417" s="95"/>
      <c r="DG417" s="94"/>
      <c r="DH417" s="94"/>
      <c r="DI417" s="88"/>
      <c r="DJ417" s="94"/>
      <c r="DK417" s="79"/>
      <c r="DL417" s="110"/>
      <c r="DM417" s="95"/>
      <c r="DN417" s="94"/>
      <c r="DO417" s="94"/>
      <c r="DP417" s="88"/>
      <c r="DQ417" s="94"/>
      <c r="DR417" s="79"/>
      <c r="DS417" s="110"/>
      <c r="DT417" s="95"/>
      <c r="DU417" s="94"/>
      <c r="DV417" s="94"/>
    </row>
    <row r="418" spans="1:126" s="97" customFormat="1" ht="162.65" customHeight="1">
      <c r="A418" s="77"/>
      <c r="B418" s="196"/>
      <c r="C418" s="197"/>
      <c r="D418" s="197"/>
      <c r="E418" s="81"/>
      <c r="F418" s="82"/>
      <c r="G418" s="81"/>
      <c r="H418" s="81"/>
      <c r="I418" s="81"/>
      <c r="J418" s="81"/>
      <c r="K418" s="81"/>
      <c r="L418" s="81"/>
      <c r="M418" s="81"/>
      <c r="N418" s="81"/>
      <c r="O418" s="84"/>
      <c r="P418" s="81"/>
      <c r="Q418" s="81"/>
      <c r="R418" s="84"/>
      <c r="S418" s="81"/>
      <c r="T418" s="81"/>
      <c r="U418" s="85"/>
      <c r="V418" s="85"/>
      <c r="W418" s="85"/>
      <c r="X418" s="85"/>
      <c r="Y418" s="85"/>
      <c r="Z418" s="85"/>
      <c r="AA418" s="85"/>
      <c r="AB418" s="85"/>
      <c r="AC418" s="85"/>
      <c r="AD418" s="85"/>
      <c r="AE418" s="85"/>
      <c r="AF418" s="81"/>
      <c r="AG418" s="81"/>
      <c r="AH418" s="81"/>
      <c r="AI418" s="81"/>
      <c r="AJ418" s="81"/>
      <c r="AK418" s="81"/>
      <c r="AL418" s="81"/>
      <c r="AM418" s="81"/>
      <c r="AN418" s="81"/>
      <c r="AO418" s="81"/>
      <c r="AP418" s="81"/>
      <c r="AR418" s="81"/>
      <c r="AS418" s="81"/>
      <c r="AT418" s="81"/>
      <c r="AV418" s="81"/>
      <c r="AW418" s="81"/>
      <c r="AX418" s="81"/>
      <c r="AZ418" s="106"/>
      <c r="BA418" s="134"/>
      <c r="BB418" s="81"/>
      <c r="BD418" s="81"/>
      <c r="BE418" s="134"/>
      <c r="BF418" s="81"/>
      <c r="BH418" s="81"/>
      <c r="BI418" s="134"/>
      <c r="BJ418" s="81"/>
      <c r="BL418" s="81"/>
      <c r="BM418" s="134"/>
      <c r="BN418" s="81"/>
      <c r="BP418" s="81"/>
      <c r="BQ418" s="134"/>
      <c r="BR418" s="81"/>
      <c r="BT418" s="81"/>
      <c r="BU418" s="134"/>
      <c r="BV418" s="81"/>
      <c r="BX418" s="81"/>
      <c r="BY418" s="134"/>
      <c r="BZ418" s="81"/>
      <c r="CB418" s="81"/>
      <c r="CC418" s="134"/>
      <c r="CD418" s="81"/>
      <c r="CE418" s="81"/>
      <c r="CF418" s="94"/>
      <c r="CG418" s="88"/>
      <c r="CH418" s="94"/>
      <c r="CI418" s="79"/>
      <c r="CJ418" s="110"/>
      <c r="CK418" s="95"/>
      <c r="CL418" s="94"/>
      <c r="CM418" s="94"/>
      <c r="CN418" s="88"/>
      <c r="CO418" s="94"/>
      <c r="CP418" s="79"/>
      <c r="CQ418" s="110"/>
      <c r="CR418" s="95"/>
      <c r="CS418" s="94"/>
      <c r="CT418" s="94"/>
      <c r="CU418" s="88"/>
      <c r="CV418" s="94"/>
      <c r="CW418" s="79"/>
      <c r="CX418" s="110"/>
      <c r="CY418" s="95"/>
      <c r="CZ418" s="94"/>
      <c r="DA418" s="94"/>
      <c r="DB418" s="88"/>
      <c r="DC418" s="94"/>
      <c r="DD418" s="79"/>
      <c r="DE418" s="110"/>
      <c r="DF418" s="95"/>
      <c r="DG418" s="94"/>
      <c r="DH418" s="94"/>
      <c r="DI418" s="88"/>
      <c r="DJ418" s="94"/>
      <c r="DK418" s="79"/>
      <c r="DL418" s="110"/>
      <c r="DM418" s="95"/>
      <c r="DN418" s="94"/>
      <c r="DO418" s="94"/>
      <c r="DP418" s="88"/>
      <c r="DQ418" s="94"/>
      <c r="DR418" s="79"/>
      <c r="DS418" s="110"/>
      <c r="DT418" s="95"/>
      <c r="DU418" s="94"/>
      <c r="DV418" s="94"/>
    </row>
    <row r="419" spans="1:126" s="97" customFormat="1" ht="162.65" customHeight="1">
      <c r="A419" s="77"/>
      <c r="B419" s="196"/>
      <c r="C419" s="197"/>
      <c r="D419" s="197"/>
      <c r="E419" s="81"/>
      <c r="F419" s="82"/>
      <c r="G419" s="81"/>
      <c r="H419" s="81"/>
      <c r="I419" s="81"/>
      <c r="J419" s="81"/>
      <c r="K419" s="81"/>
      <c r="L419" s="81"/>
      <c r="M419" s="81"/>
      <c r="N419" s="81"/>
      <c r="O419" s="84"/>
      <c r="P419" s="81"/>
      <c r="Q419" s="81"/>
      <c r="R419" s="84"/>
      <c r="S419" s="81"/>
      <c r="T419" s="81"/>
      <c r="U419" s="85"/>
      <c r="V419" s="85"/>
      <c r="W419" s="85"/>
      <c r="X419" s="85"/>
      <c r="Y419" s="85"/>
      <c r="Z419" s="85"/>
      <c r="AA419" s="85"/>
      <c r="AB419" s="85"/>
      <c r="AC419" s="85"/>
      <c r="AD419" s="85"/>
      <c r="AE419" s="85"/>
      <c r="AF419" s="81"/>
      <c r="AG419" s="81"/>
      <c r="AH419" s="81"/>
      <c r="AI419" s="81"/>
      <c r="AJ419" s="81"/>
      <c r="AK419" s="81"/>
      <c r="AL419" s="81"/>
      <c r="AM419" s="81"/>
      <c r="AN419" s="81"/>
      <c r="AO419" s="81"/>
      <c r="AP419" s="81"/>
      <c r="AR419" s="81"/>
      <c r="AS419" s="81"/>
      <c r="AT419" s="81"/>
      <c r="AV419" s="81"/>
      <c r="AW419" s="81"/>
      <c r="AX419" s="81"/>
      <c r="AZ419" s="106"/>
      <c r="BA419" s="134"/>
      <c r="BB419" s="81"/>
      <c r="BD419" s="81"/>
      <c r="BE419" s="134"/>
      <c r="BF419" s="81"/>
      <c r="BH419" s="81"/>
      <c r="BI419" s="134"/>
      <c r="BJ419" s="81"/>
      <c r="BL419" s="81"/>
      <c r="BM419" s="134"/>
      <c r="BN419" s="81"/>
      <c r="BP419" s="81"/>
      <c r="BQ419" s="134"/>
      <c r="BR419" s="81"/>
      <c r="BT419" s="81"/>
      <c r="BU419" s="134"/>
      <c r="BV419" s="81"/>
      <c r="BX419" s="81"/>
      <c r="BY419" s="134"/>
      <c r="BZ419" s="81"/>
      <c r="CB419" s="81"/>
      <c r="CC419" s="134"/>
      <c r="CD419" s="81"/>
      <c r="CE419" s="81"/>
      <c r="CF419" s="94"/>
      <c r="CG419" s="88"/>
      <c r="CH419" s="94"/>
      <c r="CI419" s="79"/>
      <c r="CJ419" s="110"/>
      <c r="CK419" s="95"/>
      <c r="CL419" s="94"/>
      <c r="CM419" s="94"/>
      <c r="CN419" s="88"/>
      <c r="CO419" s="94"/>
      <c r="CP419" s="79"/>
      <c r="CQ419" s="110"/>
      <c r="CR419" s="95"/>
      <c r="CS419" s="94"/>
      <c r="CT419" s="94"/>
      <c r="CU419" s="88"/>
      <c r="CV419" s="94"/>
      <c r="CW419" s="79"/>
      <c r="CX419" s="110"/>
      <c r="CY419" s="95"/>
      <c r="CZ419" s="94"/>
      <c r="DA419" s="94"/>
      <c r="DB419" s="88"/>
      <c r="DC419" s="94"/>
      <c r="DD419" s="79"/>
      <c r="DE419" s="110"/>
      <c r="DF419" s="95"/>
      <c r="DG419" s="94"/>
      <c r="DH419" s="94"/>
      <c r="DI419" s="88"/>
      <c r="DJ419" s="94"/>
      <c r="DK419" s="79"/>
      <c r="DL419" s="110"/>
      <c r="DM419" s="95"/>
      <c r="DN419" s="94"/>
      <c r="DO419" s="94"/>
      <c r="DP419" s="88"/>
      <c r="DQ419" s="94"/>
      <c r="DR419" s="79"/>
      <c r="DS419" s="110"/>
      <c r="DT419" s="95"/>
      <c r="DU419" s="94"/>
      <c r="DV419" s="94"/>
    </row>
    <row r="420" spans="1:126" s="97" customFormat="1" ht="162.65" customHeight="1">
      <c r="A420" s="77"/>
      <c r="B420" s="196"/>
      <c r="C420" s="197"/>
      <c r="D420" s="197"/>
      <c r="E420" s="81"/>
      <c r="F420" s="82"/>
      <c r="G420" s="81"/>
      <c r="H420" s="81"/>
      <c r="I420" s="81"/>
      <c r="J420" s="81"/>
      <c r="K420" s="81"/>
      <c r="L420" s="81"/>
      <c r="M420" s="83"/>
      <c r="N420" s="81"/>
      <c r="O420" s="84"/>
      <c r="P420" s="81"/>
      <c r="Q420" s="81"/>
      <c r="R420" s="84"/>
      <c r="S420" s="81"/>
      <c r="T420" s="81"/>
      <c r="U420" s="112"/>
      <c r="V420" s="112"/>
      <c r="W420" s="112"/>
      <c r="X420" s="112"/>
      <c r="Y420" s="112"/>
      <c r="Z420" s="112"/>
      <c r="AA420" s="112"/>
      <c r="AB420" s="112"/>
      <c r="AC420" s="112"/>
      <c r="AD420" s="112"/>
      <c r="AE420" s="112"/>
      <c r="AF420" s="81"/>
      <c r="AG420" s="81"/>
      <c r="AH420" s="81"/>
      <c r="AI420" s="81"/>
      <c r="AJ420" s="81"/>
      <c r="AK420" s="81"/>
      <c r="AL420" s="81"/>
      <c r="AM420" s="81"/>
      <c r="AN420" s="81"/>
      <c r="AO420" s="81"/>
      <c r="AP420" s="81"/>
      <c r="AR420" s="81"/>
      <c r="AS420" s="81"/>
      <c r="AT420" s="81"/>
      <c r="AV420" s="81"/>
      <c r="AW420" s="81"/>
      <c r="AX420" s="81"/>
      <c r="AZ420" s="106"/>
      <c r="BA420" s="134"/>
      <c r="BB420" s="81"/>
      <c r="BD420" s="81"/>
      <c r="BE420" s="134"/>
      <c r="BF420" s="81"/>
      <c r="BH420" s="81"/>
      <c r="BI420" s="134"/>
      <c r="BJ420" s="81"/>
      <c r="BL420" s="81"/>
      <c r="BM420" s="134"/>
      <c r="BN420" s="81"/>
      <c r="BP420" s="81"/>
      <c r="BQ420" s="134"/>
      <c r="BR420" s="81"/>
      <c r="BT420" s="81"/>
      <c r="BU420" s="134"/>
      <c r="BV420" s="81"/>
      <c r="BX420" s="81"/>
      <c r="BY420" s="134"/>
      <c r="BZ420" s="81"/>
      <c r="CB420" s="81"/>
      <c r="CC420" s="134"/>
      <c r="CD420" s="81"/>
      <c r="CE420" s="81"/>
      <c r="CF420" s="94"/>
      <c r="CG420" s="88"/>
      <c r="CH420" s="94"/>
      <c r="CI420" s="79"/>
      <c r="CJ420" s="110"/>
      <c r="CK420" s="95"/>
      <c r="CL420" s="94"/>
      <c r="CM420" s="94"/>
      <c r="CN420" s="88"/>
      <c r="CO420" s="94"/>
      <c r="CP420" s="79"/>
      <c r="CQ420" s="110"/>
      <c r="CR420" s="95"/>
      <c r="CS420" s="94"/>
      <c r="CT420" s="94"/>
      <c r="CU420" s="88"/>
      <c r="CV420" s="94"/>
      <c r="CW420" s="79"/>
      <c r="CX420" s="110"/>
      <c r="CY420" s="95"/>
      <c r="CZ420" s="94"/>
      <c r="DA420" s="94"/>
      <c r="DB420" s="88"/>
      <c r="DC420" s="94"/>
      <c r="DD420" s="79"/>
      <c r="DE420" s="110"/>
      <c r="DF420" s="95"/>
      <c r="DG420" s="94"/>
      <c r="DH420" s="94"/>
      <c r="DI420" s="88"/>
      <c r="DJ420" s="94"/>
      <c r="DK420" s="79"/>
      <c r="DL420" s="110"/>
      <c r="DM420" s="95"/>
      <c r="DN420" s="94"/>
      <c r="DO420" s="94"/>
      <c r="DP420" s="88"/>
      <c r="DQ420" s="94"/>
      <c r="DR420" s="79"/>
      <c r="DS420" s="110"/>
      <c r="DT420" s="95"/>
      <c r="DU420" s="94"/>
      <c r="DV420" s="94"/>
    </row>
    <row r="421" spans="1:126" s="97" customFormat="1" ht="162.65" customHeight="1">
      <c r="A421" s="77"/>
      <c r="B421" s="196"/>
      <c r="C421" s="197"/>
      <c r="D421" s="197"/>
      <c r="E421" s="81"/>
      <c r="F421" s="82"/>
      <c r="G421" s="81"/>
      <c r="H421" s="81"/>
      <c r="I421" s="81"/>
      <c r="J421" s="81"/>
      <c r="K421" s="81"/>
      <c r="L421" s="81"/>
      <c r="M421" s="81"/>
      <c r="N421" s="81"/>
      <c r="O421" s="84"/>
      <c r="P421" s="81"/>
      <c r="Q421" s="81"/>
      <c r="R421" s="84"/>
      <c r="S421" s="81"/>
      <c r="T421" s="81"/>
      <c r="U421" s="112"/>
      <c r="V421" s="112"/>
      <c r="W421" s="112"/>
      <c r="X421" s="112"/>
      <c r="Y421" s="112"/>
      <c r="Z421" s="112"/>
      <c r="AA421" s="112"/>
      <c r="AB421" s="112"/>
      <c r="AC421" s="112"/>
      <c r="AD421" s="112"/>
      <c r="AE421" s="112"/>
      <c r="AF421" s="81"/>
      <c r="AG421" s="81"/>
      <c r="AH421" s="81"/>
      <c r="AI421" s="81"/>
      <c r="AJ421" s="81"/>
      <c r="AK421" s="81"/>
      <c r="AL421" s="81"/>
      <c r="AM421" s="81"/>
      <c r="AN421" s="81"/>
      <c r="AO421" s="81"/>
      <c r="AP421" s="81"/>
      <c r="AR421" s="81"/>
      <c r="AS421" s="81"/>
      <c r="AT421" s="81"/>
      <c r="AV421" s="81"/>
      <c r="AW421" s="81"/>
      <c r="AX421" s="81"/>
      <c r="AZ421" s="106"/>
      <c r="BA421" s="134"/>
      <c r="BB421" s="81"/>
      <c r="BD421" s="81"/>
      <c r="BE421" s="134"/>
      <c r="BF421" s="81"/>
      <c r="BH421" s="81"/>
      <c r="BI421" s="134"/>
      <c r="BJ421" s="81"/>
      <c r="BL421" s="81"/>
      <c r="BM421" s="134"/>
      <c r="BN421" s="81"/>
      <c r="BP421" s="81"/>
      <c r="BQ421" s="134"/>
      <c r="BR421" s="81"/>
      <c r="BT421" s="81"/>
      <c r="BU421" s="134"/>
      <c r="BV421" s="81"/>
      <c r="BX421" s="81"/>
      <c r="BY421" s="134"/>
      <c r="BZ421" s="81"/>
      <c r="CB421" s="81"/>
      <c r="CC421" s="134"/>
      <c r="CD421" s="81"/>
      <c r="CE421" s="81"/>
      <c r="CF421" s="94"/>
      <c r="CG421" s="88"/>
      <c r="CH421" s="94"/>
      <c r="CI421" s="79"/>
      <c r="CJ421" s="110"/>
      <c r="CK421" s="95"/>
      <c r="CL421" s="94"/>
      <c r="CM421" s="94"/>
      <c r="CN421" s="88"/>
      <c r="CO421" s="94"/>
      <c r="CP421" s="79"/>
      <c r="CQ421" s="110"/>
      <c r="CR421" s="95"/>
      <c r="CS421" s="94"/>
      <c r="CT421" s="94"/>
      <c r="CU421" s="88"/>
      <c r="CV421" s="94"/>
      <c r="CW421" s="79"/>
      <c r="CX421" s="110"/>
      <c r="CY421" s="95"/>
      <c r="CZ421" s="94"/>
      <c r="DA421" s="94"/>
      <c r="DB421" s="88"/>
      <c r="DC421" s="94"/>
      <c r="DD421" s="79"/>
      <c r="DE421" s="110"/>
      <c r="DF421" s="95"/>
      <c r="DG421" s="94"/>
      <c r="DH421" s="94"/>
      <c r="DI421" s="88"/>
      <c r="DJ421" s="94"/>
      <c r="DK421" s="79"/>
      <c r="DL421" s="110"/>
      <c r="DM421" s="95"/>
      <c r="DN421" s="94"/>
      <c r="DO421" s="94"/>
      <c r="DP421" s="88"/>
      <c r="DQ421" s="94"/>
      <c r="DR421" s="79"/>
      <c r="DS421" s="110"/>
      <c r="DT421" s="95"/>
      <c r="DU421" s="94"/>
      <c r="DV421" s="94"/>
    </row>
    <row r="422" spans="1:126" s="97" customFormat="1" ht="162.65" customHeight="1">
      <c r="A422" s="77"/>
      <c r="B422" s="196"/>
      <c r="C422" s="197"/>
      <c r="D422" s="197"/>
      <c r="E422" s="81"/>
      <c r="F422" s="82"/>
      <c r="G422" s="81"/>
      <c r="H422" s="81"/>
      <c r="I422" s="81"/>
      <c r="J422" s="81"/>
      <c r="K422" s="81"/>
      <c r="L422" s="81"/>
      <c r="M422" s="81"/>
      <c r="N422" s="81"/>
      <c r="O422" s="84"/>
      <c r="P422" s="81"/>
      <c r="Q422" s="81"/>
      <c r="R422" s="84"/>
      <c r="S422" s="81"/>
      <c r="T422" s="81"/>
      <c r="U422" s="112"/>
      <c r="V422" s="112"/>
      <c r="W422" s="112"/>
      <c r="X422" s="112"/>
      <c r="Y422" s="112"/>
      <c r="Z422" s="112"/>
      <c r="AA422" s="112"/>
      <c r="AB422" s="112"/>
      <c r="AC422" s="112"/>
      <c r="AD422" s="112"/>
      <c r="AE422" s="112"/>
      <c r="AF422" s="81"/>
      <c r="AG422" s="81"/>
      <c r="AH422" s="81"/>
      <c r="AI422" s="81"/>
      <c r="AJ422" s="81"/>
      <c r="AK422" s="81"/>
      <c r="AL422" s="81"/>
      <c r="AM422" s="81"/>
      <c r="AN422" s="81"/>
      <c r="AO422" s="81"/>
      <c r="AP422" s="81"/>
      <c r="AR422" s="81"/>
      <c r="AS422" s="81"/>
      <c r="AT422" s="81"/>
      <c r="AV422" s="81"/>
      <c r="AW422" s="81"/>
      <c r="AX422" s="81"/>
      <c r="AZ422" s="106"/>
      <c r="BA422" s="134"/>
      <c r="BB422" s="81"/>
      <c r="BD422" s="81"/>
      <c r="BE422" s="134"/>
      <c r="BF422" s="81"/>
      <c r="BH422" s="81"/>
      <c r="BI422" s="134"/>
      <c r="BJ422" s="81"/>
      <c r="BL422" s="81"/>
      <c r="BM422" s="134"/>
      <c r="BN422" s="81"/>
      <c r="BP422" s="81"/>
      <c r="BQ422" s="134"/>
      <c r="BR422" s="81"/>
      <c r="BT422" s="81"/>
      <c r="BU422" s="134"/>
      <c r="BV422" s="81"/>
      <c r="BX422" s="81"/>
      <c r="BY422" s="134"/>
      <c r="BZ422" s="81"/>
      <c r="CB422" s="81"/>
      <c r="CC422" s="134"/>
      <c r="CD422" s="81"/>
      <c r="CE422" s="81"/>
      <c r="CF422" s="94"/>
      <c r="CG422" s="88"/>
      <c r="CH422" s="94"/>
      <c r="CI422" s="79"/>
      <c r="CJ422" s="110"/>
      <c r="CK422" s="95"/>
      <c r="CL422" s="94"/>
      <c r="CM422" s="94"/>
      <c r="CN422" s="88"/>
      <c r="CO422" s="94"/>
      <c r="CP422" s="79"/>
      <c r="CQ422" s="110"/>
      <c r="CR422" s="95"/>
      <c r="CS422" s="94"/>
      <c r="CT422" s="94"/>
      <c r="CU422" s="88"/>
      <c r="CV422" s="94"/>
      <c r="CW422" s="79"/>
      <c r="CX422" s="110"/>
      <c r="CY422" s="95"/>
      <c r="CZ422" s="94"/>
      <c r="DA422" s="94"/>
      <c r="DB422" s="88"/>
      <c r="DC422" s="94"/>
      <c r="DD422" s="79"/>
      <c r="DE422" s="110"/>
      <c r="DF422" s="95"/>
      <c r="DG422" s="94"/>
      <c r="DH422" s="94"/>
      <c r="DI422" s="88"/>
      <c r="DJ422" s="94"/>
      <c r="DK422" s="79"/>
      <c r="DL422" s="110"/>
      <c r="DM422" s="95"/>
      <c r="DN422" s="94"/>
      <c r="DO422" s="94"/>
      <c r="DP422" s="88"/>
      <c r="DQ422" s="94"/>
      <c r="DR422" s="79"/>
      <c r="DS422" s="110"/>
      <c r="DT422" s="95"/>
      <c r="DU422" s="94"/>
      <c r="DV422" s="94"/>
    </row>
    <row r="423" spans="1:126" s="97" customFormat="1" ht="162.65" customHeight="1">
      <c r="A423" s="77"/>
      <c r="B423" s="196"/>
      <c r="C423" s="197"/>
      <c r="D423" s="197"/>
      <c r="E423" s="81"/>
      <c r="F423" s="82"/>
      <c r="G423" s="81"/>
      <c r="H423" s="81"/>
      <c r="I423" s="81"/>
      <c r="J423" s="81"/>
      <c r="K423" s="81"/>
      <c r="L423" s="81"/>
      <c r="M423" s="83"/>
      <c r="N423" s="81"/>
      <c r="O423" s="84"/>
      <c r="P423" s="81"/>
      <c r="Q423" s="81"/>
      <c r="R423" s="84"/>
      <c r="S423" s="81"/>
      <c r="T423" s="81"/>
      <c r="U423" s="112"/>
      <c r="V423" s="112"/>
      <c r="W423" s="112"/>
      <c r="X423" s="112"/>
      <c r="Y423" s="112"/>
      <c r="Z423" s="112"/>
      <c r="AA423" s="112"/>
      <c r="AB423" s="112"/>
      <c r="AC423" s="112"/>
      <c r="AD423" s="112"/>
      <c r="AE423" s="112"/>
      <c r="AF423" s="81"/>
      <c r="AG423" s="81"/>
      <c r="AH423" s="81"/>
      <c r="AI423" s="81"/>
      <c r="AJ423" s="81"/>
      <c r="AK423" s="81"/>
      <c r="AL423" s="81"/>
      <c r="AM423" s="81"/>
      <c r="AN423" s="81"/>
      <c r="AO423" s="81"/>
      <c r="AP423" s="81"/>
      <c r="AR423" s="81"/>
      <c r="AS423" s="81"/>
      <c r="AT423" s="81"/>
      <c r="AV423" s="81"/>
      <c r="AW423" s="81"/>
      <c r="AX423" s="81"/>
      <c r="AZ423" s="106"/>
      <c r="BA423" s="134"/>
      <c r="BB423" s="81"/>
      <c r="BD423" s="81"/>
      <c r="BE423" s="134"/>
      <c r="BF423" s="81"/>
      <c r="BH423" s="81"/>
      <c r="BI423" s="134"/>
      <c r="BJ423" s="81"/>
      <c r="BL423" s="81"/>
      <c r="BM423" s="134"/>
      <c r="BN423" s="81"/>
      <c r="BP423" s="81"/>
      <c r="BQ423" s="134"/>
      <c r="BR423" s="81"/>
      <c r="BT423" s="81"/>
      <c r="BU423" s="134"/>
      <c r="BV423" s="81"/>
      <c r="BX423" s="81"/>
      <c r="BY423" s="134"/>
      <c r="BZ423" s="81"/>
      <c r="CB423" s="81"/>
      <c r="CC423" s="134"/>
      <c r="CD423" s="81"/>
      <c r="CE423" s="81"/>
      <c r="CF423" s="94"/>
      <c r="CG423" s="88"/>
      <c r="CH423" s="94"/>
      <c r="CI423" s="79"/>
      <c r="CJ423" s="110"/>
      <c r="CK423" s="95"/>
      <c r="CL423" s="94"/>
      <c r="CM423" s="94"/>
      <c r="CN423" s="88"/>
      <c r="CO423" s="94"/>
      <c r="CP423" s="79"/>
      <c r="CQ423" s="110"/>
      <c r="CR423" s="95"/>
      <c r="CS423" s="94"/>
      <c r="CT423" s="94"/>
      <c r="CU423" s="88"/>
      <c r="CV423" s="94"/>
      <c r="CW423" s="79"/>
      <c r="CX423" s="110"/>
      <c r="CY423" s="95"/>
      <c r="CZ423" s="94"/>
      <c r="DA423" s="94"/>
      <c r="DB423" s="88"/>
      <c r="DC423" s="94"/>
      <c r="DD423" s="79"/>
      <c r="DE423" s="110"/>
      <c r="DF423" s="95"/>
      <c r="DG423" s="94"/>
      <c r="DH423" s="94"/>
      <c r="DI423" s="88"/>
      <c r="DJ423" s="94"/>
      <c r="DK423" s="79"/>
      <c r="DL423" s="110"/>
      <c r="DM423" s="95"/>
      <c r="DN423" s="94"/>
      <c r="DO423" s="94"/>
      <c r="DP423" s="88"/>
      <c r="DQ423" s="94"/>
      <c r="DR423" s="79"/>
      <c r="DS423" s="110"/>
      <c r="DT423" s="95"/>
      <c r="DU423" s="94"/>
      <c r="DV423" s="94"/>
    </row>
    <row r="424" spans="1:126" s="97" customFormat="1" ht="162.65" customHeight="1">
      <c r="A424" s="77"/>
      <c r="B424" s="196"/>
      <c r="C424" s="197"/>
      <c r="D424" s="197"/>
      <c r="E424" s="81"/>
      <c r="F424" s="82"/>
      <c r="G424" s="81"/>
      <c r="H424" s="81"/>
      <c r="I424" s="81"/>
      <c r="J424" s="81"/>
      <c r="K424" s="81"/>
      <c r="L424" s="81"/>
      <c r="M424" s="83"/>
      <c r="N424" s="81"/>
      <c r="O424" s="84"/>
      <c r="P424" s="81"/>
      <c r="Q424" s="81"/>
      <c r="R424" s="84"/>
      <c r="S424" s="81"/>
      <c r="T424" s="81"/>
      <c r="U424" s="112"/>
      <c r="V424" s="112"/>
      <c r="W424" s="112"/>
      <c r="X424" s="112"/>
      <c r="Y424" s="112"/>
      <c r="Z424" s="112"/>
      <c r="AA424" s="112"/>
      <c r="AB424" s="112"/>
      <c r="AC424" s="112"/>
      <c r="AD424" s="112"/>
      <c r="AE424" s="112"/>
      <c r="AF424" s="81"/>
      <c r="AG424" s="81"/>
      <c r="AH424" s="81"/>
      <c r="AI424" s="81"/>
      <c r="AJ424" s="81"/>
      <c r="AK424" s="81"/>
      <c r="AL424" s="81"/>
      <c r="AM424" s="81"/>
      <c r="AN424" s="81"/>
      <c r="AO424" s="81"/>
      <c r="AP424" s="81"/>
      <c r="AR424" s="81"/>
      <c r="AS424" s="81"/>
      <c r="AT424" s="81"/>
      <c r="AV424" s="81"/>
      <c r="AW424" s="81"/>
      <c r="AX424" s="81"/>
      <c r="AZ424" s="106"/>
      <c r="BA424" s="134"/>
      <c r="BB424" s="81"/>
      <c r="BD424" s="81"/>
      <c r="BE424" s="134"/>
      <c r="BF424" s="81"/>
      <c r="BH424" s="81"/>
      <c r="BI424" s="134"/>
      <c r="BJ424" s="81"/>
      <c r="BL424" s="81"/>
      <c r="BM424" s="134"/>
      <c r="BN424" s="81"/>
      <c r="BP424" s="81"/>
      <c r="BQ424" s="134"/>
      <c r="BR424" s="81"/>
      <c r="BT424" s="81"/>
      <c r="BU424" s="134"/>
      <c r="BV424" s="81"/>
      <c r="BX424" s="81"/>
      <c r="BY424" s="134"/>
      <c r="BZ424" s="81"/>
      <c r="CB424" s="81"/>
      <c r="CC424" s="134"/>
      <c r="CD424" s="81"/>
      <c r="CE424" s="81"/>
      <c r="CF424" s="94"/>
      <c r="CG424" s="88"/>
      <c r="CH424" s="94"/>
      <c r="CI424" s="79"/>
      <c r="CJ424" s="110"/>
      <c r="CK424" s="95"/>
      <c r="CL424" s="94"/>
      <c r="CM424" s="94"/>
      <c r="CN424" s="88"/>
      <c r="CO424" s="94"/>
      <c r="CP424" s="79"/>
      <c r="CQ424" s="110"/>
      <c r="CR424" s="95"/>
      <c r="CS424" s="94"/>
      <c r="CT424" s="94"/>
      <c r="CU424" s="88"/>
      <c r="CV424" s="94"/>
      <c r="CW424" s="79"/>
      <c r="CX424" s="110"/>
      <c r="CY424" s="95"/>
      <c r="CZ424" s="94"/>
      <c r="DA424" s="94"/>
      <c r="DB424" s="88"/>
      <c r="DC424" s="94"/>
      <c r="DD424" s="79"/>
      <c r="DE424" s="110"/>
      <c r="DF424" s="95"/>
      <c r="DG424" s="94"/>
      <c r="DH424" s="94"/>
      <c r="DI424" s="88"/>
      <c r="DJ424" s="94"/>
      <c r="DK424" s="79"/>
      <c r="DL424" s="110"/>
      <c r="DM424" s="95"/>
      <c r="DN424" s="94"/>
      <c r="DO424" s="94"/>
      <c r="DP424" s="88"/>
      <c r="DQ424" s="94"/>
      <c r="DR424" s="79"/>
      <c r="DS424" s="110"/>
      <c r="DT424" s="95"/>
      <c r="DU424" s="94"/>
      <c r="DV424" s="94"/>
    </row>
    <row r="425" spans="1:126" s="97" customFormat="1" ht="162.65" customHeight="1">
      <c r="A425" s="77"/>
      <c r="B425" s="196"/>
      <c r="C425" s="197"/>
      <c r="D425" s="197"/>
      <c r="E425" s="116"/>
      <c r="F425" s="92"/>
      <c r="G425" s="79"/>
      <c r="H425" s="105"/>
      <c r="I425" s="92"/>
      <c r="J425" s="92"/>
      <c r="K425" s="92"/>
      <c r="L425" s="117"/>
      <c r="M425" s="118"/>
      <c r="N425" s="118"/>
      <c r="O425" s="84"/>
      <c r="P425" s="92"/>
      <c r="Q425" s="92"/>
      <c r="R425" s="84"/>
      <c r="S425" s="101"/>
      <c r="T425" s="92"/>
      <c r="U425" s="87"/>
      <c r="V425" s="87"/>
      <c r="W425" s="87"/>
      <c r="X425" s="87"/>
      <c r="Y425" s="87"/>
      <c r="Z425" s="87"/>
      <c r="AA425" s="87"/>
      <c r="AB425" s="87"/>
      <c r="AC425" s="87"/>
      <c r="AD425" s="87"/>
      <c r="AE425" s="87"/>
      <c r="AF425" s="141"/>
      <c r="AG425" s="141"/>
      <c r="AH425" s="141"/>
      <c r="AI425" s="141"/>
      <c r="AJ425" s="141"/>
      <c r="AK425" s="141"/>
      <c r="AL425" s="141"/>
      <c r="AM425" s="87"/>
      <c r="AN425" s="87"/>
      <c r="AO425" s="87"/>
      <c r="AP425" s="88"/>
      <c r="AQ425" s="109"/>
      <c r="AR425" s="106"/>
      <c r="AS425" s="88"/>
      <c r="AT425" s="106"/>
      <c r="AU425" s="109"/>
      <c r="AV425" s="106"/>
      <c r="AW425" s="88"/>
      <c r="AX425" s="106"/>
      <c r="AY425" s="109"/>
      <c r="AZ425" s="106"/>
      <c r="BA425" s="110"/>
      <c r="BB425" s="95"/>
      <c r="BC425" s="109"/>
      <c r="BD425" s="106"/>
      <c r="BE425" s="110"/>
      <c r="BF425" s="95"/>
      <c r="BG425" s="109"/>
      <c r="BH425" s="106"/>
      <c r="BI425" s="110"/>
      <c r="BJ425" s="95"/>
      <c r="BK425" s="109"/>
      <c r="BL425" s="106"/>
      <c r="BM425" s="110"/>
      <c r="BN425" s="95"/>
      <c r="BO425" s="109"/>
      <c r="BP425" s="106"/>
      <c r="BQ425" s="110"/>
      <c r="BR425" s="95"/>
      <c r="BS425" s="109"/>
      <c r="BT425" s="106"/>
      <c r="BU425" s="110"/>
      <c r="BV425" s="95"/>
      <c r="BW425" s="109"/>
      <c r="BX425" s="106"/>
      <c r="BY425" s="110"/>
      <c r="BZ425" s="95"/>
      <c r="CA425" s="109"/>
      <c r="CB425" s="106"/>
      <c r="CC425" s="110"/>
      <c r="CD425" s="95"/>
      <c r="CE425" s="88"/>
      <c r="CF425" s="94"/>
      <c r="CG425" s="88"/>
      <c r="CH425" s="94"/>
      <c r="CI425" s="79"/>
      <c r="CJ425" s="110"/>
      <c r="CK425" s="95"/>
      <c r="CL425" s="94"/>
      <c r="CM425" s="94"/>
      <c r="CN425" s="88"/>
      <c r="CO425" s="94"/>
      <c r="CP425" s="79"/>
      <c r="CQ425" s="110"/>
      <c r="CR425" s="95"/>
      <c r="CS425" s="94"/>
      <c r="CT425" s="94"/>
      <c r="CU425" s="88"/>
      <c r="CV425" s="94"/>
      <c r="CW425" s="79"/>
      <c r="CX425" s="110"/>
      <c r="CY425" s="95"/>
      <c r="CZ425" s="94"/>
      <c r="DA425" s="94"/>
      <c r="DB425" s="88"/>
      <c r="DC425" s="94"/>
      <c r="DD425" s="79"/>
      <c r="DE425" s="110"/>
      <c r="DF425" s="95"/>
      <c r="DG425" s="94"/>
      <c r="DH425" s="94"/>
      <c r="DI425" s="88"/>
      <c r="DJ425" s="94"/>
      <c r="DK425" s="79"/>
      <c r="DL425" s="110"/>
      <c r="DM425" s="95"/>
      <c r="DN425" s="94"/>
      <c r="DO425" s="94"/>
      <c r="DP425" s="88"/>
      <c r="DQ425" s="94"/>
      <c r="DR425" s="79"/>
      <c r="DS425" s="110"/>
      <c r="DT425" s="95"/>
      <c r="DU425" s="94"/>
      <c r="DV425" s="94"/>
    </row>
    <row r="426" spans="1:126" s="97" customFormat="1" ht="162.65" customHeight="1">
      <c r="A426" s="77"/>
      <c r="B426" s="196"/>
      <c r="C426" s="197"/>
      <c r="D426" s="197"/>
      <c r="E426" s="116"/>
      <c r="F426" s="92"/>
      <c r="G426" s="79"/>
      <c r="H426" s="105"/>
      <c r="I426" s="92"/>
      <c r="J426" s="92"/>
      <c r="K426" s="92"/>
      <c r="L426" s="117"/>
      <c r="M426" s="118"/>
      <c r="N426" s="118"/>
      <c r="O426" s="84"/>
      <c r="P426" s="92"/>
      <c r="Q426" s="92"/>
      <c r="R426" s="84"/>
      <c r="S426" s="101"/>
      <c r="T426" s="92"/>
      <c r="U426" s="87"/>
      <c r="V426" s="87"/>
      <c r="W426" s="87"/>
      <c r="X426" s="87"/>
      <c r="Y426" s="87"/>
      <c r="Z426" s="87"/>
      <c r="AA426" s="87"/>
      <c r="AB426" s="87"/>
      <c r="AC426" s="87"/>
      <c r="AD426" s="87"/>
      <c r="AE426" s="87"/>
      <c r="AF426" s="141"/>
      <c r="AG426" s="141"/>
      <c r="AH426" s="141"/>
      <c r="AI426" s="141"/>
      <c r="AJ426" s="141"/>
      <c r="AK426" s="141"/>
      <c r="AL426" s="141"/>
      <c r="AM426" s="87"/>
      <c r="AN426" s="87"/>
      <c r="AO426" s="87"/>
      <c r="AP426" s="88"/>
      <c r="AQ426" s="109"/>
      <c r="AR426" s="106"/>
      <c r="AS426" s="88"/>
      <c r="AT426" s="106"/>
      <c r="AU426" s="109"/>
      <c r="AV426" s="106"/>
      <c r="AW426" s="88"/>
      <c r="AX426" s="106"/>
      <c r="AY426" s="109"/>
      <c r="AZ426" s="106"/>
      <c r="BA426" s="110"/>
      <c r="BB426" s="95"/>
      <c r="BC426" s="109"/>
      <c r="BD426" s="106"/>
      <c r="BE426" s="110"/>
      <c r="BF426" s="95"/>
      <c r="BG426" s="109"/>
      <c r="BH426" s="106"/>
      <c r="BI426" s="110"/>
      <c r="BJ426" s="95"/>
      <c r="BK426" s="109"/>
      <c r="BL426" s="106"/>
      <c r="BM426" s="110"/>
      <c r="BN426" s="95"/>
      <c r="BO426" s="109"/>
      <c r="BP426" s="106"/>
      <c r="BQ426" s="110"/>
      <c r="BR426" s="95"/>
      <c r="BS426" s="109"/>
      <c r="BT426" s="106"/>
      <c r="BU426" s="110"/>
      <c r="BV426" s="95"/>
      <c r="BW426" s="109"/>
      <c r="BX426" s="106"/>
      <c r="BY426" s="110"/>
      <c r="BZ426" s="95"/>
      <c r="CA426" s="109"/>
      <c r="CB426" s="106"/>
      <c r="CC426" s="110"/>
      <c r="CD426" s="95"/>
      <c r="CE426" s="88"/>
      <c r="CF426" s="94"/>
      <c r="CG426" s="88"/>
      <c r="CH426" s="94"/>
      <c r="CI426" s="79"/>
      <c r="CJ426" s="110"/>
      <c r="CK426" s="95"/>
      <c r="CL426" s="94"/>
      <c r="CM426" s="94"/>
      <c r="CN426" s="88"/>
      <c r="CO426" s="94"/>
      <c r="CP426" s="79"/>
      <c r="CQ426" s="110"/>
      <c r="CR426" s="95"/>
      <c r="CS426" s="94"/>
      <c r="CT426" s="94"/>
      <c r="CU426" s="88"/>
      <c r="CV426" s="94"/>
      <c r="CW426" s="79"/>
      <c r="CX426" s="110"/>
      <c r="CY426" s="95"/>
      <c r="CZ426" s="94"/>
      <c r="DA426" s="94"/>
      <c r="DB426" s="88"/>
      <c r="DC426" s="94"/>
      <c r="DD426" s="79"/>
      <c r="DE426" s="110"/>
      <c r="DF426" s="95"/>
      <c r="DG426" s="94"/>
      <c r="DH426" s="94"/>
      <c r="DI426" s="88"/>
      <c r="DJ426" s="94"/>
      <c r="DK426" s="79"/>
      <c r="DL426" s="110"/>
      <c r="DM426" s="95"/>
      <c r="DN426" s="94"/>
      <c r="DO426" s="94"/>
      <c r="DP426" s="88"/>
      <c r="DQ426" s="94"/>
      <c r="DR426" s="79"/>
      <c r="DS426" s="110"/>
      <c r="DT426" s="95"/>
      <c r="DU426" s="94"/>
      <c r="DV426" s="94"/>
    </row>
    <row r="427" spans="1:126" s="97" customFormat="1" ht="162.65" customHeight="1">
      <c r="A427" s="77"/>
      <c r="B427" s="196"/>
      <c r="C427" s="197"/>
      <c r="D427" s="197"/>
      <c r="E427" s="81"/>
      <c r="F427" s="82"/>
      <c r="G427" s="81"/>
      <c r="H427" s="81"/>
      <c r="I427" s="81"/>
      <c r="J427" s="81"/>
      <c r="K427" s="81"/>
      <c r="L427" s="81"/>
      <c r="M427" s="81"/>
      <c r="N427" s="81"/>
      <c r="O427" s="84"/>
      <c r="P427" s="84"/>
      <c r="Q427" s="81"/>
      <c r="R427" s="84"/>
      <c r="S427" s="106"/>
      <c r="T427" s="106"/>
      <c r="U427" s="106"/>
      <c r="V427" s="106"/>
      <c r="W427" s="106"/>
      <c r="X427" s="106"/>
      <c r="Y427" s="106"/>
      <c r="Z427" s="87"/>
      <c r="AA427" s="87"/>
      <c r="AB427" s="87"/>
      <c r="AC427" s="87"/>
      <c r="AD427" s="87"/>
      <c r="AE427" s="87"/>
      <c r="AF427" s="141"/>
      <c r="AG427" s="141"/>
      <c r="AH427" s="141"/>
      <c r="AI427" s="141"/>
      <c r="AJ427" s="141"/>
      <c r="AK427" s="141"/>
      <c r="AL427" s="141"/>
      <c r="AM427" s="87"/>
      <c r="AN427" s="87"/>
      <c r="AO427" s="87"/>
      <c r="AP427" s="88"/>
      <c r="AQ427" s="109"/>
      <c r="AR427" s="106"/>
      <c r="AS427" s="88"/>
      <c r="AT427" s="106"/>
      <c r="AU427" s="109"/>
      <c r="AV427" s="106"/>
      <c r="AW427" s="88"/>
      <c r="AX427" s="106"/>
      <c r="AY427" s="109"/>
      <c r="AZ427" s="106"/>
      <c r="BA427" s="110"/>
      <c r="BB427" s="95"/>
      <c r="BC427" s="109"/>
      <c r="BD427" s="106"/>
      <c r="BE427" s="110"/>
      <c r="BF427" s="95"/>
      <c r="BG427" s="109"/>
      <c r="BH427" s="106"/>
      <c r="BI427" s="110"/>
      <c r="BJ427" s="95"/>
      <c r="BK427" s="109"/>
      <c r="BL427" s="106"/>
      <c r="BM427" s="110"/>
      <c r="BN427" s="95"/>
      <c r="BO427" s="109"/>
      <c r="BP427" s="106"/>
      <c r="BQ427" s="110"/>
      <c r="BR427" s="95"/>
      <c r="BS427" s="109"/>
      <c r="BT427" s="106"/>
      <c r="BU427" s="110"/>
      <c r="BV427" s="95"/>
      <c r="BW427" s="109"/>
      <c r="BX427" s="106"/>
      <c r="BY427" s="110"/>
      <c r="BZ427" s="95"/>
      <c r="CA427" s="109"/>
      <c r="CB427" s="106"/>
      <c r="CC427" s="110"/>
      <c r="CD427" s="95"/>
      <c r="CE427" s="88"/>
      <c r="CF427" s="94"/>
      <c r="CG427" s="88"/>
      <c r="CH427" s="94"/>
      <c r="CI427" s="79"/>
      <c r="CJ427" s="110"/>
      <c r="CK427" s="95"/>
      <c r="CL427" s="94"/>
      <c r="CM427" s="94"/>
      <c r="CN427" s="88"/>
      <c r="CO427" s="94"/>
      <c r="CP427" s="79"/>
      <c r="CQ427" s="110"/>
      <c r="CR427" s="95"/>
      <c r="CS427" s="94"/>
      <c r="CT427" s="94"/>
      <c r="CU427" s="88"/>
      <c r="CV427" s="94"/>
      <c r="CW427" s="79"/>
      <c r="CX427" s="110"/>
      <c r="CY427" s="95"/>
      <c r="CZ427" s="94"/>
      <c r="DA427" s="94"/>
      <c r="DB427" s="88"/>
      <c r="DC427" s="94"/>
      <c r="DD427" s="79"/>
      <c r="DE427" s="110"/>
      <c r="DF427" s="95"/>
      <c r="DG427" s="94"/>
      <c r="DH427" s="94"/>
      <c r="DI427" s="88"/>
      <c r="DJ427" s="94"/>
      <c r="DK427" s="79"/>
      <c r="DL427" s="110"/>
      <c r="DM427" s="95"/>
      <c r="DN427" s="94"/>
      <c r="DO427" s="94"/>
      <c r="DP427" s="88"/>
      <c r="DQ427" s="94"/>
      <c r="DR427" s="79"/>
      <c r="DS427" s="110"/>
      <c r="DT427" s="95"/>
      <c r="DU427" s="94"/>
      <c r="DV427" s="94"/>
    </row>
    <row r="428" spans="1:126" s="97" customFormat="1" ht="162.65" customHeight="1">
      <c r="A428" s="77"/>
      <c r="B428" s="196"/>
      <c r="C428" s="197"/>
      <c r="D428" s="197"/>
      <c r="E428" s="81"/>
      <c r="F428" s="82"/>
      <c r="G428" s="81"/>
      <c r="H428" s="81"/>
      <c r="I428" s="81"/>
      <c r="J428" s="81"/>
      <c r="K428" s="81"/>
      <c r="L428" s="81"/>
      <c r="M428" s="81"/>
      <c r="N428" s="81"/>
      <c r="O428" s="84"/>
      <c r="P428" s="84"/>
      <c r="Q428" s="81"/>
      <c r="R428" s="84"/>
      <c r="S428" s="106"/>
      <c r="T428" s="106"/>
      <c r="U428" s="106"/>
      <c r="V428" s="106"/>
      <c r="W428" s="106"/>
      <c r="X428" s="106"/>
      <c r="Y428" s="106"/>
      <c r="Z428" s="87"/>
      <c r="AA428" s="87"/>
      <c r="AB428" s="87"/>
      <c r="AC428" s="87"/>
      <c r="AD428" s="87"/>
      <c r="AE428" s="87"/>
      <c r="AF428" s="141"/>
      <c r="AG428" s="141"/>
      <c r="AH428" s="141"/>
      <c r="AI428" s="141"/>
      <c r="AJ428" s="141"/>
      <c r="AK428" s="141"/>
      <c r="AL428" s="141"/>
      <c r="AM428" s="87"/>
      <c r="AN428" s="87"/>
      <c r="AO428" s="87"/>
      <c r="AP428" s="88"/>
      <c r="AQ428" s="109"/>
      <c r="AR428" s="106"/>
      <c r="AS428" s="88"/>
      <c r="AT428" s="106"/>
      <c r="AU428" s="109"/>
      <c r="AV428" s="106"/>
      <c r="AW428" s="88"/>
      <c r="AX428" s="106"/>
      <c r="AY428" s="109"/>
      <c r="AZ428" s="106"/>
      <c r="BA428" s="110"/>
      <c r="BB428" s="95"/>
      <c r="BC428" s="109"/>
      <c r="BD428" s="106"/>
      <c r="BE428" s="110"/>
      <c r="BF428" s="95"/>
      <c r="BG428" s="109"/>
      <c r="BH428" s="106"/>
      <c r="BI428" s="110"/>
      <c r="BJ428" s="95"/>
      <c r="BK428" s="109"/>
      <c r="BL428" s="106"/>
      <c r="BM428" s="110"/>
      <c r="BN428" s="95"/>
      <c r="BO428" s="109"/>
      <c r="BP428" s="106"/>
      <c r="BQ428" s="110"/>
      <c r="BR428" s="95"/>
      <c r="BS428" s="109"/>
      <c r="BT428" s="106"/>
      <c r="BU428" s="110"/>
      <c r="BV428" s="95"/>
      <c r="BW428" s="109"/>
      <c r="BX428" s="106"/>
      <c r="BY428" s="110"/>
      <c r="BZ428" s="95"/>
      <c r="CA428" s="109"/>
      <c r="CB428" s="106"/>
      <c r="CC428" s="110"/>
      <c r="CD428" s="95"/>
      <c r="CE428" s="88"/>
      <c r="CF428" s="94"/>
      <c r="CG428" s="88"/>
      <c r="CH428" s="94"/>
      <c r="CI428" s="79"/>
      <c r="CJ428" s="110"/>
      <c r="CK428" s="95"/>
      <c r="CL428" s="94"/>
      <c r="CM428" s="94"/>
      <c r="CN428" s="88"/>
      <c r="CO428" s="94"/>
      <c r="CP428" s="79"/>
      <c r="CQ428" s="110"/>
      <c r="CR428" s="95"/>
      <c r="CS428" s="94"/>
      <c r="CT428" s="94"/>
      <c r="CU428" s="88"/>
      <c r="CV428" s="94"/>
      <c r="CW428" s="79"/>
      <c r="CX428" s="110"/>
      <c r="CY428" s="95"/>
      <c r="CZ428" s="94"/>
      <c r="DA428" s="94"/>
      <c r="DB428" s="88"/>
      <c r="DC428" s="94"/>
      <c r="DD428" s="79"/>
      <c r="DE428" s="110"/>
      <c r="DF428" s="95"/>
      <c r="DG428" s="94"/>
      <c r="DH428" s="94"/>
      <c r="DI428" s="88"/>
      <c r="DJ428" s="94"/>
      <c r="DK428" s="79"/>
      <c r="DL428" s="110"/>
      <c r="DM428" s="95"/>
      <c r="DN428" s="94"/>
      <c r="DO428" s="94"/>
      <c r="DP428" s="88"/>
      <c r="DQ428" s="94"/>
      <c r="DR428" s="79"/>
      <c r="DS428" s="110"/>
      <c r="DT428" s="95"/>
      <c r="DU428" s="94"/>
      <c r="DV428" s="94"/>
    </row>
    <row r="429" spans="1:126" s="97" customFormat="1" ht="162.65" customHeight="1">
      <c r="A429" s="77"/>
      <c r="B429" s="196"/>
      <c r="C429" s="197"/>
      <c r="D429" s="197"/>
      <c r="E429" s="81"/>
      <c r="F429" s="82"/>
      <c r="G429" s="81"/>
      <c r="H429" s="81"/>
      <c r="I429" s="81"/>
      <c r="J429" s="81"/>
      <c r="K429" s="81"/>
      <c r="L429" s="81"/>
      <c r="M429" s="81"/>
      <c r="N429" s="81"/>
      <c r="O429" s="84"/>
      <c r="P429" s="84"/>
      <c r="Q429" s="81"/>
      <c r="R429" s="84"/>
      <c r="S429" s="106"/>
      <c r="T429" s="106"/>
      <c r="U429" s="106"/>
      <c r="V429" s="106"/>
      <c r="W429" s="106"/>
      <c r="X429" s="106"/>
      <c r="Y429" s="106"/>
      <c r="Z429" s="87"/>
      <c r="AA429" s="87"/>
      <c r="AB429" s="87"/>
      <c r="AC429" s="87"/>
      <c r="AD429" s="87"/>
      <c r="AE429" s="87"/>
      <c r="AF429" s="141"/>
      <c r="AG429" s="141"/>
      <c r="AH429" s="141"/>
      <c r="AI429" s="141"/>
      <c r="AJ429" s="141"/>
      <c r="AK429" s="141"/>
      <c r="AL429" s="141"/>
      <c r="AM429" s="87"/>
      <c r="AN429" s="87"/>
      <c r="AO429" s="87"/>
      <c r="AP429" s="88"/>
      <c r="AQ429" s="109"/>
      <c r="AR429" s="106"/>
      <c r="AS429" s="88"/>
      <c r="AT429" s="106"/>
      <c r="AU429" s="109"/>
      <c r="AV429" s="106"/>
      <c r="AW429" s="88"/>
      <c r="AX429" s="106"/>
      <c r="AY429" s="109"/>
      <c r="AZ429" s="106"/>
      <c r="BA429" s="110"/>
      <c r="BB429" s="95"/>
      <c r="BC429" s="109"/>
      <c r="BD429" s="106"/>
      <c r="BE429" s="110"/>
      <c r="BF429" s="95"/>
      <c r="BG429" s="109"/>
      <c r="BH429" s="106"/>
      <c r="BI429" s="110"/>
      <c r="BJ429" s="95"/>
      <c r="BK429" s="109"/>
      <c r="BL429" s="106"/>
      <c r="BM429" s="110"/>
      <c r="BN429" s="95"/>
      <c r="BO429" s="109"/>
      <c r="BP429" s="106"/>
      <c r="BQ429" s="110"/>
      <c r="BR429" s="95"/>
      <c r="BS429" s="109"/>
      <c r="BT429" s="106"/>
      <c r="BU429" s="110"/>
      <c r="BV429" s="95"/>
      <c r="BW429" s="109"/>
      <c r="BX429" s="106"/>
      <c r="BY429" s="110"/>
      <c r="BZ429" s="95"/>
      <c r="CA429" s="109"/>
      <c r="CB429" s="106"/>
      <c r="CC429" s="110"/>
      <c r="CD429" s="95"/>
      <c r="CE429" s="88"/>
      <c r="CF429" s="94"/>
      <c r="CG429" s="88"/>
      <c r="CH429" s="94"/>
      <c r="CI429" s="79"/>
      <c r="CJ429" s="110"/>
      <c r="CK429" s="95"/>
      <c r="CL429" s="94"/>
      <c r="CM429" s="94"/>
      <c r="CN429" s="88"/>
      <c r="CO429" s="94"/>
      <c r="CP429" s="79"/>
      <c r="CQ429" s="110"/>
      <c r="CR429" s="95"/>
      <c r="CS429" s="94"/>
      <c r="CT429" s="94"/>
      <c r="CU429" s="88"/>
      <c r="CV429" s="94"/>
      <c r="CW429" s="79"/>
      <c r="CX429" s="110"/>
      <c r="CY429" s="95"/>
      <c r="CZ429" s="94"/>
      <c r="DA429" s="94"/>
      <c r="DB429" s="88"/>
      <c r="DC429" s="94"/>
      <c r="DD429" s="79"/>
      <c r="DE429" s="110"/>
      <c r="DF429" s="95"/>
      <c r="DG429" s="94"/>
      <c r="DH429" s="94"/>
      <c r="DI429" s="88"/>
      <c r="DJ429" s="94"/>
      <c r="DK429" s="79"/>
      <c r="DL429" s="110"/>
      <c r="DM429" s="95"/>
      <c r="DN429" s="94"/>
      <c r="DO429" s="94"/>
      <c r="DP429" s="88"/>
      <c r="DQ429" s="94"/>
      <c r="DR429" s="79"/>
      <c r="DS429" s="110"/>
      <c r="DT429" s="95"/>
      <c r="DU429" s="94"/>
      <c r="DV429" s="94"/>
    </row>
    <row r="430" spans="1:126" s="97" customFormat="1" ht="162.65" customHeight="1">
      <c r="A430" s="77"/>
      <c r="B430" s="196"/>
      <c r="C430" s="197"/>
      <c r="D430" s="197"/>
      <c r="E430" s="81"/>
      <c r="F430" s="82"/>
      <c r="G430" s="81"/>
      <c r="H430" s="81"/>
      <c r="I430" s="81"/>
      <c r="J430" s="81"/>
      <c r="K430" s="81"/>
      <c r="L430" s="81"/>
      <c r="M430" s="81"/>
      <c r="N430" s="81"/>
      <c r="O430" s="84"/>
      <c r="P430" s="84"/>
      <c r="Q430" s="81"/>
      <c r="R430" s="84"/>
      <c r="S430" s="106"/>
      <c r="T430" s="106"/>
      <c r="U430" s="106"/>
      <c r="V430" s="106"/>
      <c r="W430" s="106"/>
      <c r="X430" s="106"/>
      <c r="Y430" s="106"/>
      <c r="Z430" s="87"/>
      <c r="AA430" s="87"/>
      <c r="AB430" s="87"/>
      <c r="AC430" s="87"/>
      <c r="AD430" s="87"/>
      <c r="AE430" s="87"/>
      <c r="AF430" s="141"/>
      <c r="AG430" s="141"/>
      <c r="AH430" s="141"/>
      <c r="AI430" s="141"/>
      <c r="AJ430" s="141"/>
      <c r="AK430" s="141"/>
      <c r="AL430" s="141"/>
      <c r="AM430" s="87"/>
      <c r="AN430" s="87"/>
      <c r="AO430" s="87"/>
      <c r="AP430" s="88"/>
      <c r="AQ430" s="109"/>
      <c r="AR430" s="106"/>
      <c r="AS430" s="88"/>
      <c r="AT430" s="106"/>
      <c r="AU430" s="109"/>
      <c r="AV430" s="106"/>
      <c r="AW430" s="88"/>
      <c r="AX430" s="106"/>
      <c r="AY430" s="109"/>
      <c r="AZ430" s="106"/>
      <c r="BA430" s="110"/>
      <c r="BB430" s="95"/>
      <c r="BC430" s="109"/>
      <c r="BD430" s="106"/>
      <c r="BE430" s="110"/>
      <c r="BF430" s="95"/>
      <c r="BG430" s="109"/>
      <c r="BH430" s="106"/>
      <c r="BI430" s="110"/>
      <c r="BJ430" s="95"/>
      <c r="BK430" s="109"/>
      <c r="BL430" s="106"/>
      <c r="BM430" s="110"/>
      <c r="BN430" s="95"/>
      <c r="BO430" s="109"/>
      <c r="BP430" s="106"/>
      <c r="BQ430" s="110"/>
      <c r="BR430" s="95"/>
      <c r="BS430" s="109"/>
      <c r="BT430" s="106"/>
      <c r="BU430" s="110"/>
      <c r="BV430" s="95"/>
      <c r="BW430" s="109"/>
      <c r="BX430" s="106"/>
      <c r="BY430" s="110"/>
      <c r="BZ430" s="95"/>
      <c r="CA430" s="109"/>
      <c r="CB430" s="106"/>
      <c r="CC430" s="110"/>
      <c r="CD430" s="95"/>
      <c r="CE430" s="88"/>
      <c r="CF430" s="94"/>
      <c r="CG430" s="88"/>
      <c r="CH430" s="94"/>
      <c r="CI430" s="79"/>
      <c r="CJ430" s="110"/>
      <c r="CK430" s="95"/>
      <c r="CL430" s="94"/>
      <c r="CM430" s="94"/>
      <c r="CN430" s="88"/>
      <c r="CO430" s="94"/>
      <c r="CP430" s="79"/>
      <c r="CQ430" s="110"/>
      <c r="CR430" s="95"/>
      <c r="CS430" s="94"/>
      <c r="CT430" s="94"/>
      <c r="CU430" s="88"/>
      <c r="CV430" s="94"/>
      <c r="CW430" s="79"/>
      <c r="CX430" s="110"/>
      <c r="CY430" s="95"/>
      <c r="CZ430" s="94"/>
      <c r="DA430" s="94"/>
      <c r="DB430" s="88"/>
      <c r="DC430" s="94"/>
      <c r="DD430" s="79"/>
      <c r="DE430" s="110"/>
      <c r="DF430" s="95"/>
      <c r="DG430" s="94"/>
      <c r="DH430" s="94"/>
      <c r="DI430" s="88"/>
      <c r="DJ430" s="94"/>
      <c r="DK430" s="79"/>
      <c r="DL430" s="110"/>
      <c r="DM430" s="95"/>
      <c r="DN430" s="94"/>
      <c r="DO430" s="94"/>
      <c r="DP430" s="88"/>
      <c r="DQ430" s="94"/>
      <c r="DR430" s="79"/>
      <c r="DS430" s="110"/>
      <c r="DT430" s="95"/>
      <c r="DU430" s="94"/>
      <c r="DV430" s="94"/>
    </row>
    <row r="431" spans="1:126" s="97" customFormat="1" ht="162.65" customHeight="1">
      <c r="A431" s="77"/>
      <c r="B431" s="196"/>
      <c r="C431" s="197"/>
      <c r="D431" s="197"/>
      <c r="E431" s="81"/>
      <c r="F431" s="82"/>
      <c r="G431" s="81"/>
      <c r="H431" s="81"/>
      <c r="I431" s="81"/>
      <c r="J431" s="81"/>
      <c r="K431" s="81"/>
      <c r="L431" s="81"/>
      <c r="M431" s="81"/>
      <c r="N431" s="81"/>
      <c r="O431" s="84"/>
      <c r="P431" s="84"/>
      <c r="Q431" s="81"/>
      <c r="R431" s="84"/>
      <c r="S431" s="106"/>
      <c r="T431" s="106"/>
      <c r="U431" s="106"/>
      <c r="V431" s="106"/>
      <c r="W431" s="106"/>
      <c r="X431" s="106"/>
      <c r="Y431" s="106"/>
      <c r="Z431" s="87"/>
      <c r="AA431" s="87"/>
      <c r="AB431" s="87"/>
      <c r="AC431" s="87"/>
      <c r="AD431" s="87"/>
      <c r="AE431" s="87"/>
      <c r="AF431" s="141"/>
      <c r="AG431" s="141"/>
      <c r="AH431" s="141"/>
      <c r="AI431" s="141"/>
      <c r="AJ431" s="141"/>
      <c r="AK431" s="141"/>
      <c r="AL431" s="141"/>
      <c r="AM431" s="87"/>
      <c r="AN431" s="87"/>
      <c r="AO431" s="87"/>
      <c r="AP431" s="88"/>
      <c r="AQ431" s="109"/>
      <c r="AR431" s="106"/>
      <c r="AS431" s="88"/>
      <c r="AT431" s="106"/>
      <c r="AU431" s="109"/>
      <c r="AV431" s="106"/>
      <c r="AW431" s="88"/>
      <c r="AX431" s="106"/>
      <c r="AY431" s="109"/>
      <c r="AZ431" s="106"/>
      <c r="BA431" s="110"/>
      <c r="BB431" s="95"/>
      <c r="BC431" s="109"/>
      <c r="BD431" s="106"/>
      <c r="BE431" s="110"/>
      <c r="BF431" s="95"/>
      <c r="BG431" s="109"/>
      <c r="BH431" s="106"/>
      <c r="BI431" s="110"/>
      <c r="BJ431" s="95"/>
      <c r="BK431" s="109"/>
      <c r="BL431" s="106"/>
      <c r="BM431" s="110"/>
      <c r="BN431" s="95"/>
      <c r="BO431" s="109"/>
      <c r="BP431" s="106"/>
      <c r="BQ431" s="110"/>
      <c r="BR431" s="95"/>
      <c r="BS431" s="109"/>
      <c r="BT431" s="106"/>
      <c r="BU431" s="110"/>
      <c r="BV431" s="95"/>
      <c r="BW431" s="109"/>
      <c r="BX431" s="106"/>
      <c r="BY431" s="110"/>
      <c r="BZ431" s="95"/>
      <c r="CA431" s="109"/>
      <c r="CB431" s="106"/>
      <c r="CC431" s="110"/>
      <c r="CD431" s="95"/>
      <c r="CE431" s="88"/>
      <c r="CF431" s="94"/>
      <c r="CG431" s="88"/>
      <c r="CH431" s="94"/>
      <c r="CI431" s="79"/>
      <c r="CJ431" s="110"/>
      <c r="CK431" s="95"/>
      <c r="CL431" s="94"/>
      <c r="CM431" s="94"/>
      <c r="CN431" s="88"/>
      <c r="CO431" s="94"/>
      <c r="CP431" s="79"/>
      <c r="CQ431" s="110"/>
      <c r="CR431" s="95"/>
      <c r="CS431" s="94"/>
      <c r="CT431" s="94"/>
      <c r="CU431" s="88"/>
      <c r="CV431" s="94"/>
      <c r="CW431" s="79"/>
      <c r="CX431" s="110"/>
      <c r="CY431" s="95"/>
      <c r="CZ431" s="94"/>
      <c r="DA431" s="94"/>
      <c r="DB431" s="88"/>
      <c r="DC431" s="94"/>
      <c r="DD431" s="79"/>
      <c r="DE431" s="110"/>
      <c r="DF431" s="95"/>
      <c r="DG431" s="94"/>
      <c r="DH431" s="94"/>
      <c r="DI431" s="88"/>
      <c r="DJ431" s="94"/>
      <c r="DK431" s="79"/>
      <c r="DL431" s="110"/>
      <c r="DM431" s="95"/>
      <c r="DN431" s="94"/>
      <c r="DO431" s="94"/>
      <c r="DP431" s="88"/>
      <c r="DQ431" s="94"/>
      <c r="DR431" s="79"/>
      <c r="DS431" s="110"/>
      <c r="DT431" s="95"/>
      <c r="DU431" s="94"/>
      <c r="DV431" s="94"/>
    </row>
    <row r="432" spans="1:126" s="97" customFormat="1" ht="162.65" customHeight="1">
      <c r="A432" s="77"/>
      <c r="B432" s="196"/>
      <c r="C432" s="197"/>
      <c r="D432" s="197"/>
      <c r="E432" s="81"/>
      <c r="F432" s="82"/>
      <c r="G432" s="79"/>
      <c r="H432" s="105"/>
      <c r="I432" s="81"/>
      <c r="J432" s="81"/>
      <c r="K432" s="81"/>
      <c r="L432" s="81"/>
      <c r="M432" s="136"/>
      <c r="N432" s="81"/>
      <c r="O432" s="84"/>
      <c r="P432" s="81"/>
      <c r="Q432" s="81"/>
      <c r="R432" s="84"/>
      <c r="S432" s="123"/>
      <c r="T432" s="123"/>
      <c r="U432" s="106"/>
      <c r="V432" s="106"/>
      <c r="W432" s="106"/>
      <c r="X432" s="106"/>
      <c r="Y432" s="106"/>
      <c r="Z432" s="106"/>
      <c r="AA432" s="106"/>
      <c r="AB432" s="106"/>
      <c r="AC432" s="106"/>
      <c r="AD432" s="106"/>
      <c r="AE432" s="140"/>
      <c r="AF432" s="88"/>
      <c r="AG432" s="88"/>
      <c r="AH432" s="88"/>
      <c r="AI432" s="88"/>
      <c r="AJ432" s="88"/>
      <c r="AK432" s="88"/>
      <c r="AL432" s="88"/>
      <c r="AM432" s="88"/>
      <c r="AN432" s="88"/>
      <c r="AO432" s="88"/>
      <c r="AP432" s="88"/>
      <c r="AQ432" s="109"/>
      <c r="AR432" s="106"/>
      <c r="AS432" s="88"/>
      <c r="AT432" s="106"/>
      <c r="AU432" s="109"/>
      <c r="AV432" s="106"/>
      <c r="AW432" s="88"/>
      <c r="AX432" s="106"/>
      <c r="AY432" s="109"/>
      <c r="AZ432" s="106"/>
      <c r="BA432" s="110"/>
      <c r="BB432" s="95"/>
      <c r="BC432" s="109"/>
      <c r="BD432" s="106"/>
      <c r="BE432" s="110"/>
      <c r="BF432" s="95"/>
      <c r="BG432" s="109"/>
      <c r="BH432" s="106"/>
      <c r="BI432" s="110"/>
      <c r="BJ432" s="95"/>
      <c r="BK432" s="109"/>
      <c r="BL432" s="106"/>
      <c r="BM432" s="110"/>
      <c r="BN432" s="95"/>
      <c r="BO432" s="109"/>
      <c r="BP432" s="106"/>
      <c r="BQ432" s="110"/>
      <c r="BR432" s="95"/>
      <c r="BS432" s="109"/>
      <c r="BT432" s="106"/>
      <c r="BU432" s="110"/>
      <c r="BV432" s="95"/>
      <c r="BW432" s="109"/>
      <c r="BX432" s="106"/>
      <c r="BY432" s="110"/>
      <c r="BZ432" s="95"/>
      <c r="CA432" s="109"/>
      <c r="CB432" s="106"/>
      <c r="CC432" s="110"/>
      <c r="CD432" s="95"/>
      <c r="CE432" s="88"/>
      <c r="CF432" s="94"/>
      <c r="CG432" s="88"/>
      <c r="CH432" s="94"/>
      <c r="CI432" s="79"/>
      <c r="CJ432" s="110"/>
      <c r="CK432" s="95"/>
      <c r="CL432" s="94"/>
      <c r="CM432" s="94"/>
      <c r="CN432" s="88"/>
      <c r="CO432" s="94"/>
      <c r="CP432" s="79"/>
      <c r="CQ432" s="110"/>
      <c r="CR432" s="95"/>
      <c r="CS432" s="94"/>
      <c r="CT432" s="94"/>
      <c r="CU432" s="88"/>
      <c r="CV432" s="94"/>
      <c r="CW432" s="79"/>
      <c r="CX432" s="110"/>
      <c r="CY432" s="95"/>
      <c r="CZ432" s="94"/>
      <c r="DA432" s="94"/>
      <c r="DB432" s="88"/>
      <c r="DC432" s="94"/>
      <c r="DD432" s="79"/>
      <c r="DE432" s="110"/>
      <c r="DF432" s="95"/>
      <c r="DG432" s="94"/>
      <c r="DH432" s="94"/>
      <c r="DI432" s="88"/>
      <c r="DJ432" s="94"/>
      <c r="DK432" s="79"/>
      <c r="DL432" s="110"/>
      <c r="DM432" s="95"/>
      <c r="DN432" s="94"/>
      <c r="DO432" s="94"/>
      <c r="DP432" s="88"/>
      <c r="DQ432" s="94"/>
      <c r="DR432" s="79"/>
      <c r="DS432" s="110"/>
      <c r="DT432" s="95"/>
      <c r="DU432" s="94"/>
      <c r="DV432" s="94"/>
    </row>
    <row r="433" spans="1:126" s="97" customFormat="1" ht="162.65" customHeight="1">
      <c r="A433" s="77"/>
      <c r="B433" s="196"/>
      <c r="C433" s="197"/>
      <c r="D433" s="197"/>
      <c r="E433" s="81"/>
      <c r="F433" s="82"/>
      <c r="G433" s="81"/>
      <c r="H433" s="81"/>
      <c r="I433" s="81"/>
      <c r="J433" s="81"/>
      <c r="K433" s="81"/>
      <c r="L433" s="81"/>
      <c r="M433" s="81"/>
      <c r="N433" s="81"/>
      <c r="O433" s="84"/>
      <c r="P433" s="84"/>
      <c r="Q433" s="81"/>
      <c r="R433" s="84"/>
      <c r="S433" s="106"/>
      <c r="T433" s="106"/>
      <c r="U433" s="106"/>
      <c r="V433" s="106"/>
      <c r="W433" s="106"/>
      <c r="X433" s="106"/>
      <c r="Y433" s="106"/>
      <c r="Z433" s="87"/>
      <c r="AA433" s="87"/>
      <c r="AB433" s="87"/>
      <c r="AC433" s="87"/>
      <c r="AD433" s="87"/>
      <c r="AE433" s="87"/>
      <c r="AF433" s="141"/>
      <c r="AG433" s="141"/>
      <c r="AH433" s="141"/>
      <c r="AI433" s="141"/>
      <c r="AJ433" s="141"/>
      <c r="AK433" s="141"/>
      <c r="AL433" s="141"/>
      <c r="AM433" s="87"/>
      <c r="AN433" s="87"/>
      <c r="AO433" s="87"/>
      <c r="AP433" s="88"/>
      <c r="AQ433" s="109"/>
      <c r="AR433" s="106"/>
      <c r="AS433" s="88"/>
      <c r="AT433" s="106"/>
      <c r="AU433" s="109"/>
      <c r="AV433" s="106"/>
      <c r="AW433" s="88"/>
      <c r="AX433" s="106"/>
      <c r="AY433" s="109"/>
      <c r="AZ433" s="106"/>
      <c r="BA433" s="110"/>
      <c r="BB433" s="95"/>
      <c r="BC433" s="109"/>
      <c r="BD433" s="106"/>
      <c r="BE433" s="110"/>
      <c r="BF433" s="95"/>
      <c r="BG433" s="109"/>
      <c r="BH433" s="106"/>
      <c r="BI433" s="110"/>
      <c r="BJ433" s="95"/>
      <c r="BK433" s="109"/>
      <c r="BL433" s="106"/>
      <c r="BM433" s="110"/>
      <c r="BN433" s="95"/>
      <c r="BO433" s="109"/>
      <c r="BP433" s="106"/>
      <c r="BQ433" s="110"/>
      <c r="BR433" s="95"/>
      <c r="BS433" s="109"/>
      <c r="BT433" s="106"/>
      <c r="BU433" s="110"/>
      <c r="BV433" s="95"/>
      <c r="BW433" s="109"/>
      <c r="BX433" s="106"/>
      <c r="BY433" s="110"/>
      <c r="BZ433" s="95"/>
      <c r="CA433" s="109"/>
      <c r="CB433" s="106"/>
      <c r="CC433" s="110"/>
      <c r="CD433" s="95"/>
      <c r="CE433" s="88"/>
      <c r="CF433" s="94"/>
      <c r="CG433" s="88"/>
      <c r="CH433" s="94"/>
      <c r="CI433" s="79"/>
      <c r="CJ433" s="110"/>
      <c r="CK433" s="95"/>
      <c r="CL433" s="94"/>
      <c r="CM433" s="94"/>
      <c r="CN433" s="88"/>
      <c r="CO433" s="94"/>
      <c r="CP433" s="79"/>
      <c r="CQ433" s="110"/>
      <c r="CR433" s="95"/>
      <c r="CS433" s="94"/>
      <c r="CT433" s="94"/>
      <c r="CU433" s="88"/>
      <c r="CV433" s="94"/>
      <c r="CW433" s="79"/>
      <c r="CX433" s="110"/>
      <c r="CY433" s="95"/>
      <c r="CZ433" s="94"/>
      <c r="DA433" s="94"/>
      <c r="DB433" s="88"/>
      <c r="DC433" s="94"/>
      <c r="DD433" s="79"/>
      <c r="DE433" s="110"/>
      <c r="DF433" s="95"/>
      <c r="DG433" s="94"/>
      <c r="DH433" s="94"/>
      <c r="DI433" s="88"/>
      <c r="DJ433" s="94"/>
      <c r="DK433" s="79"/>
      <c r="DL433" s="110"/>
      <c r="DM433" s="95"/>
      <c r="DN433" s="94"/>
      <c r="DO433" s="94"/>
      <c r="DP433" s="88"/>
      <c r="DQ433" s="94"/>
      <c r="DR433" s="79"/>
      <c r="DS433" s="110"/>
      <c r="DT433" s="95"/>
      <c r="DU433" s="94"/>
      <c r="DV433" s="94"/>
    </row>
    <row r="434" spans="1:126" s="97" customFormat="1" ht="162.65" customHeight="1">
      <c r="A434" s="77"/>
      <c r="B434" s="196"/>
      <c r="C434" s="197"/>
      <c r="D434" s="197"/>
      <c r="E434" s="81"/>
      <c r="F434" s="82"/>
      <c r="G434" s="81"/>
      <c r="H434" s="81"/>
      <c r="I434" s="81"/>
      <c r="J434" s="81"/>
      <c r="K434" s="81"/>
      <c r="L434" s="81"/>
      <c r="M434" s="81"/>
      <c r="N434" s="81"/>
      <c r="O434" s="84"/>
      <c r="P434" s="81"/>
      <c r="Q434" s="81"/>
      <c r="R434" s="84"/>
      <c r="S434" s="106"/>
      <c r="T434" s="106"/>
      <c r="U434" s="106"/>
      <c r="V434" s="106"/>
      <c r="W434" s="106"/>
      <c r="X434" s="106"/>
      <c r="Y434" s="106"/>
      <c r="Z434" s="87"/>
      <c r="AA434" s="87"/>
      <c r="AB434" s="87"/>
      <c r="AC434" s="87"/>
      <c r="AD434" s="87"/>
      <c r="AE434" s="87"/>
      <c r="AF434" s="141"/>
      <c r="AG434" s="141"/>
      <c r="AH434" s="141"/>
      <c r="AI434" s="141"/>
      <c r="AJ434" s="141"/>
      <c r="AK434" s="141"/>
      <c r="AL434" s="141"/>
      <c r="AM434" s="87"/>
      <c r="AN434" s="87"/>
      <c r="AO434" s="87"/>
      <c r="AP434" s="88"/>
      <c r="AQ434" s="109"/>
      <c r="AR434" s="106"/>
      <c r="AS434" s="88"/>
      <c r="AT434" s="106"/>
      <c r="AU434" s="109"/>
      <c r="AV434" s="106"/>
      <c r="AW434" s="88"/>
      <c r="AX434" s="106"/>
      <c r="AY434" s="109"/>
      <c r="AZ434" s="106"/>
      <c r="BA434" s="110"/>
      <c r="BB434" s="95"/>
      <c r="BC434" s="109"/>
      <c r="BD434" s="106"/>
      <c r="BE434" s="110"/>
      <c r="BF434" s="95"/>
      <c r="BG434" s="109"/>
      <c r="BH434" s="106"/>
      <c r="BI434" s="110"/>
      <c r="BJ434" s="95"/>
      <c r="BK434" s="109"/>
      <c r="BL434" s="106"/>
      <c r="BM434" s="110"/>
      <c r="BN434" s="95"/>
      <c r="BO434" s="109"/>
      <c r="BP434" s="106"/>
      <c r="BQ434" s="110"/>
      <c r="BR434" s="95"/>
      <c r="BS434" s="109"/>
      <c r="BT434" s="106"/>
      <c r="BU434" s="110"/>
      <c r="BV434" s="95"/>
      <c r="BW434" s="109"/>
      <c r="BX434" s="106"/>
      <c r="BY434" s="110"/>
      <c r="BZ434" s="95"/>
      <c r="CA434" s="109"/>
      <c r="CB434" s="106"/>
      <c r="CC434" s="110"/>
      <c r="CD434" s="95"/>
      <c r="CE434" s="88"/>
      <c r="CF434" s="94"/>
      <c r="CG434" s="88"/>
      <c r="CH434" s="94"/>
      <c r="CI434" s="79"/>
      <c r="CJ434" s="110"/>
      <c r="CK434" s="95"/>
      <c r="CL434" s="94"/>
      <c r="CM434" s="94"/>
      <c r="CN434" s="88"/>
      <c r="CO434" s="94"/>
      <c r="CP434" s="79"/>
      <c r="CQ434" s="110"/>
      <c r="CR434" s="95"/>
      <c r="CS434" s="94"/>
      <c r="CT434" s="94"/>
      <c r="CU434" s="88"/>
      <c r="CV434" s="94"/>
      <c r="CW434" s="79"/>
      <c r="CX434" s="110"/>
      <c r="CY434" s="95"/>
      <c r="CZ434" s="94"/>
      <c r="DA434" s="94"/>
      <c r="DB434" s="88"/>
      <c r="DC434" s="94"/>
      <c r="DD434" s="79"/>
      <c r="DE434" s="110"/>
      <c r="DF434" s="95"/>
      <c r="DG434" s="94"/>
      <c r="DH434" s="94"/>
      <c r="DI434" s="88"/>
      <c r="DJ434" s="94"/>
      <c r="DK434" s="79"/>
      <c r="DL434" s="110"/>
      <c r="DM434" s="95"/>
      <c r="DN434" s="94"/>
      <c r="DO434" s="94"/>
      <c r="DP434" s="88"/>
      <c r="DQ434" s="94"/>
      <c r="DR434" s="79"/>
      <c r="DS434" s="110"/>
      <c r="DT434" s="95"/>
      <c r="DU434" s="94"/>
      <c r="DV434" s="94"/>
    </row>
    <row r="435" spans="1:126" s="97" customFormat="1" ht="162.65" customHeight="1">
      <c r="A435" s="77"/>
      <c r="B435" s="196"/>
      <c r="C435" s="197"/>
      <c r="D435" s="197"/>
      <c r="E435" s="81"/>
      <c r="F435" s="82"/>
      <c r="G435" s="81"/>
      <c r="H435" s="81"/>
      <c r="I435" s="81"/>
      <c r="J435" s="81"/>
      <c r="K435" s="81"/>
      <c r="L435" s="81"/>
      <c r="M435" s="81"/>
      <c r="N435" s="81"/>
      <c r="O435" s="84"/>
      <c r="P435" s="81"/>
      <c r="Q435" s="81"/>
      <c r="R435" s="84"/>
      <c r="S435" s="106"/>
      <c r="T435" s="106"/>
      <c r="U435" s="106"/>
      <c r="V435" s="106"/>
      <c r="W435" s="106"/>
      <c r="X435" s="106"/>
      <c r="Y435" s="106"/>
      <c r="Z435" s="87"/>
      <c r="AA435" s="87"/>
      <c r="AB435" s="87"/>
      <c r="AC435" s="87"/>
      <c r="AD435" s="87"/>
      <c r="AE435" s="87"/>
      <c r="AF435" s="141"/>
      <c r="AG435" s="141"/>
      <c r="AH435" s="141"/>
      <c r="AI435" s="141"/>
      <c r="AJ435" s="141"/>
      <c r="AK435" s="141"/>
      <c r="AL435" s="141"/>
      <c r="AM435" s="87"/>
      <c r="AN435" s="87"/>
      <c r="AO435" s="87"/>
      <c r="AP435" s="88"/>
      <c r="AQ435" s="109"/>
      <c r="AR435" s="106"/>
      <c r="AS435" s="88"/>
      <c r="AT435" s="106"/>
      <c r="AU435" s="109"/>
      <c r="AV435" s="106"/>
      <c r="AW435" s="88"/>
      <c r="AX435" s="106"/>
      <c r="AY435" s="109"/>
      <c r="AZ435" s="106"/>
      <c r="BA435" s="110"/>
      <c r="BB435" s="95"/>
      <c r="BC435" s="109"/>
      <c r="BD435" s="106"/>
      <c r="BE435" s="110"/>
      <c r="BF435" s="95"/>
      <c r="BG435" s="109"/>
      <c r="BH435" s="106"/>
      <c r="BI435" s="110"/>
      <c r="BJ435" s="95"/>
      <c r="BK435" s="109"/>
      <c r="BL435" s="106"/>
      <c r="BM435" s="110"/>
      <c r="BN435" s="95"/>
      <c r="BO435" s="109"/>
      <c r="BP435" s="106"/>
      <c r="BQ435" s="110"/>
      <c r="BR435" s="95"/>
      <c r="BS435" s="109"/>
      <c r="BT435" s="106"/>
      <c r="BU435" s="110"/>
      <c r="BV435" s="95"/>
      <c r="BW435" s="109"/>
      <c r="BX435" s="106"/>
      <c r="BY435" s="110"/>
      <c r="BZ435" s="95"/>
      <c r="CA435" s="109"/>
      <c r="CB435" s="106"/>
      <c r="CC435" s="110"/>
      <c r="CD435" s="95"/>
      <c r="CE435" s="88"/>
      <c r="CF435" s="94"/>
      <c r="CG435" s="88"/>
      <c r="CH435" s="94"/>
      <c r="CI435" s="79"/>
      <c r="CJ435" s="110"/>
      <c r="CK435" s="95"/>
      <c r="CL435" s="94"/>
      <c r="CM435" s="94"/>
      <c r="CN435" s="88"/>
      <c r="CO435" s="94"/>
      <c r="CP435" s="79"/>
      <c r="CQ435" s="110"/>
      <c r="CR435" s="95"/>
      <c r="CS435" s="94"/>
      <c r="CT435" s="94"/>
      <c r="CU435" s="88"/>
      <c r="CV435" s="94"/>
      <c r="CW435" s="79"/>
      <c r="CX435" s="110"/>
      <c r="CY435" s="95"/>
      <c r="CZ435" s="94"/>
      <c r="DA435" s="94"/>
      <c r="DB435" s="88"/>
      <c r="DC435" s="94"/>
      <c r="DD435" s="79"/>
      <c r="DE435" s="110"/>
      <c r="DF435" s="95"/>
      <c r="DG435" s="94"/>
      <c r="DH435" s="94"/>
      <c r="DI435" s="88"/>
      <c r="DJ435" s="94"/>
      <c r="DK435" s="79"/>
      <c r="DL435" s="110"/>
      <c r="DM435" s="95"/>
      <c r="DN435" s="94"/>
      <c r="DO435" s="94"/>
      <c r="DP435" s="88"/>
      <c r="DQ435" s="94"/>
      <c r="DR435" s="79"/>
      <c r="DS435" s="110"/>
      <c r="DT435" s="95"/>
      <c r="DU435" s="94"/>
      <c r="DV435" s="94"/>
    </row>
    <row r="436" spans="1:126" s="97" customFormat="1" ht="162.65" customHeight="1">
      <c r="A436" s="77"/>
      <c r="B436" s="196"/>
      <c r="C436" s="197"/>
      <c r="D436" s="197"/>
      <c r="E436" s="81"/>
      <c r="F436" s="82"/>
      <c r="G436" s="81"/>
      <c r="H436" s="81"/>
      <c r="I436" s="81"/>
      <c r="J436" s="81"/>
      <c r="K436" s="81"/>
      <c r="L436" s="81"/>
      <c r="M436" s="81"/>
      <c r="N436" s="81"/>
      <c r="O436" s="84"/>
      <c r="P436" s="81"/>
      <c r="Q436" s="81"/>
      <c r="R436" s="84"/>
      <c r="S436" s="106"/>
      <c r="T436" s="106"/>
      <c r="U436" s="106"/>
      <c r="V436" s="106"/>
      <c r="W436" s="106"/>
      <c r="X436" s="106"/>
      <c r="Y436" s="106"/>
      <c r="Z436" s="87"/>
      <c r="AA436" s="87"/>
      <c r="AB436" s="87"/>
      <c r="AC436" s="87"/>
      <c r="AD436" s="87"/>
      <c r="AE436" s="87"/>
      <c r="AF436" s="141"/>
      <c r="AG436" s="141"/>
      <c r="AH436" s="141"/>
      <c r="AI436" s="141"/>
      <c r="AJ436" s="141"/>
      <c r="AK436" s="141"/>
      <c r="AL436" s="141"/>
      <c r="AM436" s="87"/>
      <c r="AN436" s="87"/>
      <c r="AO436" s="87"/>
      <c r="AP436" s="88"/>
      <c r="AQ436" s="109"/>
      <c r="AR436" s="106"/>
      <c r="AS436" s="88"/>
      <c r="AT436" s="106"/>
      <c r="AU436" s="109"/>
      <c r="AV436" s="106"/>
      <c r="AW436" s="88"/>
      <c r="AX436" s="106"/>
      <c r="AY436" s="109"/>
      <c r="AZ436" s="106"/>
      <c r="BA436" s="110"/>
      <c r="BB436" s="95"/>
      <c r="BC436" s="109"/>
      <c r="BD436" s="106"/>
      <c r="BE436" s="110"/>
      <c r="BF436" s="95"/>
      <c r="BG436" s="109"/>
      <c r="BH436" s="106"/>
      <c r="BI436" s="110"/>
      <c r="BJ436" s="95"/>
      <c r="BK436" s="109"/>
      <c r="BL436" s="106"/>
      <c r="BM436" s="110"/>
      <c r="BN436" s="95"/>
      <c r="BO436" s="109"/>
      <c r="BP436" s="106"/>
      <c r="BQ436" s="110"/>
      <c r="BR436" s="95"/>
      <c r="BS436" s="109"/>
      <c r="BT436" s="106"/>
      <c r="BU436" s="110"/>
      <c r="BV436" s="95"/>
      <c r="BW436" s="109"/>
      <c r="BX436" s="106"/>
      <c r="BY436" s="110"/>
      <c r="BZ436" s="95"/>
      <c r="CA436" s="109"/>
      <c r="CB436" s="106"/>
      <c r="CC436" s="110"/>
      <c r="CD436" s="95"/>
      <c r="CE436" s="88"/>
      <c r="CF436" s="94"/>
      <c r="CG436" s="88"/>
      <c r="CH436" s="94"/>
      <c r="CI436" s="79"/>
      <c r="CJ436" s="110"/>
      <c r="CK436" s="95"/>
      <c r="CL436" s="94"/>
      <c r="CM436" s="94"/>
      <c r="CN436" s="88"/>
      <c r="CO436" s="94"/>
      <c r="CP436" s="79"/>
      <c r="CQ436" s="110"/>
      <c r="CR436" s="95"/>
      <c r="CS436" s="94"/>
      <c r="CT436" s="94"/>
      <c r="CU436" s="88"/>
      <c r="CV436" s="94"/>
      <c r="CW436" s="79"/>
      <c r="CX436" s="110"/>
      <c r="CY436" s="95"/>
      <c r="CZ436" s="94"/>
      <c r="DA436" s="94"/>
      <c r="DB436" s="88"/>
      <c r="DC436" s="94"/>
      <c r="DD436" s="79"/>
      <c r="DE436" s="110"/>
      <c r="DF436" s="95"/>
      <c r="DG436" s="94"/>
      <c r="DH436" s="94"/>
      <c r="DI436" s="88"/>
      <c r="DJ436" s="94"/>
      <c r="DK436" s="79"/>
      <c r="DL436" s="110"/>
      <c r="DM436" s="95"/>
      <c r="DN436" s="94"/>
      <c r="DO436" s="94"/>
      <c r="DP436" s="88"/>
      <c r="DQ436" s="94"/>
      <c r="DR436" s="79"/>
      <c r="DS436" s="110"/>
      <c r="DT436" s="95"/>
      <c r="DU436" s="94"/>
      <c r="DV436" s="94"/>
    </row>
    <row r="437" spans="1:126" s="97" customFormat="1" ht="162.65" customHeight="1">
      <c r="A437" s="77"/>
      <c r="B437" s="196"/>
      <c r="C437" s="197"/>
      <c r="D437" s="197"/>
      <c r="E437" s="81"/>
      <c r="F437" s="82"/>
      <c r="G437" s="79"/>
      <c r="H437" s="105"/>
      <c r="I437" s="81"/>
      <c r="J437" s="81"/>
      <c r="K437" s="81"/>
      <c r="L437" s="81"/>
      <c r="M437" s="81"/>
      <c r="N437" s="81"/>
      <c r="O437" s="84"/>
      <c r="P437" s="81"/>
      <c r="Q437" s="81"/>
      <c r="R437" s="84"/>
      <c r="S437" s="123"/>
      <c r="T437" s="123"/>
      <c r="U437" s="106"/>
      <c r="V437" s="106"/>
      <c r="W437" s="106"/>
      <c r="X437" s="106"/>
      <c r="Y437" s="106"/>
      <c r="Z437" s="106"/>
      <c r="AA437" s="106"/>
      <c r="AB437" s="106"/>
      <c r="AC437" s="106"/>
      <c r="AD437" s="106"/>
      <c r="AE437" s="140"/>
      <c r="AF437" s="88"/>
      <c r="AG437" s="88"/>
      <c r="AH437" s="88"/>
      <c r="AI437" s="88"/>
      <c r="AJ437" s="88"/>
      <c r="AK437" s="88"/>
      <c r="AL437" s="88"/>
      <c r="AM437" s="88"/>
      <c r="AN437" s="88"/>
      <c r="AO437" s="88"/>
      <c r="AP437" s="88"/>
      <c r="AQ437" s="109"/>
      <c r="AR437" s="106"/>
      <c r="AS437" s="88"/>
      <c r="AT437" s="106"/>
      <c r="AU437" s="109"/>
      <c r="AV437" s="106"/>
      <c r="AW437" s="88"/>
      <c r="AX437" s="106"/>
      <c r="AY437" s="109"/>
      <c r="AZ437" s="106"/>
      <c r="BA437" s="110"/>
      <c r="BB437" s="95"/>
      <c r="BC437" s="109"/>
      <c r="BD437" s="106"/>
      <c r="BE437" s="110"/>
      <c r="BF437" s="95"/>
      <c r="BG437" s="109"/>
      <c r="BH437" s="106"/>
      <c r="BI437" s="110"/>
      <c r="BJ437" s="95"/>
      <c r="BK437" s="109"/>
      <c r="BL437" s="106"/>
      <c r="BM437" s="110"/>
      <c r="BN437" s="95"/>
      <c r="BO437" s="109"/>
      <c r="BP437" s="106"/>
      <c r="BQ437" s="110"/>
      <c r="BR437" s="95"/>
      <c r="BS437" s="109"/>
      <c r="BT437" s="106"/>
      <c r="BU437" s="110"/>
      <c r="BV437" s="95"/>
      <c r="BW437" s="109"/>
      <c r="BX437" s="106"/>
      <c r="BY437" s="110"/>
      <c r="BZ437" s="95"/>
      <c r="CA437" s="109"/>
      <c r="CB437" s="106"/>
      <c r="CC437" s="110"/>
      <c r="CD437" s="95"/>
      <c r="CE437" s="88"/>
      <c r="CF437" s="94"/>
      <c r="CG437" s="88"/>
      <c r="CH437" s="94"/>
      <c r="CI437" s="79"/>
      <c r="CJ437" s="110"/>
      <c r="CK437" s="95"/>
      <c r="CL437" s="94"/>
      <c r="CM437" s="94"/>
      <c r="CN437" s="88"/>
      <c r="CO437" s="94"/>
      <c r="CP437" s="79"/>
      <c r="CQ437" s="110"/>
      <c r="CR437" s="95"/>
      <c r="CS437" s="94"/>
      <c r="CT437" s="94"/>
      <c r="CU437" s="88"/>
      <c r="CV437" s="94"/>
      <c r="CW437" s="79"/>
      <c r="CX437" s="110"/>
      <c r="CY437" s="95"/>
      <c r="CZ437" s="94"/>
      <c r="DA437" s="94"/>
      <c r="DB437" s="88"/>
      <c r="DC437" s="94"/>
      <c r="DD437" s="79"/>
      <c r="DE437" s="110"/>
      <c r="DF437" s="95"/>
      <c r="DG437" s="94"/>
      <c r="DH437" s="94"/>
      <c r="DI437" s="88"/>
      <c r="DJ437" s="94"/>
      <c r="DK437" s="79"/>
      <c r="DL437" s="110"/>
      <c r="DM437" s="95"/>
      <c r="DN437" s="94"/>
      <c r="DO437" s="94"/>
      <c r="DP437" s="88"/>
      <c r="DQ437" s="94"/>
      <c r="DR437" s="79"/>
      <c r="DS437" s="110"/>
      <c r="DT437" s="95"/>
      <c r="DU437" s="94"/>
      <c r="DV437" s="94"/>
    </row>
    <row r="438" spans="1:126" s="97" customFormat="1" ht="162.65" customHeight="1">
      <c r="A438" s="77"/>
      <c r="B438" s="196"/>
      <c r="C438" s="197"/>
      <c r="D438" s="197"/>
      <c r="E438" s="81"/>
      <c r="F438" s="82"/>
      <c r="G438" s="79"/>
      <c r="H438" s="105"/>
      <c r="I438" s="81"/>
      <c r="J438" s="81"/>
      <c r="K438" s="81"/>
      <c r="L438" s="81"/>
      <c r="M438" s="83"/>
      <c r="N438" s="81"/>
      <c r="O438" s="84"/>
      <c r="P438" s="81"/>
      <c r="Q438" s="81"/>
      <c r="R438" s="84"/>
      <c r="S438" s="123"/>
      <c r="T438" s="123"/>
      <c r="U438" s="106"/>
      <c r="V438" s="106"/>
      <c r="W438" s="106"/>
      <c r="X438" s="106"/>
      <c r="Y438" s="106"/>
      <c r="Z438" s="106"/>
      <c r="AA438" s="106"/>
      <c r="AB438" s="106"/>
      <c r="AC438" s="106"/>
      <c r="AD438" s="106"/>
      <c r="AE438" s="140"/>
      <c r="AF438" s="88"/>
      <c r="AG438" s="88"/>
      <c r="AH438" s="88"/>
      <c r="AI438" s="88"/>
      <c r="AJ438" s="88"/>
      <c r="AK438" s="88"/>
      <c r="AL438" s="88"/>
      <c r="AM438" s="88"/>
      <c r="AN438" s="88"/>
      <c r="AO438" s="88"/>
      <c r="AP438" s="88"/>
      <c r="AQ438" s="109"/>
      <c r="AR438" s="106"/>
      <c r="AS438" s="88"/>
      <c r="AT438" s="106"/>
      <c r="AU438" s="109"/>
      <c r="AV438" s="106"/>
      <c r="AW438" s="88"/>
      <c r="AX438" s="106"/>
      <c r="AY438" s="109"/>
      <c r="AZ438" s="106"/>
      <c r="BA438" s="110"/>
      <c r="BB438" s="95"/>
      <c r="BC438" s="109"/>
      <c r="BD438" s="106"/>
      <c r="BE438" s="110"/>
      <c r="BF438" s="95"/>
      <c r="BG438" s="109"/>
      <c r="BH438" s="106"/>
      <c r="BI438" s="110"/>
      <c r="BJ438" s="95"/>
      <c r="BK438" s="109"/>
      <c r="BL438" s="106"/>
      <c r="BM438" s="110"/>
      <c r="BN438" s="95"/>
      <c r="BO438" s="109"/>
      <c r="BP438" s="106"/>
      <c r="BQ438" s="110"/>
      <c r="BR438" s="95"/>
      <c r="BS438" s="109"/>
      <c r="BT438" s="106"/>
      <c r="BU438" s="110"/>
      <c r="BV438" s="95"/>
      <c r="BW438" s="109"/>
      <c r="BX438" s="106"/>
      <c r="BY438" s="110"/>
      <c r="BZ438" s="95"/>
      <c r="CA438" s="109"/>
      <c r="CB438" s="106"/>
      <c r="CC438" s="110"/>
      <c r="CD438" s="95"/>
      <c r="CE438" s="88"/>
      <c r="CF438" s="94"/>
      <c r="CG438" s="88"/>
      <c r="CH438" s="94"/>
      <c r="CI438" s="79"/>
      <c r="CJ438" s="110"/>
      <c r="CK438" s="95"/>
      <c r="CL438" s="94"/>
      <c r="CM438" s="94"/>
      <c r="CN438" s="88"/>
      <c r="CO438" s="94"/>
      <c r="CP438" s="79"/>
      <c r="CQ438" s="110"/>
      <c r="CR438" s="95"/>
      <c r="CS438" s="94"/>
      <c r="CT438" s="94"/>
      <c r="CU438" s="88"/>
      <c r="CV438" s="94"/>
      <c r="CW438" s="79"/>
      <c r="CX438" s="110"/>
      <c r="CY438" s="95"/>
      <c r="CZ438" s="94"/>
      <c r="DA438" s="94"/>
      <c r="DB438" s="88"/>
      <c r="DC438" s="94"/>
      <c r="DD438" s="79"/>
      <c r="DE438" s="110"/>
      <c r="DF438" s="95"/>
      <c r="DG438" s="94"/>
      <c r="DH438" s="94"/>
      <c r="DI438" s="88"/>
      <c r="DJ438" s="94"/>
      <c r="DK438" s="79"/>
      <c r="DL438" s="110"/>
      <c r="DM438" s="95"/>
      <c r="DN438" s="94"/>
      <c r="DO438" s="94"/>
      <c r="DP438" s="88"/>
      <c r="DQ438" s="94"/>
      <c r="DR438" s="79"/>
      <c r="DS438" s="110"/>
      <c r="DT438" s="95"/>
      <c r="DU438" s="94"/>
      <c r="DV438" s="94"/>
    </row>
    <row r="439" spans="1:126" s="97" customFormat="1" ht="162.65" customHeight="1">
      <c r="A439" s="77"/>
      <c r="B439" s="196"/>
      <c r="C439" s="197"/>
      <c r="D439" s="197"/>
      <c r="E439" s="81"/>
      <c r="F439" s="82"/>
      <c r="G439" s="79"/>
      <c r="H439" s="105"/>
      <c r="I439" s="81"/>
      <c r="J439" s="81"/>
      <c r="K439" s="81"/>
      <c r="L439" s="81"/>
      <c r="M439" s="81"/>
      <c r="N439" s="81"/>
      <c r="O439" s="84"/>
      <c r="P439" s="81"/>
      <c r="Q439" s="81"/>
      <c r="R439" s="84"/>
      <c r="S439" s="123"/>
      <c r="T439" s="123"/>
      <c r="U439" s="106"/>
      <c r="V439" s="106"/>
      <c r="W439" s="106"/>
      <c r="X439" s="106"/>
      <c r="Y439" s="106"/>
      <c r="Z439" s="106"/>
      <c r="AA439" s="106"/>
      <c r="AB439" s="106"/>
      <c r="AC439" s="106"/>
      <c r="AD439" s="106"/>
      <c r="AE439" s="140"/>
      <c r="AF439" s="88"/>
      <c r="AG439" s="88"/>
      <c r="AH439" s="88"/>
      <c r="AI439" s="88"/>
      <c r="AJ439" s="88"/>
      <c r="AK439" s="88"/>
      <c r="AL439" s="88"/>
      <c r="AM439" s="88"/>
      <c r="AN439" s="88"/>
      <c r="AO439" s="88"/>
      <c r="AP439" s="88"/>
      <c r="AQ439" s="109"/>
      <c r="AR439" s="106"/>
      <c r="AS439" s="88"/>
      <c r="AT439" s="106"/>
      <c r="AU439" s="109"/>
      <c r="AV439" s="106"/>
      <c r="AW439" s="88"/>
      <c r="AX439" s="106"/>
      <c r="AY439" s="109"/>
      <c r="AZ439" s="106"/>
      <c r="BA439" s="110"/>
      <c r="BB439" s="95"/>
      <c r="BC439" s="109"/>
      <c r="BD439" s="106"/>
      <c r="BE439" s="110"/>
      <c r="BF439" s="95"/>
      <c r="BG439" s="109"/>
      <c r="BH439" s="106"/>
      <c r="BI439" s="110"/>
      <c r="BJ439" s="95"/>
      <c r="BK439" s="109"/>
      <c r="BL439" s="106"/>
      <c r="BM439" s="110"/>
      <c r="BN439" s="95"/>
      <c r="BO439" s="109"/>
      <c r="BP439" s="106"/>
      <c r="BQ439" s="110"/>
      <c r="BR439" s="95"/>
      <c r="BS439" s="109"/>
      <c r="BT439" s="106"/>
      <c r="BU439" s="110"/>
      <c r="BV439" s="95"/>
      <c r="BW439" s="109"/>
      <c r="BX439" s="106"/>
      <c r="BY439" s="110"/>
      <c r="BZ439" s="95"/>
      <c r="CA439" s="109"/>
      <c r="CB439" s="106"/>
      <c r="CC439" s="110"/>
      <c r="CD439" s="95"/>
      <c r="CE439" s="88"/>
      <c r="CF439" s="94"/>
      <c r="CG439" s="88"/>
      <c r="CH439" s="94"/>
      <c r="CI439" s="79"/>
      <c r="CJ439" s="110"/>
      <c r="CK439" s="95"/>
      <c r="CL439" s="94"/>
      <c r="CM439" s="94"/>
      <c r="CN439" s="88"/>
      <c r="CO439" s="94"/>
      <c r="CP439" s="79"/>
      <c r="CQ439" s="110"/>
      <c r="CR439" s="95"/>
      <c r="CS439" s="94"/>
      <c r="CT439" s="94"/>
      <c r="CU439" s="88"/>
      <c r="CV439" s="94"/>
      <c r="CW439" s="79"/>
      <c r="CX439" s="110"/>
      <c r="CY439" s="95"/>
      <c r="CZ439" s="94"/>
      <c r="DA439" s="94"/>
      <c r="DB439" s="88"/>
      <c r="DC439" s="94"/>
      <c r="DD439" s="79"/>
      <c r="DE439" s="110"/>
      <c r="DF439" s="95"/>
      <c r="DG439" s="94"/>
      <c r="DH439" s="94"/>
      <c r="DI439" s="88"/>
      <c r="DJ439" s="94"/>
      <c r="DK439" s="79"/>
      <c r="DL439" s="110"/>
      <c r="DM439" s="95"/>
      <c r="DN439" s="94"/>
      <c r="DO439" s="94"/>
      <c r="DP439" s="88"/>
      <c r="DQ439" s="94"/>
      <c r="DR439" s="79"/>
      <c r="DS439" s="110"/>
      <c r="DT439" s="95"/>
      <c r="DU439" s="94"/>
      <c r="DV439" s="94"/>
    </row>
    <row r="440" spans="1:126" s="97" customFormat="1" ht="162.65" customHeight="1">
      <c r="A440" s="77"/>
      <c r="B440" s="196"/>
      <c r="C440" s="197"/>
      <c r="D440" s="197"/>
      <c r="E440" s="81"/>
      <c r="F440" s="82"/>
      <c r="G440" s="79"/>
      <c r="H440" s="105"/>
      <c r="I440" s="81"/>
      <c r="J440" s="81"/>
      <c r="K440" s="81"/>
      <c r="L440" s="81"/>
      <c r="M440" s="136"/>
      <c r="N440" s="81"/>
      <c r="O440" s="84"/>
      <c r="P440" s="81"/>
      <c r="Q440" s="81"/>
      <c r="R440" s="84"/>
      <c r="S440" s="123"/>
      <c r="T440" s="123"/>
      <c r="U440" s="106"/>
      <c r="V440" s="106"/>
      <c r="W440" s="106"/>
      <c r="X440" s="106"/>
      <c r="Y440" s="106"/>
      <c r="Z440" s="106"/>
      <c r="AA440" s="106"/>
      <c r="AB440" s="106"/>
      <c r="AC440" s="106"/>
      <c r="AD440" s="106"/>
      <c r="AE440" s="140"/>
      <c r="AF440" s="88"/>
      <c r="AG440" s="88"/>
      <c r="AH440" s="88"/>
      <c r="AI440" s="88"/>
      <c r="AJ440" s="88"/>
      <c r="AK440" s="88"/>
      <c r="AL440" s="88"/>
      <c r="AM440" s="88"/>
      <c r="AN440" s="88"/>
      <c r="AO440" s="88"/>
      <c r="AP440" s="88"/>
      <c r="AQ440" s="109"/>
      <c r="AR440" s="106"/>
      <c r="AS440" s="88"/>
      <c r="AT440" s="106"/>
      <c r="AU440" s="109"/>
      <c r="AV440" s="106"/>
      <c r="AW440" s="88"/>
      <c r="AX440" s="106"/>
      <c r="AY440" s="109"/>
      <c r="AZ440" s="106"/>
      <c r="BA440" s="110"/>
      <c r="BB440" s="95"/>
      <c r="BC440" s="109"/>
      <c r="BD440" s="106"/>
      <c r="BE440" s="110"/>
      <c r="BF440" s="95"/>
      <c r="BG440" s="109"/>
      <c r="BH440" s="106"/>
      <c r="BI440" s="110"/>
      <c r="BJ440" s="95"/>
      <c r="BK440" s="109"/>
      <c r="BL440" s="106"/>
      <c r="BM440" s="110"/>
      <c r="BN440" s="95"/>
      <c r="BO440" s="109"/>
      <c r="BP440" s="106"/>
      <c r="BQ440" s="110"/>
      <c r="BR440" s="95"/>
      <c r="BS440" s="109"/>
      <c r="BT440" s="106"/>
      <c r="BU440" s="110"/>
      <c r="BV440" s="95"/>
      <c r="BW440" s="109"/>
      <c r="BX440" s="106"/>
      <c r="BY440" s="110"/>
      <c r="BZ440" s="95"/>
      <c r="CA440" s="109"/>
      <c r="CB440" s="106"/>
      <c r="CC440" s="110"/>
      <c r="CD440" s="95"/>
      <c r="CE440" s="88"/>
      <c r="CF440" s="94"/>
      <c r="CG440" s="88"/>
      <c r="CH440" s="94"/>
      <c r="CI440" s="79"/>
      <c r="CJ440" s="110"/>
      <c r="CK440" s="95"/>
      <c r="CL440" s="94"/>
      <c r="CM440" s="94"/>
      <c r="CN440" s="88"/>
      <c r="CO440" s="94"/>
      <c r="CP440" s="79"/>
      <c r="CQ440" s="110"/>
      <c r="CR440" s="95"/>
      <c r="CS440" s="94"/>
      <c r="CT440" s="94"/>
      <c r="CU440" s="88"/>
      <c r="CV440" s="94"/>
      <c r="CW440" s="79"/>
      <c r="CX440" s="110"/>
      <c r="CY440" s="95"/>
      <c r="CZ440" s="94"/>
      <c r="DA440" s="94"/>
      <c r="DB440" s="88"/>
      <c r="DC440" s="94"/>
      <c r="DD440" s="79"/>
      <c r="DE440" s="110"/>
      <c r="DF440" s="95"/>
      <c r="DG440" s="94"/>
      <c r="DH440" s="94"/>
      <c r="DI440" s="88"/>
      <c r="DJ440" s="94"/>
      <c r="DK440" s="79"/>
      <c r="DL440" s="110"/>
      <c r="DM440" s="95"/>
      <c r="DN440" s="94"/>
      <c r="DO440" s="94"/>
      <c r="DP440" s="88"/>
      <c r="DQ440" s="94"/>
      <c r="DR440" s="79"/>
      <c r="DS440" s="110"/>
      <c r="DT440" s="95"/>
      <c r="DU440" s="94"/>
      <c r="DV440" s="94"/>
    </row>
    <row r="441" spans="1:126" s="97" customFormat="1" ht="162.65" customHeight="1">
      <c r="A441" s="77"/>
      <c r="B441" s="196"/>
      <c r="C441" s="197"/>
      <c r="D441" s="197"/>
      <c r="E441" s="81"/>
      <c r="F441" s="82"/>
      <c r="G441" s="79"/>
      <c r="H441" s="105"/>
      <c r="I441" s="81"/>
      <c r="J441" s="81"/>
      <c r="K441" s="81"/>
      <c r="L441" s="81"/>
      <c r="M441" s="136"/>
      <c r="N441" s="81"/>
      <c r="O441" s="84"/>
      <c r="P441" s="81"/>
      <c r="Q441" s="81"/>
      <c r="R441" s="84"/>
      <c r="S441" s="123"/>
      <c r="T441" s="123"/>
      <c r="U441" s="106"/>
      <c r="V441" s="106"/>
      <c r="W441" s="106"/>
      <c r="X441" s="106"/>
      <c r="Y441" s="106"/>
      <c r="Z441" s="106"/>
      <c r="AA441" s="106"/>
      <c r="AB441" s="106"/>
      <c r="AC441" s="106"/>
      <c r="AD441" s="106"/>
      <c r="AE441" s="140"/>
      <c r="AF441" s="88"/>
      <c r="AG441" s="88"/>
      <c r="AH441" s="88"/>
      <c r="AI441" s="88"/>
      <c r="AJ441" s="88"/>
      <c r="AK441" s="88"/>
      <c r="AL441" s="88"/>
      <c r="AM441" s="88"/>
      <c r="AN441" s="88"/>
      <c r="AO441" s="88"/>
      <c r="AP441" s="88"/>
      <c r="AQ441" s="109"/>
      <c r="AR441" s="106"/>
      <c r="AS441" s="88"/>
      <c r="AT441" s="106"/>
      <c r="AU441" s="109"/>
      <c r="AV441" s="106"/>
      <c r="AW441" s="88"/>
      <c r="AX441" s="106"/>
      <c r="AY441" s="109"/>
      <c r="AZ441" s="106"/>
      <c r="BA441" s="110"/>
      <c r="BB441" s="95"/>
      <c r="BC441" s="109"/>
      <c r="BD441" s="106"/>
      <c r="BE441" s="110"/>
      <c r="BF441" s="95"/>
      <c r="BG441" s="109"/>
      <c r="BH441" s="106"/>
      <c r="BI441" s="110"/>
      <c r="BJ441" s="95"/>
      <c r="BK441" s="109"/>
      <c r="BL441" s="106"/>
      <c r="BM441" s="110"/>
      <c r="BN441" s="95"/>
      <c r="BO441" s="109"/>
      <c r="BP441" s="106"/>
      <c r="BQ441" s="110"/>
      <c r="BR441" s="95"/>
      <c r="BS441" s="109"/>
      <c r="BT441" s="106"/>
      <c r="BU441" s="110"/>
      <c r="BV441" s="95"/>
      <c r="BW441" s="109"/>
      <c r="BX441" s="106"/>
      <c r="BY441" s="110"/>
      <c r="BZ441" s="95"/>
      <c r="CA441" s="109"/>
      <c r="CB441" s="106"/>
      <c r="CC441" s="110"/>
      <c r="CD441" s="95"/>
      <c r="CE441" s="88"/>
      <c r="CF441" s="94"/>
      <c r="CG441" s="88"/>
      <c r="CH441" s="94"/>
      <c r="CI441" s="79"/>
      <c r="CJ441" s="110"/>
      <c r="CK441" s="95"/>
      <c r="CL441" s="94"/>
      <c r="CM441" s="94"/>
      <c r="CN441" s="88"/>
      <c r="CO441" s="94"/>
      <c r="CP441" s="79"/>
      <c r="CQ441" s="110"/>
      <c r="CR441" s="95"/>
      <c r="CS441" s="94"/>
      <c r="CT441" s="94"/>
      <c r="CU441" s="88"/>
      <c r="CV441" s="94"/>
      <c r="CW441" s="79"/>
      <c r="CX441" s="110"/>
      <c r="CY441" s="95"/>
      <c r="CZ441" s="94"/>
      <c r="DA441" s="94"/>
      <c r="DB441" s="88"/>
      <c r="DC441" s="94"/>
      <c r="DD441" s="79"/>
      <c r="DE441" s="110"/>
      <c r="DF441" s="95"/>
      <c r="DG441" s="94"/>
      <c r="DH441" s="94"/>
      <c r="DI441" s="88"/>
      <c r="DJ441" s="94"/>
      <c r="DK441" s="79"/>
      <c r="DL441" s="110"/>
      <c r="DM441" s="95"/>
      <c r="DN441" s="94"/>
      <c r="DO441" s="94"/>
      <c r="DP441" s="88"/>
      <c r="DQ441" s="94"/>
      <c r="DR441" s="79"/>
      <c r="DS441" s="110"/>
      <c r="DT441" s="95"/>
      <c r="DU441" s="94"/>
      <c r="DV441" s="94"/>
    </row>
    <row r="442" spans="1:126" s="97" customFormat="1" ht="162.65" customHeight="1">
      <c r="A442" s="77"/>
      <c r="B442" s="196"/>
      <c r="C442" s="197"/>
      <c r="D442" s="197"/>
      <c r="E442" s="81"/>
      <c r="F442" s="82"/>
      <c r="G442" s="79"/>
      <c r="H442" s="105"/>
      <c r="I442" s="81"/>
      <c r="J442" s="81"/>
      <c r="K442" s="81"/>
      <c r="L442" s="81"/>
      <c r="M442" s="136"/>
      <c r="N442" s="81"/>
      <c r="O442" s="84"/>
      <c r="P442" s="81"/>
      <c r="Q442" s="81"/>
      <c r="R442" s="84"/>
      <c r="S442" s="123"/>
      <c r="T442" s="123"/>
      <c r="U442" s="106"/>
      <c r="V442" s="106"/>
      <c r="W442" s="106"/>
      <c r="X442" s="106"/>
      <c r="Y442" s="106"/>
      <c r="Z442" s="106"/>
      <c r="AA442" s="106"/>
      <c r="AB442" s="106"/>
      <c r="AC442" s="106"/>
      <c r="AD442" s="106"/>
      <c r="AE442" s="140"/>
      <c r="AF442" s="88"/>
      <c r="AG442" s="88"/>
      <c r="AH442" s="88"/>
      <c r="AI442" s="88"/>
      <c r="AJ442" s="88"/>
      <c r="AK442" s="88"/>
      <c r="AL442" s="88"/>
      <c r="AM442" s="88"/>
      <c r="AN442" s="88"/>
      <c r="AO442" s="88"/>
      <c r="AP442" s="88"/>
      <c r="AQ442" s="113"/>
      <c r="AR442" s="106"/>
      <c r="AS442" s="88"/>
      <c r="AT442" s="106"/>
      <c r="AU442" s="113"/>
      <c r="AV442" s="106"/>
      <c r="AW442" s="88"/>
      <c r="AX442" s="106"/>
      <c r="AY442" s="113"/>
      <c r="AZ442" s="106"/>
      <c r="BA442" s="110"/>
      <c r="BB442" s="95"/>
      <c r="BC442" s="109"/>
      <c r="BD442" s="106"/>
      <c r="BE442" s="110"/>
      <c r="BF442" s="95"/>
      <c r="BG442" s="109"/>
      <c r="BH442" s="106"/>
      <c r="BI442" s="110"/>
      <c r="BJ442" s="95"/>
      <c r="BK442" s="109"/>
      <c r="BL442" s="106"/>
      <c r="BM442" s="110"/>
      <c r="BN442" s="95"/>
      <c r="BO442" s="109"/>
      <c r="BP442" s="106"/>
      <c r="BQ442" s="110"/>
      <c r="BR442" s="95"/>
      <c r="BS442" s="109"/>
      <c r="BT442" s="106"/>
      <c r="BU442" s="110"/>
      <c r="BV442" s="95"/>
      <c r="BW442" s="109"/>
      <c r="BX442" s="106"/>
      <c r="BY442" s="110"/>
      <c r="BZ442" s="95"/>
      <c r="CA442" s="109"/>
      <c r="CB442" s="106"/>
      <c r="CC442" s="110"/>
      <c r="CD442" s="95"/>
      <c r="CE442" s="88"/>
      <c r="CF442" s="94"/>
      <c r="CG442" s="88"/>
      <c r="CH442" s="94"/>
      <c r="CI442" s="79"/>
      <c r="CJ442" s="110"/>
      <c r="CK442" s="95"/>
      <c r="CL442" s="94"/>
      <c r="CM442" s="94"/>
      <c r="CN442" s="88"/>
      <c r="CO442" s="94"/>
      <c r="CP442" s="79"/>
      <c r="CQ442" s="110"/>
      <c r="CR442" s="95"/>
      <c r="CS442" s="94"/>
      <c r="CT442" s="94"/>
      <c r="CU442" s="88"/>
      <c r="CV442" s="94"/>
      <c r="CW442" s="79"/>
      <c r="CX442" s="110"/>
      <c r="CY442" s="95"/>
      <c r="CZ442" s="94"/>
      <c r="DA442" s="94"/>
      <c r="DB442" s="88"/>
      <c r="DC442" s="94"/>
      <c r="DD442" s="79"/>
      <c r="DE442" s="110"/>
      <c r="DF442" s="95"/>
      <c r="DG442" s="94"/>
      <c r="DH442" s="94"/>
      <c r="DI442" s="88"/>
      <c r="DJ442" s="94"/>
      <c r="DK442" s="79"/>
      <c r="DL442" s="110"/>
      <c r="DM442" s="95"/>
      <c r="DN442" s="94"/>
      <c r="DO442" s="94"/>
      <c r="DP442" s="88"/>
      <c r="DQ442" s="94"/>
      <c r="DR442" s="79"/>
      <c r="DS442" s="110"/>
      <c r="DT442" s="95"/>
      <c r="DU442" s="94"/>
      <c r="DV442" s="94"/>
    </row>
    <row r="443" spans="1:126" s="97" customFormat="1" ht="162.65" customHeight="1">
      <c r="A443" s="77"/>
      <c r="B443" s="196"/>
      <c r="C443" s="197"/>
      <c r="D443" s="197"/>
      <c r="E443" s="81"/>
      <c r="F443" s="82"/>
      <c r="G443" s="79"/>
      <c r="H443" s="105"/>
      <c r="I443" s="81"/>
      <c r="J443" s="81"/>
      <c r="K443" s="81"/>
      <c r="L443" s="81"/>
      <c r="M443" s="136"/>
      <c r="N443" s="81"/>
      <c r="O443" s="84"/>
      <c r="P443" s="81"/>
      <c r="Q443" s="81"/>
      <c r="R443" s="84"/>
      <c r="S443" s="123"/>
      <c r="T443" s="123"/>
      <c r="U443" s="106"/>
      <c r="V443" s="106"/>
      <c r="W443" s="106"/>
      <c r="X443" s="106"/>
      <c r="Y443" s="106"/>
      <c r="Z443" s="106"/>
      <c r="AA443" s="106"/>
      <c r="AB443" s="106"/>
      <c r="AC443" s="106"/>
      <c r="AD443" s="106"/>
      <c r="AE443" s="140"/>
      <c r="AF443" s="88"/>
      <c r="AG443" s="88"/>
      <c r="AH443" s="88"/>
      <c r="AI443" s="88"/>
      <c r="AJ443" s="88"/>
      <c r="AK443" s="88"/>
      <c r="AL443" s="88"/>
      <c r="AM443" s="88"/>
      <c r="AN443" s="88"/>
      <c r="AO443" s="88"/>
      <c r="AP443" s="88"/>
      <c r="AQ443" s="109"/>
      <c r="AR443" s="106"/>
      <c r="AS443" s="88"/>
      <c r="AT443" s="106"/>
      <c r="AU443" s="109"/>
      <c r="AV443" s="106"/>
      <c r="AW443" s="88"/>
      <c r="AX443" s="106"/>
      <c r="AY443" s="109"/>
      <c r="AZ443" s="106"/>
      <c r="BA443" s="110"/>
      <c r="BB443" s="95"/>
      <c r="BC443" s="109"/>
      <c r="BD443" s="106"/>
      <c r="BE443" s="110"/>
      <c r="BF443" s="95"/>
      <c r="BG443" s="109"/>
      <c r="BH443" s="106"/>
      <c r="BI443" s="110"/>
      <c r="BJ443" s="95"/>
      <c r="BK443" s="109"/>
      <c r="BL443" s="106"/>
      <c r="BM443" s="110"/>
      <c r="BN443" s="95"/>
      <c r="BO443" s="109"/>
      <c r="BP443" s="106"/>
      <c r="BQ443" s="110"/>
      <c r="BR443" s="95"/>
      <c r="BS443" s="109"/>
      <c r="BT443" s="106"/>
      <c r="BU443" s="110"/>
      <c r="BV443" s="95"/>
      <c r="BW443" s="109"/>
      <c r="BX443" s="106"/>
      <c r="BY443" s="110"/>
      <c r="BZ443" s="95"/>
      <c r="CA443" s="109"/>
      <c r="CB443" s="106"/>
      <c r="CC443" s="110"/>
      <c r="CD443" s="95"/>
      <c r="CE443" s="88"/>
      <c r="CF443" s="94"/>
      <c r="CG443" s="88"/>
      <c r="CH443" s="94"/>
      <c r="CI443" s="79"/>
      <c r="CJ443" s="110"/>
      <c r="CK443" s="95"/>
      <c r="CL443" s="94"/>
      <c r="CM443" s="94"/>
      <c r="CN443" s="88"/>
      <c r="CO443" s="94"/>
      <c r="CP443" s="79"/>
      <c r="CQ443" s="110"/>
      <c r="CR443" s="95"/>
      <c r="CS443" s="94"/>
      <c r="CT443" s="94"/>
      <c r="CU443" s="88"/>
      <c r="CV443" s="94"/>
      <c r="CW443" s="79"/>
      <c r="CX443" s="110"/>
      <c r="CY443" s="95"/>
      <c r="CZ443" s="94"/>
      <c r="DA443" s="94"/>
      <c r="DB443" s="88"/>
      <c r="DC443" s="94"/>
      <c r="DD443" s="79"/>
      <c r="DE443" s="110"/>
      <c r="DF443" s="95"/>
      <c r="DG443" s="94"/>
      <c r="DH443" s="94"/>
      <c r="DI443" s="88"/>
      <c r="DJ443" s="94"/>
      <c r="DK443" s="79"/>
      <c r="DL443" s="110"/>
      <c r="DM443" s="95"/>
      <c r="DN443" s="94"/>
      <c r="DO443" s="94"/>
      <c r="DP443" s="88"/>
      <c r="DQ443" s="94"/>
      <c r="DR443" s="79"/>
      <c r="DS443" s="110"/>
      <c r="DT443" s="95"/>
      <c r="DU443" s="94"/>
      <c r="DV443" s="94"/>
    </row>
    <row r="444" spans="1:126" s="97" customFormat="1" ht="162.65" customHeight="1">
      <c r="A444" s="77"/>
      <c r="B444" s="196"/>
      <c r="C444" s="197"/>
      <c r="D444" s="197"/>
      <c r="E444" s="81"/>
      <c r="F444" s="82"/>
      <c r="G444" s="79"/>
      <c r="H444" s="105"/>
      <c r="I444" s="81"/>
      <c r="J444" s="81"/>
      <c r="K444" s="81"/>
      <c r="L444" s="81"/>
      <c r="M444" s="136"/>
      <c r="N444" s="81"/>
      <c r="O444" s="84"/>
      <c r="P444" s="81"/>
      <c r="Q444" s="81"/>
      <c r="R444" s="84"/>
      <c r="S444" s="123"/>
      <c r="T444" s="123"/>
      <c r="U444" s="106"/>
      <c r="V444" s="106"/>
      <c r="W444" s="106"/>
      <c r="X444" s="106"/>
      <c r="Y444" s="106"/>
      <c r="Z444" s="106"/>
      <c r="AA444" s="106"/>
      <c r="AB444" s="106"/>
      <c r="AC444" s="106"/>
      <c r="AD444" s="106"/>
      <c r="AE444" s="140"/>
      <c r="AF444" s="88"/>
      <c r="AG444" s="88"/>
      <c r="AH444" s="88"/>
      <c r="AI444" s="88"/>
      <c r="AJ444" s="88"/>
      <c r="AK444" s="88"/>
      <c r="AL444" s="88"/>
      <c r="AM444" s="88"/>
      <c r="AN444" s="88"/>
      <c r="AO444" s="88"/>
      <c r="AP444" s="88"/>
      <c r="AQ444" s="109"/>
      <c r="AR444" s="106"/>
      <c r="AS444" s="88"/>
      <c r="AT444" s="106"/>
      <c r="AU444" s="109"/>
      <c r="AV444" s="106"/>
      <c r="AW444" s="88"/>
      <c r="AX444" s="106"/>
      <c r="AY444" s="109"/>
      <c r="AZ444" s="106"/>
      <c r="BA444" s="110"/>
      <c r="BB444" s="95"/>
      <c r="BC444" s="109"/>
      <c r="BD444" s="106"/>
      <c r="BE444" s="110"/>
      <c r="BF444" s="95"/>
      <c r="BG444" s="109"/>
      <c r="BH444" s="106"/>
      <c r="BI444" s="110"/>
      <c r="BJ444" s="95"/>
      <c r="BK444" s="109"/>
      <c r="BL444" s="106"/>
      <c r="BM444" s="110"/>
      <c r="BN444" s="95"/>
      <c r="BO444" s="109"/>
      <c r="BP444" s="106"/>
      <c r="BQ444" s="110"/>
      <c r="BR444" s="95"/>
      <c r="BS444" s="109"/>
      <c r="BT444" s="106"/>
      <c r="BU444" s="110"/>
      <c r="BV444" s="95"/>
      <c r="BW444" s="109"/>
      <c r="BX444" s="106"/>
      <c r="BY444" s="110"/>
      <c r="BZ444" s="95"/>
      <c r="CA444" s="109"/>
      <c r="CB444" s="106"/>
      <c r="CC444" s="110"/>
      <c r="CD444" s="95"/>
      <c r="CE444" s="88"/>
      <c r="CF444" s="94"/>
      <c r="CG444" s="88"/>
      <c r="CH444" s="94"/>
      <c r="CI444" s="79"/>
      <c r="CJ444" s="110"/>
      <c r="CK444" s="95"/>
      <c r="CL444" s="94"/>
      <c r="CM444" s="94"/>
      <c r="CN444" s="88"/>
      <c r="CO444" s="94"/>
      <c r="CP444" s="79"/>
      <c r="CQ444" s="110"/>
      <c r="CR444" s="95"/>
      <c r="CS444" s="94"/>
      <c r="CT444" s="94"/>
      <c r="CU444" s="88"/>
      <c r="CV444" s="94"/>
      <c r="CW444" s="79"/>
      <c r="CX444" s="110"/>
      <c r="CY444" s="95"/>
      <c r="CZ444" s="94"/>
      <c r="DA444" s="94"/>
      <c r="DB444" s="88"/>
      <c r="DC444" s="94"/>
      <c r="DD444" s="79"/>
      <c r="DE444" s="110"/>
      <c r="DF444" s="95"/>
      <c r="DG444" s="94"/>
      <c r="DH444" s="94"/>
      <c r="DI444" s="88"/>
      <c r="DJ444" s="94"/>
      <c r="DK444" s="79"/>
      <c r="DL444" s="110"/>
      <c r="DM444" s="95"/>
      <c r="DN444" s="94"/>
      <c r="DO444" s="94"/>
      <c r="DP444" s="88"/>
      <c r="DQ444" s="94"/>
      <c r="DR444" s="79"/>
      <c r="DS444" s="110"/>
      <c r="DT444" s="95"/>
      <c r="DU444" s="94"/>
      <c r="DV444" s="94"/>
    </row>
    <row r="445" spans="1:126" s="97" customFormat="1" ht="162.65" customHeight="1">
      <c r="A445" s="77"/>
      <c r="B445" s="196"/>
      <c r="C445" s="197"/>
      <c r="D445" s="197"/>
      <c r="E445" s="81"/>
      <c r="F445" s="82"/>
      <c r="G445" s="79"/>
      <c r="H445" s="105"/>
      <c r="I445" s="81"/>
      <c r="J445" s="81"/>
      <c r="K445" s="81"/>
      <c r="L445" s="81"/>
      <c r="M445" s="136"/>
      <c r="N445" s="81"/>
      <c r="O445" s="84"/>
      <c r="P445" s="81"/>
      <c r="Q445" s="81"/>
      <c r="R445" s="84"/>
      <c r="S445" s="123"/>
      <c r="T445" s="123"/>
      <c r="U445" s="111"/>
      <c r="V445" s="111"/>
      <c r="W445" s="111"/>
      <c r="X445" s="111"/>
      <c r="Y445" s="111"/>
      <c r="Z445" s="111"/>
      <c r="AA445" s="111"/>
      <c r="AB445" s="111"/>
      <c r="AC445" s="111"/>
      <c r="AD445" s="111"/>
      <c r="AE445" s="111"/>
      <c r="AF445" s="88"/>
      <c r="AG445" s="88"/>
      <c r="AH445" s="88"/>
      <c r="AI445" s="88"/>
      <c r="AJ445" s="88"/>
      <c r="AK445" s="88"/>
      <c r="AL445" s="88"/>
      <c r="AM445" s="88"/>
      <c r="AN445" s="88"/>
      <c r="AO445" s="88"/>
      <c r="AP445" s="88"/>
      <c r="AQ445" s="109"/>
      <c r="AR445" s="106"/>
      <c r="AS445" s="88"/>
      <c r="AT445" s="106"/>
      <c r="AU445" s="109"/>
      <c r="AV445" s="106"/>
      <c r="AW445" s="88"/>
      <c r="AX445" s="106"/>
      <c r="AY445" s="109"/>
      <c r="AZ445" s="106"/>
      <c r="BA445" s="110"/>
      <c r="BB445" s="95"/>
      <c r="BC445" s="109"/>
      <c r="BD445" s="106"/>
      <c r="BE445" s="110"/>
      <c r="BF445" s="95"/>
      <c r="BG445" s="109"/>
      <c r="BH445" s="106"/>
      <c r="BI445" s="110"/>
      <c r="BJ445" s="95"/>
      <c r="BK445" s="109"/>
      <c r="BL445" s="106"/>
      <c r="BM445" s="110"/>
      <c r="BN445" s="95"/>
      <c r="BO445" s="109"/>
      <c r="BP445" s="106"/>
      <c r="BQ445" s="110"/>
      <c r="BR445" s="95"/>
      <c r="BS445" s="109"/>
      <c r="BT445" s="106"/>
      <c r="BU445" s="110"/>
      <c r="BV445" s="95"/>
      <c r="BW445" s="109"/>
      <c r="BX445" s="106"/>
      <c r="BY445" s="110"/>
      <c r="BZ445" s="95"/>
      <c r="CA445" s="109"/>
      <c r="CB445" s="106"/>
      <c r="CC445" s="110"/>
      <c r="CD445" s="95"/>
      <c r="CE445" s="88"/>
      <c r="CF445" s="94"/>
      <c r="CG445" s="88"/>
      <c r="CH445" s="94"/>
      <c r="CI445" s="79"/>
      <c r="CJ445" s="110"/>
      <c r="CK445" s="95"/>
      <c r="CL445" s="94"/>
      <c r="CM445" s="94"/>
      <c r="CN445" s="88"/>
      <c r="CO445" s="94"/>
      <c r="CP445" s="79"/>
      <c r="CQ445" s="110"/>
      <c r="CR445" s="95"/>
      <c r="CS445" s="94"/>
      <c r="CT445" s="94"/>
      <c r="CU445" s="88"/>
      <c r="CV445" s="94"/>
      <c r="CW445" s="79"/>
      <c r="CX445" s="110"/>
      <c r="CY445" s="95"/>
      <c r="CZ445" s="94"/>
      <c r="DA445" s="94"/>
      <c r="DB445" s="88"/>
      <c r="DC445" s="94"/>
      <c r="DD445" s="79"/>
      <c r="DE445" s="110"/>
      <c r="DF445" s="95"/>
      <c r="DG445" s="94"/>
      <c r="DH445" s="94"/>
      <c r="DI445" s="88"/>
      <c r="DJ445" s="94"/>
      <c r="DK445" s="79"/>
      <c r="DL445" s="110"/>
      <c r="DM445" s="95"/>
      <c r="DN445" s="94"/>
      <c r="DO445" s="94"/>
      <c r="DP445" s="88"/>
      <c r="DQ445" s="94"/>
      <c r="DR445" s="79"/>
      <c r="DS445" s="110"/>
      <c r="DT445" s="95"/>
      <c r="DU445" s="94"/>
      <c r="DV445" s="94"/>
    </row>
    <row r="446" spans="1:126" s="97" customFormat="1" ht="162.65" customHeight="1">
      <c r="A446" s="77"/>
      <c r="B446" s="196"/>
      <c r="C446" s="197"/>
      <c r="D446" s="197"/>
      <c r="E446" s="81"/>
      <c r="F446" s="82"/>
      <c r="G446" s="79"/>
      <c r="H446" s="105"/>
      <c r="I446" s="81"/>
      <c r="J446" s="81"/>
      <c r="K446" s="81"/>
      <c r="L446" s="81"/>
      <c r="M446" s="136"/>
      <c r="N446" s="81"/>
      <c r="O446" s="84"/>
      <c r="P446" s="81"/>
      <c r="Q446" s="81"/>
      <c r="R446" s="84"/>
      <c r="S446" s="123"/>
      <c r="T446" s="123"/>
      <c r="U446" s="106"/>
      <c r="V446" s="106"/>
      <c r="W446" s="106"/>
      <c r="X446" s="106"/>
      <c r="Y446" s="106"/>
      <c r="Z446" s="106"/>
      <c r="AA446" s="106"/>
      <c r="AB446" s="106"/>
      <c r="AC446" s="106"/>
      <c r="AD446" s="106"/>
      <c r="AE446" s="140"/>
      <c r="AF446" s="88"/>
      <c r="AG446" s="88"/>
      <c r="AH446" s="88"/>
      <c r="AI446" s="88"/>
      <c r="AJ446" s="88"/>
      <c r="AK446" s="88"/>
      <c r="AL446" s="88"/>
      <c r="AM446" s="88"/>
      <c r="AN446" s="88"/>
      <c r="AO446" s="88"/>
      <c r="AP446" s="88"/>
      <c r="AQ446" s="109"/>
      <c r="AR446" s="106"/>
      <c r="AS446" s="88"/>
      <c r="AT446" s="106"/>
      <c r="AU446" s="109"/>
      <c r="AV446" s="106"/>
      <c r="AW446" s="88"/>
      <c r="AX446" s="106"/>
      <c r="AY446" s="109"/>
      <c r="AZ446" s="106"/>
      <c r="BA446" s="110"/>
      <c r="BB446" s="95"/>
      <c r="BC446" s="109"/>
      <c r="BD446" s="106"/>
      <c r="BE446" s="110"/>
      <c r="BF446" s="95"/>
      <c r="BG446" s="109"/>
      <c r="BH446" s="106"/>
      <c r="BI446" s="110"/>
      <c r="BJ446" s="95"/>
      <c r="BK446" s="109"/>
      <c r="BL446" s="106"/>
      <c r="BM446" s="110"/>
      <c r="BN446" s="95"/>
      <c r="BO446" s="109"/>
      <c r="BP446" s="106"/>
      <c r="BQ446" s="110"/>
      <c r="BR446" s="95"/>
      <c r="BS446" s="109"/>
      <c r="BT446" s="106"/>
      <c r="BU446" s="110"/>
      <c r="BV446" s="95"/>
      <c r="BW446" s="109"/>
      <c r="BX446" s="106"/>
      <c r="BY446" s="110"/>
      <c r="BZ446" s="95"/>
      <c r="CA446" s="109"/>
      <c r="CB446" s="106"/>
      <c r="CC446" s="110"/>
      <c r="CD446" s="95"/>
      <c r="CE446" s="88"/>
      <c r="CF446" s="94"/>
      <c r="CG446" s="88"/>
      <c r="CH446" s="94"/>
      <c r="CI446" s="79"/>
      <c r="CJ446" s="110"/>
      <c r="CK446" s="95"/>
      <c r="CL446" s="94"/>
      <c r="CM446" s="94"/>
      <c r="CN446" s="88"/>
      <c r="CO446" s="94"/>
      <c r="CP446" s="79"/>
      <c r="CQ446" s="110"/>
      <c r="CR446" s="95"/>
      <c r="CS446" s="94"/>
      <c r="CT446" s="94"/>
      <c r="CU446" s="88"/>
      <c r="CV446" s="94"/>
      <c r="CW446" s="79"/>
      <c r="CX446" s="110"/>
      <c r="CY446" s="95"/>
      <c r="CZ446" s="94"/>
      <c r="DA446" s="94"/>
      <c r="DB446" s="88"/>
      <c r="DC446" s="94"/>
      <c r="DD446" s="79"/>
      <c r="DE446" s="110"/>
      <c r="DF446" s="95"/>
      <c r="DG446" s="94"/>
      <c r="DH446" s="94"/>
      <c r="DI446" s="88"/>
      <c r="DJ446" s="94"/>
      <c r="DK446" s="79"/>
      <c r="DL446" s="110"/>
      <c r="DM446" s="95"/>
      <c r="DN446" s="94"/>
      <c r="DO446" s="94"/>
      <c r="DP446" s="88"/>
      <c r="DQ446" s="94"/>
      <c r="DR446" s="79"/>
      <c r="DS446" s="110"/>
      <c r="DT446" s="95"/>
      <c r="DU446" s="94"/>
      <c r="DV446" s="94"/>
    </row>
    <row r="447" spans="1:126" s="82" customFormat="1" ht="162.65" customHeight="1">
      <c r="A447" s="142"/>
      <c r="B447" s="196"/>
      <c r="C447" s="197"/>
      <c r="D447" s="197"/>
    </row>
    <row r="448" spans="1:126" s="82" customFormat="1" ht="162.65" customHeight="1">
      <c r="A448" s="142"/>
      <c r="B448" s="196"/>
      <c r="C448" s="197"/>
      <c r="D448" s="197"/>
    </row>
    <row r="449" spans="1:126" s="82" customFormat="1" ht="162.65" customHeight="1">
      <c r="A449" s="142"/>
      <c r="B449" s="196"/>
      <c r="C449" s="197"/>
      <c r="D449" s="197"/>
      <c r="M449" s="143"/>
    </row>
    <row r="450" spans="1:126" s="82" customFormat="1" ht="162.65" customHeight="1">
      <c r="A450" s="142"/>
      <c r="B450" s="196"/>
      <c r="C450" s="197"/>
      <c r="D450" s="197"/>
      <c r="I450" s="144"/>
      <c r="J450" s="144"/>
      <c r="K450" s="144"/>
      <c r="L450" s="144"/>
      <c r="M450" s="145"/>
      <c r="N450" s="145"/>
      <c r="U450" s="146"/>
      <c r="V450" s="146"/>
      <c r="W450" s="146"/>
    </row>
    <row r="451" spans="1:126" s="97" customFormat="1" ht="162.65" customHeight="1">
      <c r="A451" s="77"/>
      <c r="B451" s="105"/>
      <c r="C451" s="197"/>
      <c r="D451" s="197"/>
      <c r="E451" s="147"/>
      <c r="F451" s="90"/>
      <c r="G451" s="95"/>
      <c r="H451" s="94"/>
      <c r="I451" s="147"/>
      <c r="J451" s="147"/>
      <c r="K451" s="147"/>
      <c r="L451" s="147"/>
      <c r="M451" s="148"/>
      <c r="N451" s="148"/>
      <c r="O451" s="84"/>
      <c r="P451" s="147"/>
      <c r="Q451" s="147"/>
      <c r="R451" s="84"/>
      <c r="S451" s="149"/>
      <c r="T451" s="147"/>
      <c r="U451" s="150"/>
      <c r="V451" s="150"/>
      <c r="W451" s="150"/>
      <c r="X451" s="150"/>
      <c r="Y451" s="150"/>
      <c r="Z451" s="150"/>
      <c r="AA451" s="150"/>
      <c r="AB451" s="150"/>
      <c r="AC451" s="150"/>
      <c r="AD451" s="151"/>
      <c r="AE451" s="150"/>
      <c r="AF451" s="152"/>
      <c r="AG451" s="152"/>
      <c r="AH451" s="152"/>
      <c r="AI451" s="152"/>
      <c r="AJ451" s="152"/>
      <c r="AK451" s="152"/>
      <c r="AL451" s="152"/>
      <c r="AM451" s="152"/>
      <c r="AN451" s="152"/>
      <c r="AO451" s="152"/>
      <c r="AP451" s="88"/>
      <c r="AQ451" s="109"/>
      <c r="AR451" s="106"/>
      <c r="AS451" s="88"/>
      <c r="AT451" s="106"/>
      <c r="AU451" s="109"/>
      <c r="AV451" s="106"/>
      <c r="AW451" s="88"/>
      <c r="AX451" s="106"/>
      <c r="AY451" s="109"/>
      <c r="AZ451" s="106"/>
      <c r="BA451" s="110"/>
      <c r="BB451" s="95"/>
      <c r="BC451" s="109"/>
      <c r="BD451" s="106"/>
      <c r="BE451" s="110"/>
      <c r="BF451" s="95"/>
      <c r="BG451" s="109"/>
      <c r="BH451" s="106"/>
      <c r="BI451" s="110"/>
      <c r="BJ451" s="95"/>
      <c r="BK451" s="109"/>
      <c r="BL451" s="106"/>
      <c r="BM451" s="110"/>
      <c r="BN451" s="95"/>
      <c r="BO451" s="109"/>
      <c r="BP451" s="106"/>
      <c r="BQ451" s="110"/>
      <c r="BR451" s="95"/>
      <c r="BS451" s="109"/>
      <c r="BT451" s="106"/>
      <c r="BU451" s="110"/>
      <c r="BV451" s="95"/>
      <c r="BW451" s="109"/>
      <c r="BX451" s="106"/>
      <c r="BY451" s="110"/>
      <c r="BZ451" s="95"/>
      <c r="CA451" s="109"/>
      <c r="CB451" s="106"/>
      <c r="CC451" s="110"/>
      <c r="CD451" s="95"/>
      <c r="CE451" s="88"/>
      <c r="CF451" s="94"/>
      <c r="CG451" s="88"/>
      <c r="CH451" s="94"/>
      <c r="CI451" s="79"/>
      <c r="CJ451" s="110"/>
      <c r="CK451" s="95"/>
      <c r="CL451" s="94"/>
      <c r="CM451" s="94"/>
      <c r="CN451" s="88"/>
      <c r="CO451" s="94"/>
      <c r="CP451" s="79"/>
      <c r="CQ451" s="110"/>
      <c r="CR451" s="95"/>
      <c r="CS451" s="94"/>
      <c r="CT451" s="94"/>
      <c r="CU451" s="88"/>
      <c r="CV451" s="94"/>
      <c r="CW451" s="79"/>
      <c r="CX451" s="110"/>
      <c r="CY451" s="95"/>
      <c r="CZ451" s="94"/>
      <c r="DA451" s="94"/>
      <c r="DB451" s="88"/>
      <c r="DC451" s="94"/>
      <c r="DD451" s="79"/>
      <c r="DE451" s="110"/>
      <c r="DF451" s="95"/>
      <c r="DG451" s="94"/>
      <c r="DH451" s="94"/>
      <c r="DI451" s="88"/>
      <c r="DJ451" s="94"/>
      <c r="DK451" s="79"/>
      <c r="DL451" s="110"/>
      <c r="DM451" s="95"/>
      <c r="DN451" s="94"/>
      <c r="DO451" s="94"/>
      <c r="DP451" s="88"/>
      <c r="DQ451" s="94"/>
      <c r="DR451" s="79"/>
      <c r="DS451" s="110"/>
      <c r="DT451" s="95"/>
      <c r="DU451" s="94"/>
      <c r="DV451" s="94"/>
    </row>
    <row r="452" spans="1:126" s="97" customFormat="1" ht="162.65" customHeight="1">
      <c r="A452" s="77"/>
      <c r="B452" s="105"/>
      <c r="C452" s="197"/>
      <c r="D452" s="197"/>
      <c r="E452" s="147"/>
      <c r="F452" s="90"/>
      <c r="G452" s="95"/>
      <c r="H452" s="94"/>
      <c r="I452" s="147"/>
      <c r="J452" s="147"/>
      <c r="K452" s="147"/>
      <c r="L452" s="147"/>
      <c r="M452" s="148"/>
      <c r="N452" s="148"/>
      <c r="O452" s="84"/>
      <c r="P452" s="147"/>
      <c r="Q452" s="147"/>
      <c r="R452" s="84"/>
      <c r="S452" s="149"/>
      <c r="T452" s="147"/>
      <c r="U452" s="150"/>
      <c r="V452" s="150"/>
      <c r="W452" s="150"/>
      <c r="X452" s="150"/>
      <c r="Y452" s="150"/>
      <c r="Z452" s="150"/>
      <c r="AA452" s="150"/>
      <c r="AB452" s="150"/>
      <c r="AC452" s="150"/>
      <c r="AD452" s="151"/>
      <c r="AE452" s="150"/>
      <c r="AF452" s="152"/>
      <c r="AG452" s="152"/>
      <c r="AH452" s="152"/>
      <c r="AI452" s="152"/>
      <c r="AJ452" s="152"/>
      <c r="AK452" s="152"/>
      <c r="AL452" s="152"/>
      <c r="AM452" s="152"/>
      <c r="AN452" s="152"/>
      <c r="AO452" s="152"/>
      <c r="AP452" s="88"/>
      <c r="AQ452" s="109"/>
      <c r="AR452" s="106"/>
      <c r="AS452" s="88"/>
      <c r="AT452" s="106"/>
      <c r="AU452" s="109"/>
      <c r="AV452" s="106"/>
      <c r="AW452" s="88"/>
      <c r="AX452" s="106"/>
      <c r="AY452" s="109"/>
      <c r="AZ452" s="106"/>
      <c r="BA452" s="110"/>
      <c r="BB452" s="95"/>
      <c r="BC452" s="109"/>
      <c r="BD452" s="106"/>
      <c r="BE452" s="110"/>
      <c r="BF452" s="95"/>
      <c r="BG452" s="109"/>
      <c r="BH452" s="106"/>
      <c r="BI452" s="110"/>
      <c r="BJ452" s="95"/>
      <c r="BK452" s="109"/>
      <c r="BL452" s="106"/>
      <c r="BM452" s="110"/>
      <c r="BN452" s="95"/>
      <c r="BO452" s="109"/>
      <c r="BP452" s="106"/>
      <c r="BQ452" s="110"/>
      <c r="BR452" s="95"/>
      <c r="BS452" s="109"/>
      <c r="BT452" s="106"/>
      <c r="BU452" s="110"/>
      <c r="BV452" s="95"/>
      <c r="BW452" s="109"/>
      <c r="BX452" s="106"/>
      <c r="BY452" s="110"/>
      <c r="BZ452" s="95"/>
      <c r="CA452" s="109"/>
      <c r="CB452" s="106"/>
      <c r="CC452" s="110"/>
      <c r="CD452" s="95"/>
      <c r="CE452" s="88"/>
      <c r="CF452" s="94"/>
      <c r="CG452" s="88"/>
      <c r="CH452" s="94"/>
      <c r="CI452" s="79"/>
      <c r="CJ452" s="110"/>
      <c r="CK452" s="95"/>
      <c r="CL452" s="94"/>
      <c r="CM452" s="94"/>
      <c r="CN452" s="88"/>
      <c r="CO452" s="94"/>
      <c r="CP452" s="79"/>
      <c r="CQ452" s="110"/>
      <c r="CR452" s="95"/>
      <c r="CS452" s="94"/>
      <c r="CT452" s="94"/>
      <c r="CU452" s="88"/>
      <c r="CV452" s="94"/>
      <c r="CW452" s="79"/>
      <c r="CX452" s="110"/>
      <c r="CY452" s="95"/>
      <c r="CZ452" s="94"/>
      <c r="DA452" s="94"/>
      <c r="DB452" s="88"/>
      <c r="DC452" s="94"/>
      <c r="DD452" s="79"/>
      <c r="DE452" s="110"/>
      <c r="DF452" s="95"/>
      <c r="DG452" s="94"/>
      <c r="DH452" s="94"/>
      <c r="DI452" s="88"/>
      <c r="DJ452" s="94"/>
      <c r="DK452" s="79"/>
      <c r="DL452" s="110"/>
      <c r="DM452" s="95"/>
      <c r="DN452" s="94"/>
      <c r="DO452" s="94"/>
      <c r="DP452" s="88"/>
      <c r="DQ452" s="94"/>
      <c r="DR452" s="79"/>
      <c r="DS452" s="110"/>
      <c r="DT452" s="95"/>
      <c r="DU452" s="94"/>
      <c r="DV452" s="94"/>
    </row>
    <row r="453" spans="1:126" s="97" customFormat="1" ht="162.65" customHeight="1">
      <c r="A453" s="77"/>
      <c r="B453" s="105"/>
      <c r="C453" s="197"/>
      <c r="D453" s="197"/>
      <c r="E453" s="147"/>
      <c r="F453" s="90"/>
      <c r="G453" s="95"/>
      <c r="H453" s="94"/>
      <c r="I453" s="147"/>
      <c r="J453" s="147"/>
      <c r="K453" s="147"/>
      <c r="L453" s="147"/>
      <c r="M453" s="148"/>
      <c r="N453" s="148"/>
      <c r="O453" s="84"/>
      <c r="P453" s="147"/>
      <c r="Q453" s="147"/>
      <c r="R453" s="84"/>
      <c r="S453" s="149"/>
      <c r="T453" s="147"/>
      <c r="U453" s="150"/>
      <c r="V453" s="150"/>
      <c r="W453" s="150"/>
      <c r="X453" s="150"/>
      <c r="Y453" s="150"/>
      <c r="Z453" s="150"/>
      <c r="AA453" s="150"/>
      <c r="AB453" s="150"/>
      <c r="AC453" s="150"/>
      <c r="AD453" s="151"/>
      <c r="AE453" s="150"/>
      <c r="AF453" s="152"/>
      <c r="AG453" s="152"/>
      <c r="AH453" s="152"/>
      <c r="AI453" s="152"/>
      <c r="AJ453" s="152"/>
      <c r="AK453" s="152"/>
      <c r="AL453" s="152"/>
      <c r="AM453" s="152"/>
      <c r="AN453" s="152"/>
      <c r="AO453" s="152"/>
      <c r="AP453" s="88"/>
      <c r="AQ453" s="109"/>
      <c r="AR453" s="106"/>
      <c r="AS453" s="88"/>
      <c r="AT453" s="106"/>
      <c r="AU453" s="109"/>
      <c r="AV453" s="106"/>
      <c r="AW453" s="88"/>
      <c r="AX453" s="106"/>
      <c r="AY453" s="109"/>
      <c r="AZ453" s="106"/>
      <c r="BA453" s="110"/>
      <c r="BB453" s="95"/>
      <c r="BC453" s="109"/>
      <c r="BD453" s="106"/>
      <c r="BE453" s="110"/>
      <c r="BF453" s="95"/>
      <c r="BG453" s="109"/>
      <c r="BH453" s="106"/>
      <c r="BI453" s="110"/>
      <c r="BJ453" s="95"/>
      <c r="BK453" s="109"/>
      <c r="BL453" s="106"/>
      <c r="BM453" s="110"/>
      <c r="BN453" s="95"/>
      <c r="BO453" s="109"/>
      <c r="BP453" s="106"/>
      <c r="BQ453" s="110"/>
      <c r="BR453" s="95"/>
      <c r="BS453" s="109"/>
      <c r="BT453" s="106"/>
      <c r="BU453" s="110"/>
      <c r="BV453" s="95"/>
      <c r="BW453" s="109"/>
      <c r="BX453" s="106"/>
      <c r="BY453" s="110"/>
      <c r="BZ453" s="95"/>
      <c r="CA453" s="109"/>
      <c r="CB453" s="106"/>
      <c r="CC453" s="110"/>
      <c r="CD453" s="95"/>
      <c r="CE453" s="88"/>
      <c r="CF453" s="94"/>
      <c r="CG453" s="88"/>
      <c r="CH453" s="94"/>
      <c r="CI453" s="79"/>
      <c r="CJ453" s="110"/>
      <c r="CK453" s="95"/>
      <c r="CL453" s="94"/>
      <c r="CM453" s="94"/>
      <c r="CN453" s="88"/>
      <c r="CO453" s="94"/>
      <c r="CP453" s="79"/>
      <c r="CQ453" s="110"/>
      <c r="CR453" s="95"/>
      <c r="CS453" s="94"/>
      <c r="CT453" s="94"/>
      <c r="CU453" s="88"/>
      <c r="CV453" s="94"/>
      <c r="CW453" s="79"/>
      <c r="CX453" s="110"/>
      <c r="CY453" s="95"/>
      <c r="CZ453" s="94"/>
      <c r="DA453" s="94"/>
      <c r="DB453" s="88"/>
      <c r="DC453" s="94"/>
      <c r="DD453" s="79"/>
      <c r="DE453" s="110"/>
      <c r="DF453" s="95"/>
      <c r="DG453" s="94"/>
      <c r="DH453" s="94"/>
      <c r="DI453" s="88"/>
      <c r="DJ453" s="94"/>
      <c r="DK453" s="79"/>
      <c r="DL453" s="110"/>
      <c r="DM453" s="95"/>
      <c r="DN453" s="94"/>
      <c r="DO453" s="94"/>
      <c r="DP453" s="88"/>
      <c r="DQ453" s="94"/>
      <c r="DR453" s="79"/>
      <c r="DS453" s="110"/>
      <c r="DT453" s="95"/>
      <c r="DU453" s="94"/>
      <c r="DV453" s="94"/>
    </row>
    <row r="454" spans="1:126" s="97" customFormat="1" ht="162.65" customHeight="1">
      <c r="A454" s="77"/>
      <c r="B454" s="105"/>
      <c r="C454" s="197"/>
      <c r="D454" s="197"/>
      <c r="E454" s="81"/>
      <c r="F454" s="82"/>
      <c r="G454" s="95"/>
      <c r="H454" s="94"/>
      <c r="I454" s="81"/>
      <c r="J454" s="81"/>
      <c r="K454" s="81"/>
      <c r="L454" s="81"/>
      <c r="M454" s="81"/>
      <c r="N454" s="81"/>
      <c r="O454" s="84"/>
      <c r="P454" s="81"/>
      <c r="Q454" s="81"/>
      <c r="R454" s="84"/>
      <c r="S454" s="149"/>
      <c r="T454" s="147"/>
      <c r="U454" s="150"/>
      <c r="V454" s="150"/>
      <c r="W454" s="150"/>
      <c r="X454" s="150"/>
      <c r="Y454" s="150"/>
      <c r="Z454" s="150"/>
      <c r="AA454" s="150"/>
      <c r="AB454" s="150"/>
      <c r="AC454" s="150"/>
      <c r="AD454" s="151"/>
      <c r="AE454" s="150"/>
      <c r="AF454" s="152"/>
      <c r="AG454" s="152"/>
      <c r="AH454" s="152"/>
      <c r="AI454" s="152"/>
      <c r="AJ454" s="152"/>
      <c r="AK454" s="152"/>
      <c r="AL454" s="152"/>
      <c r="AM454" s="152"/>
      <c r="AN454" s="152"/>
      <c r="AO454" s="152"/>
      <c r="AP454" s="88"/>
      <c r="AQ454" s="109"/>
      <c r="AR454" s="106"/>
      <c r="AS454" s="88"/>
      <c r="AT454" s="106"/>
      <c r="AU454" s="109"/>
      <c r="AV454" s="106"/>
      <c r="AW454" s="88"/>
      <c r="AX454" s="106"/>
      <c r="AY454" s="109"/>
      <c r="AZ454" s="106"/>
      <c r="BA454" s="110"/>
      <c r="BB454" s="95"/>
      <c r="BC454" s="109"/>
      <c r="BD454" s="106"/>
      <c r="BE454" s="110"/>
      <c r="BF454" s="95"/>
      <c r="BG454" s="109"/>
      <c r="BH454" s="106"/>
      <c r="BI454" s="110"/>
      <c r="BJ454" s="95"/>
      <c r="BK454" s="109"/>
      <c r="BL454" s="106"/>
      <c r="BM454" s="110"/>
      <c r="BN454" s="95"/>
      <c r="BO454" s="109"/>
      <c r="BP454" s="106"/>
      <c r="BQ454" s="110"/>
      <c r="BR454" s="95"/>
      <c r="BS454" s="109"/>
      <c r="BT454" s="106"/>
      <c r="BU454" s="110"/>
      <c r="BV454" s="95"/>
      <c r="BW454" s="109"/>
      <c r="BX454" s="106"/>
      <c r="BY454" s="110"/>
      <c r="BZ454" s="95"/>
      <c r="CA454" s="109"/>
      <c r="CB454" s="106"/>
      <c r="CC454" s="110"/>
      <c r="CD454" s="95"/>
      <c r="CE454" s="88"/>
      <c r="CF454" s="94"/>
      <c r="CG454" s="88"/>
      <c r="CH454" s="94"/>
      <c r="CI454" s="79"/>
      <c r="CJ454" s="110"/>
      <c r="CK454" s="95"/>
      <c r="CL454" s="94"/>
      <c r="CM454" s="94"/>
      <c r="CN454" s="88"/>
      <c r="CO454" s="94"/>
      <c r="CP454" s="79"/>
      <c r="CQ454" s="110"/>
      <c r="CR454" s="95"/>
      <c r="CS454" s="94"/>
      <c r="CT454" s="94"/>
      <c r="CU454" s="88"/>
      <c r="CV454" s="94"/>
      <c r="CW454" s="79"/>
      <c r="CX454" s="110"/>
      <c r="CY454" s="95"/>
      <c r="CZ454" s="94"/>
      <c r="DA454" s="94"/>
      <c r="DB454" s="88"/>
      <c r="DC454" s="94"/>
      <c r="DD454" s="79"/>
      <c r="DE454" s="110"/>
      <c r="DF454" s="95"/>
      <c r="DG454" s="94"/>
      <c r="DH454" s="94"/>
      <c r="DI454" s="88"/>
      <c r="DJ454" s="94"/>
      <c r="DK454" s="79"/>
      <c r="DL454" s="110"/>
      <c r="DM454" s="95"/>
      <c r="DN454" s="94"/>
      <c r="DO454" s="94"/>
      <c r="DP454" s="88"/>
      <c r="DQ454" s="94"/>
      <c r="DR454" s="79"/>
      <c r="DS454" s="110"/>
      <c r="DT454" s="95"/>
      <c r="DU454" s="94"/>
      <c r="DV454" s="94"/>
    </row>
    <row r="455" spans="1:126" s="97" customFormat="1" ht="162.65" customHeight="1">
      <c r="A455" s="77"/>
      <c r="B455" s="105"/>
      <c r="C455" s="197"/>
      <c r="D455" s="197"/>
      <c r="E455" s="81"/>
      <c r="F455" s="82"/>
      <c r="G455" s="95"/>
      <c r="H455" s="94"/>
      <c r="I455" s="81"/>
      <c r="J455" s="81"/>
      <c r="K455" s="81"/>
      <c r="L455" s="81"/>
      <c r="M455" s="81"/>
      <c r="N455" s="81"/>
      <c r="O455" s="84"/>
      <c r="P455" s="81"/>
      <c r="Q455" s="81"/>
      <c r="R455" s="84"/>
      <c r="S455" s="149"/>
      <c r="T455" s="147"/>
      <c r="U455" s="150"/>
      <c r="V455" s="150"/>
      <c r="W455" s="150"/>
      <c r="X455" s="150"/>
      <c r="Y455" s="150"/>
      <c r="Z455" s="150"/>
      <c r="AA455" s="150"/>
      <c r="AB455" s="150"/>
      <c r="AC455" s="150"/>
      <c r="AD455" s="151"/>
      <c r="AE455" s="150"/>
      <c r="AF455" s="152"/>
      <c r="AG455" s="152"/>
      <c r="AH455" s="152"/>
      <c r="AI455" s="152"/>
      <c r="AJ455" s="152"/>
      <c r="AK455" s="152"/>
      <c r="AL455" s="152"/>
      <c r="AM455" s="152"/>
      <c r="AN455" s="152"/>
      <c r="AO455" s="152"/>
      <c r="AP455" s="88"/>
      <c r="AQ455" s="109"/>
      <c r="AR455" s="106"/>
      <c r="AS455" s="88"/>
      <c r="AT455" s="106"/>
      <c r="AU455" s="109"/>
      <c r="AV455" s="106"/>
      <c r="AW455" s="88"/>
      <c r="AX455" s="106"/>
      <c r="AY455" s="109"/>
      <c r="AZ455" s="106"/>
      <c r="BA455" s="110"/>
      <c r="BB455" s="95"/>
      <c r="BC455" s="109"/>
      <c r="BD455" s="106"/>
      <c r="BE455" s="110"/>
      <c r="BF455" s="95"/>
      <c r="BG455" s="109"/>
      <c r="BH455" s="106"/>
      <c r="BI455" s="110"/>
      <c r="BJ455" s="95"/>
      <c r="BK455" s="109"/>
      <c r="BL455" s="106"/>
      <c r="BM455" s="110"/>
      <c r="BN455" s="95"/>
      <c r="BO455" s="109"/>
      <c r="BP455" s="106"/>
      <c r="BQ455" s="110"/>
      <c r="BR455" s="95"/>
      <c r="BS455" s="109"/>
      <c r="BT455" s="106"/>
      <c r="BU455" s="110"/>
      <c r="BV455" s="95"/>
      <c r="BW455" s="109"/>
      <c r="BX455" s="106"/>
      <c r="BY455" s="110"/>
      <c r="BZ455" s="95"/>
      <c r="CA455" s="109"/>
      <c r="CB455" s="106"/>
      <c r="CC455" s="110"/>
      <c r="CD455" s="95"/>
      <c r="CE455" s="88"/>
      <c r="CF455" s="94"/>
      <c r="CG455" s="88"/>
      <c r="CH455" s="94"/>
      <c r="CI455" s="79"/>
      <c r="CJ455" s="110"/>
      <c r="CK455" s="95"/>
      <c r="CL455" s="94"/>
      <c r="CM455" s="94"/>
      <c r="CN455" s="88"/>
      <c r="CO455" s="94"/>
      <c r="CP455" s="79"/>
      <c r="CQ455" s="110"/>
      <c r="CR455" s="95"/>
      <c r="CS455" s="94"/>
      <c r="CT455" s="94"/>
      <c r="CU455" s="88"/>
      <c r="CV455" s="94"/>
      <c r="CW455" s="79"/>
      <c r="CX455" s="110"/>
      <c r="CY455" s="95"/>
      <c r="CZ455" s="94"/>
      <c r="DA455" s="94"/>
      <c r="DB455" s="88"/>
      <c r="DC455" s="94"/>
      <c r="DD455" s="79"/>
      <c r="DE455" s="110"/>
      <c r="DF455" s="95"/>
      <c r="DG455" s="94"/>
      <c r="DH455" s="94"/>
      <c r="DI455" s="88"/>
      <c r="DJ455" s="94"/>
      <c r="DK455" s="79"/>
      <c r="DL455" s="110"/>
      <c r="DM455" s="95"/>
      <c r="DN455" s="94"/>
      <c r="DO455" s="94"/>
      <c r="DP455" s="88"/>
      <c r="DQ455" s="94"/>
      <c r="DR455" s="79"/>
      <c r="DS455" s="110"/>
      <c r="DT455" s="95"/>
      <c r="DU455" s="94"/>
      <c r="DV455" s="94"/>
    </row>
    <row r="456" spans="1:126" s="97" customFormat="1" ht="162.65" customHeight="1">
      <c r="A456" s="77"/>
      <c r="B456" s="105"/>
      <c r="C456" s="197"/>
      <c r="D456" s="197"/>
      <c r="E456" s="81"/>
      <c r="F456" s="82"/>
      <c r="G456" s="79"/>
      <c r="H456" s="105"/>
      <c r="I456" s="81"/>
      <c r="J456" s="81"/>
      <c r="K456" s="81"/>
      <c r="L456" s="81"/>
      <c r="M456" s="81"/>
      <c r="N456" s="81"/>
      <c r="O456" s="84"/>
      <c r="P456" s="81"/>
      <c r="Q456" s="81"/>
      <c r="R456" s="84"/>
      <c r="S456" s="149"/>
      <c r="T456" s="147"/>
      <c r="U456" s="151"/>
      <c r="V456" s="151"/>
      <c r="W456" s="151"/>
      <c r="X456" s="151"/>
      <c r="Y456" s="151"/>
      <c r="Z456" s="151"/>
      <c r="AA456" s="151"/>
      <c r="AB456" s="151"/>
      <c r="AC456" s="151"/>
      <c r="AD456" s="151"/>
      <c r="AE456" s="151"/>
      <c r="AF456" s="152"/>
      <c r="AG456" s="152"/>
      <c r="AH456" s="152"/>
      <c r="AI456" s="152"/>
      <c r="AJ456" s="152"/>
      <c r="AK456" s="152"/>
      <c r="AL456" s="152"/>
      <c r="AM456" s="152"/>
      <c r="AN456" s="152"/>
      <c r="AO456" s="152"/>
      <c r="AP456" s="88"/>
      <c r="AQ456" s="153"/>
      <c r="AR456" s="106"/>
      <c r="AS456" s="153"/>
      <c r="AT456" s="147"/>
      <c r="AU456" s="152"/>
      <c r="AV456" s="106"/>
      <c r="AW456" s="153"/>
      <c r="AX456" s="147"/>
      <c r="AY456" s="152"/>
      <c r="AZ456" s="106"/>
      <c r="BA456" s="153"/>
      <c r="BB456" s="147"/>
      <c r="BC456" s="153"/>
      <c r="BD456" s="106"/>
      <c r="BE456" s="153"/>
      <c r="BF456" s="147"/>
      <c r="BG456" s="152"/>
      <c r="BH456" s="106"/>
      <c r="BI456" s="153"/>
      <c r="BJ456" s="147"/>
      <c r="BK456" s="152"/>
      <c r="BL456" s="106"/>
      <c r="BM456" s="153"/>
      <c r="BN456" s="147"/>
      <c r="BO456" s="152"/>
      <c r="BP456" s="106"/>
      <c r="BQ456" s="153"/>
      <c r="BR456" s="147"/>
      <c r="BS456" s="152"/>
      <c r="BT456" s="106"/>
      <c r="BU456" s="147"/>
      <c r="BV456" s="147"/>
      <c r="BW456" s="152"/>
      <c r="BX456" s="106"/>
      <c r="BY456" s="147"/>
      <c r="BZ456" s="147"/>
      <c r="CA456" s="147"/>
      <c r="CB456" s="147"/>
      <c r="CC456" s="153"/>
      <c r="CD456" s="147"/>
      <c r="CE456" s="88"/>
      <c r="CF456" s="110"/>
      <c r="CG456" s="96"/>
      <c r="CH456" s="94"/>
      <c r="CI456" s="94"/>
      <c r="CJ456" s="88"/>
      <c r="CK456" s="94"/>
      <c r="CL456" s="79"/>
      <c r="CM456" s="79"/>
      <c r="CN456" s="96"/>
      <c r="CO456" s="94"/>
      <c r="CP456" s="94"/>
      <c r="CQ456" s="88"/>
      <c r="CR456" s="94"/>
      <c r="CS456" s="79"/>
      <c r="CT456" s="79"/>
      <c r="CU456" s="96"/>
      <c r="CV456" s="94"/>
      <c r="CW456" s="94"/>
      <c r="CX456" s="88"/>
      <c r="CY456" s="94"/>
      <c r="CZ456" s="79"/>
      <c r="DA456" s="79"/>
      <c r="DB456" s="96"/>
      <c r="DC456" s="94"/>
      <c r="DD456" s="94"/>
      <c r="DE456" s="88"/>
      <c r="DF456" s="94"/>
      <c r="DG456" s="79"/>
      <c r="DH456" s="79"/>
      <c r="DI456" s="96"/>
      <c r="DJ456" s="94"/>
      <c r="DK456" s="94"/>
      <c r="DL456" s="88"/>
      <c r="DM456" s="94"/>
      <c r="DN456" s="79"/>
      <c r="DO456" s="79"/>
      <c r="DP456" s="96"/>
      <c r="DQ456" s="94"/>
      <c r="DR456" s="94"/>
      <c r="DS456" s="88"/>
      <c r="DT456" s="94"/>
      <c r="DU456" s="79"/>
      <c r="DV456" s="79"/>
    </row>
    <row r="457" spans="1:126" s="97" customFormat="1" ht="162.65" customHeight="1">
      <c r="A457" s="77"/>
      <c r="B457" s="105"/>
      <c r="C457" s="197"/>
      <c r="D457" s="197"/>
      <c r="E457" s="81"/>
      <c r="F457" s="82"/>
      <c r="G457" s="95"/>
      <c r="H457" s="94"/>
      <c r="I457" s="81"/>
      <c r="J457" s="81"/>
      <c r="K457" s="81"/>
      <c r="L457" s="81"/>
      <c r="M457" s="81"/>
      <c r="N457" s="81"/>
      <c r="O457" s="84"/>
      <c r="P457" s="81"/>
      <c r="Q457" s="81"/>
      <c r="R457" s="84"/>
      <c r="S457" s="149"/>
      <c r="T457" s="147"/>
      <c r="U457" s="150"/>
      <c r="V457" s="150"/>
      <c r="W457" s="150"/>
      <c r="X457" s="150"/>
      <c r="Y457" s="150"/>
      <c r="Z457" s="150"/>
      <c r="AA457" s="150"/>
      <c r="AB457" s="150"/>
      <c r="AC457" s="150"/>
      <c r="AD457" s="151"/>
      <c r="AE457" s="150"/>
      <c r="AF457" s="152"/>
      <c r="AG457" s="152"/>
      <c r="AH457" s="152"/>
      <c r="AI457" s="152"/>
      <c r="AJ457" s="152"/>
      <c r="AK457" s="152"/>
      <c r="AL457" s="152"/>
      <c r="AM457" s="152"/>
      <c r="AN457" s="152"/>
      <c r="AO457" s="152"/>
      <c r="AP457" s="88"/>
      <c r="AQ457" s="109"/>
      <c r="AR457" s="106"/>
      <c r="AS457" s="88"/>
      <c r="AT457" s="106"/>
      <c r="AU457" s="109"/>
      <c r="AV457" s="106"/>
      <c r="AW457" s="88"/>
      <c r="AX457" s="106"/>
      <c r="AY457" s="109"/>
      <c r="AZ457" s="106"/>
      <c r="BA457" s="110"/>
      <c r="BB457" s="95"/>
      <c r="BC457" s="109"/>
      <c r="BD457" s="106"/>
      <c r="BE457" s="110"/>
      <c r="BF457" s="95"/>
      <c r="BG457" s="109"/>
      <c r="BH457" s="106"/>
      <c r="BI457" s="110"/>
      <c r="BJ457" s="95"/>
      <c r="BK457" s="109"/>
      <c r="BL457" s="106"/>
      <c r="BM457" s="110"/>
      <c r="BN457" s="95"/>
      <c r="BO457" s="109"/>
      <c r="BP457" s="106"/>
      <c r="BQ457" s="110"/>
      <c r="BR457" s="95"/>
      <c r="BS457" s="109"/>
      <c r="BT457" s="106"/>
      <c r="BU457" s="110"/>
      <c r="BV457" s="95"/>
      <c r="BW457" s="109"/>
      <c r="BX457" s="106"/>
      <c r="BY457" s="110"/>
      <c r="BZ457" s="95"/>
      <c r="CA457" s="109"/>
      <c r="CB457" s="106"/>
      <c r="CC457" s="110"/>
      <c r="CD457" s="95"/>
      <c r="CE457" s="88"/>
      <c r="CF457" s="94"/>
      <c r="CG457" s="88"/>
      <c r="CH457" s="94"/>
      <c r="CI457" s="79"/>
      <c r="CJ457" s="110"/>
      <c r="CK457" s="95"/>
      <c r="CL457" s="94"/>
      <c r="CM457" s="94"/>
      <c r="CN457" s="88"/>
      <c r="CO457" s="94"/>
      <c r="CP457" s="79"/>
      <c r="CQ457" s="110"/>
      <c r="CR457" s="95"/>
      <c r="CS457" s="94"/>
      <c r="CT457" s="94"/>
      <c r="CU457" s="88"/>
      <c r="CV457" s="94"/>
      <c r="CW457" s="79"/>
      <c r="CX457" s="110"/>
      <c r="CY457" s="95"/>
      <c r="CZ457" s="94"/>
      <c r="DA457" s="94"/>
      <c r="DB457" s="88"/>
      <c r="DC457" s="94"/>
      <c r="DD457" s="79"/>
      <c r="DE457" s="110"/>
      <c r="DF457" s="95"/>
      <c r="DG457" s="94"/>
      <c r="DH457" s="94"/>
      <c r="DI457" s="88"/>
      <c r="DJ457" s="94"/>
      <c r="DK457" s="79"/>
      <c r="DL457" s="110"/>
      <c r="DM457" s="95"/>
      <c r="DN457" s="94"/>
      <c r="DO457" s="94"/>
      <c r="DP457" s="88"/>
      <c r="DQ457" s="94"/>
      <c r="DR457" s="79"/>
      <c r="DS457" s="110"/>
      <c r="DT457" s="95"/>
      <c r="DU457" s="94"/>
      <c r="DV457" s="94"/>
    </row>
    <row r="458" spans="1:126" s="97" customFormat="1" ht="162.65" customHeight="1">
      <c r="A458" s="77"/>
      <c r="B458" s="105"/>
      <c r="C458" s="197"/>
      <c r="D458" s="197"/>
      <c r="E458" s="81"/>
      <c r="F458" s="82"/>
      <c r="G458" s="95"/>
      <c r="H458" s="94"/>
      <c r="I458" s="81"/>
      <c r="J458" s="81"/>
      <c r="K458" s="81"/>
      <c r="L458" s="81"/>
      <c r="M458" s="81"/>
      <c r="N458" s="81"/>
      <c r="O458" s="84"/>
      <c r="P458" s="81"/>
      <c r="Q458" s="81"/>
      <c r="R458" s="84"/>
      <c r="S458" s="149"/>
      <c r="T458" s="147"/>
      <c r="U458" s="150"/>
      <c r="V458" s="150"/>
      <c r="W458" s="150"/>
      <c r="X458" s="150"/>
      <c r="Y458" s="150"/>
      <c r="Z458" s="150"/>
      <c r="AA458" s="150"/>
      <c r="AB458" s="150"/>
      <c r="AC458" s="150"/>
      <c r="AD458" s="151"/>
      <c r="AE458" s="150"/>
      <c r="AF458" s="152"/>
      <c r="AG458" s="152"/>
      <c r="AH458" s="152"/>
      <c r="AI458" s="152"/>
      <c r="AJ458" s="152"/>
      <c r="AK458" s="152"/>
      <c r="AL458" s="152"/>
      <c r="AM458" s="152"/>
      <c r="AN458" s="152"/>
      <c r="AO458" s="152"/>
      <c r="AP458" s="88"/>
      <c r="AQ458" s="109"/>
      <c r="AR458" s="106"/>
      <c r="AS458" s="88"/>
      <c r="AT458" s="106"/>
      <c r="AU458" s="109"/>
      <c r="AV458" s="106"/>
      <c r="AW458" s="88"/>
      <c r="AX458" s="106"/>
      <c r="AY458" s="109"/>
      <c r="AZ458" s="106"/>
      <c r="BA458" s="110"/>
      <c r="BB458" s="95"/>
      <c r="BC458" s="109"/>
      <c r="BD458" s="106"/>
      <c r="BE458" s="110"/>
      <c r="BF458" s="95"/>
      <c r="BG458" s="109"/>
      <c r="BH458" s="106"/>
      <c r="BI458" s="110"/>
      <c r="BJ458" s="95"/>
      <c r="BK458" s="109"/>
      <c r="BL458" s="106"/>
      <c r="BM458" s="110"/>
      <c r="BN458" s="95"/>
      <c r="BO458" s="109"/>
      <c r="BP458" s="106"/>
      <c r="BQ458" s="110"/>
      <c r="BR458" s="95"/>
      <c r="BS458" s="109"/>
      <c r="BT458" s="106"/>
      <c r="BU458" s="110"/>
      <c r="BV458" s="95"/>
      <c r="BW458" s="109"/>
      <c r="BX458" s="106"/>
      <c r="BY458" s="110"/>
      <c r="BZ458" s="95"/>
      <c r="CA458" s="109"/>
      <c r="CB458" s="106"/>
      <c r="CC458" s="110"/>
      <c r="CD458" s="95"/>
      <c r="CE458" s="88"/>
      <c r="CF458" s="94"/>
      <c r="CG458" s="88"/>
      <c r="CH458" s="94"/>
      <c r="CI458" s="79"/>
      <c r="CJ458" s="110"/>
      <c r="CK458" s="95"/>
      <c r="CL458" s="94"/>
      <c r="CM458" s="94"/>
      <c r="CN458" s="88"/>
      <c r="CO458" s="94"/>
      <c r="CP458" s="79"/>
      <c r="CQ458" s="110"/>
      <c r="CR458" s="95"/>
      <c r="CS458" s="94"/>
      <c r="CT458" s="94"/>
      <c r="CU458" s="88"/>
      <c r="CV458" s="94"/>
      <c r="CW458" s="79"/>
      <c r="CX458" s="110"/>
      <c r="CY458" s="95"/>
      <c r="CZ458" s="94"/>
      <c r="DA458" s="94"/>
      <c r="DB458" s="88"/>
      <c r="DC458" s="94"/>
      <c r="DD458" s="79"/>
      <c r="DE458" s="110"/>
      <c r="DF458" s="95"/>
      <c r="DG458" s="94"/>
      <c r="DH458" s="94"/>
      <c r="DI458" s="88"/>
      <c r="DJ458" s="94"/>
      <c r="DK458" s="79"/>
      <c r="DL458" s="110"/>
      <c r="DM458" s="95"/>
      <c r="DN458" s="94"/>
      <c r="DO458" s="94"/>
      <c r="DP458" s="88"/>
      <c r="DQ458" s="94"/>
      <c r="DR458" s="79"/>
      <c r="DS458" s="110"/>
      <c r="DT458" s="95"/>
      <c r="DU458" s="94"/>
      <c r="DV458" s="94"/>
    </row>
    <row r="459" spans="1:126" s="97" customFormat="1" ht="162.65" customHeight="1">
      <c r="A459" s="77"/>
      <c r="B459" s="105"/>
      <c r="C459" s="197"/>
      <c r="D459" s="197"/>
      <c r="E459" s="81"/>
      <c r="F459" s="82"/>
      <c r="G459" s="95"/>
      <c r="H459" s="94"/>
      <c r="I459" s="81"/>
      <c r="J459" s="81"/>
      <c r="K459" s="81"/>
      <c r="L459" s="81"/>
      <c r="M459" s="81"/>
      <c r="N459" s="81"/>
      <c r="O459" s="84"/>
      <c r="P459" s="81"/>
      <c r="Q459" s="81"/>
      <c r="R459" s="84"/>
      <c r="S459" s="149"/>
      <c r="T459" s="147"/>
      <c r="U459" s="150"/>
      <c r="V459" s="150"/>
      <c r="W459" s="150"/>
      <c r="X459" s="150"/>
      <c r="Y459" s="150"/>
      <c r="Z459" s="150"/>
      <c r="AA459" s="150"/>
      <c r="AB459" s="150"/>
      <c r="AC459" s="150"/>
      <c r="AD459" s="151"/>
      <c r="AE459" s="150"/>
      <c r="AF459" s="152"/>
      <c r="AG459" s="152"/>
      <c r="AH459" s="152"/>
      <c r="AI459" s="152"/>
      <c r="AJ459" s="152"/>
      <c r="AK459" s="152"/>
      <c r="AL459" s="152"/>
      <c r="AM459" s="152"/>
      <c r="AN459" s="152"/>
      <c r="AO459" s="152"/>
      <c r="AP459" s="88"/>
      <c r="AQ459" s="109"/>
      <c r="AR459" s="106"/>
      <c r="AS459" s="88"/>
      <c r="AT459" s="106"/>
      <c r="AU459" s="109"/>
      <c r="AV459" s="106"/>
      <c r="AW459" s="88"/>
      <c r="AX459" s="106"/>
      <c r="AY459" s="109"/>
      <c r="AZ459" s="106"/>
      <c r="BA459" s="110"/>
      <c r="BB459" s="95"/>
      <c r="BC459" s="109"/>
      <c r="BD459" s="106"/>
      <c r="BE459" s="110"/>
      <c r="BF459" s="95"/>
      <c r="BG459" s="109"/>
      <c r="BH459" s="106"/>
      <c r="BI459" s="110"/>
      <c r="BJ459" s="95"/>
      <c r="BK459" s="109"/>
      <c r="BL459" s="106"/>
      <c r="BM459" s="110"/>
      <c r="BN459" s="95"/>
      <c r="BO459" s="109"/>
      <c r="BP459" s="106"/>
      <c r="BQ459" s="110"/>
      <c r="BR459" s="95"/>
      <c r="BS459" s="109"/>
      <c r="BT459" s="106"/>
      <c r="BU459" s="110"/>
      <c r="BV459" s="95"/>
      <c r="BW459" s="109"/>
      <c r="BX459" s="106"/>
      <c r="BY459" s="110"/>
      <c r="BZ459" s="95"/>
      <c r="CA459" s="109"/>
      <c r="CB459" s="106"/>
      <c r="CC459" s="110"/>
      <c r="CD459" s="95"/>
      <c r="CE459" s="88"/>
      <c r="CF459" s="94"/>
      <c r="CG459" s="88"/>
      <c r="CH459" s="94"/>
      <c r="CI459" s="79"/>
      <c r="CJ459" s="110"/>
      <c r="CK459" s="95"/>
      <c r="CL459" s="94"/>
      <c r="CM459" s="94"/>
      <c r="CN459" s="88"/>
      <c r="CO459" s="94"/>
      <c r="CP459" s="79"/>
      <c r="CQ459" s="110"/>
      <c r="CR459" s="95"/>
      <c r="CS459" s="94"/>
      <c r="CT459" s="94"/>
      <c r="CU459" s="88"/>
      <c r="CV459" s="94"/>
      <c r="CW459" s="79"/>
      <c r="CX459" s="110"/>
      <c r="CY459" s="95"/>
      <c r="CZ459" s="94"/>
      <c r="DA459" s="94"/>
      <c r="DB459" s="88"/>
      <c r="DC459" s="94"/>
      <c r="DD459" s="79"/>
      <c r="DE459" s="110"/>
      <c r="DF459" s="95"/>
      <c r="DG459" s="94"/>
      <c r="DH459" s="94"/>
      <c r="DI459" s="88"/>
      <c r="DJ459" s="94"/>
      <c r="DK459" s="79"/>
      <c r="DL459" s="110"/>
      <c r="DM459" s="95"/>
      <c r="DN459" s="94"/>
      <c r="DO459" s="94"/>
      <c r="DP459" s="88"/>
      <c r="DQ459" s="94"/>
      <c r="DR459" s="79"/>
      <c r="DS459" s="110"/>
      <c r="DT459" s="95"/>
      <c r="DU459" s="94"/>
      <c r="DV459" s="94"/>
    </row>
    <row r="460" spans="1:126" s="97" customFormat="1" ht="162.65" customHeight="1">
      <c r="A460" s="77"/>
      <c r="B460" s="105"/>
      <c r="C460" s="197"/>
      <c r="D460" s="197"/>
      <c r="E460" s="81"/>
      <c r="F460" s="82"/>
      <c r="G460" s="95"/>
      <c r="H460" s="94"/>
      <c r="I460" s="81"/>
      <c r="J460" s="81"/>
      <c r="K460" s="81"/>
      <c r="L460" s="81"/>
      <c r="M460" s="81"/>
      <c r="N460" s="81"/>
      <c r="O460" s="84"/>
      <c r="P460" s="81"/>
      <c r="Q460" s="81"/>
      <c r="R460" s="84"/>
      <c r="S460" s="149"/>
      <c r="T460" s="147"/>
      <c r="U460" s="150"/>
      <c r="V460" s="150"/>
      <c r="W460" s="150"/>
      <c r="X460" s="150"/>
      <c r="Y460" s="150"/>
      <c r="Z460" s="150"/>
      <c r="AA460" s="150"/>
      <c r="AB460" s="150"/>
      <c r="AC460" s="150"/>
      <c r="AD460" s="151"/>
      <c r="AE460" s="150"/>
      <c r="AF460" s="152"/>
      <c r="AG460" s="152"/>
      <c r="AH460" s="152"/>
      <c r="AI460" s="152"/>
      <c r="AJ460" s="152"/>
      <c r="AK460" s="152"/>
      <c r="AL460" s="152"/>
      <c r="AM460" s="152"/>
      <c r="AN460" s="152"/>
      <c r="AO460" s="152"/>
      <c r="AP460" s="88"/>
      <c r="AQ460" s="109"/>
      <c r="AR460" s="106"/>
      <c r="AS460" s="88"/>
      <c r="AT460" s="106"/>
      <c r="AU460" s="109"/>
      <c r="AV460" s="106"/>
      <c r="AW460" s="88"/>
      <c r="AX460" s="106"/>
      <c r="AY460" s="109"/>
      <c r="AZ460" s="106"/>
      <c r="BA460" s="110"/>
      <c r="BB460" s="95"/>
      <c r="BC460" s="109"/>
      <c r="BD460" s="106"/>
      <c r="BE460" s="110"/>
      <c r="BF460" s="95"/>
      <c r="BG460" s="109"/>
      <c r="BH460" s="106"/>
      <c r="BI460" s="110"/>
      <c r="BJ460" s="95"/>
      <c r="BK460" s="109"/>
      <c r="BL460" s="106"/>
      <c r="BM460" s="110"/>
      <c r="BN460" s="95"/>
      <c r="BO460" s="109"/>
      <c r="BP460" s="106"/>
      <c r="BQ460" s="110"/>
      <c r="BR460" s="95"/>
      <c r="BS460" s="109"/>
      <c r="BT460" s="106"/>
      <c r="BU460" s="110"/>
      <c r="BV460" s="95"/>
      <c r="BW460" s="109"/>
      <c r="BX460" s="106"/>
      <c r="BY460" s="110"/>
      <c r="BZ460" s="95"/>
      <c r="CA460" s="109"/>
      <c r="CB460" s="106"/>
      <c r="CC460" s="110"/>
      <c r="CD460" s="95"/>
      <c r="CE460" s="88"/>
      <c r="CF460" s="94"/>
      <c r="CG460" s="88"/>
      <c r="CH460" s="94"/>
      <c r="CI460" s="79"/>
      <c r="CJ460" s="110"/>
      <c r="CK460" s="95"/>
      <c r="CL460" s="94"/>
      <c r="CM460" s="94"/>
      <c r="CN460" s="88"/>
      <c r="CO460" s="94"/>
      <c r="CP460" s="79"/>
      <c r="CQ460" s="110"/>
      <c r="CR460" s="95"/>
      <c r="CS460" s="94"/>
      <c r="CT460" s="94"/>
      <c r="CU460" s="88"/>
      <c r="CV460" s="94"/>
      <c r="CW460" s="79"/>
      <c r="CX460" s="110"/>
      <c r="CY460" s="95"/>
      <c r="CZ460" s="94"/>
      <c r="DA460" s="94"/>
      <c r="DB460" s="88"/>
      <c r="DC460" s="94"/>
      <c r="DD460" s="79"/>
      <c r="DE460" s="110"/>
      <c r="DF460" s="95"/>
      <c r="DG460" s="94"/>
      <c r="DH460" s="94"/>
      <c r="DI460" s="88"/>
      <c r="DJ460" s="94"/>
      <c r="DK460" s="79"/>
      <c r="DL460" s="110"/>
      <c r="DM460" s="95"/>
      <c r="DN460" s="94"/>
      <c r="DO460" s="94"/>
      <c r="DP460" s="88"/>
      <c r="DQ460" s="94"/>
      <c r="DR460" s="79"/>
      <c r="DS460" s="110"/>
      <c r="DT460" s="95"/>
      <c r="DU460" s="94"/>
      <c r="DV460" s="94"/>
    </row>
    <row r="461" spans="1:126" s="97" customFormat="1" ht="162.65" customHeight="1">
      <c r="A461" s="77"/>
      <c r="B461" s="105"/>
      <c r="C461" s="197"/>
      <c r="D461" s="197"/>
      <c r="E461" s="81"/>
      <c r="F461" s="82"/>
      <c r="G461" s="95"/>
      <c r="H461" s="94"/>
      <c r="I461" s="81"/>
      <c r="J461" s="81"/>
      <c r="K461" s="81"/>
      <c r="L461" s="81"/>
      <c r="M461" s="81"/>
      <c r="N461" s="81"/>
      <c r="O461" s="84"/>
      <c r="P461" s="81"/>
      <c r="Q461" s="81"/>
      <c r="R461" s="84"/>
      <c r="S461" s="149"/>
      <c r="T461" s="147"/>
      <c r="U461" s="150"/>
      <c r="V461" s="150"/>
      <c r="W461" s="150"/>
      <c r="X461" s="150"/>
      <c r="Y461" s="150"/>
      <c r="Z461" s="150"/>
      <c r="AA461" s="150"/>
      <c r="AB461" s="150"/>
      <c r="AC461" s="150"/>
      <c r="AD461" s="151"/>
      <c r="AE461" s="150"/>
      <c r="AF461" s="152"/>
      <c r="AG461" s="152"/>
      <c r="AH461" s="152"/>
      <c r="AI461" s="152"/>
      <c r="AJ461" s="152"/>
      <c r="AK461" s="152"/>
      <c r="AL461" s="152"/>
      <c r="AM461" s="152"/>
      <c r="AN461" s="152"/>
      <c r="AO461" s="152"/>
      <c r="AP461" s="88"/>
      <c r="AQ461" s="109"/>
      <c r="AR461" s="106"/>
      <c r="AS461" s="88"/>
      <c r="AT461" s="106"/>
      <c r="AU461" s="109"/>
      <c r="AV461" s="106"/>
      <c r="AW461" s="88"/>
      <c r="AX461" s="106"/>
      <c r="AY461" s="109"/>
      <c r="AZ461" s="106"/>
      <c r="BA461" s="110"/>
      <c r="BB461" s="95"/>
      <c r="BC461" s="109"/>
      <c r="BD461" s="106"/>
      <c r="BE461" s="110"/>
      <c r="BF461" s="95"/>
      <c r="BG461" s="109"/>
      <c r="BH461" s="106"/>
      <c r="BI461" s="110"/>
      <c r="BJ461" s="95"/>
      <c r="BK461" s="109"/>
      <c r="BL461" s="106"/>
      <c r="BM461" s="110"/>
      <c r="BN461" s="95"/>
      <c r="BO461" s="109"/>
      <c r="BP461" s="106"/>
      <c r="BQ461" s="110"/>
      <c r="BR461" s="95"/>
      <c r="BS461" s="109"/>
      <c r="BT461" s="106"/>
      <c r="BU461" s="110"/>
      <c r="BV461" s="95"/>
      <c r="BW461" s="109"/>
      <c r="BX461" s="106"/>
      <c r="BY461" s="110"/>
      <c r="BZ461" s="95"/>
      <c r="CA461" s="109"/>
      <c r="CB461" s="106"/>
      <c r="CC461" s="110"/>
      <c r="CD461" s="95"/>
      <c r="CE461" s="88"/>
      <c r="CF461" s="94"/>
      <c r="CG461" s="88"/>
      <c r="CH461" s="94"/>
      <c r="CI461" s="79"/>
      <c r="CJ461" s="110"/>
      <c r="CK461" s="95"/>
      <c r="CL461" s="94"/>
      <c r="CM461" s="94"/>
      <c r="CN461" s="88"/>
      <c r="CO461" s="94"/>
      <c r="CP461" s="79"/>
      <c r="CQ461" s="110"/>
      <c r="CR461" s="95"/>
      <c r="CS461" s="94"/>
      <c r="CT461" s="94"/>
      <c r="CU461" s="88"/>
      <c r="CV461" s="94"/>
      <c r="CW461" s="79"/>
      <c r="CX461" s="110"/>
      <c r="CY461" s="95"/>
      <c r="CZ461" s="94"/>
      <c r="DA461" s="94"/>
      <c r="DB461" s="88"/>
      <c r="DC461" s="94"/>
      <c r="DD461" s="79"/>
      <c r="DE461" s="110"/>
      <c r="DF461" s="95"/>
      <c r="DG461" s="94"/>
      <c r="DH461" s="94"/>
      <c r="DI461" s="88"/>
      <c r="DJ461" s="94"/>
      <c r="DK461" s="79"/>
      <c r="DL461" s="110"/>
      <c r="DM461" s="95"/>
      <c r="DN461" s="94"/>
      <c r="DO461" s="94"/>
      <c r="DP461" s="88"/>
      <c r="DQ461" s="94"/>
      <c r="DR461" s="79"/>
      <c r="DS461" s="110"/>
      <c r="DT461" s="95"/>
      <c r="DU461" s="94"/>
      <c r="DV461" s="94"/>
    </row>
    <row r="462" spans="1:126" s="97" customFormat="1" ht="162.65" customHeight="1">
      <c r="A462" s="77"/>
      <c r="B462" s="105"/>
      <c r="C462" s="197"/>
      <c r="D462" s="197"/>
      <c r="E462" s="81"/>
      <c r="F462" s="82"/>
      <c r="G462" s="95"/>
      <c r="H462" s="94"/>
      <c r="I462" s="81"/>
      <c r="J462" s="81"/>
      <c r="K462" s="81"/>
      <c r="L462" s="81"/>
      <c r="M462" s="81"/>
      <c r="N462" s="81"/>
      <c r="O462" s="84"/>
      <c r="P462" s="81"/>
      <c r="Q462" s="81"/>
      <c r="R462" s="84"/>
      <c r="S462" s="149"/>
      <c r="T462" s="147"/>
      <c r="U462" s="150"/>
      <c r="V462" s="150"/>
      <c r="W462" s="150"/>
      <c r="X462" s="150"/>
      <c r="Y462" s="150"/>
      <c r="Z462" s="150"/>
      <c r="AA462" s="150"/>
      <c r="AB462" s="150"/>
      <c r="AC462" s="150"/>
      <c r="AD462" s="151"/>
      <c r="AE462" s="150"/>
      <c r="AF462" s="152"/>
      <c r="AG462" s="152"/>
      <c r="AH462" s="152"/>
      <c r="AI462" s="152"/>
      <c r="AJ462" s="152"/>
      <c r="AK462" s="152"/>
      <c r="AL462" s="152"/>
      <c r="AM462" s="152"/>
      <c r="AN462" s="152"/>
      <c r="AO462" s="152"/>
      <c r="AP462" s="88"/>
      <c r="AQ462" s="109"/>
      <c r="AR462" s="106"/>
      <c r="AS462" s="88"/>
      <c r="AT462" s="106"/>
      <c r="AU462" s="109"/>
      <c r="AV462" s="106"/>
      <c r="AW462" s="88"/>
      <c r="AX462" s="106"/>
      <c r="AY462" s="109"/>
      <c r="AZ462" s="106"/>
      <c r="BA462" s="110"/>
      <c r="BB462" s="95"/>
      <c r="BC462" s="109"/>
      <c r="BD462" s="106"/>
      <c r="BE462" s="110"/>
      <c r="BF462" s="95"/>
      <c r="BG462" s="109"/>
      <c r="BH462" s="106"/>
      <c r="BI462" s="110"/>
      <c r="BJ462" s="95"/>
      <c r="BK462" s="109"/>
      <c r="BL462" s="106"/>
      <c r="BM462" s="110"/>
      <c r="BN462" s="95"/>
      <c r="BO462" s="109"/>
      <c r="BP462" s="106"/>
      <c r="BQ462" s="110"/>
      <c r="BR462" s="95"/>
      <c r="BS462" s="109"/>
      <c r="BT462" s="106"/>
      <c r="BU462" s="110"/>
      <c r="BV462" s="95"/>
      <c r="BW462" s="109"/>
      <c r="BX462" s="106"/>
      <c r="BY462" s="110"/>
      <c r="BZ462" s="95"/>
      <c r="CA462" s="109"/>
      <c r="CB462" s="106"/>
      <c r="CC462" s="110"/>
      <c r="CD462" s="95"/>
      <c r="CE462" s="88"/>
      <c r="CF462" s="94"/>
      <c r="CG462" s="88"/>
      <c r="CH462" s="94"/>
      <c r="CI462" s="79"/>
      <c r="CJ462" s="110"/>
      <c r="CK462" s="95"/>
      <c r="CL462" s="94"/>
      <c r="CM462" s="94"/>
      <c r="CN462" s="88"/>
      <c r="CO462" s="94"/>
      <c r="CP462" s="79"/>
      <c r="CQ462" s="110"/>
      <c r="CR462" s="95"/>
      <c r="CS462" s="94"/>
      <c r="CT462" s="94"/>
      <c r="CU462" s="88"/>
      <c r="CV462" s="94"/>
      <c r="CW462" s="79"/>
      <c r="CX462" s="110"/>
      <c r="CY462" s="95"/>
      <c r="CZ462" s="94"/>
      <c r="DA462" s="94"/>
      <c r="DB462" s="88"/>
      <c r="DC462" s="94"/>
      <c r="DD462" s="79"/>
      <c r="DE462" s="110"/>
      <c r="DF462" s="95"/>
      <c r="DG462" s="94"/>
      <c r="DH462" s="94"/>
      <c r="DI462" s="88"/>
      <c r="DJ462" s="94"/>
      <c r="DK462" s="79"/>
      <c r="DL462" s="110"/>
      <c r="DM462" s="95"/>
      <c r="DN462" s="94"/>
      <c r="DO462" s="94"/>
      <c r="DP462" s="88"/>
      <c r="DQ462" s="94"/>
      <c r="DR462" s="79"/>
      <c r="DS462" s="110"/>
      <c r="DT462" s="95"/>
      <c r="DU462" s="94"/>
      <c r="DV462" s="94"/>
    </row>
    <row r="463" spans="1:126" s="97" customFormat="1" ht="162.65" customHeight="1">
      <c r="A463" s="77"/>
      <c r="B463" s="105"/>
      <c r="C463" s="197"/>
      <c r="D463" s="197"/>
      <c r="E463" s="81"/>
      <c r="F463" s="82"/>
      <c r="G463" s="95"/>
      <c r="H463" s="94"/>
      <c r="I463" s="81"/>
      <c r="J463" s="81"/>
      <c r="K463" s="81"/>
      <c r="L463" s="81"/>
      <c r="M463" s="81"/>
      <c r="N463" s="81"/>
      <c r="O463" s="84"/>
      <c r="P463" s="81"/>
      <c r="Q463" s="81"/>
      <c r="R463" s="84"/>
      <c r="S463" s="149"/>
      <c r="T463" s="147"/>
      <c r="U463" s="150"/>
      <c r="V463" s="150"/>
      <c r="W463" s="150"/>
      <c r="X463" s="150"/>
      <c r="Y463" s="150"/>
      <c r="Z463" s="150"/>
      <c r="AA463" s="150"/>
      <c r="AB463" s="150"/>
      <c r="AC463" s="150"/>
      <c r="AD463" s="151"/>
      <c r="AE463" s="150"/>
      <c r="AF463" s="152"/>
      <c r="AG463" s="152"/>
      <c r="AH463" s="152"/>
      <c r="AI463" s="152"/>
      <c r="AJ463" s="152"/>
      <c r="AK463" s="152"/>
      <c r="AL463" s="152"/>
      <c r="AM463" s="152"/>
      <c r="AN463" s="152"/>
      <c r="AO463" s="152"/>
      <c r="AP463" s="88"/>
      <c r="AQ463" s="109"/>
      <c r="AR463" s="106"/>
      <c r="AS463" s="88"/>
      <c r="AT463" s="106"/>
      <c r="AU463" s="109"/>
      <c r="AV463" s="106"/>
      <c r="AW463" s="88"/>
      <c r="AX463" s="106"/>
      <c r="AY463" s="109"/>
      <c r="AZ463" s="106"/>
      <c r="BA463" s="110"/>
      <c r="BB463" s="95"/>
      <c r="BC463" s="109"/>
      <c r="BD463" s="106"/>
      <c r="BE463" s="110"/>
      <c r="BF463" s="95"/>
      <c r="BG463" s="109"/>
      <c r="BH463" s="106"/>
      <c r="BI463" s="110"/>
      <c r="BJ463" s="95"/>
      <c r="BK463" s="109"/>
      <c r="BL463" s="106"/>
      <c r="BM463" s="110"/>
      <c r="BN463" s="95"/>
      <c r="BO463" s="109"/>
      <c r="BP463" s="106"/>
      <c r="BQ463" s="110"/>
      <c r="BR463" s="95"/>
      <c r="BS463" s="109"/>
      <c r="BT463" s="106"/>
      <c r="BU463" s="110"/>
      <c r="BV463" s="95"/>
      <c r="BW463" s="109"/>
      <c r="BX463" s="106"/>
      <c r="BY463" s="110"/>
      <c r="BZ463" s="95"/>
      <c r="CA463" s="109"/>
      <c r="CB463" s="106"/>
      <c r="CC463" s="110"/>
      <c r="CD463" s="95"/>
      <c r="CE463" s="88"/>
      <c r="CF463" s="94"/>
      <c r="CG463" s="88"/>
      <c r="CH463" s="94"/>
      <c r="CI463" s="79"/>
      <c r="CJ463" s="110"/>
      <c r="CK463" s="95"/>
      <c r="CL463" s="94"/>
      <c r="CM463" s="94"/>
      <c r="CN463" s="88"/>
      <c r="CO463" s="94"/>
      <c r="CP463" s="79"/>
      <c r="CQ463" s="110"/>
      <c r="CR463" s="95"/>
      <c r="CS463" s="94"/>
      <c r="CT463" s="94"/>
      <c r="CU463" s="88"/>
      <c r="CV463" s="94"/>
      <c r="CW463" s="79"/>
      <c r="CX463" s="110"/>
      <c r="CY463" s="95"/>
      <c r="CZ463" s="94"/>
      <c r="DA463" s="94"/>
      <c r="DB463" s="88"/>
      <c r="DC463" s="94"/>
      <c r="DD463" s="79"/>
      <c r="DE463" s="110"/>
      <c r="DF463" s="95"/>
      <c r="DG463" s="94"/>
      <c r="DH463" s="94"/>
      <c r="DI463" s="88"/>
      <c r="DJ463" s="94"/>
      <c r="DK463" s="79"/>
      <c r="DL463" s="110"/>
      <c r="DM463" s="95"/>
      <c r="DN463" s="94"/>
      <c r="DO463" s="94"/>
      <c r="DP463" s="88"/>
      <c r="DQ463" s="94"/>
      <c r="DR463" s="79"/>
      <c r="DS463" s="110"/>
      <c r="DT463" s="95"/>
      <c r="DU463" s="94"/>
      <c r="DV463" s="94"/>
    </row>
    <row r="464" spans="1:126" s="97" customFormat="1" ht="162.65" customHeight="1">
      <c r="A464" s="77"/>
      <c r="B464" s="105"/>
      <c r="C464" s="197"/>
      <c r="D464" s="197"/>
      <c r="E464" s="81"/>
      <c r="F464" s="82"/>
      <c r="G464" s="95"/>
      <c r="H464" s="94"/>
      <c r="I464" s="81"/>
      <c r="J464" s="81"/>
      <c r="K464" s="81"/>
      <c r="L464" s="81"/>
      <c r="M464" s="83"/>
      <c r="N464" s="81"/>
      <c r="O464" s="84"/>
      <c r="P464" s="81"/>
      <c r="Q464" s="81"/>
      <c r="R464" s="84"/>
      <c r="S464" s="149"/>
      <c r="T464" s="147"/>
      <c r="U464" s="150"/>
      <c r="V464" s="150"/>
      <c r="W464" s="150"/>
      <c r="X464" s="150"/>
      <c r="Y464" s="150"/>
      <c r="Z464" s="150"/>
      <c r="AA464" s="150"/>
      <c r="AB464" s="150"/>
      <c r="AC464" s="150"/>
      <c r="AD464" s="151"/>
      <c r="AE464" s="150"/>
      <c r="AF464" s="152"/>
      <c r="AG464" s="152"/>
      <c r="AH464" s="152"/>
      <c r="AI464" s="152"/>
      <c r="AJ464" s="152"/>
      <c r="AK464" s="152"/>
      <c r="AL464" s="152"/>
      <c r="AM464" s="152"/>
      <c r="AN464" s="152"/>
      <c r="AO464" s="152"/>
      <c r="AP464" s="88"/>
      <c r="AQ464" s="109"/>
      <c r="AR464" s="106"/>
      <c r="AS464" s="88"/>
      <c r="AT464" s="106"/>
      <c r="AU464" s="109"/>
      <c r="AV464" s="106"/>
      <c r="AW464" s="88"/>
      <c r="AX464" s="106"/>
      <c r="AY464" s="109"/>
      <c r="AZ464" s="106"/>
      <c r="BA464" s="110"/>
      <c r="BB464" s="95"/>
      <c r="BC464" s="109"/>
      <c r="BD464" s="106"/>
      <c r="BE464" s="110"/>
      <c r="BF464" s="95"/>
      <c r="BG464" s="109"/>
      <c r="BH464" s="106"/>
      <c r="BI464" s="110"/>
      <c r="BJ464" s="95"/>
      <c r="BK464" s="109"/>
      <c r="BL464" s="106"/>
      <c r="BM464" s="110"/>
      <c r="BN464" s="95"/>
      <c r="BO464" s="109"/>
      <c r="BP464" s="106"/>
      <c r="BQ464" s="110"/>
      <c r="BR464" s="95"/>
      <c r="BS464" s="109"/>
      <c r="BT464" s="106"/>
      <c r="BU464" s="110"/>
      <c r="BV464" s="95"/>
      <c r="BW464" s="109"/>
      <c r="BX464" s="106"/>
      <c r="BY464" s="110"/>
      <c r="BZ464" s="95"/>
      <c r="CA464" s="109"/>
      <c r="CB464" s="106"/>
      <c r="CC464" s="110"/>
      <c r="CD464" s="95"/>
      <c r="CE464" s="88"/>
      <c r="CF464" s="94"/>
      <c r="CG464" s="88"/>
      <c r="CH464" s="94"/>
      <c r="CI464" s="79"/>
      <c r="CJ464" s="110"/>
      <c r="CK464" s="95"/>
      <c r="CL464" s="94"/>
      <c r="CM464" s="94"/>
      <c r="CN464" s="88"/>
      <c r="CO464" s="94"/>
      <c r="CP464" s="79"/>
      <c r="CQ464" s="110"/>
      <c r="CR464" s="95"/>
      <c r="CS464" s="94"/>
      <c r="CT464" s="94"/>
      <c r="CU464" s="88"/>
      <c r="CV464" s="94"/>
      <c r="CW464" s="79"/>
      <c r="CX464" s="110"/>
      <c r="CY464" s="95"/>
      <c r="CZ464" s="94"/>
      <c r="DA464" s="94"/>
      <c r="DB464" s="88"/>
      <c r="DC464" s="94"/>
      <c r="DD464" s="79"/>
      <c r="DE464" s="110"/>
      <c r="DF464" s="95"/>
      <c r="DG464" s="94"/>
      <c r="DH464" s="94"/>
      <c r="DI464" s="88"/>
      <c r="DJ464" s="94"/>
      <c r="DK464" s="79"/>
      <c r="DL464" s="110"/>
      <c r="DM464" s="95"/>
      <c r="DN464" s="94"/>
      <c r="DO464" s="94"/>
      <c r="DP464" s="88"/>
      <c r="DQ464" s="94"/>
      <c r="DR464" s="79"/>
      <c r="DS464" s="110"/>
      <c r="DT464" s="95"/>
      <c r="DU464" s="94"/>
      <c r="DV464" s="94"/>
    </row>
    <row r="465" spans="1:126" s="97" customFormat="1" ht="162.65" customHeight="1">
      <c r="A465" s="77"/>
      <c r="B465" s="105"/>
      <c r="C465" s="197"/>
      <c r="D465" s="197"/>
      <c r="E465" s="81"/>
      <c r="F465" s="82"/>
      <c r="G465" s="95"/>
      <c r="H465" s="94"/>
      <c r="I465" s="81"/>
      <c r="J465" s="81"/>
      <c r="K465" s="81"/>
      <c r="L465" s="81"/>
      <c r="M465" s="81"/>
      <c r="N465" s="81"/>
      <c r="O465" s="84"/>
      <c r="P465" s="81"/>
      <c r="Q465" s="81"/>
      <c r="R465" s="84"/>
      <c r="S465" s="149"/>
      <c r="T465" s="147"/>
      <c r="U465" s="150"/>
      <c r="V465" s="150"/>
      <c r="W465" s="150"/>
      <c r="X465" s="150"/>
      <c r="Y465" s="150"/>
      <c r="Z465" s="150"/>
      <c r="AA465" s="150"/>
      <c r="AB465" s="150"/>
      <c r="AC465" s="150"/>
      <c r="AD465" s="151"/>
      <c r="AE465" s="150"/>
      <c r="AF465" s="152"/>
      <c r="AG465" s="152"/>
      <c r="AH465" s="152"/>
      <c r="AI465" s="152"/>
      <c r="AJ465" s="152"/>
      <c r="AK465" s="152"/>
      <c r="AL465" s="152"/>
      <c r="AM465" s="152"/>
      <c r="AN465" s="152"/>
      <c r="AO465" s="152"/>
      <c r="AP465" s="88"/>
      <c r="AQ465" s="109"/>
      <c r="AR465" s="106"/>
      <c r="AS465" s="88"/>
      <c r="AT465" s="106"/>
      <c r="AU465" s="109"/>
      <c r="AV465" s="106"/>
      <c r="AW465" s="88"/>
      <c r="AX465" s="106"/>
      <c r="AY465" s="109"/>
      <c r="AZ465" s="106"/>
      <c r="BA465" s="110"/>
      <c r="BB465" s="95"/>
      <c r="BC465" s="109"/>
      <c r="BD465" s="106"/>
      <c r="BE465" s="110"/>
      <c r="BF465" s="95"/>
      <c r="BG465" s="109"/>
      <c r="BH465" s="106"/>
      <c r="BI465" s="110"/>
      <c r="BJ465" s="95"/>
      <c r="BK465" s="109"/>
      <c r="BL465" s="106"/>
      <c r="BM465" s="110"/>
      <c r="BN465" s="95"/>
      <c r="BO465" s="109"/>
      <c r="BP465" s="106"/>
      <c r="BQ465" s="110"/>
      <c r="BR465" s="95"/>
      <c r="BS465" s="109"/>
      <c r="BT465" s="106"/>
      <c r="BU465" s="110"/>
      <c r="BV465" s="95"/>
      <c r="BW465" s="109"/>
      <c r="BX465" s="106"/>
      <c r="BY465" s="110"/>
      <c r="BZ465" s="95"/>
      <c r="CA465" s="109"/>
      <c r="CB465" s="106"/>
      <c r="CC465" s="110"/>
      <c r="CD465" s="95"/>
      <c r="CE465" s="88"/>
      <c r="CF465" s="94"/>
      <c r="CG465" s="88"/>
      <c r="CH465" s="94"/>
      <c r="CI465" s="79"/>
      <c r="CJ465" s="110"/>
      <c r="CK465" s="95"/>
      <c r="CL465" s="94"/>
      <c r="CM465" s="94"/>
      <c r="CN465" s="88"/>
      <c r="CO465" s="94"/>
      <c r="CP465" s="79"/>
      <c r="CQ465" s="110"/>
      <c r="CR465" s="95"/>
      <c r="CS465" s="94"/>
      <c r="CT465" s="94"/>
      <c r="CU465" s="88"/>
      <c r="CV465" s="94"/>
      <c r="CW465" s="79"/>
      <c r="CX465" s="110"/>
      <c r="CY465" s="95"/>
      <c r="CZ465" s="94"/>
      <c r="DA465" s="94"/>
      <c r="DB465" s="88"/>
      <c r="DC465" s="94"/>
      <c r="DD465" s="79"/>
      <c r="DE465" s="110"/>
      <c r="DF465" s="95"/>
      <c r="DG465" s="94"/>
      <c r="DH465" s="94"/>
      <c r="DI465" s="88"/>
      <c r="DJ465" s="94"/>
      <c r="DK465" s="79"/>
      <c r="DL465" s="110"/>
      <c r="DM465" s="95"/>
      <c r="DN465" s="94"/>
      <c r="DO465" s="94"/>
      <c r="DP465" s="88"/>
      <c r="DQ465" s="94"/>
      <c r="DR465" s="79"/>
      <c r="DS465" s="110"/>
      <c r="DT465" s="95"/>
      <c r="DU465" s="94"/>
      <c r="DV465" s="94"/>
    </row>
    <row r="466" spans="1:126" s="97" customFormat="1" ht="162.65" customHeight="1">
      <c r="A466" s="77"/>
      <c r="B466" s="105"/>
      <c r="C466" s="197"/>
      <c r="D466" s="197"/>
      <c r="E466" s="81"/>
      <c r="F466" s="82"/>
      <c r="G466" s="95"/>
      <c r="H466" s="94"/>
      <c r="I466" s="81"/>
      <c r="J466" s="81"/>
      <c r="K466" s="81"/>
      <c r="L466" s="81"/>
      <c r="M466" s="81"/>
      <c r="N466" s="81"/>
      <c r="O466" s="84"/>
      <c r="P466" s="81"/>
      <c r="Q466" s="81"/>
      <c r="R466" s="84"/>
      <c r="S466" s="149"/>
      <c r="T466" s="147"/>
      <c r="U466" s="150"/>
      <c r="V466" s="150"/>
      <c r="W466" s="150"/>
      <c r="X466" s="150"/>
      <c r="Y466" s="150"/>
      <c r="Z466" s="150"/>
      <c r="AA466" s="150"/>
      <c r="AB466" s="150"/>
      <c r="AC466" s="150"/>
      <c r="AD466" s="151"/>
      <c r="AE466" s="150"/>
      <c r="AF466" s="152"/>
      <c r="AG466" s="152"/>
      <c r="AH466" s="152"/>
      <c r="AI466" s="152"/>
      <c r="AJ466" s="152"/>
      <c r="AK466" s="152"/>
      <c r="AL466" s="152"/>
      <c r="AM466" s="152"/>
      <c r="AN466" s="152"/>
      <c r="AO466" s="152"/>
      <c r="AP466" s="88"/>
      <c r="AQ466" s="109"/>
      <c r="AR466" s="106"/>
      <c r="AS466" s="88"/>
      <c r="AT466" s="106"/>
      <c r="AU466" s="109"/>
      <c r="AV466" s="106"/>
      <c r="AW466" s="88"/>
      <c r="AX466" s="106"/>
      <c r="AY466" s="109"/>
      <c r="AZ466" s="106"/>
      <c r="BA466" s="110"/>
      <c r="BB466" s="95"/>
      <c r="BC466" s="109"/>
      <c r="BD466" s="106"/>
      <c r="BE466" s="110"/>
      <c r="BF466" s="95"/>
      <c r="BG466" s="109"/>
      <c r="BH466" s="106"/>
      <c r="BI466" s="110"/>
      <c r="BJ466" s="95"/>
      <c r="BK466" s="109"/>
      <c r="BL466" s="106"/>
      <c r="BM466" s="110"/>
      <c r="BN466" s="95"/>
      <c r="BO466" s="109"/>
      <c r="BP466" s="106"/>
      <c r="BQ466" s="110"/>
      <c r="BR466" s="95"/>
      <c r="BS466" s="109"/>
      <c r="BT466" s="106"/>
      <c r="BU466" s="110"/>
      <c r="BV466" s="95"/>
      <c r="BW466" s="109"/>
      <c r="BX466" s="106"/>
      <c r="BY466" s="110"/>
      <c r="BZ466" s="95"/>
      <c r="CA466" s="109"/>
      <c r="CB466" s="106"/>
      <c r="CC466" s="110"/>
      <c r="CD466" s="95"/>
      <c r="CE466" s="88"/>
      <c r="CF466" s="94"/>
      <c r="CG466" s="88"/>
      <c r="CH466" s="94"/>
      <c r="CI466" s="79"/>
      <c r="CJ466" s="110"/>
      <c r="CK466" s="95"/>
      <c r="CL466" s="94"/>
      <c r="CM466" s="94"/>
      <c r="CN466" s="88"/>
      <c r="CO466" s="94"/>
      <c r="CP466" s="79"/>
      <c r="CQ466" s="110"/>
      <c r="CR466" s="95"/>
      <c r="CS466" s="94"/>
      <c r="CT466" s="94"/>
      <c r="CU466" s="88"/>
      <c r="CV466" s="94"/>
      <c r="CW466" s="79"/>
      <c r="CX466" s="110"/>
      <c r="CY466" s="95"/>
      <c r="CZ466" s="94"/>
      <c r="DA466" s="94"/>
      <c r="DB466" s="88"/>
      <c r="DC466" s="94"/>
      <c r="DD466" s="79"/>
      <c r="DE466" s="110"/>
      <c r="DF466" s="95"/>
      <c r="DG466" s="94"/>
      <c r="DH466" s="94"/>
      <c r="DI466" s="88"/>
      <c r="DJ466" s="94"/>
      <c r="DK466" s="79"/>
      <c r="DL466" s="110"/>
      <c r="DM466" s="95"/>
      <c r="DN466" s="94"/>
      <c r="DO466" s="94"/>
      <c r="DP466" s="88"/>
      <c r="DQ466" s="94"/>
      <c r="DR466" s="79"/>
      <c r="DS466" s="110"/>
      <c r="DT466" s="95"/>
      <c r="DU466" s="94"/>
      <c r="DV466" s="94"/>
    </row>
    <row r="467" spans="1:126" s="97" customFormat="1" ht="162.65" customHeight="1">
      <c r="A467" s="77"/>
      <c r="B467" s="105"/>
      <c r="C467" s="197"/>
      <c r="D467" s="197"/>
      <c r="E467" s="81"/>
      <c r="F467" s="82"/>
      <c r="G467" s="95"/>
      <c r="H467" s="94"/>
      <c r="I467" s="81"/>
      <c r="J467" s="81"/>
      <c r="K467" s="81"/>
      <c r="L467" s="81"/>
      <c r="M467" s="81"/>
      <c r="N467" s="81"/>
      <c r="O467" s="84"/>
      <c r="P467" s="81"/>
      <c r="Q467" s="81"/>
      <c r="R467" s="84"/>
      <c r="S467" s="149"/>
      <c r="T467" s="147"/>
      <c r="U467" s="150"/>
      <c r="V467" s="150"/>
      <c r="W467" s="150"/>
      <c r="X467" s="150"/>
      <c r="Y467" s="150"/>
      <c r="Z467" s="150"/>
      <c r="AA467" s="150"/>
      <c r="AB467" s="150"/>
      <c r="AC467" s="150"/>
      <c r="AD467" s="151"/>
      <c r="AE467" s="150"/>
      <c r="AF467" s="152"/>
      <c r="AG467" s="152"/>
      <c r="AH467" s="152"/>
      <c r="AI467" s="152"/>
      <c r="AJ467" s="152"/>
      <c r="AK467" s="152"/>
      <c r="AL467" s="152"/>
      <c r="AM467" s="152"/>
      <c r="AN467" s="152"/>
      <c r="AO467" s="152"/>
      <c r="AP467" s="88"/>
      <c r="AQ467" s="109"/>
      <c r="AR467" s="106"/>
      <c r="AS467" s="88"/>
      <c r="AT467" s="106"/>
      <c r="AU467" s="109"/>
      <c r="AV467" s="106"/>
      <c r="AW467" s="88"/>
      <c r="AX467" s="106"/>
      <c r="AY467" s="109"/>
      <c r="AZ467" s="106"/>
      <c r="BA467" s="110"/>
      <c r="BB467" s="95"/>
      <c r="BC467" s="109"/>
      <c r="BD467" s="106"/>
      <c r="BE467" s="110"/>
      <c r="BF467" s="95"/>
      <c r="BG467" s="109"/>
      <c r="BH467" s="106"/>
      <c r="BI467" s="110"/>
      <c r="BJ467" s="95"/>
      <c r="BK467" s="109"/>
      <c r="BL467" s="106"/>
      <c r="BM467" s="110"/>
      <c r="BN467" s="95"/>
      <c r="BO467" s="109"/>
      <c r="BP467" s="106"/>
      <c r="BQ467" s="110"/>
      <c r="BR467" s="95"/>
      <c r="BS467" s="109"/>
      <c r="BT467" s="106"/>
      <c r="BU467" s="110"/>
      <c r="BV467" s="95"/>
      <c r="BW467" s="109"/>
      <c r="BX467" s="106"/>
      <c r="BY467" s="110"/>
      <c r="BZ467" s="95"/>
      <c r="CA467" s="109"/>
      <c r="CB467" s="106"/>
      <c r="CC467" s="110"/>
      <c r="CD467" s="95"/>
      <c r="CE467" s="88"/>
      <c r="CF467" s="94"/>
      <c r="CG467" s="88"/>
      <c r="CH467" s="94"/>
      <c r="CI467" s="79"/>
      <c r="CJ467" s="110"/>
      <c r="CK467" s="95"/>
      <c r="CL467" s="94"/>
      <c r="CM467" s="94"/>
      <c r="CN467" s="88"/>
      <c r="CO467" s="94"/>
      <c r="CP467" s="79"/>
      <c r="CQ467" s="110"/>
      <c r="CR467" s="95"/>
      <c r="CS467" s="94"/>
      <c r="CT467" s="94"/>
      <c r="CU467" s="88"/>
      <c r="CV467" s="94"/>
      <c r="CW467" s="79"/>
      <c r="CX467" s="110"/>
      <c r="CY467" s="95"/>
      <c r="CZ467" s="94"/>
      <c r="DA467" s="94"/>
      <c r="DB467" s="88"/>
      <c r="DC467" s="94"/>
      <c r="DD467" s="79"/>
      <c r="DE467" s="110"/>
      <c r="DF467" s="95"/>
      <c r="DG467" s="94"/>
      <c r="DH467" s="94"/>
      <c r="DI467" s="88"/>
      <c r="DJ467" s="94"/>
      <c r="DK467" s="79"/>
      <c r="DL467" s="110"/>
      <c r="DM467" s="95"/>
      <c r="DN467" s="94"/>
      <c r="DO467" s="94"/>
      <c r="DP467" s="88"/>
      <c r="DQ467" s="94"/>
      <c r="DR467" s="79"/>
      <c r="DS467" s="110"/>
      <c r="DT467" s="95"/>
      <c r="DU467" s="94"/>
      <c r="DV467" s="94"/>
    </row>
    <row r="468" spans="1:126" s="97" customFormat="1" ht="162.65" customHeight="1">
      <c r="A468" s="77"/>
      <c r="B468" s="105"/>
      <c r="C468" s="197"/>
      <c r="D468" s="197"/>
      <c r="E468" s="81"/>
      <c r="F468" s="82"/>
      <c r="G468" s="95"/>
      <c r="H468" s="94"/>
      <c r="I468" s="81"/>
      <c r="J468" s="81"/>
      <c r="K468" s="81"/>
      <c r="L468" s="81"/>
      <c r="M468" s="81"/>
      <c r="N468" s="81"/>
      <c r="O468" s="84"/>
      <c r="P468" s="81"/>
      <c r="Q468" s="81"/>
      <c r="R468" s="84"/>
      <c r="S468" s="154"/>
      <c r="T468" s="154"/>
      <c r="U468" s="155"/>
      <c r="V468" s="155"/>
      <c r="W468" s="155"/>
      <c r="X468" s="155"/>
      <c r="Y468" s="155"/>
      <c r="Z468" s="155"/>
      <c r="AA468" s="155"/>
      <c r="AB468" s="155"/>
      <c r="AC468" s="155"/>
      <c r="AD468" s="155"/>
      <c r="AE468" s="155"/>
      <c r="AF468" s="152"/>
      <c r="AG468" s="152"/>
      <c r="AH468" s="152"/>
      <c r="AI468" s="152"/>
      <c r="AJ468" s="152"/>
      <c r="AK468" s="152"/>
      <c r="AL468" s="152"/>
      <c r="AM468" s="152"/>
      <c r="AN468" s="152"/>
      <c r="AO468" s="152"/>
      <c r="AP468" s="88"/>
      <c r="AQ468" s="109"/>
      <c r="AR468" s="106"/>
      <c r="AS468" s="88"/>
      <c r="AT468" s="106"/>
      <c r="AU468" s="109"/>
      <c r="AV468" s="106"/>
      <c r="AW468" s="88"/>
      <c r="AX468" s="106"/>
      <c r="AY468" s="109"/>
      <c r="AZ468" s="106"/>
      <c r="BA468" s="110"/>
      <c r="BB468" s="95"/>
      <c r="BC468" s="109"/>
      <c r="BD468" s="106"/>
      <c r="BE468" s="110"/>
      <c r="BF468" s="95"/>
      <c r="BG468" s="109"/>
      <c r="BH468" s="106"/>
      <c r="BI468" s="110"/>
      <c r="BJ468" s="95"/>
      <c r="BK468" s="109"/>
      <c r="BL468" s="106"/>
      <c r="BM468" s="110"/>
      <c r="BN468" s="95"/>
      <c r="BO468" s="109"/>
      <c r="BP468" s="106"/>
      <c r="BQ468" s="110"/>
      <c r="BR468" s="95"/>
      <c r="BS468" s="109"/>
      <c r="BT468" s="106"/>
      <c r="BU468" s="110"/>
      <c r="BV468" s="95"/>
      <c r="BW468" s="109"/>
      <c r="BX468" s="106"/>
      <c r="BY468" s="110"/>
      <c r="BZ468" s="95"/>
      <c r="CA468" s="109"/>
      <c r="CB468" s="106"/>
      <c r="CC468" s="110"/>
      <c r="CD468" s="95"/>
      <c r="CE468" s="88"/>
      <c r="CF468" s="94"/>
      <c r="CG468" s="88"/>
      <c r="CH468" s="94"/>
      <c r="CI468" s="79"/>
      <c r="CJ468" s="110"/>
      <c r="CK468" s="95"/>
      <c r="CL468" s="94"/>
      <c r="CM468" s="94"/>
      <c r="CN468" s="88"/>
      <c r="CO468" s="94"/>
      <c r="CP468" s="79"/>
      <c r="CQ468" s="110"/>
      <c r="CR468" s="95"/>
      <c r="CS468" s="94"/>
      <c r="CT468" s="94"/>
      <c r="CU468" s="88"/>
      <c r="CV468" s="94"/>
      <c r="CW468" s="79"/>
      <c r="CX468" s="110"/>
      <c r="CY468" s="95"/>
      <c r="CZ468" s="94"/>
      <c r="DA468" s="94"/>
      <c r="DB468" s="88"/>
      <c r="DC468" s="94"/>
      <c r="DD468" s="79"/>
      <c r="DE468" s="110"/>
      <c r="DF468" s="95"/>
      <c r="DG468" s="94"/>
      <c r="DH468" s="94"/>
      <c r="DI468" s="88"/>
      <c r="DJ468" s="94"/>
      <c r="DK468" s="79"/>
      <c r="DL468" s="110"/>
      <c r="DM468" s="95"/>
      <c r="DN468" s="94"/>
      <c r="DO468" s="94"/>
      <c r="DP468" s="88"/>
      <c r="DQ468" s="94"/>
      <c r="DR468" s="79"/>
      <c r="DS468" s="110"/>
      <c r="DT468" s="95"/>
      <c r="DU468" s="94"/>
      <c r="DV468" s="94"/>
    </row>
    <row r="469" spans="1:126" s="97" customFormat="1" ht="162.65" customHeight="1">
      <c r="A469" s="77"/>
      <c r="B469" s="105"/>
      <c r="C469" s="197"/>
      <c r="D469" s="197"/>
      <c r="E469" s="81"/>
      <c r="F469" s="81"/>
      <c r="G469" s="156"/>
      <c r="H469" s="157"/>
      <c r="I469" s="158"/>
      <c r="J469" s="158"/>
      <c r="K469" s="159"/>
      <c r="L469" s="160"/>
      <c r="M469" s="161"/>
      <c r="N469" s="161"/>
      <c r="O469" s="162"/>
      <c r="P469" s="158"/>
      <c r="Q469" s="158"/>
      <c r="R469" s="158"/>
      <c r="S469" s="162"/>
      <c r="T469" s="154"/>
      <c r="U469" s="155"/>
      <c r="V469" s="163"/>
      <c r="W469" s="163"/>
      <c r="X469" s="155"/>
      <c r="Y469" s="155"/>
      <c r="Z469" s="155"/>
      <c r="AA469" s="155"/>
      <c r="AB469" s="155"/>
      <c r="AC469" s="155"/>
      <c r="AD469" s="155"/>
      <c r="AE469" s="155"/>
      <c r="AF469" s="152"/>
      <c r="AG469" s="152"/>
      <c r="AH469" s="152"/>
      <c r="AI469" s="152"/>
      <c r="AJ469" s="152"/>
      <c r="AK469" s="152"/>
      <c r="AL469" s="152"/>
      <c r="AM469" s="152"/>
      <c r="AN469" s="152"/>
      <c r="AO469" s="152"/>
      <c r="AP469" s="88"/>
      <c r="AQ469" s="109"/>
      <c r="AR469" s="106"/>
      <c r="AS469" s="88"/>
      <c r="AT469" s="106"/>
      <c r="AU469" s="109"/>
      <c r="AV469" s="106"/>
      <c r="AW469" s="88"/>
      <c r="AX469" s="106"/>
      <c r="AY469" s="109"/>
      <c r="AZ469" s="106"/>
      <c r="BA469" s="110"/>
      <c r="BB469" s="95"/>
      <c r="BC469" s="109"/>
      <c r="BD469" s="106"/>
      <c r="BE469" s="110"/>
      <c r="BF469" s="95"/>
      <c r="BG469" s="109"/>
      <c r="BH469" s="106"/>
      <c r="BI469" s="110"/>
      <c r="BJ469" s="95"/>
      <c r="BK469" s="109"/>
      <c r="BL469" s="106"/>
      <c r="BM469" s="110"/>
      <c r="BN469" s="95"/>
      <c r="BO469" s="109"/>
      <c r="BP469" s="106"/>
      <c r="BQ469" s="110"/>
      <c r="BR469" s="95"/>
      <c r="BS469" s="109"/>
      <c r="BT469" s="106"/>
      <c r="BU469" s="110"/>
      <c r="BV469" s="95"/>
      <c r="BW469" s="109"/>
      <c r="BX469" s="106"/>
      <c r="BY469" s="110"/>
      <c r="BZ469" s="95"/>
      <c r="CA469" s="109"/>
      <c r="CB469" s="106"/>
      <c r="CC469" s="110"/>
      <c r="CD469" s="95"/>
      <c r="CE469" s="88"/>
      <c r="CF469" s="94"/>
      <c r="CG469" s="88"/>
      <c r="CH469" s="94"/>
      <c r="CI469" s="79"/>
      <c r="CJ469" s="110"/>
      <c r="CK469" s="95"/>
      <c r="CL469" s="94"/>
      <c r="CM469" s="94"/>
      <c r="CN469" s="88"/>
      <c r="CO469" s="94"/>
      <c r="CP469" s="79"/>
      <c r="CQ469" s="110"/>
      <c r="CR469" s="95"/>
      <c r="CS469" s="94"/>
      <c r="CT469" s="94"/>
      <c r="CU469" s="88"/>
      <c r="CV469" s="94"/>
      <c r="CW469" s="79"/>
      <c r="CX469" s="110"/>
      <c r="CY469" s="95"/>
      <c r="CZ469" s="94"/>
      <c r="DA469" s="94"/>
      <c r="DB469" s="88"/>
      <c r="DC469" s="94"/>
      <c r="DD469" s="79"/>
      <c r="DE469" s="110"/>
      <c r="DF469" s="95"/>
      <c r="DG469" s="94"/>
      <c r="DH469" s="94"/>
      <c r="DI469" s="88"/>
      <c r="DJ469" s="94"/>
      <c r="DK469" s="79"/>
      <c r="DL469" s="110"/>
      <c r="DM469" s="95"/>
      <c r="DN469" s="94"/>
      <c r="DO469" s="94"/>
      <c r="DP469" s="88"/>
      <c r="DQ469" s="94"/>
      <c r="DR469" s="79"/>
      <c r="DS469" s="110"/>
      <c r="DT469" s="95"/>
      <c r="DU469" s="94"/>
      <c r="DV469" s="94"/>
    </row>
    <row r="470" spans="1:126" s="97" customFormat="1" ht="162.65" customHeight="1">
      <c r="A470" s="77"/>
      <c r="B470" s="105"/>
      <c r="C470" s="197"/>
      <c r="D470" s="197"/>
      <c r="E470" s="81"/>
      <c r="F470" s="82"/>
      <c r="G470" s="95"/>
      <c r="H470" s="94"/>
      <c r="I470" s="81"/>
      <c r="J470" s="81"/>
      <c r="K470" s="81"/>
      <c r="L470" s="81"/>
      <c r="M470" s="81"/>
      <c r="N470" s="81"/>
      <c r="O470" s="84"/>
      <c r="P470" s="81"/>
      <c r="Q470" s="81"/>
      <c r="R470" s="84"/>
      <c r="S470" s="154"/>
      <c r="T470" s="154"/>
      <c r="U470" s="155"/>
      <c r="V470" s="155"/>
      <c r="W470" s="155"/>
      <c r="X470" s="155"/>
      <c r="Y470" s="155"/>
      <c r="Z470" s="155"/>
      <c r="AA470" s="155"/>
      <c r="AB470" s="155"/>
      <c r="AC470" s="155"/>
      <c r="AD470" s="155"/>
      <c r="AE470" s="155"/>
      <c r="AF470" s="152"/>
      <c r="AG470" s="152"/>
      <c r="AH470" s="152"/>
      <c r="AI470" s="152"/>
      <c r="AJ470" s="152"/>
      <c r="AK470" s="152"/>
      <c r="AL470" s="152"/>
      <c r="AM470" s="152"/>
      <c r="AN470" s="152"/>
      <c r="AO470" s="88"/>
      <c r="AP470" s="88"/>
      <c r="AQ470" s="109"/>
      <c r="AR470" s="106"/>
      <c r="AS470" s="88"/>
      <c r="AT470" s="106"/>
      <c r="AU470" s="109"/>
      <c r="AV470" s="106"/>
      <c r="AW470" s="88"/>
      <c r="AX470" s="106"/>
      <c r="AY470" s="109"/>
      <c r="AZ470" s="106"/>
      <c r="BA470" s="110"/>
      <c r="BB470" s="95"/>
      <c r="BC470" s="109"/>
      <c r="BD470" s="106"/>
      <c r="BE470" s="110"/>
      <c r="BF470" s="95"/>
      <c r="BG470" s="109"/>
      <c r="BH470" s="106"/>
      <c r="BI470" s="110"/>
      <c r="BJ470" s="95"/>
      <c r="BK470" s="109"/>
      <c r="BL470" s="106"/>
      <c r="BM470" s="110"/>
      <c r="BN470" s="95"/>
      <c r="BO470" s="109"/>
      <c r="BP470" s="106"/>
      <c r="BQ470" s="110"/>
      <c r="BR470" s="95"/>
      <c r="BS470" s="109"/>
      <c r="BT470" s="106"/>
      <c r="BU470" s="110"/>
      <c r="BV470" s="95"/>
      <c r="BW470" s="109"/>
      <c r="BX470" s="106"/>
      <c r="BY470" s="110"/>
      <c r="BZ470" s="95"/>
      <c r="CA470" s="109"/>
      <c r="CB470" s="106"/>
      <c r="CC470" s="110"/>
      <c r="CD470" s="95"/>
      <c r="CE470" s="88"/>
      <c r="CF470" s="94"/>
      <c r="CG470" s="88"/>
      <c r="CH470" s="94"/>
      <c r="CI470" s="79"/>
      <c r="CJ470" s="110"/>
      <c r="CK470" s="95"/>
      <c r="CL470" s="94"/>
      <c r="CM470" s="94"/>
      <c r="CN470" s="88"/>
      <c r="CO470" s="94"/>
      <c r="CP470" s="79"/>
      <c r="CQ470" s="110"/>
      <c r="CR470" s="95"/>
      <c r="CS470" s="94"/>
      <c r="CT470" s="94"/>
      <c r="CU470" s="88"/>
      <c r="CV470" s="94"/>
      <c r="CW470" s="79"/>
      <c r="CX470" s="110"/>
      <c r="CY470" s="95"/>
      <c r="CZ470" s="94"/>
      <c r="DA470" s="94"/>
      <c r="DB470" s="88"/>
      <c r="DC470" s="94"/>
      <c r="DD470" s="79"/>
      <c r="DE470" s="110"/>
      <c r="DF470" s="95"/>
      <c r="DG470" s="94"/>
      <c r="DH470" s="94"/>
      <c r="DI470" s="88"/>
      <c r="DJ470" s="94"/>
      <c r="DK470" s="79"/>
      <c r="DL470" s="110"/>
      <c r="DM470" s="95"/>
      <c r="DN470" s="94"/>
      <c r="DO470" s="94"/>
      <c r="DP470" s="88"/>
      <c r="DQ470" s="94"/>
      <c r="DR470" s="79"/>
      <c r="DS470" s="110"/>
      <c r="DT470" s="95"/>
      <c r="DU470" s="94"/>
      <c r="DV470" s="94"/>
    </row>
    <row r="471" spans="1:126" s="97" customFormat="1" ht="77.25" customHeight="1">
      <c r="A471" s="77"/>
      <c r="B471" s="105"/>
      <c r="C471" s="197"/>
      <c r="D471" s="197"/>
      <c r="E471" s="81"/>
      <c r="F471" s="82"/>
      <c r="G471" s="95"/>
      <c r="H471" s="94"/>
      <c r="I471" s="81"/>
      <c r="J471" s="81"/>
      <c r="K471" s="81"/>
      <c r="L471" s="81"/>
      <c r="M471" s="83"/>
      <c r="N471" s="83"/>
      <c r="O471" s="84"/>
      <c r="P471" s="81"/>
      <c r="Q471" s="81"/>
      <c r="R471" s="84"/>
      <c r="S471" s="154"/>
      <c r="T471" s="154"/>
      <c r="U471" s="155"/>
      <c r="V471" s="155"/>
      <c r="W471" s="155"/>
      <c r="X471" s="155"/>
      <c r="Y471" s="155"/>
      <c r="Z471" s="155"/>
      <c r="AA471" s="155"/>
      <c r="AB471" s="155"/>
      <c r="AC471" s="155"/>
      <c r="AD471" s="155"/>
      <c r="AE471" s="155"/>
      <c r="AF471" s="152"/>
      <c r="AG471" s="152"/>
      <c r="AH471" s="152"/>
      <c r="AI471" s="152"/>
      <c r="AJ471" s="152"/>
      <c r="AK471" s="152"/>
      <c r="AL471" s="152"/>
      <c r="AM471" s="152"/>
      <c r="AN471" s="152"/>
      <c r="AO471" s="88"/>
      <c r="AP471" s="88"/>
      <c r="AQ471" s="109"/>
      <c r="AR471" s="106"/>
      <c r="AS471" s="88"/>
      <c r="AT471" s="106"/>
      <c r="AU471" s="109"/>
      <c r="AV471" s="106"/>
      <c r="AW471" s="88"/>
      <c r="AX471" s="106"/>
      <c r="AY471" s="109"/>
      <c r="AZ471" s="106"/>
      <c r="BA471" s="110"/>
      <c r="BB471" s="95"/>
      <c r="BC471" s="109"/>
      <c r="BD471" s="106"/>
      <c r="BE471" s="110"/>
      <c r="BF471" s="95"/>
      <c r="BG471" s="109"/>
      <c r="BH471" s="106"/>
      <c r="BI471" s="110"/>
      <c r="BJ471" s="95"/>
      <c r="BK471" s="109"/>
      <c r="BL471" s="106"/>
      <c r="BM471" s="110"/>
      <c r="BN471" s="95"/>
      <c r="BO471" s="109"/>
      <c r="BP471" s="106"/>
      <c r="BQ471" s="110"/>
      <c r="BR471" s="95"/>
      <c r="BS471" s="109"/>
      <c r="BT471" s="106"/>
      <c r="BU471" s="110"/>
      <c r="BV471" s="95"/>
      <c r="BW471" s="109"/>
      <c r="BX471" s="106"/>
      <c r="BY471" s="110"/>
      <c r="BZ471" s="95"/>
      <c r="CA471" s="109"/>
      <c r="CB471" s="106"/>
      <c r="CC471" s="110"/>
      <c r="CD471" s="95"/>
      <c r="CE471" s="88"/>
      <c r="CF471" s="94"/>
      <c r="CG471" s="88"/>
      <c r="CH471" s="94"/>
      <c r="CI471" s="79"/>
      <c r="CJ471" s="110"/>
      <c r="CK471" s="95"/>
      <c r="CL471" s="94"/>
      <c r="CM471" s="94"/>
      <c r="CN471" s="88"/>
      <c r="CO471" s="94"/>
      <c r="CP471" s="79"/>
      <c r="CQ471" s="110"/>
      <c r="CR471" s="95"/>
      <c r="CS471" s="94"/>
      <c r="CT471" s="94"/>
      <c r="CU471" s="88"/>
      <c r="CV471" s="94"/>
      <c r="CW471" s="79"/>
      <c r="CX471" s="110"/>
      <c r="CY471" s="95"/>
      <c r="CZ471" s="94"/>
      <c r="DA471" s="94"/>
      <c r="DB471" s="88"/>
      <c r="DC471" s="94"/>
      <c r="DD471" s="79"/>
      <c r="DE471" s="110"/>
      <c r="DF471" s="95"/>
      <c r="DG471" s="94"/>
      <c r="DH471" s="94"/>
      <c r="DI471" s="88"/>
      <c r="DJ471" s="94"/>
      <c r="DK471" s="79"/>
      <c r="DL471" s="110"/>
      <c r="DM471" s="95"/>
      <c r="DN471" s="94"/>
      <c r="DO471" s="94"/>
      <c r="DP471" s="88"/>
      <c r="DQ471" s="94"/>
      <c r="DR471" s="79"/>
      <c r="DS471" s="110"/>
      <c r="DT471" s="95"/>
      <c r="DU471" s="94"/>
      <c r="DV471" s="94"/>
    </row>
    <row r="472" spans="1:126" s="97" customFormat="1" ht="57" customHeight="1">
      <c r="A472" s="77"/>
      <c r="B472" s="105"/>
      <c r="C472" s="197"/>
      <c r="D472" s="197"/>
      <c r="E472" s="81"/>
      <c r="F472" s="82"/>
      <c r="G472" s="95"/>
      <c r="H472" s="94"/>
      <c r="I472" s="81"/>
      <c r="J472" s="81"/>
      <c r="K472" s="81"/>
      <c r="L472" s="81"/>
      <c r="M472" s="83"/>
      <c r="N472" s="83"/>
      <c r="O472" s="84"/>
      <c r="P472" s="81"/>
      <c r="Q472" s="81"/>
      <c r="R472" s="84"/>
      <c r="S472" s="154"/>
      <c r="T472" s="154"/>
      <c r="U472" s="155"/>
      <c r="V472" s="155"/>
      <c r="W472" s="155"/>
      <c r="X472" s="155"/>
      <c r="Y472" s="155"/>
      <c r="Z472" s="155"/>
      <c r="AA472" s="155"/>
      <c r="AB472" s="155"/>
      <c r="AC472" s="155"/>
      <c r="AD472" s="155"/>
      <c r="AE472" s="155"/>
      <c r="AF472" s="152"/>
      <c r="AG472" s="152"/>
      <c r="AH472" s="152"/>
      <c r="AI472" s="152"/>
      <c r="AJ472" s="152"/>
      <c r="AK472" s="152"/>
      <c r="AL472" s="152"/>
      <c r="AM472" s="152"/>
      <c r="AN472" s="152"/>
      <c r="AO472" s="88"/>
      <c r="AP472" s="88"/>
      <c r="AQ472" s="109"/>
      <c r="AR472" s="106"/>
      <c r="AS472" s="88"/>
      <c r="AT472" s="106"/>
      <c r="AU472" s="109"/>
      <c r="AV472" s="106"/>
      <c r="AW472" s="88"/>
      <c r="AX472" s="106"/>
      <c r="AY472" s="109"/>
      <c r="AZ472" s="106"/>
      <c r="BA472" s="110"/>
      <c r="BB472" s="95"/>
      <c r="BC472" s="109"/>
      <c r="BD472" s="106"/>
      <c r="BE472" s="110"/>
      <c r="BF472" s="95"/>
      <c r="BG472" s="109"/>
      <c r="BH472" s="106"/>
      <c r="BI472" s="110"/>
      <c r="BJ472" s="95"/>
      <c r="BK472" s="109"/>
      <c r="BL472" s="106"/>
      <c r="BM472" s="110"/>
      <c r="BN472" s="95"/>
      <c r="BO472" s="109"/>
      <c r="BP472" s="106"/>
      <c r="BQ472" s="110"/>
      <c r="BR472" s="95"/>
      <c r="BS472" s="109"/>
      <c r="BT472" s="106"/>
      <c r="BU472" s="110"/>
      <c r="BV472" s="95"/>
      <c r="BW472" s="109"/>
      <c r="BX472" s="106"/>
      <c r="BY472" s="110"/>
      <c r="BZ472" s="95"/>
      <c r="CA472" s="109"/>
      <c r="CB472" s="106"/>
      <c r="CC472" s="110"/>
      <c r="CD472" s="95"/>
      <c r="CE472" s="88"/>
      <c r="CF472" s="94"/>
      <c r="CG472" s="88"/>
      <c r="CH472" s="94"/>
      <c r="CI472" s="79"/>
      <c r="CJ472" s="110"/>
      <c r="CK472" s="95"/>
      <c r="CL472" s="94"/>
      <c r="CM472" s="94"/>
      <c r="CN472" s="88"/>
      <c r="CO472" s="94"/>
      <c r="CP472" s="79"/>
      <c r="CQ472" s="110"/>
      <c r="CR472" s="95"/>
      <c r="CS472" s="94"/>
      <c r="CT472" s="94"/>
      <c r="CU472" s="88"/>
      <c r="CV472" s="94"/>
      <c r="CW472" s="79"/>
      <c r="CX472" s="110"/>
      <c r="CY472" s="95"/>
      <c r="CZ472" s="94"/>
      <c r="DA472" s="94"/>
      <c r="DB472" s="88"/>
      <c r="DC472" s="94"/>
      <c r="DD472" s="79"/>
      <c r="DE472" s="110"/>
      <c r="DF472" s="95"/>
      <c r="DG472" s="94"/>
      <c r="DH472" s="94"/>
      <c r="DI472" s="88"/>
      <c r="DJ472" s="94"/>
      <c r="DK472" s="79"/>
      <c r="DL472" s="110"/>
      <c r="DM472" s="95"/>
      <c r="DN472" s="94"/>
      <c r="DO472" s="94"/>
      <c r="DP472" s="88"/>
      <c r="DQ472" s="94"/>
      <c r="DR472" s="79"/>
      <c r="DS472" s="110"/>
      <c r="DT472" s="95"/>
      <c r="DU472" s="94"/>
      <c r="DV472" s="94"/>
    </row>
    <row r="473" spans="1:126" s="97" customFormat="1" ht="69" customHeight="1">
      <c r="A473" s="77"/>
      <c r="B473" s="105"/>
      <c r="C473" s="197"/>
      <c r="D473" s="197"/>
      <c r="E473" s="81"/>
      <c r="F473" s="82"/>
      <c r="G473" s="95"/>
      <c r="H473" s="94"/>
      <c r="I473" s="81"/>
      <c r="J473" s="81"/>
      <c r="K473" s="81"/>
      <c r="L473" s="81"/>
      <c r="M473" s="83"/>
      <c r="N473" s="83"/>
      <c r="O473" s="84"/>
      <c r="P473" s="81"/>
      <c r="Q473" s="81"/>
      <c r="R473" s="84"/>
      <c r="S473" s="154"/>
      <c r="T473" s="154"/>
      <c r="U473" s="155"/>
      <c r="V473" s="155"/>
      <c r="W473" s="155"/>
      <c r="X473" s="155"/>
      <c r="Y473" s="155"/>
      <c r="Z473" s="155"/>
      <c r="AA473" s="155"/>
      <c r="AB473" s="155"/>
      <c r="AC473" s="155"/>
      <c r="AD473" s="155"/>
      <c r="AE473" s="155"/>
      <c r="AF473" s="152"/>
      <c r="AG473" s="152"/>
      <c r="AH473" s="152"/>
      <c r="AI473" s="152"/>
      <c r="AJ473" s="152"/>
      <c r="AK473" s="152"/>
      <c r="AL473" s="152"/>
      <c r="AM473" s="152"/>
      <c r="AN473" s="152"/>
      <c r="AO473" s="88"/>
      <c r="AP473" s="88"/>
      <c r="AQ473" s="109"/>
      <c r="AR473" s="106"/>
      <c r="AS473" s="88"/>
      <c r="AT473" s="106"/>
      <c r="AU473" s="109"/>
      <c r="AV473" s="106"/>
      <c r="AW473" s="88"/>
      <c r="AX473" s="106"/>
      <c r="AY473" s="109"/>
      <c r="AZ473" s="106"/>
      <c r="BA473" s="110"/>
      <c r="BB473" s="95"/>
      <c r="BC473" s="109"/>
      <c r="BD473" s="106"/>
      <c r="BE473" s="110"/>
      <c r="BF473" s="95"/>
      <c r="BG473" s="109"/>
      <c r="BH473" s="106"/>
      <c r="BI473" s="110"/>
      <c r="BJ473" s="95"/>
      <c r="BK473" s="109"/>
      <c r="BL473" s="106"/>
      <c r="BM473" s="110"/>
      <c r="BN473" s="95"/>
      <c r="BO473" s="109"/>
      <c r="BP473" s="106"/>
      <c r="BQ473" s="110"/>
      <c r="BR473" s="95"/>
      <c r="BS473" s="109"/>
      <c r="BT473" s="106"/>
      <c r="BU473" s="110"/>
      <c r="BV473" s="95"/>
      <c r="BW473" s="109"/>
      <c r="BX473" s="106"/>
      <c r="BY473" s="110"/>
      <c r="BZ473" s="95"/>
      <c r="CA473" s="109"/>
      <c r="CB473" s="106"/>
      <c r="CC473" s="110"/>
      <c r="CD473" s="95"/>
      <c r="CE473" s="88"/>
      <c r="CF473" s="94"/>
      <c r="CG473" s="88"/>
      <c r="CH473" s="94"/>
      <c r="CI473" s="79"/>
      <c r="CJ473" s="110"/>
      <c r="CK473" s="95"/>
      <c r="CL473" s="94"/>
      <c r="CM473" s="94"/>
      <c r="CN473" s="88"/>
      <c r="CO473" s="94"/>
      <c r="CP473" s="79"/>
      <c r="CQ473" s="110"/>
      <c r="CR473" s="95"/>
      <c r="CS473" s="94"/>
      <c r="CT473" s="94"/>
      <c r="CU473" s="88"/>
      <c r="CV473" s="94"/>
      <c r="CW473" s="79"/>
      <c r="CX473" s="110"/>
      <c r="CY473" s="95"/>
      <c r="CZ473" s="94"/>
      <c r="DA473" s="94"/>
      <c r="DB473" s="88"/>
      <c r="DC473" s="94"/>
      <c r="DD473" s="79"/>
      <c r="DE473" s="110"/>
      <c r="DF473" s="95"/>
      <c r="DG473" s="94"/>
      <c r="DH473" s="94"/>
      <c r="DI473" s="88"/>
      <c r="DJ473" s="94"/>
      <c r="DK473" s="79"/>
      <c r="DL473" s="110"/>
      <c r="DM473" s="95"/>
      <c r="DN473" s="94"/>
      <c r="DO473" s="94"/>
      <c r="DP473" s="88"/>
      <c r="DQ473" s="94"/>
      <c r="DR473" s="79"/>
      <c r="DS473" s="110"/>
      <c r="DT473" s="95"/>
      <c r="DU473" s="94"/>
      <c r="DV473" s="94"/>
    </row>
    <row r="474" spans="1:126" s="97" customFormat="1" ht="162.65" customHeight="1">
      <c r="A474" s="77"/>
      <c r="B474" s="105"/>
      <c r="C474" s="197"/>
      <c r="D474" s="197"/>
      <c r="E474" s="81"/>
      <c r="F474" s="82"/>
      <c r="G474" s="95"/>
      <c r="H474" s="94"/>
      <c r="I474" s="81"/>
      <c r="J474" s="81"/>
      <c r="K474" s="81"/>
      <c r="L474" s="81"/>
      <c r="M474" s="98"/>
      <c r="N474" s="81"/>
      <c r="O474" s="84"/>
      <c r="P474" s="84"/>
      <c r="Q474" s="105"/>
      <c r="R474" s="84"/>
      <c r="S474" s="123"/>
      <c r="T474" s="123"/>
      <c r="U474" s="106"/>
      <c r="V474" s="106"/>
      <c r="W474" s="106"/>
      <c r="X474" s="106"/>
      <c r="Y474" s="106"/>
      <c r="Z474" s="106"/>
      <c r="AA474" s="106"/>
      <c r="AB474" s="106"/>
      <c r="AC474" s="106"/>
      <c r="AD474" s="106"/>
      <c r="AE474" s="140"/>
      <c r="AF474" s="88"/>
      <c r="AG474" s="88"/>
      <c r="AH474" s="88"/>
      <c r="AI474" s="88"/>
      <c r="AJ474" s="88"/>
      <c r="AK474" s="88"/>
      <c r="AL474" s="88"/>
      <c r="AM474" s="88"/>
      <c r="AN474" s="88"/>
      <c r="AO474" s="88"/>
      <c r="AP474" s="88"/>
      <c r="AQ474" s="109"/>
      <c r="AR474" s="106"/>
      <c r="AS474" s="88"/>
      <c r="AT474" s="106"/>
      <c r="AU474" s="109"/>
      <c r="AV474" s="106"/>
      <c r="AW474" s="88"/>
      <c r="AX474" s="106"/>
      <c r="AY474" s="109"/>
      <c r="AZ474" s="106"/>
      <c r="BA474" s="88"/>
      <c r="BB474" s="106"/>
      <c r="BC474" s="109"/>
      <c r="BD474" s="106"/>
      <c r="BE474" s="88"/>
      <c r="BF474" s="106"/>
      <c r="BG474" s="109"/>
      <c r="BH474" s="106"/>
      <c r="BI474" s="88"/>
      <c r="BJ474" s="106"/>
      <c r="BK474" s="109"/>
      <c r="BL474" s="106"/>
      <c r="BM474" s="88"/>
      <c r="BN474" s="106"/>
      <c r="BO474" s="109"/>
      <c r="BP474" s="106"/>
      <c r="BQ474" s="88"/>
      <c r="BR474" s="106"/>
      <c r="BS474" s="109"/>
      <c r="BT474" s="106"/>
      <c r="BU474" s="88"/>
      <c r="BV474" s="106"/>
      <c r="BW474" s="109"/>
      <c r="BX474" s="106"/>
      <c r="BY474" s="88"/>
      <c r="BZ474" s="106"/>
      <c r="CA474" s="109"/>
      <c r="CB474" s="106"/>
      <c r="CC474" s="88"/>
      <c r="CD474" s="106"/>
      <c r="CE474" s="88"/>
      <c r="CF474" s="110"/>
      <c r="CG474" s="96"/>
      <c r="CH474" s="94"/>
      <c r="CI474" s="94"/>
      <c r="CJ474" s="88"/>
      <c r="CK474" s="94"/>
      <c r="CL474" s="79"/>
      <c r="CM474" s="79"/>
      <c r="CN474" s="96"/>
      <c r="CO474" s="94"/>
      <c r="CP474" s="94"/>
      <c r="CQ474" s="88"/>
      <c r="CR474" s="94"/>
      <c r="CS474" s="79"/>
      <c r="CT474" s="79"/>
      <c r="CU474" s="96"/>
      <c r="CV474" s="94"/>
      <c r="CW474" s="94"/>
      <c r="CX474" s="88"/>
      <c r="CY474" s="94"/>
      <c r="CZ474" s="79"/>
      <c r="DA474" s="79"/>
      <c r="DB474" s="96"/>
      <c r="DC474" s="94"/>
      <c r="DD474" s="94"/>
      <c r="DE474" s="88"/>
      <c r="DF474" s="94"/>
      <c r="DG474" s="79"/>
      <c r="DH474" s="79"/>
      <c r="DI474" s="96"/>
      <c r="DJ474" s="94"/>
      <c r="DK474" s="94"/>
      <c r="DL474" s="88"/>
      <c r="DM474" s="94"/>
      <c r="DN474" s="79"/>
      <c r="DO474" s="79"/>
      <c r="DP474" s="96"/>
      <c r="DQ474" s="94"/>
      <c r="DR474" s="94"/>
      <c r="DS474" s="88"/>
      <c r="DT474" s="94"/>
      <c r="DU474" s="79"/>
      <c r="DV474" s="79"/>
    </row>
    <row r="475" spans="1:126" s="97" customFormat="1" ht="162.65" customHeight="1">
      <c r="A475" s="77"/>
      <c r="B475" s="105"/>
      <c r="C475" s="197"/>
      <c r="D475" s="197"/>
      <c r="E475" s="81"/>
      <c r="F475" s="82"/>
      <c r="G475" s="95"/>
      <c r="H475" s="94"/>
      <c r="I475" s="81"/>
      <c r="J475" s="81"/>
      <c r="K475" s="81"/>
      <c r="L475" s="81"/>
      <c r="M475" s="98"/>
      <c r="N475" s="81"/>
      <c r="O475" s="84"/>
      <c r="P475" s="84"/>
      <c r="Q475" s="105"/>
      <c r="R475" s="84"/>
      <c r="S475" s="123"/>
      <c r="T475" s="123"/>
      <c r="U475" s="106"/>
      <c r="V475" s="106"/>
      <c r="W475" s="106"/>
      <c r="X475" s="106"/>
      <c r="Y475" s="106"/>
      <c r="Z475" s="106"/>
      <c r="AA475" s="106"/>
      <c r="AB475" s="106"/>
      <c r="AC475" s="106"/>
      <c r="AD475" s="106"/>
      <c r="AE475" s="140"/>
      <c r="AF475" s="88"/>
      <c r="AG475" s="88"/>
      <c r="AH475" s="88"/>
      <c r="AI475" s="88"/>
      <c r="AJ475" s="88"/>
      <c r="AK475" s="88"/>
      <c r="AL475" s="88"/>
      <c r="AM475" s="88"/>
      <c r="AN475" s="88"/>
      <c r="AO475" s="88"/>
      <c r="AP475" s="88"/>
      <c r="AQ475" s="109"/>
      <c r="AR475" s="106"/>
      <c r="AS475" s="88"/>
      <c r="AT475" s="106"/>
      <c r="AU475" s="109"/>
      <c r="AV475" s="106"/>
      <c r="AW475" s="88"/>
      <c r="AX475" s="106"/>
      <c r="AY475" s="109"/>
      <c r="AZ475" s="106"/>
      <c r="BA475" s="88"/>
      <c r="BB475" s="106"/>
      <c r="BC475" s="109"/>
      <c r="BD475" s="106"/>
      <c r="BE475" s="88"/>
      <c r="BF475" s="106"/>
      <c r="BG475" s="109"/>
      <c r="BH475" s="106"/>
      <c r="BI475" s="88"/>
      <c r="BJ475" s="106"/>
      <c r="BK475" s="109"/>
      <c r="BL475" s="106"/>
      <c r="BM475" s="88"/>
      <c r="BN475" s="106"/>
      <c r="BO475" s="109"/>
      <c r="BP475" s="106"/>
      <c r="BQ475" s="88"/>
      <c r="BR475" s="106"/>
      <c r="BS475" s="109"/>
      <c r="BT475" s="106"/>
      <c r="BU475" s="88"/>
      <c r="BV475" s="106"/>
      <c r="BW475" s="109"/>
      <c r="BX475" s="106"/>
      <c r="BY475" s="88"/>
      <c r="BZ475" s="106"/>
      <c r="CA475" s="109"/>
      <c r="CB475" s="106"/>
      <c r="CC475" s="88"/>
      <c r="CD475" s="106"/>
      <c r="CE475" s="88"/>
      <c r="CF475" s="110"/>
      <c r="CG475" s="96"/>
      <c r="CH475" s="94"/>
      <c r="CI475" s="94"/>
      <c r="CJ475" s="88"/>
      <c r="CK475" s="94"/>
      <c r="CL475" s="79"/>
      <c r="CM475" s="79"/>
      <c r="CN475" s="96"/>
      <c r="CO475" s="94"/>
      <c r="CP475" s="94"/>
      <c r="CQ475" s="88"/>
      <c r="CR475" s="94"/>
      <c r="CS475" s="79"/>
      <c r="CT475" s="79"/>
      <c r="CU475" s="96"/>
      <c r="CV475" s="94"/>
      <c r="CW475" s="94"/>
      <c r="CX475" s="88"/>
      <c r="CY475" s="94"/>
      <c r="CZ475" s="79"/>
      <c r="DA475" s="79"/>
      <c r="DB475" s="96"/>
      <c r="DC475" s="94"/>
      <c r="DD475" s="94"/>
      <c r="DE475" s="88"/>
      <c r="DF475" s="94"/>
      <c r="DG475" s="79"/>
      <c r="DH475" s="79"/>
      <c r="DI475" s="96"/>
      <c r="DJ475" s="94"/>
      <c r="DK475" s="94"/>
      <c r="DL475" s="88"/>
      <c r="DM475" s="94"/>
      <c r="DN475" s="79"/>
      <c r="DO475" s="79"/>
      <c r="DP475" s="96"/>
      <c r="DQ475" s="94"/>
      <c r="DR475" s="94"/>
      <c r="DS475" s="88"/>
      <c r="DT475" s="94"/>
      <c r="DU475" s="79"/>
      <c r="DV475" s="79"/>
    </row>
    <row r="476" spans="1:126" s="97" customFormat="1" ht="162.65" customHeight="1">
      <c r="A476" s="77"/>
      <c r="B476" s="105"/>
      <c r="C476" s="197"/>
      <c r="D476" s="197"/>
      <c r="E476" s="81"/>
      <c r="F476" s="82"/>
      <c r="G476" s="79"/>
      <c r="H476" s="105"/>
      <c r="I476" s="81"/>
      <c r="J476" s="81"/>
      <c r="K476" s="81"/>
      <c r="L476" s="81"/>
      <c r="M476" s="81"/>
      <c r="N476" s="81"/>
      <c r="O476" s="84"/>
      <c r="P476" s="81"/>
      <c r="Q476" s="81"/>
      <c r="R476" s="84"/>
      <c r="S476" s="149"/>
      <c r="T476" s="147"/>
      <c r="U476" s="151"/>
      <c r="V476" s="151"/>
      <c r="W476" s="151"/>
      <c r="X476" s="151"/>
      <c r="Y476" s="151"/>
      <c r="Z476" s="151"/>
      <c r="AA476" s="151"/>
      <c r="AB476" s="151"/>
      <c r="AC476" s="151"/>
      <c r="AD476" s="151"/>
      <c r="AE476" s="151"/>
      <c r="AF476" s="152"/>
      <c r="AG476" s="152"/>
      <c r="AH476" s="152"/>
      <c r="AI476" s="152"/>
      <c r="AJ476" s="152"/>
      <c r="AK476" s="152"/>
      <c r="AL476" s="152"/>
      <c r="AM476" s="152"/>
      <c r="AN476" s="152"/>
      <c r="AO476" s="152"/>
      <c r="AP476" s="88"/>
      <c r="AQ476" s="153"/>
      <c r="AR476" s="106"/>
      <c r="AS476" s="153"/>
      <c r="AT476" s="147"/>
      <c r="AU476" s="152"/>
      <c r="AV476" s="106"/>
      <c r="AW476" s="153"/>
      <c r="AX476" s="147"/>
      <c r="AY476" s="152"/>
      <c r="AZ476" s="106"/>
      <c r="BA476" s="153"/>
      <c r="BB476" s="147"/>
      <c r="BC476" s="153"/>
      <c r="BD476" s="106"/>
      <c r="BE476" s="153"/>
      <c r="BF476" s="147"/>
      <c r="BG476" s="152"/>
      <c r="BH476" s="106"/>
      <c r="BI476" s="153"/>
      <c r="BJ476" s="147"/>
      <c r="BK476" s="152"/>
      <c r="BL476" s="106"/>
      <c r="BM476" s="153"/>
      <c r="BN476" s="147"/>
      <c r="BO476" s="152"/>
      <c r="BP476" s="106"/>
      <c r="BQ476" s="153"/>
      <c r="BR476" s="147"/>
      <c r="BS476" s="152"/>
      <c r="BT476" s="106"/>
      <c r="BU476" s="147"/>
      <c r="BV476" s="147"/>
      <c r="BW476" s="152"/>
      <c r="BX476" s="106"/>
      <c r="BY476" s="147"/>
      <c r="BZ476" s="147"/>
      <c r="CA476" s="147"/>
      <c r="CB476" s="147"/>
      <c r="CC476" s="153"/>
      <c r="CD476" s="147"/>
      <c r="CE476" s="88"/>
      <c r="CF476" s="110"/>
      <c r="CG476" s="96"/>
      <c r="CH476" s="94"/>
      <c r="CI476" s="94"/>
      <c r="CJ476" s="88"/>
      <c r="CK476" s="94"/>
      <c r="CL476" s="79"/>
      <c r="CM476" s="79"/>
      <c r="CN476" s="96"/>
      <c r="CO476" s="94"/>
      <c r="CP476" s="94"/>
      <c r="CQ476" s="88"/>
      <c r="CR476" s="94"/>
      <c r="CS476" s="79"/>
      <c r="CT476" s="79"/>
      <c r="CU476" s="96"/>
      <c r="CV476" s="94"/>
      <c r="CW476" s="94"/>
      <c r="CX476" s="88"/>
      <c r="CY476" s="94"/>
      <c r="CZ476" s="79"/>
      <c r="DA476" s="79"/>
      <c r="DB476" s="96"/>
      <c r="DC476" s="94"/>
      <c r="DD476" s="94"/>
      <c r="DE476" s="88"/>
      <c r="DF476" s="94"/>
      <c r="DG476" s="79"/>
      <c r="DH476" s="79"/>
      <c r="DI476" s="96"/>
      <c r="DJ476" s="94"/>
      <c r="DK476" s="94"/>
      <c r="DL476" s="88"/>
      <c r="DM476" s="94"/>
      <c r="DN476" s="79"/>
      <c r="DO476" s="79"/>
      <c r="DP476" s="96"/>
      <c r="DQ476" s="94"/>
      <c r="DR476" s="94"/>
      <c r="DS476" s="88"/>
      <c r="DT476" s="94"/>
      <c r="DU476" s="79"/>
      <c r="DV476" s="79"/>
    </row>
    <row r="477" spans="1:126" s="97" customFormat="1" ht="162.65" customHeight="1">
      <c r="A477" s="77"/>
      <c r="B477" s="105"/>
      <c r="C477" s="197"/>
      <c r="D477" s="197"/>
      <c r="E477" s="81"/>
      <c r="F477" s="82"/>
      <c r="G477" s="95"/>
      <c r="H477" s="94"/>
      <c r="I477" s="81"/>
      <c r="J477" s="81"/>
      <c r="K477" s="81"/>
      <c r="L477" s="81"/>
      <c r="M477" s="83"/>
      <c r="N477" s="81"/>
      <c r="O477" s="84"/>
      <c r="P477" s="84"/>
      <c r="Q477" s="105"/>
      <c r="R477" s="84"/>
      <c r="S477" s="123"/>
      <c r="T477" s="123"/>
      <c r="U477" s="106"/>
      <c r="V477" s="106"/>
      <c r="W477" s="106"/>
      <c r="X477" s="106"/>
      <c r="Y477" s="106"/>
      <c r="Z477" s="106"/>
      <c r="AA477" s="106"/>
      <c r="AB477" s="106"/>
      <c r="AC477" s="106"/>
      <c r="AD477" s="106"/>
      <c r="AE477" s="140"/>
      <c r="AF477" s="88"/>
      <c r="AG477" s="88"/>
      <c r="AH477" s="88"/>
      <c r="AI477" s="88"/>
      <c r="AJ477" s="88"/>
      <c r="AK477" s="88"/>
      <c r="AL477" s="88"/>
      <c r="AM477" s="88"/>
      <c r="AN477" s="88"/>
      <c r="AO477" s="88"/>
      <c r="AP477" s="88"/>
      <c r="AQ477" s="109"/>
      <c r="AR477" s="106"/>
      <c r="AS477" s="88"/>
      <c r="AT477" s="106"/>
      <c r="AU477" s="109"/>
      <c r="AV477" s="106"/>
      <c r="AW477" s="88"/>
      <c r="AX477" s="106"/>
      <c r="AY477" s="109"/>
      <c r="AZ477" s="106"/>
      <c r="BA477" s="88"/>
      <c r="BB477" s="106"/>
      <c r="BC477" s="109"/>
      <c r="BD477" s="106"/>
      <c r="BE477" s="88"/>
      <c r="BF477" s="106"/>
      <c r="BG477" s="109"/>
      <c r="BH477" s="106"/>
      <c r="BI477" s="88"/>
      <c r="BJ477" s="106"/>
      <c r="BK477" s="109"/>
      <c r="BL477" s="106"/>
      <c r="BM477" s="88"/>
      <c r="BN477" s="106"/>
      <c r="BO477" s="109"/>
      <c r="BP477" s="106"/>
      <c r="BQ477" s="88"/>
      <c r="BR477" s="106"/>
      <c r="BS477" s="109"/>
      <c r="BT477" s="106"/>
      <c r="BU477" s="88"/>
      <c r="BV477" s="106"/>
      <c r="BW477" s="109"/>
      <c r="BX477" s="106"/>
      <c r="BY477" s="88"/>
      <c r="BZ477" s="106"/>
      <c r="CA477" s="109"/>
      <c r="CB477" s="106"/>
      <c r="CC477" s="88"/>
      <c r="CD477" s="106"/>
      <c r="CE477" s="88"/>
      <c r="CF477" s="110"/>
      <c r="CG477" s="96"/>
      <c r="CH477" s="94"/>
      <c r="CI477" s="94"/>
      <c r="CJ477" s="88"/>
      <c r="CK477" s="94"/>
      <c r="CL477" s="79"/>
      <c r="CM477" s="79"/>
      <c r="CN477" s="96"/>
      <c r="CO477" s="94"/>
      <c r="CP477" s="94"/>
      <c r="CQ477" s="88"/>
      <c r="CR477" s="94"/>
      <c r="CS477" s="79"/>
      <c r="CT477" s="79"/>
      <c r="CU477" s="96"/>
      <c r="CV477" s="94"/>
      <c r="CW477" s="94"/>
      <c r="CX477" s="88"/>
      <c r="CY477" s="94"/>
      <c r="CZ477" s="79"/>
      <c r="DA477" s="79"/>
      <c r="DB477" s="96"/>
      <c r="DC477" s="94"/>
      <c r="DD477" s="94"/>
      <c r="DE477" s="88"/>
      <c r="DF477" s="94"/>
      <c r="DG477" s="79"/>
      <c r="DH477" s="79"/>
      <c r="DI477" s="96"/>
      <c r="DJ477" s="94"/>
      <c r="DK477" s="94"/>
      <c r="DL477" s="88"/>
      <c r="DM477" s="94"/>
      <c r="DN477" s="79"/>
      <c r="DO477" s="79"/>
      <c r="DP477" s="96"/>
      <c r="DQ477" s="94"/>
      <c r="DR477" s="94"/>
      <c r="DS477" s="88"/>
      <c r="DT477" s="94"/>
      <c r="DU477" s="79"/>
      <c r="DV477" s="79"/>
    </row>
    <row r="478" spans="1:126" s="97" customFormat="1" ht="162.65" customHeight="1">
      <c r="A478" s="77"/>
      <c r="B478" s="105"/>
      <c r="C478" s="197"/>
      <c r="D478" s="197"/>
      <c r="E478" s="81"/>
      <c r="F478" s="82"/>
      <c r="G478" s="95"/>
      <c r="H478" s="94"/>
      <c r="I478" s="81"/>
      <c r="J478" s="81"/>
      <c r="K478" s="81"/>
      <c r="L478" s="81"/>
      <c r="M478" s="83"/>
      <c r="N478" s="81"/>
      <c r="O478" s="84"/>
      <c r="P478" s="84"/>
      <c r="Q478" s="105"/>
      <c r="R478" s="84"/>
      <c r="S478" s="123"/>
      <c r="T478" s="123"/>
      <c r="U478" s="106"/>
      <c r="V478" s="106"/>
      <c r="W478" s="106"/>
      <c r="X478" s="106"/>
      <c r="Y478" s="106"/>
      <c r="Z478" s="106"/>
      <c r="AA478" s="106"/>
      <c r="AB478" s="106"/>
      <c r="AC478" s="106"/>
      <c r="AD478" s="106"/>
      <c r="AE478" s="140"/>
      <c r="AF478" s="88"/>
      <c r="AG478" s="88"/>
      <c r="AH478" s="88"/>
      <c r="AI478" s="88"/>
      <c r="AJ478" s="88"/>
      <c r="AK478" s="88"/>
      <c r="AL478" s="88"/>
      <c r="AM478" s="88"/>
      <c r="AN478" s="88"/>
      <c r="AO478" s="88"/>
      <c r="AP478" s="88"/>
      <c r="AQ478" s="109"/>
      <c r="AR478" s="106"/>
      <c r="AS478" s="88"/>
      <c r="AT478" s="106"/>
      <c r="AU478" s="109"/>
      <c r="AV478" s="106"/>
      <c r="AW478" s="88"/>
      <c r="AX478" s="106"/>
      <c r="AY478" s="109"/>
      <c r="AZ478" s="106"/>
      <c r="BA478" s="88"/>
      <c r="BB478" s="106"/>
      <c r="BC478" s="109"/>
      <c r="BD478" s="106"/>
      <c r="BE478" s="88"/>
      <c r="BF478" s="106"/>
      <c r="BG478" s="109"/>
      <c r="BH478" s="106"/>
      <c r="BI478" s="88"/>
      <c r="BJ478" s="106"/>
      <c r="BK478" s="109"/>
      <c r="BL478" s="106"/>
      <c r="BM478" s="88"/>
      <c r="BN478" s="106"/>
      <c r="BO478" s="109"/>
      <c r="BP478" s="106"/>
      <c r="BQ478" s="88"/>
      <c r="BR478" s="106"/>
      <c r="BS478" s="109"/>
      <c r="BT478" s="106"/>
      <c r="BU478" s="88"/>
      <c r="BV478" s="106"/>
      <c r="BW478" s="109"/>
      <c r="BX478" s="106"/>
      <c r="BY478" s="88"/>
      <c r="BZ478" s="106"/>
      <c r="CA478" s="109"/>
      <c r="CB478" s="106"/>
      <c r="CC478" s="88"/>
      <c r="CD478" s="106"/>
      <c r="CE478" s="88"/>
      <c r="CF478" s="110"/>
      <c r="CG478" s="96"/>
      <c r="CH478" s="94"/>
      <c r="CI478" s="94"/>
      <c r="CJ478" s="88"/>
      <c r="CK478" s="94"/>
      <c r="CL478" s="79"/>
      <c r="CM478" s="79"/>
      <c r="CN478" s="96"/>
      <c r="CO478" s="94"/>
      <c r="CP478" s="94"/>
      <c r="CQ478" s="88"/>
      <c r="CR478" s="94"/>
      <c r="CS478" s="79"/>
      <c r="CT478" s="79"/>
      <c r="CU478" s="96"/>
      <c r="CV478" s="94"/>
      <c r="CW478" s="94"/>
      <c r="CX478" s="88"/>
      <c r="CY478" s="94"/>
      <c r="CZ478" s="79"/>
      <c r="DA478" s="79"/>
      <c r="DB478" s="96"/>
      <c r="DC478" s="94"/>
      <c r="DD478" s="94"/>
      <c r="DE478" s="88"/>
      <c r="DF478" s="94"/>
      <c r="DG478" s="79"/>
      <c r="DH478" s="79"/>
      <c r="DI478" s="96"/>
      <c r="DJ478" s="94"/>
      <c r="DK478" s="94"/>
      <c r="DL478" s="88"/>
      <c r="DM478" s="94"/>
      <c r="DN478" s="79"/>
      <c r="DO478" s="79"/>
      <c r="DP478" s="96"/>
      <c r="DQ478" s="94"/>
      <c r="DR478" s="94"/>
      <c r="DS478" s="88"/>
      <c r="DT478" s="94"/>
      <c r="DU478" s="79"/>
      <c r="DV478" s="79"/>
    </row>
    <row r="479" spans="1:126" s="97" customFormat="1" ht="162.65" customHeight="1">
      <c r="A479" s="77"/>
      <c r="B479" s="105"/>
      <c r="C479" s="197"/>
      <c r="D479" s="197"/>
      <c r="E479" s="81"/>
      <c r="F479" s="82"/>
      <c r="G479" s="95"/>
      <c r="H479" s="94"/>
      <c r="I479" s="81"/>
      <c r="J479" s="81"/>
      <c r="K479" s="81"/>
      <c r="L479" s="81"/>
      <c r="M479" s="83"/>
      <c r="N479" s="81"/>
      <c r="O479" s="84"/>
      <c r="P479" s="84"/>
      <c r="Q479" s="105"/>
      <c r="R479" s="84"/>
      <c r="S479" s="123"/>
      <c r="T479" s="123"/>
      <c r="U479" s="106"/>
      <c r="V479" s="106"/>
      <c r="W479" s="106"/>
      <c r="X479" s="106"/>
      <c r="Y479" s="106"/>
      <c r="Z479" s="106"/>
      <c r="AA479" s="106"/>
      <c r="AB479" s="106"/>
      <c r="AC479" s="106"/>
      <c r="AD479" s="106"/>
      <c r="AE479" s="140"/>
      <c r="AF479" s="88"/>
      <c r="AG479" s="88"/>
      <c r="AH479" s="88"/>
      <c r="AI479" s="88"/>
      <c r="AJ479" s="88"/>
      <c r="AK479" s="88"/>
      <c r="AL479" s="88"/>
      <c r="AM479" s="88"/>
      <c r="AN479" s="88"/>
      <c r="AO479" s="88"/>
      <c r="AP479" s="88"/>
      <c r="AQ479" s="109"/>
      <c r="AR479" s="106"/>
      <c r="AS479" s="88"/>
      <c r="AT479" s="106"/>
      <c r="AU479" s="109"/>
      <c r="AV479" s="106"/>
      <c r="AW479" s="88"/>
      <c r="AX479" s="106"/>
      <c r="AY479" s="109"/>
      <c r="AZ479" s="106"/>
      <c r="BA479" s="88"/>
      <c r="BB479" s="106"/>
      <c r="BC479" s="109"/>
      <c r="BD479" s="106"/>
      <c r="BE479" s="88"/>
      <c r="BF479" s="106"/>
      <c r="BG479" s="109"/>
      <c r="BH479" s="106"/>
      <c r="BI479" s="88"/>
      <c r="BJ479" s="106"/>
      <c r="BK479" s="109"/>
      <c r="BL479" s="106"/>
      <c r="BM479" s="88"/>
      <c r="BN479" s="106"/>
      <c r="BO479" s="109"/>
      <c r="BP479" s="106"/>
      <c r="BQ479" s="88"/>
      <c r="BR479" s="106"/>
      <c r="BS479" s="109"/>
      <c r="BT479" s="106"/>
      <c r="BU479" s="88"/>
      <c r="BV479" s="106"/>
      <c r="BW479" s="109"/>
      <c r="BX479" s="106"/>
      <c r="BY479" s="88"/>
      <c r="BZ479" s="106"/>
      <c r="CA479" s="109"/>
      <c r="CB479" s="106"/>
      <c r="CC479" s="88"/>
      <c r="CD479" s="106"/>
      <c r="CE479" s="88"/>
      <c r="CF479" s="110"/>
      <c r="CG479" s="96"/>
      <c r="CH479" s="94"/>
      <c r="CI479" s="94"/>
      <c r="CJ479" s="88"/>
      <c r="CK479" s="94"/>
      <c r="CL479" s="79"/>
      <c r="CM479" s="79"/>
      <c r="CN479" s="96"/>
      <c r="CO479" s="94"/>
      <c r="CP479" s="94"/>
      <c r="CQ479" s="88"/>
      <c r="CR479" s="94"/>
      <c r="CS479" s="79"/>
      <c r="CT479" s="79"/>
      <c r="CU479" s="96"/>
      <c r="CV479" s="94"/>
      <c r="CW479" s="94"/>
      <c r="CX479" s="88"/>
      <c r="CY479" s="94"/>
      <c r="CZ479" s="79"/>
      <c r="DA479" s="79"/>
      <c r="DB479" s="96"/>
      <c r="DC479" s="94"/>
      <c r="DD479" s="94"/>
      <c r="DE479" s="88"/>
      <c r="DF479" s="94"/>
      <c r="DG479" s="79"/>
      <c r="DH479" s="79"/>
      <c r="DI479" s="96"/>
      <c r="DJ479" s="94"/>
      <c r="DK479" s="94"/>
      <c r="DL479" s="88"/>
      <c r="DM479" s="94"/>
      <c r="DN479" s="79"/>
      <c r="DO479" s="79"/>
      <c r="DP479" s="96"/>
      <c r="DQ479" s="94"/>
      <c r="DR479" s="94"/>
      <c r="DS479" s="88"/>
      <c r="DT479" s="94"/>
      <c r="DU479" s="79"/>
      <c r="DV479" s="79"/>
    </row>
    <row r="480" spans="1:126" s="97" customFormat="1" ht="162.65" customHeight="1">
      <c r="A480" s="77"/>
      <c r="B480" s="105"/>
      <c r="C480" s="197"/>
      <c r="D480" s="197"/>
      <c r="E480" s="81"/>
      <c r="F480" s="82"/>
      <c r="G480" s="95"/>
      <c r="H480" s="94"/>
      <c r="I480" s="81"/>
      <c r="J480" s="81"/>
      <c r="K480" s="81"/>
      <c r="L480" s="81"/>
      <c r="M480" s="83"/>
      <c r="N480" s="81"/>
      <c r="O480" s="84"/>
      <c r="P480" s="84"/>
      <c r="Q480" s="105"/>
      <c r="R480" s="84"/>
      <c r="S480" s="123"/>
      <c r="T480" s="123"/>
      <c r="U480" s="106"/>
      <c r="V480" s="106"/>
      <c r="W480" s="106"/>
      <c r="X480" s="106"/>
      <c r="Y480" s="106"/>
      <c r="Z480" s="106"/>
      <c r="AA480" s="106"/>
      <c r="AB480" s="106"/>
      <c r="AC480" s="106"/>
      <c r="AD480" s="106"/>
      <c r="AE480" s="140"/>
      <c r="AF480" s="88"/>
      <c r="AG480" s="88"/>
      <c r="AH480" s="88"/>
      <c r="AI480" s="88"/>
      <c r="AJ480" s="88"/>
      <c r="AK480" s="88"/>
      <c r="AL480" s="88"/>
      <c r="AM480" s="88"/>
      <c r="AN480" s="88"/>
      <c r="AO480" s="88"/>
      <c r="AP480" s="88"/>
      <c r="AQ480" s="109"/>
      <c r="AR480" s="106"/>
      <c r="AS480" s="88"/>
      <c r="AT480" s="106"/>
      <c r="AU480" s="109"/>
      <c r="AV480" s="106"/>
      <c r="AW480" s="88"/>
      <c r="AX480" s="106"/>
      <c r="AY480" s="109"/>
      <c r="AZ480" s="106"/>
      <c r="BA480" s="88"/>
      <c r="BB480" s="106"/>
      <c r="BC480" s="109"/>
      <c r="BD480" s="106"/>
      <c r="BE480" s="88"/>
      <c r="BF480" s="106"/>
      <c r="BG480" s="109"/>
      <c r="BH480" s="106"/>
      <c r="BI480" s="88"/>
      <c r="BJ480" s="106"/>
      <c r="BK480" s="109"/>
      <c r="BL480" s="106"/>
      <c r="BM480" s="88"/>
      <c r="BN480" s="106"/>
      <c r="BO480" s="109"/>
      <c r="BP480" s="106"/>
      <c r="BQ480" s="88"/>
      <c r="BR480" s="106"/>
      <c r="BS480" s="109"/>
      <c r="BT480" s="106"/>
      <c r="BU480" s="88"/>
      <c r="BV480" s="106"/>
      <c r="BW480" s="109"/>
      <c r="BX480" s="106"/>
      <c r="BY480" s="88"/>
      <c r="BZ480" s="106"/>
      <c r="CA480" s="109"/>
      <c r="CB480" s="106"/>
      <c r="CC480" s="88"/>
      <c r="CD480" s="106"/>
      <c r="CE480" s="88"/>
      <c r="CF480" s="110"/>
      <c r="CG480" s="96"/>
      <c r="CH480" s="94"/>
      <c r="CI480" s="94"/>
      <c r="CJ480" s="88"/>
      <c r="CK480" s="94"/>
      <c r="CL480" s="79"/>
      <c r="CM480" s="79"/>
      <c r="CN480" s="96"/>
      <c r="CO480" s="94"/>
      <c r="CP480" s="94"/>
      <c r="CQ480" s="88"/>
      <c r="CR480" s="94"/>
      <c r="CS480" s="79"/>
      <c r="CT480" s="79"/>
      <c r="CU480" s="96"/>
      <c r="CV480" s="94"/>
      <c r="CW480" s="94"/>
      <c r="CX480" s="88"/>
      <c r="CY480" s="94"/>
      <c r="CZ480" s="79"/>
      <c r="DA480" s="79"/>
      <c r="DB480" s="96"/>
      <c r="DC480" s="94"/>
      <c r="DD480" s="94"/>
      <c r="DE480" s="88"/>
      <c r="DF480" s="94"/>
      <c r="DG480" s="79"/>
      <c r="DH480" s="79"/>
      <c r="DI480" s="96"/>
      <c r="DJ480" s="94"/>
      <c r="DK480" s="94"/>
      <c r="DL480" s="88"/>
      <c r="DM480" s="94"/>
      <c r="DN480" s="79"/>
      <c r="DO480" s="79"/>
      <c r="DP480" s="96"/>
      <c r="DQ480" s="94"/>
      <c r="DR480" s="94"/>
      <c r="DS480" s="88"/>
      <c r="DT480" s="94"/>
      <c r="DU480" s="79"/>
      <c r="DV480" s="79"/>
    </row>
    <row r="481" spans="1:126" s="97" customFormat="1" ht="162.65" customHeight="1">
      <c r="A481" s="77"/>
      <c r="B481" s="105"/>
      <c r="C481" s="197"/>
      <c r="D481" s="197"/>
      <c r="E481" s="81"/>
      <c r="F481" s="82"/>
      <c r="G481" s="95"/>
      <c r="H481" s="94"/>
      <c r="I481" s="81"/>
      <c r="J481" s="81"/>
      <c r="K481" s="81"/>
      <c r="L481" s="81"/>
      <c r="M481" s="83"/>
      <c r="N481" s="81"/>
      <c r="O481" s="84"/>
      <c r="P481" s="84"/>
      <c r="Q481" s="105"/>
      <c r="R481" s="84"/>
      <c r="S481" s="123"/>
      <c r="T481" s="123"/>
      <c r="U481" s="106"/>
      <c r="V481" s="106"/>
      <c r="W481" s="106"/>
      <c r="X481" s="106"/>
      <c r="Y481" s="106"/>
      <c r="Z481" s="106"/>
      <c r="AA481" s="106"/>
      <c r="AB481" s="106"/>
      <c r="AC481" s="106"/>
      <c r="AD481" s="106"/>
      <c r="AE481" s="140"/>
      <c r="AF481" s="88"/>
      <c r="AG481" s="88"/>
      <c r="AH481" s="88"/>
      <c r="AI481" s="88"/>
      <c r="AJ481" s="88"/>
      <c r="AK481" s="88"/>
      <c r="AL481" s="88"/>
      <c r="AM481" s="88"/>
      <c r="AN481" s="88"/>
      <c r="AO481" s="88"/>
      <c r="AP481" s="88"/>
      <c r="AQ481" s="109"/>
      <c r="AR481" s="106"/>
      <c r="AS481" s="88"/>
      <c r="AT481" s="106"/>
      <c r="AU481" s="109"/>
      <c r="AV481" s="106"/>
      <c r="AW481" s="88"/>
      <c r="AX481" s="106"/>
      <c r="AY481" s="109"/>
      <c r="AZ481" s="106"/>
      <c r="BA481" s="88"/>
      <c r="BB481" s="106"/>
      <c r="BC481" s="109"/>
      <c r="BD481" s="106"/>
      <c r="BE481" s="88"/>
      <c r="BF481" s="106"/>
      <c r="BG481" s="109"/>
      <c r="BH481" s="106"/>
      <c r="BI481" s="88"/>
      <c r="BJ481" s="106"/>
      <c r="BK481" s="109"/>
      <c r="BL481" s="106"/>
      <c r="BM481" s="88"/>
      <c r="BN481" s="106"/>
      <c r="BO481" s="109"/>
      <c r="BP481" s="106"/>
      <c r="BQ481" s="88"/>
      <c r="BR481" s="106"/>
      <c r="BS481" s="109"/>
      <c r="BT481" s="106"/>
      <c r="BU481" s="88"/>
      <c r="BV481" s="106"/>
      <c r="BW481" s="109"/>
      <c r="BX481" s="106"/>
      <c r="BY481" s="88"/>
      <c r="BZ481" s="106"/>
      <c r="CA481" s="109"/>
      <c r="CB481" s="106"/>
      <c r="CC481" s="88"/>
      <c r="CD481" s="106"/>
      <c r="CE481" s="88"/>
      <c r="CF481" s="110"/>
      <c r="CG481" s="96"/>
      <c r="CH481" s="94"/>
      <c r="CI481" s="94"/>
      <c r="CJ481" s="88"/>
      <c r="CK481" s="94"/>
      <c r="CL481" s="79"/>
      <c r="CM481" s="79"/>
      <c r="CN481" s="96"/>
      <c r="CO481" s="94"/>
      <c r="CP481" s="94"/>
      <c r="CQ481" s="88"/>
      <c r="CR481" s="94"/>
      <c r="CS481" s="79"/>
      <c r="CT481" s="79"/>
      <c r="CU481" s="96"/>
      <c r="CV481" s="94"/>
      <c r="CW481" s="94"/>
      <c r="CX481" s="88"/>
      <c r="CY481" s="94"/>
      <c r="CZ481" s="79"/>
      <c r="DA481" s="79"/>
      <c r="DB481" s="96"/>
      <c r="DC481" s="94"/>
      <c r="DD481" s="94"/>
      <c r="DE481" s="88"/>
      <c r="DF481" s="94"/>
      <c r="DG481" s="79"/>
      <c r="DH481" s="79"/>
      <c r="DI481" s="96"/>
      <c r="DJ481" s="94"/>
      <c r="DK481" s="94"/>
      <c r="DL481" s="88"/>
      <c r="DM481" s="94"/>
      <c r="DN481" s="79"/>
      <c r="DO481" s="79"/>
      <c r="DP481" s="96"/>
      <c r="DQ481" s="94"/>
      <c r="DR481" s="94"/>
      <c r="DS481" s="88"/>
      <c r="DT481" s="94"/>
      <c r="DU481" s="79"/>
      <c r="DV481" s="79"/>
    </row>
    <row r="482" spans="1:126" s="97" customFormat="1" ht="162.65" customHeight="1">
      <c r="A482" s="77"/>
      <c r="B482" s="105"/>
      <c r="C482" s="197"/>
      <c r="D482" s="197"/>
      <c r="E482" s="81"/>
      <c r="F482" s="82"/>
      <c r="G482" s="95"/>
      <c r="H482" s="94"/>
      <c r="I482" s="81"/>
      <c r="J482" s="81"/>
      <c r="K482" s="81"/>
      <c r="L482" s="81"/>
      <c r="M482" s="83"/>
      <c r="N482" s="81"/>
      <c r="O482" s="84"/>
      <c r="P482" s="84"/>
      <c r="Q482" s="105"/>
      <c r="R482" s="84"/>
      <c r="S482" s="123"/>
      <c r="T482" s="123"/>
      <c r="U482" s="106"/>
      <c r="V482" s="106"/>
      <c r="W482" s="106"/>
      <c r="X482" s="106"/>
      <c r="Y482" s="106"/>
      <c r="Z482" s="106"/>
      <c r="AA482" s="106"/>
      <c r="AB482" s="106"/>
      <c r="AC482" s="106"/>
      <c r="AD482" s="106"/>
      <c r="AE482" s="140"/>
      <c r="AF482" s="88"/>
      <c r="AG482" s="88"/>
      <c r="AH482" s="88"/>
      <c r="AI482" s="88"/>
      <c r="AJ482" s="88"/>
      <c r="AK482" s="88"/>
      <c r="AL482" s="88"/>
      <c r="AM482" s="88"/>
      <c r="AN482" s="88"/>
      <c r="AO482" s="88"/>
      <c r="AP482" s="88"/>
      <c r="AQ482" s="109"/>
      <c r="AR482" s="106"/>
      <c r="AS482" s="88"/>
      <c r="AT482" s="106"/>
      <c r="AU482" s="109"/>
      <c r="AV482" s="106"/>
      <c r="AW482" s="88"/>
      <c r="AX482" s="106"/>
      <c r="AY482" s="109"/>
      <c r="AZ482" s="106"/>
      <c r="BA482" s="88"/>
      <c r="BB482" s="106"/>
      <c r="BC482" s="109"/>
      <c r="BD482" s="106"/>
      <c r="BE482" s="88"/>
      <c r="BF482" s="106"/>
      <c r="BG482" s="109"/>
      <c r="BH482" s="106"/>
      <c r="BI482" s="88"/>
      <c r="BJ482" s="106"/>
      <c r="BK482" s="109"/>
      <c r="BL482" s="106"/>
      <c r="BM482" s="88"/>
      <c r="BN482" s="106"/>
      <c r="BO482" s="109"/>
      <c r="BP482" s="106"/>
      <c r="BQ482" s="88"/>
      <c r="BR482" s="106"/>
      <c r="BS482" s="109"/>
      <c r="BT482" s="106"/>
      <c r="BU482" s="88"/>
      <c r="BV482" s="106"/>
      <c r="BW482" s="109"/>
      <c r="BX482" s="106"/>
      <c r="BY482" s="88"/>
      <c r="BZ482" s="106"/>
      <c r="CA482" s="109"/>
      <c r="CB482" s="106"/>
      <c r="CC482" s="88"/>
      <c r="CD482" s="106"/>
      <c r="CE482" s="88"/>
      <c r="CF482" s="110"/>
      <c r="CG482" s="96"/>
      <c r="CH482" s="94"/>
      <c r="CI482" s="94"/>
      <c r="CJ482" s="88"/>
      <c r="CK482" s="94"/>
      <c r="CL482" s="79"/>
      <c r="CM482" s="79"/>
      <c r="CN482" s="96"/>
      <c r="CO482" s="94"/>
      <c r="CP482" s="94"/>
      <c r="CQ482" s="88"/>
      <c r="CR482" s="94"/>
      <c r="CS482" s="79"/>
      <c r="CT482" s="79"/>
      <c r="CU482" s="96"/>
      <c r="CV482" s="94"/>
      <c r="CW482" s="94"/>
      <c r="CX482" s="88"/>
      <c r="CY482" s="94"/>
      <c r="CZ482" s="79"/>
      <c r="DA482" s="79"/>
      <c r="DB482" s="96"/>
      <c r="DC482" s="94"/>
      <c r="DD482" s="94"/>
      <c r="DE482" s="88"/>
      <c r="DF482" s="94"/>
      <c r="DG482" s="79"/>
      <c r="DH482" s="79"/>
      <c r="DI482" s="96"/>
      <c r="DJ482" s="94"/>
      <c r="DK482" s="94"/>
      <c r="DL482" s="88"/>
      <c r="DM482" s="94"/>
      <c r="DN482" s="79"/>
      <c r="DO482" s="79"/>
      <c r="DP482" s="96"/>
      <c r="DQ482" s="94"/>
      <c r="DR482" s="94"/>
      <c r="DS482" s="88"/>
      <c r="DT482" s="94"/>
      <c r="DU482" s="79"/>
      <c r="DV482" s="79"/>
    </row>
    <row r="483" spans="1:126" s="97" customFormat="1" ht="162.65" customHeight="1">
      <c r="A483" s="77"/>
      <c r="B483" s="105"/>
      <c r="C483" s="197"/>
      <c r="D483" s="197"/>
      <c r="E483" s="81"/>
      <c r="F483" s="82"/>
      <c r="G483" s="95"/>
      <c r="H483" s="94"/>
      <c r="I483" s="81"/>
      <c r="J483" s="81"/>
      <c r="K483" s="81"/>
      <c r="L483" s="81"/>
      <c r="M483" s="83"/>
      <c r="N483" s="81"/>
      <c r="O483" s="84"/>
      <c r="P483" s="84"/>
      <c r="Q483" s="105"/>
      <c r="R483" s="84"/>
      <c r="S483" s="123"/>
      <c r="T483" s="123"/>
      <c r="U483" s="106"/>
      <c r="V483" s="106"/>
      <c r="W483" s="106"/>
      <c r="X483" s="106"/>
      <c r="Y483" s="106"/>
      <c r="Z483" s="106"/>
      <c r="AA483" s="106"/>
      <c r="AB483" s="106"/>
      <c r="AC483" s="106"/>
      <c r="AD483" s="106"/>
      <c r="AE483" s="140"/>
      <c r="AF483" s="88"/>
      <c r="AG483" s="88"/>
      <c r="AH483" s="88"/>
      <c r="AI483" s="88"/>
      <c r="AJ483" s="88"/>
      <c r="AK483" s="88"/>
      <c r="AL483" s="88"/>
      <c r="AM483" s="88"/>
      <c r="AN483" s="88"/>
      <c r="AO483" s="88"/>
      <c r="AP483" s="88"/>
      <c r="AQ483" s="109"/>
      <c r="AR483" s="106"/>
      <c r="AS483" s="88"/>
      <c r="AT483" s="106"/>
      <c r="AU483" s="109"/>
      <c r="AV483" s="106"/>
      <c r="AW483" s="88"/>
      <c r="AX483" s="106"/>
      <c r="AY483" s="109"/>
      <c r="AZ483" s="106"/>
      <c r="BA483" s="88"/>
      <c r="BB483" s="106"/>
      <c r="BC483" s="109"/>
      <c r="BD483" s="106"/>
      <c r="BE483" s="88"/>
      <c r="BF483" s="106"/>
      <c r="BG483" s="109"/>
      <c r="BH483" s="106"/>
      <c r="BI483" s="88"/>
      <c r="BJ483" s="106"/>
      <c r="BK483" s="109"/>
      <c r="BL483" s="106"/>
      <c r="BM483" s="88"/>
      <c r="BN483" s="106"/>
      <c r="BO483" s="109"/>
      <c r="BP483" s="106"/>
      <c r="BQ483" s="88"/>
      <c r="BR483" s="106"/>
      <c r="BS483" s="109"/>
      <c r="BT483" s="106"/>
      <c r="BU483" s="88"/>
      <c r="BV483" s="106"/>
      <c r="BW483" s="109"/>
      <c r="BX483" s="106"/>
      <c r="BY483" s="88"/>
      <c r="BZ483" s="106"/>
      <c r="CA483" s="109"/>
      <c r="CB483" s="106"/>
      <c r="CC483" s="88"/>
      <c r="CD483" s="106"/>
      <c r="CE483" s="88"/>
      <c r="CF483" s="110"/>
      <c r="CG483" s="96"/>
      <c r="CH483" s="94"/>
      <c r="CI483" s="94"/>
      <c r="CJ483" s="88"/>
      <c r="CK483" s="94"/>
      <c r="CL483" s="79"/>
      <c r="CM483" s="79"/>
      <c r="CN483" s="96"/>
      <c r="CO483" s="94"/>
      <c r="CP483" s="94"/>
      <c r="CQ483" s="88"/>
      <c r="CR483" s="94"/>
      <c r="CS483" s="79"/>
      <c r="CT483" s="79"/>
      <c r="CU483" s="96"/>
      <c r="CV483" s="94"/>
      <c r="CW483" s="94"/>
      <c r="CX483" s="88"/>
      <c r="CY483" s="94"/>
      <c r="CZ483" s="79"/>
      <c r="DA483" s="79"/>
      <c r="DB483" s="96"/>
      <c r="DC483" s="94"/>
      <c r="DD483" s="94"/>
      <c r="DE483" s="88"/>
      <c r="DF483" s="94"/>
      <c r="DG483" s="79"/>
      <c r="DH483" s="79"/>
      <c r="DI483" s="96"/>
      <c r="DJ483" s="94"/>
      <c r="DK483" s="94"/>
      <c r="DL483" s="88"/>
      <c r="DM483" s="94"/>
      <c r="DN483" s="79"/>
      <c r="DO483" s="79"/>
      <c r="DP483" s="96"/>
      <c r="DQ483" s="94"/>
      <c r="DR483" s="94"/>
      <c r="DS483" s="88"/>
      <c r="DT483" s="94"/>
      <c r="DU483" s="79"/>
      <c r="DV483" s="79"/>
    </row>
    <row r="484" spans="1:126" s="97" customFormat="1" ht="162.65" customHeight="1">
      <c r="A484" s="77"/>
      <c r="B484" s="196"/>
      <c r="C484" s="197"/>
      <c r="D484" s="79"/>
      <c r="E484" s="147"/>
      <c r="F484" s="90"/>
      <c r="G484" s="95"/>
      <c r="H484" s="94"/>
      <c r="I484" s="147"/>
      <c r="J484" s="147"/>
      <c r="K484" s="147"/>
      <c r="L484" s="164"/>
      <c r="M484" s="148"/>
      <c r="N484" s="148"/>
      <c r="O484" s="84"/>
      <c r="P484" s="147"/>
      <c r="Q484" s="147"/>
      <c r="R484" s="84"/>
      <c r="S484" s="149"/>
      <c r="T484" s="147"/>
      <c r="U484" s="165"/>
      <c r="V484" s="165"/>
      <c r="W484" s="165"/>
      <c r="X484" s="165"/>
      <c r="Y484" s="165"/>
      <c r="Z484" s="165"/>
      <c r="AA484" s="165"/>
      <c r="AB484" s="165"/>
      <c r="AC484" s="151"/>
      <c r="AD484" s="151"/>
      <c r="AE484" s="165"/>
      <c r="AF484" s="152"/>
      <c r="AG484" s="152"/>
      <c r="AH484" s="152"/>
      <c r="AI484" s="152"/>
      <c r="AJ484" s="152"/>
      <c r="AK484" s="152"/>
      <c r="AL484" s="152"/>
      <c r="AM484" s="152"/>
      <c r="AN484" s="152"/>
      <c r="AO484" s="152"/>
      <c r="AP484" s="88"/>
      <c r="AQ484" s="109"/>
      <c r="AR484" s="106"/>
      <c r="AS484" s="88"/>
      <c r="AT484" s="106"/>
      <c r="AU484" s="109"/>
      <c r="AV484" s="106"/>
      <c r="AW484" s="88"/>
      <c r="AX484" s="106"/>
      <c r="AY484" s="109"/>
      <c r="AZ484" s="106"/>
      <c r="BA484" s="88"/>
      <c r="BB484" s="106"/>
      <c r="BC484" s="109"/>
      <c r="BD484" s="106"/>
      <c r="BE484" s="88"/>
      <c r="BF484" s="106"/>
      <c r="BG484" s="109"/>
      <c r="BH484" s="106"/>
      <c r="BI484" s="88"/>
      <c r="BJ484" s="106"/>
      <c r="BK484" s="109"/>
      <c r="BL484" s="106"/>
      <c r="BM484" s="88"/>
      <c r="BN484" s="106"/>
      <c r="BO484" s="109"/>
      <c r="BP484" s="106"/>
      <c r="BQ484" s="88"/>
      <c r="BR484" s="106"/>
      <c r="BS484" s="109"/>
      <c r="BT484" s="106"/>
      <c r="BU484" s="88"/>
      <c r="BV484" s="106"/>
      <c r="BW484" s="109"/>
      <c r="BX484" s="106"/>
      <c r="BY484" s="88"/>
      <c r="BZ484" s="106"/>
      <c r="CA484" s="109"/>
      <c r="CB484" s="106"/>
      <c r="CC484" s="88"/>
      <c r="CD484" s="106"/>
      <c r="CE484" s="88"/>
      <c r="CF484" s="110"/>
      <c r="CG484" s="96"/>
      <c r="CH484" s="94"/>
      <c r="CI484" s="94"/>
      <c r="CJ484" s="88"/>
      <c r="CK484" s="94"/>
      <c r="CL484" s="79"/>
      <c r="CM484" s="79"/>
      <c r="CN484" s="96"/>
      <c r="CO484" s="94"/>
      <c r="CP484" s="94"/>
      <c r="CQ484" s="88"/>
      <c r="CR484" s="94"/>
      <c r="CS484" s="79"/>
      <c r="CT484" s="79"/>
      <c r="CU484" s="96"/>
      <c r="CV484" s="94"/>
      <c r="CW484" s="94"/>
      <c r="CX484" s="88"/>
      <c r="CY484" s="94"/>
      <c r="CZ484" s="79"/>
      <c r="DA484" s="79"/>
      <c r="DB484" s="96"/>
      <c r="DC484" s="94"/>
      <c r="DD484" s="94"/>
      <c r="DE484" s="88"/>
      <c r="DF484" s="94"/>
      <c r="DG484" s="79"/>
      <c r="DH484" s="79"/>
      <c r="DI484" s="96"/>
      <c r="DJ484" s="94"/>
      <c r="DK484" s="94"/>
      <c r="DL484" s="88"/>
      <c r="DM484" s="94"/>
      <c r="DN484" s="79"/>
      <c r="DO484" s="79"/>
      <c r="DP484" s="96"/>
      <c r="DQ484" s="94"/>
      <c r="DR484" s="94"/>
      <c r="DS484" s="88"/>
      <c r="DT484" s="94"/>
      <c r="DU484" s="79"/>
      <c r="DV484" s="79"/>
    </row>
    <row r="485" spans="1:126" s="97" customFormat="1" ht="162.65" customHeight="1">
      <c r="A485" s="77"/>
      <c r="B485" s="196"/>
      <c r="C485" s="197"/>
      <c r="D485" s="79"/>
      <c r="E485" s="81"/>
      <c r="F485" s="82"/>
      <c r="G485" s="79"/>
      <c r="H485" s="81"/>
      <c r="I485" s="81"/>
      <c r="J485" s="81"/>
      <c r="K485" s="81"/>
      <c r="L485" s="138"/>
      <c r="M485" s="83"/>
      <c r="N485" s="83"/>
      <c r="O485" s="84"/>
      <c r="P485" s="81"/>
      <c r="Q485" s="81"/>
      <c r="R485" s="84"/>
      <c r="S485" s="85"/>
      <c r="T485" s="81"/>
      <c r="U485" s="85"/>
      <c r="V485" s="85"/>
      <c r="W485" s="85"/>
      <c r="X485" s="81"/>
      <c r="Y485" s="81"/>
      <c r="Z485" s="81"/>
      <c r="AA485" s="81"/>
      <c r="AB485" s="81"/>
      <c r="AC485" s="81"/>
      <c r="AD485" s="81"/>
      <c r="AE485" s="140"/>
      <c r="AF485" s="88"/>
      <c r="AG485" s="88"/>
      <c r="AH485" s="88"/>
      <c r="AI485" s="88"/>
      <c r="AJ485" s="88"/>
      <c r="AK485" s="88"/>
      <c r="AL485" s="88"/>
      <c r="AM485" s="88"/>
      <c r="AN485" s="88"/>
      <c r="AO485" s="88"/>
      <c r="AP485" s="88"/>
      <c r="AQ485" s="109"/>
      <c r="AR485" s="106"/>
      <c r="AS485" s="88"/>
      <c r="AT485" s="106"/>
      <c r="AU485" s="109"/>
      <c r="AV485" s="106"/>
      <c r="AW485" s="88"/>
      <c r="AX485" s="106"/>
      <c r="AY485" s="109"/>
      <c r="AZ485" s="106"/>
      <c r="BA485" s="88"/>
      <c r="BB485" s="106"/>
      <c r="BC485" s="109"/>
      <c r="BD485" s="106"/>
      <c r="BE485" s="88"/>
      <c r="BF485" s="106"/>
      <c r="BG485" s="109"/>
      <c r="BH485" s="106"/>
      <c r="BI485" s="88"/>
      <c r="BJ485" s="106"/>
      <c r="BK485" s="109"/>
      <c r="BL485" s="106"/>
      <c r="BM485" s="88"/>
      <c r="BN485" s="106"/>
      <c r="BO485" s="109"/>
      <c r="BP485" s="106"/>
      <c r="BQ485" s="88"/>
      <c r="BR485" s="106"/>
      <c r="BS485" s="109"/>
      <c r="BT485" s="106"/>
      <c r="BU485" s="88"/>
      <c r="BV485" s="106"/>
      <c r="BW485" s="109"/>
      <c r="BX485" s="106"/>
      <c r="BY485" s="88"/>
      <c r="BZ485" s="106"/>
      <c r="CA485" s="109"/>
      <c r="CB485" s="106"/>
      <c r="CC485" s="88"/>
      <c r="CD485" s="106"/>
      <c r="CE485" s="88"/>
      <c r="CF485" s="110"/>
      <c r="CG485" s="96"/>
      <c r="CH485" s="94"/>
      <c r="CI485" s="94"/>
      <c r="CJ485" s="88"/>
      <c r="CK485" s="94"/>
      <c r="CL485" s="79"/>
      <c r="CM485" s="79"/>
      <c r="CN485" s="96"/>
      <c r="CO485" s="94"/>
      <c r="CP485" s="94"/>
      <c r="CQ485" s="88"/>
      <c r="CR485" s="94"/>
      <c r="CS485" s="79"/>
      <c r="CT485" s="79"/>
      <c r="CU485" s="96"/>
      <c r="CV485" s="94"/>
      <c r="CW485" s="94"/>
      <c r="CX485" s="88"/>
      <c r="CY485" s="94"/>
      <c r="CZ485" s="79"/>
      <c r="DA485" s="79"/>
      <c r="DB485" s="96"/>
      <c r="DC485" s="94"/>
      <c r="DD485" s="94"/>
      <c r="DE485" s="88"/>
      <c r="DF485" s="94"/>
      <c r="DG485" s="79"/>
      <c r="DH485" s="79"/>
      <c r="DI485" s="96"/>
      <c r="DJ485" s="94"/>
      <c r="DK485" s="94"/>
      <c r="DL485" s="88"/>
      <c r="DM485" s="94"/>
      <c r="DN485" s="79"/>
      <c r="DO485" s="79"/>
      <c r="DP485" s="96"/>
      <c r="DQ485" s="94"/>
      <c r="DR485" s="94"/>
      <c r="DS485" s="88"/>
      <c r="DT485" s="94"/>
      <c r="DU485" s="79"/>
      <c r="DV485" s="79"/>
    </row>
    <row r="486" spans="1:126" s="97" customFormat="1" ht="162.65" customHeight="1">
      <c r="A486" s="77"/>
      <c r="B486" s="196"/>
      <c r="C486" s="197"/>
      <c r="D486" s="197"/>
      <c r="E486" s="81"/>
      <c r="F486" s="82"/>
      <c r="G486" s="79"/>
      <c r="H486" s="81"/>
      <c r="I486" s="81"/>
      <c r="J486" s="81"/>
      <c r="K486" s="81"/>
      <c r="L486" s="81"/>
      <c r="M486" s="81"/>
      <c r="N486" s="81"/>
      <c r="O486" s="84"/>
      <c r="P486" s="81"/>
      <c r="Q486" s="81"/>
      <c r="R486" s="84"/>
      <c r="S486" s="85"/>
      <c r="T486" s="81"/>
      <c r="U486" s="85"/>
      <c r="V486" s="85"/>
      <c r="W486" s="85"/>
      <c r="X486" s="85"/>
      <c r="Y486" s="85"/>
      <c r="Z486" s="85"/>
      <c r="AA486" s="85"/>
      <c r="AB486" s="85"/>
      <c r="AC486" s="85"/>
      <c r="AD486" s="85"/>
      <c r="AE486" s="111"/>
      <c r="AF486" s="88"/>
      <c r="AG486" s="88"/>
      <c r="AH486" s="88"/>
      <c r="AI486" s="88"/>
      <c r="AJ486" s="88"/>
      <c r="AK486" s="88"/>
      <c r="AL486" s="88"/>
      <c r="AM486" s="88"/>
      <c r="AN486" s="88"/>
      <c r="AO486" s="88"/>
      <c r="AP486" s="88"/>
      <c r="AQ486" s="109"/>
      <c r="AR486" s="106"/>
      <c r="AS486" s="88"/>
      <c r="AT486" s="106"/>
      <c r="AU486" s="109"/>
      <c r="AV486" s="106"/>
      <c r="AW486" s="88"/>
      <c r="AX486" s="106"/>
      <c r="AY486" s="109"/>
      <c r="AZ486" s="106"/>
      <c r="BA486" s="88"/>
      <c r="BB486" s="106"/>
      <c r="BC486" s="109"/>
      <c r="BD486" s="106"/>
      <c r="BE486" s="88"/>
      <c r="BF486" s="106"/>
      <c r="BG486" s="109"/>
      <c r="BH486" s="106"/>
      <c r="BI486" s="88"/>
      <c r="BJ486" s="106"/>
      <c r="BK486" s="109"/>
      <c r="BL486" s="106"/>
      <c r="BM486" s="88"/>
      <c r="BN486" s="106"/>
      <c r="BO486" s="109"/>
      <c r="BP486" s="106"/>
      <c r="BQ486" s="88"/>
      <c r="BR486" s="106"/>
      <c r="BS486" s="109"/>
      <c r="BT486" s="106"/>
      <c r="BU486" s="88"/>
      <c r="BV486" s="106"/>
      <c r="BW486" s="109"/>
      <c r="BX486" s="106"/>
      <c r="BY486" s="88"/>
      <c r="BZ486" s="106"/>
      <c r="CA486" s="109"/>
      <c r="CB486" s="106"/>
      <c r="CC486" s="88"/>
      <c r="CD486" s="106"/>
      <c r="CE486" s="88"/>
      <c r="CF486" s="110"/>
      <c r="CG486" s="96"/>
      <c r="CH486" s="94"/>
      <c r="CI486" s="94"/>
      <c r="CJ486" s="88"/>
      <c r="CK486" s="94"/>
      <c r="CL486" s="79"/>
      <c r="CM486" s="79"/>
      <c r="CN486" s="96"/>
      <c r="CO486" s="94"/>
      <c r="CP486" s="94"/>
      <c r="CQ486" s="88"/>
      <c r="CR486" s="94"/>
      <c r="CS486" s="79"/>
      <c r="CT486" s="79"/>
      <c r="CU486" s="96"/>
      <c r="CV486" s="94"/>
      <c r="CW486" s="94"/>
      <c r="CX486" s="88"/>
      <c r="CY486" s="94"/>
      <c r="CZ486" s="79"/>
      <c r="DA486" s="79"/>
      <c r="DB486" s="96"/>
      <c r="DC486" s="94"/>
      <c r="DD486" s="94"/>
      <c r="DE486" s="88"/>
      <c r="DF486" s="94"/>
      <c r="DG486" s="79"/>
      <c r="DH486" s="79"/>
      <c r="DI486" s="96"/>
      <c r="DJ486" s="94"/>
      <c r="DK486" s="94"/>
      <c r="DL486" s="88"/>
      <c r="DM486" s="94"/>
      <c r="DN486" s="79"/>
      <c r="DO486" s="79"/>
      <c r="DP486" s="96"/>
      <c r="DQ486" s="94"/>
      <c r="DR486" s="94"/>
      <c r="DS486" s="88"/>
      <c r="DT486" s="94"/>
      <c r="DU486" s="79"/>
      <c r="DV486" s="79"/>
    </row>
    <row r="487" spans="1:126" s="97" customFormat="1" ht="162.65" customHeight="1">
      <c r="A487" s="77"/>
      <c r="B487" s="196"/>
      <c r="C487" s="197"/>
      <c r="D487" s="197"/>
      <c r="E487" s="81"/>
      <c r="F487" s="82"/>
      <c r="G487" s="79"/>
      <c r="H487" s="81"/>
      <c r="I487" s="81"/>
      <c r="J487" s="81"/>
      <c r="K487" s="81"/>
      <c r="L487" s="81"/>
      <c r="M487" s="81"/>
      <c r="N487" s="81"/>
      <c r="O487" s="84"/>
      <c r="P487" s="81"/>
      <c r="Q487" s="81"/>
      <c r="R487" s="84"/>
      <c r="S487" s="85"/>
      <c r="T487" s="81"/>
      <c r="U487" s="85"/>
      <c r="V487" s="85"/>
      <c r="W487" s="85"/>
      <c r="X487" s="85"/>
      <c r="Y487" s="85"/>
      <c r="Z487" s="85"/>
      <c r="AA487" s="85"/>
      <c r="AB487" s="85"/>
      <c r="AC487" s="85"/>
      <c r="AD487" s="85"/>
      <c r="AE487" s="111"/>
      <c r="AF487" s="88"/>
      <c r="AG487" s="88"/>
      <c r="AH487" s="88"/>
      <c r="AI487" s="88"/>
      <c r="AJ487" s="88"/>
      <c r="AK487" s="88"/>
      <c r="AL487" s="88"/>
      <c r="AM487" s="88"/>
      <c r="AN487" s="88"/>
      <c r="AO487" s="88"/>
      <c r="AP487" s="88"/>
      <c r="AQ487" s="109"/>
      <c r="AR487" s="106"/>
      <c r="AS487" s="88"/>
      <c r="AT487" s="106"/>
      <c r="AU487" s="109"/>
      <c r="AV487" s="106"/>
      <c r="AW487" s="88"/>
      <c r="AX487" s="106"/>
      <c r="AY487" s="109"/>
      <c r="AZ487" s="106"/>
      <c r="BA487" s="88"/>
      <c r="BB487" s="106"/>
      <c r="BC487" s="109"/>
      <c r="BD487" s="106"/>
      <c r="BE487" s="88"/>
      <c r="BF487" s="106"/>
      <c r="BG487" s="109"/>
      <c r="BH487" s="106"/>
      <c r="BI487" s="88"/>
      <c r="BJ487" s="106"/>
      <c r="BK487" s="109"/>
      <c r="BL487" s="106"/>
      <c r="BM487" s="88"/>
      <c r="BN487" s="106"/>
      <c r="BO487" s="109"/>
      <c r="BP487" s="106"/>
      <c r="BQ487" s="88"/>
      <c r="BR487" s="106"/>
      <c r="BS487" s="109"/>
      <c r="BT487" s="106"/>
      <c r="BU487" s="88"/>
      <c r="BV487" s="106"/>
      <c r="BW487" s="109"/>
      <c r="BX487" s="106"/>
      <c r="BY487" s="88"/>
      <c r="BZ487" s="106"/>
      <c r="CA487" s="109"/>
      <c r="CB487" s="106"/>
      <c r="CC487" s="88"/>
      <c r="CD487" s="106"/>
      <c r="CE487" s="88"/>
      <c r="CF487" s="110"/>
      <c r="CG487" s="96"/>
      <c r="CH487" s="94"/>
      <c r="CI487" s="94"/>
      <c r="CJ487" s="88"/>
      <c r="CK487" s="94"/>
      <c r="CL487" s="79"/>
      <c r="CM487" s="79"/>
      <c r="CN487" s="96"/>
      <c r="CO487" s="94"/>
      <c r="CP487" s="94"/>
      <c r="CQ487" s="88"/>
      <c r="CR487" s="94"/>
      <c r="CS487" s="79"/>
      <c r="CT487" s="79"/>
      <c r="CU487" s="96"/>
      <c r="CV487" s="94"/>
      <c r="CW487" s="94"/>
      <c r="CX487" s="88"/>
      <c r="CY487" s="94"/>
      <c r="CZ487" s="79"/>
      <c r="DA487" s="79"/>
      <c r="DB487" s="96"/>
      <c r="DC487" s="94"/>
      <c r="DD487" s="94"/>
      <c r="DE487" s="88"/>
      <c r="DF487" s="94"/>
      <c r="DG487" s="79"/>
      <c r="DH487" s="79"/>
      <c r="DI487" s="96"/>
      <c r="DJ487" s="94"/>
      <c r="DK487" s="94"/>
      <c r="DL487" s="88"/>
      <c r="DM487" s="94"/>
      <c r="DN487" s="79"/>
      <c r="DO487" s="79"/>
      <c r="DP487" s="96"/>
      <c r="DQ487" s="94"/>
      <c r="DR487" s="94"/>
      <c r="DS487" s="88"/>
      <c r="DT487" s="94"/>
      <c r="DU487" s="79"/>
      <c r="DV487" s="79"/>
    </row>
    <row r="488" spans="1:126" ht="28.5" customHeight="1">
      <c r="C488" s="168"/>
      <c r="D488" s="168"/>
      <c r="E488" s="168"/>
      <c r="F488" s="168"/>
      <c r="G488" s="168"/>
      <c r="H488" s="168"/>
      <c r="I488" s="168"/>
      <c r="J488" s="168"/>
      <c r="K488" s="168"/>
      <c r="L488" s="168"/>
      <c r="M488" s="168"/>
      <c r="N488" s="168"/>
      <c r="O488" s="168"/>
      <c r="P488" s="168"/>
      <c r="Q488" s="168"/>
      <c r="R488" s="168"/>
      <c r="S488" s="169"/>
      <c r="T488" s="169"/>
      <c r="AA488" s="170"/>
      <c r="AB488" s="170"/>
      <c r="AC488" s="170"/>
      <c r="AD488" s="170"/>
      <c r="AF488" s="171"/>
      <c r="AG488" s="171"/>
      <c r="AH488" s="171"/>
      <c r="AI488" s="171"/>
      <c r="AJ488" s="171"/>
      <c r="AK488" s="171"/>
      <c r="AL488" s="171"/>
      <c r="AM488" s="171"/>
      <c r="AN488" s="171"/>
      <c r="AO488" s="171"/>
      <c r="AP488" s="172"/>
      <c r="AQ488" s="195"/>
      <c r="AR488" s="195"/>
      <c r="AS488" s="195"/>
      <c r="AT488" s="195"/>
      <c r="AU488" s="195"/>
      <c r="AV488" s="195"/>
      <c r="AW488" s="195"/>
      <c r="AX488" s="195"/>
      <c r="AY488" s="195"/>
      <c r="AZ488" s="195"/>
      <c r="BA488" s="195"/>
      <c r="BB488" s="195"/>
      <c r="BC488" s="195"/>
      <c r="BD488" s="195"/>
      <c r="BE488" s="195"/>
      <c r="BF488" s="195"/>
      <c r="BG488" s="195"/>
      <c r="BH488" s="195"/>
      <c r="BI488" s="195"/>
      <c r="BJ488" s="195"/>
      <c r="BK488" s="195"/>
      <c r="BL488" s="195"/>
      <c r="BM488" s="195"/>
      <c r="BN488" s="195"/>
      <c r="BO488" s="195"/>
      <c r="BP488" s="195"/>
      <c r="BQ488" s="195"/>
      <c r="BR488" s="195"/>
      <c r="BS488" s="195"/>
      <c r="BT488" s="195"/>
      <c r="BU488" s="195"/>
      <c r="BV488" s="195"/>
      <c r="BW488" s="195"/>
      <c r="BX488" s="195"/>
      <c r="BY488" s="195"/>
      <c r="BZ488" s="195"/>
      <c r="CA488" s="195"/>
      <c r="CB488" s="195"/>
      <c r="CC488" s="195"/>
      <c r="CD488" s="195"/>
      <c r="CE488" s="125"/>
      <c r="CF488" s="173"/>
      <c r="CG488" s="174"/>
      <c r="CH488" s="174"/>
      <c r="CI488" s="174"/>
      <c r="CJ488" s="174"/>
      <c r="CK488" s="174"/>
      <c r="CL488" s="174"/>
      <c r="CM488" s="174"/>
      <c r="CN488" s="174"/>
      <c r="CO488" s="174"/>
      <c r="CP488" s="174"/>
      <c r="CQ488" s="174"/>
      <c r="CR488" s="174"/>
      <c r="CS488" s="174"/>
      <c r="CT488" s="174"/>
      <c r="CU488" s="174"/>
      <c r="CV488" s="174"/>
      <c r="CW488" s="174"/>
      <c r="CX488" s="174"/>
      <c r="CY488" s="174"/>
      <c r="CZ488" s="174"/>
      <c r="DA488" s="174"/>
      <c r="DB488" s="174"/>
      <c r="DC488" s="174"/>
      <c r="DD488" s="174"/>
      <c r="DE488" s="174"/>
      <c r="DF488" s="174"/>
      <c r="DG488" s="174"/>
      <c r="DH488" s="174"/>
      <c r="DI488" s="174"/>
      <c r="DJ488" s="174"/>
      <c r="DK488" s="174"/>
      <c r="DL488" s="174"/>
      <c r="DM488" s="174"/>
      <c r="DN488" s="174"/>
      <c r="DO488" s="174"/>
      <c r="DP488" s="174"/>
      <c r="DQ488" s="174"/>
      <c r="DR488" s="174"/>
      <c r="DS488" s="174"/>
      <c r="DT488" s="174"/>
      <c r="DU488" s="174"/>
      <c r="DV488" s="174"/>
    </row>
    <row r="489" spans="1:126" ht="33.65" customHeight="1">
      <c r="B489" s="168"/>
      <c r="C489" s="168"/>
      <c r="D489" s="168"/>
      <c r="E489" s="168"/>
      <c r="F489" s="168"/>
      <c r="G489" s="168"/>
      <c r="H489" s="168"/>
      <c r="I489" s="168"/>
      <c r="J489" s="168"/>
      <c r="K489" s="168"/>
      <c r="L489" s="168"/>
      <c r="M489" s="168"/>
      <c r="N489" s="168"/>
      <c r="O489" s="168"/>
      <c r="P489" s="168"/>
      <c r="Q489" s="168"/>
      <c r="R489" s="168"/>
      <c r="S489" s="169"/>
      <c r="T489" s="169"/>
      <c r="U489" s="170"/>
      <c r="V489" s="170"/>
      <c r="W489" s="170"/>
      <c r="X489" s="170"/>
      <c r="Y489" s="170"/>
      <c r="Z489" s="170"/>
      <c r="AA489" s="170"/>
      <c r="AB489" s="170"/>
      <c r="AC489" s="170"/>
      <c r="AD489" s="170"/>
      <c r="AE489" s="170"/>
      <c r="AF489" s="170"/>
      <c r="AG489" s="170"/>
      <c r="AH489" s="170"/>
      <c r="AI489" s="170"/>
      <c r="AJ489" s="170"/>
      <c r="AK489" s="170"/>
      <c r="AL489" s="170"/>
      <c r="AM489" s="170"/>
      <c r="AN489" s="170"/>
      <c r="AO489" s="170"/>
      <c r="AP489" s="170"/>
      <c r="AQ489" s="175"/>
      <c r="AR489" s="176"/>
      <c r="AS489" s="175"/>
      <c r="AT489" s="176"/>
      <c r="AU489" s="175"/>
      <c r="AV489" s="176"/>
      <c r="AW489" s="175"/>
      <c r="AX489" s="176"/>
      <c r="AY489" s="175"/>
      <c r="AZ489" s="176"/>
      <c r="BA489" s="175"/>
      <c r="BB489" s="176"/>
      <c r="BC489" s="175"/>
      <c r="BD489" s="176"/>
      <c r="BE489" s="175"/>
      <c r="BF489" s="176"/>
      <c r="BG489" s="175"/>
      <c r="BH489" s="176"/>
      <c r="BI489" s="175"/>
      <c r="BJ489" s="176"/>
      <c r="BK489" s="175"/>
      <c r="BL489" s="176"/>
      <c r="BM489" s="175"/>
      <c r="BN489" s="176"/>
      <c r="BO489" s="177"/>
      <c r="BP489" s="171"/>
      <c r="BQ489" s="177"/>
      <c r="BR489" s="171"/>
      <c r="BS489" s="177"/>
      <c r="BT489" s="171"/>
      <c r="BU489" s="177"/>
      <c r="BV489" s="171"/>
      <c r="BW489" s="177"/>
      <c r="BX489" s="171"/>
      <c r="BY489" s="177"/>
      <c r="BZ489" s="171"/>
      <c r="CA489" s="177"/>
      <c r="CB489" s="171"/>
      <c r="CC489" s="177"/>
      <c r="CD489" s="171"/>
      <c r="CE489" s="175"/>
      <c r="CF489" s="178"/>
      <c r="CG489" s="1"/>
      <c r="CH489" s="1"/>
      <c r="CI489" s="1"/>
      <c r="CJ489" s="179"/>
      <c r="CK489" s="132"/>
      <c r="CL489" s="124"/>
      <c r="CM489" s="124"/>
      <c r="CN489" s="1"/>
      <c r="CO489" s="1"/>
      <c r="CP489" s="1"/>
      <c r="CQ489" s="179"/>
      <c r="CR489" s="132"/>
      <c r="CS489" s="124"/>
      <c r="CT489" s="124"/>
      <c r="CU489" s="1"/>
      <c r="CV489" s="1"/>
      <c r="CW489" s="1"/>
      <c r="CX489" s="179"/>
      <c r="CY489" s="132"/>
      <c r="CZ489" s="124"/>
      <c r="DA489" s="124"/>
      <c r="DB489" s="1"/>
      <c r="DC489" s="1"/>
      <c r="DD489" s="1"/>
      <c r="DE489" s="179"/>
      <c r="DF489" s="132"/>
      <c r="DG489" s="124"/>
      <c r="DH489" s="124"/>
      <c r="DI489" s="1"/>
      <c r="DJ489" s="1"/>
      <c r="DK489" s="1"/>
      <c r="DL489" s="179"/>
      <c r="DM489" s="132"/>
      <c r="DN489" s="124"/>
      <c r="DO489" s="124"/>
      <c r="DP489" s="1"/>
      <c r="DQ489" s="1"/>
      <c r="DR489" s="1"/>
      <c r="DS489" s="179"/>
      <c r="DT489" s="132"/>
      <c r="DU489" s="124"/>
      <c r="DV489" s="124"/>
    </row>
    <row r="490" spans="1:126" ht="25.5" customHeight="1">
      <c r="B490" s="180"/>
      <c r="C490" s="180"/>
      <c r="D490" s="180"/>
      <c r="E490" s="180"/>
      <c r="F490" s="180"/>
      <c r="G490" s="180"/>
      <c r="H490" s="180"/>
      <c r="I490" s="180"/>
      <c r="J490" s="180"/>
      <c r="K490" s="180"/>
      <c r="L490" s="180"/>
      <c r="M490" s="180"/>
      <c r="N490" s="180"/>
      <c r="O490" s="180"/>
      <c r="P490" s="180"/>
      <c r="Q490" s="180"/>
      <c r="R490" s="180"/>
      <c r="S490" s="181"/>
      <c r="T490" s="181"/>
      <c r="U490" s="182"/>
      <c r="V490" s="182"/>
      <c r="W490" s="182"/>
      <c r="X490" s="182"/>
      <c r="Y490" s="182"/>
      <c r="Z490" s="182"/>
      <c r="AA490" s="182"/>
      <c r="AB490" s="182"/>
      <c r="AC490" s="182"/>
      <c r="AD490" s="182"/>
      <c r="AE490" s="182"/>
      <c r="AF490" s="182"/>
      <c r="AG490" s="182"/>
      <c r="AH490" s="182"/>
      <c r="AI490" s="182"/>
      <c r="AJ490" s="182"/>
      <c r="AK490" s="182"/>
      <c r="AL490" s="182"/>
      <c r="AM490" s="182"/>
      <c r="AN490" s="182"/>
      <c r="AO490" s="182"/>
      <c r="AP490" s="182"/>
      <c r="AQ490" s="182"/>
      <c r="AR490" s="182"/>
      <c r="AS490" s="182"/>
      <c r="AT490" s="182"/>
      <c r="AU490" s="182"/>
      <c r="AV490" s="182"/>
      <c r="AW490" s="182"/>
      <c r="AX490" s="182"/>
      <c r="AY490" s="182"/>
      <c r="AZ490" s="182"/>
      <c r="BA490" s="182"/>
      <c r="BB490" s="182"/>
      <c r="BC490" s="182"/>
      <c r="BD490" s="182"/>
      <c r="BE490" s="182"/>
      <c r="BF490" s="182"/>
      <c r="BG490" s="182"/>
      <c r="BH490" s="182"/>
      <c r="BI490" s="182"/>
      <c r="BJ490" s="182"/>
      <c r="BK490" s="182"/>
      <c r="BL490" s="182"/>
      <c r="BM490" s="182"/>
      <c r="BN490" s="182"/>
      <c r="BO490" s="182"/>
      <c r="BP490" s="182"/>
      <c r="BQ490" s="182"/>
      <c r="BR490" s="182"/>
      <c r="BS490" s="182"/>
      <c r="BT490" s="182"/>
      <c r="BU490" s="182"/>
      <c r="BV490" s="182"/>
      <c r="BW490" s="182"/>
      <c r="BX490" s="182"/>
      <c r="BY490" s="182"/>
      <c r="BZ490" s="182"/>
      <c r="CA490" s="182"/>
      <c r="CB490" s="182"/>
      <c r="CC490" s="182"/>
      <c r="CD490" s="182"/>
      <c r="CE490" s="182"/>
      <c r="CF490" s="182"/>
      <c r="CG490" s="182"/>
      <c r="CH490" s="182"/>
      <c r="CI490" s="182"/>
      <c r="CJ490" s="182"/>
      <c r="CK490" s="182"/>
      <c r="CL490" s="182"/>
      <c r="CM490" s="182"/>
      <c r="CN490" s="182"/>
      <c r="CO490" s="182"/>
      <c r="CP490" s="182"/>
      <c r="CQ490" s="182"/>
      <c r="CR490" s="182"/>
      <c r="CS490" s="182"/>
      <c r="CT490" s="182"/>
      <c r="CU490" s="182"/>
      <c r="CV490" s="182"/>
      <c r="CW490" s="182"/>
      <c r="CX490" s="182"/>
      <c r="CY490" s="182"/>
      <c r="CZ490" s="182"/>
      <c r="DA490" s="182"/>
      <c r="DB490" s="182"/>
      <c r="DC490" s="182"/>
      <c r="DD490" s="182"/>
      <c r="DE490" s="182"/>
      <c r="DF490" s="182"/>
      <c r="DG490" s="182"/>
      <c r="DH490" s="182"/>
      <c r="DI490" s="182"/>
      <c r="DJ490" s="182"/>
      <c r="DK490" s="182"/>
      <c r="DL490" s="182"/>
      <c r="DM490" s="182"/>
      <c r="DN490" s="182"/>
      <c r="DO490" s="182"/>
      <c r="DP490" s="182"/>
      <c r="DQ490" s="182"/>
      <c r="DR490" s="182"/>
      <c r="DS490" s="182"/>
      <c r="DT490" s="182"/>
      <c r="DU490" s="182"/>
      <c r="DV490" s="182"/>
    </row>
    <row r="491" spans="1:126" ht="72.650000000000006" customHeight="1">
      <c r="B491" s="183"/>
      <c r="C491" s="183"/>
      <c r="D491" s="183"/>
      <c r="E491" s="183"/>
      <c r="F491" s="183"/>
      <c r="G491" s="183"/>
      <c r="H491" s="183"/>
      <c r="I491" s="183"/>
      <c r="J491" s="183"/>
      <c r="K491" s="183"/>
      <c r="L491" s="183"/>
      <c r="M491" s="183"/>
      <c r="N491" s="183"/>
      <c r="O491" s="183"/>
      <c r="P491" s="183"/>
      <c r="Q491" s="183"/>
      <c r="R491" s="183"/>
      <c r="S491" s="174"/>
      <c r="T491" s="174"/>
      <c r="U491" s="174"/>
      <c r="V491" s="174"/>
      <c r="W491" s="174"/>
      <c r="X491" s="174"/>
      <c r="Y491" s="174"/>
      <c r="Z491" s="174"/>
      <c r="AA491" s="174"/>
      <c r="AB491" s="174"/>
      <c r="AC491" s="174"/>
      <c r="AD491" s="174"/>
      <c r="AE491" s="174"/>
      <c r="AF491" s="174"/>
      <c r="AG491" s="174"/>
      <c r="AH491" s="174"/>
      <c r="AI491" s="174"/>
      <c r="AJ491" s="174"/>
      <c r="AK491" s="174"/>
      <c r="AL491" s="174"/>
      <c r="AM491" s="174"/>
      <c r="AN491" s="174"/>
      <c r="AO491" s="174"/>
      <c r="AP491" s="174"/>
      <c r="AQ491" s="174"/>
      <c r="AR491" s="174"/>
      <c r="AS491" s="174"/>
      <c r="AT491" s="174"/>
      <c r="AU491" s="174"/>
      <c r="AV491" s="174"/>
      <c r="AW491" s="174"/>
      <c r="AX491" s="174"/>
      <c r="AY491" s="174"/>
      <c r="AZ491" s="174"/>
      <c r="BA491" s="174"/>
      <c r="BB491" s="174"/>
      <c r="BC491" s="174"/>
      <c r="BD491" s="174"/>
      <c r="BE491" s="174"/>
      <c r="BF491" s="174"/>
      <c r="BG491" s="174"/>
      <c r="BH491" s="174"/>
      <c r="BI491" s="174"/>
      <c r="BJ491" s="174"/>
      <c r="BK491" s="174"/>
      <c r="BL491" s="174"/>
      <c r="BM491" s="174"/>
      <c r="BN491" s="174"/>
      <c r="BO491" s="174"/>
      <c r="BP491" s="174"/>
      <c r="BQ491" s="174"/>
      <c r="BR491" s="174"/>
      <c r="BS491" s="174"/>
      <c r="BT491" s="174"/>
      <c r="BU491" s="174"/>
      <c r="BV491" s="174"/>
      <c r="BW491" s="174"/>
      <c r="BX491" s="174"/>
      <c r="BY491" s="174"/>
      <c r="BZ491" s="174"/>
      <c r="CA491" s="174"/>
      <c r="CB491" s="174"/>
      <c r="CC491" s="174"/>
      <c r="CD491" s="174"/>
      <c r="CE491" s="174"/>
      <c r="CF491" s="174"/>
      <c r="CG491" s="174"/>
      <c r="CH491" s="174"/>
      <c r="CI491" s="174"/>
      <c r="CJ491" s="174"/>
      <c r="CK491" s="174"/>
      <c r="CL491" s="174"/>
      <c r="CM491" s="174"/>
      <c r="CN491" s="174"/>
      <c r="CO491" s="174"/>
      <c r="CP491" s="174"/>
      <c r="CQ491" s="174"/>
      <c r="CR491" s="174"/>
      <c r="CS491" s="174"/>
      <c r="CT491" s="174"/>
      <c r="CU491" s="174"/>
      <c r="CV491" s="174"/>
      <c r="CW491" s="174"/>
      <c r="CX491" s="174"/>
      <c r="CY491" s="174"/>
      <c r="CZ491" s="174"/>
      <c r="DA491" s="174"/>
      <c r="DB491" s="174"/>
      <c r="DC491" s="174"/>
      <c r="DD491" s="174"/>
      <c r="DE491" s="174"/>
      <c r="DF491" s="174"/>
      <c r="DG491" s="174"/>
      <c r="DH491" s="174"/>
      <c r="DI491" s="174"/>
      <c r="DJ491" s="174"/>
      <c r="DK491" s="174"/>
      <c r="DL491" s="174"/>
      <c r="DM491" s="174"/>
      <c r="DN491" s="174"/>
      <c r="DO491" s="174"/>
      <c r="DP491" s="174"/>
      <c r="DQ491" s="174"/>
      <c r="DR491" s="174"/>
      <c r="DS491" s="174"/>
      <c r="DT491" s="174"/>
      <c r="DU491" s="174"/>
      <c r="DV491" s="174"/>
    </row>
    <row r="492" spans="1:126" ht="162.65" customHeight="1">
      <c r="B492" s="193"/>
      <c r="C492" s="105"/>
      <c r="D492" s="105"/>
      <c r="E492" s="105"/>
      <c r="F492" s="105"/>
      <c r="G492" s="105"/>
      <c r="H492" s="105"/>
      <c r="I492" s="105"/>
      <c r="J492" s="105"/>
      <c r="K492" s="105"/>
      <c r="L492" s="105"/>
      <c r="M492" s="105"/>
      <c r="N492" s="105"/>
      <c r="O492" s="105"/>
      <c r="P492" s="105"/>
      <c r="Q492" s="105"/>
      <c r="R492" s="105"/>
      <c r="S492" s="184"/>
      <c r="T492" s="184"/>
      <c r="U492" s="185"/>
      <c r="V492" s="185"/>
      <c r="W492" s="185"/>
      <c r="X492" s="185"/>
      <c r="Y492" s="185"/>
      <c r="Z492" s="185"/>
      <c r="AA492" s="185"/>
      <c r="AB492" s="185"/>
      <c r="AC492" s="185"/>
      <c r="AD492" s="185"/>
      <c r="AE492" s="185"/>
      <c r="AF492" s="185"/>
      <c r="AG492" s="185"/>
      <c r="AH492" s="185"/>
      <c r="AI492" s="185"/>
      <c r="AJ492" s="185"/>
      <c r="AK492" s="185"/>
      <c r="AL492" s="185"/>
      <c r="AM492" s="185"/>
      <c r="AN492" s="185"/>
      <c r="AO492" s="185"/>
      <c r="AP492" s="185"/>
      <c r="AQ492" s="185"/>
      <c r="AR492" s="185"/>
      <c r="AS492" s="185"/>
      <c r="AT492" s="185"/>
      <c r="AU492" s="185"/>
      <c r="AV492" s="185"/>
      <c r="AW492" s="185"/>
      <c r="AX492" s="185"/>
      <c r="AY492" s="185"/>
      <c r="AZ492" s="185"/>
      <c r="BA492" s="185"/>
      <c r="BB492" s="185"/>
      <c r="BC492" s="185"/>
      <c r="BD492" s="185"/>
      <c r="BE492" s="185"/>
      <c r="BF492" s="185"/>
      <c r="BG492" s="185"/>
      <c r="BH492" s="185"/>
      <c r="BI492" s="185"/>
      <c r="BJ492" s="185"/>
      <c r="BK492" s="185"/>
      <c r="BL492" s="185"/>
      <c r="BM492" s="185"/>
      <c r="BN492" s="185"/>
      <c r="BO492" s="185"/>
      <c r="BP492" s="185"/>
      <c r="BQ492" s="185"/>
      <c r="BR492" s="185"/>
      <c r="BS492" s="185"/>
      <c r="BT492" s="185"/>
      <c r="BU492" s="185"/>
      <c r="BV492" s="185"/>
      <c r="BW492" s="185"/>
      <c r="BX492" s="185"/>
      <c r="BY492" s="185"/>
      <c r="BZ492" s="185"/>
      <c r="CA492" s="185"/>
      <c r="CB492" s="185"/>
      <c r="CC492" s="185"/>
      <c r="CD492" s="185"/>
      <c r="CE492" s="185"/>
      <c r="CF492" s="185"/>
      <c r="CG492" s="185"/>
      <c r="CH492" s="185"/>
      <c r="CI492" s="185"/>
      <c r="CJ492" s="185"/>
      <c r="CK492" s="185"/>
      <c r="CL492" s="185"/>
      <c r="CM492" s="185"/>
      <c r="CN492" s="185"/>
      <c r="CO492" s="185"/>
      <c r="CP492" s="185"/>
      <c r="CQ492" s="185"/>
      <c r="CR492" s="185"/>
      <c r="CS492" s="185"/>
      <c r="CT492" s="185"/>
      <c r="CU492" s="185"/>
      <c r="CV492" s="185"/>
      <c r="CW492" s="185"/>
      <c r="CX492" s="185"/>
      <c r="CY492" s="185"/>
      <c r="CZ492" s="185"/>
      <c r="DA492" s="185"/>
      <c r="DB492" s="185"/>
      <c r="DC492" s="185"/>
      <c r="DD492" s="185"/>
      <c r="DE492" s="185"/>
      <c r="DF492" s="185"/>
      <c r="DG492" s="185"/>
      <c r="DH492" s="185"/>
      <c r="DI492" s="185"/>
      <c r="DJ492" s="185"/>
      <c r="DK492" s="185"/>
      <c r="DL492" s="185"/>
      <c r="DM492" s="185"/>
      <c r="DN492" s="185"/>
      <c r="DO492" s="185"/>
      <c r="DP492" s="185"/>
      <c r="DQ492" s="185"/>
      <c r="DR492" s="185"/>
      <c r="DS492" s="185"/>
      <c r="DT492" s="185"/>
      <c r="DU492" s="185"/>
      <c r="DV492" s="185"/>
    </row>
    <row r="493" spans="1:126" ht="162.65" customHeight="1">
      <c r="B493" s="193"/>
      <c r="C493" s="105"/>
      <c r="D493" s="105"/>
      <c r="E493" s="105"/>
      <c r="F493" s="105"/>
      <c r="G493" s="105"/>
      <c r="H493" s="105"/>
      <c r="I493" s="105"/>
      <c r="J493" s="105"/>
      <c r="K493" s="105"/>
      <c r="L493" s="105"/>
      <c r="M493" s="105"/>
      <c r="N493" s="105"/>
      <c r="O493" s="105"/>
      <c r="P493" s="105"/>
      <c r="Q493" s="105"/>
      <c r="R493" s="105"/>
      <c r="S493" s="184"/>
      <c r="T493" s="184"/>
      <c r="U493" s="185"/>
      <c r="V493" s="185"/>
      <c r="W493" s="185"/>
      <c r="X493" s="185"/>
      <c r="Y493" s="185"/>
      <c r="Z493" s="185"/>
      <c r="AA493" s="185"/>
      <c r="AB493" s="185"/>
      <c r="AC493" s="185"/>
      <c r="AD493" s="185"/>
      <c r="AE493" s="185"/>
      <c r="AF493" s="185"/>
      <c r="AG493" s="185"/>
      <c r="AH493" s="185"/>
      <c r="AI493" s="185"/>
      <c r="AJ493" s="185"/>
      <c r="AK493" s="185"/>
      <c r="AL493" s="185"/>
      <c r="AM493" s="185"/>
      <c r="AN493" s="185"/>
      <c r="AO493" s="185"/>
      <c r="AP493" s="185"/>
      <c r="AQ493" s="185"/>
      <c r="AR493" s="185"/>
      <c r="AS493" s="185"/>
      <c r="AT493" s="185"/>
      <c r="AU493" s="185"/>
      <c r="AV493" s="185"/>
      <c r="AW493" s="185"/>
      <c r="AX493" s="185"/>
      <c r="AY493" s="185"/>
      <c r="AZ493" s="185"/>
      <c r="BA493" s="185"/>
      <c r="BB493" s="185"/>
      <c r="BC493" s="185"/>
      <c r="BD493" s="185"/>
      <c r="BE493" s="185"/>
      <c r="BF493" s="185"/>
      <c r="BG493" s="185"/>
      <c r="BH493" s="185"/>
      <c r="BI493" s="185"/>
      <c r="BJ493" s="185"/>
      <c r="BK493" s="185"/>
      <c r="BL493" s="185"/>
      <c r="BM493" s="185"/>
      <c r="BN493" s="185"/>
      <c r="BO493" s="185"/>
      <c r="BP493" s="185"/>
      <c r="BQ493" s="185"/>
      <c r="BR493" s="185"/>
      <c r="BS493" s="185"/>
      <c r="BT493" s="185"/>
      <c r="BU493" s="185"/>
      <c r="BV493" s="185"/>
      <c r="BW493" s="185"/>
      <c r="BX493" s="185"/>
      <c r="BY493" s="185"/>
      <c r="BZ493" s="185"/>
      <c r="CA493" s="185"/>
      <c r="CB493" s="185"/>
      <c r="CC493" s="185"/>
      <c r="CD493" s="185"/>
      <c r="CE493" s="185"/>
      <c r="CF493" s="185"/>
      <c r="CG493" s="185"/>
      <c r="CH493" s="185"/>
      <c r="CI493" s="185"/>
      <c r="CJ493" s="185"/>
      <c r="CK493" s="185"/>
      <c r="CL493" s="185"/>
      <c r="CM493" s="185"/>
      <c r="CN493" s="185"/>
      <c r="CO493" s="185"/>
      <c r="CP493" s="185"/>
      <c r="CQ493" s="185"/>
      <c r="CR493" s="185"/>
      <c r="CS493" s="185"/>
      <c r="CT493" s="185"/>
      <c r="CU493" s="185"/>
      <c r="CV493" s="185"/>
      <c r="CW493" s="185"/>
      <c r="CX493" s="185"/>
      <c r="CY493" s="185"/>
      <c r="CZ493" s="185"/>
      <c r="DA493" s="185"/>
      <c r="DB493" s="185"/>
      <c r="DC493" s="185"/>
      <c r="DD493" s="185"/>
      <c r="DE493" s="185"/>
      <c r="DF493" s="185"/>
      <c r="DG493" s="185"/>
      <c r="DH493" s="185"/>
      <c r="DI493" s="185"/>
      <c r="DJ493" s="185"/>
      <c r="DK493" s="185"/>
      <c r="DL493" s="185"/>
      <c r="DM493" s="185"/>
      <c r="DN493" s="185"/>
      <c r="DO493" s="185"/>
      <c r="DP493" s="185"/>
      <c r="DQ493" s="185"/>
      <c r="DR493" s="185"/>
      <c r="DS493" s="185"/>
      <c r="DT493" s="185"/>
      <c r="DU493" s="185"/>
      <c r="DV493" s="185"/>
    </row>
    <row r="494" spans="1:126" ht="162.65" customHeight="1">
      <c r="B494" s="193"/>
      <c r="C494" s="105"/>
      <c r="D494" s="105"/>
      <c r="E494" s="105"/>
      <c r="F494" s="105"/>
      <c r="G494" s="105"/>
      <c r="H494" s="105"/>
      <c r="I494" s="105"/>
      <c r="J494" s="105"/>
      <c r="K494" s="105"/>
      <c r="L494" s="105"/>
      <c r="M494" s="105"/>
      <c r="N494" s="105"/>
      <c r="O494" s="105"/>
      <c r="P494" s="105"/>
      <c r="Q494" s="105"/>
      <c r="R494" s="105"/>
      <c r="S494" s="184"/>
      <c r="T494" s="184"/>
      <c r="U494" s="185"/>
      <c r="V494" s="185"/>
      <c r="W494" s="185"/>
      <c r="X494" s="185"/>
      <c r="Y494" s="185"/>
      <c r="Z494" s="185"/>
      <c r="AA494" s="185"/>
      <c r="AB494" s="185"/>
      <c r="AC494" s="185"/>
      <c r="AD494" s="185"/>
      <c r="AE494" s="185"/>
      <c r="AF494" s="185"/>
      <c r="AG494" s="185"/>
      <c r="AH494" s="185"/>
      <c r="AI494" s="185"/>
      <c r="AJ494" s="185"/>
      <c r="AK494" s="185"/>
      <c r="AL494" s="185"/>
      <c r="AM494" s="185"/>
      <c r="AN494" s="185"/>
      <c r="AO494" s="185"/>
      <c r="AP494" s="185"/>
      <c r="AQ494" s="185"/>
      <c r="AR494" s="185"/>
      <c r="AS494" s="185"/>
      <c r="AT494" s="185"/>
      <c r="AU494" s="185"/>
      <c r="AV494" s="185"/>
      <c r="AW494" s="185"/>
      <c r="AX494" s="185"/>
      <c r="AY494" s="185"/>
      <c r="AZ494" s="185"/>
      <c r="BA494" s="185"/>
      <c r="BB494" s="185"/>
      <c r="BC494" s="185"/>
      <c r="BD494" s="185"/>
      <c r="BE494" s="185"/>
      <c r="BF494" s="185"/>
      <c r="BG494" s="185"/>
      <c r="BH494" s="185"/>
      <c r="BI494" s="185"/>
      <c r="BJ494" s="185"/>
      <c r="BK494" s="185"/>
      <c r="BL494" s="185"/>
      <c r="BM494" s="185"/>
      <c r="BN494" s="185"/>
      <c r="BO494" s="185"/>
      <c r="BP494" s="185"/>
      <c r="BQ494" s="185"/>
      <c r="BR494" s="185"/>
      <c r="BS494" s="185"/>
      <c r="BT494" s="185"/>
      <c r="BU494" s="185"/>
      <c r="BV494" s="185"/>
      <c r="BW494" s="185"/>
      <c r="BX494" s="185"/>
      <c r="BY494" s="185"/>
      <c r="BZ494" s="185"/>
      <c r="CA494" s="185"/>
      <c r="CB494" s="185"/>
      <c r="CC494" s="185"/>
      <c r="CD494" s="185"/>
      <c r="CE494" s="185"/>
      <c r="CF494" s="185"/>
      <c r="CG494" s="185"/>
      <c r="CH494" s="185"/>
      <c r="CI494" s="185"/>
      <c r="CJ494" s="185"/>
      <c r="CK494" s="185"/>
      <c r="CL494" s="185"/>
      <c r="CM494" s="185"/>
      <c r="CN494" s="185"/>
      <c r="CO494" s="185"/>
      <c r="CP494" s="185"/>
      <c r="CQ494" s="185"/>
      <c r="CR494" s="185"/>
      <c r="CS494" s="185"/>
      <c r="CT494" s="185"/>
      <c r="CU494" s="185"/>
      <c r="CV494" s="185"/>
      <c r="CW494" s="185"/>
      <c r="CX494" s="185"/>
      <c r="CY494" s="185"/>
      <c r="CZ494" s="185"/>
      <c r="DA494" s="185"/>
      <c r="DB494" s="185"/>
      <c r="DC494" s="185"/>
      <c r="DD494" s="185"/>
      <c r="DE494" s="185"/>
      <c r="DF494" s="185"/>
      <c r="DG494" s="185"/>
      <c r="DH494" s="185"/>
      <c r="DI494" s="185"/>
      <c r="DJ494" s="185"/>
      <c r="DK494" s="185"/>
      <c r="DL494" s="185"/>
      <c r="DM494" s="185"/>
      <c r="DN494" s="185"/>
      <c r="DO494" s="185"/>
      <c r="DP494" s="185"/>
      <c r="DQ494" s="185"/>
      <c r="DR494" s="185"/>
      <c r="DS494" s="185"/>
      <c r="DT494" s="185"/>
      <c r="DU494" s="185"/>
      <c r="DV494" s="185"/>
    </row>
    <row r="495" spans="1:126" ht="162.65" customHeight="1">
      <c r="B495" s="134"/>
      <c r="C495" s="186"/>
      <c r="D495" s="186"/>
      <c r="E495" s="105"/>
      <c r="F495" s="105"/>
      <c r="G495" s="105"/>
      <c r="H495" s="105"/>
      <c r="I495" s="105"/>
      <c r="J495" s="105"/>
      <c r="K495" s="105"/>
      <c r="L495" s="105"/>
      <c r="M495" s="105"/>
      <c r="N495" s="105"/>
      <c r="O495" s="105"/>
      <c r="P495" s="105"/>
      <c r="Q495" s="105"/>
      <c r="R495" s="105"/>
      <c r="S495" s="184"/>
      <c r="T495" s="184"/>
      <c r="U495" s="185"/>
      <c r="V495" s="185"/>
      <c r="W495" s="185"/>
      <c r="X495" s="185"/>
      <c r="Y495" s="185"/>
      <c r="Z495" s="185"/>
      <c r="AA495" s="185"/>
      <c r="AB495" s="185"/>
      <c r="AC495" s="185"/>
      <c r="AD495" s="185"/>
      <c r="AE495" s="185"/>
      <c r="AF495" s="185"/>
      <c r="AG495" s="185"/>
      <c r="AH495" s="185"/>
      <c r="AI495" s="185"/>
      <c r="AJ495" s="185"/>
      <c r="AK495" s="185"/>
      <c r="AL495" s="185"/>
      <c r="AM495" s="185"/>
      <c r="AN495" s="185"/>
      <c r="AO495" s="185"/>
      <c r="AP495" s="185"/>
      <c r="AQ495" s="185"/>
      <c r="AR495" s="185"/>
      <c r="AS495" s="185"/>
      <c r="AT495" s="185"/>
      <c r="AU495" s="185"/>
      <c r="AV495" s="185"/>
      <c r="AW495" s="185"/>
      <c r="AX495" s="185"/>
      <c r="AY495" s="185"/>
      <c r="AZ495" s="185"/>
      <c r="BA495" s="185"/>
      <c r="BB495" s="185"/>
      <c r="BC495" s="185"/>
      <c r="BD495" s="185"/>
      <c r="BE495" s="185"/>
      <c r="BF495" s="185"/>
      <c r="BG495" s="185"/>
      <c r="BH495" s="185"/>
      <c r="BI495" s="185"/>
      <c r="BJ495" s="185"/>
      <c r="BK495" s="185"/>
      <c r="BL495" s="185"/>
      <c r="BM495" s="185"/>
      <c r="BN495" s="185"/>
      <c r="BO495" s="185"/>
      <c r="BP495" s="185"/>
      <c r="BQ495" s="185"/>
      <c r="BR495" s="185"/>
      <c r="BS495" s="185"/>
      <c r="BT495" s="185"/>
      <c r="BU495" s="185"/>
      <c r="BV495" s="185"/>
      <c r="BW495" s="185"/>
      <c r="BX495" s="185"/>
      <c r="BY495" s="185"/>
      <c r="BZ495" s="185"/>
      <c r="CA495" s="185"/>
      <c r="CB495" s="185"/>
      <c r="CC495" s="185"/>
      <c r="CD495" s="185"/>
      <c r="CE495" s="185"/>
      <c r="CF495" s="185"/>
      <c r="CG495" s="185"/>
      <c r="CH495" s="185"/>
      <c r="CI495" s="185"/>
      <c r="CJ495" s="185"/>
      <c r="CK495" s="185"/>
      <c r="CL495" s="185"/>
      <c r="CM495" s="185"/>
      <c r="CN495" s="185"/>
      <c r="CO495" s="185"/>
      <c r="CP495" s="185"/>
      <c r="CQ495" s="185"/>
      <c r="CR495" s="185"/>
      <c r="CS495" s="185"/>
      <c r="CT495" s="185"/>
      <c r="CU495" s="185"/>
      <c r="CV495" s="185"/>
      <c r="CW495" s="185"/>
      <c r="CX495" s="185"/>
      <c r="CY495" s="185"/>
      <c r="CZ495" s="185"/>
      <c r="DA495" s="185"/>
      <c r="DB495" s="185"/>
      <c r="DC495" s="185"/>
      <c r="DD495" s="185"/>
      <c r="DE495" s="185"/>
      <c r="DF495" s="185"/>
      <c r="DG495" s="185"/>
      <c r="DH495" s="185"/>
      <c r="DI495" s="185"/>
      <c r="DJ495" s="185"/>
      <c r="DK495" s="185"/>
      <c r="DL495" s="185"/>
      <c r="DM495" s="185"/>
      <c r="DN495" s="185"/>
      <c r="DO495" s="185"/>
      <c r="DP495" s="185"/>
      <c r="DQ495" s="185"/>
      <c r="DR495" s="185"/>
      <c r="DS495" s="185"/>
      <c r="DT495" s="185"/>
      <c r="DU495" s="185"/>
      <c r="DV495" s="185"/>
    </row>
    <row r="496" spans="1:126" ht="162.65" customHeight="1">
      <c r="B496" s="194"/>
      <c r="C496" s="105"/>
      <c r="D496" s="105"/>
      <c r="E496" s="105"/>
      <c r="F496" s="105"/>
      <c r="G496" s="105"/>
      <c r="H496" s="105"/>
      <c r="I496" s="105"/>
      <c r="J496" s="105"/>
      <c r="K496" s="105"/>
      <c r="L496" s="105"/>
      <c r="M496" s="105"/>
      <c r="N496" s="105"/>
      <c r="O496" s="105"/>
      <c r="P496" s="105"/>
      <c r="Q496" s="105"/>
      <c r="R496" s="105"/>
      <c r="S496" s="184"/>
      <c r="T496" s="184"/>
      <c r="U496" s="185"/>
      <c r="V496" s="185"/>
      <c r="W496" s="185"/>
      <c r="X496" s="185"/>
      <c r="Y496" s="185"/>
      <c r="Z496" s="185"/>
      <c r="AA496" s="185"/>
      <c r="AB496" s="185"/>
      <c r="AC496" s="185"/>
      <c r="AD496" s="185"/>
      <c r="AE496" s="185"/>
      <c r="AF496" s="185"/>
      <c r="AG496" s="185"/>
      <c r="AH496" s="185"/>
      <c r="AI496" s="185"/>
      <c r="AJ496" s="185"/>
      <c r="AK496" s="185"/>
      <c r="AL496" s="185"/>
      <c r="AM496" s="185"/>
      <c r="AN496" s="185"/>
      <c r="AO496" s="185"/>
      <c r="AP496" s="185"/>
      <c r="AQ496" s="185"/>
      <c r="AR496" s="185"/>
      <c r="AS496" s="185"/>
      <c r="AT496" s="185"/>
      <c r="AU496" s="185"/>
      <c r="AV496" s="185"/>
      <c r="AW496" s="185"/>
      <c r="AX496" s="185"/>
      <c r="AY496" s="185"/>
      <c r="AZ496" s="185"/>
      <c r="BA496" s="185"/>
      <c r="BB496" s="185"/>
      <c r="BC496" s="185"/>
      <c r="BD496" s="185"/>
      <c r="BE496" s="185"/>
      <c r="BF496" s="185"/>
      <c r="BG496" s="185"/>
      <c r="BH496" s="185"/>
      <c r="BI496" s="185"/>
      <c r="BJ496" s="185"/>
      <c r="BK496" s="185"/>
      <c r="BL496" s="185"/>
      <c r="BM496" s="185"/>
      <c r="BN496" s="185"/>
      <c r="BO496" s="185"/>
      <c r="BP496" s="185"/>
      <c r="BQ496" s="185"/>
      <c r="BR496" s="185"/>
      <c r="BS496" s="185"/>
      <c r="BT496" s="185"/>
      <c r="BU496" s="185"/>
      <c r="BV496" s="185"/>
      <c r="BW496" s="185"/>
      <c r="BX496" s="185"/>
      <c r="BY496" s="185"/>
      <c r="BZ496" s="185"/>
      <c r="CA496" s="185"/>
      <c r="CB496" s="185"/>
      <c r="CC496" s="185"/>
      <c r="CD496" s="185"/>
      <c r="CE496" s="185"/>
      <c r="CF496" s="185"/>
      <c r="CG496" s="185"/>
      <c r="CH496" s="185"/>
      <c r="CI496" s="185"/>
      <c r="CJ496" s="185"/>
      <c r="CK496" s="185"/>
      <c r="CL496" s="185"/>
      <c r="CM496" s="185"/>
      <c r="CN496" s="185"/>
      <c r="CO496" s="185"/>
      <c r="CP496" s="185"/>
      <c r="CQ496" s="185"/>
      <c r="CR496" s="185"/>
      <c r="CS496" s="185"/>
      <c r="CT496" s="185"/>
      <c r="CU496" s="185"/>
      <c r="CV496" s="185"/>
      <c r="CW496" s="185"/>
      <c r="CX496" s="185"/>
      <c r="CY496" s="185"/>
      <c r="CZ496" s="185"/>
      <c r="DA496" s="185"/>
      <c r="DB496" s="185"/>
      <c r="DC496" s="185"/>
      <c r="DD496" s="185"/>
      <c r="DE496" s="185"/>
      <c r="DF496" s="185"/>
      <c r="DG496" s="185"/>
      <c r="DH496" s="185"/>
      <c r="DI496" s="185"/>
      <c r="DJ496" s="185"/>
      <c r="DK496" s="185"/>
      <c r="DL496" s="185"/>
      <c r="DM496" s="185"/>
      <c r="DN496" s="185"/>
      <c r="DO496" s="185"/>
      <c r="DP496" s="185"/>
      <c r="DQ496" s="185"/>
      <c r="DR496" s="185"/>
      <c r="DS496" s="185"/>
      <c r="DT496" s="185"/>
      <c r="DU496" s="185"/>
      <c r="DV496" s="185"/>
    </row>
    <row r="497" spans="2:126" ht="162.65" customHeight="1">
      <c r="B497" s="194"/>
      <c r="C497" s="105"/>
      <c r="D497" s="105"/>
      <c r="E497" s="105"/>
      <c r="F497" s="105"/>
      <c r="G497" s="105"/>
      <c r="H497" s="105"/>
      <c r="I497" s="105"/>
      <c r="J497" s="105"/>
      <c r="K497" s="105"/>
      <c r="L497" s="105"/>
      <c r="M497" s="105"/>
      <c r="N497" s="105"/>
      <c r="O497" s="105"/>
      <c r="P497" s="105"/>
      <c r="Q497" s="105"/>
      <c r="R497" s="105"/>
      <c r="S497" s="184"/>
      <c r="T497" s="184"/>
      <c r="U497" s="185"/>
      <c r="V497" s="185"/>
      <c r="W497" s="185"/>
      <c r="X497" s="185"/>
      <c r="Y497" s="185"/>
      <c r="Z497" s="185"/>
      <c r="AA497" s="185"/>
      <c r="AB497" s="185"/>
      <c r="AC497" s="185"/>
      <c r="AD497" s="185"/>
      <c r="AE497" s="185"/>
      <c r="AF497" s="185"/>
      <c r="AG497" s="185"/>
      <c r="AH497" s="185"/>
      <c r="AI497" s="185"/>
      <c r="AJ497" s="185"/>
      <c r="AK497" s="185"/>
      <c r="AL497" s="185"/>
      <c r="AM497" s="185"/>
      <c r="AN497" s="185"/>
      <c r="AO497" s="185"/>
      <c r="AP497" s="185"/>
      <c r="AQ497" s="185"/>
      <c r="AR497" s="185"/>
      <c r="AS497" s="185"/>
      <c r="AT497" s="185"/>
      <c r="AU497" s="185"/>
      <c r="AV497" s="185"/>
      <c r="AW497" s="185"/>
      <c r="AX497" s="185"/>
      <c r="AY497" s="185"/>
      <c r="AZ497" s="185"/>
      <c r="BA497" s="185"/>
      <c r="BB497" s="185"/>
      <c r="BC497" s="185"/>
      <c r="BD497" s="185"/>
      <c r="BE497" s="185"/>
      <c r="BF497" s="185"/>
      <c r="BG497" s="185"/>
      <c r="BH497" s="185"/>
      <c r="BI497" s="185"/>
      <c r="BJ497" s="185"/>
      <c r="BK497" s="185"/>
      <c r="BL497" s="185"/>
      <c r="BM497" s="185"/>
      <c r="BN497" s="185"/>
      <c r="BO497" s="185"/>
      <c r="BP497" s="185"/>
      <c r="BQ497" s="185"/>
      <c r="BR497" s="185"/>
      <c r="BS497" s="185"/>
      <c r="BT497" s="185"/>
      <c r="BU497" s="185"/>
      <c r="BV497" s="185"/>
      <c r="BW497" s="185"/>
      <c r="BX497" s="185"/>
      <c r="BY497" s="185"/>
      <c r="BZ497" s="185"/>
      <c r="CA497" s="185"/>
      <c r="CB497" s="185"/>
      <c r="CC497" s="185"/>
      <c r="CD497" s="185"/>
      <c r="CE497" s="185"/>
      <c r="CF497" s="185"/>
      <c r="CG497" s="185"/>
      <c r="CH497" s="185"/>
      <c r="CI497" s="185"/>
      <c r="CJ497" s="185"/>
      <c r="CK497" s="185"/>
      <c r="CL497" s="185"/>
      <c r="CM497" s="185"/>
      <c r="CN497" s="185"/>
      <c r="CO497" s="185"/>
      <c r="CP497" s="185"/>
      <c r="CQ497" s="185"/>
      <c r="CR497" s="185"/>
      <c r="CS497" s="185"/>
      <c r="CT497" s="185"/>
      <c r="CU497" s="185"/>
      <c r="CV497" s="185"/>
      <c r="CW497" s="185"/>
      <c r="CX497" s="185"/>
      <c r="CY497" s="185"/>
      <c r="CZ497" s="185"/>
      <c r="DA497" s="185"/>
      <c r="DB497" s="185"/>
      <c r="DC497" s="185"/>
      <c r="DD497" s="185"/>
      <c r="DE497" s="185"/>
      <c r="DF497" s="185"/>
      <c r="DG497" s="185"/>
      <c r="DH497" s="185"/>
      <c r="DI497" s="185"/>
      <c r="DJ497" s="185"/>
      <c r="DK497" s="185"/>
      <c r="DL497" s="185"/>
      <c r="DM497" s="185"/>
      <c r="DN497" s="185"/>
      <c r="DO497" s="185"/>
      <c r="DP497" s="185"/>
      <c r="DQ497" s="185"/>
      <c r="DR497" s="185"/>
      <c r="DS497" s="185"/>
      <c r="DT497" s="185"/>
      <c r="DU497" s="185"/>
      <c r="DV497" s="185"/>
    </row>
    <row r="498" spans="2:126" ht="162.65" customHeight="1">
      <c r="B498" s="194"/>
      <c r="C498" s="105"/>
      <c r="D498" s="105"/>
      <c r="E498" s="105"/>
      <c r="F498" s="105"/>
      <c r="G498" s="105"/>
      <c r="H498" s="105"/>
      <c r="I498" s="105"/>
      <c r="J498" s="105"/>
      <c r="K498" s="105"/>
      <c r="L498" s="105"/>
      <c r="M498" s="105"/>
      <c r="N498" s="105"/>
      <c r="O498" s="105"/>
      <c r="P498" s="105"/>
      <c r="Q498" s="105"/>
      <c r="R498" s="105"/>
      <c r="S498" s="184"/>
      <c r="T498" s="184"/>
      <c r="U498" s="185"/>
      <c r="V498" s="185"/>
      <c r="W498" s="185"/>
      <c r="X498" s="185"/>
      <c r="Y498" s="185"/>
      <c r="Z498" s="185"/>
      <c r="AA498" s="185"/>
      <c r="AB498" s="185"/>
      <c r="AC498" s="185"/>
      <c r="AD498" s="185"/>
      <c r="AE498" s="185"/>
      <c r="AF498" s="185"/>
      <c r="AG498" s="185"/>
      <c r="AH498" s="185"/>
      <c r="AI498" s="185"/>
      <c r="AJ498" s="185"/>
      <c r="AK498" s="185"/>
      <c r="AL498" s="185"/>
      <c r="AM498" s="185"/>
      <c r="AN498" s="185"/>
      <c r="AO498" s="185"/>
      <c r="AP498" s="185"/>
      <c r="AQ498" s="185"/>
      <c r="AR498" s="185"/>
      <c r="AS498" s="185"/>
      <c r="AT498" s="185"/>
      <c r="AU498" s="185"/>
      <c r="AV498" s="185"/>
      <c r="AW498" s="185"/>
      <c r="AX498" s="185"/>
      <c r="AY498" s="185"/>
      <c r="AZ498" s="185"/>
      <c r="BA498" s="185"/>
      <c r="BB498" s="185"/>
      <c r="BC498" s="185"/>
      <c r="BD498" s="185"/>
      <c r="BE498" s="185"/>
      <c r="BF498" s="185"/>
      <c r="BG498" s="185"/>
      <c r="BH498" s="185"/>
      <c r="BI498" s="185"/>
      <c r="BJ498" s="185"/>
      <c r="BK498" s="185"/>
      <c r="BL498" s="185"/>
      <c r="BM498" s="185"/>
      <c r="BN498" s="185"/>
      <c r="BO498" s="185"/>
      <c r="BP498" s="185"/>
      <c r="BQ498" s="185"/>
      <c r="BR498" s="185"/>
      <c r="BS498" s="185"/>
      <c r="BT498" s="185"/>
      <c r="BU498" s="185"/>
      <c r="BV498" s="185"/>
      <c r="BW498" s="185"/>
      <c r="BX498" s="185"/>
      <c r="BY498" s="185"/>
      <c r="BZ498" s="185"/>
      <c r="CA498" s="185"/>
      <c r="CB498" s="185"/>
      <c r="CC498" s="185"/>
      <c r="CD498" s="185"/>
      <c r="CE498" s="185"/>
      <c r="CF498" s="185"/>
      <c r="CG498" s="185"/>
      <c r="CH498" s="185"/>
      <c r="CI498" s="185"/>
      <c r="CJ498" s="185"/>
      <c r="CK498" s="185"/>
      <c r="CL498" s="185"/>
      <c r="CM498" s="185"/>
      <c r="CN498" s="185"/>
      <c r="CO498" s="185"/>
      <c r="CP498" s="185"/>
      <c r="CQ498" s="185"/>
      <c r="CR498" s="185"/>
      <c r="CS498" s="185"/>
      <c r="CT498" s="185"/>
      <c r="CU498" s="185"/>
      <c r="CV498" s="185"/>
      <c r="CW498" s="185"/>
      <c r="CX498" s="185"/>
      <c r="CY498" s="185"/>
      <c r="CZ498" s="185"/>
      <c r="DA498" s="185"/>
      <c r="DB498" s="185"/>
      <c r="DC498" s="185"/>
      <c r="DD498" s="185"/>
      <c r="DE498" s="185"/>
      <c r="DF498" s="185"/>
      <c r="DG498" s="185"/>
      <c r="DH498" s="185"/>
      <c r="DI498" s="185"/>
      <c r="DJ498" s="185"/>
      <c r="DK498" s="185"/>
      <c r="DL498" s="185"/>
      <c r="DM498" s="185"/>
      <c r="DN498" s="185"/>
      <c r="DO498" s="185"/>
      <c r="DP498" s="185"/>
      <c r="DQ498" s="185"/>
      <c r="DR498" s="185"/>
      <c r="DS498" s="185"/>
      <c r="DT498" s="185"/>
      <c r="DU498" s="185"/>
      <c r="DV498" s="185"/>
    </row>
    <row r="499" spans="2:126" ht="162.65" customHeight="1">
      <c r="B499" s="194"/>
      <c r="C499" s="105"/>
      <c r="D499" s="105"/>
      <c r="E499" s="105"/>
      <c r="F499" s="105"/>
      <c r="G499" s="105"/>
      <c r="H499" s="105"/>
      <c r="I499" s="105"/>
      <c r="J499" s="105"/>
      <c r="K499" s="105"/>
      <c r="L499" s="105"/>
      <c r="M499" s="105"/>
      <c r="N499" s="105"/>
      <c r="O499" s="105"/>
      <c r="P499" s="105"/>
      <c r="Q499" s="105"/>
      <c r="R499" s="105"/>
      <c r="S499" s="184"/>
      <c r="T499" s="184"/>
      <c r="U499" s="185"/>
      <c r="V499" s="185"/>
      <c r="W499" s="185"/>
      <c r="X499" s="185"/>
      <c r="Y499" s="185"/>
      <c r="Z499" s="185"/>
      <c r="AA499" s="185"/>
      <c r="AB499" s="185"/>
      <c r="AC499" s="185"/>
      <c r="AD499" s="185"/>
      <c r="AE499" s="185"/>
      <c r="AF499" s="185"/>
      <c r="AG499" s="185"/>
      <c r="AH499" s="185"/>
      <c r="AI499" s="185"/>
      <c r="AJ499" s="185"/>
      <c r="AK499" s="185"/>
      <c r="AL499" s="185"/>
      <c r="AM499" s="185"/>
      <c r="AN499" s="185"/>
      <c r="AO499" s="185"/>
      <c r="AP499" s="185"/>
      <c r="AQ499" s="185"/>
      <c r="AR499" s="185"/>
      <c r="AS499" s="185"/>
      <c r="AT499" s="185"/>
      <c r="AU499" s="185"/>
      <c r="AV499" s="185"/>
      <c r="AW499" s="185"/>
      <c r="AX499" s="185"/>
      <c r="AY499" s="185"/>
      <c r="AZ499" s="185"/>
      <c r="BA499" s="185"/>
      <c r="BB499" s="185"/>
      <c r="BC499" s="185"/>
      <c r="BD499" s="185"/>
      <c r="BE499" s="185"/>
      <c r="BF499" s="185"/>
      <c r="BG499" s="185"/>
      <c r="BH499" s="185"/>
      <c r="BI499" s="185"/>
      <c r="BJ499" s="185"/>
      <c r="BK499" s="185"/>
      <c r="BL499" s="185"/>
      <c r="BM499" s="185"/>
      <c r="BN499" s="185"/>
      <c r="BO499" s="185"/>
      <c r="BP499" s="185"/>
      <c r="BQ499" s="185"/>
      <c r="BR499" s="185"/>
      <c r="BS499" s="185"/>
      <c r="BT499" s="185"/>
      <c r="BU499" s="185"/>
      <c r="BV499" s="185"/>
      <c r="BW499" s="185"/>
      <c r="BX499" s="185"/>
      <c r="BY499" s="185"/>
      <c r="BZ499" s="185"/>
      <c r="CA499" s="185"/>
      <c r="CB499" s="185"/>
      <c r="CC499" s="185"/>
      <c r="CD499" s="185"/>
      <c r="CE499" s="185"/>
      <c r="CF499" s="185"/>
      <c r="CG499" s="185"/>
      <c r="CH499" s="185"/>
      <c r="CI499" s="185"/>
      <c r="CJ499" s="185"/>
      <c r="CK499" s="185"/>
      <c r="CL499" s="185"/>
      <c r="CM499" s="185"/>
      <c r="CN499" s="185"/>
      <c r="CO499" s="185"/>
      <c r="CP499" s="185"/>
      <c r="CQ499" s="185"/>
      <c r="CR499" s="185"/>
      <c r="CS499" s="185"/>
      <c r="CT499" s="185"/>
      <c r="CU499" s="185"/>
      <c r="CV499" s="185"/>
      <c r="CW499" s="185"/>
      <c r="CX499" s="185"/>
      <c r="CY499" s="185"/>
      <c r="CZ499" s="185"/>
      <c r="DA499" s="185"/>
      <c r="DB499" s="185"/>
      <c r="DC499" s="185"/>
      <c r="DD499" s="185"/>
      <c r="DE499" s="185"/>
      <c r="DF499" s="185"/>
      <c r="DG499" s="185"/>
      <c r="DH499" s="185"/>
      <c r="DI499" s="185"/>
      <c r="DJ499" s="185"/>
      <c r="DK499" s="185"/>
      <c r="DL499" s="185"/>
      <c r="DM499" s="185"/>
      <c r="DN499" s="185"/>
      <c r="DO499" s="185"/>
      <c r="DP499" s="185"/>
      <c r="DQ499" s="185"/>
      <c r="DR499" s="185"/>
      <c r="DS499" s="185"/>
      <c r="DT499" s="185"/>
      <c r="DU499" s="185"/>
      <c r="DV499" s="185"/>
    </row>
    <row r="500" spans="2:126" ht="162.65" customHeight="1">
      <c r="B500" s="194"/>
      <c r="C500" s="105"/>
      <c r="D500" s="105"/>
      <c r="E500" s="105"/>
      <c r="F500" s="105"/>
      <c r="G500" s="105"/>
      <c r="H500" s="105"/>
      <c r="I500" s="105"/>
      <c r="J500" s="105"/>
      <c r="K500" s="105"/>
      <c r="L500" s="105"/>
      <c r="M500" s="105"/>
      <c r="N500" s="105"/>
      <c r="O500" s="105"/>
      <c r="P500" s="105"/>
      <c r="Q500" s="105"/>
      <c r="R500" s="105"/>
      <c r="S500" s="184"/>
      <c r="T500" s="184"/>
      <c r="U500" s="185"/>
      <c r="V500" s="185"/>
      <c r="W500" s="185"/>
      <c r="X500" s="185"/>
      <c r="Y500" s="185"/>
      <c r="Z500" s="185"/>
      <c r="AA500" s="185"/>
      <c r="AB500" s="185"/>
      <c r="AC500" s="185"/>
      <c r="AD500" s="185"/>
      <c r="AE500" s="185"/>
      <c r="AF500" s="185"/>
      <c r="AG500" s="185"/>
      <c r="AH500" s="185"/>
      <c r="AI500" s="185"/>
      <c r="AJ500" s="185"/>
      <c r="AK500" s="185"/>
      <c r="AL500" s="185"/>
      <c r="AM500" s="185"/>
      <c r="AN500" s="185"/>
      <c r="AO500" s="185"/>
      <c r="AP500" s="185"/>
      <c r="AQ500" s="185"/>
      <c r="AR500" s="185"/>
      <c r="AS500" s="185"/>
      <c r="AT500" s="185"/>
      <c r="AU500" s="185"/>
      <c r="AV500" s="185"/>
      <c r="AW500" s="185"/>
      <c r="AX500" s="185"/>
      <c r="AY500" s="185"/>
      <c r="AZ500" s="185"/>
      <c r="BA500" s="185"/>
      <c r="BB500" s="185"/>
      <c r="BC500" s="185"/>
      <c r="BD500" s="185"/>
      <c r="BE500" s="185"/>
      <c r="BF500" s="185"/>
      <c r="BG500" s="185"/>
      <c r="BH500" s="185"/>
      <c r="BI500" s="185"/>
      <c r="BJ500" s="185"/>
      <c r="BK500" s="185"/>
      <c r="BL500" s="185"/>
      <c r="BM500" s="185"/>
      <c r="BN500" s="185"/>
      <c r="BO500" s="185"/>
      <c r="BP500" s="185"/>
      <c r="BQ500" s="185"/>
      <c r="BR500" s="185"/>
      <c r="BS500" s="185"/>
      <c r="BT500" s="185"/>
      <c r="BU500" s="185"/>
      <c r="BV500" s="185"/>
      <c r="BW500" s="185"/>
      <c r="BX500" s="185"/>
      <c r="BY500" s="185"/>
      <c r="BZ500" s="185"/>
      <c r="CA500" s="185"/>
      <c r="CB500" s="185"/>
      <c r="CC500" s="185"/>
      <c r="CD500" s="185"/>
      <c r="CE500" s="185"/>
      <c r="CF500" s="185"/>
      <c r="CG500" s="185"/>
      <c r="CH500" s="185"/>
      <c r="CI500" s="185"/>
      <c r="CJ500" s="185"/>
      <c r="CK500" s="185"/>
      <c r="CL500" s="185"/>
      <c r="CM500" s="185"/>
      <c r="CN500" s="185"/>
      <c r="CO500" s="185"/>
      <c r="CP500" s="185"/>
      <c r="CQ500" s="185"/>
      <c r="CR500" s="185"/>
      <c r="CS500" s="185"/>
      <c r="CT500" s="185"/>
      <c r="CU500" s="185"/>
      <c r="CV500" s="185"/>
      <c r="CW500" s="185"/>
      <c r="CX500" s="185"/>
      <c r="CY500" s="185"/>
      <c r="CZ500" s="185"/>
      <c r="DA500" s="185"/>
      <c r="DB500" s="185"/>
      <c r="DC500" s="185"/>
      <c r="DD500" s="185"/>
      <c r="DE500" s="185"/>
      <c r="DF500" s="185"/>
      <c r="DG500" s="185"/>
      <c r="DH500" s="185"/>
      <c r="DI500" s="185"/>
      <c r="DJ500" s="185"/>
      <c r="DK500" s="185"/>
      <c r="DL500" s="185"/>
      <c r="DM500" s="185"/>
      <c r="DN500" s="185"/>
      <c r="DO500" s="185"/>
      <c r="DP500" s="185"/>
      <c r="DQ500" s="185"/>
      <c r="DR500" s="185"/>
      <c r="DS500" s="185"/>
      <c r="DT500" s="185"/>
      <c r="DU500" s="185"/>
      <c r="DV500" s="185"/>
    </row>
    <row r="501" spans="2:126" ht="162.65" customHeight="1">
      <c r="B501" s="194"/>
      <c r="C501" s="105"/>
      <c r="D501" s="105"/>
      <c r="E501" s="105"/>
      <c r="F501" s="105"/>
      <c r="G501" s="105"/>
      <c r="H501" s="105"/>
      <c r="I501" s="105"/>
      <c r="J501" s="105"/>
      <c r="K501" s="105"/>
      <c r="L501" s="105"/>
      <c r="M501" s="105"/>
      <c r="N501" s="105"/>
      <c r="O501" s="105"/>
      <c r="P501" s="105"/>
      <c r="Q501" s="105"/>
      <c r="R501" s="105"/>
      <c r="S501" s="184"/>
      <c r="T501" s="184"/>
      <c r="U501" s="185"/>
      <c r="V501" s="185"/>
      <c r="W501" s="185"/>
      <c r="X501" s="185"/>
      <c r="Y501" s="185"/>
      <c r="Z501" s="185"/>
      <c r="AA501" s="185"/>
      <c r="AB501" s="185"/>
      <c r="AC501" s="185"/>
      <c r="AD501" s="185"/>
      <c r="AE501" s="185"/>
      <c r="AF501" s="185"/>
      <c r="AG501" s="185"/>
      <c r="AH501" s="185"/>
      <c r="AI501" s="185"/>
      <c r="AJ501" s="185"/>
      <c r="AK501" s="185"/>
      <c r="AL501" s="185"/>
      <c r="AM501" s="185"/>
      <c r="AN501" s="185"/>
      <c r="AO501" s="185"/>
      <c r="AP501" s="185"/>
      <c r="AQ501" s="185"/>
      <c r="AR501" s="185"/>
      <c r="AS501" s="185"/>
      <c r="AT501" s="185"/>
      <c r="AU501" s="185"/>
      <c r="AV501" s="185"/>
      <c r="AW501" s="185"/>
      <c r="AX501" s="185"/>
      <c r="AY501" s="185"/>
      <c r="AZ501" s="185"/>
      <c r="BA501" s="185"/>
      <c r="BB501" s="185"/>
      <c r="BC501" s="185"/>
      <c r="BD501" s="185"/>
      <c r="BE501" s="185"/>
      <c r="BF501" s="185"/>
      <c r="BG501" s="185"/>
      <c r="BH501" s="185"/>
      <c r="BI501" s="185"/>
      <c r="BJ501" s="185"/>
      <c r="BK501" s="185"/>
      <c r="BL501" s="185"/>
      <c r="BM501" s="185"/>
      <c r="BN501" s="185"/>
      <c r="BO501" s="185"/>
      <c r="BP501" s="185"/>
      <c r="BQ501" s="185"/>
      <c r="BR501" s="185"/>
      <c r="BS501" s="185"/>
      <c r="BT501" s="185"/>
      <c r="BU501" s="185"/>
      <c r="BV501" s="185"/>
      <c r="BW501" s="185"/>
      <c r="BX501" s="185"/>
      <c r="BY501" s="185"/>
      <c r="BZ501" s="185"/>
      <c r="CA501" s="185"/>
      <c r="CB501" s="185"/>
      <c r="CC501" s="185"/>
      <c r="CD501" s="185"/>
      <c r="CE501" s="185"/>
      <c r="CF501" s="185"/>
      <c r="CG501" s="185"/>
      <c r="CH501" s="185"/>
      <c r="CI501" s="185"/>
      <c r="CJ501" s="185"/>
      <c r="CK501" s="185"/>
      <c r="CL501" s="185"/>
      <c r="CM501" s="185"/>
      <c r="CN501" s="185"/>
      <c r="CO501" s="185"/>
      <c r="CP501" s="185"/>
      <c r="CQ501" s="185"/>
      <c r="CR501" s="185"/>
      <c r="CS501" s="185"/>
      <c r="CT501" s="185"/>
      <c r="CU501" s="185"/>
      <c r="CV501" s="185"/>
      <c r="CW501" s="185"/>
      <c r="CX501" s="185"/>
      <c r="CY501" s="185"/>
      <c r="CZ501" s="185"/>
      <c r="DA501" s="185"/>
      <c r="DB501" s="185"/>
      <c r="DC501" s="185"/>
      <c r="DD501" s="185"/>
      <c r="DE501" s="185"/>
      <c r="DF501" s="185"/>
      <c r="DG501" s="185"/>
      <c r="DH501" s="185"/>
      <c r="DI501" s="185"/>
      <c r="DJ501" s="185"/>
      <c r="DK501" s="185"/>
      <c r="DL501" s="185"/>
      <c r="DM501" s="185"/>
      <c r="DN501" s="185"/>
      <c r="DO501" s="185"/>
      <c r="DP501" s="185"/>
      <c r="DQ501" s="185"/>
      <c r="DR501" s="185"/>
      <c r="DS501" s="185"/>
      <c r="DT501" s="185"/>
      <c r="DU501" s="185"/>
      <c r="DV501" s="185"/>
    </row>
    <row r="502" spans="2:126" ht="162.65" customHeight="1">
      <c r="B502" s="194"/>
      <c r="C502" s="105"/>
      <c r="D502" s="105"/>
      <c r="E502" s="105"/>
      <c r="F502" s="105"/>
      <c r="G502" s="105"/>
      <c r="H502" s="105"/>
      <c r="I502" s="105"/>
      <c r="J502" s="105"/>
      <c r="K502" s="105"/>
      <c r="L502" s="105"/>
      <c r="M502" s="105"/>
      <c r="N502" s="105"/>
      <c r="O502" s="105"/>
      <c r="P502" s="105"/>
      <c r="Q502" s="105"/>
      <c r="R502" s="105"/>
      <c r="S502" s="184"/>
      <c r="T502" s="184"/>
      <c r="U502" s="185"/>
      <c r="V502" s="185"/>
      <c r="W502" s="185"/>
      <c r="X502" s="185"/>
      <c r="Y502" s="185"/>
      <c r="Z502" s="185"/>
      <c r="AA502" s="185"/>
      <c r="AB502" s="185"/>
      <c r="AC502" s="185"/>
      <c r="AD502" s="185"/>
      <c r="AE502" s="185"/>
      <c r="AF502" s="185"/>
      <c r="AG502" s="185"/>
      <c r="AH502" s="185"/>
      <c r="AI502" s="185"/>
      <c r="AJ502" s="185"/>
      <c r="AK502" s="185"/>
      <c r="AL502" s="185"/>
      <c r="AM502" s="185"/>
      <c r="AN502" s="185"/>
      <c r="AO502" s="185"/>
      <c r="AP502" s="185"/>
      <c r="AQ502" s="185"/>
      <c r="AR502" s="185"/>
      <c r="AS502" s="185"/>
      <c r="AT502" s="185"/>
      <c r="AU502" s="185"/>
      <c r="AV502" s="185"/>
      <c r="AW502" s="185"/>
      <c r="AX502" s="185"/>
      <c r="AY502" s="185"/>
      <c r="AZ502" s="185"/>
      <c r="BA502" s="185"/>
      <c r="BB502" s="185"/>
      <c r="BC502" s="185"/>
      <c r="BD502" s="185"/>
      <c r="BE502" s="185"/>
      <c r="BF502" s="185"/>
      <c r="BG502" s="185"/>
      <c r="BH502" s="185"/>
      <c r="BI502" s="185"/>
      <c r="BJ502" s="185"/>
      <c r="BK502" s="185"/>
      <c r="BL502" s="185"/>
      <c r="BM502" s="185"/>
      <c r="BN502" s="185"/>
      <c r="BO502" s="185"/>
      <c r="BP502" s="185"/>
      <c r="BQ502" s="185"/>
      <c r="BR502" s="185"/>
      <c r="BS502" s="185"/>
      <c r="BT502" s="185"/>
      <c r="BU502" s="185"/>
      <c r="BV502" s="185"/>
      <c r="BW502" s="185"/>
      <c r="BX502" s="185"/>
      <c r="BY502" s="185"/>
      <c r="BZ502" s="185"/>
      <c r="CA502" s="185"/>
      <c r="CB502" s="185"/>
      <c r="CC502" s="185"/>
      <c r="CD502" s="185"/>
      <c r="CE502" s="185"/>
      <c r="CF502" s="185"/>
      <c r="CG502" s="185"/>
      <c r="CH502" s="185"/>
      <c r="CI502" s="185"/>
      <c r="CJ502" s="185"/>
      <c r="CK502" s="185"/>
      <c r="CL502" s="185"/>
      <c r="CM502" s="185"/>
      <c r="CN502" s="185"/>
      <c r="CO502" s="185"/>
      <c r="CP502" s="185"/>
      <c r="CQ502" s="185"/>
      <c r="CR502" s="185"/>
      <c r="CS502" s="185"/>
      <c r="CT502" s="185"/>
      <c r="CU502" s="185"/>
      <c r="CV502" s="185"/>
      <c r="CW502" s="185"/>
      <c r="CX502" s="185"/>
      <c r="CY502" s="185"/>
      <c r="CZ502" s="185"/>
      <c r="DA502" s="185"/>
      <c r="DB502" s="185"/>
      <c r="DC502" s="185"/>
      <c r="DD502" s="185"/>
      <c r="DE502" s="185"/>
      <c r="DF502" s="185"/>
      <c r="DG502" s="185"/>
      <c r="DH502" s="185"/>
      <c r="DI502" s="185"/>
      <c r="DJ502" s="185"/>
      <c r="DK502" s="185"/>
      <c r="DL502" s="185"/>
      <c r="DM502" s="185"/>
      <c r="DN502" s="185"/>
      <c r="DO502" s="185"/>
      <c r="DP502" s="185"/>
      <c r="DQ502" s="185"/>
      <c r="DR502" s="185"/>
      <c r="DS502" s="185"/>
      <c r="DT502" s="185"/>
      <c r="DU502" s="185"/>
      <c r="DV502" s="185"/>
    </row>
    <row r="503" spans="2:126" ht="162.65" customHeight="1">
      <c r="B503" s="194"/>
      <c r="C503" s="105"/>
      <c r="D503" s="105"/>
      <c r="E503" s="105"/>
      <c r="F503" s="105"/>
      <c r="G503" s="105"/>
      <c r="H503" s="105"/>
      <c r="I503" s="105"/>
      <c r="J503" s="105"/>
      <c r="K503" s="105"/>
      <c r="L503" s="105"/>
      <c r="M503" s="105"/>
      <c r="N503" s="105"/>
      <c r="O503" s="105"/>
      <c r="P503" s="105"/>
      <c r="Q503" s="105"/>
      <c r="R503" s="105"/>
      <c r="S503" s="184"/>
      <c r="T503" s="184"/>
      <c r="U503" s="185"/>
      <c r="V503" s="185"/>
      <c r="W503" s="185"/>
      <c r="X503" s="185"/>
      <c r="Y503" s="185"/>
      <c r="Z503" s="185"/>
      <c r="AA503" s="185"/>
      <c r="AB503" s="185"/>
      <c r="AC503" s="185"/>
      <c r="AD503" s="185"/>
      <c r="AE503" s="185"/>
      <c r="AF503" s="185"/>
      <c r="AG503" s="185"/>
      <c r="AH503" s="185"/>
      <c r="AI503" s="185"/>
      <c r="AJ503" s="185"/>
      <c r="AK503" s="185"/>
      <c r="AL503" s="185"/>
      <c r="AM503" s="185"/>
      <c r="AN503" s="185"/>
      <c r="AO503" s="185"/>
      <c r="AP503" s="185"/>
      <c r="AQ503" s="185"/>
      <c r="AR503" s="185"/>
      <c r="AS503" s="185"/>
      <c r="AT503" s="185"/>
      <c r="AU503" s="185"/>
      <c r="AV503" s="185"/>
      <c r="AW503" s="185"/>
      <c r="AX503" s="185"/>
      <c r="AY503" s="185"/>
      <c r="AZ503" s="185"/>
      <c r="BA503" s="185"/>
      <c r="BB503" s="185"/>
      <c r="BC503" s="185"/>
      <c r="BD503" s="185"/>
      <c r="BE503" s="185"/>
      <c r="BF503" s="185"/>
      <c r="BG503" s="185"/>
      <c r="BH503" s="185"/>
      <c r="BI503" s="185"/>
      <c r="BJ503" s="185"/>
      <c r="BK503" s="185"/>
      <c r="BL503" s="185"/>
      <c r="BM503" s="185"/>
      <c r="BN503" s="185"/>
      <c r="BO503" s="185"/>
      <c r="BP503" s="185"/>
      <c r="BQ503" s="185"/>
      <c r="BR503" s="185"/>
      <c r="BS503" s="185"/>
      <c r="BT503" s="185"/>
      <c r="BU503" s="185"/>
      <c r="BV503" s="185"/>
      <c r="BW503" s="185"/>
      <c r="BX503" s="185"/>
      <c r="BY503" s="185"/>
      <c r="BZ503" s="185"/>
      <c r="CA503" s="185"/>
      <c r="CB503" s="185"/>
      <c r="CC503" s="185"/>
      <c r="CD503" s="185"/>
      <c r="CE503" s="185"/>
      <c r="CF503" s="185"/>
      <c r="CG503" s="185"/>
      <c r="CH503" s="185"/>
      <c r="CI503" s="185"/>
      <c r="CJ503" s="185"/>
      <c r="CK503" s="185"/>
      <c r="CL503" s="185"/>
      <c r="CM503" s="185"/>
      <c r="CN503" s="185"/>
      <c r="CO503" s="185"/>
      <c r="CP503" s="185"/>
      <c r="CQ503" s="185"/>
      <c r="CR503" s="185"/>
      <c r="CS503" s="185"/>
      <c r="CT503" s="185"/>
      <c r="CU503" s="185"/>
      <c r="CV503" s="185"/>
      <c r="CW503" s="185"/>
      <c r="CX503" s="185"/>
      <c r="CY503" s="185"/>
      <c r="CZ503" s="185"/>
      <c r="DA503" s="185"/>
      <c r="DB503" s="185"/>
      <c r="DC503" s="185"/>
      <c r="DD503" s="185"/>
      <c r="DE503" s="185"/>
      <c r="DF503" s="185"/>
      <c r="DG503" s="185"/>
      <c r="DH503" s="185"/>
      <c r="DI503" s="185"/>
      <c r="DJ503" s="185"/>
      <c r="DK503" s="185"/>
      <c r="DL503" s="185"/>
      <c r="DM503" s="185"/>
      <c r="DN503" s="185"/>
      <c r="DO503" s="185"/>
      <c r="DP503" s="185"/>
      <c r="DQ503" s="185"/>
      <c r="DR503" s="185"/>
      <c r="DS503" s="185"/>
      <c r="DT503" s="185"/>
      <c r="DU503" s="185"/>
      <c r="DV503" s="185"/>
    </row>
    <row r="504" spans="2:126" ht="162.65" customHeight="1">
      <c r="B504" s="194"/>
      <c r="C504" s="105"/>
      <c r="D504" s="105"/>
      <c r="E504" s="105"/>
      <c r="F504" s="105"/>
      <c r="G504" s="105"/>
      <c r="H504" s="105"/>
      <c r="I504" s="105"/>
      <c r="J504" s="105"/>
      <c r="K504" s="105"/>
      <c r="L504" s="105"/>
      <c r="M504" s="105"/>
      <c r="N504" s="105"/>
      <c r="O504" s="105"/>
      <c r="P504" s="105"/>
      <c r="Q504" s="105"/>
      <c r="R504" s="105"/>
      <c r="S504" s="184"/>
      <c r="T504" s="184"/>
      <c r="U504" s="185"/>
      <c r="V504" s="185"/>
      <c r="W504" s="185"/>
      <c r="X504" s="185"/>
      <c r="Y504" s="185"/>
      <c r="Z504" s="185"/>
      <c r="AA504" s="185"/>
      <c r="AB504" s="185"/>
      <c r="AC504" s="185"/>
      <c r="AD504" s="185"/>
      <c r="AE504" s="185"/>
      <c r="AF504" s="185"/>
      <c r="AG504" s="185"/>
      <c r="AH504" s="185"/>
      <c r="AI504" s="185"/>
      <c r="AJ504" s="185"/>
      <c r="AK504" s="185"/>
      <c r="AL504" s="185"/>
      <c r="AM504" s="185"/>
      <c r="AN504" s="185"/>
      <c r="AO504" s="185"/>
      <c r="AP504" s="185"/>
      <c r="AQ504" s="185"/>
      <c r="AR504" s="185"/>
      <c r="AS504" s="185"/>
      <c r="AT504" s="185"/>
      <c r="AU504" s="185"/>
      <c r="AV504" s="185"/>
      <c r="AW504" s="185"/>
      <c r="AX504" s="185"/>
      <c r="AY504" s="185"/>
      <c r="AZ504" s="185"/>
      <c r="BA504" s="185"/>
      <c r="BB504" s="185"/>
      <c r="BC504" s="185"/>
      <c r="BD504" s="185"/>
      <c r="BE504" s="185"/>
      <c r="BF504" s="185"/>
      <c r="BG504" s="185"/>
      <c r="BH504" s="185"/>
      <c r="BI504" s="185"/>
      <c r="BJ504" s="185"/>
      <c r="BK504" s="185"/>
      <c r="BL504" s="185"/>
      <c r="BM504" s="185"/>
      <c r="BN504" s="185"/>
      <c r="BO504" s="185"/>
      <c r="BP504" s="185"/>
      <c r="BQ504" s="185"/>
      <c r="BR504" s="185"/>
      <c r="BS504" s="185"/>
      <c r="BT504" s="185"/>
      <c r="BU504" s="185"/>
      <c r="BV504" s="185"/>
      <c r="BW504" s="185"/>
      <c r="BX504" s="185"/>
      <c r="BY504" s="185"/>
      <c r="BZ504" s="185"/>
      <c r="CA504" s="185"/>
      <c r="CB504" s="185"/>
      <c r="CC504" s="185"/>
      <c r="CD504" s="185"/>
      <c r="CE504" s="185"/>
      <c r="CF504" s="185"/>
      <c r="CG504" s="185"/>
      <c r="CH504" s="185"/>
      <c r="CI504" s="185"/>
      <c r="CJ504" s="185"/>
      <c r="CK504" s="185"/>
      <c r="CL504" s="185"/>
      <c r="CM504" s="185"/>
      <c r="CN504" s="185"/>
      <c r="CO504" s="185"/>
      <c r="CP504" s="185"/>
      <c r="CQ504" s="185"/>
      <c r="CR504" s="185"/>
      <c r="CS504" s="185"/>
      <c r="CT504" s="185"/>
      <c r="CU504" s="185"/>
      <c r="CV504" s="185"/>
      <c r="CW504" s="185"/>
      <c r="CX504" s="185"/>
      <c r="CY504" s="185"/>
      <c r="CZ504" s="185"/>
      <c r="DA504" s="185"/>
      <c r="DB504" s="185"/>
      <c r="DC504" s="185"/>
      <c r="DD504" s="185"/>
      <c r="DE504" s="185"/>
      <c r="DF504" s="185"/>
      <c r="DG504" s="185"/>
      <c r="DH504" s="185"/>
      <c r="DI504" s="185"/>
      <c r="DJ504" s="185"/>
      <c r="DK504" s="185"/>
      <c r="DL504" s="185"/>
      <c r="DM504" s="185"/>
      <c r="DN504" s="185"/>
      <c r="DO504" s="185"/>
      <c r="DP504" s="185"/>
      <c r="DQ504" s="185"/>
      <c r="DR504" s="185"/>
      <c r="DS504" s="185"/>
      <c r="DT504" s="185"/>
      <c r="DU504" s="185"/>
      <c r="DV504" s="185"/>
    </row>
    <row r="505" spans="2:126" ht="162.65" customHeight="1">
      <c r="B505" s="194"/>
      <c r="C505" s="105"/>
      <c r="D505" s="105"/>
      <c r="E505" s="105"/>
      <c r="F505" s="105"/>
      <c r="G505" s="105"/>
      <c r="H505" s="105"/>
      <c r="I505" s="105"/>
      <c r="J505" s="105"/>
      <c r="K505" s="105"/>
      <c r="L505" s="105"/>
      <c r="M505" s="105"/>
      <c r="N505" s="105"/>
      <c r="O505" s="105"/>
      <c r="P505" s="105"/>
      <c r="Q505" s="105"/>
      <c r="R505" s="105"/>
      <c r="S505" s="184"/>
      <c r="T505" s="184"/>
      <c r="U505" s="185"/>
      <c r="V505" s="185"/>
      <c r="W505" s="185"/>
      <c r="X505" s="185"/>
      <c r="Y505" s="185"/>
      <c r="Z505" s="185"/>
      <c r="AA505" s="185"/>
      <c r="AB505" s="185"/>
      <c r="AC505" s="185"/>
      <c r="AD505" s="185"/>
      <c r="AE505" s="185"/>
      <c r="AF505" s="185"/>
      <c r="AG505" s="185"/>
      <c r="AH505" s="185"/>
      <c r="AI505" s="185"/>
      <c r="AJ505" s="185"/>
      <c r="AK505" s="185"/>
      <c r="AL505" s="185"/>
      <c r="AM505" s="185"/>
      <c r="AN505" s="185"/>
      <c r="AO505" s="185"/>
      <c r="AP505" s="185"/>
      <c r="AQ505" s="185"/>
      <c r="AR505" s="185"/>
      <c r="AS505" s="185"/>
      <c r="AT505" s="185"/>
      <c r="AU505" s="185"/>
      <c r="AV505" s="185"/>
      <c r="AW505" s="185"/>
      <c r="AX505" s="185"/>
      <c r="AY505" s="185"/>
      <c r="AZ505" s="185"/>
      <c r="BA505" s="185"/>
      <c r="BB505" s="185"/>
      <c r="BC505" s="185"/>
      <c r="BD505" s="185"/>
      <c r="BE505" s="185"/>
      <c r="BF505" s="185"/>
      <c r="BG505" s="185"/>
      <c r="BH505" s="185"/>
      <c r="BI505" s="185"/>
      <c r="BJ505" s="185"/>
      <c r="BK505" s="185"/>
      <c r="BL505" s="185"/>
      <c r="BM505" s="185"/>
      <c r="BN505" s="185"/>
      <c r="BO505" s="185"/>
      <c r="BP505" s="185"/>
      <c r="BQ505" s="185"/>
      <c r="BR505" s="185"/>
      <c r="BS505" s="185"/>
      <c r="BT505" s="185"/>
      <c r="BU505" s="185"/>
      <c r="BV505" s="185"/>
      <c r="BW505" s="185"/>
      <c r="BX505" s="185"/>
      <c r="BY505" s="185"/>
      <c r="BZ505" s="185"/>
      <c r="CA505" s="185"/>
      <c r="CB505" s="185"/>
      <c r="CC505" s="185"/>
      <c r="CD505" s="185"/>
      <c r="CE505" s="185"/>
      <c r="CF505" s="185"/>
      <c r="CG505" s="185"/>
      <c r="CH505" s="185"/>
      <c r="CI505" s="185"/>
      <c r="CJ505" s="185"/>
      <c r="CK505" s="185"/>
      <c r="CL505" s="185"/>
      <c r="CM505" s="185"/>
      <c r="CN505" s="185"/>
      <c r="CO505" s="185"/>
      <c r="CP505" s="185"/>
      <c r="CQ505" s="185"/>
      <c r="CR505" s="185"/>
      <c r="CS505" s="185"/>
      <c r="CT505" s="185"/>
      <c r="CU505" s="185"/>
      <c r="CV505" s="185"/>
      <c r="CW505" s="185"/>
      <c r="CX505" s="185"/>
      <c r="CY505" s="185"/>
      <c r="CZ505" s="185"/>
      <c r="DA505" s="185"/>
      <c r="DB505" s="185"/>
      <c r="DC505" s="185"/>
      <c r="DD505" s="185"/>
      <c r="DE505" s="185"/>
      <c r="DF505" s="185"/>
      <c r="DG505" s="185"/>
      <c r="DH505" s="185"/>
      <c r="DI505" s="185"/>
      <c r="DJ505" s="185"/>
      <c r="DK505" s="185"/>
      <c r="DL505" s="185"/>
      <c r="DM505" s="185"/>
      <c r="DN505" s="185"/>
      <c r="DO505" s="185"/>
      <c r="DP505" s="185"/>
      <c r="DQ505" s="185"/>
      <c r="DR505" s="185"/>
      <c r="DS505" s="185"/>
      <c r="DT505" s="185"/>
      <c r="DU505" s="185"/>
      <c r="DV505" s="185"/>
    </row>
    <row r="506" spans="2:126" ht="162.65" customHeight="1">
      <c r="B506" s="194"/>
      <c r="C506" s="105"/>
      <c r="D506" s="105"/>
      <c r="E506" s="105"/>
      <c r="F506" s="105"/>
      <c r="G506" s="105"/>
      <c r="H506" s="105"/>
      <c r="I506" s="105"/>
      <c r="J506" s="105"/>
      <c r="K506" s="105"/>
      <c r="L506" s="105"/>
      <c r="M506" s="105"/>
      <c r="N506" s="105"/>
      <c r="O506" s="105"/>
      <c r="P506" s="105"/>
      <c r="Q506" s="105"/>
      <c r="R506" s="105"/>
      <c r="S506" s="184"/>
      <c r="T506" s="184"/>
      <c r="U506" s="185"/>
      <c r="V506" s="185"/>
      <c r="W506" s="185"/>
      <c r="X506" s="185"/>
      <c r="Y506" s="185"/>
      <c r="Z506" s="185"/>
      <c r="AA506" s="185"/>
      <c r="AB506" s="185"/>
      <c r="AC506" s="185"/>
      <c r="AD506" s="185"/>
      <c r="AE506" s="185"/>
      <c r="AF506" s="185"/>
      <c r="AG506" s="185"/>
      <c r="AH506" s="185"/>
      <c r="AI506" s="185"/>
      <c r="AJ506" s="185"/>
      <c r="AK506" s="185"/>
      <c r="AL506" s="185"/>
      <c r="AM506" s="185"/>
      <c r="AN506" s="185"/>
      <c r="AO506" s="185"/>
      <c r="AP506" s="185"/>
      <c r="AQ506" s="185"/>
      <c r="AR506" s="185"/>
      <c r="AS506" s="185"/>
      <c r="AT506" s="185"/>
      <c r="AU506" s="185"/>
      <c r="AV506" s="185"/>
      <c r="AW506" s="185"/>
      <c r="AX506" s="185"/>
      <c r="AY506" s="185"/>
      <c r="AZ506" s="185"/>
      <c r="BA506" s="185"/>
      <c r="BB506" s="185"/>
      <c r="BC506" s="185"/>
      <c r="BD506" s="185"/>
      <c r="BE506" s="185"/>
      <c r="BF506" s="185"/>
      <c r="BG506" s="185"/>
      <c r="BH506" s="185"/>
      <c r="BI506" s="185"/>
      <c r="BJ506" s="185"/>
      <c r="BK506" s="185"/>
      <c r="BL506" s="185"/>
      <c r="BM506" s="185"/>
      <c r="BN506" s="185"/>
      <c r="BO506" s="185"/>
      <c r="BP506" s="185"/>
      <c r="BQ506" s="185"/>
      <c r="BR506" s="185"/>
      <c r="BS506" s="185"/>
      <c r="BT506" s="185"/>
      <c r="BU506" s="185"/>
      <c r="BV506" s="185"/>
      <c r="BW506" s="185"/>
      <c r="BX506" s="185"/>
      <c r="BY506" s="185"/>
      <c r="BZ506" s="185"/>
      <c r="CA506" s="185"/>
      <c r="CB506" s="185"/>
      <c r="CC506" s="185"/>
      <c r="CD506" s="185"/>
      <c r="CE506" s="185"/>
      <c r="CF506" s="185"/>
      <c r="CG506" s="185"/>
      <c r="CH506" s="185"/>
      <c r="CI506" s="185"/>
      <c r="CJ506" s="185"/>
      <c r="CK506" s="185"/>
      <c r="CL506" s="185"/>
      <c r="CM506" s="185"/>
      <c r="CN506" s="185"/>
      <c r="CO506" s="185"/>
      <c r="CP506" s="185"/>
      <c r="CQ506" s="185"/>
      <c r="CR506" s="185"/>
      <c r="CS506" s="185"/>
      <c r="CT506" s="185"/>
      <c r="CU506" s="185"/>
      <c r="CV506" s="185"/>
      <c r="CW506" s="185"/>
      <c r="CX506" s="185"/>
      <c r="CY506" s="185"/>
      <c r="CZ506" s="185"/>
      <c r="DA506" s="185"/>
      <c r="DB506" s="185"/>
      <c r="DC506" s="185"/>
      <c r="DD506" s="185"/>
      <c r="DE506" s="185"/>
      <c r="DF506" s="185"/>
      <c r="DG506" s="185"/>
      <c r="DH506" s="185"/>
      <c r="DI506" s="185"/>
      <c r="DJ506" s="185"/>
      <c r="DK506" s="185"/>
      <c r="DL506" s="185"/>
      <c r="DM506" s="185"/>
      <c r="DN506" s="185"/>
      <c r="DO506" s="185"/>
      <c r="DP506" s="185"/>
      <c r="DQ506" s="185"/>
      <c r="DR506" s="185"/>
      <c r="DS506" s="185"/>
      <c r="DT506" s="185"/>
      <c r="DU506" s="185"/>
      <c r="DV506" s="185"/>
    </row>
    <row r="507" spans="2:126" ht="162.65" customHeight="1">
      <c r="B507" s="194"/>
      <c r="C507" s="105"/>
      <c r="D507" s="105"/>
      <c r="E507" s="105"/>
      <c r="F507" s="105"/>
      <c r="G507" s="105"/>
      <c r="H507" s="105"/>
      <c r="I507" s="105"/>
      <c r="J507" s="105"/>
      <c r="K507" s="105"/>
      <c r="L507" s="105"/>
      <c r="M507" s="105"/>
      <c r="N507" s="105"/>
      <c r="O507" s="105"/>
      <c r="P507" s="105"/>
      <c r="Q507" s="105"/>
      <c r="R507" s="105"/>
      <c r="S507" s="184"/>
      <c r="T507" s="184"/>
      <c r="U507" s="185"/>
      <c r="V507" s="185"/>
      <c r="W507" s="185"/>
      <c r="X507" s="185"/>
      <c r="Y507" s="185"/>
      <c r="Z507" s="185"/>
      <c r="AA507" s="185"/>
      <c r="AB507" s="185"/>
      <c r="AC507" s="185"/>
      <c r="AD507" s="185"/>
      <c r="AE507" s="185"/>
      <c r="AF507" s="185"/>
      <c r="AG507" s="185"/>
      <c r="AH507" s="185"/>
      <c r="AI507" s="185"/>
      <c r="AJ507" s="185"/>
      <c r="AK507" s="185"/>
      <c r="AL507" s="185"/>
      <c r="AM507" s="185"/>
      <c r="AN507" s="185"/>
      <c r="AO507" s="185"/>
      <c r="AP507" s="185"/>
      <c r="AQ507" s="185"/>
      <c r="AR507" s="185"/>
      <c r="AS507" s="185"/>
      <c r="AT507" s="185"/>
      <c r="AU507" s="185"/>
      <c r="AV507" s="185"/>
      <c r="AW507" s="185"/>
      <c r="AX507" s="185"/>
      <c r="AY507" s="185"/>
      <c r="AZ507" s="185"/>
      <c r="BA507" s="185"/>
      <c r="BB507" s="185"/>
      <c r="BC507" s="185"/>
      <c r="BD507" s="185"/>
      <c r="BE507" s="185"/>
      <c r="BF507" s="185"/>
      <c r="BG507" s="185"/>
      <c r="BH507" s="185"/>
      <c r="BI507" s="185"/>
      <c r="BJ507" s="185"/>
      <c r="BK507" s="185"/>
      <c r="BL507" s="185"/>
      <c r="BM507" s="185"/>
      <c r="BN507" s="185"/>
      <c r="BO507" s="185"/>
      <c r="BP507" s="185"/>
      <c r="BQ507" s="185"/>
      <c r="BR507" s="185"/>
      <c r="BS507" s="185"/>
      <c r="BT507" s="185"/>
      <c r="BU507" s="185"/>
      <c r="BV507" s="185"/>
      <c r="BW507" s="185"/>
      <c r="BX507" s="185"/>
      <c r="BY507" s="185"/>
      <c r="BZ507" s="185"/>
      <c r="CA507" s="185"/>
      <c r="CB507" s="185"/>
      <c r="CC507" s="185"/>
      <c r="CD507" s="185"/>
      <c r="CE507" s="185"/>
      <c r="CF507" s="185"/>
      <c r="CG507" s="185"/>
      <c r="CH507" s="185"/>
      <c r="CI507" s="185"/>
      <c r="CJ507" s="185"/>
      <c r="CK507" s="185"/>
      <c r="CL507" s="185"/>
      <c r="CM507" s="185"/>
      <c r="CN507" s="185"/>
      <c r="CO507" s="185"/>
      <c r="CP507" s="185"/>
      <c r="CQ507" s="185"/>
      <c r="CR507" s="185"/>
      <c r="CS507" s="185"/>
      <c r="CT507" s="185"/>
      <c r="CU507" s="185"/>
      <c r="CV507" s="185"/>
      <c r="CW507" s="185"/>
      <c r="CX507" s="185"/>
      <c r="CY507" s="185"/>
      <c r="CZ507" s="185"/>
      <c r="DA507" s="185"/>
      <c r="DB507" s="185"/>
      <c r="DC507" s="185"/>
      <c r="DD507" s="185"/>
      <c r="DE507" s="185"/>
      <c r="DF507" s="185"/>
      <c r="DG507" s="185"/>
      <c r="DH507" s="185"/>
      <c r="DI507" s="185"/>
      <c r="DJ507" s="185"/>
      <c r="DK507" s="185"/>
      <c r="DL507" s="185"/>
      <c r="DM507" s="185"/>
      <c r="DN507" s="185"/>
      <c r="DO507" s="185"/>
      <c r="DP507" s="185"/>
      <c r="DQ507" s="185"/>
      <c r="DR507" s="185"/>
      <c r="DS507" s="185"/>
      <c r="DT507" s="185"/>
      <c r="DU507" s="185"/>
      <c r="DV507" s="185"/>
    </row>
    <row r="508" spans="2:126" ht="162.65" customHeight="1">
      <c r="B508" s="194"/>
      <c r="C508" s="105"/>
      <c r="D508" s="105"/>
      <c r="E508" s="105"/>
      <c r="F508" s="105"/>
      <c r="G508" s="105"/>
      <c r="H508" s="105"/>
      <c r="I508" s="105"/>
      <c r="J508" s="105"/>
      <c r="K508" s="105"/>
      <c r="L508" s="105"/>
      <c r="M508" s="105"/>
      <c r="N508" s="105"/>
      <c r="O508" s="105"/>
      <c r="P508" s="105"/>
      <c r="Q508" s="105"/>
      <c r="R508" s="105"/>
      <c r="S508" s="184"/>
      <c r="T508" s="184"/>
      <c r="U508" s="185"/>
      <c r="V508" s="185"/>
      <c r="W508" s="185"/>
      <c r="X508" s="185"/>
      <c r="Y508" s="185"/>
      <c r="Z508" s="185"/>
      <c r="AA508" s="185"/>
      <c r="AB508" s="185"/>
      <c r="AC508" s="185"/>
      <c r="AD508" s="185"/>
      <c r="AE508" s="185"/>
      <c r="AF508" s="185"/>
      <c r="AG508" s="185"/>
      <c r="AH508" s="185"/>
      <c r="AI508" s="185"/>
      <c r="AJ508" s="185"/>
      <c r="AK508" s="185"/>
      <c r="AL508" s="185"/>
      <c r="AM508" s="185"/>
      <c r="AN508" s="185"/>
      <c r="AO508" s="185"/>
      <c r="AP508" s="185"/>
      <c r="AQ508" s="185"/>
      <c r="AR508" s="185"/>
      <c r="AS508" s="185"/>
      <c r="AT508" s="185"/>
      <c r="AU508" s="185"/>
      <c r="AV508" s="185"/>
      <c r="AW508" s="185"/>
      <c r="AX508" s="185"/>
      <c r="AY508" s="185"/>
      <c r="AZ508" s="185"/>
      <c r="BA508" s="185"/>
      <c r="BB508" s="185"/>
      <c r="BC508" s="185"/>
      <c r="BD508" s="185"/>
      <c r="BE508" s="185"/>
      <c r="BF508" s="185"/>
      <c r="BG508" s="185"/>
      <c r="BH508" s="185"/>
      <c r="BI508" s="185"/>
      <c r="BJ508" s="185"/>
      <c r="BK508" s="185"/>
      <c r="BL508" s="185"/>
      <c r="BM508" s="185"/>
      <c r="BN508" s="185"/>
      <c r="BO508" s="185"/>
      <c r="BP508" s="185"/>
      <c r="BQ508" s="185"/>
      <c r="BR508" s="185"/>
      <c r="BS508" s="185"/>
      <c r="BT508" s="185"/>
      <c r="BU508" s="185"/>
      <c r="BV508" s="185"/>
      <c r="BW508" s="185"/>
      <c r="BX508" s="185"/>
      <c r="BY508" s="185"/>
      <c r="BZ508" s="185"/>
      <c r="CA508" s="185"/>
      <c r="CB508" s="185"/>
      <c r="CC508" s="185"/>
      <c r="CD508" s="185"/>
      <c r="CE508" s="185"/>
      <c r="CF508" s="185"/>
      <c r="CG508" s="185"/>
      <c r="CH508" s="185"/>
      <c r="CI508" s="185"/>
      <c r="CJ508" s="185"/>
      <c r="CK508" s="185"/>
      <c r="CL508" s="185"/>
      <c r="CM508" s="185"/>
      <c r="CN508" s="185"/>
      <c r="CO508" s="185"/>
      <c r="CP508" s="185"/>
      <c r="CQ508" s="185"/>
      <c r="CR508" s="185"/>
      <c r="CS508" s="185"/>
      <c r="CT508" s="185"/>
      <c r="CU508" s="185"/>
      <c r="CV508" s="185"/>
      <c r="CW508" s="185"/>
      <c r="CX508" s="185"/>
      <c r="CY508" s="185"/>
      <c r="CZ508" s="185"/>
      <c r="DA508" s="185"/>
      <c r="DB508" s="185"/>
      <c r="DC508" s="185"/>
      <c r="DD508" s="185"/>
      <c r="DE508" s="185"/>
      <c r="DF508" s="185"/>
      <c r="DG508" s="185"/>
      <c r="DH508" s="185"/>
      <c r="DI508" s="185"/>
      <c r="DJ508" s="185"/>
      <c r="DK508" s="185"/>
      <c r="DL508" s="185"/>
      <c r="DM508" s="185"/>
      <c r="DN508" s="185"/>
      <c r="DO508" s="185"/>
      <c r="DP508" s="185"/>
      <c r="DQ508" s="185"/>
      <c r="DR508" s="185"/>
      <c r="DS508" s="185"/>
      <c r="DT508" s="185"/>
      <c r="DU508" s="185"/>
      <c r="DV508" s="185"/>
    </row>
    <row r="509" spans="2:126" ht="162.65" customHeight="1">
      <c r="B509" s="194"/>
      <c r="C509" s="105"/>
      <c r="D509" s="105"/>
      <c r="E509" s="105"/>
      <c r="F509" s="105"/>
      <c r="G509" s="105"/>
      <c r="H509" s="105"/>
      <c r="I509" s="105"/>
      <c r="J509" s="105"/>
      <c r="K509" s="105"/>
      <c r="L509" s="105"/>
      <c r="M509" s="105"/>
      <c r="N509" s="105"/>
      <c r="O509" s="105"/>
      <c r="P509" s="105"/>
      <c r="Q509" s="105"/>
      <c r="R509" s="105"/>
      <c r="S509" s="184"/>
      <c r="T509" s="184"/>
      <c r="U509" s="185"/>
      <c r="V509" s="185"/>
      <c r="W509" s="185"/>
      <c r="X509" s="185"/>
      <c r="Y509" s="185"/>
      <c r="Z509" s="185"/>
      <c r="AA509" s="185"/>
      <c r="AB509" s="185"/>
      <c r="AC509" s="185"/>
      <c r="AD509" s="185"/>
      <c r="AE509" s="185"/>
      <c r="AF509" s="185"/>
      <c r="AG509" s="185"/>
      <c r="AH509" s="185"/>
      <c r="AI509" s="185"/>
      <c r="AJ509" s="185"/>
      <c r="AK509" s="185"/>
      <c r="AL509" s="185"/>
      <c r="AM509" s="185"/>
      <c r="AN509" s="185"/>
      <c r="AO509" s="185"/>
      <c r="AP509" s="185"/>
      <c r="AQ509" s="185"/>
      <c r="AR509" s="185"/>
      <c r="AS509" s="185"/>
      <c r="AT509" s="185"/>
      <c r="AU509" s="185"/>
      <c r="AV509" s="185"/>
      <c r="AW509" s="185"/>
      <c r="AX509" s="185"/>
      <c r="AY509" s="185"/>
      <c r="AZ509" s="185"/>
      <c r="BA509" s="185"/>
      <c r="BB509" s="185"/>
      <c r="BC509" s="185"/>
      <c r="BD509" s="185"/>
      <c r="BE509" s="185"/>
      <c r="BF509" s="185"/>
      <c r="BG509" s="185"/>
      <c r="BH509" s="185"/>
      <c r="BI509" s="185"/>
      <c r="BJ509" s="185"/>
      <c r="BK509" s="185"/>
      <c r="BL509" s="185"/>
      <c r="BM509" s="185"/>
      <c r="BN509" s="185"/>
      <c r="BO509" s="185"/>
      <c r="BP509" s="185"/>
      <c r="BQ509" s="185"/>
      <c r="BR509" s="185"/>
      <c r="BS509" s="185"/>
      <c r="BT509" s="185"/>
      <c r="BU509" s="185"/>
      <c r="BV509" s="185"/>
      <c r="BW509" s="185"/>
      <c r="BX509" s="185"/>
      <c r="BY509" s="185"/>
      <c r="BZ509" s="185"/>
      <c r="CA509" s="185"/>
      <c r="CB509" s="185"/>
      <c r="CC509" s="185"/>
      <c r="CD509" s="185"/>
      <c r="CE509" s="185"/>
      <c r="CF509" s="185"/>
      <c r="CG509" s="185"/>
      <c r="CH509" s="185"/>
      <c r="CI509" s="185"/>
      <c r="CJ509" s="185"/>
      <c r="CK509" s="185"/>
      <c r="CL509" s="185"/>
      <c r="CM509" s="185"/>
      <c r="CN509" s="185"/>
      <c r="CO509" s="185"/>
      <c r="CP509" s="185"/>
      <c r="CQ509" s="185"/>
      <c r="CR509" s="185"/>
      <c r="CS509" s="185"/>
      <c r="CT509" s="185"/>
      <c r="CU509" s="185"/>
      <c r="CV509" s="185"/>
      <c r="CW509" s="185"/>
      <c r="CX509" s="185"/>
      <c r="CY509" s="185"/>
      <c r="CZ509" s="185"/>
      <c r="DA509" s="185"/>
      <c r="DB509" s="185"/>
      <c r="DC509" s="185"/>
      <c r="DD509" s="185"/>
      <c r="DE509" s="185"/>
      <c r="DF509" s="185"/>
      <c r="DG509" s="185"/>
      <c r="DH509" s="185"/>
      <c r="DI509" s="185"/>
      <c r="DJ509" s="185"/>
      <c r="DK509" s="185"/>
      <c r="DL509" s="185"/>
      <c r="DM509" s="185"/>
      <c r="DN509" s="185"/>
      <c r="DO509" s="185"/>
      <c r="DP509" s="185"/>
      <c r="DQ509" s="185"/>
      <c r="DR509" s="185"/>
      <c r="DS509" s="185"/>
      <c r="DT509" s="185"/>
      <c r="DU509" s="185"/>
      <c r="DV509" s="185"/>
    </row>
    <row r="510" spans="2:126" ht="162.65" customHeight="1">
      <c r="B510" s="194"/>
      <c r="C510" s="105"/>
      <c r="D510" s="105"/>
      <c r="E510" s="105"/>
      <c r="F510" s="105"/>
      <c r="G510" s="105"/>
      <c r="H510" s="105"/>
      <c r="I510" s="105"/>
      <c r="J510" s="105"/>
      <c r="K510" s="105"/>
      <c r="L510" s="105"/>
      <c r="M510" s="105"/>
      <c r="N510" s="105"/>
      <c r="O510" s="105"/>
      <c r="P510" s="105"/>
      <c r="Q510" s="105"/>
      <c r="R510" s="105"/>
      <c r="S510" s="184"/>
      <c r="T510" s="184"/>
      <c r="U510" s="185"/>
      <c r="V510" s="185"/>
      <c r="W510" s="185"/>
      <c r="X510" s="185"/>
      <c r="Y510" s="185"/>
      <c r="Z510" s="185"/>
      <c r="AA510" s="185"/>
      <c r="AB510" s="185"/>
      <c r="AC510" s="185"/>
      <c r="AD510" s="185"/>
      <c r="AE510" s="185"/>
      <c r="AF510" s="185"/>
      <c r="AG510" s="185"/>
      <c r="AH510" s="185"/>
      <c r="AI510" s="185"/>
      <c r="AJ510" s="185"/>
      <c r="AK510" s="185"/>
      <c r="AL510" s="185"/>
      <c r="AM510" s="185"/>
      <c r="AN510" s="185"/>
      <c r="AO510" s="185"/>
      <c r="AP510" s="185"/>
      <c r="AQ510" s="185"/>
      <c r="AR510" s="185"/>
      <c r="AS510" s="185"/>
      <c r="AT510" s="185"/>
      <c r="AU510" s="185"/>
      <c r="AV510" s="185"/>
      <c r="AW510" s="185"/>
      <c r="AX510" s="185"/>
      <c r="AY510" s="185"/>
      <c r="AZ510" s="185"/>
      <c r="BA510" s="185"/>
      <c r="BB510" s="185"/>
      <c r="BC510" s="185"/>
      <c r="BD510" s="185"/>
      <c r="BE510" s="185"/>
      <c r="BF510" s="185"/>
      <c r="BG510" s="185"/>
      <c r="BH510" s="185"/>
      <c r="BI510" s="185"/>
      <c r="BJ510" s="185"/>
      <c r="BK510" s="185"/>
      <c r="BL510" s="185"/>
      <c r="BM510" s="185"/>
      <c r="BN510" s="185"/>
      <c r="BO510" s="185"/>
      <c r="BP510" s="185"/>
      <c r="BQ510" s="185"/>
      <c r="BR510" s="185"/>
      <c r="BS510" s="185"/>
      <c r="BT510" s="185"/>
      <c r="BU510" s="185"/>
      <c r="BV510" s="185"/>
      <c r="BW510" s="185"/>
      <c r="BX510" s="185"/>
      <c r="BY510" s="185"/>
      <c r="BZ510" s="185"/>
      <c r="CA510" s="185"/>
      <c r="CB510" s="185"/>
      <c r="CC510" s="185"/>
      <c r="CD510" s="185"/>
      <c r="CE510" s="185"/>
      <c r="CF510" s="185"/>
      <c r="CG510" s="185"/>
      <c r="CH510" s="185"/>
      <c r="CI510" s="185"/>
      <c r="CJ510" s="185"/>
      <c r="CK510" s="185"/>
      <c r="CL510" s="185"/>
      <c r="CM510" s="185"/>
      <c r="CN510" s="185"/>
      <c r="CO510" s="185"/>
      <c r="CP510" s="185"/>
      <c r="CQ510" s="185"/>
      <c r="CR510" s="185"/>
      <c r="CS510" s="185"/>
      <c r="CT510" s="185"/>
      <c r="CU510" s="185"/>
      <c r="CV510" s="185"/>
      <c r="CW510" s="185"/>
      <c r="CX510" s="185"/>
      <c r="CY510" s="185"/>
      <c r="CZ510" s="185"/>
      <c r="DA510" s="185"/>
      <c r="DB510" s="185"/>
      <c r="DC510" s="185"/>
      <c r="DD510" s="185"/>
      <c r="DE510" s="185"/>
      <c r="DF510" s="185"/>
      <c r="DG510" s="185"/>
      <c r="DH510" s="185"/>
      <c r="DI510" s="185"/>
      <c r="DJ510" s="185"/>
      <c r="DK510" s="185"/>
      <c r="DL510" s="185"/>
      <c r="DM510" s="185"/>
      <c r="DN510" s="185"/>
      <c r="DO510" s="185"/>
      <c r="DP510" s="185"/>
      <c r="DQ510" s="185"/>
      <c r="DR510" s="185"/>
      <c r="DS510" s="185"/>
      <c r="DT510" s="185"/>
      <c r="DU510" s="185"/>
      <c r="DV510" s="185"/>
    </row>
    <row r="511" spans="2:126" ht="162.65" customHeight="1">
      <c r="B511" s="194"/>
      <c r="C511" s="105"/>
      <c r="D511" s="105"/>
      <c r="E511" s="105"/>
      <c r="F511" s="105"/>
      <c r="G511" s="105"/>
      <c r="H511" s="105"/>
      <c r="I511" s="105"/>
      <c r="J511" s="105"/>
      <c r="K511" s="105"/>
      <c r="L511" s="105"/>
      <c r="M511" s="105"/>
      <c r="N511" s="105"/>
      <c r="O511" s="105"/>
      <c r="P511" s="105"/>
      <c r="Q511" s="105"/>
      <c r="R511" s="105"/>
      <c r="S511" s="184"/>
      <c r="T511" s="184"/>
      <c r="U511" s="185"/>
      <c r="V511" s="185"/>
      <c r="W511" s="185"/>
      <c r="X511" s="185"/>
      <c r="Y511" s="185"/>
      <c r="Z511" s="185"/>
      <c r="AA511" s="185"/>
      <c r="AB511" s="185"/>
      <c r="AC511" s="185"/>
      <c r="AD511" s="185"/>
      <c r="AE511" s="185"/>
      <c r="AF511" s="185"/>
      <c r="AG511" s="185"/>
      <c r="AH511" s="185"/>
      <c r="AI511" s="185"/>
      <c r="AJ511" s="185"/>
      <c r="AK511" s="185"/>
      <c r="AL511" s="185"/>
      <c r="AM511" s="185"/>
      <c r="AN511" s="185"/>
      <c r="AO511" s="185"/>
      <c r="AP511" s="185"/>
      <c r="AQ511" s="185"/>
      <c r="AR511" s="185"/>
      <c r="AS511" s="185"/>
      <c r="AT511" s="185"/>
      <c r="AU511" s="185"/>
      <c r="AV511" s="185"/>
      <c r="AW511" s="185"/>
      <c r="AX511" s="185"/>
      <c r="AY511" s="185"/>
      <c r="AZ511" s="185"/>
      <c r="BA511" s="185"/>
      <c r="BB511" s="185"/>
      <c r="BC511" s="185"/>
      <c r="BD511" s="185"/>
      <c r="BE511" s="185"/>
      <c r="BF511" s="185"/>
      <c r="BG511" s="185"/>
      <c r="BH511" s="185"/>
      <c r="BI511" s="185"/>
      <c r="BJ511" s="185"/>
      <c r="BK511" s="185"/>
      <c r="BL511" s="185"/>
      <c r="BM511" s="185"/>
      <c r="BN511" s="185"/>
      <c r="BO511" s="185"/>
      <c r="BP511" s="185"/>
      <c r="BQ511" s="185"/>
      <c r="BR511" s="185"/>
      <c r="BS511" s="185"/>
      <c r="BT511" s="185"/>
      <c r="BU511" s="185"/>
      <c r="BV511" s="185"/>
      <c r="BW511" s="185"/>
      <c r="BX511" s="185"/>
      <c r="BY511" s="185"/>
      <c r="BZ511" s="185"/>
      <c r="CA511" s="185"/>
      <c r="CB511" s="185"/>
      <c r="CC511" s="185"/>
      <c r="CD511" s="185"/>
      <c r="CE511" s="185"/>
      <c r="CF511" s="185"/>
      <c r="CG511" s="185"/>
      <c r="CH511" s="185"/>
      <c r="CI511" s="185"/>
      <c r="CJ511" s="185"/>
      <c r="CK511" s="185"/>
      <c r="CL511" s="185"/>
      <c r="CM511" s="185"/>
      <c r="CN511" s="185"/>
      <c r="CO511" s="185"/>
      <c r="CP511" s="185"/>
      <c r="CQ511" s="185"/>
      <c r="CR511" s="185"/>
      <c r="CS511" s="185"/>
      <c r="CT511" s="185"/>
      <c r="CU511" s="185"/>
      <c r="CV511" s="185"/>
      <c r="CW511" s="185"/>
      <c r="CX511" s="185"/>
      <c r="CY511" s="185"/>
      <c r="CZ511" s="185"/>
      <c r="DA511" s="185"/>
      <c r="DB511" s="185"/>
      <c r="DC511" s="185"/>
      <c r="DD511" s="185"/>
      <c r="DE511" s="185"/>
      <c r="DF511" s="185"/>
      <c r="DG511" s="185"/>
      <c r="DH511" s="185"/>
      <c r="DI511" s="185"/>
      <c r="DJ511" s="185"/>
      <c r="DK511" s="185"/>
      <c r="DL511" s="185"/>
      <c r="DM511" s="185"/>
      <c r="DN511" s="185"/>
      <c r="DO511" s="185"/>
      <c r="DP511" s="185"/>
      <c r="DQ511" s="185"/>
      <c r="DR511" s="185"/>
      <c r="DS511" s="185"/>
      <c r="DT511" s="185"/>
      <c r="DU511" s="185"/>
      <c r="DV511" s="185"/>
    </row>
    <row r="519" spans="19:126" ht="162.65" customHeight="1">
      <c r="S519" s="188"/>
      <c r="T519" s="188"/>
      <c r="U519" s="189"/>
      <c r="V519" s="189"/>
      <c r="W519" s="189"/>
      <c r="X519" s="189"/>
      <c r="Y519" s="189"/>
      <c r="Z519" s="189"/>
      <c r="AA519" s="189"/>
      <c r="AB519" s="189"/>
      <c r="AC519" s="189"/>
      <c r="AD519" s="189"/>
      <c r="AE519" s="189"/>
      <c r="AF519" s="190"/>
      <c r="AG519" s="190"/>
      <c r="AH519" s="190"/>
      <c r="AI519" s="190"/>
      <c r="AJ519" s="190"/>
      <c r="AK519" s="190"/>
      <c r="AL519" s="190"/>
      <c r="AM519" s="190"/>
      <c r="AN519" s="190"/>
      <c r="AO519" s="190"/>
      <c r="AP519" s="190"/>
      <c r="AQ519" s="189"/>
      <c r="AR519" s="189"/>
      <c r="AS519" s="189"/>
      <c r="AT519" s="189"/>
      <c r="AU519" s="189"/>
      <c r="AV519" s="189"/>
      <c r="AW519" s="189"/>
      <c r="AX519" s="189"/>
      <c r="AY519" s="189"/>
      <c r="AZ519" s="189"/>
      <c r="BA519" s="189"/>
      <c r="BB519" s="189"/>
      <c r="BC519" s="189"/>
      <c r="BD519" s="189"/>
      <c r="BE519" s="189"/>
      <c r="BF519" s="189"/>
      <c r="BG519" s="189"/>
      <c r="BH519" s="189"/>
      <c r="BI519" s="189"/>
      <c r="BJ519" s="189"/>
      <c r="BK519" s="189"/>
      <c r="BL519" s="189"/>
      <c r="BM519" s="189"/>
      <c r="BN519" s="189"/>
      <c r="BO519" s="189"/>
      <c r="BP519" s="189"/>
      <c r="BQ519" s="189"/>
      <c r="BR519" s="189"/>
      <c r="BS519" s="189"/>
      <c r="BT519" s="189"/>
      <c r="BU519" s="189"/>
      <c r="BV519" s="189"/>
      <c r="BW519" s="189"/>
      <c r="BX519" s="189"/>
      <c r="BY519" s="189"/>
      <c r="BZ519" s="189"/>
      <c r="CA519" s="189"/>
      <c r="CB519" s="189"/>
      <c r="CC519" s="189"/>
      <c r="CD519" s="189"/>
      <c r="CE519" s="189"/>
      <c r="CF519" s="189"/>
      <c r="CG519" s="189"/>
      <c r="CH519" s="189"/>
      <c r="CI519" s="189"/>
      <c r="CJ519" s="189"/>
      <c r="CK519" s="189"/>
      <c r="CL519" s="189"/>
      <c r="CM519" s="189"/>
      <c r="CN519" s="189"/>
      <c r="CO519" s="189"/>
      <c r="CP519" s="189"/>
      <c r="CQ519" s="189"/>
      <c r="CR519" s="189"/>
      <c r="CS519" s="189"/>
      <c r="CT519" s="189"/>
      <c r="CU519" s="189"/>
      <c r="CV519" s="189"/>
      <c r="CW519" s="189"/>
      <c r="CX519" s="189"/>
      <c r="CY519" s="189"/>
      <c r="CZ519" s="189"/>
      <c r="DA519" s="189"/>
      <c r="DB519" s="189"/>
      <c r="DC519" s="189"/>
      <c r="DD519" s="189"/>
      <c r="DE519" s="189"/>
      <c r="DF519" s="189"/>
      <c r="DG519" s="189"/>
      <c r="DH519" s="189"/>
      <c r="DI519" s="189"/>
      <c r="DJ519" s="189"/>
      <c r="DK519" s="189"/>
      <c r="DL519" s="189"/>
      <c r="DM519" s="189"/>
      <c r="DN519" s="189"/>
      <c r="DO519" s="189"/>
      <c r="DP519" s="189"/>
      <c r="DQ519" s="189"/>
      <c r="DR519" s="189"/>
      <c r="DS519" s="189"/>
      <c r="DT519" s="189"/>
      <c r="DU519" s="189"/>
      <c r="DV519" s="189"/>
    </row>
    <row r="520" spans="19:126" ht="162.65" customHeight="1">
      <c r="S520" s="188"/>
      <c r="T520" s="188"/>
      <c r="U520" s="189"/>
      <c r="V520" s="189"/>
      <c r="W520" s="189"/>
      <c r="X520" s="189"/>
      <c r="Y520" s="189"/>
      <c r="Z520" s="189"/>
      <c r="AA520" s="189"/>
      <c r="AB520" s="189"/>
      <c r="AC520" s="189"/>
      <c r="AD520" s="189"/>
      <c r="AE520" s="189"/>
      <c r="AF520" s="190"/>
      <c r="AG520" s="190"/>
      <c r="AH520" s="190"/>
      <c r="AI520" s="190"/>
      <c r="AJ520" s="190"/>
      <c r="AK520" s="190"/>
      <c r="AL520" s="190"/>
      <c r="AM520" s="190"/>
      <c r="AN520" s="190"/>
      <c r="AO520" s="190"/>
      <c r="AP520" s="190"/>
      <c r="AQ520" s="189"/>
      <c r="AR520" s="189"/>
      <c r="AS520" s="189"/>
      <c r="AT520" s="189"/>
      <c r="AU520" s="189"/>
      <c r="AV520" s="189"/>
      <c r="AW520" s="189"/>
      <c r="AX520" s="189"/>
      <c r="AY520" s="189"/>
      <c r="AZ520" s="189"/>
      <c r="BA520" s="189"/>
      <c r="BB520" s="189"/>
      <c r="BC520" s="189"/>
      <c r="BD520" s="189"/>
      <c r="BE520" s="189"/>
      <c r="BF520" s="189"/>
      <c r="BG520" s="189"/>
      <c r="BH520" s="189"/>
      <c r="BI520" s="189"/>
      <c r="BJ520" s="189"/>
      <c r="BK520" s="189"/>
      <c r="BL520" s="189"/>
      <c r="BM520" s="189"/>
      <c r="BN520" s="189"/>
      <c r="BO520" s="189"/>
      <c r="BP520" s="189"/>
      <c r="BQ520" s="189"/>
      <c r="BR520" s="189"/>
      <c r="BS520" s="189"/>
      <c r="BT520" s="189"/>
      <c r="BU520" s="189"/>
      <c r="BV520" s="189"/>
      <c r="BW520" s="189"/>
      <c r="BX520" s="189"/>
      <c r="BY520" s="189"/>
      <c r="BZ520" s="189"/>
      <c r="CA520" s="189"/>
      <c r="CB520" s="189"/>
      <c r="CC520" s="189"/>
      <c r="CD520" s="189"/>
      <c r="CE520" s="189"/>
      <c r="CF520" s="189"/>
      <c r="CG520" s="189"/>
      <c r="CH520" s="189"/>
      <c r="CI520" s="189"/>
      <c r="CJ520" s="189"/>
      <c r="CK520" s="189"/>
      <c r="CL520" s="189"/>
      <c r="CM520" s="189"/>
      <c r="CN520" s="189"/>
      <c r="CO520" s="189"/>
      <c r="CP520" s="189"/>
      <c r="CQ520" s="189"/>
      <c r="CR520" s="189"/>
      <c r="CS520" s="189"/>
      <c r="CT520" s="189"/>
      <c r="CU520" s="189"/>
      <c r="CV520" s="189"/>
      <c r="CW520" s="189"/>
      <c r="CX520" s="189"/>
      <c r="CY520" s="189"/>
      <c r="CZ520" s="189"/>
      <c r="DA520" s="189"/>
      <c r="DB520" s="189"/>
      <c r="DC520" s="189"/>
      <c r="DD520" s="189"/>
      <c r="DE520" s="189"/>
      <c r="DF520" s="189"/>
      <c r="DG520" s="189"/>
      <c r="DH520" s="189"/>
      <c r="DI520" s="189"/>
      <c r="DJ520" s="189"/>
      <c r="DK520" s="189"/>
      <c r="DL520" s="189"/>
      <c r="DM520" s="189"/>
      <c r="DN520" s="189"/>
      <c r="DO520" s="189"/>
      <c r="DP520" s="189"/>
      <c r="DQ520" s="189"/>
      <c r="DR520" s="189"/>
      <c r="DS520" s="189"/>
      <c r="DT520" s="189"/>
      <c r="DU520" s="189"/>
      <c r="DV520" s="189"/>
    </row>
    <row r="521" spans="19:126" ht="162.65" customHeight="1">
      <c r="S521" s="188"/>
      <c r="T521" s="188"/>
      <c r="U521" s="189"/>
      <c r="V521" s="189"/>
      <c r="W521" s="189"/>
      <c r="X521" s="189"/>
      <c r="Y521" s="189"/>
      <c r="Z521" s="189"/>
      <c r="AA521" s="189"/>
      <c r="AB521" s="189"/>
      <c r="AC521" s="189"/>
      <c r="AD521" s="189"/>
      <c r="AE521" s="189"/>
      <c r="AF521" s="190"/>
      <c r="AG521" s="190"/>
      <c r="AH521" s="190"/>
      <c r="AI521" s="190"/>
      <c r="AJ521" s="190"/>
      <c r="AK521" s="190"/>
      <c r="AL521" s="190"/>
      <c r="AM521" s="190"/>
      <c r="AN521" s="190"/>
      <c r="AO521" s="190"/>
      <c r="AP521" s="190"/>
      <c r="AQ521" s="189"/>
      <c r="AR521" s="189"/>
      <c r="AS521" s="189"/>
      <c r="AT521" s="189"/>
      <c r="AU521" s="189"/>
      <c r="AV521" s="189"/>
      <c r="AW521" s="189"/>
      <c r="AX521" s="189"/>
      <c r="AY521" s="189"/>
      <c r="AZ521" s="189"/>
      <c r="BA521" s="189"/>
      <c r="BB521" s="189"/>
      <c r="BC521" s="189"/>
      <c r="BD521" s="189"/>
      <c r="BE521" s="189"/>
      <c r="BF521" s="189"/>
      <c r="BG521" s="189"/>
      <c r="BH521" s="189"/>
      <c r="BI521" s="189"/>
      <c r="BJ521" s="189"/>
      <c r="BK521" s="189"/>
      <c r="BL521" s="189"/>
      <c r="BM521" s="189"/>
      <c r="BN521" s="189"/>
      <c r="BO521" s="189"/>
      <c r="BP521" s="189"/>
      <c r="BQ521" s="189"/>
      <c r="BR521" s="189"/>
      <c r="BS521" s="189"/>
      <c r="BT521" s="189"/>
      <c r="BU521" s="189"/>
      <c r="BV521" s="189"/>
      <c r="BW521" s="189"/>
      <c r="BX521" s="189"/>
      <c r="BY521" s="189"/>
      <c r="BZ521" s="189"/>
      <c r="CA521" s="189"/>
      <c r="CB521" s="189"/>
      <c r="CC521" s="189"/>
      <c r="CD521" s="189"/>
      <c r="CE521" s="189"/>
      <c r="CF521" s="189"/>
      <c r="CG521" s="189"/>
      <c r="CH521" s="189"/>
      <c r="CI521" s="189"/>
      <c r="CJ521" s="189"/>
      <c r="CK521" s="189"/>
      <c r="CL521" s="189"/>
      <c r="CM521" s="189"/>
      <c r="CN521" s="189"/>
      <c r="CO521" s="189"/>
      <c r="CP521" s="189"/>
      <c r="CQ521" s="189"/>
      <c r="CR521" s="189"/>
      <c r="CS521" s="189"/>
      <c r="CT521" s="189"/>
      <c r="CU521" s="189"/>
      <c r="CV521" s="189"/>
      <c r="CW521" s="189"/>
      <c r="CX521" s="189"/>
      <c r="CY521" s="189"/>
      <c r="CZ521" s="189"/>
      <c r="DA521" s="189"/>
      <c r="DB521" s="189"/>
      <c r="DC521" s="189"/>
      <c r="DD521" s="189"/>
      <c r="DE521" s="189"/>
      <c r="DF521" s="189"/>
      <c r="DG521" s="189"/>
      <c r="DH521" s="189"/>
      <c r="DI521" s="189"/>
      <c r="DJ521" s="189"/>
      <c r="DK521" s="189"/>
      <c r="DL521" s="189"/>
      <c r="DM521" s="189"/>
      <c r="DN521" s="189"/>
      <c r="DO521" s="189"/>
      <c r="DP521" s="189"/>
      <c r="DQ521" s="189"/>
      <c r="DR521" s="189"/>
      <c r="DS521" s="189"/>
      <c r="DT521" s="189"/>
      <c r="DU521" s="189"/>
      <c r="DV521" s="189"/>
    </row>
    <row r="522" spans="19:126" ht="162.65" customHeight="1">
      <c r="S522" s="188"/>
      <c r="T522" s="188"/>
      <c r="U522" s="189"/>
      <c r="V522" s="189"/>
      <c r="W522" s="189"/>
      <c r="X522" s="189"/>
      <c r="Y522" s="189"/>
      <c r="Z522" s="189"/>
      <c r="AA522" s="189"/>
      <c r="AB522" s="189"/>
      <c r="AC522" s="189"/>
      <c r="AD522" s="189"/>
      <c r="AE522" s="189"/>
      <c r="AF522" s="190"/>
      <c r="AG522" s="190"/>
      <c r="AH522" s="190"/>
      <c r="AI522" s="190"/>
      <c r="AJ522" s="190"/>
      <c r="AK522" s="190"/>
      <c r="AL522" s="190"/>
      <c r="AM522" s="190"/>
      <c r="AN522" s="190"/>
      <c r="AO522" s="190"/>
      <c r="AP522" s="190"/>
      <c r="AQ522" s="189"/>
      <c r="AR522" s="189"/>
      <c r="AS522" s="189"/>
      <c r="AT522" s="189"/>
      <c r="AU522" s="189"/>
      <c r="AV522" s="189"/>
      <c r="AW522" s="189"/>
      <c r="AX522" s="189"/>
      <c r="AY522" s="189"/>
      <c r="AZ522" s="189"/>
      <c r="BA522" s="189"/>
      <c r="BB522" s="189"/>
      <c r="BC522" s="189"/>
      <c r="BD522" s="189"/>
      <c r="BE522" s="189"/>
      <c r="BF522" s="189"/>
      <c r="BG522" s="189"/>
      <c r="BH522" s="189"/>
      <c r="BI522" s="189"/>
      <c r="BJ522" s="189"/>
      <c r="BK522" s="189"/>
      <c r="BL522" s="189"/>
      <c r="BM522" s="189"/>
      <c r="BN522" s="189"/>
      <c r="BO522" s="189"/>
      <c r="BP522" s="189"/>
      <c r="BQ522" s="189"/>
      <c r="BR522" s="189"/>
      <c r="BS522" s="189"/>
      <c r="BT522" s="189"/>
      <c r="BU522" s="189"/>
      <c r="BV522" s="189"/>
      <c r="BW522" s="189"/>
      <c r="BX522" s="189"/>
      <c r="BY522" s="189"/>
      <c r="BZ522" s="189"/>
      <c r="CA522" s="189"/>
      <c r="CB522" s="189"/>
      <c r="CC522" s="189"/>
      <c r="CD522" s="189"/>
      <c r="CE522" s="189"/>
      <c r="CF522" s="189"/>
      <c r="CG522" s="189"/>
      <c r="CH522" s="189"/>
      <c r="CI522" s="189"/>
      <c r="CJ522" s="189"/>
      <c r="CK522" s="189"/>
      <c r="CL522" s="189"/>
      <c r="CM522" s="189"/>
      <c r="CN522" s="189"/>
      <c r="CO522" s="189"/>
      <c r="CP522" s="189"/>
      <c r="CQ522" s="189"/>
      <c r="CR522" s="189"/>
      <c r="CS522" s="189"/>
      <c r="CT522" s="189"/>
      <c r="CU522" s="189"/>
      <c r="CV522" s="189"/>
      <c r="CW522" s="189"/>
      <c r="CX522" s="189"/>
      <c r="CY522" s="189"/>
      <c r="CZ522" s="189"/>
      <c r="DA522" s="189"/>
      <c r="DB522" s="189"/>
      <c r="DC522" s="189"/>
      <c r="DD522" s="189"/>
      <c r="DE522" s="189"/>
      <c r="DF522" s="189"/>
      <c r="DG522" s="189"/>
      <c r="DH522" s="189"/>
      <c r="DI522" s="189"/>
      <c r="DJ522" s="189"/>
      <c r="DK522" s="189"/>
      <c r="DL522" s="189"/>
      <c r="DM522" s="189"/>
      <c r="DN522" s="189"/>
      <c r="DO522" s="189"/>
      <c r="DP522" s="189"/>
      <c r="DQ522" s="189"/>
      <c r="DR522" s="189"/>
      <c r="DS522" s="189"/>
      <c r="DT522" s="189"/>
      <c r="DU522" s="189"/>
      <c r="DV522" s="189"/>
    </row>
    <row r="523" spans="19:126" ht="162.65" customHeight="1">
      <c r="S523" s="188"/>
      <c r="T523" s="188"/>
      <c r="U523" s="189"/>
      <c r="V523" s="189"/>
      <c r="W523" s="189"/>
      <c r="X523" s="189"/>
      <c r="Y523" s="189"/>
      <c r="Z523" s="189"/>
      <c r="AA523" s="189"/>
      <c r="AB523" s="189"/>
      <c r="AC523" s="189"/>
      <c r="AD523" s="189"/>
      <c r="AE523" s="189"/>
      <c r="AF523" s="190"/>
      <c r="AG523" s="190"/>
      <c r="AH523" s="190"/>
      <c r="AI523" s="190"/>
      <c r="AJ523" s="190"/>
      <c r="AK523" s="190"/>
      <c r="AL523" s="190"/>
      <c r="AM523" s="190"/>
      <c r="AN523" s="190"/>
      <c r="AO523" s="190"/>
      <c r="AP523" s="190"/>
      <c r="AQ523" s="189"/>
      <c r="AR523" s="189"/>
      <c r="AS523" s="189"/>
      <c r="AT523" s="189"/>
      <c r="AU523" s="189"/>
      <c r="AV523" s="189"/>
      <c r="AW523" s="189"/>
      <c r="AX523" s="189"/>
      <c r="AY523" s="189"/>
      <c r="AZ523" s="189"/>
      <c r="BA523" s="189"/>
      <c r="BB523" s="189"/>
      <c r="BC523" s="189"/>
      <c r="BD523" s="189"/>
      <c r="BE523" s="189"/>
      <c r="BF523" s="189"/>
      <c r="BG523" s="189"/>
      <c r="BH523" s="189"/>
      <c r="BI523" s="189"/>
      <c r="BJ523" s="189"/>
      <c r="BK523" s="189"/>
      <c r="BL523" s="189"/>
      <c r="BM523" s="189"/>
      <c r="BN523" s="189"/>
      <c r="BO523" s="189"/>
      <c r="BP523" s="189"/>
      <c r="BQ523" s="189"/>
      <c r="BR523" s="189"/>
      <c r="BS523" s="189"/>
      <c r="BT523" s="189"/>
      <c r="BU523" s="189"/>
      <c r="BV523" s="189"/>
      <c r="BW523" s="189"/>
      <c r="BX523" s="189"/>
      <c r="BY523" s="189"/>
      <c r="BZ523" s="189"/>
      <c r="CA523" s="189"/>
      <c r="CB523" s="189"/>
      <c r="CC523" s="189"/>
      <c r="CD523" s="189"/>
      <c r="CE523" s="189"/>
      <c r="CF523" s="189"/>
      <c r="CG523" s="189"/>
      <c r="CH523" s="189"/>
      <c r="CI523" s="189"/>
      <c r="CJ523" s="189"/>
      <c r="CK523" s="189"/>
      <c r="CL523" s="189"/>
      <c r="CM523" s="189"/>
      <c r="CN523" s="189"/>
      <c r="CO523" s="189"/>
      <c r="CP523" s="189"/>
      <c r="CQ523" s="189"/>
      <c r="CR523" s="189"/>
      <c r="CS523" s="189"/>
      <c r="CT523" s="189"/>
      <c r="CU523" s="189"/>
      <c r="CV523" s="189"/>
      <c r="CW523" s="189"/>
      <c r="CX523" s="189"/>
      <c r="CY523" s="189"/>
      <c r="CZ523" s="189"/>
      <c r="DA523" s="189"/>
      <c r="DB523" s="189"/>
      <c r="DC523" s="189"/>
      <c r="DD523" s="189"/>
      <c r="DE523" s="189"/>
      <c r="DF523" s="189"/>
      <c r="DG523" s="189"/>
      <c r="DH523" s="189"/>
      <c r="DI523" s="189"/>
      <c r="DJ523" s="189"/>
      <c r="DK523" s="189"/>
      <c r="DL523" s="189"/>
      <c r="DM523" s="189"/>
      <c r="DN523" s="189"/>
      <c r="DO523" s="189"/>
      <c r="DP523" s="189"/>
      <c r="DQ523" s="189"/>
      <c r="DR523" s="189"/>
      <c r="DS523" s="189"/>
      <c r="DT523" s="189"/>
      <c r="DU523" s="189"/>
      <c r="DV523" s="189"/>
    </row>
    <row r="524" spans="19:126" ht="162.65" customHeight="1">
      <c r="S524" s="188"/>
      <c r="T524" s="188"/>
      <c r="U524" s="189"/>
      <c r="V524" s="189"/>
      <c r="W524" s="189"/>
      <c r="X524" s="189"/>
      <c r="Y524" s="189"/>
      <c r="Z524" s="189"/>
      <c r="AA524" s="189"/>
      <c r="AB524" s="189"/>
      <c r="AC524" s="189"/>
      <c r="AD524" s="189"/>
      <c r="AE524" s="189"/>
      <c r="AF524" s="190"/>
      <c r="AG524" s="190"/>
      <c r="AH524" s="190"/>
      <c r="AI524" s="190"/>
      <c r="AJ524" s="190"/>
      <c r="AK524" s="190"/>
      <c r="AL524" s="190"/>
      <c r="AM524" s="190"/>
      <c r="AN524" s="190"/>
      <c r="AO524" s="190"/>
      <c r="AP524" s="190"/>
      <c r="AQ524" s="189"/>
      <c r="AR524" s="189"/>
      <c r="AS524" s="189"/>
      <c r="AT524" s="189"/>
      <c r="AU524" s="189"/>
      <c r="AV524" s="189"/>
      <c r="AW524" s="189"/>
      <c r="AX524" s="189"/>
      <c r="AY524" s="189"/>
      <c r="AZ524" s="189"/>
      <c r="BA524" s="189"/>
      <c r="BB524" s="189"/>
      <c r="BC524" s="189"/>
      <c r="BD524" s="189"/>
      <c r="BE524" s="189"/>
      <c r="BF524" s="189"/>
      <c r="BG524" s="189"/>
      <c r="BH524" s="189"/>
      <c r="BI524" s="189"/>
      <c r="BJ524" s="189"/>
      <c r="BK524" s="189"/>
      <c r="BL524" s="189"/>
      <c r="BM524" s="189"/>
      <c r="BN524" s="189"/>
      <c r="BO524" s="189"/>
      <c r="BP524" s="189"/>
      <c r="BQ524" s="189"/>
      <c r="BR524" s="189"/>
      <c r="BS524" s="189"/>
      <c r="BT524" s="189"/>
      <c r="BU524" s="189"/>
      <c r="BV524" s="189"/>
      <c r="BW524" s="189"/>
      <c r="BX524" s="189"/>
      <c r="BY524" s="189"/>
      <c r="BZ524" s="189"/>
      <c r="CA524" s="189"/>
      <c r="CB524" s="189"/>
      <c r="CC524" s="189"/>
      <c r="CD524" s="189"/>
      <c r="CE524" s="189"/>
      <c r="CF524" s="189"/>
      <c r="CG524" s="189"/>
      <c r="CH524" s="189"/>
      <c r="CI524" s="189"/>
      <c r="CJ524" s="189"/>
      <c r="CK524" s="189"/>
      <c r="CL524" s="189"/>
      <c r="CM524" s="189"/>
      <c r="CN524" s="189"/>
      <c r="CO524" s="189"/>
      <c r="CP524" s="189"/>
      <c r="CQ524" s="189"/>
      <c r="CR524" s="189"/>
      <c r="CS524" s="189"/>
      <c r="CT524" s="189"/>
      <c r="CU524" s="189"/>
      <c r="CV524" s="189"/>
      <c r="CW524" s="189"/>
      <c r="CX524" s="189"/>
      <c r="CY524" s="189"/>
      <c r="CZ524" s="189"/>
      <c r="DA524" s="189"/>
      <c r="DB524" s="189"/>
      <c r="DC524" s="189"/>
      <c r="DD524" s="189"/>
      <c r="DE524" s="189"/>
      <c r="DF524" s="189"/>
      <c r="DG524" s="189"/>
      <c r="DH524" s="189"/>
      <c r="DI524" s="189"/>
      <c r="DJ524" s="189"/>
      <c r="DK524" s="189"/>
      <c r="DL524" s="189"/>
      <c r="DM524" s="189"/>
      <c r="DN524" s="189"/>
      <c r="DO524" s="189"/>
      <c r="DP524" s="189"/>
      <c r="DQ524" s="189"/>
      <c r="DR524" s="189"/>
      <c r="DS524" s="189"/>
      <c r="DT524" s="189"/>
      <c r="DU524" s="189"/>
      <c r="DV524" s="189"/>
    </row>
    <row r="525" spans="19:126" ht="162.65" customHeight="1">
      <c r="S525" s="188"/>
      <c r="T525" s="188"/>
      <c r="U525" s="189"/>
      <c r="V525" s="189"/>
      <c r="W525" s="189"/>
      <c r="X525" s="189"/>
      <c r="Y525" s="189"/>
      <c r="Z525" s="189"/>
      <c r="AA525" s="189"/>
      <c r="AB525" s="189"/>
      <c r="AC525" s="189"/>
      <c r="AD525" s="189"/>
      <c r="AE525" s="189"/>
      <c r="AF525" s="190"/>
      <c r="AG525" s="190"/>
      <c r="AH525" s="190"/>
      <c r="AI525" s="190"/>
      <c r="AJ525" s="190"/>
      <c r="AK525" s="190"/>
      <c r="AL525" s="190"/>
      <c r="AM525" s="190"/>
      <c r="AN525" s="190"/>
      <c r="AO525" s="190"/>
      <c r="AP525" s="190"/>
      <c r="AQ525" s="189"/>
      <c r="AR525" s="189"/>
      <c r="AS525" s="189"/>
      <c r="AT525" s="189"/>
      <c r="AU525" s="189"/>
      <c r="AV525" s="189"/>
      <c r="AW525" s="189"/>
      <c r="AX525" s="189"/>
      <c r="AY525" s="189"/>
      <c r="AZ525" s="189"/>
      <c r="BA525" s="189"/>
      <c r="BB525" s="189"/>
      <c r="BC525" s="189"/>
      <c r="BD525" s="189"/>
      <c r="BE525" s="189"/>
      <c r="BF525" s="189"/>
      <c r="BG525" s="189"/>
      <c r="BH525" s="189"/>
      <c r="BI525" s="189"/>
      <c r="BJ525" s="189"/>
      <c r="BK525" s="189"/>
      <c r="BL525" s="189"/>
      <c r="BM525" s="189"/>
      <c r="BN525" s="189"/>
      <c r="BO525" s="189"/>
      <c r="BP525" s="189"/>
      <c r="BQ525" s="189"/>
      <c r="BR525" s="189"/>
      <c r="BS525" s="189"/>
      <c r="BT525" s="189"/>
      <c r="BU525" s="189"/>
      <c r="BV525" s="189"/>
      <c r="BW525" s="189"/>
      <c r="BX525" s="189"/>
      <c r="BY525" s="189"/>
      <c r="BZ525" s="189"/>
      <c r="CA525" s="189"/>
      <c r="CB525" s="189"/>
      <c r="CC525" s="189"/>
      <c r="CD525" s="189"/>
      <c r="CE525" s="189"/>
      <c r="CF525" s="189"/>
      <c r="CG525" s="189"/>
      <c r="CH525" s="189"/>
      <c r="CI525" s="189"/>
      <c r="CJ525" s="189"/>
      <c r="CK525" s="189"/>
      <c r="CL525" s="189"/>
      <c r="CM525" s="189"/>
      <c r="CN525" s="189"/>
      <c r="CO525" s="189"/>
      <c r="CP525" s="189"/>
      <c r="CQ525" s="189"/>
      <c r="CR525" s="189"/>
      <c r="CS525" s="189"/>
      <c r="CT525" s="189"/>
      <c r="CU525" s="189"/>
      <c r="CV525" s="189"/>
      <c r="CW525" s="189"/>
      <c r="CX525" s="189"/>
      <c r="CY525" s="189"/>
      <c r="CZ525" s="189"/>
      <c r="DA525" s="189"/>
      <c r="DB525" s="189"/>
      <c r="DC525" s="189"/>
      <c r="DD525" s="189"/>
      <c r="DE525" s="189"/>
      <c r="DF525" s="189"/>
      <c r="DG525" s="189"/>
      <c r="DH525" s="189"/>
      <c r="DI525" s="189"/>
      <c r="DJ525" s="189"/>
      <c r="DK525" s="189"/>
      <c r="DL525" s="189"/>
      <c r="DM525" s="189"/>
      <c r="DN525" s="189"/>
      <c r="DO525" s="189"/>
      <c r="DP525" s="189"/>
      <c r="DQ525" s="189"/>
      <c r="DR525" s="189"/>
      <c r="DS525" s="189"/>
      <c r="DT525" s="189"/>
      <c r="DU525" s="189"/>
      <c r="DV525" s="189"/>
    </row>
    <row r="526" spans="19:126" ht="162.65" customHeight="1">
      <c r="S526" s="188"/>
      <c r="T526" s="188"/>
      <c r="U526" s="189"/>
      <c r="V526" s="189"/>
      <c r="W526" s="189"/>
      <c r="X526" s="189"/>
      <c r="Y526" s="189"/>
      <c r="Z526" s="189"/>
      <c r="AA526" s="189"/>
      <c r="AB526" s="189"/>
      <c r="AC526" s="189"/>
      <c r="AD526" s="189"/>
      <c r="AE526" s="189"/>
      <c r="AF526" s="190"/>
      <c r="AG526" s="190"/>
      <c r="AH526" s="190"/>
      <c r="AI526" s="190"/>
      <c r="AJ526" s="190"/>
      <c r="AK526" s="190"/>
      <c r="AL526" s="190"/>
      <c r="AM526" s="190"/>
      <c r="AN526" s="190"/>
      <c r="AO526" s="190"/>
      <c r="AP526" s="190"/>
      <c r="AQ526" s="189"/>
      <c r="AR526" s="189"/>
      <c r="AS526" s="189"/>
      <c r="AT526" s="189"/>
      <c r="AU526" s="189"/>
      <c r="AV526" s="189"/>
      <c r="AW526" s="189"/>
      <c r="AX526" s="189"/>
      <c r="AY526" s="189"/>
      <c r="AZ526" s="189"/>
      <c r="BA526" s="189"/>
      <c r="BB526" s="189"/>
      <c r="BC526" s="189"/>
      <c r="BD526" s="189"/>
      <c r="BE526" s="189"/>
      <c r="BF526" s="189"/>
      <c r="BG526" s="189"/>
      <c r="BH526" s="189"/>
      <c r="BI526" s="189"/>
      <c r="BJ526" s="189"/>
      <c r="BK526" s="189"/>
      <c r="BL526" s="189"/>
      <c r="BM526" s="189"/>
      <c r="BN526" s="189"/>
      <c r="BO526" s="189"/>
      <c r="BP526" s="189"/>
      <c r="BQ526" s="189"/>
      <c r="BR526" s="189"/>
      <c r="BS526" s="189"/>
      <c r="BT526" s="189"/>
      <c r="BU526" s="189"/>
      <c r="BV526" s="189"/>
      <c r="BW526" s="189"/>
      <c r="BX526" s="189"/>
      <c r="BY526" s="189"/>
      <c r="BZ526" s="189"/>
      <c r="CA526" s="189"/>
      <c r="CB526" s="189"/>
      <c r="CC526" s="189"/>
      <c r="CD526" s="189"/>
      <c r="CE526" s="189"/>
      <c r="CF526" s="189"/>
      <c r="CG526" s="189"/>
      <c r="CH526" s="189"/>
      <c r="CI526" s="189"/>
      <c r="CJ526" s="189"/>
      <c r="CK526" s="189"/>
      <c r="CL526" s="189"/>
      <c r="CM526" s="189"/>
      <c r="CN526" s="189"/>
      <c r="CO526" s="189"/>
      <c r="CP526" s="189"/>
      <c r="CQ526" s="189"/>
      <c r="CR526" s="189"/>
      <c r="CS526" s="189"/>
      <c r="CT526" s="189"/>
      <c r="CU526" s="189"/>
      <c r="CV526" s="189"/>
      <c r="CW526" s="189"/>
      <c r="CX526" s="189"/>
      <c r="CY526" s="189"/>
      <c r="CZ526" s="189"/>
      <c r="DA526" s="189"/>
      <c r="DB526" s="189"/>
      <c r="DC526" s="189"/>
      <c r="DD526" s="189"/>
      <c r="DE526" s="189"/>
      <c r="DF526" s="189"/>
      <c r="DG526" s="189"/>
      <c r="DH526" s="189"/>
      <c r="DI526" s="189"/>
      <c r="DJ526" s="189"/>
      <c r="DK526" s="189"/>
      <c r="DL526" s="189"/>
      <c r="DM526" s="189"/>
      <c r="DN526" s="189"/>
      <c r="DO526" s="189"/>
      <c r="DP526" s="189"/>
      <c r="DQ526" s="189"/>
      <c r="DR526" s="189"/>
      <c r="DS526" s="189"/>
      <c r="DT526" s="189"/>
      <c r="DU526" s="189"/>
      <c r="DV526" s="189"/>
    </row>
    <row r="527" spans="19:126" ht="162.65" customHeight="1">
      <c r="S527" s="188"/>
      <c r="T527" s="188"/>
      <c r="U527" s="189"/>
      <c r="V527" s="189"/>
      <c r="W527" s="189"/>
      <c r="X527" s="189"/>
      <c r="Y527" s="189"/>
      <c r="Z527" s="189"/>
      <c r="AA527" s="189"/>
      <c r="AB527" s="189"/>
      <c r="AC527" s="189"/>
      <c r="AD527" s="189"/>
      <c r="AE527" s="189"/>
      <c r="AF527" s="190"/>
      <c r="AG527" s="190"/>
      <c r="AH527" s="190"/>
      <c r="AI527" s="190"/>
      <c r="AJ527" s="190"/>
      <c r="AK527" s="190"/>
      <c r="AL527" s="190"/>
      <c r="AM527" s="190"/>
      <c r="AN527" s="190"/>
      <c r="AO527" s="190"/>
      <c r="AP527" s="190"/>
      <c r="AQ527" s="189"/>
      <c r="AR527" s="189"/>
      <c r="AS527" s="189"/>
      <c r="AT527" s="189"/>
      <c r="AU527" s="189"/>
      <c r="AV527" s="189"/>
      <c r="AW527" s="189"/>
      <c r="AX527" s="189"/>
      <c r="AY527" s="189"/>
      <c r="AZ527" s="189"/>
      <c r="BA527" s="189"/>
      <c r="BB527" s="189"/>
      <c r="BC527" s="189"/>
      <c r="BD527" s="189"/>
      <c r="BE527" s="189"/>
      <c r="BF527" s="189"/>
      <c r="BG527" s="189"/>
      <c r="BH527" s="189"/>
      <c r="BI527" s="189"/>
      <c r="BJ527" s="189"/>
      <c r="BK527" s="189"/>
      <c r="BL527" s="189"/>
      <c r="BM527" s="189"/>
      <c r="BN527" s="189"/>
      <c r="BO527" s="189"/>
      <c r="BP527" s="189"/>
      <c r="BQ527" s="189"/>
      <c r="BR527" s="189"/>
      <c r="BS527" s="189"/>
      <c r="BT527" s="189"/>
      <c r="BU527" s="189"/>
      <c r="BV527" s="189"/>
      <c r="BW527" s="189"/>
      <c r="BX527" s="189"/>
      <c r="BY527" s="189"/>
      <c r="BZ527" s="189"/>
      <c r="CA527" s="189"/>
      <c r="CB527" s="189"/>
      <c r="CC527" s="189"/>
      <c r="CD527" s="189"/>
      <c r="CE527" s="189"/>
      <c r="CF527" s="189"/>
      <c r="CG527" s="189"/>
      <c r="CH527" s="189"/>
      <c r="CI527" s="189"/>
      <c r="CJ527" s="189"/>
      <c r="CK527" s="189"/>
      <c r="CL527" s="189"/>
      <c r="CM527" s="189"/>
      <c r="CN527" s="189"/>
      <c r="CO527" s="189"/>
      <c r="CP527" s="189"/>
      <c r="CQ527" s="189"/>
      <c r="CR527" s="189"/>
      <c r="CS527" s="189"/>
      <c r="CT527" s="189"/>
      <c r="CU527" s="189"/>
      <c r="CV527" s="189"/>
      <c r="CW527" s="189"/>
      <c r="CX527" s="189"/>
      <c r="CY527" s="189"/>
      <c r="CZ527" s="189"/>
      <c r="DA527" s="189"/>
      <c r="DB527" s="189"/>
      <c r="DC527" s="189"/>
      <c r="DD527" s="189"/>
      <c r="DE527" s="189"/>
      <c r="DF527" s="189"/>
      <c r="DG527" s="189"/>
      <c r="DH527" s="189"/>
      <c r="DI527" s="189"/>
      <c r="DJ527" s="189"/>
      <c r="DK527" s="189"/>
      <c r="DL527" s="189"/>
      <c r="DM527" s="189"/>
      <c r="DN527" s="189"/>
      <c r="DO527" s="189"/>
      <c r="DP527" s="189"/>
      <c r="DQ527" s="189"/>
      <c r="DR527" s="189"/>
      <c r="DS527" s="189"/>
      <c r="DT527" s="189"/>
      <c r="DU527" s="189"/>
      <c r="DV527" s="189"/>
    </row>
    <row r="528" spans="19:126" ht="162.65" customHeight="1">
      <c r="S528" s="188"/>
      <c r="T528" s="188"/>
      <c r="U528" s="189"/>
      <c r="V528" s="189"/>
      <c r="W528" s="189"/>
      <c r="X528" s="189"/>
      <c r="Y528" s="189"/>
      <c r="Z528" s="189"/>
      <c r="AA528" s="189"/>
      <c r="AB528" s="189"/>
      <c r="AC528" s="189"/>
      <c r="AD528" s="189"/>
      <c r="AE528" s="189"/>
      <c r="AF528" s="190"/>
      <c r="AG528" s="190"/>
      <c r="AH528" s="190"/>
      <c r="AI528" s="190"/>
      <c r="AJ528" s="190"/>
      <c r="AK528" s="190"/>
      <c r="AL528" s="190"/>
      <c r="AM528" s="190"/>
      <c r="AN528" s="190"/>
      <c r="AO528" s="190"/>
      <c r="AP528" s="190"/>
      <c r="AQ528" s="189"/>
      <c r="AR528" s="189"/>
      <c r="AS528" s="189"/>
      <c r="AT528" s="189"/>
      <c r="AU528" s="189"/>
      <c r="AV528" s="189"/>
      <c r="AW528" s="189"/>
      <c r="AX528" s="189"/>
      <c r="AY528" s="189"/>
      <c r="AZ528" s="189"/>
      <c r="BA528" s="189"/>
      <c r="BB528" s="189"/>
      <c r="BC528" s="189"/>
      <c r="BD528" s="189"/>
      <c r="BE528" s="189"/>
      <c r="BF528" s="189"/>
      <c r="BG528" s="189"/>
      <c r="BH528" s="189"/>
      <c r="BI528" s="189"/>
      <c r="BJ528" s="189"/>
      <c r="BK528" s="189"/>
      <c r="BL528" s="189"/>
      <c r="BM528" s="189"/>
      <c r="BN528" s="189"/>
      <c r="BO528" s="189"/>
      <c r="BP528" s="189"/>
      <c r="BQ528" s="189"/>
      <c r="BR528" s="189"/>
      <c r="BS528" s="189"/>
      <c r="BT528" s="189"/>
      <c r="BU528" s="189"/>
      <c r="BV528" s="189"/>
      <c r="BW528" s="189"/>
      <c r="BX528" s="189"/>
      <c r="BY528" s="189"/>
      <c r="BZ528" s="189"/>
      <c r="CA528" s="189"/>
      <c r="CB528" s="189"/>
      <c r="CC528" s="189"/>
      <c r="CD528" s="189"/>
      <c r="CE528" s="189"/>
      <c r="CF528" s="189"/>
      <c r="CG528" s="189"/>
      <c r="CH528" s="189"/>
      <c r="CI528" s="189"/>
      <c r="CJ528" s="189"/>
      <c r="CK528" s="189"/>
      <c r="CL528" s="189"/>
      <c r="CM528" s="189"/>
      <c r="CN528" s="189"/>
      <c r="CO528" s="189"/>
      <c r="CP528" s="189"/>
      <c r="CQ528" s="189"/>
      <c r="CR528" s="189"/>
      <c r="CS528" s="189"/>
      <c r="CT528" s="189"/>
      <c r="CU528" s="189"/>
      <c r="CV528" s="189"/>
      <c r="CW528" s="189"/>
      <c r="CX528" s="189"/>
      <c r="CY528" s="189"/>
      <c r="CZ528" s="189"/>
      <c r="DA528" s="189"/>
      <c r="DB528" s="189"/>
      <c r="DC528" s="189"/>
      <c r="DD528" s="189"/>
      <c r="DE528" s="189"/>
      <c r="DF528" s="189"/>
      <c r="DG528" s="189"/>
      <c r="DH528" s="189"/>
      <c r="DI528" s="189"/>
      <c r="DJ528" s="189"/>
      <c r="DK528" s="189"/>
      <c r="DL528" s="189"/>
      <c r="DM528" s="189"/>
      <c r="DN528" s="189"/>
      <c r="DO528" s="189"/>
      <c r="DP528" s="189"/>
      <c r="DQ528" s="189"/>
      <c r="DR528" s="189"/>
      <c r="DS528" s="189"/>
      <c r="DT528" s="189"/>
      <c r="DU528" s="189"/>
      <c r="DV528" s="189"/>
    </row>
    <row r="529" spans="19:126" ht="162.65" customHeight="1">
      <c r="S529" s="188"/>
      <c r="T529" s="188"/>
      <c r="U529" s="189"/>
      <c r="V529" s="189"/>
      <c r="W529" s="189"/>
      <c r="X529" s="189"/>
      <c r="Y529" s="189"/>
      <c r="Z529" s="189"/>
      <c r="AA529" s="189"/>
      <c r="AB529" s="189"/>
      <c r="AC529" s="189"/>
      <c r="AD529" s="189"/>
      <c r="AE529" s="189"/>
      <c r="AF529" s="190"/>
      <c r="AG529" s="190"/>
      <c r="AH529" s="190"/>
      <c r="AI529" s="190"/>
      <c r="AJ529" s="190"/>
      <c r="AK529" s="190"/>
      <c r="AL529" s="190"/>
      <c r="AM529" s="190"/>
      <c r="AN529" s="190"/>
      <c r="AO529" s="190"/>
      <c r="AP529" s="190"/>
      <c r="AQ529" s="189"/>
      <c r="AR529" s="189"/>
      <c r="AS529" s="189"/>
      <c r="AT529" s="189"/>
      <c r="AU529" s="189"/>
      <c r="AV529" s="189"/>
      <c r="AW529" s="189"/>
      <c r="AX529" s="189"/>
      <c r="AY529" s="189"/>
      <c r="AZ529" s="189"/>
      <c r="BA529" s="189"/>
      <c r="BB529" s="189"/>
      <c r="BC529" s="189"/>
      <c r="BD529" s="189"/>
      <c r="BE529" s="189"/>
      <c r="BF529" s="189"/>
      <c r="BG529" s="189"/>
      <c r="BH529" s="189"/>
      <c r="BI529" s="189"/>
      <c r="BJ529" s="189"/>
      <c r="BK529" s="189"/>
      <c r="BL529" s="189"/>
      <c r="BM529" s="189"/>
      <c r="BN529" s="189"/>
      <c r="BO529" s="189"/>
      <c r="BP529" s="189"/>
      <c r="BQ529" s="189"/>
      <c r="BR529" s="189"/>
      <c r="BS529" s="189"/>
      <c r="BT529" s="189"/>
      <c r="BU529" s="189"/>
      <c r="BV529" s="189"/>
      <c r="BW529" s="189"/>
      <c r="BX529" s="189"/>
      <c r="BY529" s="189"/>
      <c r="BZ529" s="189"/>
      <c r="CA529" s="189"/>
      <c r="CB529" s="189"/>
      <c r="CC529" s="189"/>
      <c r="CD529" s="189"/>
      <c r="CE529" s="189"/>
      <c r="CF529" s="189"/>
      <c r="CG529" s="189"/>
      <c r="CH529" s="189"/>
      <c r="CI529" s="189"/>
      <c r="CJ529" s="189"/>
      <c r="CK529" s="189"/>
      <c r="CL529" s="189"/>
      <c r="CM529" s="189"/>
      <c r="CN529" s="189"/>
      <c r="CO529" s="189"/>
      <c r="CP529" s="189"/>
      <c r="CQ529" s="189"/>
      <c r="CR529" s="189"/>
      <c r="CS529" s="189"/>
      <c r="CT529" s="189"/>
      <c r="CU529" s="189"/>
      <c r="CV529" s="189"/>
      <c r="CW529" s="189"/>
      <c r="CX529" s="189"/>
      <c r="CY529" s="189"/>
      <c r="CZ529" s="189"/>
      <c r="DA529" s="189"/>
      <c r="DB529" s="189"/>
      <c r="DC529" s="189"/>
      <c r="DD529" s="189"/>
      <c r="DE529" s="189"/>
      <c r="DF529" s="189"/>
      <c r="DG529" s="189"/>
      <c r="DH529" s="189"/>
      <c r="DI529" s="189"/>
      <c r="DJ529" s="189"/>
      <c r="DK529" s="189"/>
      <c r="DL529" s="189"/>
      <c r="DM529" s="189"/>
      <c r="DN529" s="189"/>
      <c r="DO529" s="189"/>
      <c r="DP529" s="189"/>
      <c r="DQ529" s="189"/>
      <c r="DR529" s="189"/>
      <c r="DS529" s="189"/>
      <c r="DT529" s="189"/>
      <c r="DU529" s="189"/>
      <c r="DV529" s="189"/>
    </row>
    <row r="530" spans="19:126" ht="162.65" customHeight="1">
      <c r="S530" s="188"/>
      <c r="T530" s="188"/>
      <c r="U530" s="189"/>
      <c r="V530" s="189"/>
      <c r="W530" s="189"/>
      <c r="X530" s="189"/>
      <c r="Y530" s="189"/>
      <c r="Z530" s="189"/>
      <c r="AA530" s="189"/>
      <c r="AB530" s="189"/>
      <c r="AC530" s="189"/>
      <c r="AD530" s="189"/>
      <c r="AE530" s="189"/>
      <c r="AF530" s="190"/>
      <c r="AG530" s="190"/>
      <c r="AH530" s="190"/>
      <c r="AI530" s="190"/>
      <c r="AJ530" s="190"/>
      <c r="AK530" s="190"/>
      <c r="AL530" s="190"/>
      <c r="AM530" s="190"/>
      <c r="AN530" s="190"/>
      <c r="AO530" s="190"/>
      <c r="AP530" s="190"/>
      <c r="AQ530" s="189"/>
      <c r="AR530" s="189"/>
      <c r="AS530" s="189"/>
      <c r="AT530" s="189"/>
      <c r="AU530" s="189"/>
      <c r="AV530" s="189"/>
      <c r="AW530" s="189"/>
      <c r="AX530" s="189"/>
      <c r="AY530" s="189"/>
      <c r="AZ530" s="189"/>
      <c r="BA530" s="189"/>
      <c r="BB530" s="189"/>
      <c r="BC530" s="189"/>
      <c r="BD530" s="189"/>
      <c r="BE530" s="189"/>
      <c r="BF530" s="189"/>
      <c r="BG530" s="189"/>
      <c r="BH530" s="189"/>
      <c r="BI530" s="189"/>
      <c r="BJ530" s="189"/>
      <c r="BK530" s="189"/>
      <c r="BL530" s="189"/>
      <c r="BM530" s="189"/>
      <c r="BN530" s="189"/>
      <c r="BO530" s="189"/>
      <c r="BP530" s="189"/>
      <c r="BQ530" s="189"/>
      <c r="BR530" s="189"/>
      <c r="BS530" s="189"/>
      <c r="BT530" s="189"/>
      <c r="BU530" s="189"/>
      <c r="BV530" s="189"/>
      <c r="BW530" s="189"/>
      <c r="BX530" s="189"/>
      <c r="BY530" s="189"/>
      <c r="BZ530" s="189"/>
      <c r="CA530" s="189"/>
      <c r="CB530" s="189"/>
      <c r="CC530" s="189"/>
      <c r="CD530" s="189"/>
      <c r="CE530" s="189"/>
      <c r="CF530" s="189"/>
      <c r="CG530" s="189"/>
      <c r="CH530" s="189"/>
      <c r="CI530" s="189"/>
      <c r="CJ530" s="189"/>
      <c r="CK530" s="189"/>
      <c r="CL530" s="189"/>
      <c r="CM530" s="189"/>
      <c r="CN530" s="189"/>
      <c r="CO530" s="189"/>
      <c r="CP530" s="189"/>
      <c r="CQ530" s="189"/>
      <c r="CR530" s="189"/>
      <c r="CS530" s="189"/>
      <c r="CT530" s="189"/>
      <c r="CU530" s="189"/>
      <c r="CV530" s="189"/>
      <c r="CW530" s="189"/>
      <c r="CX530" s="189"/>
      <c r="CY530" s="189"/>
      <c r="CZ530" s="189"/>
      <c r="DA530" s="189"/>
      <c r="DB530" s="189"/>
      <c r="DC530" s="189"/>
      <c r="DD530" s="189"/>
      <c r="DE530" s="189"/>
      <c r="DF530" s="189"/>
      <c r="DG530" s="189"/>
      <c r="DH530" s="189"/>
      <c r="DI530" s="189"/>
      <c r="DJ530" s="189"/>
      <c r="DK530" s="189"/>
      <c r="DL530" s="189"/>
      <c r="DM530" s="189"/>
      <c r="DN530" s="189"/>
      <c r="DO530" s="189"/>
      <c r="DP530" s="189"/>
      <c r="DQ530" s="189"/>
      <c r="DR530" s="189"/>
      <c r="DS530" s="189"/>
      <c r="DT530" s="189"/>
      <c r="DU530" s="189"/>
      <c r="DV530" s="189"/>
    </row>
    <row r="531" spans="19:126" ht="162.65" customHeight="1">
      <c r="S531" s="188"/>
      <c r="T531" s="188"/>
      <c r="U531" s="189"/>
      <c r="V531" s="189"/>
      <c r="W531" s="189"/>
      <c r="X531" s="189"/>
      <c r="Y531" s="189"/>
      <c r="Z531" s="189"/>
      <c r="AA531" s="189"/>
      <c r="AB531" s="189"/>
      <c r="AC531" s="189"/>
      <c r="AD531" s="189"/>
      <c r="AE531" s="189"/>
      <c r="AF531" s="190"/>
      <c r="AG531" s="190"/>
      <c r="AH531" s="190"/>
      <c r="AI531" s="190"/>
      <c r="AJ531" s="190"/>
      <c r="AK531" s="190"/>
      <c r="AL531" s="190"/>
      <c r="AM531" s="190"/>
      <c r="AN531" s="190"/>
      <c r="AO531" s="190"/>
      <c r="AP531" s="190"/>
      <c r="AQ531" s="189"/>
      <c r="AR531" s="189"/>
      <c r="AS531" s="189"/>
      <c r="AT531" s="189"/>
      <c r="AU531" s="189"/>
      <c r="AV531" s="189"/>
      <c r="AW531" s="189"/>
      <c r="AX531" s="189"/>
      <c r="AY531" s="189"/>
      <c r="AZ531" s="189"/>
      <c r="BA531" s="189"/>
      <c r="BB531" s="189"/>
      <c r="BC531" s="189"/>
      <c r="BD531" s="189"/>
      <c r="BE531" s="189"/>
      <c r="BF531" s="189"/>
      <c r="BG531" s="189"/>
      <c r="BH531" s="189"/>
      <c r="BI531" s="189"/>
      <c r="BJ531" s="189"/>
      <c r="BK531" s="189"/>
      <c r="BL531" s="189"/>
      <c r="BM531" s="189"/>
      <c r="BN531" s="189"/>
      <c r="BO531" s="189"/>
      <c r="BP531" s="189"/>
      <c r="BQ531" s="189"/>
      <c r="BR531" s="189"/>
      <c r="BS531" s="189"/>
      <c r="BT531" s="189"/>
      <c r="BU531" s="189"/>
      <c r="BV531" s="189"/>
      <c r="BW531" s="189"/>
      <c r="BX531" s="189"/>
      <c r="BY531" s="189"/>
      <c r="BZ531" s="189"/>
      <c r="CA531" s="189"/>
      <c r="CB531" s="189"/>
      <c r="CC531" s="189"/>
      <c r="CD531" s="189"/>
      <c r="CE531" s="189"/>
      <c r="CF531" s="189"/>
      <c r="CG531" s="189"/>
      <c r="CH531" s="189"/>
      <c r="CI531" s="189"/>
      <c r="CJ531" s="189"/>
      <c r="CK531" s="189"/>
      <c r="CL531" s="189"/>
      <c r="CM531" s="189"/>
      <c r="CN531" s="189"/>
      <c r="CO531" s="189"/>
      <c r="CP531" s="189"/>
      <c r="CQ531" s="189"/>
      <c r="CR531" s="189"/>
      <c r="CS531" s="189"/>
      <c r="CT531" s="189"/>
      <c r="CU531" s="189"/>
      <c r="CV531" s="189"/>
      <c r="CW531" s="189"/>
      <c r="CX531" s="189"/>
      <c r="CY531" s="189"/>
      <c r="CZ531" s="189"/>
      <c r="DA531" s="189"/>
      <c r="DB531" s="189"/>
      <c r="DC531" s="189"/>
      <c r="DD531" s="189"/>
      <c r="DE531" s="189"/>
      <c r="DF531" s="189"/>
      <c r="DG531" s="189"/>
      <c r="DH531" s="189"/>
      <c r="DI531" s="189"/>
      <c r="DJ531" s="189"/>
      <c r="DK531" s="189"/>
      <c r="DL531" s="189"/>
      <c r="DM531" s="189"/>
      <c r="DN531" s="189"/>
      <c r="DO531" s="189"/>
      <c r="DP531" s="189"/>
      <c r="DQ531" s="189"/>
      <c r="DR531" s="189"/>
      <c r="DS531" s="189"/>
      <c r="DT531" s="189"/>
      <c r="DU531" s="189"/>
      <c r="DV531" s="189"/>
    </row>
    <row r="532" spans="19:126" ht="162.65" customHeight="1">
      <c r="S532" s="188"/>
      <c r="T532" s="188"/>
      <c r="U532" s="189"/>
      <c r="V532" s="189"/>
      <c r="W532" s="189"/>
      <c r="X532" s="189"/>
      <c r="Y532" s="189"/>
      <c r="Z532" s="189"/>
      <c r="AA532" s="189"/>
      <c r="AB532" s="189"/>
      <c r="AC532" s="189"/>
      <c r="AD532" s="189"/>
      <c r="AE532" s="189"/>
      <c r="AF532" s="190"/>
      <c r="AG532" s="190"/>
      <c r="AH532" s="190"/>
      <c r="AI532" s="190"/>
      <c r="AJ532" s="190"/>
      <c r="AK532" s="190"/>
      <c r="AL532" s="190"/>
      <c r="AM532" s="190"/>
      <c r="AN532" s="190"/>
      <c r="AO532" s="190"/>
      <c r="AP532" s="190"/>
      <c r="AQ532" s="189"/>
      <c r="AR532" s="189"/>
      <c r="AS532" s="189"/>
      <c r="AT532" s="189"/>
      <c r="AU532" s="189"/>
      <c r="AV532" s="189"/>
      <c r="AW532" s="189"/>
      <c r="AX532" s="189"/>
      <c r="AY532" s="189"/>
      <c r="AZ532" s="189"/>
      <c r="BA532" s="189"/>
      <c r="BB532" s="189"/>
      <c r="BC532" s="189"/>
      <c r="BD532" s="189"/>
      <c r="BE532" s="189"/>
      <c r="BF532" s="189"/>
      <c r="BG532" s="189"/>
      <c r="BH532" s="189"/>
      <c r="BI532" s="189"/>
      <c r="BJ532" s="189"/>
      <c r="BK532" s="189"/>
      <c r="BL532" s="189"/>
      <c r="BM532" s="189"/>
      <c r="BN532" s="189"/>
      <c r="BO532" s="189"/>
      <c r="BP532" s="189"/>
      <c r="BQ532" s="189"/>
      <c r="BR532" s="189"/>
      <c r="BS532" s="189"/>
      <c r="BT532" s="189"/>
      <c r="BU532" s="189"/>
      <c r="BV532" s="189"/>
      <c r="BW532" s="189"/>
      <c r="BX532" s="189"/>
      <c r="BY532" s="189"/>
      <c r="BZ532" s="189"/>
      <c r="CA532" s="189"/>
      <c r="CB532" s="189"/>
      <c r="CC532" s="189"/>
      <c r="CD532" s="189"/>
      <c r="CE532" s="189"/>
      <c r="CF532" s="189"/>
      <c r="CG532" s="189"/>
      <c r="CH532" s="189"/>
      <c r="CI532" s="189"/>
      <c r="CJ532" s="189"/>
      <c r="CK532" s="189"/>
      <c r="CL532" s="189"/>
      <c r="CM532" s="189"/>
      <c r="CN532" s="189"/>
      <c r="CO532" s="189"/>
      <c r="CP532" s="189"/>
      <c r="CQ532" s="189"/>
      <c r="CR532" s="189"/>
      <c r="CS532" s="189"/>
      <c r="CT532" s="189"/>
      <c r="CU532" s="189"/>
      <c r="CV532" s="189"/>
      <c r="CW532" s="189"/>
      <c r="CX532" s="189"/>
      <c r="CY532" s="189"/>
      <c r="CZ532" s="189"/>
      <c r="DA532" s="189"/>
      <c r="DB532" s="189"/>
      <c r="DC532" s="189"/>
      <c r="DD532" s="189"/>
      <c r="DE532" s="189"/>
      <c r="DF532" s="189"/>
      <c r="DG532" s="189"/>
      <c r="DH532" s="189"/>
      <c r="DI532" s="189"/>
      <c r="DJ532" s="189"/>
      <c r="DK532" s="189"/>
      <c r="DL532" s="189"/>
      <c r="DM532" s="189"/>
      <c r="DN532" s="189"/>
      <c r="DO532" s="189"/>
      <c r="DP532" s="189"/>
      <c r="DQ532" s="189"/>
      <c r="DR532" s="189"/>
      <c r="DS532" s="189"/>
      <c r="DT532" s="189"/>
      <c r="DU532" s="189"/>
      <c r="DV532" s="189"/>
    </row>
    <row r="533" spans="19:126" ht="162.65" customHeight="1">
      <c r="S533" s="188"/>
      <c r="T533" s="188"/>
      <c r="U533" s="189"/>
      <c r="V533" s="189"/>
      <c r="W533" s="189"/>
      <c r="X533" s="189"/>
      <c r="Y533" s="189"/>
      <c r="Z533" s="189"/>
      <c r="AA533" s="189"/>
      <c r="AB533" s="189"/>
      <c r="AC533" s="189"/>
      <c r="AD533" s="189"/>
      <c r="AE533" s="189"/>
      <c r="AF533" s="190"/>
      <c r="AG533" s="190"/>
      <c r="AH533" s="190"/>
      <c r="AI533" s="190"/>
      <c r="AJ533" s="190"/>
      <c r="AK533" s="190"/>
      <c r="AL533" s="190"/>
      <c r="AM533" s="190"/>
      <c r="AN533" s="190"/>
      <c r="AO533" s="190"/>
      <c r="AP533" s="190"/>
      <c r="AQ533" s="189"/>
      <c r="AR533" s="189"/>
      <c r="AS533" s="189"/>
      <c r="AT533" s="189"/>
      <c r="AU533" s="189"/>
      <c r="AV533" s="189"/>
      <c r="AW533" s="189"/>
      <c r="AX533" s="189"/>
      <c r="AY533" s="189"/>
      <c r="AZ533" s="189"/>
      <c r="BA533" s="189"/>
      <c r="BB533" s="189"/>
      <c r="BC533" s="189"/>
      <c r="BD533" s="189"/>
      <c r="BE533" s="189"/>
      <c r="BF533" s="189"/>
      <c r="BG533" s="189"/>
      <c r="BH533" s="189"/>
      <c r="BI533" s="189"/>
      <c r="BJ533" s="189"/>
      <c r="BK533" s="189"/>
      <c r="BL533" s="189"/>
      <c r="BM533" s="189"/>
      <c r="BN533" s="189"/>
      <c r="BO533" s="189"/>
      <c r="BP533" s="189"/>
      <c r="BQ533" s="189"/>
      <c r="BR533" s="189"/>
      <c r="BS533" s="189"/>
      <c r="BT533" s="189"/>
      <c r="BU533" s="189"/>
      <c r="BV533" s="189"/>
      <c r="BW533" s="189"/>
      <c r="BX533" s="189"/>
      <c r="BY533" s="189"/>
      <c r="BZ533" s="189"/>
      <c r="CA533" s="189"/>
      <c r="CB533" s="189"/>
      <c r="CC533" s="189"/>
      <c r="CD533" s="189"/>
      <c r="CE533" s="189"/>
      <c r="CF533" s="189"/>
      <c r="CG533" s="189"/>
      <c r="CH533" s="189"/>
      <c r="CI533" s="189"/>
      <c r="CJ533" s="189"/>
      <c r="CK533" s="189"/>
      <c r="CL533" s="189"/>
      <c r="CM533" s="189"/>
      <c r="CN533" s="189"/>
      <c r="CO533" s="189"/>
      <c r="CP533" s="189"/>
      <c r="CQ533" s="189"/>
      <c r="CR533" s="189"/>
      <c r="CS533" s="189"/>
      <c r="CT533" s="189"/>
      <c r="CU533" s="189"/>
      <c r="CV533" s="189"/>
      <c r="CW533" s="189"/>
      <c r="CX533" s="189"/>
      <c r="CY533" s="189"/>
      <c r="CZ533" s="189"/>
      <c r="DA533" s="189"/>
      <c r="DB533" s="189"/>
      <c r="DC533" s="189"/>
      <c r="DD533" s="189"/>
      <c r="DE533" s="189"/>
      <c r="DF533" s="189"/>
      <c r="DG533" s="189"/>
      <c r="DH533" s="189"/>
      <c r="DI533" s="189"/>
      <c r="DJ533" s="189"/>
      <c r="DK533" s="189"/>
      <c r="DL533" s="189"/>
      <c r="DM533" s="189"/>
      <c r="DN533" s="189"/>
      <c r="DO533" s="189"/>
      <c r="DP533" s="189"/>
      <c r="DQ533" s="189"/>
      <c r="DR533" s="189"/>
      <c r="DS533" s="189"/>
      <c r="DT533" s="189"/>
      <c r="DU533" s="189"/>
      <c r="DV533" s="189"/>
    </row>
    <row r="534" spans="19:126" ht="162.65" customHeight="1">
      <c r="S534" s="188"/>
      <c r="T534" s="188"/>
      <c r="U534" s="189"/>
      <c r="V534" s="189"/>
      <c r="W534" s="189"/>
      <c r="X534" s="189"/>
      <c r="Y534" s="189"/>
      <c r="Z534" s="189"/>
      <c r="AA534" s="189"/>
      <c r="AB534" s="189"/>
      <c r="AC534" s="189"/>
      <c r="AD534" s="189"/>
      <c r="AE534" s="189"/>
      <c r="AF534" s="190"/>
      <c r="AG534" s="190"/>
      <c r="AH534" s="190"/>
      <c r="AI534" s="190"/>
      <c r="AJ534" s="190"/>
      <c r="AK534" s="190"/>
      <c r="AL534" s="190"/>
      <c r="AM534" s="190"/>
      <c r="AN534" s="190"/>
      <c r="AO534" s="190"/>
      <c r="AP534" s="190"/>
      <c r="AQ534" s="189"/>
      <c r="AR534" s="189"/>
      <c r="AS534" s="189"/>
      <c r="AT534" s="189"/>
      <c r="AU534" s="189"/>
      <c r="AV534" s="189"/>
      <c r="AW534" s="189"/>
      <c r="AX534" s="189"/>
      <c r="AY534" s="189"/>
      <c r="AZ534" s="189"/>
      <c r="BA534" s="189"/>
      <c r="BB534" s="189"/>
      <c r="BC534" s="189"/>
      <c r="BD534" s="189"/>
      <c r="BE534" s="189"/>
      <c r="BF534" s="189"/>
      <c r="BG534" s="189"/>
      <c r="BH534" s="189"/>
      <c r="BI534" s="189"/>
      <c r="BJ534" s="189"/>
      <c r="BK534" s="189"/>
      <c r="BL534" s="189"/>
      <c r="BM534" s="189"/>
      <c r="BN534" s="189"/>
      <c r="BO534" s="189"/>
      <c r="BP534" s="189"/>
      <c r="BQ534" s="189"/>
      <c r="BR534" s="189"/>
      <c r="BS534" s="189"/>
      <c r="BT534" s="189"/>
      <c r="BU534" s="189"/>
      <c r="BV534" s="189"/>
      <c r="BW534" s="189"/>
      <c r="BX534" s="189"/>
      <c r="BY534" s="189"/>
      <c r="BZ534" s="189"/>
      <c r="CA534" s="189"/>
      <c r="CB534" s="189"/>
      <c r="CC534" s="189"/>
      <c r="CD534" s="189"/>
      <c r="CE534" s="189"/>
      <c r="CF534" s="189"/>
      <c r="CG534" s="189"/>
      <c r="CH534" s="189"/>
      <c r="CI534" s="189"/>
      <c r="CJ534" s="189"/>
      <c r="CK534" s="189"/>
      <c r="CL534" s="189"/>
      <c r="CM534" s="189"/>
      <c r="CN534" s="189"/>
      <c r="CO534" s="189"/>
      <c r="CP534" s="189"/>
      <c r="CQ534" s="189"/>
      <c r="CR534" s="189"/>
      <c r="CS534" s="189"/>
      <c r="CT534" s="189"/>
      <c r="CU534" s="189"/>
      <c r="CV534" s="189"/>
      <c r="CW534" s="189"/>
      <c r="CX534" s="189"/>
      <c r="CY534" s="189"/>
      <c r="CZ534" s="189"/>
      <c r="DA534" s="189"/>
      <c r="DB534" s="189"/>
      <c r="DC534" s="189"/>
      <c r="DD534" s="189"/>
      <c r="DE534" s="189"/>
      <c r="DF534" s="189"/>
      <c r="DG534" s="189"/>
      <c r="DH534" s="189"/>
      <c r="DI534" s="189"/>
      <c r="DJ534" s="189"/>
      <c r="DK534" s="189"/>
      <c r="DL534" s="189"/>
      <c r="DM534" s="189"/>
      <c r="DN534" s="189"/>
      <c r="DO534" s="189"/>
      <c r="DP534" s="189"/>
      <c r="DQ534" s="189"/>
      <c r="DR534" s="189"/>
      <c r="DS534" s="189"/>
      <c r="DT534" s="189"/>
      <c r="DU534" s="189"/>
      <c r="DV534" s="189"/>
    </row>
    <row r="535" spans="19:126" ht="162.65" customHeight="1">
      <c r="S535" s="188"/>
      <c r="T535" s="188"/>
      <c r="U535" s="189"/>
      <c r="V535" s="189"/>
      <c r="W535" s="189"/>
      <c r="X535" s="189"/>
      <c r="Y535" s="189"/>
      <c r="Z535" s="189"/>
      <c r="AA535" s="189"/>
      <c r="AB535" s="189"/>
      <c r="AC535" s="189"/>
      <c r="AD535" s="189"/>
      <c r="AE535" s="189"/>
      <c r="AF535" s="190"/>
      <c r="AG535" s="190"/>
      <c r="AH535" s="190"/>
      <c r="AI535" s="190"/>
      <c r="AJ535" s="190"/>
      <c r="AK535" s="190"/>
      <c r="AL535" s="190"/>
      <c r="AM535" s="190"/>
      <c r="AN535" s="190"/>
      <c r="AO535" s="190"/>
      <c r="AP535" s="190"/>
      <c r="AQ535" s="189"/>
      <c r="AR535" s="189"/>
      <c r="AS535" s="189"/>
      <c r="AT535" s="189"/>
      <c r="AU535" s="189"/>
      <c r="AV535" s="189"/>
      <c r="AW535" s="189"/>
      <c r="AX535" s="189"/>
      <c r="AY535" s="189"/>
      <c r="AZ535" s="189"/>
      <c r="BA535" s="189"/>
      <c r="BB535" s="189"/>
      <c r="BC535" s="189"/>
      <c r="BD535" s="189"/>
      <c r="BE535" s="189"/>
      <c r="BF535" s="189"/>
      <c r="BG535" s="189"/>
      <c r="BH535" s="189"/>
      <c r="BI535" s="189"/>
      <c r="BJ535" s="189"/>
      <c r="BK535" s="189"/>
      <c r="BL535" s="189"/>
      <c r="BM535" s="189"/>
      <c r="BN535" s="189"/>
      <c r="BO535" s="189"/>
      <c r="BP535" s="189"/>
      <c r="BQ535" s="189"/>
      <c r="BR535" s="189"/>
      <c r="BS535" s="189"/>
      <c r="BT535" s="189"/>
      <c r="BU535" s="189"/>
      <c r="BV535" s="189"/>
      <c r="BW535" s="189"/>
      <c r="BX535" s="189"/>
      <c r="BY535" s="189"/>
      <c r="BZ535" s="189"/>
      <c r="CA535" s="189"/>
      <c r="CB535" s="189"/>
      <c r="CC535" s="189"/>
      <c r="CD535" s="189"/>
      <c r="CE535" s="189"/>
      <c r="CF535" s="189"/>
      <c r="CG535" s="189"/>
      <c r="CH535" s="189"/>
      <c r="CI535" s="189"/>
      <c r="CJ535" s="189"/>
      <c r="CK535" s="189"/>
      <c r="CL535" s="189"/>
      <c r="CM535" s="189"/>
      <c r="CN535" s="189"/>
      <c r="CO535" s="189"/>
      <c r="CP535" s="189"/>
      <c r="CQ535" s="189"/>
      <c r="CR535" s="189"/>
      <c r="CS535" s="189"/>
      <c r="CT535" s="189"/>
      <c r="CU535" s="189"/>
      <c r="CV535" s="189"/>
      <c r="CW535" s="189"/>
      <c r="CX535" s="189"/>
      <c r="CY535" s="189"/>
      <c r="CZ535" s="189"/>
      <c r="DA535" s="189"/>
      <c r="DB535" s="189"/>
      <c r="DC535" s="189"/>
      <c r="DD535" s="189"/>
      <c r="DE535" s="189"/>
      <c r="DF535" s="189"/>
      <c r="DG535" s="189"/>
      <c r="DH535" s="189"/>
      <c r="DI535" s="189"/>
      <c r="DJ535" s="189"/>
      <c r="DK535" s="189"/>
      <c r="DL535" s="189"/>
      <c r="DM535" s="189"/>
      <c r="DN535" s="189"/>
      <c r="DO535" s="189"/>
      <c r="DP535" s="189"/>
      <c r="DQ535" s="189"/>
      <c r="DR535" s="189"/>
      <c r="DS535" s="189"/>
      <c r="DT535" s="189"/>
      <c r="DU535" s="189"/>
      <c r="DV535" s="189"/>
    </row>
    <row r="536" spans="19:126" ht="162.65" customHeight="1">
      <c r="S536" s="188"/>
      <c r="T536" s="188"/>
      <c r="U536" s="189"/>
      <c r="V536" s="189"/>
      <c r="W536" s="189"/>
      <c r="X536" s="189"/>
      <c r="Y536" s="189"/>
      <c r="Z536" s="189"/>
      <c r="AA536" s="189"/>
      <c r="AB536" s="189"/>
      <c r="AC536" s="189"/>
      <c r="AD536" s="189"/>
      <c r="AE536" s="189"/>
      <c r="AF536" s="190"/>
      <c r="AG536" s="190"/>
      <c r="AH536" s="190"/>
      <c r="AI536" s="190"/>
      <c r="AJ536" s="190"/>
      <c r="AK536" s="190"/>
      <c r="AL536" s="190"/>
      <c r="AM536" s="190"/>
      <c r="AN536" s="190"/>
      <c r="AO536" s="190"/>
      <c r="AP536" s="190"/>
      <c r="AQ536" s="189"/>
      <c r="AR536" s="189"/>
      <c r="AS536" s="189"/>
      <c r="AT536" s="189"/>
      <c r="AU536" s="189"/>
      <c r="AV536" s="189"/>
      <c r="AW536" s="189"/>
      <c r="AX536" s="189"/>
      <c r="AY536" s="189"/>
      <c r="AZ536" s="189"/>
      <c r="BA536" s="189"/>
      <c r="BB536" s="189"/>
      <c r="BC536" s="189"/>
      <c r="BD536" s="189"/>
      <c r="BE536" s="189"/>
      <c r="BF536" s="189"/>
      <c r="BG536" s="189"/>
      <c r="BH536" s="189"/>
      <c r="BI536" s="189"/>
      <c r="BJ536" s="189"/>
      <c r="BK536" s="189"/>
      <c r="BL536" s="189"/>
      <c r="BM536" s="189"/>
      <c r="BN536" s="189"/>
      <c r="BO536" s="189"/>
      <c r="BP536" s="189"/>
      <c r="BQ536" s="189"/>
      <c r="BR536" s="189"/>
      <c r="BS536" s="189"/>
      <c r="BT536" s="189"/>
      <c r="BU536" s="189"/>
      <c r="BV536" s="189"/>
      <c r="BW536" s="189"/>
      <c r="BX536" s="189"/>
      <c r="BY536" s="189"/>
      <c r="BZ536" s="189"/>
      <c r="CA536" s="189"/>
      <c r="CB536" s="189"/>
      <c r="CC536" s="189"/>
      <c r="CD536" s="189"/>
      <c r="CE536" s="189"/>
      <c r="CF536" s="189"/>
      <c r="CG536" s="189"/>
      <c r="CH536" s="189"/>
      <c r="CI536" s="189"/>
      <c r="CJ536" s="189"/>
      <c r="CK536" s="189"/>
      <c r="CL536" s="189"/>
      <c r="CM536" s="189"/>
      <c r="CN536" s="189"/>
      <c r="CO536" s="189"/>
      <c r="CP536" s="189"/>
      <c r="CQ536" s="189"/>
      <c r="CR536" s="189"/>
      <c r="CS536" s="189"/>
      <c r="CT536" s="189"/>
      <c r="CU536" s="189"/>
      <c r="CV536" s="189"/>
      <c r="CW536" s="189"/>
      <c r="CX536" s="189"/>
      <c r="CY536" s="189"/>
      <c r="CZ536" s="189"/>
      <c r="DA536" s="189"/>
      <c r="DB536" s="189"/>
      <c r="DC536" s="189"/>
      <c r="DD536" s="189"/>
      <c r="DE536" s="189"/>
      <c r="DF536" s="189"/>
      <c r="DG536" s="189"/>
      <c r="DH536" s="189"/>
      <c r="DI536" s="189"/>
      <c r="DJ536" s="189"/>
      <c r="DK536" s="189"/>
      <c r="DL536" s="189"/>
      <c r="DM536" s="189"/>
      <c r="DN536" s="189"/>
      <c r="DO536" s="189"/>
      <c r="DP536" s="189"/>
      <c r="DQ536" s="189"/>
      <c r="DR536" s="189"/>
      <c r="DS536" s="189"/>
      <c r="DT536" s="189"/>
      <c r="DU536" s="189"/>
      <c r="DV536" s="189"/>
    </row>
    <row r="537" spans="19:126" ht="162.65" customHeight="1">
      <c r="S537" s="188"/>
      <c r="T537" s="188"/>
      <c r="U537" s="189"/>
      <c r="V537" s="189"/>
      <c r="W537" s="189"/>
      <c r="X537" s="189"/>
      <c r="Y537" s="189"/>
      <c r="Z537" s="189"/>
      <c r="AA537" s="189"/>
      <c r="AB537" s="189"/>
      <c r="AC537" s="189"/>
      <c r="AD537" s="189"/>
      <c r="AE537" s="189"/>
      <c r="AF537" s="190"/>
      <c r="AG537" s="190"/>
      <c r="AH537" s="190"/>
      <c r="AI537" s="190"/>
      <c r="AJ537" s="190"/>
      <c r="AK537" s="190"/>
      <c r="AL537" s="190"/>
      <c r="AM537" s="190"/>
      <c r="AN537" s="190"/>
      <c r="AO537" s="190"/>
      <c r="AP537" s="190"/>
      <c r="AQ537" s="189"/>
      <c r="AR537" s="189"/>
      <c r="AS537" s="189"/>
      <c r="AT537" s="189"/>
      <c r="AU537" s="189"/>
      <c r="AV537" s="189"/>
      <c r="AW537" s="189"/>
      <c r="AX537" s="189"/>
      <c r="AY537" s="189"/>
      <c r="AZ537" s="189"/>
      <c r="BA537" s="189"/>
      <c r="BB537" s="189"/>
      <c r="BC537" s="189"/>
      <c r="BD537" s="189"/>
      <c r="BE537" s="189"/>
      <c r="BF537" s="189"/>
      <c r="BG537" s="189"/>
      <c r="BH537" s="189"/>
      <c r="BI537" s="189"/>
      <c r="BJ537" s="189"/>
      <c r="BK537" s="189"/>
      <c r="BL537" s="189"/>
      <c r="BM537" s="189"/>
      <c r="BN537" s="189"/>
      <c r="BO537" s="189"/>
      <c r="BP537" s="189"/>
      <c r="BQ537" s="189"/>
      <c r="BR537" s="189"/>
      <c r="BS537" s="189"/>
      <c r="BT537" s="189"/>
      <c r="BU537" s="189"/>
      <c r="BV537" s="189"/>
      <c r="BW537" s="189"/>
      <c r="BX537" s="189"/>
      <c r="BY537" s="189"/>
      <c r="BZ537" s="189"/>
      <c r="CA537" s="189"/>
      <c r="CB537" s="189"/>
      <c r="CC537" s="189"/>
      <c r="CD537" s="189"/>
      <c r="CE537" s="189"/>
      <c r="CF537" s="189"/>
      <c r="CG537" s="189"/>
      <c r="CH537" s="189"/>
      <c r="CI537" s="189"/>
      <c r="CJ537" s="189"/>
      <c r="CK537" s="189"/>
      <c r="CL537" s="189"/>
      <c r="CM537" s="189"/>
      <c r="CN537" s="189"/>
      <c r="CO537" s="189"/>
      <c r="CP537" s="189"/>
      <c r="CQ537" s="189"/>
      <c r="CR537" s="189"/>
      <c r="CS537" s="189"/>
      <c r="CT537" s="189"/>
      <c r="CU537" s="189"/>
      <c r="CV537" s="189"/>
      <c r="CW537" s="189"/>
      <c r="CX537" s="189"/>
      <c r="CY537" s="189"/>
      <c r="CZ537" s="189"/>
      <c r="DA537" s="189"/>
      <c r="DB537" s="189"/>
      <c r="DC537" s="189"/>
      <c r="DD537" s="189"/>
      <c r="DE537" s="189"/>
      <c r="DF537" s="189"/>
      <c r="DG537" s="189"/>
      <c r="DH537" s="189"/>
      <c r="DI537" s="189"/>
      <c r="DJ537" s="189"/>
      <c r="DK537" s="189"/>
      <c r="DL537" s="189"/>
      <c r="DM537" s="189"/>
      <c r="DN537" s="189"/>
      <c r="DO537" s="189"/>
      <c r="DP537" s="189"/>
      <c r="DQ537" s="189"/>
      <c r="DR537" s="189"/>
      <c r="DS537" s="189"/>
      <c r="DT537" s="189"/>
      <c r="DU537" s="189"/>
      <c r="DV537" s="189"/>
    </row>
    <row r="538" spans="19:126" ht="162.65" customHeight="1">
      <c r="S538" s="188"/>
      <c r="T538" s="188"/>
      <c r="U538" s="189"/>
      <c r="V538" s="189"/>
      <c r="W538" s="189"/>
      <c r="X538" s="189"/>
      <c r="Y538" s="189"/>
      <c r="Z538" s="189"/>
      <c r="AA538" s="189"/>
      <c r="AB538" s="189"/>
      <c r="AC538" s="189"/>
      <c r="AD538" s="189"/>
      <c r="AE538" s="189"/>
      <c r="AF538" s="190"/>
      <c r="AG538" s="190"/>
      <c r="AH538" s="190"/>
      <c r="AI538" s="190"/>
      <c r="AJ538" s="190"/>
      <c r="AK538" s="190"/>
      <c r="AL538" s="190"/>
      <c r="AM538" s="190"/>
      <c r="AN538" s="190"/>
      <c r="AO538" s="190"/>
      <c r="AP538" s="190"/>
      <c r="AQ538" s="189"/>
      <c r="AR538" s="189"/>
      <c r="AS538" s="189"/>
      <c r="AT538" s="189"/>
      <c r="AU538" s="189"/>
      <c r="AV538" s="189"/>
      <c r="AW538" s="189"/>
      <c r="AX538" s="189"/>
      <c r="AY538" s="189"/>
      <c r="AZ538" s="189"/>
      <c r="BA538" s="189"/>
      <c r="BB538" s="189"/>
      <c r="BC538" s="189"/>
      <c r="BD538" s="189"/>
      <c r="BE538" s="189"/>
      <c r="BF538" s="189"/>
      <c r="BG538" s="189"/>
      <c r="BH538" s="189"/>
      <c r="BI538" s="189"/>
      <c r="BJ538" s="189"/>
      <c r="BK538" s="189"/>
      <c r="BL538" s="189"/>
      <c r="BM538" s="189"/>
      <c r="BN538" s="189"/>
      <c r="BO538" s="189"/>
      <c r="BP538" s="189"/>
      <c r="BQ538" s="189"/>
      <c r="BR538" s="189"/>
      <c r="BS538" s="189"/>
      <c r="BT538" s="189"/>
      <c r="BU538" s="189"/>
      <c r="BV538" s="189"/>
      <c r="BW538" s="189"/>
      <c r="BX538" s="189"/>
      <c r="BY538" s="189"/>
      <c r="BZ538" s="189"/>
      <c r="CA538" s="189"/>
      <c r="CB538" s="189"/>
      <c r="CC538" s="189"/>
      <c r="CD538" s="189"/>
      <c r="CE538" s="189"/>
      <c r="CF538" s="189"/>
      <c r="CG538" s="189"/>
      <c r="CH538" s="189"/>
      <c r="CI538" s="189"/>
      <c r="CJ538" s="189"/>
      <c r="CK538" s="189"/>
      <c r="CL538" s="189"/>
      <c r="CM538" s="189"/>
      <c r="CN538" s="189"/>
      <c r="CO538" s="189"/>
      <c r="CP538" s="189"/>
      <c r="CQ538" s="189"/>
      <c r="CR538" s="189"/>
      <c r="CS538" s="189"/>
      <c r="CT538" s="189"/>
      <c r="CU538" s="189"/>
      <c r="CV538" s="189"/>
      <c r="CW538" s="189"/>
      <c r="CX538" s="189"/>
      <c r="CY538" s="189"/>
      <c r="CZ538" s="189"/>
      <c r="DA538" s="189"/>
      <c r="DB538" s="189"/>
      <c r="DC538" s="189"/>
      <c r="DD538" s="189"/>
      <c r="DE538" s="189"/>
      <c r="DF538" s="189"/>
      <c r="DG538" s="189"/>
      <c r="DH538" s="189"/>
      <c r="DI538" s="189"/>
      <c r="DJ538" s="189"/>
      <c r="DK538" s="189"/>
      <c r="DL538" s="189"/>
      <c r="DM538" s="189"/>
      <c r="DN538" s="189"/>
      <c r="DO538" s="189"/>
      <c r="DP538" s="189"/>
      <c r="DQ538" s="189"/>
      <c r="DR538" s="189"/>
      <c r="DS538" s="189"/>
      <c r="DT538" s="189"/>
      <c r="DU538" s="189"/>
      <c r="DV538" s="189"/>
    </row>
    <row r="539" spans="19:126" ht="162.65" customHeight="1">
      <c r="S539" s="188"/>
      <c r="T539" s="188"/>
      <c r="U539" s="189"/>
      <c r="V539" s="189"/>
      <c r="W539" s="189"/>
      <c r="X539" s="189"/>
      <c r="Y539" s="189"/>
      <c r="Z539" s="189"/>
      <c r="AA539" s="189"/>
      <c r="AB539" s="189"/>
      <c r="AC539" s="189"/>
      <c r="AD539" s="189"/>
      <c r="AE539" s="189"/>
      <c r="AF539" s="190"/>
      <c r="AG539" s="190"/>
      <c r="AH539" s="190"/>
      <c r="AI539" s="190"/>
      <c r="AJ539" s="190"/>
      <c r="AK539" s="190"/>
      <c r="AL539" s="190"/>
      <c r="AM539" s="190"/>
      <c r="AN539" s="190"/>
      <c r="AO539" s="190"/>
      <c r="AP539" s="190"/>
      <c r="AQ539" s="189"/>
      <c r="AR539" s="189"/>
      <c r="AS539" s="189"/>
      <c r="AT539" s="189"/>
      <c r="AU539" s="189"/>
      <c r="AV539" s="189"/>
      <c r="AW539" s="189"/>
      <c r="AX539" s="189"/>
      <c r="AY539" s="189"/>
      <c r="AZ539" s="189"/>
      <c r="BA539" s="189"/>
      <c r="BB539" s="189"/>
      <c r="BC539" s="189"/>
      <c r="BD539" s="189"/>
      <c r="BE539" s="189"/>
      <c r="BF539" s="189"/>
      <c r="BG539" s="189"/>
      <c r="BH539" s="189"/>
      <c r="BI539" s="189"/>
      <c r="BJ539" s="189"/>
      <c r="BK539" s="189"/>
      <c r="BL539" s="189"/>
      <c r="BM539" s="189"/>
      <c r="BN539" s="189"/>
      <c r="BO539" s="189"/>
      <c r="BP539" s="189"/>
      <c r="BQ539" s="189"/>
      <c r="BR539" s="189"/>
      <c r="BS539" s="189"/>
      <c r="BT539" s="189"/>
      <c r="BU539" s="189"/>
      <c r="BV539" s="189"/>
      <c r="BW539" s="189"/>
      <c r="BX539" s="189"/>
      <c r="BY539" s="189"/>
      <c r="BZ539" s="189"/>
      <c r="CA539" s="189"/>
      <c r="CB539" s="189"/>
      <c r="CC539" s="189"/>
      <c r="CD539" s="189"/>
      <c r="CE539" s="189"/>
      <c r="CF539" s="189"/>
      <c r="CG539" s="189"/>
      <c r="CH539" s="189"/>
      <c r="CI539" s="189"/>
      <c r="CJ539" s="189"/>
      <c r="CK539" s="189"/>
      <c r="CL539" s="189"/>
      <c r="CM539" s="189"/>
      <c r="CN539" s="189"/>
      <c r="CO539" s="189"/>
      <c r="CP539" s="189"/>
      <c r="CQ539" s="189"/>
      <c r="CR539" s="189"/>
      <c r="CS539" s="189"/>
      <c r="CT539" s="189"/>
      <c r="CU539" s="189"/>
      <c r="CV539" s="189"/>
      <c r="CW539" s="189"/>
      <c r="CX539" s="189"/>
      <c r="CY539" s="189"/>
      <c r="CZ539" s="189"/>
      <c r="DA539" s="189"/>
      <c r="DB539" s="189"/>
      <c r="DC539" s="189"/>
      <c r="DD539" s="189"/>
      <c r="DE539" s="189"/>
      <c r="DF539" s="189"/>
      <c r="DG539" s="189"/>
      <c r="DH539" s="189"/>
      <c r="DI539" s="189"/>
      <c r="DJ539" s="189"/>
      <c r="DK539" s="189"/>
      <c r="DL539" s="189"/>
      <c r="DM539" s="189"/>
      <c r="DN539" s="189"/>
      <c r="DO539" s="189"/>
      <c r="DP539" s="189"/>
      <c r="DQ539" s="189"/>
      <c r="DR539" s="189"/>
      <c r="DS539" s="189"/>
      <c r="DT539" s="189"/>
      <c r="DU539" s="189"/>
      <c r="DV539" s="189"/>
    </row>
    <row r="540" spans="19:126" ht="162.65" customHeight="1">
      <c r="S540" s="188"/>
      <c r="T540" s="188"/>
      <c r="U540" s="189"/>
      <c r="V540" s="189"/>
      <c r="W540" s="189"/>
      <c r="X540" s="189"/>
      <c r="Y540" s="189"/>
      <c r="Z540" s="189"/>
      <c r="AA540" s="189"/>
      <c r="AB540" s="189"/>
      <c r="AC540" s="189"/>
      <c r="AD540" s="189"/>
      <c r="AE540" s="189"/>
      <c r="AF540" s="190"/>
      <c r="AG540" s="190"/>
      <c r="AH540" s="190"/>
      <c r="AI540" s="190"/>
      <c r="AJ540" s="190"/>
      <c r="AK540" s="190"/>
      <c r="AL540" s="190"/>
      <c r="AM540" s="190"/>
      <c r="AN540" s="190"/>
      <c r="AO540" s="190"/>
      <c r="AP540" s="190"/>
      <c r="AQ540" s="189"/>
      <c r="AR540" s="189"/>
      <c r="AS540" s="189"/>
      <c r="AT540" s="189"/>
      <c r="AU540" s="189"/>
      <c r="AV540" s="189"/>
      <c r="AW540" s="189"/>
      <c r="AX540" s="189"/>
      <c r="AY540" s="189"/>
      <c r="AZ540" s="189"/>
      <c r="BA540" s="189"/>
      <c r="BB540" s="189"/>
      <c r="BC540" s="189"/>
      <c r="BD540" s="189"/>
      <c r="BE540" s="189"/>
      <c r="BF540" s="189"/>
      <c r="BG540" s="189"/>
      <c r="BH540" s="189"/>
      <c r="BI540" s="189"/>
      <c r="BJ540" s="189"/>
      <c r="BK540" s="189"/>
      <c r="BL540" s="189"/>
      <c r="BM540" s="189"/>
      <c r="BN540" s="189"/>
      <c r="BO540" s="189"/>
      <c r="BP540" s="189"/>
      <c r="BQ540" s="189"/>
      <c r="BR540" s="189"/>
      <c r="BS540" s="189"/>
      <c r="BT540" s="189"/>
      <c r="BU540" s="189"/>
      <c r="BV540" s="189"/>
      <c r="BW540" s="189"/>
      <c r="BX540" s="189"/>
      <c r="BY540" s="189"/>
      <c r="BZ540" s="189"/>
      <c r="CA540" s="189"/>
      <c r="CB540" s="189"/>
      <c r="CC540" s="189"/>
      <c r="CD540" s="189"/>
      <c r="CE540" s="189"/>
      <c r="CF540" s="189"/>
      <c r="CG540" s="189"/>
      <c r="CH540" s="189"/>
      <c r="CI540" s="189"/>
      <c r="CJ540" s="189"/>
      <c r="CK540" s="189"/>
      <c r="CL540" s="189"/>
      <c r="CM540" s="189"/>
      <c r="CN540" s="189"/>
      <c r="CO540" s="189"/>
      <c r="CP540" s="189"/>
      <c r="CQ540" s="189"/>
      <c r="CR540" s="189"/>
      <c r="CS540" s="189"/>
      <c r="CT540" s="189"/>
      <c r="CU540" s="189"/>
      <c r="CV540" s="189"/>
      <c r="CW540" s="189"/>
      <c r="CX540" s="189"/>
      <c r="CY540" s="189"/>
      <c r="CZ540" s="189"/>
      <c r="DA540" s="189"/>
      <c r="DB540" s="189"/>
      <c r="DC540" s="189"/>
      <c r="DD540" s="189"/>
      <c r="DE540" s="189"/>
      <c r="DF540" s="189"/>
      <c r="DG540" s="189"/>
      <c r="DH540" s="189"/>
      <c r="DI540" s="189"/>
      <c r="DJ540" s="189"/>
      <c r="DK540" s="189"/>
      <c r="DL540" s="189"/>
      <c r="DM540" s="189"/>
      <c r="DN540" s="189"/>
      <c r="DO540" s="189"/>
      <c r="DP540" s="189"/>
      <c r="DQ540" s="189"/>
      <c r="DR540" s="189"/>
      <c r="DS540" s="189"/>
      <c r="DT540" s="189"/>
      <c r="DU540" s="189"/>
      <c r="DV540" s="189"/>
    </row>
    <row r="541" spans="19:126" ht="162.65" customHeight="1">
      <c r="S541" s="188"/>
      <c r="T541" s="188"/>
      <c r="U541" s="189"/>
      <c r="V541" s="189"/>
      <c r="W541" s="189"/>
      <c r="X541" s="189"/>
      <c r="Y541" s="189"/>
      <c r="Z541" s="189"/>
      <c r="AA541" s="189"/>
      <c r="AB541" s="189"/>
      <c r="AC541" s="189"/>
      <c r="AD541" s="189"/>
      <c r="AE541" s="189"/>
      <c r="AF541" s="190"/>
      <c r="AG541" s="190"/>
      <c r="AH541" s="190"/>
      <c r="AI541" s="190"/>
      <c r="AJ541" s="190"/>
      <c r="AK541" s="190"/>
      <c r="AL541" s="190"/>
      <c r="AM541" s="190"/>
      <c r="AN541" s="190"/>
      <c r="AO541" s="190"/>
      <c r="AP541" s="190"/>
      <c r="AQ541" s="189"/>
      <c r="AR541" s="189"/>
      <c r="AS541" s="189"/>
      <c r="AT541" s="189"/>
      <c r="AU541" s="189"/>
      <c r="AV541" s="189"/>
      <c r="AW541" s="189"/>
      <c r="AX541" s="189"/>
      <c r="AY541" s="189"/>
      <c r="AZ541" s="189"/>
      <c r="BA541" s="189"/>
      <c r="BB541" s="189"/>
      <c r="BC541" s="189"/>
      <c r="BD541" s="189"/>
      <c r="BE541" s="189"/>
      <c r="BF541" s="189"/>
      <c r="BG541" s="189"/>
      <c r="BH541" s="189"/>
      <c r="BI541" s="189"/>
      <c r="BJ541" s="189"/>
      <c r="BK541" s="189"/>
      <c r="BL541" s="189"/>
      <c r="BM541" s="189"/>
      <c r="BN541" s="189"/>
      <c r="BO541" s="189"/>
      <c r="BP541" s="189"/>
      <c r="BQ541" s="189"/>
      <c r="BR541" s="189"/>
      <c r="BS541" s="189"/>
      <c r="BT541" s="189"/>
      <c r="BU541" s="189"/>
      <c r="BV541" s="189"/>
      <c r="BW541" s="189"/>
      <c r="BX541" s="189"/>
      <c r="BY541" s="189"/>
      <c r="BZ541" s="189"/>
      <c r="CA541" s="189"/>
      <c r="CB541" s="189"/>
      <c r="CC541" s="189"/>
      <c r="CD541" s="189"/>
      <c r="CE541" s="189"/>
      <c r="CF541" s="189"/>
      <c r="CG541" s="189"/>
      <c r="CH541" s="189"/>
      <c r="CI541" s="189"/>
      <c r="CJ541" s="189"/>
      <c r="CK541" s="189"/>
      <c r="CL541" s="189"/>
      <c r="CM541" s="189"/>
      <c r="CN541" s="189"/>
      <c r="CO541" s="189"/>
      <c r="CP541" s="189"/>
      <c r="CQ541" s="189"/>
      <c r="CR541" s="189"/>
      <c r="CS541" s="189"/>
      <c r="CT541" s="189"/>
      <c r="CU541" s="189"/>
      <c r="CV541" s="189"/>
      <c r="CW541" s="189"/>
      <c r="CX541" s="189"/>
      <c r="CY541" s="189"/>
      <c r="CZ541" s="189"/>
      <c r="DA541" s="189"/>
      <c r="DB541" s="189"/>
      <c r="DC541" s="189"/>
      <c r="DD541" s="189"/>
      <c r="DE541" s="189"/>
      <c r="DF541" s="189"/>
      <c r="DG541" s="189"/>
      <c r="DH541" s="189"/>
      <c r="DI541" s="189"/>
      <c r="DJ541" s="189"/>
      <c r="DK541" s="189"/>
      <c r="DL541" s="189"/>
      <c r="DM541" s="189"/>
      <c r="DN541" s="189"/>
      <c r="DO541" s="189"/>
      <c r="DP541" s="189"/>
      <c r="DQ541" s="189"/>
      <c r="DR541" s="189"/>
      <c r="DS541" s="189"/>
      <c r="DT541" s="189"/>
      <c r="DU541" s="189"/>
      <c r="DV541" s="189"/>
    </row>
    <row r="542" spans="19:126" ht="162.65" customHeight="1">
      <c r="S542" s="188"/>
      <c r="T542" s="188"/>
      <c r="U542" s="189"/>
      <c r="V542" s="189"/>
      <c r="W542" s="189"/>
      <c r="X542" s="189"/>
      <c r="Y542" s="189"/>
      <c r="Z542" s="189"/>
      <c r="AA542" s="189"/>
      <c r="AB542" s="189"/>
      <c r="AC542" s="189"/>
      <c r="AD542" s="189"/>
      <c r="AE542" s="189"/>
      <c r="AF542" s="190"/>
      <c r="AG542" s="190"/>
      <c r="AH542" s="190"/>
      <c r="AI542" s="190"/>
      <c r="AJ542" s="190"/>
      <c r="AK542" s="190"/>
      <c r="AL542" s="190"/>
      <c r="AM542" s="190"/>
      <c r="AN542" s="190"/>
      <c r="AO542" s="190"/>
      <c r="AP542" s="190"/>
      <c r="AQ542" s="189"/>
      <c r="AR542" s="189"/>
      <c r="AS542" s="189"/>
      <c r="AT542" s="189"/>
      <c r="AU542" s="189"/>
      <c r="AV542" s="189"/>
      <c r="AW542" s="189"/>
      <c r="AX542" s="189"/>
      <c r="AY542" s="189"/>
      <c r="AZ542" s="189"/>
      <c r="BA542" s="189"/>
      <c r="BB542" s="189"/>
      <c r="BC542" s="189"/>
      <c r="BD542" s="189"/>
      <c r="BE542" s="189"/>
      <c r="BF542" s="189"/>
      <c r="BG542" s="189"/>
      <c r="BH542" s="189"/>
      <c r="BI542" s="189"/>
      <c r="BJ542" s="189"/>
      <c r="BK542" s="189"/>
      <c r="BL542" s="189"/>
      <c r="BM542" s="189"/>
      <c r="BN542" s="189"/>
      <c r="BO542" s="189"/>
      <c r="BP542" s="189"/>
      <c r="BQ542" s="189"/>
      <c r="BR542" s="189"/>
      <c r="BS542" s="189"/>
      <c r="BT542" s="189"/>
      <c r="BU542" s="189"/>
      <c r="BV542" s="189"/>
      <c r="BW542" s="189"/>
      <c r="BX542" s="189"/>
      <c r="BY542" s="189"/>
      <c r="BZ542" s="189"/>
      <c r="CA542" s="189"/>
      <c r="CB542" s="189"/>
      <c r="CC542" s="189"/>
      <c r="CD542" s="189"/>
      <c r="CE542" s="189"/>
      <c r="CF542" s="189"/>
      <c r="CG542" s="189"/>
      <c r="CH542" s="189"/>
      <c r="CI542" s="189"/>
      <c r="CJ542" s="189"/>
      <c r="CK542" s="189"/>
      <c r="CL542" s="189"/>
      <c r="CM542" s="189"/>
      <c r="CN542" s="189"/>
      <c r="CO542" s="189"/>
      <c r="CP542" s="189"/>
      <c r="CQ542" s="189"/>
      <c r="CR542" s="189"/>
      <c r="CS542" s="189"/>
      <c r="CT542" s="189"/>
      <c r="CU542" s="189"/>
      <c r="CV542" s="189"/>
      <c r="CW542" s="189"/>
      <c r="CX542" s="189"/>
      <c r="CY542" s="189"/>
      <c r="CZ542" s="189"/>
      <c r="DA542" s="189"/>
      <c r="DB542" s="189"/>
      <c r="DC542" s="189"/>
      <c r="DD542" s="189"/>
      <c r="DE542" s="189"/>
      <c r="DF542" s="189"/>
      <c r="DG542" s="189"/>
      <c r="DH542" s="189"/>
      <c r="DI542" s="189"/>
      <c r="DJ542" s="189"/>
      <c r="DK542" s="189"/>
      <c r="DL542" s="189"/>
      <c r="DM542" s="189"/>
      <c r="DN542" s="189"/>
      <c r="DO542" s="189"/>
      <c r="DP542" s="189"/>
      <c r="DQ542" s="189"/>
      <c r="DR542" s="189"/>
      <c r="DS542" s="189"/>
      <c r="DT542" s="189"/>
      <c r="DU542" s="189"/>
      <c r="DV542" s="189"/>
    </row>
    <row r="543" spans="19:126" ht="162.65" customHeight="1">
      <c r="S543" s="188"/>
      <c r="T543" s="188"/>
      <c r="U543" s="189"/>
      <c r="V543" s="189"/>
      <c r="W543" s="189"/>
      <c r="X543" s="189"/>
      <c r="Y543" s="189"/>
      <c r="Z543" s="189"/>
      <c r="AA543" s="189"/>
      <c r="AB543" s="189"/>
      <c r="AC543" s="189"/>
      <c r="AD543" s="189"/>
      <c r="AE543" s="189"/>
      <c r="AF543" s="190"/>
      <c r="AG543" s="190"/>
      <c r="AH543" s="190"/>
      <c r="AI543" s="190"/>
      <c r="AJ543" s="190"/>
      <c r="AK543" s="190"/>
      <c r="AL543" s="190"/>
      <c r="AM543" s="190"/>
      <c r="AN543" s="190"/>
      <c r="AO543" s="190"/>
      <c r="AP543" s="190"/>
      <c r="AQ543" s="189"/>
      <c r="AR543" s="189"/>
      <c r="AS543" s="189"/>
      <c r="AT543" s="189"/>
      <c r="AU543" s="189"/>
      <c r="AV543" s="189"/>
      <c r="AW543" s="189"/>
      <c r="AX543" s="189"/>
      <c r="AY543" s="189"/>
      <c r="AZ543" s="189"/>
      <c r="BA543" s="189"/>
      <c r="BB543" s="189"/>
      <c r="BC543" s="189"/>
      <c r="BD543" s="189"/>
      <c r="BE543" s="189"/>
      <c r="BF543" s="189"/>
      <c r="BG543" s="189"/>
      <c r="BH543" s="189"/>
      <c r="BI543" s="189"/>
      <c r="BJ543" s="189"/>
      <c r="BK543" s="189"/>
      <c r="BL543" s="189"/>
      <c r="BM543" s="189"/>
      <c r="BN543" s="189"/>
      <c r="BO543" s="189"/>
      <c r="BP543" s="189"/>
      <c r="BQ543" s="189"/>
      <c r="BR543" s="189"/>
      <c r="BS543" s="189"/>
      <c r="BT543" s="189"/>
      <c r="BU543" s="189"/>
      <c r="BV543" s="189"/>
      <c r="BW543" s="189"/>
      <c r="BX543" s="189"/>
      <c r="BY543" s="189"/>
      <c r="BZ543" s="189"/>
      <c r="CA543" s="189"/>
      <c r="CB543" s="189"/>
      <c r="CC543" s="189"/>
      <c r="CD543" s="189"/>
      <c r="CE543" s="189"/>
      <c r="CF543" s="189"/>
      <c r="CG543" s="189"/>
      <c r="CH543" s="189"/>
      <c r="CI543" s="189"/>
      <c r="CJ543" s="189"/>
      <c r="CK543" s="189"/>
      <c r="CL543" s="189"/>
      <c r="CM543" s="189"/>
      <c r="CN543" s="189"/>
      <c r="CO543" s="189"/>
      <c r="CP543" s="189"/>
      <c r="CQ543" s="189"/>
      <c r="CR543" s="189"/>
      <c r="CS543" s="189"/>
      <c r="CT543" s="189"/>
      <c r="CU543" s="189"/>
      <c r="CV543" s="189"/>
      <c r="CW543" s="189"/>
      <c r="CX543" s="189"/>
      <c r="CY543" s="189"/>
      <c r="CZ543" s="189"/>
      <c r="DA543" s="189"/>
      <c r="DB543" s="189"/>
      <c r="DC543" s="189"/>
      <c r="DD543" s="189"/>
      <c r="DE543" s="189"/>
      <c r="DF543" s="189"/>
      <c r="DG543" s="189"/>
      <c r="DH543" s="189"/>
      <c r="DI543" s="189"/>
      <c r="DJ543" s="189"/>
      <c r="DK543" s="189"/>
      <c r="DL543" s="189"/>
      <c r="DM543" s="189"/>
      <c r="DN543" s="189"/>
      <c r="DO543" s="189"/>
      <c r="DP543" s="189"/>
      <c r="DQ543" s="189"/>
      <c r="DR543" s="189"/>
      <c r="DS543" s="189"/>
      <c r="DT543" s="189"/>
      <c r="DU543" s="189"/>
      <c r="DV543" s="189"/>
    </row>
    <row r="544" spans="19:126" ht="162.65" customHeight="1">
      <c r="S544" s="188"/>
      <c r="T544" s="188"/>
      <c r="U544" s="189"/>
      <c r="V544" s="189"/>
      <c r="W544" s="189"/>
      <c r="X544" s="189"/>
      <c r="Y544" s="189"/>
      <c r="Z544" s="189"/>
      <c r="AA544" s="189"/>
      <c r="AB544" s="189"/>
      <c r="AC544" s="189"/>
      <c r="AD544" s="189"/>
      <c r="AE544" s="189"/>
      <c r="AF544" s="190"/>
      <c r="AG544" s="190"/>
      <c r="AH544" s="190"/>
      <c r="AI544" s="190"/>
      <c r="AJ544" s="190"/>
      <c r="AK544" s="190"/>
      <c r="AL544" s="190"/>
      <c r="AM544" s="190"/>
      <c r="AN544" s="190"/>
      <c r="AO544" s="190"/>
      <c r="AP544" s="190"/>
      <c r="AQ544" s="189"/>
      <c r="AR544" s="189"/>
      <c r="AS544" s="189"/>
      <c r="AT544" s="189"/>
      <c r="AU544" s="189"/>
      <c r="AV544" s="189"/>
      <c r="AW544" s="189"/>
      <c r="AX544" s="189"/>
      <c r="AY544" s="189"/>
      <c r="AZ544" s="189"/>
      <c r="BA544" s="189"/>
      <c r="BB544" s="189"/>
      <c r="BC544" s="189"/>
      <c r="BD544" s="189"/>
      <c r="BE544" s="189"/>
      <c r="BF544" s="189"/>
      <c r="BG544" s="189"/>
      <c r="BH544" s="189"/>
      <c r="BI544" s="189"/>
      <c r="BJ544" s="189"/>
      <c r="BK544" s="189"/>
      <c r="BL544" s="189"/>
      <c r="BM544" s="189"/>
      <c r="BN544" s="189"/>
      <c r="BO544" s="189"/>
      <c r="BP544" s="189"/>
      <c r="BQ544" s="189"/>
      <c r="BR544" s="189"/>
      <c r="BS544" s="189"/>
      <c r="BT544" s="189"/>
      <c r="BU544" s="189"/>
      <c r="BV544" s="189"/>
      <c r="BW544" s="189"/>
      <c r="BX544" s="189"/>
      <c r="BY544" s="189"/>
      <c r="BZ544" s="189"/>
      <c r="CA544" s="189"/>
      <c r="CB544" s="189"/>
      <c r="CC544" s="189"/>
      <c r="CD544" s="189"/>
      <c r="CE544" s="189"/>
      <c r="CF544" s="189"/>
      <c r="CG544" s="189"/>
      <c r="CH544" s="189"/>
      <c r="CI544" s="189"/>
      <c r="CJ544" s="189"/>
      <c r="CK544" s="189"/>
      <c r="CL544" s="189"/>
      <c r="CM544" s="189"/>
      <c r="CN544" s="189"/>
      <c r="CO544" s="189"/>
      <c r="CP544" s="189"/>
      <c r="CQ544" s="189"/>
      <c r="CR544" s="189"/>
      <c r="CS544" s="189"/>
      <c r="CT544" s="189"/>
      <c r="CU544" s="189"/>
      <c r="CV544" s="189"/>
      <c r="CW544" s="189"/>
      <c r="CX544" s="189"/>
      <c r="CY544" s="189"/>
      <c r="CZ544" s="189"/>
      <c r="DA544" s="189"/>
      <c r="DB544" s="189"/>
      <c r="DC544" s="189"/>
      <c r="DD544" s="189"/>
      <c r="DE544" s="189"/>
      <c r="DF544" s="189"/>
      <c r="DG544" s="189"/>
      <c r="DH544" s="189"/>
      <c r="DI544" s="189"/>
      <c r="DJ544" s="189"/>
      <c r="DK544" s="189"/>
      <c r="DL544" s="189"/>
      <c r="DM544" s="189"/>
      <c r="DN544" s="189"/>
      <c r="DO544" s="189"/>
      <c r="DP544" s="189"/>
      <c r="DQ544" s="189"/>
      <c r="DR544" s="189"/>
      <c r="DS544" s="189"/>
      <c r="DT544" s="189"/>
      <c r="DU544" s="189"/>
      <c r="DV544" s="189"/>
    </row>
    <row r="545" spans="19:126" ht="162.65" customHeight="1">
      <c r="S545" s="188"/>
      <c r="T545" s="188"/>
      <c r="U545" s="189"/>
      <c r="V545" s="189"/>
      <c r="W545" s="189"/>
      <c r="X545" s="189"/>
      <c r="Y545" s="189"/>
      <c r="Z545" s="189"/>
      <c r="AA545" s="189"/>
      <c r="AB545" s="189"/>
      <c r="AC545" s="189"/>
      <c r="AD545" s="189"/>
      <c r="AE545" s="189"/>
      <c r="AF545" s="190"/>
      <c r="AG545" s="190"/>
      <c r="AH545" s="190"/>
      <c r="AI545" s="190"/>
      <c r="AJ545" s="190"/>
      <c r="AK545" s="190"/>
      <c r="AL545" s="190"/>
      <c r="AM545" s="190"/>
      <c r="AN545" s="190"/>
      <c r="AO545" s="190"/>
      <c r="AP545" s="190"/>
      <c r="AQ545" s="189"/>
      <c r="AR545" s="189"/>
      <c r="AS545" s="189"/>
      <c r="AT545" s="189"/>
      <c r="AU545" s="189"/>
      <c r="AV545" s="189"/>
      <c r="AW545" s="189"/>
      <c r="AX545" s="189"/>
      <c r="AY545" s="189"/>
      <c r="AZ545" s="189"/>
      <c r="BA545" s="189"/>
      <c r="BB545" s="189"/>
      <c r="BC545" s="189"/>
      <c r="BD545" s="189"/>
      <c r="BE545" s="189"/>
      <c r="BF545" s="189"/>
      <c r="BG545" s="189"/>
      <c r="BH545" s="189"/>
      <c r="BI545" s="189"/>
      <c r="BJ545" s="189"/>
      <c r="BK545" s="189"/>
      <c r="BL545" s="189"/>
      <c r="BM545" s="189"/>
      <c r="BN545" s="189"/>
      <c r="BO545" s="189"/>
      <c r="BP545" s="189"/>
      <c r="BQ545" s="189"/>
      <c r="BR545" s="189"/>
      <c r="BS545" s="189"/>
      <c r="BT545" s="189"/>
      <c r="BU545" s="189"/>
      <c r="BV545" s="189"/>
      <c r="BW545" s="189"/>
      <c r="BX545" s="189"/>
      <c r="BY545" s="189"/>
      <c r="BZ545" s="189"/>
      <c r="CA545" s="189"/>
      <c r="CB545" s="189"/>
      <c r="CC545" s="189"/>
      <c r="CD545" s="189"/>
      <c r="CE545" s="189"/>
      <c r="CF545" s="189"/>
      <c r="CG545" s="189"/>
      <c r="CH545" s="189"/>
      <c r="CI545" s="189"/>
      <c r="CJ545" s="189"/>
      <c r="CK545" s="189"/>
      <c r="CL545" s="189"/>
      <c r="CM545" s="189"/>
      <c r="CN545" s="189"/>
      <c r="CO545" s="189"/>
      <c r="CP545" s="189"/>
      <c r="CQ545" s="189"/>
      <c r="CR545" s="189"/>
      <c r="CS545" s="189"/>
      <c r="CT545" s="189"/>
      <c r="CU545" s="189"/>
      <c r="CV545" s="189"/>
      <c r="CW545" s="189"/>
      <c r="CX545" s="189"/>
      <c r="CY545" s="189"/>
      <c r="CZ545" s="189"/>
      <c r="DA545" s="189"/>
      <c r="DB545" s="189"/>
      <c r="DC545" s="189"/>
      <c r="DD545" s="189"/>
      <c r="DE545" s="189"/>
      <c r="DF545" s="189"/>
      <c r="DG545" s="189"/>
      <c r="DH545" s="189"/>
      <c r="DI545" s="189"/>
      <c r="DJ545" s="189"/>
      <c r="DK545" s="189"/>
      <c r="DL545" s="189"/>
      <c r="DM545" s="189"/>
      <c r="DN545" s="189"/>
      <c r="DO545" s="189"/>
      <c r="DP545" s="189"/>
      <c r="DQ545" s="189"/>
      <c r="DR545" s="189"/>
      <c r="DS545" s="189"/>
      <c r="DT545" s="189"/>
      <c r="DU545" s="189"/>
      <c r="DV545" s="189"/>
    </row>
    <row r="546" spans="19:126" ht="162.65" customHeight="1">
      <c r="S546" s="188"/>
      <c r="T546" s="188"/>
      <c r="U546" s="189"/>
      <c r="V546" s="189"/>
      <c r="W546" s="189"/>
      <c r="X546" s="189"/>
      <c r="Y546" s="189"/>
      <c r="Z546" s="189"/>
      <c r="AA546" s="189"/>
      <c r="AB546" s="189"/>
      <c r="AC546" s="189"/>
      <c r="AD546" s="189"/>
      <c r="AE546" s="189"/>
      <c r="AF546" s="190"/>
      <c r="AG546" s="190"/>
      <c r="AH546" s="190"/>
      <c r="AI546" s="190"/>
      <c r="AJ546" s="190"/>
      <c r="AK546" s="190"/>
      <c r="AL546" s="190"/>
      <c r="AM546" s="190"/>
      <c r="AN546" s="190"/>
      <c r="AO546" s="190"/>
      <c r="AP546" s="190"/>
      <c r="AQ546" s="189"/>
      <c r="AR546" s="189"/>
      <c r="AS546" s="189"/>
      <c r="AT546" s="189"/>
      <c r="AU546" s="189"/>
      <c r="AV546" s="189"/>
      <c r="AW546" s="189"/>
      <c r="AX546" s="189"/>
      <c r="AY546" s="189"/>
      <c r="AZ546" s="189"/>
      <c r="BA546" s="189"/>
      <c r="BB546" s="189"/>
      <c r="BC546" s="189"/>
      <c r="BD546" s="189"/>
      <c r="BE546" s="189"/>
      <c r="BF546" s="189"/>
      <c r="BG546" s="189"/>
      <c r="BH546" s="189"/>
      <c r="BI546" s="189"/>
      <c r="BJ546" s="189"/>
      <c r="BK546" s="189"/>
      <c r="BL546" s="189"/>
      <c r="BM546" s="189"/>
      <c r="BN546" s="189"/>
      <c r="BO546" s="189"/>
      <c r="BP546" s="189"/>
      <c r="BQ546" s="189"/>
      <c r="BR546" s="189"/>
      <c r="BS546" s="189"/>
      <c r="BT546" s="189"/>
      <c r="BU546" s="189"/>
      <c r="BV546" s="189"/>
      <c r="BW546" s="189"/>
      <c r="BX546" s="189"/>
      <c r="BY546" s="189"/>
      <c r="BZ546" s="189"/>
      <c r="CA546" s="189"/>
      <c r="CB546" s="189"/>
      <c r="CC546" s="189"/>
      <c r="CD546" s="189"/>
      <c r="CE546" s="189"/>
      <c r="CF546" s="189"/>
      <c r="CG546" s="189"/>
      <c r="CH546" s="189"/>
      <c r="CI546" s="189"/>
      <c r="CJ546" s="189"/>
      <c r="CK546" s="189"/>
      <c r="CL546" s="189"/>
      <c r="CM546" s="189"/>
      <c r="CN546" s="189"/>
      <c r="CO546" s="189"/>
      <c r="CP546" s="189"/>
      <c r="CQ546" s="189"/>
      <c r="CR546" s="189"/>
      <c r="CS546" s="189"/>
      <c r="CT546" s="189"/>
      <c r="CU546" s="189"/>
      <c r="CV546" s="189"/>
      <c r="CW546" s="189"/>
      <c r="CX546" s="189"/>
      <c r="CY546" s="189"/>
      <c r="CZ546" s="189"/>
      <c r="DA546" s="189"/>
      <c r="DB546" s="189"/>
      <c r="DC546" s="189"/>
      <c r="DD546" s="189"/>
      <c r="DE546" s="189"/>
      <c r="DF546" s="189"/>
      <c r="DG546" s="189"/>
      <c r="DH546" s="189"/>
      <c r="DI546" s="189"/>
      <c r="DJ546" s="189"/>
      <c r="DK546" s="189"/>
      <c r="DL546" s="189"/>
      <c r="DM546" s="189"/>
      <c r="DN546" s="189"/>
      <c r="DO546" s="189"/>
      <c r="DP546" s="189"/>
      <c r="DQ546" s="189"/>
      <c r="DR546" s="189"/>
      <c r="DS546" s="189"/>
      <c r="DT546" s="189"/>
      <c r="DU546" s="189"/>
      <c r="DV546" s="189"/>
    </row>
    <row r="547" spans="19:126" ht="162.65" customHeight="1">
      <c r="S547" s="188"/>
      <c r="T547" s="188"/>
      <c r="U547" s="189"/>
      <c r="V547" s="189"/>
      <c r="W547" s="189"/>
      <c r="X547" s="189"/>
      <c r="Y547" s="189"/>
      <c r="Z547" s="189"/>
      <c r="AA547" s="189"/>
      <c r="AB547" s="189"/>
      <c r="AC547" s="189"/>
      <c r="AD547" s="189"/>
      <c r="AE547" s="189"/>
      <c r="AF547" s="190"/>
      <c r="AG547" s="190"/>
      <c r="AH547" s="190"/>
      <c r="AI547" s="190"/>
      <c r="AJ547" s="190"/>
      <c r="AK547" s="190"/>
      <c r="AL547" s="190"/>
      <c r="AM547" s="190"/>
      <c r="AN547" s="190"/>
      <c r="AO547" s="190"/>
      <c r="AP547" s="190"/>
      <c r="AQ547" s="189"/>
      <c r="AR547" s="189"/>
      <c r="AS547" s="189"/>
      <c r="AT547" s="189"/>
      <c r="AU547" s="189"/>
      <c r="AV547" s="189"/>
      <c r="AW547" s="189"/>
      <c r="AX547" s="189"/>
      <c r="AY547" s="189"/>
      <c r="AZ547" s="189"/>
      <c r="BA547" s="189"/>
      <c r="BB547" s="189"/>
      <c r="BC547" s="189"/>
      <c r="BD547" s="189"/>
      <c r="BE547" s="189"/>
      <c r="BF547" s="189"/>
      <c r="BG547" s="189"/>
      <c r="BH547" s="189"/>
      <c r="BI547" s="189"/>
      <c r="BJ547" s="189"/>
      <c r="BK547" s="189"/>
      <c r="BL547" s="189"/>
      <c r="BM547" s="189"/>
      <c r="BN547" s="189"/>
      <c r="BO547" s="189"/>
      <c r="BP547" s="189"/>
      <c r="BQ547" s="189"/>
      <c r="BR547" s="189"/>
      <c r="BS547" s="189"/>
      <c r="BT547" s="189"/>
      <c r="BU547" s="189"/>
      <c r="BV547" s="189"/>
      <c r="BW547" s="189"/>
      <c r="BX547" s="189"/>
      <c r="BY547" s="189"/>
      <c r="BZ547" s="189"/>
      <c r="CA547" s="189"/>
      <c r="CB547" s="189"/>
      <c r="CC547" s="189"/>
      <c r="CD547" s="189"/>
      <c r="CE547" s="189"/>
      <c r="CF547" s="189"/>
      <c r="CG547" s="189"/>
      <c r="CH547" s="189"/>
      <c r="CI547" s="189"/>
      <c r="CJ547" s="189"/>
      <c r="CK547" s="189"/>
      <c r="CL547" s="189"/>
      <c r="CM547" s="189"/>
      <c r="CN547" s="189"/>
      <c r="CO547" s="189"/>
      <c r="CP547" s="189"/>
      <c r="CQ547" s="189"/>
      <c r="CR547" s="189"/>
      <c r="CS547" s="189"/>
      <c r="CT547" s="189"/>
      <c r="CU547" s="189"/>
      <c r="CV547" s="189"/>
      <c r="CW547" s="189"/>
      <c r="CX547" s="189"/>
      <c r="CY547" s="189"/>
      <c r="CZ547" s="189"/>
      <c r="DA547" s="189"/>
      <c r="DB547" s="189"/>
      <c r="DC547" s="189"/>
      <c r="DD547" s="189"/>
      <c r="DE547" s="189"/>
      <c r="DF547" s="189"/>
      <c r="DG547" s="189"/>
      <c r="DH547" s="189"/>
      <c r="DI547" s="189"/>
      <c r="DJ547" s="189"/>
      <c r="DK547" s="189"/>
      <c r="DL547" s="189"/>
      <c r="DM547" s="189"/>
      <c r="DN547" s="189"/>
      <c r="DO547" s="189"/>
      <c r="DP547" s="189"/>
      <c r="DQ547" s="189"/>
      <c r="DR547" s="189"/>
      <c r="DS547" s="189"/>
      <c r="DT547" s="189"/>
      <c r="DU547" s="189"/>
      <c r="DV547" s="189"/>
    </row>
    <row r="548" spans="19:126" ht="162.65" customHeight="1">
      <c r="S548" s="188"/>
      <c r="T548" s="188"/>
      <c r="U548" s="189"/>
      <c r="V548" s="189"/>
      <c r="W548" s="189"/>
      <c r="X548" s="189"/>
      <c r="Y548" s="189"/>
      <c r="Z548" s="189"/>
      <c r="AA548" s="189"/>
      <c r="AB548" s="189"/>
      <c r="AC548" s="189"/>
      <c r="AD548" s="189"/>
      <c r="AE548" s="189"/>
      <c r="AF548" s="190"/>
      <c r="AG548" s="190"/>
      <c r="AH548" s="190"/>
      <c r="AI548" s="190"/>
      <c r="AJ548" s="190"/>
      <c r="AK548" s="190"/>
      <c r="AL548" s="190"/>
      <c r="AM548" s="190"/>
      <c r="AN548" s="190"/>
      <c r="AO548" s="190"/>
      <c r="AP548" s="190"/>
      <c r="AQ548" s="189"/>
      <c r="AR548" s="189"/>
      <c r="AS548" s="189"/>
      <c r="AT548" s="189"/>
      <c r="AU548" s="189"/>
      <c r="AV548" s="189"/>
      <c r="AW548" s="189"/>
      <c r="AX548" s="189"/>
      <c r="AY548" s="189"/>
      <c r="AZ548" s="189"/>
      <c r="BA548" s="189"/>
      <c r="BB548" s="189"/>
      <c r="BC548" s="189"/>
      <c r="BD548" s="189"/>
      <c r="BE548" s="189"/>
      <c r="BF548" s="189"/>
      <c r="BG548" s="189"/>
      <c r="BH548" s="189"/>
      <c r="BI548" s="189"/>
      <c r="BJ548" s="189"/>
      <c r="BK548" s="189"/>
      <c r="BL548" s="189"/>
      <c r="BM548" s="189"/>
      <c r="BN548" s="189"/>
      <c r="BO548" s="189"/>
      <c r="BP548" s="189"/>
      <c r="BQ548" s="189"/>
      <c r="BR548" s="189"/>
      <c r="BS548" s="189"/>
      <c r="BT548" s="189"/>
      <c r="BU548" s="189"/>
      <c r="BV548" s="189"/>
      <c r="BW548" s="189"/>
      <c r="BX548" s="189"/>
      <c r="BY548" s="189"/>
      <c r="BZ548" s="189"/>
      <c r="CA548" s="189"/>
      <c r="CB548" s="189"/>
      <c r="CC548" s="189"/>
      <c r="CD548" s="189"/>
      <c r="CE548" s="189"/>
      <c r="CF548" s="189"/>
      <c r="CG548" s="189"/>
      <c r="CH548" s="189"/>
      <c r="CI548" s="189"/>
      <c r="CJ548" s="189"/>
      <c r="CK548" s="189"/>
      <c r="CL548" s="189"/>
      <c r="CM548" s="189"/>
      <c r="CN548" s="189"/>
      <c r="CO548" s="189"/>
      <c r="CP548" s="189"/>
      <c r="CQ548" s="189"/>
      <c r="CR548" s="189"/>
      <c r="CS548" s="189"/>
      <c r="CT548" s="189"/>
      <c r="CU548" s="189"/>
      <c r="CV548" s="189"/>
      <c r="CW548" s="189"/>
      <c r="CX548" s="189"/>
      <c r="CY548" s="189"/>
      <c r="CZ548" s="189"/>
      <c r="DA548" s="189"/>
      <c r="DB548" s="189"/>
      <c r="DC548" s="189"/>
      <c r="DD548" s="189"/>
      <c r="DE548" s="189"/>
      <c r="DF548" s="189"/>
      <c r="DG548" s="189"/>
      <c r="DH548" s="189"/>
      <c r="DI548" s="189"/>
      <c r="DJ548" s="189"/>
      <c r="DK548" s="189"/>
      <c r="DL548" s="189"/>
      <c r="DM548" s="189"/>
      <c r="DN548" s="189"/>
      <c r="DO548" s="189"/>
      <c r="DP548" s="189"/>
      <c r="DQ548" s="189"/>
      <c r="DR548" s="189"/>
      <c r="DS548" s="189"/>
      <c r="DT548" s="189"/>
      <c r="DU548" s="189"/>
      <c r="DV548" s="189"/>
    </row>
    <row r="549" spans="19:126" ht="162.65" customHeight="1">
      <c r="S549" s="188"/>
      <c r="T549" s="188"/>
      <c r="U549" s="189"/>
      <c r="V549" s="189"/>
      <c r="W549" s="189"/>
      <c r="X549" s="189"/>
      <c r="Y549" s="189"/>
      <c r="Z549" s="189"/>
      <c r="AA549" s="189"/>
      <c r="AB549" s="189"/>
      <c r="AC549" s="189"/>
      <c r="AD549" s="189"/>
      <c r="AE549" s="189"/>
      <c r="AF549" s="190"/>
      <c r="AG549" s="190"/>
      <c r="AH549" s="190"/>
      <c r="AI549" s="190"/>
      <c r="AJ549" s="190"/>
      <c r="AK549" s="190"/>
      <c r="AL549" s="190"/>
      <c r="AM549" s="190"/>
      <c r="AN549" s="190"/>
      <c r="AO549" s="190"/>
      <c r="AP549" s="190"/>
      <c r="AQ549" s="189"/>
      <c r="AR549" s="189"/>
      <c r="AS549" s="189"/>
      <c r="AT549" s="189"/>
      <c r="AU549" s="189"/>
      <c r="AV549" s="189"/>
      <c r="AW549" s="189"/>
      <c r="AX549" s="189"/>
      <c r="AY549" s="189"/>
      <c r="AZ549" s="189"/>
      <c r="BA549" s="189"/>
      <c r="BB549" s="189"/>
      <c r="BC549" s="189"/>
      <c r="BD549" s="189"/>
      <c r="BE549" s="189"/>
      <c r="BF549" s="189"/>
      <c r="BG549" s="189"/>
      <c r="BH549" s="189"/>
      <c r="BI549" s="189"/>
      <c r="BJ549" s="189"/>
      <c r="BK549" s="189"/>
      <c r="BL549" s="189"/>
      <c r="BM549" s="189"/>
      <c r="BN549" s="189"/>
      <c r="BO549" s="189"/>
      <c r="BP549" s="189"/>
      <c r="BQ549" s="189"/>
      <c r="BR549" s="189"/>
      <c r="BS549" s="189"/>
      <c r="BT549" s="189"/>
      <c r="BU549" s="189"/>
      <c r="BV549" s="189"/>
      <c r="BW549" s="189"/>
      <c r="BX549" s="189"/>
      <c r="BY549" s="189"/>
      <c r="BZ549" s="189"/>
      <c r="CA549" s="189"/>
      <c r="CB549" s="189"/>
      <c r="CC549" s="189"/>
      <c r="CD549" s="189"/>
      <c r="CE549" s="189"/>
      <c r="CF549" s="189"/>
      <c r="CG549" s="189"/>
      <c r="CH549" s="189"/>
      <c r="CI549" s="189"/>
      <c r="CJ549" s="189"/>
      <c r="CK549" s="189"/>
      <c r="CL549" s="189"/>
      <c r="CM549" s="189"/>
      <c r="CN549" s="189"/>
      <c r="CO549" s="189"/>
      <c r="CP549" s="189"/>
      <c r="CQ549" s="189"/>
      <c r="CR549" s="189"/>
      <c r="CS549" s="189"/>
      <c r="CT549" s="189"/>
      <c r="CU549" s="189"/>
      <c r="CV549" s="189"/>
      <c r="CW549" s="189"/>
      <c r="CX549" s="189"/>
      <c r="CY549" s="189"/>
      <c r="CZ549" s="189"/>
      <c r="DA549" s="189"/>
      <c r="DB549" s="189"/>
      <c r="DC549" s="189"/>
      <c r="DD549" s="189"/>
      <c r="DE549" s="189"/>
      <c r="DF549" s="189"/>
      <c r="DG549" s="189"/>
      <c r="DH549" s="189"/>
      <c r="DI549" s="189"/>
      <c r="DJ549" s="189"/>
      <c r="DK549" s="189"/>
      <c r="DL549" s="189"/>
      <c r="DM549" s="189"/>
      <c r="DN549" s="189"/>
      <c r="DO549" s="189"/>
      <c r="DP549" s="189"/>
      <c r="DQ549" s="189"/>
      <c r="DR549" s="189"/>
      <c r="DS549" s="189"/>
      <c r="DT549" s="189"/>
      <c r="DU549" s="189"/>
      <c r="DV549" s="189"/>
    </row>
    <row r="550" spans="19:126" ht="162.65" customHeight="1">
      <c r="S550" s="188"/>
      <c r="T550" s="188"/>
      <c r="U550" s="189"/>
      <c r="V550" s="189"/>
      <c r="W550" s="189"/>
      <c r="X550" s="189"/>
      <c r="Y550" s="189"/>
      <c r="Z550" s="189"/>
      <c r="AA550" s="189"/>
      <c r="AB550" s="189"/>
      <c r="AC550" s="189"/>
      <c r="AD550" s="189"/>
      <c r="AE550" s="189"/>
      <c r="AF550" s="190"/>
      <c r="AG550" s="190"/>
      <c r="AH550" s="190"/>
      <c r="AI550" s="190"/>
      <c r="AJ550" s="190"/>
      <c r="AK550" s="190"/>
      <c r="AL550" s="190"/>
      <c r="AM550" s="190"/>
      <c r="AN550" s="190"/>
      <c r="AO550" s="190"/>
      <c r="AP550" s="190"/>
      <c r="AQ550" s="189"/>
      <c r="AR550" s="189"/>
      <c r="AS550" s="189"/>
      <c r="AT550" s="189"/>
      <c r="AU550" s="189"/>
      <c r="AV550" s="189"/>
      <c r="AW550" s="189"/>
      <c r="AX550" s="189"/>
      <c r="AY550" s="189"/>
      <c r="AZ550" s="189"/>
      <c r="BA550" s="189"/>
      <c r="BB550" s="189"/>
      <c r="BC550" s="189"/>
      <c r="BD550" s="189"/>
      <c r="BE550" s="189"/>
      <c r="BF550" s="189"/>
      <c r="BG550" s="189"/>
      <c r="BH550" s="189"/>
      <c r="BI550" s="189"/>
      <c r="BJ550" s="189"/>
      <c r="BK550" s="189"/>
      <c r="BL550" s="189"/>
      <c r="BM550" s="189"/>
      <c r="BN550" s="189"/>
      <c r="BO550" s="189"/>
      <c r="BP550" s="189"/>
      <c r="BQ550" s="189"/>
      <c r="BR550" s="189"/>
      <c r="BS550" s="189"/>
      <c r="BT550" s="189"/>
      <c r="BU550" s="189"/>
      <c r="BV550" s="189"/>
      <c r="BW550" s="189"/>
      <c r="BX550" s="189"/>
      <c r="BY550" s="189"/>
      <c r="BZ550" s="189"/>
      <c r="CA550" s="189"/>
      <c r="CB550" s="189"/>
      <c r="CC550" s="189"/>
      <c r="CD550" s="189"/>
      <c r="CE550" s="189"/>
      <c r="CF550" s="189"/>
      <c r="CG550" s="189"/>
      <c r="CH550" s="189"/>
      <c r="CI550" s="189"/>
      <c r="CJ550" s="189"/>
      <c r="CK550" s="189"/>
      <c r="CL550" s="189"/>
      <c r="CM550" s="189"/>
      <c r="CN550" s="189"/>
      <c r="CO550" s="189"/>
      <c r="CP550" s="189"/>
      <c r="CQ550" s="189"/>
      <c r="CR550" s="189"/>
      <c r="CS550" s="189"/>
      <c r="CT550" s="189"/>
      <c r="CU550" s="189"/>
      <c r="CV550" s="189"/>
      <c r="CW550" s="189"/>
      <c r="CX550" s="189"/>
      <c r="CY550" s="189"/>
      <c r="CZ550" s="189"/>
      <c r="DA550" s="189"/>
      <c r="DB550" s="189"/>
      <c r="DC550" s="189"/>
      <c r="DD550" s="189"/>
      <c r="DE550" s="189"/>
      <c r="DF550" s="189"/>
      <c r="DG550" s="189"/>
      <c r="DH550" s="189"/>
      <c r="DI550" s="189"/>
      <c r="DJ550" s="189"/>
      <c r="DK550" s="189"/>
      <c r="DL550" s="189"/>
      <c r="DM550" s="189"/>
      <c r="DN550" s="189"/>
      <c r="DO550" s="189"/>
      <c r="DP550" s="189"/>
      <c r="DQ550" s="189"/>
      <c r="DR550" s="189"/>
      <c r="DS550" s="189"/>
      <c r="DT550" s="189"/>
      <c r="DU550" s="189"/>
      <c r="DV550" s="189"/>
    </row>
    <row r="551" spans="19:126" ht="162.65" customHeight="1">
      <c r="S551" s="188"/>
      <c r="T551" s="188"/>
      <c r="U551" s="189"/>
      <c r="V551" s="189"/>
      <c r="W551" s="189"/>
      <c r="X551" s="189"/>
      <c r="Y551" s="189"/>
      <c r="Z551" s="189"/>
      <c r="AA551" s="189"/>
      <c r="AB551" s="189"/>
      <c r="AC551" s="189"/>
      <c r="AD551" s="189"/>
      <c r="AE551" s="189"/>
      <c r="AF551" s="190"/>
      <c r="AG551" s="190"/>
      <c r="AH551" s="190"/>
      <c r="AI551" s="190"/>
      <c r="AJ551" s="190"/>
      <c r="AK551" s="190"/>
      <c r="AL551" s="190"/>
      <c r="AM551" s="190"/>
      <c r="AN551" s="190"/>
      <c r="AO551" s="190"/>
      <c r="AP551" s="190"/>
      <c r="AQ551" s="189"/>
      <c r="AR551" s="189"/>
      <c r="AS551" s="189"/>
      <c r="AT551" s="189"/>
      <c r="AU551" s="189"/>
      <c r="AV551" s="189"/>
      <c r="AW551" s="189"/>
      <c r="AX551" s="189"/>
      <c r="AY551" s="189"/>
      <c r="AZ551" s="189"/>
      <c r="BA551" s="189"/>
      <c r="BB551" s="189"/>
      <c r="BC551" s="189"/>
      <c r="BD551" s="189"/>
      <c r="BE551" s="189"/>
      <c r="BF551" s="189"/>
      <c r="BG551" s="189"/>
      <c r="BH551" s="189"/>
      <c r="BI551" s="189"/>
      <c r="BJ551" s="189"/>
      <c r="BK551" s="189"/>
      <c r="BL551" s="189"/>
      <c r="BM551" s="189"/>
      <c r="BN551" s="189"/>
      <c r="BO551" s="189"/>
      <c r="BP551" s="189"/>
      <c r="BQ551" s="189"/>
      <c r="BR551" s="189"/>
      <c r="BS551" s="189"/>
      <c r="BT551" s="189"/>
      <c r="BU551" s="189"/>
      <c r="BV551" s="189"/>
      <c r="BW551" s="189"/>
      <c r="BX551" s="189"/>
      <c r="BY551" s="189"/>
      <c r="BZ551" s="189"/>
      <c r="CA551" s="189"/>
      <c r="CB551" s="189"/>
      <c r="CC551" s="189"/>
      <c r="CD551" s="189"/>
      <c r="CE551" s="189"/>
      <c r="CF551" s="189"/>
      <c r="CG551" s="189"/>
      <c r="CH551" s="189"/>
      <c r="CI551" s="189"/>
      <c r="CJ551" s="189"/>
      <c r="CK551" s="189"/>
      <c r="CL551" s="189"/>
      <c r="CM551" s="189"/>
      <c r="CN551" s="189"/>
      <c r="CO551" s="189"/>
      <c r="CP551" s="189"/>
      <c r="CQ551" s="189"/>
      <c r="CR551" s="189"/>
      <c r="CS551" s="189"/>
      <c r="CT551" s="189"/>
      <c r="CU551" s="189"/>
      <c r="CV551" s="189"/>
      <c r="CW551" s="189"/>
      <c r="CX551" s="189"/>
      <c r="CY551" s="189"/>
      <c r="CZ551" s="189"/>
      <c r="DA551" s="189"/>
      <c r="DB551" s="189"/>
      <c r="DC551" s="189"/>
      <c r="DD551" s="189"/>
      <c r="DE551" s="189"/>
      <c r="DF551" s="189"/>
      <c r="DG551" s="189"/>
      <c r="DH551" s="189"/>
      <c r="DI551" s="189"/>
      <c r="DJ551" s="189"/>
      <c r="DK551" s="189"/>
      <c r="DL551" s="189"/>
      <c r="DM551" s="189"/>
      <c r="DN551" s="189"/>
      <c r="DO551" s="189"/>
      <c r="DP551" s="189"/>
      <c r="DQ551" s="189"/>
      <c r="DR551" s="189"/>
      <c r="DS551" s="189"/>
      <c r="DT551" s="189"/>
      <c r="DU551" s="189"/>
      <c r="DV551" s="189"/>
    </row>
    <row r="552" spans="19:126" ht="162.65" customHeight="1">
      <c r="S552" s="188"/>
      <c r="T552" s="188"/>
      <c r="U552" s="189"/>
      <c r="V552" s="189"/>
      <c r="W552" s="189"/>
      <c r="X552" s="189"/>
      <c r="Y552" s="189"/>
      <c r="Z552" s="189"/>
      <c r="AA552" s="189"/>
      <c r="AB552" s="189"/>
      <c r="AC552" s="189"/>
      <c r="AD552" s="189"/>
      <c r="AE552" s="189"/>
      <c r="AF552" s="190"/>
      <c r="AG552" s="190"/>
      <c r="AH552" s="190"/>
      <c r="AI552" s="190"/>
      <c r="AJ552" s="190"/>
      <c r="AK552" s="190"/>
      <c r="AL552" s="190"/>
      <c r="AM552" s="190"/>
      <c r="AN552" s="190"/>
      <c r="AO552" s="190"/>
      <c r="AP552" s="190"/>
      <c r="AQ552" s="189"/>
      <c r="AR552" s="189"/>
      <c r="AS552" s="189"/>
      <c r="AT552" s="189"/>
      <c r="AU552" s="189"/>
      <c r="AV552" s="189"/>
      <c r="AW552" s="189"/>
      <c r="AX552" s="189"/>
      <c r="AY552" s="189"/>
      <c r="AZ552" s="189"/>
      <c r="BA552" s="189"/>
      <c r="BB552" s="189"/>
      <c r="BC552" s="189"/>
      <c r="BD552" s="189"/>
      <c r="BE552" s="189"/>
      <c r="BF552" s="189"/>
      <c r="BG552" s="189"/>
      <c r="BH552" s="189"/>
      <c r="BI552" s="189"/>
      <c r="BJ552" s="189"/>
      <c r="BK552" s="189"/>
      <c r="BL552" s="189"/>
      <c r="BM552" s="189"/>
      <c r="BN552" s="189"/>
      <c r="BO552" s="189"/>
      <c r="BP552" s="189"/>
      <c r="BQ552" s="189"/>
      <c r="BR552" s="189"/>
      <c r="BS552" s="189"/>
      <c r="BT552" s="189"/>
      <c r="BU552" s="189"/>
      <c r="BV552" s="189"/>
      <c r="BW552" s="189"/>
      <c r="BX552" s="189"/>
      <c r="BY552" s="189"/>
      <c r="BZ552" s="189"/>
      <c r="CA552" s="189"/>
      <c r="CB552" s="189"/>
      <c r="CC552" s="189"/>
      <c r="CD552" s="189"/>
      <c r="CE552" s="189"/>
      <c r="CF552" s="189"/>
      <c r="CG552" s="189"/>
      <c r="CH552" s="189"/>
      <c r="CI552" s="189"/>
      <c r="CJ552" s="189"/>
      <c r="CK552" s="189"/>
      <c r="CL552" s="189"/>
      <c r="CM552" s="189"/>
      <c r="CN552" s="189"/>
      <c r="CO552" s="189"/>
      <c r="CP552" s="189"/>
      <c r="CQ552" s="189"/>
      <c r="CR552" s="189"/>
      <c r="CS552" s="189"/>
      <c r="CT552" s="189"/>
      <c r="CU552" s="189"/>
      <c r="CV552" s="189"/>
      <c r="CW552" s="189"/>
      <c r="CX552" s="189"/>
      <c r="CY552" s="189"/>
      <c r="CZ552" s="189"/>
      <c r="DA552" s="189"/>
      <c r="DB552" s="189"/>
      <c r="DC552" s="189"/>
      <c r="DD552" s="189"/>
      <c r="DE552" s="189"/>
      <c r="DF552" s="189"/>
      <c r="DG552" s="189"/>
      <c r="DH552" s="189"/>
      <c r="DI552" s="189"/>
      <c r="DJ552" s="189"/>
      <c r="DK552" s="189"/>
      <c r="DL552" s="189"/>
      <c r="DM552" s="189"/>
      <c r="DN552" s="189"/>
      <c r="DO552" s="189"/>
      <c r="DP552" s="189"/>
      <c r="DQ552" s="189"/>
      <c r="DR552" s="189"/>
      <c r="DS552" s="189"/>
      <c r="DT552" s="189"/>
      <c r="DU552" s="189"/>
      <c r="DV552" s="189"/>
    </row>
    <row r="553" spans="19:126" ht="162.65" customHeight="1">
      <c r="S553" s="188"/>
      <c r="T553" s="188"/>
      <c r="U553" s="189"/>
      <c r="V553" s="189"/>
      <c r="W553" s="189"/>
      <c r="X553" s="189"/>
      <c r="Y553" s="189"/>
      <c r="Z553" s="189"/>
      <c r="AA553" s="189"/>
      <c r="AB553" s="189"/>
      <c r="AC553" s="189"/>
      <c r="AD553" s="189"/>
      <c r="AE553" s="189"/>
      <c r="AF553" s="190"/>
      <c r="AG553" s="190"/>
      <c r="AH553" s="190"/>
      <c r="AI553" s="190"/>
      <c r="AJ553" s="190"/>
      <c r="AK553" s="190"/>
      <c r="AL553" s="190"/>
      <c r="AM553" s="190"/>
      <c r="AN553" s="190"/>
      <c r="AO553" s="190"/>
      <c r="AP553" s="190"/>
      <c r="AQ553" s="189"/>
      <c r="AR553" s="189"/>
      <c r="AS553" s="189"/>
      <c r="AT553" s="189"/>
      <c r="AU553" s="189"/>
      <c r="AV553" s="189"/>
      <c r="AW553" s="189"/>
      <c r="AX553" s="189"/>
      <c r="AY553" s="189"/>
      <c r="AZ553" s="189"/>
      <c r="BA553" s="189"/>
      <c r="BB553" s="189"/>
      <c r="BC553" s="189"/>
      <c r="BD553" s="189"/>
      <c r="BE553" s="189"/>
      <c r="BF553" s="189"/>
      <c r="BG553" s="189"/>
      <c r="BH553" s="189"/>
      <c r="BI553" s="189"/>
      <c r="BJ553" s="189"/>
      <c r="BK553" s="189"/>
      <c r="BL553" s="189"/>
      <c r="BM553" s="189"/>
      <c r="BN553" s="189"/>
      <c r="BO553" s="189"/>
      <c r="BP553" s="189"/>
      <c r="BQ553" s="189"/>
      <c r="BR553" s="189"/>
      <c r="BS553" s="189"/>
      <c r="BT553" s="189"/>
      <c r="BU553" s="189"/>
      <c r="BV553" s="189"/>
      <c r="BW553" s="189"/>
      <c r="BX553" s="189"/>
      <c r="BY553" s="189"/>
      <c r="BZ553" s="189"/>
      <c r="CA553" s="189"/>
      <c r="CB553" s="189"/>
      <c r="CC553" s="189"/>
      <c r="CD553" s="189"/>
      <c r="CE553" s="189"/>
      <c r="CF553" s="189"/>
      <c r="CG553" s="189"/>
      <c r="CH553" s="189"/>
      <c r="CI553" s="189"/>
      <c r="CJ553" s="189"/>
      <c r="CK553" s="189"/>
      <c r="CL553" s="189"/>
      <c r="CM553" s="189"/>
      <c r="CN553" s="189"/>
      <c r="CO553" s="189"/>
      <c r="CP553" s="189"/>
      <c r="CQ553" s="189"/>
      <c r="CR553" s="189"/>
      <c r="CS553" s="189"/>
      <c r="CT553" s="189"/>
      <c r="CU553" s="189"/>
      <c r="CV553" s="189"/>
      <c r="CW553" s="189"/>
      <c r="CX553" s="189"/>
      <c r="CY553" s="189"/>
      <c r="CZ553" s="189"/>
      <c r="DA553" s="189"/>
      <c r="DB553" s="189"/>
      <c r="DC553" s="189"/>
      <c r="DD553" s="189"/>
      <c r="DE553" s="189"/>
      <c r="DF553" s="189"/>
      <c r="DG553" s="189"/>
      <c r="DH553" s="189"/>
      <c r="DI553" s="189"/>
      <c r="DJ553" s="189"/>
      <c r="DK553" s="189"/>
      <c r="DL553" s="189"/>
      <c r="DM553" s="189"/>
      <c r="DN553" s="189"/>
      <c r="DO553" s="189"/>
      <c r="DP553" s="189"/>
      <c r="DQ553" s="189"/>
      <c r="DR553" s="189"/>
      <c r="DS553" s="189"/>
      <c r="DT553" s="189"/>
      <c r="DU553" s="189"/>
      <c r="DV553" s="189"/>
    </row>
    <row r="554" spans="19:126" ht="162.65" customHeight="1">
      <c r="S554" s="188"/>
      <c r="T554" s="188"/>
      <c r="U554" s="189"/>
      <c r="V554" s="189"/>
      <c r="W554" s="189"/>
      <c r="X554" s="189"/>
      <c r="Y554" s="189"/>
      <c r="Z554" s="189"/>
      <c r="AA554" s="189"/>
      <c r="AB554" s="189"/>
      <c r="AC554" s="189"/>
      <c r="AD554" s="189"/>
      <c r="AE554" s="189"/>
      <c r="AF554" s="190"/>
      <c r="AG554" s="190"/>
      <c r="AH554" s="190"/>
      <c r="AI554" s="190"/>
      <c r="AJ554" s="190"/>
      <c r="AK554" s="190"/>
      <c r="AL554" s="190"/>
      <c r="AM554" s="190"/>
      <c r="AN554" s="190"/>
      <c r="AO554" s="190"/>
      <c r="AP554" s="190"/>
      <c r="AQ554" s="189"/>
      <c r="AR554" s="189"/>
      <c r="AS554" s="189"/>
      <c r="AT554" s="189"/>
      <c r="AU554" s="189"/>
      <c r="AV554" s="189"/>
      <c r="AW554" s="189"/>
      <c r="AX554" s="189"/>
      <c r="AY554" s="189"/>
      <c r="AZ554" s="189"/>
      <c r="BA554" s="189"/>
      <c r="BB554" s="189"/>
      <c r="BC554" s="189"/>
      <c r="BD554" s="189"/>
      <c r="BE554" s="189"/>
      <c r="BF554" s="189"/>
      <c r="BG554" s="189"/>
      <c r="BH554" s="189"/>
      <c r="BI554" s="189"/>
      <c r="BJ554" s="189"/>
      <c r="BK554" s="189"/>
      <c r="BL554" s="189"/>
      <c r="BM554" s="189"/>
      <c r="BN554" s="189"/>
      <c r="BO554" s="189"/>
      <c r="BP554" s="189"/>
      <c r="BQ554" s="189"/>
      <c r="BR554" s="189"/>
      <c r="BS554" s="189"/>
      <c r="BT554" s="189"/>
      <c r="BU554" s="189"/>
      <c r="BV554" s="189"/>
      <c r="BW554" s="189"/>
      <c r="BX554" s="189"/>
      <c r="BY554" s="189"/>
      <c r="BZ554" s="189"/>
      <c r="CA554" s="189"/>
      <c r="CB554" s="189"/>
      <c r="CC554" s="189"/>
      <c r="CD554" s="189"/>
      <c r="CE554" s="189"/>
      <c r="CF554" s="189"/>
      <c r="CG554" s="189"/>
      <c r="CH554" s="189"/>
      <c r="CI554" s="189"/>
      <c r="CJ554" s="189"/>
      <c r="CK554" s="189"/>
      <c r="CL554" s="189"/>
      <c r="CM554" s="189"/>
      <c r="CN554" s="189"/>
      <c r="CO554" s="189"/>
      <c r="CP554" s="189"/>
      <c r="CQ554" s="189"/>
      <c r="CR554" s="189"/>
      <c r="CS554" s="189"/>
      <c r="CT554" s="189"/>
      <c r="CU554" s="189"/>
      <c r="CV554" s="189"/>
      <c r="CW554" s="189"/>
      <c r="CX554" s="189"/>
      <c r="CY554" s="189"/>
      <c r="CZ554" s="189"/>
      <c r="DA554" s="189"/>
      <c r="DB554" s="189"/>
      <c r="DC554" s="189"/>
      <c r="DD554" s="189"/>
      <c r="DE554" s="189"/>
      <c r="DF554" s="189"/>
      <c r="DG554" s="189"/>
      <c r="DH554" s="189"/>
      <c r="DI554" s="189"/>
      <c r="DJ554" s="189"/>
      <c r="DK554" s="189"/>
      <c r="DL554" s="189"/>
      <c r="DM554" s="189"/>
      <c r="DN554" s="189"/>
      <c r="DO554" s="189"/>
      <c r="DP554" s="189"/>
      <c r="DQ554" s="189"/>
      <c r="DR554" s="189"/>
      <c r="DS554" s="189"/>
      <c r="DT554" s="189"/>
      <c r="DU554" s="189"/>
      <c r="DV554" s="189"/>
    </row>
    <row r="555" spans="19:126" ht="162.65" customHeight="1">
      <c r="S555" s="188"/>
      <c r="T555" s="188"/>
      <c r="U555" s="189"/>
      <c r="V555" s="189"/>
      <c r="W555" s="189"/>
      <c r="X555" s="189"/>
      <c r="Y555" s="189"/>
      <c r="Z555" s="189"/>
      <c r="AA555" s="189"/>
      <c r="AB555" s="189"/>
      <c r="AC555" s="189"/>
      <c r="AD555" s="189"/>
      <c r="AE555" s="189"/>
      <c r="AF555" s="190"/>
      <c r="AG555" s="190"/>
      <c r="AH555" s="190"/>
      <c r="AI555" s="190"/>
      <c r="AJ555" s="190"/>
      <c r="AK555" s="190"/>
      <c r="AL555" s="190"/>
      <c r="AM555" s="190"/>
      <c r="AN555" s="190"/>
      <c r="AO555" s="190"/>
      <c r="AP555" s="190"/>
      <c r="AQ555" s="189"/>
      <c r="AR555" s="189"/>
      <c r="AS555" s="189"/>
      <c r="AT555" s="189"/>
      <c r="AU555" s="189"/>
      <c r="AV555" s="189"/>
      <c r="AW555" s="189"/>
      <c r="AX555" s="189"/>
      <c r="AY555" s="189"/>
      <c r="AZ555" s="189"/>
      <c r="BA555" s="189"/>
      <c r="BB555" s="189"/>
      <c r="BC555" s="189"/>
      <c r="BD555" s="189"/>
      <c r="BE555" s="189"/>
      <c r="BF555" s="189"/>
      <c r="BG555" s="189"/>
      <c r="BH555" s="189"/>
      <c r="BI555" s="189"/>
      <c r="BJ555" s="189"/>
      <c r="BK555" s="189"/>
      <c r="BL555" s="189"/>
      <c r="BM555" s="189"/>
      <c r="BN555" s="189"/>
      <c r="BO555" s="189"/>
      <c r="BP555" s="189"/>
      <c r="BQ555" s="189"/>
      <c r="BR555" s="189"/>
      <c r="BS555" s="189"/>
      <c r="BT555" s="189"/>
      <c r="BU555" s="189"/>
      <c r="BV555" s="189"/>
      <c r="BW555" s="189"/>
      <c r="BX555" s="189"/>
      <c r="BY555" s="189"/>
      <c r="BZ555" s="189"/>
      <c r="CA555" s="189"/>
      <c r="CB555" s="189"/>
      <c r="CC555" s="189"/>
      <c r="CD555" s="189"/>
      <c r="CE555" s="189"/>
      <c r="CF555" s="189"/>
      <c r="CG555" s="189"/>
      <c r="CH555" s="189"/>
      <c r="CI555" s="189"/>
      <c r="CJ555" s="189"/>
      <c r="CK555" s="189"/>
      <c r="CL555" s="189"/>
      <c r="CM555" s="189"/>
      <c r="CN555" s="189"/>
      <c r="CO555" s="189"/>
      <c r="CP555" s="189"/>
      <c r="CQ555" s="189"/>
      <c r="CR555" s="189"/>
      <c r="CS555" s="189"/>
      <c r="CT555" s="189"/>
      <c r="CU555" s="189"/>
      <c r="CV555" s="189"/>
      <c r="CW555" s="189"/>
      <c r="CX555" s="189"/>
      <c r="CY555" s="189"/>
      <c r="CZ555" s="189"/>
      <c r="DA555" s="189"/>
      <c r="DB555" s="189"/>
      <c r="DC555" s="189"/>
      <c r="DD555" s="189"/>
      <c r="DE555" s="189"/>
      <c r="DF555" s="189"/>
      <c r="DG555" s="189"/>
      <c r="DH555" s="189"/>
      <c r="DI555" s="189"/>
      <c r="DJ555" s="189"/>
      <c r="DK555" s="189"/>
      <c r="DL555" s="189"/>
      <c r="DM555" s="189"/>
      <c r="DN555" s="189"/>
      <c r="DO555" s="189"/>
      <c r="DP555" s="189"/>
      <c r="DQ555" s="189"/>
      <c r="DR555" s="189"/>
      <c r="DS555" s="189"/>
      <c r="DT555" s="189"/>
      <c r="DU555" s="189"/>
      <c r="DV555" s="189"/>
    </row>
    <row r="556" spans="19:126" ht="162.65" customHeight="1">
      <c r="S556" s="188"/>
      <c r="T556" s="188"/>
      <c r="U556" s="189"/>
      <c r="V556" s="189"/>
      <c r="W556" s="189"/>
      <c r="X556" s="189"/>
      <c r="Y556" s="189"/>
      <c r="Z556" s="189"/>
      <c r="AA556" s="189"/>
      <c r="AB556" s="189"/>
      <c r="AC556" s="189"/>
      <c r="AD556" s="189"/>
      <c r="AE556" s="189"/>
      <c r="AF556" s="190"/>
      <c r="AG556" s="190"/>
      <c r="AH556" s="190"/>
      <c r="AI556" s="190"/>
      <c r="AJ556" s="190"/>
      <c r="AK556" s="190"/>
      <c r="AL556" s="190"/>
      <c r="AM556" s="190"/>
      <c r="AN556" s="190"/>
      <c r="AO556" s="190"/>
      <c r="AP556" s="190"/>
      <c r="AQ556" s="189"/>
      <c r="AR556" s="189"/>
      <c r="AS556" s="189"/>
      <c r="AT556" s="189"/>
      <c r="AU556" s="189"/>
      <c r="AV556" s="189"/>
      <c r="AW556" s="189"/>
      <c r="AX556" s="189"/>
      <c r="AY556" s="189"/>
      <c r="AZ556" s="189"/>
      <c r="BA556" s="189"/>
      <c r="BB556" s="189"/>
      <c r="BC556" s="189"/>
      <c r="BD556" s="189"/>
      <c r="BE556" s="189"/>
      <c r="BF556" s="189"/>
      <c r="BG556" s="189"/>
      <c r="BH556" s="189"/>
      <c r="BI556" s="189"/>
      <c r="BJ556" s="189"/>
      <c r="BK556" s="189"/>
      <c r="BL556" s="189"/>
      <c r="BM556" s="189"/>
      <c r="BN556" s="189"/>
      <c r="BO556" s="189"/>
      <c r="BP556" s="189"/>
      <c r="BQ556" s="189"/>
      <c r="BR556" s="189"/>
      <c r="BS556" s="189"/>
      <c r="BT556" s="189"/>
      <c r="BU556" s="189"/>
      <c r="BV556" s="189"/>
      <c r="BW556" s="189"/>
      <c r="BX556" s="189"/>
      <c r="BY556" s="189"/>
      <c r="BZ556" s="189"/>
      <c r="CA556" s="189"/>
      <c r="CB556" s="189"/>
      <c r="CC556" s="189"/>
      <c r="CD556" s="189"/>
      <c r="CE556" s="189"/>
      <c r="CF556" s="189"/>
      <c r="CG556" s="189"/>
      <c r="CH556" s="189"/>
      <c r="CI556" s="189"/>
      <c r="CJ556" s="189"/>
      <c r="CK556" s="189"/>
      <c r="CL556" s="189"/>
      <c r="CM556" s="189"/>
      <c r="CN556" s="189"/>
      <c r="CO556" s="189"/>
      <c r="CP556" s="189"/>
      <c r="CQ556" s="189"/>
      <c r="CR556" s="189"/>
      <c r="CS556" s="189"/>
      <c r="CT556" s="189"/>
      <c r="CU556" s="189"/>
      <c r="CV556" s="189"/>
      <c r="CW556" s="189"/>
      <c r="CX556" s="189"/>
      <c r="CY556" s="189"/>
      <c r="CZ556" s="189"/>
      <c r="DA556" s="189"/>
      <c r="DB556" s="189"/>
      <c r="DC556" s="189"/>
      <c r="DD556" s="189"/>
      <c r="DE556" s="189"/>
      <c r="DF556" s="189"/>
      <c r="DG556" s="189"/>
      <c r="DH556" s="189"/>
      <c r="DI556" s="189"/>
      <c r="DJ556" s="189"/>
      <c r="DK556" s="189"/>
      <c r="DL556" s="189"/>
      <c r="DM556" s="189"/>
      <c r="DN556" s="189"/>
      <c r="DO556" s="189"/>
      <c r="DP556" s="189"/>
      <c r="DQ556" s="189"/>
      <c r="DR556" s="189"/>
      <c r="DS556" s="189"/>
      <c r="DT556" s="189"/>
      <c r="DU556" s="189"/>
      <c r="DV556" s="189"/>
    </row>
    <row r="557" spans="19:126" ht="162.65" customHeight="1">
      <c r="S557" s="188"/>
      <c r="T557" s="188"/>
      <c r="U557" s="189"/>
      <c r="V557" s="189"/>
      <c r="W557" s="189"/>
      <c r="X557" s="189"/>
      <c r="Y557" s="189"/>
      <c r="Z557" s="189"/>
      <c r="AA557" s="189"/>
      <c r="AB557" s="189"/>
      <c r="AC557" s="189"/>
      <c r="AD557" s="189"/>
      <c r="AE557" s="189"/>
      <c r="AF557" s="190"/>
      <c r="AG557" s="190"/>
      <c r="AH557" s="190"/>
      <c r="AI557" s="190"/>
      <c r="AJ557" s="190"/>
      <c r="AK557" s="190"/>
      <c r="AL557" s="190"/>
      <c r="AM557" s="190"/>
      <c r="AN557" s="190"/>
      <c r="AO557" s="190"/>
      <c r="AP557" s="190"/>
      <c r="AQ557" s="189"/>
      <c r="AR557" s="189"/>
      <c r="AS557" s="189"/>
      <c r="AT557" s="189"/>
      <c r="AU557" s="189"/>
      <c r="AV557" s="189"/>
      <c r="AW557" s="189"/>
      <c r="AX557" s="189"/>
      <c r="AY557" s="189"/>
      <c r="AZ557" s="189"/>
      <c r="BA557" s="189"/>
      <c r="BB557" s="189"/>
      <c r="BC557" s="189"/>
      <c r="BD557" s="189"/>
      <c r="BE557" s="189"/>
      <c r="BF557" s="189"/>
      <c r="BG557" s="189"/>
      <c r="BH557" s="189"/>
      <c r="BI557" s="189"/>
      <c r="BJ557" s="189"/>
      <c r="BK557" s="189"/>
      <c r="BL557" s="189"/>
      <c r="BM557" s="189"/>
      <c r="BN557" s="189"/>
      <c r="BO557" s="189"/>
      <c r="BP557" s="189"/>
      <c r="BQ557" s="189"/>
      <c r="BR557" s="189"/>
      <c r="BS557" s="189"/>
      <c r="BT557" s="189"/>
      <c r="BU557" s="189"/>
      <c r="BV557" s="189"/>
      <c r="BW557" s="189"/>
      <c r="BX557" s="189"/>
      <c r="BY557" s="189"/>
      <c r="BZ557" s="189"/>
      <c r="CA557" s="189"/>
      <c r="CB557" s="189"/>
      <c r="CC557" s="189"/>
      <c r="CD557" s="189"/>
      <c r="CE557" s="189"/>
      <c r="CF557" s="189"/>
      <c r="CG557" s="189"/>
      <c r="CH557" s="189"/>
      <c r="CI557" s="189"/>
      <c r="CJ557" s="189"/>
      <c r="CK557" s="189"/>
      <c r="CL557" s="189"/>
      <c r="CM557" s="189"/>
      <c r="CN557" s="189"/>
      <c r="CO557" s="189"/>
      <c r="CP557" s="189"/>
      <c r="CQ557" s="189"/>
      <c r="CR557" s="189"/>
      <c r="CS557" s="189"/>
      <c r="CT557" s="189"/>
      <c r="CU557" s="189"/>
      <c r="CV557" s="189"/>
      <c r="CW557" s="189"/>
      <c r="CX557" s="189"/>
      <c r="CY557" s="189"/>
      <c r="CZ557" s="189"/>
      <c r="DA557" s="189"/>
      <c r="DB557" s="189"/>
      <c r="DC557" s="189"/>
      <c r="DD557" s="189"/>
      <c r="DE557" s="189"/>
      <c r="DF557" s="189"/>
      <c r="DG557" s="189"/>
      <c r="DH557" s="189"/>
      <c r="DI557" s="189"/>
      <c r="DJ557" s="189"/>
      <c r="DK557" s="189"/>
      <c r="DL557" s="189"/>
      <c r="DM557" s="189"/>
      <c r="DN557" s="189"/>
      <c r="DO557" s="189"/>
      <c r="DP557" s="189"/>
      <c r="DQ557" s="189"/>
      <c r="DR557" s="189"/>
      <c r="DS557" s="189"/>
      <c r="DT557" s="189"/>
      <c r="DU557" s="189"/>
      <c r="DV557" s="189"/>
    </row>
    <row r="558" spans="19:126" ht="162.65" customHeight="1">
      <c r="S558" s="188"/>
      <c r="T558" s="188"/>
      <c r="U558" s="189"/>
      <c r="V558" s="189"/>
      <c r="W558" s="189"/>
      <c r="X558" s="189"/>
      <c r="Y558" s="189"/>
      <c r="Z558" s="189"/>
      <c r="AA558" s="189"/>
      <c r="AB558" s="189"/>
      <c r="AC558" s="189"/>
      <c r="AD558" s="189"/>
      <c r="AE558" s="189"/>
      <c r="AF558" s="190"/>
      <c r="AG558" s="190"/>
      <c r="AH558" s="190"/>
      <c r="AI558" s="190"/>
      <c r="AJ558" s="190"/>
      <c r="AK558" s="190"/>
      <c r="AL558" s="190"/>
      <c r="AM558" s="190"/>
      <c r="AN558" s="190"/>
      <c r="AO558" s="190"/>
      <c r="AP558" s="190"/>
      <c r="AQ558" s="189"/>
      <c r="AR558" s="189"/>
      <c r="AS558" s="189"/>
      <c r="AT558" s="189"/>
      <c r="AU558" s="189"/>
      <c r="AV558" s="189"/>
      <c r="AW558" s="189"/>
      <c r="AX558" s="189"/>
      <c r="AY558" s="189"/>
      <c r="AZ558" s="189"/>
      <c r="BA558" s="189"/>
      <c r="BB558" s="189"/>
      <c r="BC558" s="189"/>
      <c r="BD558" s="189"/>
      <c r="BE558" s="189"/>
      <c r="BF558" s="189"/>
      <c r="BG558" s="189"/>
      <c r="BH558" s="189"/>
      <c r="BI558" s="189"/>
      <c r="BJ558" s="189"/>
      <c r="BK558" s="189"/>
      <c r="BL558" s="189"/>
      <c r="BM558" s="189"/>
      <c r="BN558" s="189"/>
      <c r="BO558" s="189"/>
      <c r="BP558" s="189"/>
      <c r="BQ558" s="189"/>
      <c r="BR558" s="189"/>
      <c r="BS558" s="189"/>
      <c r="BT558" s="189"/>
      <c r="BU558" s="189"/>
      <c r="BV558" s="189"/>
      <c r="BW558" s="189"/>
      <c r="BX558" s="189"/>
      <c r="BY558" s="189"/>
      <c r="BZ558" s="189"/>
      <c r="CA558" s="189"/>
      <c r="CB558" s="189"/>
      <c r="CC558" s="189"/>
      <c r="CD558" s="189"/>
      <c r="CE558" s="189"/>
      <c r="CF558" s="189"/>
      <c r="CG558" s="189"/>
      <c r="CH558" s="189"/>
      <c r="CI558" s="189"/>
      <c r="CJ558" s="189"/>
      <c r="CK558" s="189"/>
      <c r="CL558" s="189"/>
      <c r="CM558" s="189"/>
      <c r="CN558" s="189"/>
      <c r="CO558" s="189"/>
      <c r="CP558" s="189"/>
      <c r="CQ558" s="189"/>
      <c r="CR558" s="189"/>
      <c r="CS558" s="189"/>
      <c r="CT558" s="189"/>
      <c r="CU558" s="189"/>
      <c r="CV558" s="189"/>
      <c r="CW558" s="189"/>
      <c r="CX558" s="189"/>
      <c r="CY558" s="189"/>
      <c r="CZ558" s="189"/>
      <c r="DA558" s="189"/>
      <c r="DB558" s="189"/>
      <c r="DC558" s="189"/>
      <c r="DD558" s="189"/>
      <c r="DE558" s="189"/>
      <c r="DF558" s="189"/>
      <c r="DG558" s="189"/>
      <c r="DH558" s="189"/>
      <c r="DI558" s="189"/>
      <c r="DJ558" s="189"/>
      <c r="DK558" s="189"/>
      <c r="DL558" s="189"/>
      <c r="DM558" s="189"/>
      <c r="DN558" s="189"/>
      <c r="DO558" s="189"/>
      <c r="DP558" s="189"/>
      <c r="DQ558" s="189"/>
      <c r="DR558" s="189"/>
      <c r="DS558" s="189"/>
      <c r="DT558" s="189"/>
      <c r="DU558" s="189"/>
      <c r="DV558" s="189"/>
    </row>
    <row r="559" spans="19:126" ht="162.65" customHeight="1">
      <c r="S559" s="188"/>
      <c r="T559" s="188"/>
      <c r="U559" s="189"/>
      <c r="V559" s="189"/>
      <c r="W559" s="189"/>
      <c r="X559" s="189"/>
      <c r="Y559" s="189"/>
      <c r="Z559" s="189"/>
      <c r="AA559" s="189"/>
      <c r="AB559" s="189"/>
      <c r="AC559" s="189"/>
      <c r="AD559" s="189"/>
      <c r="AE559" s="189"/>
      <c r="AF559" s="190"/>
      <c r="AG559" s="190"/>
      <c r="AH559" s="190"/>
      <c r="AI559" s="190"/>
      <c r="AJ559" s="190"/>
      <c r="AK559" s="190"/>
      <c r="AL559" s="190"/>
      <c r="AM559" s="190"/>
      <c r="AN559" s="190"/>
      <c r="AO559" s="190"/>
      <c r="AP559" s="190"/>
      <c r="AQ559" s="189"/>
      <c r="AR559" s="189"/>
      <c r="AS559" s="189"/>
      <c r="AT559" s="189"/>
      <c r="AU559" s="189"/>
      <c r="AV559" s="189"/>
      <c r="AW559" s="189"/>
      <c r="AX559" s="189"/>
      <c r="AY559" s="189"/>
      <c r="AZ559" s="189"/>
      <c r="BA559" s="189"/>
      <c r="BB559" s="189"/>
      <c r="BC559" s="189"/>
      <c r="BD559" s="189"/>
      <c r="BE559" s="189"/>
      <c r="BF559" s="189"/>
      <c r="BG559" s="189"/>
      <c r="BH559" s="189"/>
      <c r="BI559" s="189"/>
      <c r="BJ559" s="189"/>
      <c r="BK559" s="189"/>
      <c r="BL559" s="189"/>
      <c r="BM559" s="189"/>
      <c r="BN559" s="189"/>
      <c r="BO559" s="189"/>
      <c r="BP559" s="189"/>
      <c r="BQ559" s="189"/>
      <c r="BR559" s="189"/>
      <c r="BS559" s="189"/>
      <c r="BT559" s="189"/>
      <c r="BU559" s="189"/>
      <c r="BV559" s="189"/>
      <c r="BW559" s="189"/>
      <c r="BX559" s="189"/>
      <c r="BY559" s="189"/>
      <c r="BZ559" s="189"/>
      <c r="CA559" s="189"/>
      <c r="CB559" s="189"/>
      <c r="CC559" s="189"/>
      <c r="CD559" s="189"/>
      <c r="CE559" s="189"/>
      <c r="CF559" s="189"/>
      <c r="CG559" s="189"/>
      <c r="CH559" s="189"/>
      <c r="CI559" s="189"/>
      <c r="CJ559" s="189"/>
      <c r="CK559" s="189"/>
      <c r="CL559" s="189"/>
      <c r="CM559" s="189"/>
      <c r="CN559" s="189"/>
      <c r="CO559" s="189"/>
      <c r="CP559" s="189"/>
      <c r="CQ559" s="189"/>
      <c r="CR559" s="189"/>
      <c r="CS559" s="189"/>
      <c r="CT559" s="189"/>
      <c r="CU559" s="189"/>
      <c r="CV559" s="189"/>
      <c r="CW559" s="189"/>
      <c r="CX559" s="189"/>
      <c r="CY559" s="189"/>
      <c r="CZ559" s="189"/>
      <c r="DA559" s="189"/>
      <c r="DB559" s="189"/>
      <c r="DC559" s="189"/>
      <c r="DD559" s="189"/>
      <c r="DE559" s="189"/>
      <c r="DF559" s="189"/>
      <c r="DG559" s="189"/>
      <c r="DH559" s="189"/>
      <c r="DI559" s="189"/>
      <c r="DJ559" s="189"/>
      <c r="DK559" s="189"/>
      <c r="DL559" s="189"/>
      <c r="DM559" s="189"/>
      <c r="DN559" s="189"/>
      <c r="DO559" s="189"/>
      <c r="DP559" s="189"/>
      <c r="DQ559" s="189"/>
      <c r="DR559" s="189"/>
      <c r="DS559" s="189"/>
      <c r="DT559" s="189"/>
      <c r="DU559" s="189"/>
      <c r="DV559" s="189"/>
    </row>
    <row r="560" spans="19:126" ht="162.65" customHeight="1">
      <c r="S560" s="188"/>
      <c r="T560" s="188"/>
      <c r="U560" s="189"/>
      <c r="V560" s="189"/>
      <c r="W560" s="189"/>
      <c r="X560" s="189"/>
      <c r="Y560" s="189"/>
      <c r="Z560" s="189"/>
      <c r="AA560" s="189"/>
      <c r="AB560" s="189"/>
      <c r="AC560" s="189"/>
      <c r="AD560" s="189"/>
      <c r="AE560" s="189"/>
      <c r="AF560" s="190"/>
      <c r="AG560" s="190"/>
      <c r="AH560" s="190"/>
      <c r="AI560" s="190"/>
      <c r="AJ560" s="190"/>
      <c r="AK560" s="190"/>
      <c r="AL560" s="190"/>
      <c r="AM560" s="190"/>
      <c r="AN560" s="190"/>
      <c r="AO560" s="190"/>
      <c r="AP560" s="190"/>
      <c r="AQ560" s="189"/>
      <c r="AR560" s="189"/>
      <c r="AS560" s="189"/>
      <c r="AT560" s="189"/>
      <c r="AU560" s="189"/>
      <c r="AV560" s="189"/>
      <c r="AW560" s="189"/>
      <c r="AX560" s="189"/>
      <c r="AY560" s="189"/>
      <c r="AZ560" s="189"/>
      <c r="BA560" s="189"/>
      <c r="BB560" s="189"/>
      <c r="BC560" s="189"/>
      <c r="BD560" s="189"/>
      <c r="BE560" s="189"/>
      <c r="BF560" s="189"/>
      <c r="BG560" s="189"/>
      <c r="BH560" s="189"/>
      <c r="BI560" s="189"/>
      <c r="BJ560" s="189"/>
      <c r="BK560" s="189"/>
      <c r="BL560" s="189"/>
      <c r="BM560" s="189"/>
      <c r="BN560" s="189"/>
      <c r="BO560" s="189"/>
      <c r="BP560" s="189"/>
      <c r="BQ560" s="189"/>
      <c r="BR560" s="189"/>
      <c r="BS560" s="189"/>
      <c r="BT560" s="189"/>
      <c r="BU560" s="189"/>
      <c r="BV560" s="189"/>
      <c r="BW560" s="189"/>
      <c r="BX560" s="189"/>
      <c r="BY560" s="189"/>
      <c r="BZ560" s="189"/>
      <c r="CA560" s="189"/>
      <c r="CB560" s="189"/>
      <c r="CC560" s="189"/>
      <c r="CD560" s="189"/>
      <c r="CE560" s="189"/>
      <c r="CF560" s="189"/>
      <c r="CG560" s="189"/>
      <c r="CH560" s="189"/>
      <c r="CI560" s="189"/>
      <c r="CJ560" s="189"/>
      <c r="CK560" s="189"/>
      <c r="CL560" s="189"/>
      <c r="CM560" s="189"/>
      <c r="CN560" s="189"/>
      <c r="CO560" s="189"/>
      <c r="CP560" s="189"/>
      <c r="CQ560" s="189"/>
      <c r="CR560" s="189"/>
      <c r="CS560" s="189"/>
      <c r="CT560" s="189"/>
      <c r="CU560" s="189"/>
      <c r="CV560" s="189"/>
      <c r="CW560" s="189"/>
      <c r="CX560" s="189"/>
      <c r="CY560" s="189"/>
      <c r="CZ560" s="189"/>
      <c r="DA560" s="189"/>
      <c r="DB560" s="189"/>
      <c r="DC560" s="189"/>
      <c r="DD560" s="189"/>
      <c r="DE560" s="189"/>
      <c r="DF560" s="189"/>
      <c r="DG560" s="189"/>
      <c r="DH560" s="189"/>
      <c r="DI560" s="189"/>
      <c r="DJ560" s="189"/>
      <c r="DK560" s="189"/>
      <c r="DL560" s="189"/>
      <c r="DM560" s="189"/>
      <c r="DN560" s="189"/>
      <c r="DO560" s="189"/>
      <c r="DP560" s="189"/>
      <c r="DQ560" s="189"/>
      <c r="DR560" s="189"/>
      <c r="DS560" s="189"/>
      <c r="DT560" s="189"/>
      <c r="DU560" s="189"/>
      <c r="DV560" s="189"/>
    </row>
    <row r="561" spans="19:126" ht="162.65" customHeight="1">
      <c r="S561" s="188"/>
      <c r="T561" s="188"/>
      <c r="U561" s="189"/>
      <c r="V561" s="189"/>
      <c r="W561" s="189"/>
      <c r="X561" s="189"/>
      <c r="Y561" s="189"/>
      <c r="Z561" s="189"/>
      <c r="AA561" s="189"/>
      <c r="AB561" s="189"/>
      <c r="AC561" s="189"/>
      <c r="AD561" s="189"/>
      <c r="AE561" s="189"/>
      <c r="AF561" s="190"/>
      <c r="AG561" s="190"/>
      <c r="AH561" s="190"/>
      <c r="AI561" s="190"/>
      <c r="AJ561" s="190"/>
      <c r="AK561" s="190"/>
      <c r="AL561" s="190"/>
      <c r="AM561" s="190"/>
      <c r="AN561" s="190"/>
      <c r="AO561" s="190"/>
      <c r="AP561" s="190"/>
      <c r="AQ561" s="189"/>
      <c r="AR561" s="189"/>
      <c r="AS561" s="189"/>
      <c r="AT561" s="189"/>
      <c r="AU561" s="189"/>
      <c r="AV561" s="189"/>
      <c r="AW561" s="189"/>
      <c r="AX561" s="189"/>
      <c r="AY561" s="189"/>
      <c r="AZ561" s="189"/>
      <c r="BA561" s="189"/>
      <c r="BB561" s="189"/>
      <c r="BC561" s="189"/>
      <c r="BD561" s="189"/>
      <c r="BE561" s="189"/>
      <c r="BF561" s="189"/>
      <c r="BG561" s="189"/>
      <c r="BH561" s="189"/>
      <c r="BI561" s="189"/>
      <c r="BJ561" s="189"/>
      <c r="BK561" s="189"/>
      <c r="BL561" s="189"/>
      <c r="BM561" s="189"/>
      <c r="BN561" s="189"/>
      <c r="BO561" s="189"/>
      <c r="BP561" s="189"/>
      <c r="BQ561" s="189"/>
      <c r="BR561" s="189"/>
      <c r="BS561" s="189"/>
      <c r="BT561" s="189"/>
      <c r="BU561" s="189"/>
      <c r="BV561" s="189"/>
      <c r="BW561" s="189"/>
      <c r="BX561" s="189"/>
      <c r="BY561" s="189"/>
      <c r="BZ561" s="189"/>
      <c r="CA561" s="189"/>
      <c r="CB561" s="189"/>
      <c r="CC561" s="189"/>
      <c r="CD561" s="189"/>
      <c r="CE561" s="189"/>
      <c r="CF561" s="189"/>
      <c r="CG561" s="189"/>
      <c r="CH561" s="189"/>
      <c r="CI561" s="189"/>
      <c r="CJ561" s="189"/>
      <c r="CK561" s="189"/>
      <c r="CL561" s="189"/>
      <c r="CM561" s="189"/>
      <c r="CN561" s="189"/>
      <c r="CO561" s="189"/>
      <c r="CP561" s="189"/>
      <c r="CQ561" s="189"/>
      <c r="CR561" s="189"/>
      <c r="CS561" s="189"/>
      <c r="CT561" s="189"/>
      <c r="CU561" s="189"/>
      <c r="CV561" s="189"/>
      <c r="CW561" s="189"/>
      <c r="CX561" s="189"/>
      <c r="CY561" s="189"/>
      <c r="CZ561" s="189"/>
      <c r="DA561" s="189"/>
      <c r="DB561" s="189"/>
      <c r="DC561" s="189"/>
      <c r="DD561" s="189"/>
      <c r="DE561" s="189"/>
      <c r="DF561" s="189"/>
      <c r="DG561" s="189"/>
      <c r="DH561" s="189"/>
      <c r="DI561" s="189"/>
      <c r="DJ561" s="189"/>
      <c r="DK561" s="189"/>
      <c r="DL561" s="189"/>
      <c r="DM561" s="189"/>
      <c r="DN561" s="189"/>
      <c r="DO561" s="189"/>
      <c r="DP561" s="189"/>
      <c r="DQ561" s="189"/>
      <c r="DR561" s="189"/>
      <c r="DS561" s="189"/>
      <c r="DT561" s="189"/>
      <c r="DU561" s="189"/>
      <c r="DV561" s="189"/>
    </row>
    <row r="562" spans="19:126" ht="162.65" customHeight="1">
      <c r="S562" s="188"/>
      <c r="T562" s="188"/>
      <c r="U562" s="189"/>
      <c r="V562" s="189"/>
      <c r="W562" s="189"/>
      <c r="X562" s="189"/>
      <c r="Y562" s="189"/>
      <c r="Z562" s="189"/>
      <c r="AA562" s="189"/>
      <c r="AB562" s="189"/>
      <c r="AC562" s="189"/>
      <c r="AD562" s="189"/>
      <c r="AE562" s="189"/>
      <c r="AF562" s="190"/>
      <c r="AG562" s="190"/>
      <c r="AH562" s="190"/>
      <c r="AI562" s="190"/>
      <c r="AJ562" s="190"/>
      <c r="AK562" s="190"/>
      <c r="AL562" s="190"/>
      <c r="AM562" s="190"/>
      <c r="AN562" s="190"/>
      <c r="AO562" s="190"/>
      <c r="AP562" s="190"/>
      <c r="AQ562" s="189"/>
      <c r="AR562" s="189"/>
      <c r="AS562" s="189"/>
      <c r="AT562" s="189"/>
      <c r="AU562" s="189"/>
      <c r="AV562" s="189"/>
      <c r="AW562" s="189"/>
      <c r="AX562" s="189"/>
      <c r="AY562" s="189"/>
      <c r="AZ562" s="189"/>
      <c r="BA562" s="189"/>
      <c r="BB562" s="189"/>
      <c r="BC562" s="189"/>
      <c r="BD562" s="189"/>
      <c r="BE562" s="189"/>
      <c r="BF562" s="189"/>
      <c r="BG562" s="189"/>
      <c r="BH562" s="189"/>
      <c r="BI562" s="189"/>
      <c r="BJ562" s="189"/>
      <c r="BK562" s="189"/>
      <c r="BL562" s="189"/>
      <c r="BM562" s="189"/>
      <c r="BN562" s="189"/>
      <c r="BO562" s="189"/>
      <c r="BP562" s="189"/>
      <c r="BQ562" s="189"/>
      <c r="BR562" s="189"/>
      <c r="BS562" s="189"/>
      <c r="BT562" s="189"/>
      <c r="BU562" s="189"/>
      <c r="BV562" s="189"/>
      <c r="BW562" s="189"/>
      <c r="BX562" s="189"/>
      <c r="BY562" s="189"/>
      <c r="BZ562" s="189"/>
      <c r="CA562" s="189"/>
      <c r="CB562" s="189"/>
      <c r="CC562" s="189"/>
      <c r="CD562" s="189"/>
      <c r="CE562" s="189"/>
      <c r="CF562" s="189"/>
      <c r="CG562" s="189"/>
      <c r="CH562" s="189"/>
      <c r="CI562" s="189"/>
      <c r="CJ562" s="189"/>
      <c r="CK562" s="189"/>
      <c r="CL562" s="189"/>
      <c r="CM562" s="189"/>
      <c r="CN562" s="189"/>
      <c r="CO562" s="189"/>
      <c r="CP562" s="189"/>
      <c r="CQ562" s="189"/>
      <c r="CR562" s="189"/>
      <c r="CS562" s="189"/>
      <c r="CT562" s="189"/>
      <c r="CU562" s="189"/>
      <c r="CV562" s="189"/>
      <c r="CW562" s="189"/>
      <c r="CX562" s="189"/>
      <c r="CY562" s="189"/>
      <c r="CZ562" s="189"/>
      <c r="DA562" s="189"/>
      <c r="DB562" s="189"/>
      <c r="DC562" s="189"/>
      <c r="DD562" s="189"/>
      <c r="DE562" s="189"/>
      <c r="DF562" s="189"/>
      <c r="DG562" s="189"/>
      <c r="DH562" s="189"/>
      <c r="DI562" s="189"/>
      <c r="DJ562" s="189"/>
      <c r="DK562" s="189"/>
      <c r="DL562" s="189"/>
      <c r="DM562" s="189"/>
      <c r="DN562" s="189"/>
      <c r="DO562" s="189"/>
      <c r="DP562" s="189"/>
      <c r="DQ562" s="189"/>
      <c r="DR562" s="189"/>
      <c r="DS562" s="189"/>
      <c r="DT562" s="189"/>
      <c r="DU562" s="189"/>
      <c r="DV562" s="189"/>
    </row>
  </sheetData>
  <mergeCells count="169">
    <mergeCell ref="AG4:AP4"/>
    <mergeCell ref="B7:B9"/>
    <mergeCell ref="C7:C9"/>
    <mergeCell ref="D7:D9"/>
    <mergeCell ref="E7:E9"/>
    <mergeCell ref="F7:F9"/>
    <mergeCell ref="G7:G9"/>
    <mergeCell ref="H7:H9"/>
    <mergeCell ref="Q8:Q9"/>
    <mergeCell ref="R8:R9"/>
    <mergeCell ref="U8:U9"/>
    <mergeCell ref="V8:V9"/>
    <mergeCell ref="W8:W9"/>
    <mergeCell ref="X8:X9"/>
    <mergeCell ref="Y8:Y9"/>
    <mergeCell ref="Z8:Z9"/>
    <mergeCell ref="AQ7:CD7"/>
    <mergeCell ref="CF7:CF9"/>
    <mergeCell ref="I8:I9"/>
    <mergeCell ref="J8:J9"/>
    <mergeCell ref="K8:K9"/>
    <mergeCell ref="L8:L9"/>
    <mergeCell ref="M8:M9"/>
    <mergeCell ref="N8:N9"/>
    <mergeCell ref="O8:O9"/>
    <mergeCell ref="P8:P9"/>
    <mergeCell ref="AG8:AG9"/>
    <mergeCell ref="AH8:AH9"/>
    <mergeCell ref="AI8:AI9"/>
    <mergeCell ref="AJ8:AJ9"/>
    <mergeCell ref="AK8:AK9"/>
    <mergeCell ref="AL8:AL9"/>
    <mergeCell ref="AA8:AA9"/>
    <mergeCell ref="AB8:AB9"/>
    <mergeCell ref="AC8:AC9"/>
    <mergeCell ref="AD8:AD9"/>
    <mergeCell ref="AE8:AE9"/>
    <mergeCell ref="AF8:AF9"/>
    <mergeCell ref="AY8:BB8"/>
    <mergeCell ref="BC8:BF8"/>
    <mergeCell ref="BG8:BJ8"/>
    <mergeCell ref="BK8:BN8"/>
    <mergeCell ref="BO8:BR8"/>
    <mergeCell ref="BS8:BV8"/>
    <mergeCell ref="AM8:AM9"/>
    <mergeCell ref="AN8:AN9"/>
    <mergeCell ref="AO8:AO9"/>
    <mergeCell ref="AP8:AP9"/>
    <mergeCell ref="AQ8:AT8"/>
    <mergeCell ref="AU8:AX8"/>
    <mergeCell ref="CT8:CT9"/>
    <mergeCell ref="CZ8:CZ9"/>
    <mergeCell ref="DA8:DA9"/>
    <mergeCell ref="DG8:DG9"/>
    <mergeCell ref="DH8:DH9"/>
    <mergeCell ref="DN8:DN9"/>
    <mergeCell ref="BW8:BZ8"/>
    <mergeCell ref="CA8:CD8"/>
    <mergeCell ref="CE8:CE9"/>
    <mergeCell ref="CL8:CL9"/>
    <mergeCell ref="CM8:CM9"/>
    <mergeCell ref="CS8:CS9"/>
    <mergeCell ref="FY8:FY9"/>
    <mergeCell ref="EJ8:EJ9"/>
    <mergeCell ref="EP8:EP9"/>
    <mergeCell ref="EQ8:EQ9"/>
    <mergeCell ref="EW8:EW9"/>
    <mergeCell ref="EX8:EX9"/>
    <mergeCell ref="FD8:FD9"/>
    <mergeCell ref="DO8:DO9"/>
    <mergeCell ref="DU8:DU9"/>
    <mergeCell ref="DV8:DV9"/>
    <mergeCell ref="EB8:EB9"/>
    <mergeCell ref="EC8:EC9"/>
    <mergeCell ref="EI8:EI9"/>
    <mergeCell ref="HP8:HP9"/>
    <mergeCell ref="B10:B49"/>
    <mergeCell ref="C10:C49"/>
    <mergeCell ref="D10:D19"/>
    <mergeCell ref="D20:D29"/>
    <mergeCell ref="D30:D39"/>
    <mergeCell ref="D40:D49"/>
    <mergeCell ref="GU8:GU9"/>
    <mergeCell ref="HA8:HA9"/>
    <mergeCell ref="HB8:HB9"/>
    <mergeCell ref="HH8:HH9"/>
    <mergeCell ref="HI8:HI9"/>
    <mergeCell ref="HO8:HO9"/>
    <mergeCell ref="FZ8:FZ9"/>
    <mergeCell ref="GF8:GF9"/>
    <mergeCell ref="GG8:GG9"/>
    <mergeCell ref="GM8:GM9"/>
    <mergeCell ref="GN8:GN9"/>
    <mergeCell ref="GT8:GT9"/>
    <mergeCell ref="FE8:FE9"/>
    <mergeCell ref="FK8:FK9"/>
    <mergeCell ref="FL8:FL9"/>
    <mergeCell ref="FR8:FR9"/>
    <mergeCell ref="FS8:FS9"/>
    <mergeCell ref="B50:B79"/>
    <mergeCell ref="C50:C79"/>
    <mergeCell ref="D50:D59"/>
    <mergeCell ref="D60:D69"/>
    <mergeCell ref="D70:D79"/>
    <mergeCell ref="B80:B129"/>
    <mergeCell ref="C80:C129"/>
    <mergeCell ref="D80:D89"/>
    <mergeCell ref="D90:D99"/>
    <mergeCell ref="D100:D109"/>
    <mergeCell ref="B185:B224"/>
    <mergeCell ref="C185:C224"/>
    <mergeCell ref="D185:D194"/>
    <mergeCell ref="D195:D204"/>
    <mergeCell ref="D205:D214"/>
    <mergeCell ref="D215:D224"/>
    <mergeCell ref="D110:D119"/>
    <mergeCell ref="D120:D129"/>
    <mergeCell ref="B130:B184"/>
    <mergeCell ref="C130:C184"/>
    <mergeCell ref="D130:D140"/>
    <mergeCell ref="D141:D151"/>
    <mergeCell ref="D152:D162"/>
    <mergeCell ref="D163:D173"/>
    <mergeCell ref="D174:D184"/>
    <mergeCell ref="D300:D316"/>
    <mergeCell ref="D317:D338"/>
    <mergeCell ref="B339:B403"/>
    <mergeCell ref="C339:C403"/>
    <mergeCell ref="D339:D359"/>
    <mergeCell ref="D360:D386"/>
    <mergeCell ref="D387:D403"/>
    <mergeCell ref="B225:B264"/>
    <mergeCell ref="C225:C264"/>
    <mergeCell ref="D225:D234"/>
    <mergeCell ref="D235:D244"/>
    <mergeCell ref="D245:D254"/>
    <mergeCell ref="D255:D264"/>
    <mergeCell ref="B484:B487"/>
    <mergeCell ref="C484:C487"/>
    <mergeCell ref="D486:D487"/>
    <mergeCell ref="AQ488:AT488"/>
    <mergeCell ref="AU488:AX488"/>
    <mergeCell ref="AY488:BB488"/>
    <mergeCell ref="B404:B450"/>
    <mergeCell ref="C404:C450"/>
    <mergeCell ref="D404:D424"/>
    <mergeCell ref="D425:D433"/>
    <mergeCell ref="D434:D450"/>
    <mergeCell ref="C451:C483"/>
    <mergeCell ref="D451:D473"/>
    <mergeCell ref="D474:D483"/>
    <mergeCell ref="DP489:DR489"/>
    <mergeCell ref="B492:B494"/>
    <mergeCell ref="B496:B499"/>
    <mergeCell ref="B500:B503"/>
    <mergeCell ref="B504:B507"/>
    <mergeCell ref="B508:B511"/>
    <mergeCell ref="CA488:CD488"/>
    <mergeCell ref="CG489:CI489"/>
    <mergeCell ref="CN489:CP489"/>
    <mergeCell ref="CU489:CW489"/>
    <mergeCell ref="DB489:DD489"/>
    <mergeCell ref="DI489:DK489"/>
    <mergeCell ref="BC488:BF488"/>
    <mergeCell ref="BG488:BJ488"/>
    <mergeCell ref="BK488:BN488"/>
    <mergeCell ref="BO488:BR488"/>
    <mergeCell ref="BS488:BV488"/>
    <mergeCell ref="BW488:BZ488"/>
  </mergeCells>
  <dataValidations count="69">
    <dataValidation type="textLength" allowBlank="1" showInputMessage="1" showErrorMessage="1" sqref="C496:DV511" xr:uid="{CB8F03AB-84ED-4F0D-9F4E-76C2F5A62134}">
      <formula1>0</formula1>
      <formula2>500</formula2>
    </dataValidation>
    <dataValidation allowBlank="1" showInputMessage="1" showErrorMessage="1" prompt="Escriba el nombre del documento CONPES como fue aprobado en sesión CONPES (instrucciones PAS paso1. Datos básicos)." sqref="H3:AF3" xr:uid="{E46FD652-A878-49BD-A990-ABF7793732A7}"/>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O7:AE7" xr:uid="{0751AFEE-23E0-4F53-A251-318521E290EA}"/>
    <dataValidation type="textLength" allowBlank="1" showInputMessage="1" showErrorMessage="1" error="El número de carácteres debe estar entre 50 y 500. " prompt="_x000a_" sqref="AG5:DV5" xr:uid="{E4689213-B91F-4EE4-B715-78931E3C8A7F}">
      <formula1>50</formula1>
      <formula2>500</formula2>
    </dataValidation>
    <dataValidation allowBlank="1" showInputMessage="1" showErrorMessage="1" prompt="Escriba el valor de la meta para cada vigencia en línea con la forma de acumulacón definida. _x000a__x000a_Elimine o adicione columnas de acuerdo al tiempo de ejecución de la política._x000a__x000a_" sqref="U8:AD9" xr:uid="{684465E5-D612-4917-803B-4D5485862254}"/>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AF7:AP7" xr:uid="{2521C38F-9595-483F-BEE7-F4B42B099FCC}"/>
    <dataValidation allowBlank="1" showInputMessage="1" showErrorMessage="1" prompt="Actualice la fórmula conforme:_x000a_1) Al número de acciones de cada objetivo (adición de filas)_x000a_2) Al corte evaluado, ya que la fórmula está indicando el avance del objetivo 1 en el corte No.1" sqref="DG346:DH446 CM345:CN345 CT345:CU345 DA345:DB345 DH345:DI345 DO345:DP345 CF345:CG345 DN346:DO446 DU346:DV446 CL346:CM446 CS346:CT446 CZ346:DA446 CZ451:DA487 DG451:DH487 DN451:DO487 DU451:DV487 CL451:CM487 CS451:CT487 DN265:DO344 DU265:DV344 CL265:CM344 CS265:CT344 CZ265:DA344 DG265:DH344" xr:uid="{96E0D987-44E4-42FF-95D4-405D26BA6C58}"/>
    <dataValidation type="whole" allowBlank="1" showInputMessage="1" showErrorMessage="1" sqref="AF404:AO405 AK347:AO359 AO470:AO473 AF363:AO387 AF425:AO446 AK339:AO344 AF339:AI344 AF347:AI359 AF360:AO361 AF474:AO475 AF477:AO483 AF485:AO487 AE345:AN345" xr:uid="{EC00CA09-C291-4F55-BF9C-B351FF4172AB}">
      <formula1>1</formula1>
      <formula2>1000000000</formula2>
    </dataValidation>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G425:G426 G392:G403 G432 G437:G446 G339:G344 G346:G360 G451:G468 G470:G485" xr:uid="{8D2A22D4-8E1A-49A9-B371-8B60701364D1}">
      <formula1>C339</formula1>
    </dataValidation>
    <dataValidation allowBlank="1" showInputMessage="1" showErrorMessage="1" prompt="De acuerdo a la fecha de aprobación se mostrata el año correspondiente a cada vigencia. " sqref="AF300:AH307 AF309:AH324 AH308:AI308 AH325:AI338" xr:uid="{68FBD7A3-9CA4-4342-8C36-6931979D20A8}"/>
    <dataValidation type="date" allowBlank="1" showInputMessage="1" showErrorMessage="1" error="Escriba la fecha en formato DD/MM/AAAA" sqref="M360:N361 M339:M340 M345:N345 N300 M404:N404 M425:N426 N308 N317:N340" xr:uid="{A9038BD9-D309-459C-AE8D-6AD15F80B937}">
      <formula1>36526</formula1>
      <formula2>55153</formula2>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CF346:CF446 CF451:CF487 E360:F360 E339:F340 E425:F426 F451:F453 E345 BZ345 F484 CF265:CF344" xr:uid="{C694B955-38FA-4F35-A104-60F65E0C5892}"/>
    <dataValidation type="custom" allowBlank="1" showInputMessage="1" showErrorMessage="1" sqref="C404:D404 D387 D339 D360 C484:D484 D434 D474:D476 C451:C453 D451 C339:C340" xr:uid="{F8600AC2-86CB-4EEC-A034-5B674DD68C72}">
      <formula1>1</formula1>
    </dataValidation>
    <dataValidation allowBlank="1" showInputMessage="1" showErrorMessage="1" prompt="Seleccione la forma de acumulación del indicador, teniendo en cuenta las indicaciones del paso 1. Plan de acción en la hoja &quot;Instrucciones PAS&quot;." sqref="R8:R9" xr:uid="{2CC882CB-D43A-49F2-9BCC-BAD80BD7C670}"/>
    <dataValidation allowBlank="1" showInputMessage="1" showErrorMessage="1" prompt="Escriba el valor y fecha de la línea base de los indicadores que tienen disponibles dicha información. Recuerde que la línea base debe estar expresada en la misma unidad de la meta." sqref="S8:T8" xr:uid="{91498B6E-ACFE-414A-814B-6E106904F205}"/>
    <dataValidation allowBlank="1" showInputMessage="1" showErrorMessage="1" prompt="Indique los recursos asignados en millones de pesos y sus fuentes. En los casos en los que no pueda determinar los costos, deje la celda vacía, pero especifique su fuente. Los recursos deben estar en pesos del año de la aprobación del documento." sqref="AQ8 AU8 AY8 BG8 BC8 BK8 BO8 BS8 BW8 CA8" xr:uid="{BB9C56F8-D309-468B-A04F-43FDCA3732C7}"/>
    <dataValidation allowBlank="1" showInputMessage="1" showErrorMessage="1" prompt="Indique el costo de las acciones en millones de pesos, es decir los recursos necesarios para implementar la acción. No se deben diligenciar celdas con valores cero. En los casos en los que no pueda determinar los costos, deje la celda vacía." sqref="AF8:AO9" xr:uid="{F17B9FFC-8E11-406E-BF56-E2D38DED4CA4}"/>
    <dataValidation allowBlank="1" showInputMessage="1" showErrorMessage="1" prompt="Escriba el valor de la meta final en línea con la forma de acumulación._x000a__x000a_Acumulado y reducción acumulada: meta del último año de ejecución._x000a__x000a_Flujo y reducción: promedio de metas anuales._x000a__x000a_" sqref="AE8:AE9" xr:uid="{AE4DF9AC-B4B4-46D0-9090-97A8AE3A08F8}"/>
    <dataValidation allowBlank="1" showInputMessage="1" showErrorMessage="1" prompt="Indique si la acción formulada depende de la ejecución de otra acción. En caso de que no exista relación escriba la palabra No, en caso contrario indique el número de la acción o las acciones que estén relacionadas con la acción después de la palabra Sí." sqref="H7:H9" xr:uid="{3191C4BA-EFB7-4C2D-97AB-E6C0BAE3308B}"/>
    <dataValidation allowBlank="1" showInputMessage="1" showErrorMessage="1" prompt="Escriba las entidades líderes del documento CONPES. Deben ser las que pertenecen al Consejo Nacional de Política Económica y Social (CONPES)." sqref="AS4" xr:uid="{9E812999-1C8B-4226-A10C-04C7747AE9FA}"/>
    <dataValidation allowBlank="1" showInputMessage="1" showErrorMessage="1" prompt="Dejar vacía." sqref="P4:S4" xr:uid="{7761592E-C6FE-4EC8-B04B-1CEFC5D867C1}"/>
    <dataValidation allowBlank="1" showInputMessage="1" showErrorMessage="1" prompt="Escriba el número del documento CONPES, que fue asignado en el momento de la publicación (instrucciones PAS paso 0. Datos Básicos)." sqref="G4" xr:uid="{72DD9B98-3A5D-4D20-AE28-5C5570775C4F}"/>
    <dataValidation allowBlank="1" showInputMessage="1" showErrorMessage="1" prompt="Escriba el nombre del documento CONPES como fue aprobado en sesión CONPES (instrucciones PAS paso 0. Datos básicos)." sqref="G3" xr:uid="{277C1AB5-A3FD-4339-B488-05DCC977DD2F}"/>
    <dataValidation allowBlank="1" showInputMessage="1" showErrorMessage="1" prompt="La sección de Plan de Acción debe diligenciarse en el momento de la elaboración del documento CONPES." sqref="CU6 C6:CE6" xr:uid="{0ED0C7F3-95D5-4F11-A751-EAD4413AD36E}"/>
    <dataValidation allowBlank="1" showErrorMessage="1" prompt="El avance del indicador de las acciones para cada corte se calcula con la formula descrita en las instrucciones (Paso 3, literal a)._x000a__x000a_Asegúrese de aplicar correctamente la fórmula, incluyendo todas las acciones que fueron formuladas en el documento._x000a_ " sqref="CG489:CI489 CN489:CP489 CU489:CW489 DB489:DD489 DI489:DK489 DP489:DR489" xr:uid="{5A8857E5-309E-41CF-AF9C-ABB612FE3D23}"/>
    <dataValidation allowBlank="1" showInputMessage="1" showErrorMessage="1" prompt="Escriba el número del documento CONPES, que fue asignado en el momento de la publicación (instrucciones PAS paso 1. Datos Básicos)." sqref="H4" xr:uid="{7079679F-B5DC-43F7-AD5F-7819727FB1FF}"/>
    <dataValidation allowBlank="1" showInputMessage="1" showErrorMessage="1" prompt="La sección de seguimiento a la ejecución de las acciones debe diligenciarse una vez el documento CONPES ha sido aprobado, y debe actualizarse de acuerdo a los cortes establecidos en el documento." sqref="CG6:CT6 CV6:DV6" xr:uid="{A8C174AE-3C64-47BC-9134-58A91BEE1244}"/>
    <dataValidation allowBlank="1" showInputMessage="1" showErrorMessage="1" prompt="Ver pestaña &quot;instrucciones PAS&quot; paso 3. Adicione o elimine filas conforme al número de cortes establecidos. Responda las preguntas en maximo 750 caracteres.  _x000a_" sqref="B492:B495" xr:uid="{8A3CC820-1273-4A3C-A163-55FDF0B15DCA}"/>
    <dataValidation allowBlank="1" showInputMessage="1" showErrorMessage="1" prompt="Total de los recursos asignados para cada acción al finalizar la vigencia del documento CONPES." sqref="CE8" xr:uid="{538EE13F-8756-42FF-AF12-812CC9C76620}"/>
    <dataValidation allowBlank="1" showInputMessage="1" showErrorMessage="1" prompt="Los indicadores de cumplimiento se clasifican en:_x000a_1. Indicadores de gestión._x000a_2. Indicadores de producto._x000a_3. Indicadores de resultado._x000a__x000a_Para mayor información consulte la hoja de Instrucciones PAS" sqref="O8:O9" xr:uid="{5B807193-DEBF-4A90-A394-5DD08DC35E13}"/>
    <dataValidation allowBlank="1" showInputMessage="1" showErrorMessage="1" prompt="Actualice las celdas &quot;Indicador&quot; y &quot;Financiero&quot; de cada acción para indicar el avance acumulado._x000a__x000a_Indicador se refiere al avance de la acción en terminos del indicador formulado._x000a__x000a_Financiero se refiere al avance en la ejecución de los recursos asignados." sqref="CF7:CF9" xr:uid="{EC0E3C3A-302A-4CF1-8098-2F6BCBB716FC}"/>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C7:C9 D7" xr:uid="{DF4F5A9E-FCEC-455B-84E0-8D472411C778}"/>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B9" xr:uid="{B2DB9FCA-77F1-4A0E-8D00-7ADC61D6FC73}"/>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G7:G9" xr:uid="{32FC4FC5-50CE-4B01-A688-F19040E61319}"/>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E7:E9 F7" xr:uid="{FD5D83E6-7339-4A2A-AB45-48EAEC2CCCE5}"/>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CL8:CM8 CS8:CT8 CZ8:DA8 DG8:DH8 DN8:DO8 DU8:DV8 EB8:EC8 EI8:EJ8 EP8:EQ8 EW8:EX8 FD8:FE8 FK8:FL8 FR8:FS8 FY8:FZ8 GF8:GG8 GM8:GN8 GT8:GU8 HA8:HB8 HH8:HI8 HO8:HP8" xr:uid="{CA5B95C9-013C-4F4A-9720-290CB9DB991F}"/>
    <dataValidation allowBlank="1" showInputMessage="1" showErrorMessage="1" prompt="Escriba la fórmula de cálculo del indicador, teniendo en cuenta las indicaciones del paso 1. Plan de acción en la hoja &quot;Instrucciones PAS&quot;." sqref="Q8:Q9" xr:uid="{4F085B55-0C27-4E0B-A925-E8572036A7F9}"/>
    <dataValidation allowBlank="1" showInputMessage="1" showErrorMessage="1" prompt="1. Totalice el costos de las acciones por vigencia._x000a_2. Totalice los recursos asignados de las acciones por vigencia." sqref="AA488:AD488 C488:T488" xr:uid="{A3DBA252-712E-4703-AD34-7311570036ED}"/>
    <dataValidation type="textLength" allowBlank="1" showInputMessage="1" showErrorMessage="1" error="El número de carácteres debe estar entre 50 y 500. " prompt="Escriba el objetivo general del documento CONPES aprobado (instrucciones PAS. Paso 1. Datos básicos)._x000a_" sqref="G5" xr:uid="{458B4AA2-BC84-4F72-A5EB-D78C89E9FC14}">
      <formula1>50</formula1>
      <formula2>500</formula2>
    </dataValidation>
    <dataValidation allowBlank="1" showInputMessage="1" showErrorMessage="1" prompt="El porcentaje de avance financiero para cada corte se calcula con la formula descrita en las instrucciones (Paso 3, literal b)._x000a__x000a_Asegúrese de aplicar correctamente la fórmula, incluyendo todas las acciones que fueron formuladas en el documento._x000a_ " sqref="CK489 CR489 CY489 DF489 DM489 DT489" xr:uid="{611C325C-0C8A-4416-A1BD-7847A05C6441}"/>
    <dataValidation allowBlank="1" showInputMessage="1" showErrorMessage="1" prompt="Recursos ejecutados (acumulados) en millones de pesos._x000a__x000a_ " sqref="CJ489 CQ489 CX489 DE489 DL489 DS489" xr:uid="{6EE8FE04-1074-48D2-A62B-B3C047D8394A}"/>
    <dataValidation allowBlank="1" showInputMessage="1" showErrorMessage="1" prompt="Efectúe la diferencia entre los costos de las acciones y los recursos asignados para cada vigencia y para el agregado de las vigencias." sqref="B489" xr:uid="{269AA88B-3480-4C34-9302-AEC7222ECE5C}"/>
    <dataValidation allowBlank="1" showInputMessage="1" showErrorMessage="1" prompt="Porcentaje de cumplimiento del objetivo general: Realice una sumatoria del porcentaje de cumplimiento de los objetivos específicos." sqref="CL489:CM489 CS489:CT489 CZ489:DA489 DG489:DH489 DN489:DO489 DU489:DV489" xr:uid="{4DA8F058-87D6-4424-93D7-E645AC1F666E}"/>
    <dataValidation allowBlank="1" showInputMessage="1" showErrorMessage="1" prompt="Total recurso asignado acción Ni - Total costo acción Ni _x000a_" sqref="AS489" xr:uid="{C890F431-CC2C-412F-8233-6521F23765BD}"/>
    <dataValidation allowBlank="1" showInputMessage="1" showErrorMessage="1" prompt="Total recurso asignado acción Ni - Total costo acción Ni" sqref="AQ489 AY489 AU489 CE489 BG489 BC489 BK489 BO489 BS489 BW489 CA489" xr:uid="{04CF7B0B-9477-441E-83EF-037D9B454BB2}"/>
    <dataValidation allowBlank="1" showInputMessage="1" showErrorMessage="1" prompt="Escriba el avance acumulado financiero para cada acción formulada (recursos ejecutados en desarrollo de la acción). _x000a__x000a_" sqref="CJ9 CQ9 CX9 DE9 DL9 DS9 DZ9 EG9 EN9 EU9 FB9 FI9 FP9 FW9 GD9 GK9 GR9 GY9 HF9 HM9" xr:uid="{D61C4751-C323-41CA-926E-697CB64D8D76}"/>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CK9 CR9 CY9 DF9 DM9 DT9 EA9 EH9 EO9 EV9 FC9 FJ9 FQ9 FX9 GE9 GL9 GS9 GZ9 HG9 HN9" xr:uid="{4B39CE62-2A96-468A-93CB-1ED4BC903069}"/>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CH9:CI9 CO9:CP9 CV9:CW9 DC9:DD9 DJ9:DK9 DQ9:DR9 DX9:DY9 EE9:EF9 EL9:EM9 ES9:ET9 EZ9:FA9 FG9:FH9 FN9:FO9 FU9:FV9 GB9:GC9 GI9:GJ9 GP9:GQ9 GW9:GX9 HD9:HE9 HK9:HL9" xr:uid="{F6617485-6E30-4D03-B09D-7AB4E5E5E7FD}"/>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CG9 CN9 CU9 DB9 DI9 DP9 DW9 ED9 EK9 ER9 EY9 FF9 FM9 FT9 GA9 GH9 GO9 GV9 HC9 HJ9" xr:uid="{16B2508C-0D8D-41C1-BC63-C3177B34BE66}"/>
    <dataValidation type="decimal" allowBlank="1" showInputMessage="1" showErrorMessage="1" sqref="AF325:AG338 AI300:AO307 AI309:AO324 AF308:AG308 AF265:AO299" xr:uid="{986226F2-0DCC-4AD2-BF81-A29BC0D3850C}">
      <formula1>1</formula1>
      <formula2>1000000000</formula2>
    </dataValidation>
    <dataValidation allowBlank="1" showInputMessage="1" showErrorMessage="1" prompt="Escriba la fecha de aprobación del Documento CONPES que se encuentra en el documento publicado (instrucciones PAS. Paso 1. Datos básicos)._x000a__x000a_Formato DD/MM/AAAA." sqref="K4:L4" xr:uid="{8BF0A5CE-450D-438E-82BB-3C68CD470B63}"/>
    <dataValidation allowBlank="1" showInputMessage="1" showErrorMessage="1" prompt="Escriba el año de la línea base." sqref="S363:T387 S425:T426 S432:T432 S437:T446 S345:T345 S360:T361 S474:T475 S477:T483" xr:uid="{8798248A-F874-4B75-9D9D-7D587AB3433D}"/>
    <dataValidation allowBlank="1" showInputMessage="1" showErrorMessage="1" prompt="Defina el período de tiempo en el que la acción será ejecutada." sqref="M7:N7" xr:uid="{C4C9BA8A-E248-4C02-ADB0-3F527CD6DE36}"/>
    <dataValidation allowBlank="1" showInputMessage="1" showErrorMessage="1" prompt="Escriba el nombre completo de la persona responsable de reportar la ejecución de la acción." sqref="K8" xr:uid="{543B40F9-1583-4227-84BA-F2BB7826102F}"/>
    <dataValidation allowBlank="1" showInputMessage="1" showErrorMessage="1" prompt="En caso de cambios en los responsables de la ejecución, por favor actualizar la información con la del nuevo responsable." sqref="I7" xr:uid="{28EBEEE9-480B-44B7-9F29-DE2A8F1BB82A}"/>
    <dataValidation allowBlank="1" showInputMessage="1" showErrorMessage="1" prompt="El balance cualitativo corresponde a las instrucciones indicadas en esta sección para cada uno de los cortes establecidos en el documento CONPES." sqref="B491" xr:uid="{0F813805-055C-4B8E-BDDE-091E94DCEE0C}"/>
    <dataValidation allowBlank="1" showInputMessage="1" showErrorMessage="1" prompt="Total costo acción Ni -Total recurso asignado acción Ni." sqref="AR489 AT489 AV489:AX489 BD489:BF489 AZ489:BB489 BH489:BJ489 BL489:BN489 BP489:BR489 BT489:BV489 BX489:BZ489 CB489:CD489" xr:uid="{F6D36A56-B913-44D3-A7F5-30CA85266346}"/>
    <dataValidation allowBlank="1" showInputMessage="1" showErrorMessage="1" prompt="Escriba los recursos asignados para cada vigencia" sqref="BA404:BA405 BM404:BM405 BI404:BI405 BQ404:BQ405 BY404:BY405 BE404:BE405 CC404:CC405 BU404:BU405 BE347:BE359 DL346:DL446 BQ347:BQ359 BU347:BU359 BI347:BI359 BY347:BY359 BA347:BA359 CC347:CC359 AS425:AS446 AW425:AW446 AW265:AW344 CC265:CC344 BA265:BA344 BY265:BY344 BI265:BI344 BU265:BU344 BQ265:BQ344 BE265:BE344 BM265:BM344 DE265:DE344 BM347:BM359 BO345 BK345 AY345 BG345 BS345 BW345 AU345 AQ345 CD345 CK345 CR345 CY345 DF345 DM345 BC345 AS363:AS405 AW363:AW405 AW346:AW361 AS346:AS361 CJ346:CJ446 DS346:DS446 CQ346:CQ446 CX346:CX446 DE346:DE446 AS451:AS455 AW451:AW455 AW457:AW475 AS457:AS475 DS451:DS487 CQ451:CQ487 CX451:CX487 DE451:DE487 DL451:DL487 CJ451:CJ487 AW477:AW487 AS477:AS487 DL265:DL344 CJ265:CJ344 DS265:DS344 CQ265:CQ344 CX265:CX344 AS265:AS344" xr:uid="{0DD40B80-4F5B-4B9A-856A-E76FB4AFDCF4}"/>
    <dataValidation allowBlank="1" showInputMessage="1" showErrorMessage="1" prompt="Escriba la entidad responsable de la ejecución de la acción. Utilice nombres completos y no siglas." sqref="I8" xr:uid="{147C0C6A-D1D8-4939-9F91-EC6F6E70A7BD}"/>
    <dataValidation allowBlank="1" showInputMessage="1" showErrorMessage="1" prompt="Escriba el nombre de la Dirección, Subdirección, Grupo o Unidad encargada de la ejecución de la acción._x000a__x000a_Utilice nombres completos y no siglas." sqref="J8" xr:uid="{6E5FA3B5-9800-4B7A-BDF9-1F302FA548CB}"/>
    <dataValidation allowBlank="1" showInputMessage="1" showErrorMessage="1" prompt="Escriba el correo electrónico de la persona responsable de reportar la ejecución de la acción." sqref="L8" xr:uid="{65366F3E-1F3D-45EF-A3B7-21B0203DB79D}"/>
    <dataValidation allowBlank="1" showInputMessage="1" showErrorMessage="1" prompt="Escriba la fecha de inicio de la acción._x000a__x000a_Formato DD/MM/AAAA." sqref="M8" xr:uid="{8C0DEF95-4663-43C2-AC8A-16BB2CB764A7}"/>
    <dataValidation allowBlank="1" showInputMessage="1" showErrorMessage="1" prompt="Escriba la fecha de finalización de la acción._x000a__x000a_Formato DD/MM/AAAA." sqref="N8" xr:uid="{71A98B34-C9C5-41E4-9853-E26DA20DD14F}"/>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P8" xr:uid="{E3B93C0C-D4CE-4344-BF97-E1E505314F24}"/>
    <dataValidation allowBlank="1" showInputMessage="1" showErrorMessage="1" prompt="Totalice el costo de las acciones al finalizar la vigencia del documento CONPES." sqref="AP8" xr:uid="{EDEA2B1B-22E5-452B-BF85-50AC43DD6EFD}"/>
    <dataValidation allowBlank="1" showInputMessage="1" showErrorMessage="1" prompt="Escriba la fuente de financiamiento de cada acción para cada vigencia." sqref="BA363:BA403 BQ425:BQ446 BM425:BM446 BE425:BE446 BI425:BI446 CC425:CC446 BA425:BA446 BU425:BU446 BY425:BY446 BA346 BI346 BE346 BY346 BM346 BQ346 CC346 BU346 BI363:BI403 BE363:BE403 BY363:BY403 BM363:BM403 BQ363:BQ403 CC363:CC403 BU363:BU403 BU360:BU361 CC360:CC361 BQ360:BQ361 BM360:BM361 BY360:BY361 BE360:BE361 BI360:BI361 BA360:BA361 BU451:BU455 BA451:BA455 CC451:CC455 BI451:BI455 BE451:BE455 BM451:BM455 BQ451:BQ455 BY451:BY455 BY457:BY475 BU457:BU475 BA457:BA475 CC457:CC475 BI457:BI475 BE457:BE475 BM457:BM475 BQ457:BQ475 BI477:BI487 BE477:BE487 BM477:BM487 BQ477:BQ487 BY477:BY487 BU477:BU487 BA477:BA487 CC477:CC487" xr:uid="{35683D8C-B8F4-4870-A436-4D1354D5DD00}"/>
    <dataValidation allowBlank="1" showInputMessage="1" showErrorMessage="1" prompt="Adicione o elimine columnas conforme al número de cortes de seguimiento establecidos. Se debe reportar el seguimiento dos veces por año (30 de junio -  31 de diciembre)._x000a__x000a_Asegúrese de aplicar y copiar la fórmula para cada una de las acciones establecidas." sqref="CG7:CG8 CJ8 CN7:CN8 CQ8 CU7:CU8 CX8 DB7:DB8 DE8 DI7:DI8 DL8 DP7:DP8 DS8 DW7:DW8 DZ8 ED7:ED8 EG8 EK7:EK8 EN8 ER7:ER8 EU8 EY7:EY8 FB8 FF7:FF8 FI8 FM7:FM8 FP8 FT7:FT8 FW8 GA7:GA8 GD8 GH7:GH8 GK8 GO7:GO8 GR8 GV7:GV8 GY8 HC7:HC8 HF8 HJ7:HJ8 HM8" xr:uid="{DB20144A-3C1E-4DC8-8736-B1FF8346DED9}"/>
    <dataValidation type="textLength" allowBlank="1" showInputMessage="1" showErrorMessage="1" sqref="C492:D495 B500:B511 B496" xr:uid="{ACBAF252-E72A-46FD-B989-E7172DC743C3}">
      <formula1>1</formula1>
      <formula2>2000</formula2>
    </dataValidation>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G486:G487" xr:uid="{EDBD8E05-45BF-4D07-B433-8B0CB25C3698}">
      <formula1>C492</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Arturo Cortés Valencia</dc:creator>
  <cp:lastModifiedBy>Alexander  Gomez</cp:lastModifiedBy>
  <dcterms:created xsi:type="dcterms:W3CDTF">2023-12-21T14:54:34Z</dcterms:created>
  <dcterms:modified xsi:type="dcterms:W3CDTF">2023-12-21T15:08:40Z</dcterms:modified>
</cp:coreProperties>
</file>