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cguaman\Desktop\proyectoWebColciencias\Modificaciones-depuración\1.COLCIENCIAS\4. Informacionfinancieraycontable\Ejecucion presupuestal\2014\"/>
    </mc:Choice>
  </mc:AlternateContent>
  <bookViews>
    <workbookView xWindow="0" yWindow="0" windowWidth="28800" windowHeight="12435"/>
  </bookViews>
  <sheets>
    <sheet name="EJECUCION ACUMULADA AMARZO 2014" sheetId="1" r:id="rId1"/>
    <sheet name="INFORME DE EJECUCION DE MARZO" sheetId="4" r:id="rId2"/>
  </sheets>
  <calcPr calcId="152511"/>
</workbook>
</file>

<file path=xl/calcChain.xml><?xml version="1.0" encoding="utf-8"?>
<calcChain xmlns="http://schemas.openxmlformats.org/spreadsheetml/2006/main">
  <c r="N29" i="1" l="1"/>
  <c r="N23" i="1"/>
  <c r="N15" i="1"/>
  <c r="N13" i="1"/>
  <c r="M15" i="1"/>
  <c r="L15" i="1"/>
  <c r="I42" i="1" l="1"/>
  <c r="I40" i="1"/>
  <c r="I35" i="1"/>
  <c r="I31" i="1"/>
  <c r="I24" i="1"/>
  <c r="I22" i="1"/>
  <c r="I17" i="1"/>
  <c r="I14" i="1"/>
  <c r="J42" i="1"/>
  <c r="J40" i="1"/>
  <c r="N40" i="1" s="1"/>
  <c r="J35" i="1"/>
  <c r="J31" i="1"/>
  <c r="J24" i="1"/>
  <c r="N24" i="1" s="1"/>
  <c r="J22" i="1"/>
  <c r="J17" i="1"/>
  <c r="N17" i="1" s="1"/>
  <c r="J14" i="1"/>
  <c r="H42" i="1"/>
  <c r="H40" i="1"/>
  <c r="H35" i="1"/>
  <c r="H31" i="1"/>
  <c r="H24" i="1"/>
  <c r="H22" i="1"/>
  <c r="L22" i="1" s="1"/>
  <c r="H17" i="1"/>
  <c r="M17" i="1" s="1"/>
  <c r="H14" i="1"/>
  <c r="G42" i="1"/>
  <c r="G43" i="1" s="1"/>
  <c r="G44" i="1" s="1"/>
  <c r="G40" i="1"/>
  <c r="G35" i="1"/>
  <c r="G31" i="1"/>
  <c r="G24" i="1"/>
  <c r="G22" i="1"/>
  <c r="G17" i="1"/>
  <c r="G14" i="1"/>
  <c r="L36" i="1"/>
  <c r="M36" i="1"/>
  <c r="N36" i="1"/>
  <c r="N22" i="1"/>
  <c r="M22" i="1"/>
  <c r="L42" i="1"/>
  <c r="N35" i="1"/>
  <c r="M35" i="1"/>
  <c r="L35" i="1"/>
  <c r="L31" i="1"/>
  <c r="M24" i="1"/>
  <c r="L24" i="1"/>
  <c r="L20" i="1"/>
  <c r="L21" i="1"/>
  <c r="L9" i="1"/>
  <c r="M9" i="1"/>
  <c r="N9" i="1"/>
  <c r="L10" i="1"/>
  <c r="M10" i="1"/>
  <c r="N10" i="1"/>
  <c r="L11" i="1"/>
  <c r="M11" i="1"/>
  <c r="N11" i="1"/>
  <c r="L12" i="1"/>
  <c r="M12" i="1"/>
  <c r="N12" i="1"/>
  <c r="L13" i="1"/>
  <c r="M13" i="1"/>
  <c r="L16" i="1"/>
  <c r="M16" i="1"/>
  <c r="N16" i="1"/>
  <c r="L18" i="1"/>
  <c r="L19" i="1"/>
  <c r="L23" i="1"/>
  <c r="M23" i="1"/>
  <c r="L25" i="1"/>
  <c r="L26" i="1"/>
  <c r="L27" i="1"/>
  <c r="M27" i="1"/>
  <c r="L28" i="1"/>
  <c r="M28" i="1"/>
  <c r="L29" i="1"/>
  <c r="M29" i="1"/>
  <c r="L30" i="1"/>
  <c r="M30" i="1"/>
  <c r="L32" i="1"/>
  <c r="M32" i="1"/>
  <c r="N32" i="1"/>
  <c r="L33" i="1"/>
  <c r="L34" i="1"/>
  <c r="M34" i="1"/>
  <c r="L37" i="1"/>
  <c r="M37" i="1"/>
  <c r="N37" i="1"/>
  <c r="L38" i="1"/>
  <c r="M38" i="1"/>
  <c r="N38" i="1"/>
  <c r="L39" i="1"/>
  <c r="M39" i="1"/>
  <c r="N39" i="1"/>
  <c r="L41" i="1"/>
  <c r="M8" i="1"/>
  <c r="N8" i="1"/>
  <c r="L8" i="1"/>
  <c r="M31" i="1"/>
  <c r="L40" i="1" l="1"/>
  <c r="L14" i="1"/>
  <c r="M40" i="1"/>
  <c r="H43" i="1"/>
  <c r="L43" i="1" s="1"/>
  <c r="I43" i="1"/>
  <c r="M43" i="1" s="1"/>
  <c r="J43" i="1"/>
  <c r="J44" i="1" s="1"/>
  <c r="L17" i="1"/>
  <c r="M14" i="1"/>
  <c r="N14" i="1"/>
  <c r="H44" i="1" l="1"/>
  <c r="L44" i="1" s="1"/>
  <c r="I44" i="1"/>
  <c r="M44" i="1" s="1"/>
  <c r="N43" i="1"/>
  <c r="N44" i="1" l="1"/>
</calcChain>
</file>

<file path=xl/sharedStrings.xml><?xml version="1.0" encoding="utf-8"?>
<sst xmlns="http://schemas.openxmlformats.org/spreadsheetml/2006/main" count="1511" uniqueCount="289">
  <si>
    <t/>
  </si>
  <si>
    <t>CTA</t>
  </si>
  <si>
    <t>SUB
CTA</t>
  </si>
  <si>
    <t>OBJ</t>
  </si>
  <si>
    <t>ORD</t>
  </si>
  <si>
    <t>DESCRIPCION</t>
  </si>
  <si>
    <t>APR. VIGENTE</t>
  </si>
  <si>
    <t>COMPROMISO</t>
  </si>
  <si>
    <t>OBLIGACION</t>
  </si>
  <si>
    <t>PAGOS</t>
  </si>
  <si>
    <t>1</t>
  </si>
  <si>
    <t>0</t>
  </si>
  <si>
    <t>SUELDOS DE PERSONAL DE NOMINA</t>
  </si>
  <si>
    <t>4</t>
  </si>
  <si>
    <t>PRIMA TECNICA</t>
  </si>
  <si>
    <t>5</t>
  </si>
  <si>
    <t>OTROS</t>
  </si>
  <si>
    <t>9</t>
  </si>
  <si>
    <t>HORAS EXTRAS, DIAS FESTIVOS E INDEMNIZACION POR VACACIONES</t>
  </si>
  <si>
    <t>2</t>
  </si>
  <si>
    <t>SERVICIOS PERSONALES INDIRECTOS</t>
  </si>
  <si>
    <t>CONTRIBUCIONES INHERENTES A LA NOMINA SECTOR PRIVADO Y PUBLICO</t>
  </si>
  <si>
    <t>3</t>
  </si>
  <si>
    <t>IMPUESTOS Y MULTAS</t>
  </si>
  <si>
    <t>ADQUISICION DE BIENES Y SERVICIOS</t>
  </si>
  <si>
    <t>CENTRO INTERNACIONAL DE FISICA (DECRETO 267 DE 1984)</t>
  </si>
  <si>
    <t>CENTRO INTERNACIONAL DE INVESTIGACIONES MEDICAS. CIDEIM (DECRETO 0578 DE 1990)</t>
  </si>
  <si>
    <t>CUOTA DE AUDITAJE CONTRANAL</t>
  </si>
  <si>
    <t>6</t>
  </si>
  <si>
    <t>SENTENCIAS Y CONCILIACIONES</t>
  </si>
  <si>
    <t>112</t>
  </si>
  <si>
    <t>1000</t>
  </si>
  <si>
    <t>ADQUISICIÓN SEDE DEPARTAMENTO ADMINISTRATIVO DE CIENCIA, TECNOLOGIA E INNOVACION-COLCIENCIAS EN BOGOTA</t>
  </si>
  <si>
    <t>310</t>
  </si>
  <si>
    <t>APOYO FORTALECIMIENTO DE LA TRANSFERENCIA INTERNACIONAL DE CONOCIMIENTO A LOS ACTORES DEL SNCTI NIVEL NACIONAL</t>
  </si>
  <si>
    <t>CAPACITACION DE RECURSOS HUMANOS PARA LA INVESTIGACION.</t>
  </si>
  <si>
    <t>IMPLANTACION DE UNA ESTRATEGIA PARA EL APROVECHAMIENTO DE JOVENES TALENTOS PARA LA INVESTIGACION.</t>
  </si>
  <si>
    <t>12</t>
  </si>
  <si>
    <t>APOYO AL FOMENTO Y DESARROLLO DE LA APROPIACION SOCIAL DE LA CIENCIA, LA TECNOLOGIA Y LA INNOVACION - ASCTI- NIVEL NACIONAL</t>
  </si>
  <si>
    <t>410</t>
  </si>
  <si>
    <t>108</t>
  </si>
  <si>
    <t>APOYO FINANCIERO Y TECNICO AL FORTALECIMIENTO DE LAS CAPACIDADES INSTITUCIONALES DEL SISTEMA NACIONAL DE CIENCIA TECNOLOGIA E INNOVACION NACIONAL</t>
  </si>
  <si>
    <t>109</t>
  </si>
  <si>
    <t>APOYO  A LA INNOVACION Y EL DESARROLLO PRODUCTIVO  DE COLOMBIA</t>
  </si>
  <si>
    <t>520</t>
  </si>
  <si>
    <t>ADMINISTRACION SISTEMA NACIONAL DE CIENCIA Y TECNOLOGIA</t>
  </si>
  <si>
    <t>IMPLANTACION Y DESARROLLO DEL SISTEMA DE INFORMACION NACIONAL Y TERRITORIAL.SNCT.</t>
  </si>
  <si>
    <t>630</t>
  </si>
  <si>
    <t>300</t>
  </si>
  <si>
    <t>APORTES AL FONDO DE INVESTIGACION EN SALUD,ARTICULO 42,LITERAL B, LEY 643 DE 2001</t>
  </si>
  <si>
    <t>%EJEC/COMP.</t>
  </si>
  <si>
    <t>%EJEC/OBLI</t>
  </si>
  <si>
    <t>DEPARTAMENTO ADMINISTRATIVO DE CIENCIA, TECNOLOGIA E INNOVACION-COLCIENCIA</t>
  </si>
  <si>
    <t>SECCION: 390101</t>
  </si>
  <si>
    <t>CIFRAS EN PESOS</t>
  </si>
  <si>
    <t>%EJEC./PAGOS</t>
  </si>
  <si>
    <t>SUBTOTAL DEL 1 GASTOS DE PERSONAL</t>
  </si>
  <si>
    <t>SUBTOTAL DEL 2 GASTOS GENERALES</t>
  </si>
  <si>
    <t>SUBTOTAL DEL 2 TRANSFERENCIA</t>
  </si>
  <si>
    <t>SUBTOTAL DE INVERSION 112</t>
  </si>
  <si>
    <t>SUBTOTAL DE INVERSION 310</t>
  </si>
  <si>
    <t>SUBTOTAL DE INVERSION 410</t>
  </si>
  <si>
    <t>SUBTOTAL DE INVERSION 520</t>
  </si>
  <si>
    <t>SUBTOTAL DE INVERSION 630</t>
  </si>
  <si>
    <t>TOTAL DE INVERSION</t>
  </si>
  <si>
    <t>TOTAL FUNCIONAMIENTO, TRASNFERENCIAS E INVERSION</t>
  </si>
  <si>
    <t>EJECUCION ACUMULADA A FEBRERO</t>
  </si>
  <si>
    <t>Año Fiscal:</t>
  </si>
  <si>
    <t>Vigencia:</t>
  </si>
  <si>
    <t>Actual</t>
  </si>
  <si>
    <t>Periodo:</t>
  </si>
  <si>
    <t>UEJ</t>
  </si>
  <si>
    <t>NOMBRE UEJ</t>
  </si>
  <si>
    <t>RUBRO</t>
  </si>
  <si>
    <t>TIPO</t>
  </si>
  <si>
    <t>SOR
ORD</t>
  </si>
  <si>
    <t>ITEM</t>
  </si>
  <si>
    <t>SUB
ITEM</t>
  </si>
  <si>
    <t>FUENTE</t>
  </si>
  <si>
    <t>REC</t>
  </si>
  <si>
    <t>SIT</t>
  </si>
  <si>
    <t>APR. INICIAL</t>
  </si>
  <si>
    <t>APR. ADICIONADA</t>
  </si>
  <si>
    <t>APR. REDUCIDA</t>
  </si>
  <si>
    <t>APR BLOQUEADA</t>
  </si>
  <si>
    <t>CDP</t>
  </si>
  <si>
    <t>APR. DISPONIBLE</t>
  </si>
  <si>
    <t>ORDEN PAGO</t>
  </si>
  <si>
    <t>39-01-01</t>
  </si>
  <si>
    <t>DEPARTAMENTO ADMINISTRATIVO DE LA CIENCIA, TECNOLOGIA E INNOVACION - GESTION GENERAL</t>
  </si>
  <si>
    <t>A</t>
  </si>
  <si>
    <t>Nación</t>
  </si>
  <si>
    <t>10</t>
  </si>
  <si>
    <t>CSF</t>
  </si>
  <si>
    <t>11</t>
  </si>
  <si>
    <t>C</t>
  </si>
  <si>
    <t>14</t>
  </si>
  <si>
    <t>16</t>
  </si>
  <si>
    <t>RECURSO</t>
  </si>
  <si>
    <t>VIGENCIA 2014</t>
  </si>
  <si>
    <t>Marzo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</si>
  <si>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</si>
  <si>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</si>
  <si>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</si>
  <si>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</si>
  <si>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</si>
  <si>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</si>
  <si>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</si>
  <si>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</si>
  <si>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</si>
  <si>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</si>
  <si>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</si>
  <si>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</si>
  <si>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</si>
  <si>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</si>
  <si>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</si>
  <si>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</si>
  <si>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</si>
  <si>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SUBSIDIO DE ALIMENTACION</t>
  </si>
  <si>
    <t>A-1-0-1-5-13</t>
  </si>
  <si>
    <t>13</t>
  </si>
  <si>
    <t>AUXILIO DE TRANSPORTE</t>
  </si>
  <si>
    <t>A-1-0-1-5-14</t>
  </si>
  <si>
    <t>PRIMA DE SERVICIO</t>
  </si>
  <si>
    <t>A-1-0-1-5-15</t>
  </si>
  <si>
    <t>15</t>
  </si>
  <si>
    <t>PRIMA DE VACACIONES</t>
  </si>
  <si>
    <t>A-1-0-1-5-16</t>
  </si>
  <si>
    <t>PRIMA DE NAVIDAD</t>
  </si>
  <si>
    <t>A-1-0-1-5-17</t>
  </si>
  <si>
    <t>17</t>
  </si>
  <si>
    <t>PRIMAS EXTRAORDINARIAS</t>
  </si>
  <si>
    <t>A-1-0-1-5-19</t>
  </si>
  <si>
    <t>19</t>
  </si>
  <si>
    <t>PRIMA DE RIESGO</t>
  </si>
  <si>
    <t>A-1-0-1-5-21</t>
  </si>
  <si>
    <t>21</t>
  </si>
  <si>
    <t>PRIMA DE DIRECCION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</si>
  <si>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</si>
  <si>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</si>
  <si>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</si>
  <si>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</si>
  <si>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</si>
  <si>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</si>
  <si>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</si>
  <si>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</si>
  <si>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</si>
  <si>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</si>
  <si>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A-1-0-2-14</t>
  </si>
  <si>
    <t>REMUNERACION SERVICIOS TECNICOS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</si>
  <si>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</si>
  <si>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</si>
  <si>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</si>
  <si>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</si>
  <si>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</si>
  <si>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</si>
  <si>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</si>
  <si>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</si>
  <si>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</si>
  <si>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</si>
  <si>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</si>
  <si>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</si>
  <si>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</si>
  <si>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</si>
  <si>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</si>
  <si>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</si>
  <si>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</si>
  <si>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</si>
  <si>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</si>
  <si>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</si>
  <si>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</si>
  <si>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</si>
  <si>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</si>
  <si>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</si>
  <si>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</si>
  <si>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</si>
  <si>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</si>
  <si>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</si>
  <si>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</si>
  <si>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A-2-0-3-50-15</t>
  </si>
  <si>
    <t>VALORIZACION TERRENOS</t>
  </si>
  <si>
    <t>A-2-0-4-4-1</t>
  </si>
  <si>
    <t>COMBUSTIBLE Y LUBRICANTES</t>
  </si>
  <si>
    <t>A-2-0-4-4-2</t>
  </si>
  <si>
    <t>DOTACION</t>
  </si>
  <si>
    <t>A-2-0-4-4-15</t>
  </si>
  <si>
    <t>PAPELERIA, UTILES DE ESCRITORIO Y OFICINA</t>
  </si>
  <si>
    <t>A-2-0-4-4-17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</si>
  <si>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</si>
  <si>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</si>
  <si>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</si>
  <si>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</si>
  <si>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</si>
  <si>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</si>
  <si>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</si>
  <si>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</si>
  <si>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</si>
  <si>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</si>
  <si>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</si>
  <si>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</si>
  <si>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</si>
  <si>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</si>
  <si>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</si>
  <si>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</si>
  <si>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</si>
  <si>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</si>
  <si>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</si>
  <si>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</si>
  <si>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</si>
  <si>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</si>
  <si>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</si>
  <si>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</si>
  <si>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</si>
  <si>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</si>
  <si>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A-2-0-4-6-3</t>
  </si>
  <si>
    <t>EMBALAJE Y ACARREO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</si>
  <si>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</si>
  <si>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</si>
  <si>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</si>
  <si>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</si>
  <si>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</si>
  <si>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</si>
  <si>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</si>
  <si>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</si>
  <si>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</si>
  <si>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</si>
  <si>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</si>
  <si>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</si>
  <si>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</si>
  <si>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</si>
  <si>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</si>
  <si>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</si>
  <si>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</si>
  <si>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</si>
  <si>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</si>
  <si>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</si>
  <si>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A-2-0-4-8-7</t>
  </si>
  <si>
    <t>OTROS SERVICIOS PÚBLICOS</t>
  </si>
  <si>
    <t>A-2-0-4-9-8</t>
  </si>
  <si>
    <t>SEGURO RESPONSABILIDAD CIVIL</t>
  </si>
  <si>
    <t>A-2-0-4-9-11</t>
  </si>
  <si>
    <t>SEGUROS GENERALES</t>
  </si>
  <si>
    <t>A-2-0-4-10-2</t>
  </si>
  <si>
    <t>ARRENDAMIENTOS BIENES INMUEBLES</t>
  </si>
  <si>
    <t>A-2-0-4-13-4</t>
  </si>
  <si>
    <t>OTROS GASTOS PARA LA DEFENSA DE LA HACIENDA PÚBLICA</t>
  </si>
  <si>
    <t>A-2-0-4-21-11</t>
  </si>
  <si>
    <t>OTROS SERVICIOS PARA CAPACITACION, BIENESTAR SOCIAL Y ESTIMULOS</t>
  </si>
  <si>
    <t>A-2-0-4-40-15</t>
  </si>
  <si>
    <t>40</t>
  </si>
  <si>
    <t>OTROS GASTOS  ADQUISICION BIENES</t>
  </si>
  <si>
    <t>A-2-0-4-41-13</t>
  </si>
  <si>
    <t>41</t>
  </si>
  <si>
    <t>OTROS GASTOS POR ADQUISICION DE SERVICIOS</t>
  </si>
  <si>
    <t>C-310-1000-1-0-1</t>
  </si>
  <si>
    <t>C-310-1000-1-0-2-1</t>
  </si>
  <si>
    <t>MEJORAR LA INSERCIÓN LABORAL DEL CAPITAL HUMANO ALTAMENTE CALIFICADO</t>
  </si>
  <si>
    <t>C-310-1000-1-0-2-2</t>
  </si>
  <si>
    <t>APROVECHAMIENTO DE LA DIÁSPORA CIENTÍFICA Y DE EMPRESARIOS RESIDENTES EN EL EXTERIOR</t>
  </si>
  <si>
    <t>C-310-1000-12-0-1</t>
  </si>
  <si>
    <t>APOYO AL FOMENTO Y DESARROLLO DE LA APROPIACION SOCIAL DE LA CIENCIA, LA TECNOLOGIA Y LA INNOVACION - ASCTI - NIVEL NACIONAL</t>
  </si>
  <si>
    <t>C-310-1000-12-0-4-1</t>
  </si>
  <si>
    <t>APROPIACIÓN SOCIAL</t>
  </si>
  <si>
    <t>C-410-1000-108-0-1-3</t>
  </si>
  <si>
    <t>UNIDAD DE INVESTIGACIÓN DE POLÍTICAS DE CIENCIA, TECNOLOGÍA E INNOVACIÓN</t>
  </si>
  <si>
    <t>C-410-1000-108-0-3-2</t>
  </si>
  <si>
    <t>PROGRAMAS ÁREAS PRIORITARIAS</t>
  </si>
  <si>
    <t>C-410-1000-108-0-3-3</t>
  </si>
  <si>
    <t>INSTRUMENTOS DE INVESTIGACIÓN</t>
  </si>
  <si>
    <t>C-410-1000-109-0-3-2</t>
  </si>
  <si>
    <t>C-410-1000-109-0-3-4</t>
  </si>
  <si>
    <t>APOYO AL DESARROLLO DE CAPACIDADES DE GESTIÓN DE LA INNOVACIÓN EN EMPRESAS</t>
  </si>
  <si>
    <t>C-520-1000-1-0-0-1-3</t>
  </si>
  <si>
    <t>UNIDAD DE INVESTIGACION DE POLITICAS DE CIENCIA, TECNOLOGIA E INNOVACION</t>
  </si>
  <si>
    <t>C-520-1000-1-0-0-1-6</t>
  </si>
  <si>
    <t>MEJORAMIENTO DEL MANEJO DE INFORMACIÓN E INDICADORES DE CTI</t>
  </si>
  <si>
    <t>C-520-1000-1-0-1-1</t>
  </si>
  <si>
    <t>CONTRATACIÒN DE ASISTENCIA TÈCNICA Y SERVICIOS PROFESIONALES</t>
  </si>
  <si>
    <t>C-520-1000-1-0-2-2</t>
  </si>
  <si>
    <t>FINANCIACIÒN DE LOGISTICA DE ACTIVIDADES DE MOVILIDAD, EVENTOS, CAPACITACIÒN Y SEGUIMIENTO</t>
  </si>
  <si>
    <t>C-520-1000-1-0-3-1</t>
  </si>
  <si>
    <t>GESTIÓN FINANCIERA DEL FONDO CALDAS</t>
  </si>
  <si>
    <t>C-520-1000-1-0-4-1</t>
  </si>
  <si>
    <t>C-520-1000-1-0-4-2</t>
  </si>
  <si>
    <t>EJECUCIÓN DEL PLAN DE COMUNICACIÓN ESTRATÉGICA DE COLCIENCIAS</t>
  </si>
  <si>
    <t>C-520-1000-1-0-5-1</t>
  </si>
  <si>
    <t>GESTIÓN DEL PROYECTO</t>
  </si>
  <si>
    <t>C-520-1000-3-0-1-1</t>
  </si>
  <si>
    <t>SISTEMAS DE INFORMACIÓN PARA APOYAR LA TOMA DE DECISIONES EN CTI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</si>
</sst>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\ #,##0.00_);\(&quot;$&quot;\ #,##0.00\)"/>
    <numFmt numFmtId="165" formatCode="[$-1240A]&quot;$&quot;\ #,##0.00;\(&quot;$&quot;\ #,##0.00\)"/>
  </numFmts>
  <fonts count="15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8"/>
      <name val="Calibri"/>
      <family val="2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sz val="8"/>
      <color rgb="FF000000"/>
      <name val="Times New Roman"/>
      <family val="1"/>
    </font>
    <font>
      <b/>
      <sz val="9"/>
      <color rgb="FF000000"/>
      <name val="Times New Roman"/>
    </font>
    <font>
      <sz val="11"/>
      <name val="Calibri"/>
    </font>
    <font>
      <sz val="8"/>
      <color rgb="FF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5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5" fillId="0" borderId="0" xfId="0" applyFont="1" applyFill="1" applyBorder="1" applyAlignment="1">
      <alignment horizontal="center"/>
    </xf>
    <xf numFmtId="10" fontId="8" fillId="0" borderId="1" xfId="1" applyNumberFormat="1" applyFont="1" applyFill="1" applyBorder="1" applyAlignment="1">
      <alignment horizontal="center" vertical="center" wrapText="1" readingOrder="1"/>
    </xf>
    <xf numFmtId="165" fontId="9" fillId="2" borderId="1" xfId="0" applyNumberFormat="1" applyFont="1" applyFill="1" applyBorder="1" applyAlignment="1">
      <alignment horizontal="right" vertical="center" wrapText="1" readingOrder="1"/>
    </xf>
    <xf numFmtId="0" fontId="10" fillId="2" borderId="0" xfId="0" applyFont="1" applyFill="1" applyBorder="1"/>
    <xf numFmtId="10" fontId="2" fillId="2" borderId="1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/>
    <xf numFmtId="165" fontId="9" fillId="3" borderId="1" xfId="0" applyNumberFormat="1" applyFont="1" applyFill="1" applyBorder="1" applyAlignment="1">
      <alignment horizontal="right" vertical="center" wrapText="1" readingOrder="1"/>
    </xf>
    <xf numFmtId="0" fontId="10" fillId="3" borderId="0" xfId="0" applyFont="1" applyFill="1" applyBorder="1"/>
    <xf numFmtId="10" fontId="2" fillId="3" borderId="1" xfId="1" applyNumberFormat="1" applyFont="1" applyFill="1" applyBorder="1" applyAlignment="1">
      <alignment horizontal="center" vertical="center" wrapText="1" readingOrder="1"/>
    </xf>
    <xf numFmtId="164" fontId="7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 vertical="center" wrapText="1" readingOrder="1"/>
    </xf>
    <xf numFmtId="165" fontId="11" fillId="0" borderId="1" xfId="0" applyNumberFormat="1" applyFont="1" applyFill="1" applyBorder="1" applyAlignment="1">
      <alignment horizontal="right" vertical="center" wrapText="1" readingOrder="1"/>
    </xf>
    <xf numFmtId="165" fontId="11" fillId="4" borderId="1" xfId="0" applyNumberFormat="1" applyFont="1" applyFill="1" applyBorder="1" applyAlignment="1">
      <alignment horizontal="right" vertical="center" wrapText="1" readingOrder="1"/>
    </xf>
    <xf numFmtId="0" fontId="11" fillId="4" borderId="1" xfId="0" applyNumberFormat="1" applyFont="1" applyFill="1" applyBorder="1" applyAlignment="1">
      <alignment horizontal="center" vertical="center" wrapText="1" readingOrder="1"/>
    </xf>
    <xf numFmtId="0" fontId="12" fillId="0" borderId="1" xfId="0" applyNumberFormat="1" applyFont="1" applyFill="1" applyBorder="1" applyAlignment="1">
      <alignment horizontal="center" vertical="center" wrapText="1" readingOrder="1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1" xfId="0" applyNumberFormat="1" applyFont="1" applyFill="1" applyBorder="1" applyAlignment="1">
      <alignment horizontal="center" vertical="center" wrapText="1" readingOrder="1"/>
    </xf>
    <xf numFmtId="0" fontId="14" fillId="0" borderId="1" xfId="0" applyNumberFormat="1" applyFont="1" applyFill="1" applyBorder="1" applyAlignment="1">
      <alignment horizontal="left" vertical="center" wrapText="1" readingOrder="1"/>
    </xf>
    <xf numFmtId="0" fontId="14" fillId="0" borderId="1" xfId="0" applyNumberFormat="1" applyFont="1" applyFill="1" applyBorder="1" applyAlignment="1">
      <alignment vertical="center" wrapText="1" readingOrder="1"/>
    </xf>
    <xf numFmtId="165" fontId="14" fillId="0" borderId="1" xfId="0" applyNumberFormat="1" applyFont="1" applyFill="1" applyBorder="1" applyAlignment="1">
      <alignment horizontal="right" vertical="center" wrapText="1" readingOrder="1"/>
    </xf>
    <xf numFmtId="0" fontId="9" fillId="2" borderId="2" xfId="0" applyNumberFormat="1" applyFont="1" applyFill="1" applyBorder="1" applyAlignment="1">
      <alignment horizontal="center" vertical="center" wrapText="1" readingOrder="1"/>
    </xf>
    <xf numFmtId="0" fontId="9" fillId="2" borderId="3" xfId="0" applyNumberFormat="1" applyFont="1" applyFill="1" applyBorder="1" applyAlignment="1">
      <alignment horizontal="center" vertical="center" wrapText="1" readingOrder="1"/>
    </xf>
    <xf numFmtId="0" fontId="9" fillId="2" borderId="4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9" fillId="3" borderId="2" xfId="0" applyNumberFormat="1" applyFont="1" applyFill="1" applyBorder="1" applyAlignment="1">
      <alignment horizontal="center" vertical="center" wrapText="1" readingOrder="1"/>
    </xf>
    <xf numFmtId="0" fontId="9" fillId="3" borderId="3" xfId="0" applyNumberFormat="1" applyFont="1" applyFill="1" applyBorder="1" applyAlignment="1">
      <alignment horizontal="center" vertical="center" wrapText="1" readingOrder="1"/>
    </xf>
    <xf numFmtId="0" fontId="9" fillId="3" borderId="4" xfId="0" applyNumberFormat="1" applyFont="1" applyFill="1" applyBorder="1" applyAlignment="1">
      <alignment horizontal="center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</xdr:row>
      <xdr:rowOff>9525</xdr:rowOff>
    </xdr:from>
    <xdr:to>
      <xdr:col>5</xdr:col>
      <xdr:colOff>1400174</xdr:colOff>
      <xdr:row>5</xdr:row>
      <xdr:rowOff>85725</xdr:rowOff>
    </xdr:to>
    <xdr:pic>
      <xdr:nvPicPr>
        <xdr:cNvPr id="4" name="3 Imagen" descr="Descripción: C:\Users\dcavila\Downloads\Colciencias+prosperidad-1 Mayo 2013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71450" y="390525"/>
          <a:ext cx="3314699" cy="64770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showGridLines="0" tabSelected="1" workbookViewId="0">
      <pane ySplit="7" topLeftCell="A33" activePane="bottomLeft" state="frozen"/>
      <selection pane="bottomLeft" activeCell="F49" sqref="F49"/>
    </sheetView>
  </sheetViews>
  <sheetFormatPr baseColWidth="10" defaultRowHeight="15"/>
  <cols>
    <col min="1" max="4" width="5.42578125" customWidth="1"/>
    <col min="5" max="5" width="9.5703125" customWidth="1"/>
    <col min="6" max="6" width="27.5703125" customWidth="1"/>
    <col min="7" max="10" width="18.85546875" customWidth="1"/>
    <col min="11" max="11" width="0" hidden="1" customWidth="1"/>
    <col min="12" max="12" width="14" customWidth="1"/>
    <col min="13" max="13" width="13" customWidth="1"/>
    <col min="14" max="14" width="13.28515625" customWidth="1"/>
  </cols>
  <sheetData>
    <row r="1" spans="1:14">
      <c r="A1" s="30" t="s">
        <v>52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4">
      <c r="A2" s="5"/>
      <c r="B2" s="5"/>
      <c r="C2" s="5"/>
      <c r="D2" s="5"/>
      <c r="E2" s="15"/>
      <c r="F2" s="5"/>
      <c r="G2" s="5"/>
      <c r="H2" s="5"/>
      <c r="I2" s="5"/>
      <c r="J2" s="5"/>
      <c r="K2" s="5"/>
      <c r="L2" s="5"/>
      <c r="M2" s="5"/>
    </row>
    <row r="3" spans="1:14">
      <c r="A3" s="30" t="s">
        <v>66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4" ht="15" customHeight="1">
      <c r="A4" s="31" t="s">
        <v>99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4" ht="15" customHeight="1">
      <c r="A5" s="31" t="s">
        <v>53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4" ht="15" customHeight="1">
      <c r="A6" s="31" t="s">
        <v>54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</row>
    <row r="7" spans="1:14" ht="24">
      <c r="A7" s="1" t="s">
        <v>1</v>
      </c>
      <c r="B7" s="1" t="s">
        <v>2</v>
      </c>
      <c r="C7" s="1" t="s">
        <v>3</v>
      </c>
      <c r="D7" s="1" t="s">
        <v>4</v>
      </c>
      <c r="E7" s="2" t="s">
        <v>98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L7" s="2" t="s">
        <v>50</v>
      </c>
      <c r="M7" s="2" t="s">
        <v>51</v>
      </c>
      <c r="N7" s="2" t="s">
        <v>55</v>
      </c>
    </row>
    <row r="8" spans="1:14" ht="22.5">
      <c r="A8" s="3" t="s">
        <v>10</v>
      </c>
      <c r="B8" s="3" t="s">
        <v>11</v>
      </c>
      <c r="C8" s="3" t="s">
        <v>10</v>
      </c>
      <c r="D8" s="3" t="s">
        <v>10</v>
      </c>
      <c r="E8" s="16" t="s">
        <v>92</v>
      </c>
      <c r="F8" s="4" t="s">
        <v>12</v>
      </c>
      <c r="G8" s="17">
        <v>4308000000</v>
      </c>
      <c r="H8" s="17">
        <v>859020540</v>
      </c>
      <c r="I8" s="17">
        <v>869020540</v>
      </c>
      <c r="J8" s="17">
        <v>869020540</v>
      </c>
      <c r="L8" s="6">
        <f>H8/G8</f>
        <v>0.19940123955431754</v>
      </c>
      <c r="M8" s="6">
        <f t="shared" ref="M8:N8" si="0">I8/H8</f>
        <v>1.0116411651809862</v>
      </c>
      <c r="N8" s="6">
        <f t="shared" si="0"/>
        <v>1</v>
      </c>
    </row>
    <row r="9" spans="1:14">
      <c r="A9" s="3" t="s">
        <v>10</v>
      </c>
      <c r="B9" s="3" t="s">
        <v>11</v>
      </c>
      <c r="C9" s="3" t="s">
        <v>10</v>
      </c>
      <c r="D9" s="3" t="s">
        <v>13</v>
      </c>
      <c r="E9" s="16" t="s">
        <v>92</v>
      </c>
      <c r="F9" s="4" t="s">
        <v>14</v>
      </c>
      <c r="G9" s="17">
        <v>429000000</v>
      </c>
      <c r="H9" s="17">
        <v>100210325</v>
      </c>
      <c r="I9" s="17">
        <v>100210325</v>
      </c>
      <c r="J9" s="17">
        <v>100210325</v>
      </c>
      <c r="L9" s="6">
        <f t="shared" ref="L9:L44" si="1">H9/G9</f>
        <v>0.23359050116550117</v>
      </c>
      <c r="M9" s="6">
        <f t="shared" ref="M9:M44" si="2">I9/H9</f>
        <v>1</v>
      </c>
      <c r="N9" s="6">
        <f t="shared" ref="N9:N44" si="3">J9/I9</f>
        <v>1</v>
      </c>
    </row>
    <row r="10" spans="1:14">
      <c r="A10" s="3" t="s">
        <v>10</v>
      </c>
      <c r="B10" s="3" t="s">
        <v>11</v>
      </c>
      <c r="C10" s="3" t="s">
        <v>10</v>
      </c>
      <c r="D10" s="3" t="s">
        <v>15</v>
      </c>
      <c r="E10" s="16" t="s">
        <v>92</v>
      </c>
      <c r="F10" s="4" t="s">
        <v>16</v>
      </c>
      <c r="G10" s="17">
        <v>2419000000</v>
      </c>
      <c r="H10" s="17">
        <v>296111365</v>
      </c>
      <c r="I10" s="17">
        <v>296111365</v>
      </c>
      <c r="J10" s="17">
        <v>296111365</v>
      </c>
      <c r="L10" s="6">
        <f t="shared" si="1"/>
        <v>0.12241065109549401</v>
      </c>
      <c r="M10" s="6">
        <f t="shared" si="2"/>
        <v>1</v>
      </c>
      <c r="N10" s="6">
        <f t="shared" si="3"/>
        <v>1</v>
      </c>
    </row>
    <row r="11" spans="1:14" ht="33.75">
      <c r="A11" s="3" t="s">
        <v>10</v>
      </c>
      <c r="B11" s="3" t="s">
        <v>11</v>
      </c>
      <c r="C11" s="3" t="s">
        <v>10</v>
      </c>
      <c r="D11" s="3" t="s">
        <v>17</v>
      </c>
      <c r="E11" s="16" t="s">
        <v>92</v>
      </c>
      <c r="F11" s="4" t="s">
        <v>18</v>
      </c>
      <c r="G11" s="17">
        <v>70000000</v>
      </c>
      <c r="H11" s="17">
        <v>28362108</v>
      </c>
      <c r="I11" s="17">
        <v>28362108</v>
      </c>
      <c r="J11" s="17">
        <v>28362108</v>
      </c>
      <c r="L11" s="6">
        <f t="shared" si="1"/>
        <v>0.40517297142857145</v>
      </c>
      <c r="M11" s="6">
        <f t="shared" si="2"/>
        <v>1</v>
      </c>
      <c r="N11" s="6">
        <f t="shared" si="3"/>
        <v>1</v>
      </c>
    </row>
    <row r="12" spans="1:14" ht="22.5">
      <c r="A12" s="3" t="s">
        <v>10</v>
      </c>
      <c r="B12" s="3" t="s">
        <v>11</v>
      </c>
      <c r="C12" s="3" t="s">
        <v>19</v>
      </c>
      <c r="D12" s="3"/>
      <c r="E12" s="16" t="s">
        <v>92</v>
      </c>
      <c r="F12" s="4" t="s">
        <v>20</v>
      </c>
      <c r="G12" s="17">
        <v>9151000000</v>
      </c>
      <c r="H12" s="17">
        <v>7858156464</v>
      </c>
      <c r="I12" s="17">
        <v>1316537452</v>
      </c>
      <c r="J12" s="17">
        <v>1296530802</v>
      </c>
      <c r="L12" s="6">
        <f t="shared" si="1"/>
        <v>0.85872106480166099</v>
      </c>
      <c r="M12" s="6">
        <f t="shared" si="2"/>
        <v>0.16753769895411946</v>
      </c>
      <c r="N12" s="6">
        <f t="shared" si="3"/>
        <v>0.98480358460778528</v>
      </c>
    </row>
    <row r="13" spans="1:14" ht="33.75">
      <c r="A13" s="3" t="s">
        <v>10</v>
      </c>
      <c r="B13" s="3" t="s">
        <v>11</v>
      </c>
      <c r="C13" s="3" t="s">
        <v>15</v>
      </c>
      <c r="D13" s="3"/>
      <c r="E13" s="19" t="s">
        <v>92</v>
      </c>
      <c r="F13" s="4" t="s">
        <v>21</v>
      </c>
      <c r="G13" s="17">
        <v>2163000000</v>
      </c>
      <c r="H13" s="17">
        <v>479806847</v>
      </c>
      <c r="I13" s="18">
        <v>479806847</v>
      </c>
      <c r="J13" s="18">
        <v>315748931</v>
      </c>
      <c r="L13" s="6">
        <f t="shared" si="1"/>
        <v>0.22182470966250578</v>
      </c>
      <c r="M13" s="6">
        <f t="shared" si="2"/>
        <v>1</v>
      </c>
      <c r="N13" s="6">
        <f>J13/I13</f>
        <v>0.65807508370133783</v>
      </c>
    </row>
    <row r="14" spans="1:14">
      <c r="A14" s="27" t="s">
        <v>56</v>
      </c>
      <c r="B14" s="28"/>
      <c r="C14" s="28"/>
      <c r="D14" s="28"/>
      <c r="E14" s="28"/>
      <c r="F14" s="29"/>
      <c r="G14" s="7">
        <f>SUM(G8:G13)</f>
        <v>18540000000</v>
      </c>
      <c r="H14" s="7">
        <f>SUM(H8:H13)</f>
        <v>9621667649</v>
      </c>
      <c r="I14" s="7">
        <f>SUM(I8:I13)</f>
        <v>3090048637</v>
      </c>
      <c r="J14" s="7">
        <f>SUM(J8:J13)</f>
        <v>2905984071</v>
      </c>
      <c r="K14" s="8"/>
      <c r="L14" s="9">
        <f t="shared" si="1"/>
        <v>0.51896805010787483</v>
      </c>
      <c r="M14" s="9">
        <f t="shared" si="2"/>
        <v>0.3211552040379565</v>
      </c>
      <c r="N14" s="9">
        <f t="shared" si="3"/>
        <v>0.94043311687847719</v>
      </c>
    </row>
    <row r="15" spans="1:14">
      <c r="A15" s="3" t="s">
        <v>19</v>
      </c>
      <c r="B15" s="3" t="s">
        <v>11</v>
      </c>
      <c r="C15" s="3" t="s">
        <v>22</v>
      </c>
      <c r="D15" s="3"/>
      <c r="E15" s="16" t="s">
        <v>92</v>
      </c>
      <c r="F15" s="4" t="s">
        <v>23</v>
      </c>
      <c r="G15" s="17">
        <v>34000000</v>
      </c>
      <c r="H15" s="17">
        <v>533000</v>
      </c>
      <c r="I15" s="17">
        <v>533000</v>
      </c>
      <c r="J15" s="17">
        <v>533000</v>
      </c>
      <c r="L15" s="6">
        <f>H15/G15</f>
        <v>1.5676470588235295E-2</v>
      </c>
      <c r="M15" s="6">
        <f>I15/H15</f>
        <v>1</v>
      </c>
      <c r="N15" s="6">
        <f>J15/I15</f>
        <v>1</v>
      </c>
    </row>
    <row r="16" spans="1:14" ht="22.5">
      <c r="A16" s="3" t="s">
        <v>19</v>
      </c>
      <c r="B16" s="3" t="s">
        <v>11</v>
      </c>
      <c r="C16" s="3" t="s">
        <v>13</v>
      </c>
      <c r="D16" s="3"/>
      <c r="E16" s="19" t="s">
        <v>92</v>
      </c>
      <c r="F16" s="4" t="s">
        <v>24</v>
      </c>
      <c r="G16" s="18">
        <v>3095000000</v>
      </c>
      <c r="H16" s="18">
        <v>1460804808</v>
      </c>
      <c r="I16" s="18">
        <v>341995546.31999999</v>
      </c>
      <c r="J16" s="18">
        <v>336247244.31999999</v>
      </c>
      <c r="L16" s="6">
        <f t="shared" si="1"/>
        <v>0.47198862940226172</v>
      </c>
      <c r="M16" s="6">
        <f t="shared" si="2"/>
        <v>0.23411447200001276</v>
      </c>
      <c r="N16" s="6">
        <f t="shared" si="3"/>
        <v>0.98319188053220608</v>
      </c>
    </row>
    <row r="17" spans="1:14">
      <c r="A17" s="27" t="s">
        <v>57</v>
      </c>
      <c r="B17" s="28"/>
      <c r="C17" s="28"/>
      <c r="D17" s="28"/>
      <c r="E17" s="28"/>
      <c r="F17" s="29"/>
      <c r="G17" s="7">
        <f>SUM(G15:G16)</f>
        <v>3129000000</v>
      </c>
      <c r="H17" s="7">
        <f t="shared" ref="H17:J17" si="4">SUM(H15:H16)</f>
        <v>1461337808</v>
      </c>
      <c r="I17" s="7">
        <f t="shared" si="4"/>
        <v>342528546.31999999</v>
      </c>
      <c r="J17" s="7">
        <f t="shared" si="4"/>
        <v>336780244.31999999</v>
      </c>
      <c r="K17" s="8"/>
      <c r="L17" s="9">
        <f t="shared" si="1"/>
        <v>0.46703029977628635</v>
      </c>
      <c r="M17" s="9">
        <f t="shared" si="2"/>
        <v>0.23439381671017437</v>
      </c>
      <c r="N17" s="9">
        <f t="shared" si="3"/>
        <v>0.98321803522142126</v>
      </c>
    </row>
    <row r="18" spans="1:14" ht="22.5">
      <c r="A18" s="3" t="s">
        <v>22</v>
      </c>
      <c r="B18" s="3" t="s">
        <v>10</v>
      </c>
      <c r="C18" s="3" t="s">
        <v>10</v>
      </c>
      <c r="D18" s="3" t="s">
        <v>22</v>
      </c>
      <c r="E18" s="19" t="s">
        <v>92</v>
      </c>
      <c r="F18" s="4" t="s">
        <v>25</v>
      </c>
      <c r="G18" s="18">
        <v>67000000</v>
      </c>
      <c r="H18" s="18">
        <v>0</v>
      </c>
      <c r="I18" s="18">
        <v>0</v>
      </c>
      <c r="J18" s="18">
        <v>0</v>
      </c>
      <c r="L18" s="6">
        <f t="shared" si="1"/>
        <v>0</v>
      </c>
      <c r="M18" s="6">
        <v>0</v>
      </c>
      <c r="N18" s="6">
        <v>0</v>
      </c>
    </row>
    <row r="19" spans="1:14" ht="33.75">
      <c r="A19" s="3" t="s">
        <v>22</v>
      </c>
      <c r="B19" s="3" t="s">
        <v>10</v>
      </c>
      <c r="C19" s="3" t="s">
        <v>10</v>
      </c>
      <c r="D19" s="3" t="s">
        <v>13</v>
      </c>
      <c r="E19" s="19" t="s">
        <v>92</v>
      </c>
      <c r="F19" s="4" t="s">
        <v>26</v>
      </c>
      <c r="G19" s="18">
        <v>75000000</v>
      </c>
      <c r="H19" s="18">
        <v>0</v>
      </c>
      <c r="I19" s="18">
        <v>0</v>
      </c>
      <c r="J19" s="18">
        <v>0</v>
      </c>
      <c r="L19" s="6">
        <f t="shared" si="1"/>
        <v>0</v>
      </c>
      <c r="M19" s="6">
        <v>0</v>
      </c>
      <c r="N19" s="6">
        <v>0</v>
      </c>
    </row>
    <row r="20" spans="1:14" ht="22.5">
      <c r="A20" s="3" t="s">
        <v>22</v>
      </c>
      <c r="B20" s="3" t="s">
        <v>19</v>
      </c>
      <c r="C20" s="3" t="s">
        <v>10</v>
      </c>
      <c r="D20" s="3" t="s">
        <v>10</v>
      </c>
      <c r="E20" s="19" t="s">
        <v>94</v>
      </c>
      <c r="F20" s="4" t="s">
        <v>27</v>
      </c>
      <c r="G20" s="18">
        <v>551000000</v>
      </c>
      <c r="H20" s="18">
        <v>0</v>
      </c>
      <c r="I20" s="18">
        <v>0</v>
      </c>
      <c r="J20" s="18">
        <v>0</v>
      </c>
      <c r="L20" s="6">
        <f t="shared" si="1"/>
        <v>0</v>
      </c>
      <c r="M20" s="6">
        <v>0</v>
      </c>
      <c r="N20" s="6">
        <v>0</v>
      </c>
    </row>
    <row r="21" spans="1:14">
      <c r="A21" s="3" t="s">
        <v>22</v>
      </c>
      <c r="B21" s="3" t="s">
        <v>28</v>
      </c>
      <c r="C21" s="3" t="s">
        <v>10</v>
      </c>
      <c r="D21" s="3" t="s">
        <v>10</v>
      </c>
      <c r="E21" s="19" t="s">
        <v>92</v>
      </c>
      <c r="F21" s="4" t="s">
        <v>29</v>
      </c>
      <c r="G21" s="18">
        <v>423000000</v>
      </c>
      <c r="H21" s="18">
        <v>0</v>
      </c>
      <c r="I21" s="18">
        <v>0</v>
      </c>
      <c r="J21" s="18">
        <v>0</v>
      </c>
      <c r="L21" s="6">
        <f t="shared" si="1"/>
        <v>0</v>
      </c>
      <c r="M21" s="6">
        <v>0</v>
      </c>
      <c r="N21" s="6">
        <v>0</v>
      </c>
    </row>
    <row r="22" spans="1:14">
      <c r="A22" s="27" t="s">
        <v>58</v>
      </c>
      <c r="B22" s="28"/>
      <c r="C22" s="28"/>
      <c r="D22" s="28"/>
      <c r="E22" s="28"/>
      <c r="F22" s="29"/>
      <c r="G22" s="7">
        <f>SUM(G18:G21)</f>
        <v>1116000000</v>
      </c>
      <c r="H22" s="7">
        <f>SUM(H18:H21)</f>
        <v>0</v>
      </c>
      <c r="I22" s="7">
        <f>SUM(I18:I21)</f>
        <v>0</v>
      </c>
      <c r="J22" s="7">
        <f>SUM(J18:J21)</f>
        <v>0</v>
      </c>
      <c r="K22" s="8"/>
      <c r="L22" s="9">
        <f t="shared" si="1"/>
        <v>0</v>
      </c>
      <c r="M22" s="9">
        <f>SUM(M18:M21)</f>
        <v>0</v>
      </c>
      <c r="N22" s="9">
        <f>SUM(N18:N21)</f>
        <v>0</v>
      </c>
    </row>
    <row r="23" spans="1:14" ht="56.25">
      <c r="A23" s="3" t="s">
        <v>30</v>
      </c>
      <c r="B23" s="3" t="s">
        <v>31</v>
      </c>
      <c r="C23" s="3" t="s">
        <v>19</v>
      </c>
      <c r="D23" s="3" t="s">
        <v>0</v>
      </c>
      <c r="E23" s="16" t="s">
        <v>92</v>
      </c>
      <c r="F23" s="4" t="s">
        <v>32</v>
      </c>
      <c r="G23" s="17">
        <v>13385414150</v>
      </c>
      <c r="H23" s="17">
        <v>12895056950</v>
      </c>
      <c r="I23" s="17">
        <v>1439258000</v>
      </c>
      <c r="J23" s="17">
        <v>1439258000</v>
      </c>
      <c r="L23" s="6">
        <f t="shared" si="1"/>
        <v>0.96336630346248942</v>
      </c>
      <c r="M23" s="6">
        <f t="shared" si="2"/>
        <v>0.11161315576818759</v>
      </c>
      <c r="N23" s="6">
        <f>J23/I23</f>
        <v>1</v>
      </c>
    </row>
    <row r="24" spans="1:14">
      <c r="A24" s="27" t="s">
        <v>59</v>
      </c>
      <c r="B24" s="28"/>
      <c r="C24" s="28"/>
      <c r="D24" s="28"/>
      <c r="E24" s="28"/>
      <c r="F24" s="29"/>
      <c r="G24" s="7">
        <f>SUM(G23)</f>
        <v>13385414150</v>
      </c>
      <c r="H24" s="7">
        <f t="shared" ref="H24:J24" si="5">SUM(H23)</f>
        <v>12895056950</v>
      </c>
      <c r="I24" s="7">
        <f t="shared" si="5"/>
        <v>1439258000</v>
      </c>
      <c r="J24" s="7">
        <f t="shared" si="5"/>
        <v>1439258000</v>
      </c>
      <c r="K24" s="8"/>
      <c r="L24" s="9">
        <f t="shared" si="1"/>
        <v>0.96336630346248942</v>
      </c>
      <c r="M24" s="9">
        <f t="shared" si="2"/>
        <v>0.11161315576818759</v>
      </c>
      <c r="N24" s="9">
        <f>J24/I24</f>
        <v>1</v>
      </c>
    </row>
    <row r="25" spans="1:14" ht="56.25">
      <c r="A25" s="3" t="s">
        <v>33</v>
      </c>
      <c r="B25" s="3" t="s">
        <v>31</v>
      </c>
      <c r="C25" s="3" t="s">
        <v>10</v>
      </c>
      <c r="D25" s="3" t="s">
        <v>0</v>
      </c>
      <c r="E25" s="19" t="s">
        <v>94</v>
      </c>
      <c r="F25" s="4" t="s">
        <v>34</v>
      </c>
      <c r="G25" s="18">
        <v>4000000000</v>
      </c>
      <c r="H25" s="18">
        <v>0</v>
      </c>
      <c r="I25" s="18">
        <v>0</v>
      </c>
      <c r="J25" s="18">
        <v>0</v>
      </c>
      <c r="L25" s="6">
        <f t="shared" si="1"/>
        <v>0</v>
      </c>
      <c r="M25" s="6">
        <v>0</v>
      </c>
      <c r="N25" s="6">
        <v>0</v>
      </c>
    </row>
    <row r="26" spans="1:14" ht="56.25">
      <c r="A26" s="3" t="s">
        <v>33</v>
      </c>
      <c r="B26" s="3" t="s">
        <v>31</v>
      </c>
      <c r="C26" s="3" t="s">
        <v>10</v>
      </c>
      <c r="D26" s="3" t="s">
        <v>0</v>
      </c>
      <c r="E26" s="19" t="s">
        <v>96</v>
      </c>
      <c r="F26" s="4" t="s">
        <v>34</v>
      </c>
      <c r="G26" s="17">
        <v>301000000</v>
      </c>
      <c r="H26" s="17">
        <v>0</v>
      </c>
      <c r="I26" s="17">
        <v>0</v>
      </c>
      <c r="J26" s="17">
        <v>0</v>
      </c>
      <c r="L26" s="6">
        <f t="shared" si="1"/>
        <v>0</v>
      </c>
      <c r="M26" s="6">
        <v>0</v>
      </c>
      <c r="N26" s="6">
        <v>0</v>
      </c>
    </row>
    <row r="27" spans="1:14" ht="33.75">
      <c r="A27" s="3" t="s">
        <v>33</v>
      </c>
      <c r="B27" s="3" t="s">
        <v>31</v>
      </c>
      <c r="C27" s="3" t="s">
        <v>19</v>
      </c>
      <c r="D27" s="3" t="s">
        <v>0</v>
      </c>
      <c r="E27" s="19" t="s">
        <v>94</v>
      </c>
      <c r="F27" s="4" t="s">
        <v>35</v>
      </c>
      <c r="G27" s="17">
        <v>214262689544</v>
      </c>
      <c r="H27" s="17">
        <v>159645120651</v>
      </c>
      <c r="I27" s="17">
        <v>0</v>
      </c>
      <c r="J27" s="17">
        <v>0</v>
      </c>
      <c r="L27" s="6">
        <f t="shared" si="1"/>
        <v>0.74509062212726496</v>
      </c>
      <c r="M27" s="6">
        <f t="shared" si="2"/>
        <v>0</v>
      </c>
      <c r="N27" s="6">
        <v>0</v>
      </c>
    </row>
    <row r="28" spans="1:14" ht="56.25">
      <c r="A28" s="3" t="s">
        <v>33</v>
      </c>
      <c r="B28" s="3" t="s">
        <v>31</v>
      </c>
      <c r="C28" s="3" t="s">
        <v>13</v>
      </c>
      <c r="D28" s="3" t="s">
        <v>0</v>
      </c>
      <c r="E28" s="19" t="s">
        <v>94</v>
      </c>
      <c r="F28" s="4" t="s">
        <v>36</v>
      </c>
      <c r="G28" s="17">
        <v>15301062000</v>
      </c>
      <c r="H28" s="17">
        <v>15301062000</v>
      </c>
      <c r="I28" s="17">
        <v>0</v>
      </c>
      <c r="J28" s="17">
        <v>0</v>
      </c>
      <c r="L28" s="6">
        <f t="shared" si="1"/>
        <v>1</v>
      </c>
      <c r="M28" s="6">
        <f t="shared" si="2"/>
        <v>0</v>
      </c>
      <c r="N28" s="6">
        <v>0</v>
      </c>
    </row>
    <row r="29" spans="1:14" ht="67.5">
      <c r="A29" s="3" t="s">
        <v>33</v>
      </c>
      <c r="B29" s="3" t="s">
        <v>31</v>
      </c>
      <c r="C29" s="3" t="s">
        <v>37</v>
      </c>
      <c r="D29" s="3" t="s">
        <v>0</v>
      </c>
      <c r="E29" s="19" t="s">
        <v>94</v>
      </c>
      <c r="F29" s="4" t="s">
        <v>38</v>
      </c>
      <c r="G29" s="17">
        <v>2000000000</v>
      </c>
      <c r="H29" s="17">
        <v>1000000000</v>
      </c>
      <c r="I29" s="17">
        <v>500000000</v>
      </c>
      <c r="J29" s="17">
        <v>50000000</v>
      </c>
      <c r="L29" s="6">
        <f t="shared" si="1"/>
        <v>0.5</v>
      </c>
      <c r="M29" s="6">
        <f t="shared" si="2"/>
        <v>0.5</v>
      </c>
      <c r="N29" s="6">
        <f>J29/I29</f>
        <v>0.1</v>
      </c>
    </row>
    <row r="30" spans="1:14" ht="67.5">
      <c r="A30" s="3" t="s">
        <v>33</v>
      </c>
      <c r="B30" s="3" t="s">
        <v>31</v>
      </c>
      <c r="C30" s="3" t="s">
        <v>37</v>
      </c>
      <c r="D30" s="3" t="s">
        <v>0</v>
      </c>
      <c r="E30" s="19" t="s">
        <v>96</v>
      </c>
      <c r="F30" s="4" t="s">
        <v>38</v>
      </c>
      <c r="G30" s="18">
        <v>749000000</v>
      </c>
      <c r="H30" s="18">
        <v>649000000</v>
      </c>
      <c r="I30" s="18">
        <v>0</v>
      </c>
      <c r="J30" s="18">
        <v>0</v>
      </c>
      <c r="L30" s="6">
        <f t="shared" si="1"/>
        <v>0.86648865153538046</v>
      </c>
      <c r="M30" s="6">
        <f t="shared" si="2"/>
        <v>0</v>
      </c>
      <c r="N30" s="6">
        <v>0</v>
      </c>
    </row>
    <row r="31" spans="1:14">
      <c r="A31" s="27" t="s">
        <v>60</v>
      </c>
      <c r="B31" s="28"/>
      <c r="C31" s="28"/>
      <c r="D31" s="28"/>
      <c r="E31" s="28"/>
      <c r="F31" s="29"/>
      <c r="G31" s="7">
        <f>SUM(G25:G30)</f>
        <v>236613751544</v>
      </c>
      <c r="H31" s="7">
        <f t="shared" ref="H31:J31" si="6">SUM(H25:H30)</f>
        <v>176595182651</v>
      </c>
      <c r="I31" s="7">
        <f t="shared" si="6"/>
        <v>500000000</v>
      </c>
      <c r="J31" s="7">
        <f t="shared" si="6"/>
        <v>50000000</v>
      </c>
      <c r="K31" s="8"/>
      <c r="L31" s="9">
        <f t="shared" si="1"/>
        <v>0.74634369937776368</v>
      </c>
      <c r="M31" s="9">
        <f t="shared" si="2"/>
        <v>2.8313343121490219E-3</v>
      </c>
      <c r="N31" s="9">
        <v>0</v>
      </c>
    </row>
    <row r="32" spans="1:14" ht="67.5">
      <c r="A32" s="3" t="s">
        <v>39</v>
      </c>
      <c r="B32" s="3" t="s">
        <v>31</v>
      </c>
      <c r="C32" s="3" t="s">
        <v>40</v>
      </c>
      <c r="D32" s="3" t="s">
        <v>0</v>
      </c>
      <c r="E32" s="19" t="s">
        <v>94</v>
      </c>
      <c r="F32" s="4" t="s">
        <v>41</v>
      </c>
      <c r="G32" s="18">
        <v>46497202226</v>
      </c>
      <c r="H32" s="18">
        <v>46497202226</v>
      </c>
      <c r="I32" s="18">
        <v>1250000000</v>
      </c>
      <c r="J32" s="18">
        <v>1250000000</v>
      </c>
      <c r="L32" s="6">
        <f t="shared" si="1"/>
        <v>1</v>
      </c>
      <c r="M32" s="6">
        <f t="shared" si="2"/>
        <v>2.6883337924814607E-2</v>
      </c>
      <c r="N32" s="6">
        <f t="shared" si="3"/>
        <v>1</v>
      </c>
    </row>
    <row r="33" spans="1:14" ht="67.5">
      <c r="A33" s="3" t="s">
        <v>39</v>
      </c>
      <c r="B33" s="3" t="s">
        <v>31</v>
      </c>
      <c r="C33" s="3" t="s">
        <v>40</v>
      </c>
      <c r="D33" s="3" t="s">
        <v>0</v>
      </c>
      <c r="E33" s="19" t="s">
        <v>96</v>
      </c>
      <c r="F33" s="4" t="s">
        <v>41</v>
      </c>
      <c r="G33" s="18">
        <v>942081700</v>
      </c>
      <c r="H33" s="18">
        <v>0</v>
      </c>
      <c r="I33" s="18">
        <v>0</v>
      </c>
      <c r="J33" s="18">
        <v>0</v>
      </c>
      <c r="L33" s="6">
        <f t="shared" si="1"/>
        <v>0</v>
      </c>
      <c r="M33" s="6">
        <v>0</v>
      </c>
      <c r="N33" s="6">
        <v>0</v>
      </c>
    </row>
    <row r="34" spans="1:14" ht="33.75">
      <c r="A34" s="3" t="s">
        <v>39</v>
      </c>
      <c r="B34" s="3" t="s">
        <v>31</v>
      </c>
      <c r="C34" s="3" t="s">
        <v>42</v>
      </c>
      <c r="D34" s="3" t="s">
        <v>0</v>
      </c>
      <c r="E34" s="19" t="s">
        <v>96</v>
      </c>
      <c r="F34" s="4" t="s">
        <v>43</v>
      </c>
      <c r="G34" s="18">
        <v>12480973200</v>
      </c>
      <c r="H34" s="18">
        <v>11680973200</v>
      </c>
      <c r="I34" s="18">
        <v>0</v>
      </c>
      <c r="J34" s="18">
        <v>0</v>
      </c>
      <c r="L34" s="6">
        <f t="shared" si="1"/>
        <v>0.93590243427491693</v>
      </c>
      <c r="M34" s="6">
        <f t="shared" si="2"/>
        <v>0</v>
      </c>
      <c r="N34" s="6">
        <v>0</v>
      </c>
    </row>
    <row r="35" spans="1:14">
      <c r="A35" s="27" t="s">
        <v>61</v>
      </c>
      <c r="B35" s="28"/>
      <c r="C35" s="28"/>
      <c r="D35" s="28"/>
      <c r="E35" s="28"/>
      <c r="F35" s="29"/>
      <c r="G35" s="7">
        <f>SUM(G32:G34)</f>
        <v>59920257126</v>
      </c>
      <c r="H35" s="7">
        <f>SUM(H32:H34)</f>
        <v>58178175426</v>
      </c>
      <c r="I35" s="7">
        <f>SUM(I32:I34)</f>
        <v>1250000000</v>
      </c>
      <c r="J35" s="7">
        <f>SUM(J32:J34)</f>
        <v>1250000000</v>
      </c>
      <c r="K35" s="8"/>
      <c r="L35" s="9">
        <f t="shared" si="1"/>
        <v>0.97092666514536541</v>
      </c>
      <c r="M35" s="9">
        <f>I35/H35</f>
        <v>2.1485720218055709E-2</v>
      </c>
      <c r="N35" s="9">
        <f t="shared" si="3"/>
        <v>1</v>
      </c>
    </row>
    <row r="36" spans="1:14" ht="33.75">
      <c r="A36" s="3" t="s">
        <v>44</v>
      </c>
      <c r="B36" s="3" t="s">
        <v>31</v>
      </c>
      <c r="C36" s="3" t="s">
        <v>10</v>
      </c>
      <c r="D36" s="3" t="s">
        <v>0</v>
      </c>
      <c r="E36" s="19" t="s">
        <v>94</v>
      </c>
      <c r="F36" s="4" t="s">
        <v>45</v>
      </c>
      <c r="G36" s="18">
        <v>2500000000</v>
      </c>
      <c r="H36" s="18">
        <v>263335275</v>
      </c>
      <c r="I36" s="18">
        <v>163608728</v>
      </c>
      <c r="J36" s="18">
        <v>163608728</v>
      </c>
      <c r="L36" s="6">
        <f t="shared" si="1"/>
        <v>0.10533410999999999</v>
      </c>
      <c r="M36" s="6">
        <f t="shared" si="2"/>
        <v>0.62129438602557141</v>
      </c>
      <c r="N36" s="6">
        <f t="shared" si="3"/>
        <v>1</v>
      </c>
    </row>
    <row r="37" spans="1:14" ht="33.75">
      <c r="A37" s="3" t="s">
        <v>44</v>
      </c>
      <c r="B37" s="3" t="s">
        <v>31</v>
      </c>
      <c r="C37" s="3" t="s">
        <v>10</v>
      </c>
      <c r="D37" s="3" t="s">
        <v>0</v>
      </c>
      <c r="E37" s="19" t="s">
        <v>96</v>
      </c>
      <c r="F37" s="4" t="s">
        <v>45</v>
      </c>
      <c r="G37" s="18">
        <v>3705000000</v>
      </c>
      <c r="H37" s="18">
        <v>1566875449</v>
      </c>
      <c r="I37" s="18">
        <v>151445112</v>
      </c>
      <c r="J37" s="18">
        <v>151445112</v>
      </c>
      <c r="L37" s="6">
        <f t="shared" si="1"/>
        <v>0.4229083533063428</v>
      </c>
      <c r="M37" s="6">
        <f t="shared" si="2"/>
        <v>9.6654212111533314E-2</v>
      </c>
      <c r="N37" s="6">
        <f t="shared" si="3"/>
        <v>1</v>
      </c>
    </row>
    <row r="38" spans="1:14" ht="33.75">
      <c r="A38" s="3" t="s">
        <v>44</v>
      </c>
      <c r="B38" s="3" t="s">
        <v>31</v>
      </c>
      <c r="C38" s="3" t="s">
        <v>22</v>
      </c>
      <c r="D38" s="3" t="s">
        <v>0</v>
      </c>
      <c r="E38" s="19" t="s">
        <v>94</v>
      </c>
      <c r="F38" s="4" t="s">
        <v>46</v>
      </c>
      <c r="G38" s="18">
        <v>2800000000</v>
      </c>
      <c r="H38" s="18">
        <v>891748623</v>
      </c>
      <c r="I38" s="18">
        <v>76280575</v>
      </c>
      <c r="J38" s="18">
        <v>76280575</v>
      </c>
      <c r="L38" s="6">
        <f t="shared" si="1"/>
        <v>0.31848165107142856</v>
      </c>
      <c r="M38" s="6">
        <f t="shared" si="2"/>
        <v>8.554044607703308E-2</v>
      </c>
      <c r="N38" s="6">
        <f t="shared" si="3"/>
        <v>1</v>
      </c>
    </row>
    <row r="39" spans="1:14" ht="33.75">
      <c r="A39" s="3" t="s">
        <v>44</v>
      </c>
      <c r="B39" s="3" t="s">
        <v>31</v>
      </c>
      <c r="C39" s="3" t="s">
        <v>22</v>
      </c>
      <c r="D39" s="3" t="s">
        <v>0</v>
      </c>
      <c r="E39" s="19" t="s">
        <v>96</v>
      </c>
      <c r="F39" s="4" t="s">
        <v>46</v>
      </c>
      <c r="G39" s="18">
        <v>5072827180</v>
      </c>
      <c r="H39" s="18">
        <v>1106990243</v>
      </c>
      <c r="I39" s="18">
        <v>67126388</v>
      </c>
      <c r="J39" s="18">
        <v>67126388</v>
      </c>
      <c r="L39" s="6">
        <f t="shared" si="1"/>
        <v>0.21821958519785412</v>
      </c>
      <c r="M39" s="6">
        <f t="shared" si="2"/>
        <v>6.0638644671414686E-2</v>
      </c>
      <c r="N39" s="6">
        <f t="shared" si="3"/>
        <v>1</v>
      </c>
    </row>
    <row r="40" spans="1:14">
      <c r="A40" s="27" t="s">
        <v>62</v>
      </c>
      <c r="B40" s="28"/>
      <c r="C40" s="28"/>
      <c r="D40" s="28"/>
      <c r="E40" s="28"/>
      <c r="F40" s="29"/>
      <c r="G40" s="7">
        <f>SUM(G36:G39)</f>
        <v>14077827180</v>
      </c>
      <c r="H40" s="7">
        <f>SUM(H36:H39)</f>
        <v>3828949590</v>
      </c>
      <c r="I40" s="7">
        <f>SUM(I36:I39)</f>
        <v>458460803</v>
      </c>
      <c r="J40" s="7">
        <f>SUM(J36:J39)</f>
        <v>458460803</v>
      </c>
      <c r="K40" s="10"/>
      <c r="L40" s="9">
        <f t="shared" si="1"/>
        <v>0.27198441499833781</v>
      </c>
      <c r="M40" s="9">
        <f t="shared" si="2"/>
        <v>0.11973539797895329</v>
      </c>
      <c r="N40" s="9">
        <f t="shared" si="3"/>
        <v>1</v>
      </c>
    </row>
    <row r="41" spans="1:14" ht="45">
      <c r="A41" s="3" t="s">
        <v>47</v>
      </c>
      <c r="B41" s="3" t="s">
        <v>48</v>
      </c>
      <c r="C41" s="3" t="s">
        <v>10</v>
      </c>
      <c r="D41" s="3" t="s">
        <v>0</v>
      </c>
      <c r="E41" s="16" t="s">
        <v>97</v>
      </c>
      <c r="F41" s="4" t="s">
        <v>49</v>
      </c>
      <c r="G41" s="17">
        <v>30000000000</v>
      </c>
      <c r="H41" s="17">
        <v>0</v>
      </c>
      <c r="I41" s="17">
        <v>0</v>
      </c>
      <c r="J41" s="17">
        <v>0</v>
      </c>
      <c r="L41" s="6">
        <f t="shared" si="1"/>
        <v>0</v>
      </c>
      <c r="M41" s="6">
        <v>0</v>
      </c>
      <c r="N41" s="6">
        <v>0</v>
      </c>
    </row>
    <row r="42" spans="1:14">
      <c r="A42" s="27" t="s">
        <v>63</v>
      </c>
      <c r="B42" s="28"/>
      <c r="C42" s="28"/>
      <c r="D42" s="28"/>
      <c r="E42" s="28"/>
      <c r="F42" s="29"/>
      <c r="G42" s="7">
        <f>SUM(G41)</f>
        <v>30000000000</v>
      </c>
      <c r="H42" s="7">
        <f t="shared" ref="H42:J42" si="7">SUM(H41)</f>
        <v>0</v>
      </c>
      <c r="I42" s="7">
        <f t="shared" si="7"/>
        <v>0</v>
      </c>
      <c r="J42" s="7">
        <f t="shared" si="7"/>
        <v>0</v>
      </c>
      <c r="K42" s="8"/>
      <c r="L42" s="9">
        <f t="shared" si="1"/>
        <v>0</v>
      </c>
      <c r="M42" s="9">
        <v>0</v>
      </c>
      <c r="N42" s="9">
        <v>0</v>
      </c>
    </row>
    <row r="43" spans="1:14">
      <c r="A43" s="27" t="s">
        <v>64</v>
      </c>
      <c r="B43" s="28"/>
      <c r="C43" s="28"/>
      <c r="D43" s="28"/>
      <c r="E43" s="28"/>
      <c r="F43" s="29"/>
      <c r="G43" s="7">
        <f>G42+G40+G35+G31+G24</f>
        <v>353997250000</v>
      </c>
      <c r="H43" s="7">
        <f>H42+H40+H35+H31+H24</f>
        <v>251497364617</v>
      </c>
      <c r="I43" s="7">
        <f>I42+I40+I35+I31+I24</f>
        <v>3647718803</v>
      </c>
      <c r="J43" s="7">
        <f>J42+J40+J35+J31+J24</f>
        <v>3197718803</v>
      </c>
      <c r="L43" s="9">
        <f t="shared" si="1"/>
        <v>0.71045005184927279</v>
      </c>
      <c r="M43" s="9">
        <f t="shared" si="2"/>
        <v>1.4504004081931568E-2</v>
      </c>
      <c r="N43" s="9">
        <f t="shared" si="3"/>
        <v>0.87663522757568213</v>
      </c>
    </row>
    <row r="44" spans="1:14">
      <c r="A44" s="32" t="s">
        <v>65</v>
      </c>
      <c r="B44" s="33"/>
      <c r="C44" s="33"/>
      <c r="D44" s="33"/>
      <c r="E44" s="33"/>
      <c r="F44" s="34"/>
      <c r="G44" s="11">
        <f>G43+G22+G17+G14</f>
        <v>376782250000</v>
      </c>
      <c r="H44" s="11">
        <f>H43+H42+H22+H17+H14</f>
        <v>262580370074</v>
      </c>
      <c r="I44" s="11">
        <f>I43+I42+I22+I17+I14</f>
        <v>7080295986.3199997</v>
      </c>
      <c r="J44" s="11">
        <f>J43+J42+J22+J17+J14</f>
        <v>6440483118.3199997</v>
      </c>
      <c r="K44" s="12"/>
      <c r="L44" s="13">
        <f t="shared" si="1"/>
        <v>0.69690217645337593</v>
      </c>
      <c r="M44" s="13">
        <f t="shared" si="2"/>
        <v>2.6964300432376728E-2</v>
      </c>
      <c r="N44" s="13">
        <f t="shared" si="3"/>
        <v>0.9096347286559493</v>
      </c>
    </row>
    <row r="45" spans="1:14" ht="0" hidden="1" customHeight="1"/>
    <row r="46" spans="1:14">
      <c r="G46" s="14"/>
    </row>
  </sheetData>
  <mergeCells count="15">
    <mergeCell ref="A43:F43"/>
    <mergeCell ref="A42:F42"/>
    <mergeCell ref="A44:F44"/>
    <mergeCell ref="A22:F22"/>
    <mergeCell ref="A17:F17"/>
    <mergeCell ref="A24:F24"/>
    <mergeCell ref="A31:F31"/>
    <mergeCell ref="A35:F35"/>
    <mergeCell ref="A40:F40"/>
    <mergeCell ref="A14:F14"/>
    <mergeCell ref="A1:M1"/>
    <mergeCell ref="A3:M3"/>
    <mergeCell ref="A4:M4"/>
    <mergeCell ref="A5:M5"/>
    <mergeCell ref="A6:M6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5"/>
  <sheetViews>
    <sheetView showGridLines="0" topLeftCell="R1" workbookViewId="0">
      <pane ySplit="4" topLeftCell="A92" activePane="bottomLeft" state="frozen"/>
      <selection pane="bottomLeft" activeCell="A5" sqref="A5:XFD5"/>
    </sheetView>
  </sheetViews>
  <sheetFormatPr baseColWidth="10" defaultRowHeight="15"/>
  <cols>
    <col min="1" max="1" width="13.42578125" style="22" customWidth="1"/>
    <col min="2" max="2" width="27" style="22" customWidth="1"/>
    <col min="3" max="3" width="21.5703125" style="22" customWidth="1"/>
    <col min="4" max="11" width="5.42578125" style="22" customWidth="1"/>
    <col min="12" max="12" width="9.5703125" style="22" customWidth="1"/>
    <col min="13" max="13" width="8" style="22" customWidth="1"/>
    <col min="14" max="14" width="9.5703125" style="22" customWidth="1"/>
    <col min="15" max="15" width="27.5703125" style="22" customWidth="1"/>
    <col min="16" max="26" width="18.85546875" style="22" customWidth="1"/>
    <col min="27" max="27" width="0" style="22" hidden="1" customWidth="1"/>
    <col min="28" max="28" width="8.140625" style="22" customWidth="1"/>
    <col min="29" max="16384" width="11.42578125" style="22"/>
  </cols>
  <sheetData>
    <row r="1" spans="1:26">
      <c r="A1" s="20" t="s">
        <v>67</v>
      </c>
      <c r="B1" s="20">
        <v>2014</v>
      </c>
      <c r="C1" s="21" t="s">
        <v>0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  <c r="O1" s="21" t="s">
        <v>0</v>
      </c>
      <c r="P1" s="21" t="s">
        <v>0</v>
      </c>
      <c r="Q1" s="21" t="s">
        <v>0</v>
      </c>
      <c r="R1" s="21" t="s">
        <v>0</v>
      </c>
      <c r="S1" s="21" t="s">
        <v>0</v>
      </c>
      <c r="T1" s="21" t="s">
        <v>0</v>
      </c>
      <c r="U1" s="21" t="s">
        <v>0</v>
      </c>
      <c r="V1" s="21" t="s">
        <v>0</v>
      </c>
      <c r="W1" s="21" t="s">
        <v>0</v>
      </c>
      <c r="X1" s="21" t="s">
        <v>0</v>
      </c>
      <c r="Y1" s="21" t="s">
        <v>0</v>
      </c>
      <c r="Z1" s="21" t="s">
        <v>0</v>
      </c>
    </row>
    <row r="2" spans="1:26">
      <c r="A2" s="20" t="s">
        <v>68</v>
      </c>
      <c r="B2" s="20" t="s">
        <v>69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  <c r="R2" s="21" t="s">
        <v>0</v>
      </c>
      <c r="S2" s="21" t="s">
        <v>0</v>
      </c>
      <c r="T2" s="21" t="s">
        <v>0</v>
      </c>
      <c r="U2" s="21" t="s">
        <v>0</v>
      </c>
      <c r="V2" s="21" t="s">
        <v>0</v>
      </c>
      <c r="W2" s="21" t="s">
        <v>0</v>
      </c>
      <c r="X2" s="21" t="s">
        <v>0</v>
      </c>
      <c r="Y2" s="21" t="s">
        <v>0</v>
      </c>
      <c r="Z2" s="21" t="s">
        <v>0</v>
      </c>
    </row>
    <row r="3" spans="1:26">
      <c r="A3" s="20" t="s">
        <v>70</v>
      </c>
      <c r="B3" s="20" t="s">
        <v>100</v>
      </c>
      <c r="C3" s="21" t="s">
        <v>0</v>
      </c>
      <c r="D3" s="21" t="s">
        <v>0</v>
      </c>
      <c r="E3" s="21" t="s">
        <v>0</v>
      </c>
      <c r="F3" s="21" t="s">
        <v>0</v>
      </c>
      <c r="G3" s="21" t="s">
        <v>0</v>
      </c>
      <c r="H3" s="21" t="s">
        <v>0</v>
      </c>
      <c r="I3" s="21" t="s">
        <v>0</v>
      </c>
      <c r="J3" s="21" t="s">
        <v>0</v>
      </c>
      <c r="K3" s="21" t="s">
        <v>0</v>
      </c>
      <c r="L3" s="21" t="s">
        <v>0</v>
      </c>
      <c r="M3" s="21" t="s">
        <v>0</v>
      </c>
      <c r="N3" s="21" t="s">
        <v>0</v>
      </c>
      <c r="O3" s="21" t="s">
        <v>0</v>
      </c>
      <c r="P3" s="21" t="s">
        <v>0</v>
      </c>
      <c r="Q3" s="21" t="s">
        <v>0</v>
      </c>
      <c r="R3" s="21" t="s">
        <v>0</v>
      </c>
      <c r="S3" s="21" t="s">
        <v>0</v>
      </c>
      <c r="T3" s="21" t="s">
        <v>0</v>
      </c>
      <c r="U3" s="21" t="s">
        <v>0</v>
      </c>
      <c r="V3" s="21" t="s">
        <v>0</v>
      </c>
      <c r="W3" s="21" t="s">
        <v>0</v>
      </c>
      <c r="X3" s="21" t="s">
        <v>0</v>
      </c>
      <c r="Y3" s="21" t="s">
        <v>0</v>
      </c>
      <c r="Z3" s="21" t="s">
        <v>0</v>
      </c>
    </row>
    <row r="4" spans="1:26" ht="24">
      <c r="A4" s="20" t="s">
        <v>71</v>
      </c>
      <c r="B4" s="20" t="s">
        <v>72</v>
      </c>
      <c r="C4" s="20" t="s">
        <v>73</v>
      </c>
      <c r="D4" s="20" t="s">
        <v>74</v>
      </c>
      <c r="E4" s="20" t="s">
        <v>1</v>
      </c>
      <c r="F4" s="20" t="s">
        <v>2</v>
      </c>
      <c r="G4" s="20" t="s">
        <v>3</v>
      </c>
      <c r="H4" s="20" t="s">
        <v>4</v>
      </c>
      <c r="I4" s="20" t="s">
        <v>75</v>
      </c>
      <c r="J4" s="20" t="s">
        <v>76</v>
      </c>
      <c r="K4" s="20" t="s">
        <v>77</v>
      </c>
      <c r="L4" s="20" t="s">
        <v>78</v>
      </c>
      <c r="M4" s="20" t="s">
        <v>79</v>
      </c>
      <c r="N4" s="20" t="s">
        <v>80</v>
      </c>
      <c r="O4" s="20" t="s">
        <v>5</v>
      </c>
      <c r="P4" s="20" t="s">
        <v>81</v>
      </c>
      <c r="Q4" s="20" t="s">
        <v>82</v>
      </c>
      <c r="R4" s="20" t="s">
        <v>83</v>
      </c>
      <c r="S4" s="20" t="s">
        <v>6</v>
      </c>
      <c r="T4" s="20" t="s">
        <v>84</v>
      </c>
      <c r="U4" s="20" t="s">
        <v>85</v>
      </c>
      <c r="V4" s="20" t="s">
        <v>86</v>
      </c>
      <c r="W4" s="20" t="s">
        <v>7</v>
      </c>
      <c r="X4" s="20" t="s">
        <v>8</v>
      </c>
      <c r="Y4" s="20" t="s">
        <v>87</v>
      </c>
      <c r="Z4" s="20" t="s">
        <v>9</v>
      </c>
    </row>
    <row r="5" spans="1:26" ht="56.25">
      <c r="A5" s="23" t="s">
        <v>88</v>
      </c>
      <c r="B5" s="24" t="s">
        <v>89</v>
      </c>
      <c r="C5" s="25" t="s">
        <v>101</v>
      </c>
      <c r="D5" s="23" t="s">
        <v>90</v>
      </c>
      <c r="E5" s="23" t="s">
        <v>10</v>
      </c>
      <c r="F5" s="23" t="s">
        <v>11</v>
      </c>
      <c r="G5" s="23" t="s">
        <v>10</v>
      </c>
      <c r="H5" s="23" t="s">
        <v>10</v>
      </c>
      <c r="I5" s="23" t="s">
        <v>10</v>
      </c>
      <c r="J5" s="23"/>
      <c r="K5" s="23"/>
      <c r="L5" s="23" t="s">
        <v>91</v>
      </c>
      <c r="M5" s="23" t="s">
        <v>92</v>
      </c>
      <c r="N5" s="23" t="s">
        <v>93</v>
      </c>
      <c r="O5" s="24" t="s">
        <v>102</v>
      </c>
      <c r="P5" s="26">
        <v>3929277578</v>
      </c>
      <c r="Q5" s="26">
        <v>0</v>
      </c>
      <c r="R5" s="26">
        <v>68188630</v>
      </c>
      <c r="S5" s="26">
        <v>3861088948</v>
      </c>
      <c r="T5" s="26">
        <v>0</v>
      </c>
      <c r="U5" s="26">
        <v>299715994</v>
      </c>
      <c r="V5" s="26">
        <v>3561372954</v>
      </c>
      <c r="W5" s="26">
        <v>299715994</v>
      </c>
      <c r="X5" s="26">
        <v>299715994</v>
      </c>
      <c r="Y5" s="26">
        <v>299715994</v>
      </c>
      <c r="Z5" s="26">
        <v>299715994</v>
      </c>
    </row>
    <row r="6" spans="1:26" ht="56.25">
      <c r="A6" s="23" t="s">
        <v>88</v>
      </c>
      <c r="B6" s="24" t="s">
        <v>89</v>
      </c>
      <c r="C6" s="25" t="s">
        <v>103</v>
      </c>
      <c r="D6" s="23" t="s">
        <v>90</v>
      </c>
      <c r="E6" s="23" t="s">
        <v>10</v>
      </c>
      <c r="F6" s="23" t="s">
        <v>11</v>
      </c>
      <c r="G6" s="23" t="s">
        <v>10</v>
      </c>
      <c r="H6" s="23" t="s">
        <v>10</v>
      </c>
      <c r="I6" s="23" t="s">
        <v>19</v>
      </c>
      <c r="J6" s="23"/>
      <c r="K6" s="23"/>
      <c r="L6" s="23" t="s">
        <v>91</v>
      </c>
      <c r="M6" s="23" t="s">
        <v>92</v>
      </c>
      <c r="N6" s="23" t="s">
        <v>93</v>
      </c>
      <c r="O6" s="24" t="s">
        <v>104</v>
      </c>
      <c r="P6" s="26">
        <v>338722422</v>
      </c>
      <c r="Q6" s="26">
        <v>0</v>
      </c>
      <c r="R6" s="26">
        <v>12522909</v>
      </c>
      <c r="S6" s="26">
        <v>326199513</v>
      </c>
      <c r="T6" s="26">
        <v>0</v>
      </c>
      <c r="U6" s="26">
        <v>7972842</v>
      </c>
      <c r="V6" s="26">
        <v>318226671</v>
      </c>
      <c r="W6" s="26">
        <v>7972842</v>
      </c>
      <c r="X6" s="26">
        <v>7972842</v>
      </c>
      <c r="Y6" s="26">
        <v>7972842</v>
      </c>
      <c r="Z6" s="26">
        <v>7972842</v>
      </c>
    </row>
    <row r="7" spans="1:26" ht="56.25">
      <c r="A7" s="23" t="s">
        <v>88</v>
      </c>
      <c r="B7" s="24" t="s">
        <v>89</v>
      </c>
      <c r="C7" s="25" t="s">
        <v>105</v>
      </c>
      <c r="D7" s="23" t="s">
        <v>90</v>
      </c>
      <c r="E7" s="23" t="s">
        <v>10</v>
      </c>
      <c r="F7" s="23" t="s">
        <v>11</v>
      </c>
      <c r="G7" s="23" t="s">
        <v>10</v>
      </c>
      <c r="H7" s="23" t="s">
        <v>10</v>
      </c>
      <c r="I7" s="23" t="s">
        <v>13</v>
      </c>
      <c r="J7" s="23"/>
      <c r="K7" s="23"/>
      <c r="L7" s="23" t="s">
        <v>91</v>
      </c>
      <c r="M7" s="23" t="s">
        <v>92</v>
      </c>
      <c r="N7" s="23" t="s">
        <v>93</v>
      </c>
      <c r="O7" s="24" t="s">
        <v>106</v>
      </c>
      <c r="P7" s="26">
        <v>40000000</v>
      </c>
      <c r="Q7" s="26">
        <v>0</v>
      </c>
      <c r="R7" s="26">
        <v>0</v>
      </c>
      <c r="S7" s="26">
        <v>40000000</v>
      </c>
      <c r="T7" s="26">
        <v>0</v>
      </c>
      <c r="U7" s="26">
        <v>603030</v>
      </c>
      <c r="V7" s="26">
        <v>39396970</v>
      </c>
      <c r="W7" s="26">
        <v>603030</v>
      </c>
      <c r="X7" s="26">
        <v>603030</v>
      </c>
      <c r="Y7" s="26">
        <v>603030</v>
      </c>
      <c r="Z7" s="26">
        <v>603030</v>
      </c>
    </row>
    <row r="8" spans="1:26" ht="56.25">
      <c r="A8" s="23" t="s">
        <v>88</v>
      </c>
      <c r="B8" s="24" t="s">
        <v>89</v>
      </c>
      <c r="C8" s="25" t="s">
        <v>107</v>
      </c>
      <c r="D8" s="23" t="s">
        <v>90</v>
      </c>
      <c r="E8" s="23" t="s">
        <v>10</v>
      </c>
      <c r="F8" s="23" t="s">
        <v>11</v>
      </c>
      <c r="G8" s="23" t="s">
        <v>10</v>
      </c>
      <c r="H8" s="23" t="s">
        <v>13</v>
      </c>
      <c r="I8" s="23" t="s">
        <v>10</v>
      </c>
      <c r="J8" s="23"/>
      <c r="K8" s="23"/>
      <c r="L8" s="23" t="s">
        <v>91</v>
      </c>
      <c r="M8" s="23" t="s">
        <v>92</v>
      </c>
      <c r="N8" s="23" t="s">
        <v>93</v>
      </c>
      <c r="O8" s="24" t="s">
        <v>108</v>
      </c>
      <c r="P8" s="26">
        <v>204182234</v>
      </c>
      <c r="Q8" s="26">
        <v>69711337</v>
      </c>
      <c r="R8" s="26">
        <v>0</v>
      </c>
      <c r="S8" s="26">
        <v>273893571</v>
      </c>
      <c r="T8" s="26">
        <v>0</v>
      </c>
      <c r="U8" s="26">
        <v>26254388</v>
      </c>
      <c r="V8" s="26">
        <v>247639183</v>
      </c>
      <c r="W8" s="26">
        <v>26254388</v>
      </c>
      <c r="X8" s="26">
        <v>26254388</v>
      </c>
      <c r="Y8" s="26">
        <v>26254388</v>
      </c>
      <c r="Z8" s="26">
        <v>26254388</v>
      </c>
    </row>
    <row r="9" spans="1:26" ht="56.25">
      <c r="A9" s="23" t="s">
        <v>88</v>
      </c>
      <c r="B9" s="24" t="s">
        <v>89</v>
      </c>
      <c r="C9" s="25" t="s">
        <v>109</v>
      </c>
      <c r="D9" s="23" t="s">
        <v>90</v>
      </c>
      <c r="E9" s="23" t="s">
        <v>10</v>
      </c>
      <c r="F9" s="23" t="s">
        <v>11</v>
      </c>
      <c r="G9" s="23" t="s">
        <v>10</v>
      </c>
      <c r="H9" s="23" t="s">
        <v>13</v>
      </c>
      <c r="I9" s="23" t="s">
        <v>19</v>
      </c>
      <c r="J9" s="23"/>
      <c r="K9" s="23"/>
      <c r="L9" s="23" t="s">
        <v>91</v>
      </c>
      <c r="M9" s="23" t="s">
        <v>92</v>
      </c>
      <c r="N9" s="23" t="s">
        <v>93</v>
      </c>
      <c r="O9" s="24" t="s">
        <v>110</v>
      </c>
      <c r="P9" s="26">
        <v>224817766</v>
      </c>
      <c r="Q9" s="26">
        <v>0</v>
      </c>
      <c r="R9" s="26">
        <v>69711337</v>
      </c>
      <c r="S9" s="26">
        <v>155106429</v>
      </c>
      <c r="T9" s="26">
        <v>0</v>
      </c>
      <c r="U9" s="26">
        <v>9429251</v>
      </c>
      <c r="V9" s="26">
        <v>145677178</v>
      </c>
      <c r="W9" s="26">
        <v>9429251</v>
      </c>
      <c r="X9" s="26">
        <v>9429251</v>
      </c>
      <c r="Y9" s="26">
        <v>9429251</v>
      </c>
      <c r="Z9" s="26">
        <v>9429251</v>
      </c>
    </row>
    <row r="10" spans="1:26" ht="56.25">
      <c r="A10" s="23" t="s">
        <v>88</v>
      </c>
      <c r="B10" s="24" t="s">
        <v>89</v>
      </c>
      <c r="C10" s="25" t="s">
        <v>111</v>
      </c>
      <c r="D10" s="23" t="s">
        <v>90</v>
      </c>
      <c r="E10" s="23" t="s">
        <v>10</v>
      </c>
      <c r="F10" s="23" t="s">
        <v>11</v>
      </c>
      <c r="G10" s="23" t="s">
        <v>10</v>
      </c>
      <c r="H10" s="23" t="s">
        <v>15</v>
      </c>
      <c r="I10" s="23" t="s">
        <v>10</v>
      </c>
      <c r="J10" s="23"/>
      <c r="K10" s="23"/>
      <c r="L10" s="23" t="s">
        <v>91</v>
      </c>
      <c r="M10" s="23" t="s">
        <v>92</v>
      </c>
      <c r="N10" s="23" t="s">
        <v>93</v>
      </c>
      <c r="O10" s="24" t="s">
        <v>112</v>
      </c>
      <c r="P10" s="26">
        <v>140000000</v>
      </c>
      <c r="Q10" s="26">
        <v>0</v>
      </c>
      <c r="R10" s="26">
        <v>454964</v>
      </c>
      <c r="S10" s="26">
        <v>139545036</v>
      </c>
      <c r="T10" s="26">
        <v>0</v>
      </c>
      <c r="U10" s="26">
        <v>11960874</v>
      </c>
      <c r="V10" s="26">
        <v>127584162</v>
      </c>
      <c r="W10" s="26">
        <v>11960874</v>
      </c>
      <c r="X10" s="26">
        <v>11960874</v>
      </c>
      <c r="Y10" s="26">
        <v>11960874</v>
      </c>
      <c r="Z10" s="26">
        <v>11960874</v>
      </c>
    </row>
    <row r="11" spans="1:26" ht="56.25">
      <c r="A11" s="23" t="s">
        <v>88</v>
      </c>
      <c r="B11" s="24" t="s">
        <v>89</v>
      </c>
      <c r="C11" s="25" t="s">
        <v>113</v>
      </c>
      <c r="D11" s="23" t="s">
        <v>90</v>
      </c>
      <c r="E11" s="23" t="s">
        <v>10</v>
      </c>
      <c r="F11" s="23" t="s">
        <v>11</v>
      </c>
      <c r="G11" s="23" t="s">
        <v>10</v>
      </c>
      <c r="H11" s="23" t="s">
        <v>15</v>
      </c>
      <c r="I11" s="23" t="s">
        <v>19</v>
      </c>
      <c r="J11" s="23"/>
      <c r="K11" s="23"/>
      <c r="L11" s="23" t="s">
        <v>91</v>
      </c>
      <c r="M11" s="23" t="s">
        <v>92</v>
      </c>
      <c r="N11" s="23" t="s">
        <v>93</v>
      </c>
      <c r="O11" s="24" t="s">
        <v>114</v>
      </c>
      <c r="P11" s="26">
        <v>120611933</v>
      </c>
      <c r="Q11" s="26">
        <v>0</v>
      </c>
      <c r="R11" s="26">
        <v>593950</v>
      </c>
      <c r="S11" s="26">
        <v>120017983</v>
      </c>
      <c r="T11" s="26">
        <v>0</v>
      </c>
      <c r="U11" s="26">
        <v>19670194</v>
      </c>
      <c r="V11" s="26">
        <v>100347789</v>
      </c>
      <c r="W11" s="26">
        <v>19670194</v>
      </c>
      <c r="X11" s="26">
        <v>19670194</v>
      </c>
      <c r="Y11" s="26">
        <v>19670194</v>
      </c>
      <c r="Z11" s="26">
        <v>19670194</v>
      </c>
    </row>
    <row r="12" spans="1:26" ht="56.25">
      <c r="A12" s="23" t="s">
        <v>88</v>
      </c>
      <c r="B12" s="24" t="s">
        <v>89</v>
      </c>
      <c r="C12" s="25" t="s">
        <v>115</v>
      </c>
      <c r="D12" s="23" t="s">
        <v>90</v>
      </c>
      <c r="E12" s="23" t="s">
        <v>10</v>
      </c>
      <c r="F12" s="23" t="s">
        <v>11</v>
      </c>
      <c r="G12" s="23" t="s">
        <v>10</v>
      </c>
      <c r="H12" s="23" t="s">
        <v>15</v>
      </c>
      <c r="I12" s="23" t="s">
        <v>15</v>
      </c>
      <c r="J12" s="23"/>
      <c r="K12" s="23"/>
      <c r="L12" s="23" t="s">
        <v>91</v>
      </c>
      <c r="M12" s="23" t="s">
        <v>92</v>
      </c>
      <c r="N12" s="23" t="s">
        <v>93</v>
      </c>
      <c r="O12" s="24" t="s">
        <v>116</v>
      </c>
      <c r="P12" s="26">
        <v>27692000</v>
      </c>
      <c r="Q12" s="26">
        <v>0</v>
      </c>
      <c r="R12" s="26">
        <v>7312284</v>
      </c>
      <c r="S12" s="26">
        <v>20379716</v>
      </c>
      <c r="T12" s="26">
        <v>0</v>
      </c>
      <c r="U12" s="26">
        <v>539593</v>
      </c>
      <c r="V12" s="26">
        <v>19840123</v>
      </c>
      <c r="W12" s="26">
        <v>539593</v>
      </c>
      <c r="X12" s="26">
        <v>539593</v>
      </c>
      <c r="Y12" s="26">
        <v>539593</v>
      </c>
      <c r="Z12" s="26">
        <v>539593</v>
      </c>
    </row>
    <row r="13" spans="1:26" ht="56.25">
      <c r="A13" s="23" t="s">
        <v>88</v>
      </c>
      <c r="B13" s="24" t="s">
        <v>89</v>
      </c>
      <c r="C13" s="25" t="s">
        <v>117</v>
      </c>
      <c r="D13" s="23" t="s">
        <v>90</v>
      </c>
      <c r="E13" s="23" t="s">
        <v>10</v>
      </c>
      <c r="F13" s="23" t="s">
        <v>11</v>
      </c>
      <c r="G13" s="23" t="s">
        <v>10</v>
      </c>
      <c r="H13" s="23" t="s">
        <v>15</v>
      </c>
      <c r="I13" s="23" t="s">
        <v>37</v>
      </c>
      <c r="J13" s="23"/>
      <c r="K13" s="23"/>
      <c r="L13" s="23" t="s">
        <v>91</v>
      </c>
      <c r="M13" s="23" t="s">
        <v>92</v>
      </c>
      <c r="N13" s="23" t="s">
        <v>93</v>
      </c>
      <c r="O13" s="24" t="s">
        <v>118</v>
      </c>
      <c r="P13" s="26">
        <v>16731120</v>
      </c>
      <c r="Q13" s="26">
        <v>0</v>
      </c>
      <c r="R13" s="26">
        <v>2220117</v>
      </c>
      <c r="S13" s="26">
        <v>14511003</v>
      </c>
      <c r="T13" s="26">
        <v>0</v>
      </c>
      <c r="U13" s="26">
        <v>1163916</v>
      </c>
      <c r="V13" s="26">
        <v>13347087</v>
      </c>
      <c r="W13" s="26">
        <v>1163916</v>
      </c>
      <c r="X13" s="26">
        <v>1163916</v>
      </c>
      <c r="Y13" s="26">
        <v>1163916</v>
      </c>
      <c r="Z13" s="26">
        <v>1163916</v>
      </c>
    </row>
    <row r="14" spans="1:26" ht="56.25">
      <c r="A14" s="23" t="s">
        <v>88</v>
      </c>
      <c r="B14" s="24" t="s">
        <v>89</v>
      </c>
      <c r="C14" s="25" t="s">
        <v>119</v>
      </c>
      <c r="D14" s="23" t="s">
        <v>90</v>
      </c>
      <c r="E14" s="23" t="s">
        <v>10</v>
      </c>
      <c r="F14" s="23" t="s">
        <v>11</v>
      </c>
      <c r="G14" s="23" t="s">
        <v>10</v>
      </c>
      <c r="H14" s="23" t="s">
        <v>15</v>
      </c>
      <c r="I14" s="23" t="s">
        <v>120</v>
      </c>
      <c r="J14" s="23"/>
      <c r="K14" s="23"/>
      <c r="L14" s="23" t="s">
        <v>91</v>
      </c>
      <c r="M14" s="23" t="s">
        <v>92</v>
      </c>
      <c r="N14" s="23" t="s">
        <v>93</v>
      </c>
      <c r="O14" s="24" t="s">
        <v>121</v>
      </c>
      <c r="P14" s="26">
        <v>3200000</v>
      </c>
      <c r="Q14" s="26">
        <v>0</v>
      </c>
      <c r="R14" s="26">
        <v>2374828</v>
      </c>
      <c r="S14" s="26">
        <v>825172</v>
      </c>
      <c r="T14" s="26">
        <v>0</v>
      </c>
      <c r="U14" s="26">
        <v>103200</v>
      </c>
      <c r="V14" s="26">
        <v>721972</v>
      </c>
      <c r="W14" s="26">
        <v>103200</v>
      </c>
      <c r="X14" s="26">
        <v>103200</v>
      </c>
      <c r="Y14" s="26">
        <v>103200</v>
      </c>
      <c r="Z14" s="26">
        <v>103200</v>
      </c>
    </row>
    <row r="15" spans="1:26" ht="56.25">
      <c r="A15" s="23" t="s">
        <v>88</v>
      </c>
      <c r="B15" s="24" t="s">
        <v>89</v>
      </c>
      <c r="C15" s="25" t="s">
        <v>122</v>
      </c>
      <c r="D15" s="23" t="s">
        <v>90</v>
      </c>
      <c r="E15" s="23" t="s">
        <v>10</v>
      </c>
      <c r="F15" s="23" t="s">
        <v>11</v>
      </c>
      <c r="G15" s="23" t="s">
        <v>10</v>
      </c>
      <c r="H15" s="23" t="s">
        <v>15</v>
      </c>
      <c r="I15" s="23" t="s">
        <v>96</v>
      </c>
      <c r="J15" s="23"/>
      <c r="K15" s="23"/>
      <c r="L15" s="23" t="s">
        <v>91</v>
      </c>
      <c r="M15" s="23" t="s">
        <v>92</v>
      </c>
      <c r="N15" s="23" t="s">
        <v>93</v>
      </c>
      <c r="O15" s="24" t="s">
        <v>123</v>
      </c>
      <c r="P15" s="26">
        <v>201177115</v>
      </c>
      <c r="Q15" s="26">
        <v>0</v>
      </c>
      <c r="R15" s="26">
        <v>27311433</v>
      </c>
      <c r="S15" s="26">
        <v>173865682</v>
      </c>
      <c r="T15" s="26">
        <v>0</v>
      </c>
      <c r="U15" s="26">
        <v>0</v>
      </c>
      <c r="V15" s="26">
        <v>173865682</v>
      </c>
      <c r="W15" s="26">
        <v>0</v>
      </c>
      <c r="X15" s="26">
        <v>0</v>
      </c>
      <c r="Y15" s="26">
        <v>0</v>
      </c>
      <c r="Z15" s="26">
        <v>0</v>
      </c>
    </row>
    <row r="16" spans="1:26" ht="56.25">
      <c r="A16" s="23" t="s">
        <v>88</v>
      </c>
      <c r="B16" s="24" t="s">
        <v>89</v>
      </c>
      <c r="C16" s="25" t="s">
        <v>124</v>
      </c>
      <c r="D16" s="23" t="s">
        <v>90</v>
      </c>
      <c r="E16" s="23" t="s">
        <v>10</v>
      </c>
      <c r="F16" s="23" t="s">
        <v>11</v>
      </c>
      <c r="G16" s="23" t="s">
        <v>10</v>
      </c>
      <c r="H16" s="23" t="s">
        <v>15</v>
      </c>
      <c r="I16" s="23" t="s">
        <v>125</v>
      </c>
      <c r="J16" s="23"/>
      <c r="K16" s="23"/>
      <c r="L16" s="23" t="s">
        <v>91</v>
      </c>
      <c r="M16" s="23" t="s">
        <v>92</v>
      </c>
      <c r="N16" s="23" t="s">
        <v>93</v>
      </c>
      <c r="O16" s="24" t="s">
        <v>126</v>
      </c>
      <c r="P16" s="26">
        <v>274684704</v>
      </c>
      <c r="Q16" s="26">
        <v>0</v>
      </c>
      <c r="R16" s="26">
        <v>58485996</v>
      </c>
      <c r="S16" s="26">
        <v>216198708</v>
      </c>
      <c r="T16" s="26">
        <v>0</v>
      </c>
      <c r="U16" s="26">
        <v>4688209</v>
      </c>
      <c r="V16" s="26">
        <v>211510499</v>
      </c>
      <c r="W16" s="26">
        <v>4688209</v>
      </c>
      <c r="X16" s="26">
        <v>4688209</v>
      </c>
      <c r="Y16" s="26">
        <v>4688209</v>
      </c>
      <c r="Z16" s="26">
        <v>4688209</v>
      </c>
    </row>
    <row r="17" spans="1:26" ht="56.25">
      <c r="A17" s="23" t="s">
        <v>88</v>
      </c>
      <c r="B17" s="24" t="s">
        <v>89</v>
      </c>
      <c r="C17" s="25" t="s">
        <v>127</v>
      </c>
      <c r="D17" s="23" t="s">
        <v>90</v>
      </c>
      <c r="E17" s="23" t="s">
        <v>10</v>
      </c>
      <c r="F17" s="23" t="s">
        <v>11</v>
      </c>
      <c r="G17" s="23" t="s">
        <v>10</v>
      </c>
      <c r="H17" s="23" t="s">
        <v>15</v>
      </c>
      <c r="I17" s="23" t="s">
        <v>97</v>
      </c>
      <c r="J17" s="23"/>
      <c r="K17" s="23"/>
      <c r="L17" s="23" t="s">
        <v>91</v>
      </c>
      <c r="M17" s="23" t="s">
        <v>92</v>
      </c>
      <c r="N17" s="23" t="s">
        <v>93</v>
      </c>
      <c r="O17" s="24" t="s">
        <v>128</v>
      </c>
      <c r="P17" s="26">
        <v>402202000</v>
      </c>
      <c r="Q17" s="26">
        <v>73380003</v>
      </c>
      <c r="R17" s="26">
        <v>0</v>
      </c>
      <c r="S17" s="26">
        <v>475582003</v>
      </c>
      <c r="T17" s="26">
        <v>0</v>
      </c>
      <c r="U17" s="26">
        <v>495242</v>
      </c>
      <c r="V17" s="26">
        <v>475086761</v>
      </c>
      <c r="W17" s="26">
        <v>495242</v>
      </c>
      <c r="X17" s="26">
        <v>495242</v>
      </c>
      <c r="Y17" s="26">
        <v>495242</v>
      </c>
      <c r="Z17" s="26">
        <v>495242</v>
      </c>
    </row>
    <row r="18" spans="1:26" ht="56.25">
      <c r="A18" s="23" t="s">
        <v>88</v>
      </c>
      <c r="B18" s="24" t="s">
        <v>89</v>
      </c>
      <c r="C18" s="25" t="s">
        <v>129</v>
      </c>
      <c r="D18" s="23" t="s">
        <v>90</v>
      </c>
      <c r="E18" s="23" t="s">
        <v>10</v>
      </c>
      <c r="F18" s="23" t="s">
        <v>11</v>
      </c>
      <c r="G18" s="23" t="s">
        <v>10</v>
      </c>
      <c r="H18" s="23" t="s">
        <v>15</v>
      </c>
      <c r="I18" s="23" t="s">
        <v>130</v>
      </c>
      <c r="J18" s="23"/>
      <c r="K18" s="23"/>
      <c r="L18" s="23" t="s">
        <v>91</v>
      </c>
      <c r="M18" s="23" t="s">
        <v>92</v>
      </c>
      <c r="N18" s="23" t="s">
        <v>93</v>
      </c>
      <c r="O18" s="24" t="s">
        <v>131</v>
      </c>
      <c r="P18" s="26">
        <v>900000000</v>
      </c>
      <c r="Q18" s="26">
        <v>0</v>
      </c>
      <c r="R18" s="26">
        <v>92067737</v>
      </c>
      <c r="S18" s="26">
        <v>807932263</v>
      </c>
      <c r="T18" s="26">
        <v>0</v>
      </c>
      <c r="U18" s="26">
        <v>63874640</v>
      </c>
      <c r="V18" s="26">
        <v>744057623</v>
      </c>
      <c r="W18" s="26">
        <v>63874640</v>
      </c>
      <c r="X18" s="26">
        <v>63874640</v>
      </c>
      <c r="Y18" s="26">
        <v>63874640</v>
      </c>
      <c r="Z18" s="26">
        <v>63874640</v>
      </c>
    </row>
    <row r="19" spans="1:26" ht="56.25">
      <c r="A19" s="23" t="s">
        <v>88</v>
      </c>
      <c r="B19" s="24" t="s">
        <v>89</v>
      </c>
      <c r="C19" s="25" t="s">
        <v>132</v>
      </c>
      <c r="D19" s="23" t="s">
        <v>90</v>
      </c>
      <c r="E19" s="23" t="s">
        <v>10</v>
      </c>
      <c r="F19" s="23" t="s">
        <v>11</v>
      </c>
      <c r="G19" s="23" t="s">
        <v>10</v>
      </c>
      <c r="H19" s="23" t="s">
        <v>15</v>
      </c>
      <c r="I19" s="23" t="s">
        <v>133</v>
      </c>
      <c r="J19" s="23"/>
      <c r="K19" s="23"/>
      <c r="L19" s="23" t="s">
        <v>91</v>
      </c>
      <c r="M19" s="23" t="s">
        <v>92</v>
      </c>
      <c r="N19" s="23" t="s">
        <v>93</v>
      </c>
      <c r="O19" s="24" t="s">
        <v>134</v>
      </c>
      <c r="P19" s="26">
        <v>2701128</v>
      </c>
      <c r="Q19" s="26">
        <v>98618</v>
      </c>
      <c r="R19" s="26">
        <v>0</v>
      </c>
      <c r="S19" s="26">
        <v>2799746</v>
      </c>
      <c r="T19" s="26">
        <v>0</v>
      </c>
      <c r="U19" s="26">
        <v>231109</v>
      </c>
      <c r="V19" s="26">
        <v>2568637</v>
      </c>
      <c r="W19" s="26">
        <v>231109</v>
      </c>
      <c r="X19" s="26">
        <v>231109</v>
      </c>
      <c r="Y19" s="26">
        <v>231109</v>
      </c>
      <c r="Z19" s="26">
        <v>231109</v>
      </c>
    </row>
    <row r="20" spans="1:26" ht="56.25">
      <c r="A20" s="23" t="s">
        <v>88</v>
      </c>
      <c r="B20" s="24" t="s">
        <v>89</v>
      </c>
      <c r="C20" s="25" t="s">
        <v>135</v>
      </c>
      <c r="D20" s="23" t="s">
        <v>90</v>
      </c>
      <c r="E20" s="23" t="s">
        <v>10</v>
      </c>
      <c r="F20" s="23" t="s">
        <v>11</v>
      </c>
      <c r="G20" s="23" t="s">
        <v>10</v>
      </c>
      <c r="H20" s="23" t="s">
        <v>15</v>
      </c>
      <c r="I20" s="23" t="s">
        <v>136</v>
      </c>
      <c r="J20" s="23"/>
      <c r="K20" s="23"/>
      <c r="L20" s="23" t="s">
        <v>91</v>
      </c>
      <c r="M20" s="23" t="s">
        <v>92</v>
      </c>
      <c r="N20" s="23" t="s">
        <v>93</v>
      </c>
      <c r="O20" s="24" t="s">
        <v>137</v>
      </c>
      <c r="P20" s="26">
        <v>40000000</v>
      </c>
      <c r="Q20" s="26">
        <v>0</v>
      </c>
      <c r="R20" s="26">
        <v>0</v>
      </c>
      <c r="S20" s="26">
        <v>40000000</v>
      </c>
      <c r="T20" s="26">
        <v>0</v>
      </c>
      <c r="U20" s="26">
        <v>0</v>
      </c>
      <c r="V20" s="26">
        <v>40000000</v>
      </c>
      <c r="W20" s="26">
        <v>0</v>
      </c>
      <c r="X20" s="26">
        <v>0</v>
      </c>
      <c r="Y20" s="26">
        <v>0</v>
      </c>
      <c r="Z20" s="26">
        <v>0</v>
      </c>
    </row>
    <row r="21" spans="1:26" ht="56.25">
      <c r="A21" s="23" t="s">
        <v>88</v>
      </c>
      <c r="B21" s="24" t="s">
        <v>89</v>
      </c>
      <c r="C21" s="25" t="s">
        <v>138</v>
      </c>
      <c r="D21" s="23" t="s">
        <v>90</v>
      </c>
      <c r="E21" s="23" t="s">
        <v>10</v>
      </c>
      <c r="F21" s="23" t="s">
        <v>11</v>
      </c>
      <c r="G21" s="23" t="s">
        <v>10</v>
      </c>
      <c r="H21" s="23" t="s">
        <v>15</v>
      </c>
      <c r="I21" s="23" t="s">
        <v>139</v>
      </c>
      <c r="J21" s="23"/>
      <c r="K21" s="23"/>
      <c r="L21" s="23" t="s">
        <v>91</v>
      </c>
      <c r="M21" s="23" t="s">
        <v>92</v>
      </c>
      <c r="N21" s="23" t="s">
        <v>93</v>
      </c>
      <c r="O21" s="24" t="s">
        <v>140</v>
      </c>
      <c r="P21" s="26">
        <v>14000000</v>
      </c>
      <c r="Q21" s="26">
        <v>0</v>
      </c>
      <c r="R21" s="26">
        <v>3921848</v>
      </c>
      <c r="S21" s="26">
        <v>10078152</v>
      </c>
      <c r="T21" s="26">
        <v>0</v>
      </c>
      <c r="U21" s="26">
        <v>849206</v>
      </c>
      <c r="V21" s="26">
        <v>9228946</v>
      </c>
      <c r="W21" s="26">
        <v>849206</v>
      </c>
      <c r="X21" s="26">
        <v>849206</v>
      </c>
      <c r="Y21" s="26">
        <v>849206</v>
      </c>
      <c r="Z21" s="26">
        <v>849206</v>
      </c>
    </row>
    <row r="22" spans="1:26" ht="56.25">
      <c r="A22" s="23" t="s">
        <v>88</v>
      </c>
      <c r="B22" s="24" t="s">
        <v>89</v>
      </c>
      <c r="C22" s="25" t="s">
        <v>141</v>
      </c>
      <c r="D22" s="23" t="s">
        <v>90</v>
      </c>
      <c r="E22" s="23" t="s">
        <v>10</v>
      </c>
      <c r="F22" s="23" t="s">
        <v>11</v>
      </c>
      <c r="G22" s="23" t="s">
        <v>10</v>
      </c>
      <c r="H22" s="23" t="s">
        <v>15</v>
      </c>
      <c r="I22" s="23" t="s">
        <v>142</v>
      </c>
      <c r="J22" s="23"/>
      <c r="K22" s="23"/>
      <c r="L22" s="23" t="s">
        <v>91</v>
      </c>
      <c r="M22" s="23" t="s">
        <v>92</v>
      </c>
      <c r="N22" s="23" t="s">
        <v>93</v>
      </c>
      <c r="O22" s="24" t="s">
        <v>143</v>
      </c>
      <c r="P22" s="26">
        <v>276000000</v>
      </c>
      <c r="Q22" s="26">
        <v>45279010</v>
      </c>
      <c r="R22" s="26">
        <v>0</v>
      </c>
      <c r="S22" s="26">
        <v>321279010</v>
      </c>
      <c r="T22" s="26">
        <v>0</v>
      </c>
      <c r="U22" s="26">
        <v>0</v>
      </c>
      <c r="V22" s="26">
        <v>321279010</v>
      </c>
      <c r="W22" s="26">
        <v>0</v>
      </c>
      <c r="X22" s="26">
        <v>0</v>
      </c>
      <c r="Y22" s="26">
        <v>0</v>
      </c>
      <c r="Z22" s="26">
        <v>0</v>
      </c>
    </row>
    <row r="23" spans="1:26" ht="56.25">
      <c r="A23" s="23" t="s">
        <v>88</v>
      </c>
      <c r="B23" s="24" t="s">
        <v>89</v>
      </c>
      <c r="C23" s="25" t="s">
        <v>144</v>
      </c>
      <c r="D23" s="23" t="s">
        <v>90</v>
      </c>
      <c r="E23" s="23" t="s">
        <v>10</v>
      </c>
      <c r="F23" s="23" t="s">
        <v>11</v>
      </c>
      <c r="G23" s="23" t="s">
        <v>10</v>
      </c>
      <c r="H23" s="23" t="s">
        <v>17</v>
      </c>
      <c r="I23" s="23" t="s">
        <v>10</v>
      </c>
      <c r="J23" s="23"/>
      <c r="K23" s="23"/>
      <c r="L23" s="23" t="s">
        <v>91</v>
      </c>
      <c r="M23" s="23" t="s">
        <v>92</v>
      </c>
      <c r="N23" s="23" t="s">
        <v>93</v>
      </c>
      <c r="O23" s="24" t="s">
        <v>145</v>
      </c>
      <c r="P23" s="26">
        <v>30000000</v>
      </c>
      <c r="Q23" s="26">
        <v>0</v>
      </c>
      <c r="R23" s="26">
        <v>0</v>
      </c>
      <c r="S23" s="26">
        <v>30000000</v>
      </c>
      <c r="T23" s="26">
        <v>0</v>
      </c>
      <c r="U23" s="26">
        <v>4206658</v>
      </c>
      <c r="V23" s="26">
        <v>25793342</v>
      </c>
      <c r="W23" s="26">
        <v>4206658</v>
      </c>
      <c r="X23" s="26">
        <v>4206658</v>
      </c>
      <c r="Y23" s="26">
        <v>4206658</v>
      </c>
      <c r="Z23" s="26">
        <v>4206658</v>
      </c>
    </row>
    <row r="24" spans="1:26" ht="56.25">
      <c r="A24" s="23" t="s">
        <v>88</v>
      </c>
      <c r="B24" s="24" t="s">
        <v>89</v>
      </c>
      <c r="C24" s="25" t="s">
        <v>146</v>
      </c>
      <c r="D24" s="23" t="s">
        <v>90</v>
      </c>
      <c r="E24" s="23" t="s">
        <v>10</v>
      </c>
      <c r="F24" s="23" t="s">
        <v>11</v>
      </c>
      <c r="G24" s="23" t="s">
        <v>10</v>
      </c>
      <c r="H24" s="23" t="s">
        <v>17</v>
      </c>
      <c r="I24" s="23" t="s">
        <v>22</v>
      </c>
      <c r="J24" s="23"/>
      <c r="K24" s="23"/>
      <c r="L24" s="23" t="s">
        <v>91</v>
      </c>
      <c r="M24" s="23" t="s">
        <v>92</v>
      </c>
      <c r="N24" s="23" t="s">
        <v>93</v>
      </c>
      <c r="O24" s="24" t="s">
        <v>147</v>
      </c>
      <c r="P24" s="26">
        <v>40000000</v>
      </c>
      <c r="Q24" s="26">
        <v>0</v>
      </c>
      <c r="R24" s="26">
        <v>0</v>
      </c>
      <c r="S24" s="26">
        <v>40000000</v>
      </c>
      <c r="T24" s="26">
        <v>0</v>
      </c>
      <c r="U24" s="26">
        <v>705143</v>
      </c>
      <c r="V24" s="26">
        <v>39294857</v>
      </c>
      <c r="W24" s="26">
        <v>705143</v>
      </c>
      <c r="X24" s="26">
        <v>705143</v>
      </c>
      <c r="Y24" s="26">
        <v>705143</v>
      </c>
      <c r="Z24" s="26">
        <v>705143</v>
      </c>
    </row>
    <row r="25" spans="1:26" ht="56.25">
      <c r="A25" s="23" t="s">
        <v>88</v>
      </c>
      <c r="B25" s="24" t="s">
        <v>89</v>
      </c>
      <c r="C25" s="25" t="s">
        <v>148</v>
      </c>
      <c r="D25" s="23" t="s">
        <v>90</v>
      </c>
      <c r="E25" s="23" t="s">
        <v>10</v>
      </c>
      <c r="F25" s="23" t="s">
        <v>11</v>
      </c>
      <c r="G25" s="23" t="s">
        <v>19</v>
      </c>
      <c r="H25" s="23" t="s">
        <v>96</v>
      </c>
      <c r="I25" s="23"/>
      <c r="J25" s="23"/>
      <c r="K25" s="23"/>
      <c r="L25" s="23" t="s">
        <v>91</v>
      </c>
      <c r="M25" s="23" t="s">
        <v>92</v>
      </c>
      <c r="N25" s="23" t="s">
        <v>93</v>
      </c>
      <c r="O25" s="24" t="s">
        <v>149</v>
      </c>
      <c r="P25" s="26">
        <v>9151000000</v>
      </c>
      <c r="Q25" s="26">
        <v>0</v>
      </c>
      <c r="R25" s="26">
        <v>0</v>
      </c>
      <c r="S25" s="26">
        <v>9151000000</v>
      </c>
      <c r="T25" s="26">
        <v>0</v>
      </c>
      <c r="U25" s="26">
        <v>7949760</v>
      </c>
      <c r="V25" s="26">
        <v>9143050240</v>
      </c>
      <c r="W25" s="26">
        <v>7849760</v>
      </c>
      <c r="X25" s="26">
        <v>822905467</v>
      </c>
      <c r="Y25" s="26">
        <v>828445479</v>
      </c>
      <c r="Z25" s="26">
        <v>828445479</v>
      </c>
    </row>
    <row r="26" spans="1:26" ht="56.25">
      <c r="A26" s="23" t="s">
        <v>88</v>
      </c>
      <c r="B26" s="24" t="s">
        <v>89</v>
      </c>
      <c r="C26" s="25" t="s">
        <v>150</v>
      </c>
      <c r="D26" s="23" t="s">
        <v>90</v>
      </c>
      <c r="E26" s="23" t="s">
        <v>10</v>
      </c>
      <c r="F26" s="23" t="s">
        <v>11</v>
      </c>
      <c r="G26" s="23" t="s">
        <v>15</v>
      </c>
      <c r="H26" s="23" t="s">
        <v>10</v>
      </c>
      <c r="I26" s="23" t="s">
        <v>10</v>
      </c>
      <c r="J26" s="23"/>
      <c r="K26" s="23"/>
      <c r="L26" s="23" t="s">
        <v>91</v>
      </c>
      <c r="M26" s="23" t="s">
        <v>92</v>
      </c>
      <c r="N26" s="23" t="s">
        <v>93</v>
      </c>
      <c r="O26" s="24" t="s">
        <v>151</v>
      </c>
      <c r="P26" s="26">
        <v>230395205</v>
      </c>
      <c r="Q26" s="26">
        <v>1211259</v>
      </c>
      <c r="R26" s="26">
        <v>0</v>
      </c>
      <c r="S26" s="26">
        <v>231606464</v>
      </c>
      <c r="T26" s="26">
        <v>0</v>
      </c>
      <c r="U26" s="26">
        <v>34624800</v>
      </c>
      <c r="V26" s="26">
        <v>196981664</v>
      </c>
      <c r="W26" s="26">
        <v>34624800</v>
      </c>
      <c r="X26" s="26">
        <v>34624800</v>
      </c>
      <c r="Y26" s="26">
        <v>17592000</v>
      </c>
      <c r="Z26" s="26">
        <v>17592000</v>
      </c>
    </row>
    <row r="27" spans="1:26" ht="56.25">
      <c r="A27" s="23" t="s">
        <v>88</v>
      </c>
      <c r="B27" s="24" t="s">
        <v>89</v>
      </c>
      <c r="C27" s="25" t="s">
        <v>152</v>
      </c>
      <c r="D27" s="23" t="s">
        <v>90</v>
      </c>
      <c r="E27" s="23" t="s">
        <v>10</v>
      </c>
      <c r="F27" s="23" t="s">
        <v>11</v>
      </c>
      <c r="G27" s="23" t="s">
        <v>15</v>
      </c>
      <c r="H27" s="23" t="s">
        <v>10</v>
      </c>
      <c r="I27" s="23" t="s">
        <v>22</v>
      </c>
      <c r="J27" s="23"/>
      <c r="K27" s="23"/>
      <c r="L27" s="23" t="s">
        <v>91</v>
      </c>
      <c r="M27" s="23" t="s">
        <v>92</v>
      </c>
      <c r="N27" s="23" t="s">
        <v>93</v>
      </c>
      <c r="O27" s="24" t="s">
        <v>153</v>
      </c>
      <c r="P27" s="26">
        <v>256723937</v>
      </c>
      <c r="Q27" s="26">
        <v>0</v>
      </c>
      <c r="R27" s="26">
        <v>994883</v>
      </c>
      <c r="S27" s="26">
        <v>255729054</v>
      </c>
      <c r="T27" s="26">
        <v>0</v>
      </c>
      <c r="U27" s="26">
        <v>39474078</v>
      </c>
      <c r="V27" s="26">
        <v>216254976</v>
      </c>
      <c r="W27" s="26">
        <v>39474078</v>
      </c>
      <c r="X27" s="26">
        <v>39474078</v>
      </c>
      <c r="Y27" s="26">
        <v>19861149</v>
      </c>
      <c r="Z27" s="26">
        <v>19861149</v>
      </c>
    </row>
    <row r="28" spans="1:26" ht="56.25">
      <c r="A28" s="23" t="s">
        <v>88</v>
      </c>
      <c r="B28" s="24" t="s">
        <v>89</v>
      </c>
      <c r="C28" s="25" t="s">
        <v>154</v>
      </c>
      <c r="D28" s="23" t="s">
        <v>90</v>
      </c>
      <c r="E28" s="23" t="s">
        <v>10</v>
      </c>
      <c r="F28" s="23" t="s">
        <v>11</v>
      </c>
      <c r="G28" s="23" t="s">
        <v>15</v>
      </c>
      <c r="H28" s="23" t="s">
        <v>10</v>
      </c>
      <c r="I28" s="23" t="s">
        <v>13</v>
      </c>
      <c r="J28" s="23"/>
      <c r="K28" s="23"/>
      <c r="L28" s="23" t="s">
        <v>91</v>
      </c>
      <c r="M28" s="23" t="s">
        <v>92</v>
      </c>
      <c r="N28" s="23" t="s">
        <v>93</v>
      </c>
      <c r="O28" s="24" t="s">
        <v>155</v>
      </c>
      <c r="P28" s="26">
        <v>462247535</v>
      </c>
      <c r="Q28" s="26">
        <v>0</v>
      </c>
      <c r="R28" s="26">
        <v>7623122</v>
      </c>
      <c r="S28" s="26">
        <v>454624413</v>
      </c>
      <c r="T28" s="26">
        <v>0</v>
      </c>
      <c r="U28" s="26">
        <v>71925155</v>
      </c>
      <c r="V28" s="26">
        <v>382699258</v>
      </c>
      <c r="W28" s="26">
        <v>71925155</v>
      </c>
      <c r="X28" s="26">
        <v>71925155</v>
      </c>
      <c r="Y28" s="26">
        <v>36080498</v>
      </c>
      <c r="Z28" s="26">
        <v>36080498</v>
      </c>
    </row>
    <row r="29" spans="1:26" ht="56.25">
      <c r="A29" s="23" t="s">
        <v>88</v>
      </c>
      <c r="B29" s="24" t="s">
        <v>89</v>
      </c>
      <c r="C29" s="25" t="s">
        <v>156</v>
      </c>
      <c r="D29" s="23" t="s">
        <v>90</v>
      </c>
      <c r="E29" s="23" t="s">
        <v>10</v>
      </c>
      <c r="F29" s="23" t="s">
        <v>11</v>
      </c>
      <c r="G29" s="23" t="s">
        <v>15</v>
      </c>
      <c r="H29" s="23" t="s">
        <v>19</v>
      </c>
      <c r="I29" s="23" t="s">
        <v>19</v>
      </c>
      <c r="J29" s="23"/>
      <c r="K29" s="23"/>
      <c r="L29" s="23" t="s">
        <v>91</v>
      </c>
      <c r="M29" s="23" t="s">
        <v>92</v>
      </c>
      <c r="N29" s="23" t="s">
        <v>93</v>
      </c>
      <c r="O29" s="24" t="s">
        <v>157</v>
      </c>
      <c r="P29" s="26">
        <v>482743662</v>
      </c>
      <c r="Q29" s="26">
        <v>37839726</v>
      </c>
      <c r="R29" s="26">
        <v>0</v>
      </c>
      <c r="S29" s="26">
        <v>520583388</v>
      </c>
      <c r="T29" s="26">
        <v>0</v>
      </c>
      <c r="U29" s="26">
        <v>73388144</v>
      </c>
      <c r="V29" s="26">
        <v>447195244</v>
      </c>
      <c r="W29" s="26">
        <v>73388144</v>
      </c>
      <c r="X29" s="26">
        <v>73388144</v>
      </c>
      <c r="Y29" s="26">
        <v>36557821</v>
      </c>
      <c r="Z29" s="26">
        <v>36557821</v>
      </c>
    </row>
    <row r="30" spans="1:26" ht="56.25">
      <c r="A30" s="23" t="s">
        <v>88</v>
      </c>
      <c r="B30" s="24" t="s">
        <v>89</v>
      </c>
      <c r="C30" s="25" t="s">
        <v>158</v>
      </c>
      <c r="D30" s="23" t="s">
        <v>90</v>
      </c>
      <c r="E30" s="23" t="s">
        <v>10</v>
      </c>
      <c r="F30" s="23" t="s">
        <v>11</v>
      </c>
      <c r="G30" s="23" t="s">
        <v>15</v>
      </c>
      <c r="H30" s="23" t="s">
        <v>19</v>
      </c>
      <c r="I30" s="23" t="s">
        <v>22</v>
      </c>
      <c r="J30" s="23"/>
      <c r="K30" s="23"/>
      <c r="L30" s="23" t="s">
        <v>91</v>
      </c>
      <c r="M30" s="23" t="s">
        <v>92</v>
      </c>
      <c r="N30" s="23" t="s">
        <v>93</v>
      </c>
      <c r="O30" s="24" t="s">
        <v>159</v>
      </c>
      <c r="P30" s="26">
        <v>396893998</v>
      </c>
      <c r="Q30" s="26">
        <v>0</v>
      </c>
      <c r="R30" s="26">
        <v>18169465</v>
      </c>
      <c r="S30" s="26">
        <v>378724533</v>
      </c>
      <c r="T30" s="26">
        <v>0</v>
      </c>
      <c r="U30" s="26">
        <v>62406491</v>
      </c>
      <c r="V30" s="26">
        <v>316318042</v>
      </c>
      <c r="W30" s="26">
        <v>62406491</v>
      </c>
      <c r="X30" s="26">
        <v>62406491</v>
      </c>
      <c r="Y30" s="26">
        <v>31269249</v>
      </c>
      <c r="Z30" s="26">
        <v>31269249</v>
      </c>
    </row>
    <row r="31" spans="1:26" ht="56.25">
      <c r="A31" s="23" t="s">
        <v>88</v>
      </c>
      <c r="B31" s="24" t="s">
        <v>89</v>
      </c>
      <c r="C31" s="25" t="s">
        <v>160</v>
      </c>
      <c r="D31" s="23" t="s">
        <v>90</v>
      </c>
      <c r="E31" s="23" t="s">
        <v>10</v>
      </c>
      <c r="F31" s="23" t="s">
        <v>11</v>
      </c>
      <c r="G31" s="23" t="s">
        <v>15</v>
      </c>
      <c r="H31" s="23" t="s">
        <v>19</v>
      </c>
      <c r="I31" s="23" t="s">
        <v>28</v>
      </c>
      <c r="J31" s="23"/>
      <c r="K31" s="23"/>
      <c r="L31" s="23" t="s">
        <v>91</v>
      </c>
      <c r="M31" s="23" t="s">
        <v>92</v>
      </c>
      <c r="N31" s="23" t="s">
        <v>93</v>
      </c>
      <c r="O31" s="24" t="s">
        <v>161</v>
      </c>
      <c r="P31" s="26">
        <v>5000000</v>
      </c>
      <c r="Q31" s="26">
        <v>0</v>
      </c>
      <c r="R31" s="26">
        <v>3062611</v>
      </c>
      <c r="S31" s="26">
        <v>1937389</v>
      </c>
      <c r="T31" s="26">
        <v>0</v>
      </c>
      <c r="U31" s="26">
        <v>326389</v>
      </c>
      <c r="V31" s="26">
        <v>1611000</v>
      </c>
      <c r="W31" s="26">
        <v>326389</v>
      </c>
      <c r="X31" s="26">
        <v>326389</v>
      </c>
      <c r="Y31" s="26">
        <v>164800</v>
      </c>
      <c r="Z31" s="26">
        <v>164800</v>
      </c>
    </row>
    <row r="32" spans="1:26" ht="56.25">
      <c r="A32" s="23" t="s">
        <v>88</v>
      </c>
      <c r="B32" s="24" t="s">
        <v>89</v>
      </c>
      <c r="C32" s="25" t="s">
        <v>162</v>
      </c>
      <c r="D32" s="23" t="s">
        <v>90</v>
      </c>
      <c r="E32" s="23" t="s">
        <v>10</v>
      </c>
      <c r="F32" s="23" t="s">
        <v>11</v>
      </c>
      <c r="G32" s="23" t="s">
        <v>15</v>
      </c>
      <c r="H32" s="23" t="s">
        <v>19</v>
      </c>
      <c r="I32" s="23" t="s">
        <v>163</v>
      </c>
      <c r="J32" s="23"/>
      <c r="K32" s="23"/>
      <c r="L32" s="23" t="s">
        <v>91</v>
      </c>
      <c r="M32" s="23" t="s">
        <v>92</v>
      </c>
      <c r="N32" s="23" t="s">
        <v>93</v>
      </c>
      <c r="O32" s="24" t="s">
        <v>164</v>
      </c>
      <c r="P32" s="26">
        <v>29000000</v>
      </c>
      <c r="Q32" s="26">
        <v>0</v>
      </c>
      <c r="R32" s="26">
        <v>956640</v>
      </c>
      <c r="S32" s="26">
        <v>28043360</v>
      </c>
      <c r="T32" s="26">
        <v>0</v>
      </c>
      <c r="U32" s="26">
        <v>4315676</v>
      </c>
      <c r="V32" s="26">
        <v>23727684</v>
      </c>
      <c r="W32" s="26">
        <v>4315676</v>
      </c>
      <c r="X32" s="26">
        <v>4315676</v>
      </c>
      <c r="Y32" s="26">
        <v>2167000</v>
      </c>
      <c r="Z32" s="26">
        <v>2167000</v>
      </c>
    </row>
    <row r="33" spans="1:26" ht="56.25">
      <c r="A33" s="23" t="s">
        <v>88</v>
      </c>
      <c r="B33" s="24" t="s">
        <v>89</v>
      </c>
      <c r="C33" s="25" t="s">
        <v>165</v>
      </c>
      <c r="D33" s="23" t="s">
        <v>90</v>
      </c>
      <c r="E33" s="23" t="s">
        <v>10</v>
      </c>
      <c r="F33" s="23" t="s">
        <v>11</v>
      </c>
      <c r="G33" s="23" t="s">
        <v>15</v>
      </c>
      <c r="H33" s="23" t="s">
        <v>28</v>
      </c>
      <c r="I33" s="23"/>
      <c r="J33" s="23"/>
      <c r="K33" s="23"/>
      <c r="L33" s="23" t="s">
        <v>91</v>
      </c>
      <c r="M33" s="23" t="s">
        <v>92</v>
      </c>
      <c r="N33" s="23" t="s">
        <v>93</v>
      </c>
      <c r="O33" s="24" t="s">
        <v>166</v>
      </c>
      <c r="P33" s="26">
        <v>157796464</v>
      </c>
      <c r="Q33" s="26">
        <v>173704848</v>
      </c>
      <c r="R33" s="26">
        <v>157796464</v>
      </c>
      <c r="S33" s="26">
        <v>173704848</v>
      </c>
      <c r="T33" s="26">
        <v>0</v>
      </c>
      <c r="U33" s="26">
        <v>25968300</v>
      </c>
      <c r="V33" s="26">
        <v>147736548</v>
      </c>
      <c r="W33" s="26">
        <v>25968300</v>
      </c>
      <c r="X33" s="26">
        <v>25968300</v>
      </c>
      <c r="Y33" s="26">
        <v>13193900</v>
      </c>
      <c r="Z33" s="26">
        <v>13193900</v>
      </c>
    </row>
    <row r="34" spans="1:26" ht="56.25">
      <c r="A34" s="23" t="s">
        <v>88</v>
      </c>
      <c r="B34" s="24" t="s">
        <v>89</v>
      </c>
      <c r="C34" s="25" t="s">
        <v>167</v>
      </c>
      <c r="D34" s="23" t="s">
        <v>90</v>
      </c>
      <c r="E34" s="23" t="s">
        <v>10</v>
      </c>
      <c r="F34" s="23" t="s">
        <v>11</v>
      </c>
      <c r="G34" s="23" t="s">
        <v>15</v>
      </c>
      <c r="H34" s="23" t="s">
        <v>163</v>
      </c>
      <c r="I34" s="23"/>
      <c r="J34" s="23"/>
      <c r="K34" s="23"/>
      <c r="L34" s="23" t="s">
        <v>91</v>
      </c>
      <c r="M34" s="23" t="s">
        <v>92</v>
      </c>
      <c r="N34" s="23" t="s">
        <v>93</v>
      </c>
      <c r="O34" s="24" t="s">
        <v>168</v>
      </c>
      <c r="P34" s="26">
        <v>41300315</v>
      </c>
      <c r="Q34" s="26">
        <v>0</v>
      </c>
      <c r="R34" s="26">
        <v>13111053</v>
      </c>
      <c r="S34" s="26">
        <v>28189262</v>
      </c>
      <c r="T34" s="26">
        <v>0</v>
      </c>
      <c r="U34" s="26">
        <v>4328100</v>
      </c>
      <c r="V34" s="26">
        <v>23861162</v>
      </c>
      <c r="W34" s="26">
        <v>4328100</v>
      </c>
      <c r="X34" s="26">
        <v>4328100</v>
      </c>
      <c r="Y34" s="26">
        <v>2199400</v>
      </c>
      <c r="Z34" s="26">
        <v>2199400</v>
      </c>
    </row>
    <row r="35" spans="1:26" ht="56.25">
      <c r="A35" s="23" t="s">
        <v>88</v>
      </c>
      <c r="B35" s="24" t="s">
        <v>89</v>
      </c>
      <c r="C35" s="25" t="s">
        <v>169</v>
      </c>
      <c r="D35" s="23" t="s">
        <v>90</v>
      </c>
      <c r="E35" s="23" t="s">
        <v>10</v>
      </c>
      <c r="F35" s="23" t="s">
        <v>11</v>
      </c>
      <c r="G35" s="23" t="s">
        <v>15</v>
      </c>
      <c r="H35" s="23" t="s">
        <v>170</v>
      </c>
      <c r="I35" s="23"/>
      <c r="J35" s="23"/>
      <c r="K35" s="23"/>
      <c r="L35" s="23" t="s">
        <v>91</v>
      </c>
      <c r="M35" s="23" t="s">
        <v>92</v>
      </c>
      <c r="N35" s="23" t="s">
        <v>93</v>
      </c>
      <c r="O35" s="24" t="s">
        <v>171</v>
      </c>
      <c r="P35" s="26">
        <v>41300315</v>
      </c>
      <c r="Q35" s="26">
        <v>0</v>
      </c>
      <c r="R35" s="26">
        <v>13111053</v>
      </c>
      <c r="S35" s="26">
        <v>28189262</v>
      </c>
      <c r="T35" s="26">
        <v>0</v>
      </c>
      <c r="U35" s="26">
        <v>4328100</v>
      </c>
      <c r="V35" s="26">
        <v>23861162</v>
      </c>
      <c r="W35" s="26">
        <v>4328100</v>
      </c>
      <c r="X35" s="26">
        <v>4328100</v>
      </c>
      <c r="Y35" s="26">
        <v>2199400</v>
      </c>
      <c r="Z35" s="26">
        <v>2199400</v>
      </c>
    </row>
    <row r="36" spans="1:26" ht="56.25">
      <c r="A36" s="23" t="s">
        <v>88</v>
      </c>
      <c r="B36" s="24" t="s">
        <v>89</v>
      </c>
      <c r="C36" s="25" t="s">
        <v>172</v>
      </c>
      <c r="D36" s="23" t="s">
        <v>90</v>
      </c>
      <c r="E36" s="23" t="s">
        <v>10</v>
      </c>
      <c r="F36" s="23" t="s">
        <v>11</v>
      </c>
      <c r="G36" s="23" t="s">
        <v>15</v>
      </c>
      <c r="H36" s="23" t="s">
        <v>17</v>
      </c>
      <c r="I36" s="23"/>
      <c r="J36" s="23"/>
      <c r="K36" s="23"/>
      <c r="L36" s="23" t="s">
        <v>91</v>
      </c>
      <c r="M36" s="23" t="s">
        <v>92</v>
      </c>
      <c r="N36" s="23" t="s">
        <v>93</v>
      </c>
      <c r="O36" s="24" t="s">
        <v>173</v>
      </c>
      <c r="P36" s="26">
        <v>59598569</v>
      </c>
      <c r="Q36" s="26">
        <v>0</v>
      </c>
      <c r="R36" s="26">
        <v>3220046</v>
      </c>
      <c r="S36" s="26">
        <v>56378523</v>
      </c>
      <c r="T36" s="26">
        <v>0</v>
      </c>
      <c r="U36" s="26">
        <v>8655600</v>
      </c>
      <c r="V36" s="26">
        <v>47722923</v>
      </c>
      <c r="W36" s="26">
        <v>8655600</v>
      </c>
      <c r="X36" s="26">
        <v>8655600</v>
      </c>
      <c r="Y36" s="26">
        <v>4397700</v>
      </c>
      <c r="Z36" s="26">
        <v>4397700</v>
      </c>
    </row>
    <row r="37" spans="1:26" ht="56.25">
      <c r="A37" s="23" t="s">
        <v>88</v>
      </c>
      <c r="B37" s="24" t="s">
        <v>89</v>
      </c>
      <c r="C37" s="25" t="s">
        <v>174</v>
      </c>
      <c r="D37" s="23" t="s">
        <v>90</v>
      </c>
      <c r="E37" s="23" t="s">
        <v>19</v>
      </c>
      <c r="F37" s="23" t="s">
        <v>11</v>
      </c>
      <c r="G37" s="23" t="s">
        <v>22</v>
      </c>
      <c r="H37" s="23" t="s">
        <v>175</v>
      </c>
      <c r="I37" s="23" t="s">
        <v>19</v>
      </c>
      <c r="J37" s="23"/>
      <c r="K37" s="23"/>
      <c r="L37" s="23" t="s">
        <v>91</v>
      </c>
      <c r="M37" s="23" t="s">
        <v>92</v>
      </c>
      <c r="N37" s="23" t="s">
        <v>93</v>
      </c>
      <c r="O37" s="24" t="s">
        <v>176</v>
      </c>
      <c r="P37" s="26">
        <v>6000000</v>
      </c>
      <c r="Q37" s="26">
        <v>0</v>
      </c>
      <c r="R37" s="26">
        <v>5426000</v>
      </c>
      <c r="S37" s="26">
        <v>574000</v>
      </c>
      <c r="T37" s="26">
        <v>0</v>
      </c>
      <c r="U37" s="26">
        <v>533000</v>
      </c>
      <c r="V37" s="26">
        <v>41000</v>
      </c>
      <c r="W37" s="26">
        <v>533000</v>
      </c>
      <c r="X37" s="26">
        <v>533000</v>
      </c>
      <c r="Y37" s="26">
        <v>533000</v>
      </c>
      <c r="Z37" s="26">
        <v>533000</v>
      </c>
    </row>
    <row r="38" spans="1:26" ht="56.25">
      <c r="A38" s="23" t="s">
        <v>88</v>
      </c>
      <c r="B38" s="24" t="s">
        <v>89</v>
      </c>
      <c r="C38" s="25" t="s">
        <v>177</v>
      </c>
      <c r="D38" s="23" t="s">
        <v>90</v>
      </c>
      <c r="E38" s="23" t="s">
        <v>19</v>
      </c>
      <c r="F38" s="23" t="s">
        <v>11</v>
      </c>
      <c r="G38" s="23" t="s">
        <v>22</v>
      </c>
      <c r="H38" s="23" t="s">
        <v>175</v>
      </c>
      <c r="I38" s="23" t="s">
        <v>22</v>
      </c>
      <c r="J38" s="23"/>
      <c r="K38" s="23"/>
      <c r="L38" s="23" t="s">
        <v>91</v>
      </c>
      <c r="M38" s="23" t="s">
        <v>92</v>
      </c>
      <c r="N38" s="23" t="s">
        <v>93</v>
      </c>
      <c r="O38" s="24" t="s">
        <v>178</v>
      </c>
      <c r="P38" s="26">
        <v>19000000</v>
      </c>
      <c r="Q38" s="26">
        <v>9426000</v>
      </c>
      <c r="R38" s="26">
        <v>0</v>
      </c>
      <c r="S38" s="26">
        <v>28426000</v>
      </c>
      <c r="T38" s="26">
        <v>0</v>
      </c>
      <c r="U38" s="26">
        <v>0</v>
      </c>
      <c r="V38" s="26">
        <v>28426000</v>
      </c>
      <c r="W38" s="26">
        <v>0</v>
      </c>
      <c r="X38" s="26">
        <v>0</v>
      </c>
      <c r="Y38" s="26">
        <v>0</v>
      </c>
      <c r="Z38" s="26">
        <v>0</v>
      </c>
    </row>
    <row r="39" spans="1:26" ht="56.25">
      <c r="A39" s="23" t="s">
        <v>88</v>
      </c>
      <c r="B39" s="24" t="s">
        <v>89</v>
      </c>
      <c r="C39" s="25" t="s">
        <v>179</v>
      </c>
      <c r="D39" s="23" t="s">
        <v>90</v>
      </c>
      <c r="E39" s="23" t="s">
        <v>19</v>
      </c>
      <c r="F39" s="23" t="s">
        <v>11</v>
      </c>
      <c r="G39" s="23" t="s">
        <v>22</v>
      </c>
      <c r="H39" s="23" t="s">
        <v>175</v>
      </c>
      <c r="I39" s="23" t="s">
        <v>125</v>
      </c>
      <c r="J39" s="23"/>
      <c r="K39" s="23"/>
      <c r="L39" s="23" t="s">
        <v>91</v>
      </c>
      <c r="M39" s="23" t="s">
        <v>92</v>
      </c>
      <c r="N39" s="23" t="s">
        <v>93</v>
      </c>
      <c r="O39" s="24" t="s">
        <v>180</v>
      </c>
      <c r="P39" s="26">
        <v>9000000</v>
      </c>
      <c r="Q39" s="26">
        <v>0</v>
      </c>
      <c r="R39" s="26">
        <v>4000000</v>
      </c>
      <c r="S39" s="26">
        <v>5000000</v>
      </c>
      <c r="T39" s="26">
        <v>0</v>
      </c>
      <c r="U39" s="26">
        <v>0</v>
      </c>
      <c r="V39" s="26">
        <v>5000000</v>
      </c>
      <c r="W39" s="26">
        <v>0</v>
      </c>
      <c r="X39" s="26">
        <v>0</v>
      </c>
      <c r="Y39" s="26">
        <v>0</v>
      </c>
      <c r="Z39" s="26">
        <v>0</v>
      </c>
    </row>
    <row r="40" spans="1:26" ht="56.25">
      <c r="A40" s="23" t="s">
        <v>88</v>
      </c>
      <c r="B40" s="24" t="s">
        <v>89</v>
      </c>
      <c r="C40" s="25" t="s">
        <v>181</v>
      </c>
      <c r="D40" s="23" t="s">
        <v>90</v>
      </c>
      <c r="E40" s="23" t="s">
        <v>19</v>
      </c>
      <c r="F40" s="23" t="s">
        <v>11</v>
      </c>
      <c r="G40" s="23" t="s">
        <v>13</v>
      </c>
      <c r="H40" s="23" t="s">
        <v>13</v>
      </c>
      <c r="I40" s="23" t="s">
        <v>10</v>
      </c>
      <c r="J40" s="23"/>
      <c r="K40" s="23"/>
      <c r="L40" s="23" t="s">
        <v>91</v>
      </c>
      <c r="M40" s="23" t="s">
        <v>92</v>
      </c>
      <c r="N40" s="23" t="s">
        <v>93</v>
      </c>
      <c r="O40" s="24" t="s">
        <v>182</v>
      </c>
      <c r="P40" s="26">
        <v>60000000</v>
      </c>
      <c r="Q40" s="26">
        <v>0</v>
      </c>
      <c r="R40" s="26">
        <v>13724936</v>
      </c>
      <c r="S40" s="26">
        <v>46275064</v>
      </c>
      <c r="T40" s="26">
        <v>0</v>
      </c>
      <c r="U40" s="26">
        <v>0</v>
      </c>
      <c r="V40" s="26">
        <v>46275064</v>
      </c>
      <c r="W40" s="26">
        <v>0</v>
      </c>
      <c r="X40" s="26">
        <v>3778950</v>
      </c>
      <c r="Y40" s="26">
        <v>6137723</v>
      </c>
      <c r="Z40" s="26">
        <v>6137723</v>
      </c>
    </row>
    <row r="41" spans="1:26" ht="56.25">
      <c r="A41" s="23" t="s">
        <v>88</v>
      </c>
      <c r="B41" s="24" t="s">
        <v>89</v>
      </c>
      <c r="C41" s="25" t="s">
        <v>183</v>
      </c>
      <c r="D41" s="23" t="s">
        <v>90</v>
      </c>
      <c r="E41" s="23" t="s">
        <v>19</v>
      </c>
      <c r="F41" s="23" t="s">
        <v>11</v>
      </c>
      <c r="G41" s="23" t="s">
        <v>13</v>
      </c>
      <c r="H41" s="23" t="s">
        <v>13</v>
      </c>
      <c r="I41" s="23" t="s">
        <v>19</v>
      </c>
      <c r="J41" s="23"/>
      <c r="K41" s="23"/>
      <c r="L41" s="23" t="s">
        <v>91</v>
      </c>
      <c r="M41" s="23" t="s">
        <v>92</v>
      </c>
      <c r="N41" s="23" t="s">
        <v>93</v>
      </c>
      <c r="O41" s="24" t="s">
        <v>184</v>
      </c>
      <c r="P41" s="26">
        <v>30000000</v>
      </c>
      <c r="Q41" s="26">
        <v>0</v>
      </c>
      <c r="R41" s="26">
        <v>14365224</v>
      </c>
      <c r="S41" s="26">
        <v>15634776</v>
      </c>
      <c r="T41" s="26">
        <v>0</v>
      </c>
      <c r="U41" s="26">
        <v>0</v>
      </c>
      <c r="V41" s="26">
        <v>15634776</v>
      </c>
      <c r="W41" s="26">
        <v>0</v>
      </c>
      <c r="X41" s="26">
        <v>0</v>
      </c>
      <c r="Y41" s="26">
        <v>0</v>
      </c>
      <c r="Z41" s="26">
        <v>0</v>
      </c>
    </row>
    <row r="42" spans="1:26" ht="56.25">
      <c r="A42" s="23" t="s">
        <v>88</v>
      </c>
      <c r="B42" s="24" t="s">
        <v>89</v>
      </c>
      <c r="C42" s="25" t="s">
        <v>185</v>
      </c>
      <c r="D42" s="23" t="s">
        <v>90</v>
      </c>
      <c r="E42" s="23" t="s">
        <v>19</v>
      </c>
      <c r="F42" s="23" t="s">
        <v>11</v>
      </c>
      <c r="G42" s="23" t="s">
        <v>13</v>
      </c>
      <c r="H42" s="23" t="s">
        <v>13</v>
      </c>
      <c r="I42" s="23" t="s">
        <v>125</v>
      </c>
      <c r="J42" s="23"/>
      <c r="K42" s="23"/>
      <c r="L42" s="23" t="s">
        <v>91</v>
      </c>
      <c r="M42" s="23" t="s">
        <v>92</v>
      </c>
      <c r="N42" s="23" t="s">
        <v>93</v>
      </c>
      <c r="O42" s="24" t="s">
        <v>186</v>
      </c>
      <c r="P42" s="26">
        <v>30000000</v>
      </c>
      <c r="Q42" s="26">
        <v>16524179</v>
      </c>
      <c r="R42" s="26">
        <v>0</v>
      </c>
      <c r="S42" s="26">
        <v>46524179</v>
      </c>
      <c r="T42" s="26">
        <v>0</v>
      </c>
      <c r="U42" s="26">
        <v>-335150</v>
      </c>
      <c r="V42" s="26">
        <v>46859329</v>
      </c>
      <c r="W42" s="26">
        <v>345350</v>
      </c>
      <c r="X42" s="26">
        <v>335150</v>
      </c>
      <c r="Y42" s="26">
        <v>335150</v>
      </c>
      <c r="Z42" s="26">
        <v>335150</v>
      </c>
    </row>
    <row r="43" spans="1:26" ht="56.25">
      <c r="A43" s="23" t="s">
        <v>88</v>
      </c>
      <c r="B43" s="24" t="s">
        <v>89</v>
      </c>
      <c r="C43" s="25" t="s">
        <v>187</v>
      </c>
      <c r="D43" s="23" t="s">
        <v>90</v>
      </c>
      <c r="E43" s="23" t="s">
        <v>19</v>
      </c>
      <c r="F43" s="23" t="s">
        <v>11</v>
      </c>
      <c r="G43" s="23" t="s">
        <v>13</v>
      </c>
      <c r="H43" s="23" t="s">
        <v>13</v>
      </c>
      <c r="I43" s="23" t="s">
        <v>130</v>
      </c>
      <c r="J43" s="23"/>
      <c r="K43" s="23"/>
      <c r="L43" s="23" t="s">
        <v>91</v>
      </c>
      <c r="M43" s="23" t="s">
        <v>92</v>
      </c>
      <c r="N43" s="23" t="s">
        <v>93</v>
      </c>
      <c r="O43" s="24" t="s">
        <v>188</v>
      </c>
      <c r="P43" s="26">
        <v>55000000</v>
      </c>
      <c r="Q43" s="26">
        <v>26852243</v>
      </c>
      <c r="R43" s="26">
        <v>0</v>
      </c>
      <c r="S43" s="26">
        <v>81852243</v>
      </c>
      <c r="T43" s="26">
        <v>0</v>
      </c>
      <c r="U43" s="26">
        <v>0</v>
      </c>
      <c r="V43" s="26">
        <v>81852243</v>
      </c>
      <c r="W43" s="26">
        <v>0</v>
      </c>
      <c r="X43" s="26">
        <v>0</v>
      </c>
      <c r="Y43" s="26">
        <v>0</v>
      </c>
      <c r="Z43" s="26">
        <v>0</v>
      </c>
    </row>
    <row r="44" spans="1:26" ht="56.25">
      <c r="A44" s="23" t="s">
        <v>88</v>
      </c>
      <c r="B44" s="24" t="s">
        <v>89</v>
      </c>
      <c r="C44" s="25" t="s">
        <v>189</v>
      </c>
      <c r="D44" s="23" t="s">
        <v>90</v>
      </c>
      <c r="E44" s="23" t="s">
        <v>19</v>
      </c>
      <c r="F44" s="23" t="s">
        <v>11</v>
      </c>
      <c r="G44" s="23" t="s">
        <v>13</v>
      </c>
      <c r="H44" s="23" t="s">
        <v>13</v>
      </c>
      <c r="I44" s="23" t="s">
        <v>190</v>
      </c>
      <c r="J44" s="23"/>
      <c r="K44" s="23"/>
      <c r="L44" s="23" t="s">
        <v>91</v>
      </c>
      <c r="M44" s="23" t="s">
        <v>92</v>
      </c>
      <c r="N44" s="23" t="s">
        <v>93</v>
      </c>
      <c r="O44" s="24" t="s">
        <v>191</v>
      </c>
      <c r="P44" s="26">
        <v>30000000</v>
      </c>
      <c r="Q44" s="26">
        <v>0</v>
      </c>
      <c r="R44" s="26">
        <v>4336710</v>
      </c>
      <c r="S44" s="26">
        <v>25663290</v>
      </c>
      <c r="T44" s="26">
        <v>0</v>
      </c>
      <c r="U44" s="26">
        <v>0</v>
      </c>
      <c r="V44" s="26">
        <v>25663290</v>
      </c>
      <c r="W44" s="26">
        <v>0</v>
      </c>
      <c r="X44" s="26">
        <v>0</v>
      </c>
      <c r="Y44" s="26">
        <v>0</v>
      </c>
      <c r="Z44" s="26">
        <v>0</v>
      </c>
    </row>
    <row r="45" spans="1:26" ht="56.25">
      <c r="A45" s="23" t="s">
        <v>88</v>
      </c>
      <c r="B45" s="24" t="s">
        <v>89</v>
      </c>
      <c r="C45" s="25" t="s">
        <v>192</v>
      </c>
      <c r="D45" s="23" t="s">
        <v>90</v>
      </c>
      <c r="E45" s="23" t="s">
        <v>19</v>
      </c>
      <c r="F45" s="23" t="s">
        <v>11</v>
      </c>
      <c r="G45" s="23" t="s">
        <v>13</v>
      </c>
      <c r="H45" s="23" t="s">
        <v>13</v>
      </c>
      <c r="I45" s="23" t="s">
        <v>193</v>
      </c>
      <c r="J45" s="23"/>
      <c r="K45" s="23"/>
      <c r="L45" s="23" t="s">
        <v>91</v>
      </c>
      <c r="M45" s="23" t="s">
        <v>92</v>
      </c>
      <c r="N45" s="23" t="s">
        <v>93</v>
      </c>
      <c r="O45" s="24" t="s">
        <v>194</v>
      </c>
      <c r="P45" s="26">
        <v>5000000</v>
      </c>
      <c r="Q45" s="26">
        <v>1600000</v>
      </c>
      <c r="R45" s="26">
        <v>0</v>
      </c>
      <c r="S45" s="26">
        <v>6600000</v>
      </c>
      <c r="T45" s="26">
        <v>0</v>
      </c>
      <c r="U45" s="26">
        <v>0</v>
      </c>
      <c r="V45" s="26">
        <v>6600000</v>
      </c>
      <c r="W45" s="26">
        <v>229100</v>
      </c>
      <c r="X45" s="26">
        <v>0</v>
      </c>
      <c r="Y45" s="26">
        <v>0</v>
      </c>
      <c r="Z45" s="26">
        <v>0</v>
      </c>
    </row>
    <row r="46" spans="1:26" ht="56.25">
      <c r="A46" s="23" t="s">
        <v>88</v>
      </c>
      <c r="B46" s="24" t="s">
        <v>89</v>
      </c>
      <c r="C46" s="25" t="s">
        <v>195</v>
      </c>
      <c r="D46" s="23" t="s">
        <v>90</v>
      </c>
      <c r="E46" s="23" t="s">
        <v>19</v>
      </c>
      <c r="F46" s="23" t="s">
        <v>11</v>
      </c>
      <c r="G46" s="23" t="s">
        <v>13</v>
      </c>
      <c r="H46" s="23" t="s">
        <v>13</v>
      </c>
      <c r="I46" s="23" t="s">
        <v>136</v>
      </c>
      <c r="J46" s="23"/>
      <c r="K46" s="23"/>
      <c r="L46" s="23" t="s">
        <v>91</v>
      </c>
      <c r="M46" s="23" t="s">
        <v>92</v>
      </c>
      <c r="N46" s="23" t="s">
        <v>93</v>
      </c>
      <c r="O46" s="24" t="s">
        <v>196</v>
      </c>
      <c r="P46" s="26">
        <v>5000000</v>
      </c>
      <c r="Q46" s="26">
        <v>0</v>
      </c>
      <c r="R46" s="26">
        <v>2000000</v>
      </c>
      <c r="S46" s="26">
        <v>3000000</v>
      </c>
      <c r="T46" s="26">
        <v>0</v>
      </c>
      <c r="U46" s="26">
        <v>-474300</v>
      </c>
      <c r="V46" s="26">
        <v>3474300</v>
      </c>
      <c r="W46" s="26">
        <v>474300</v>
      </c>
      <c r="X46" s="26">
        <v>474300</v>
      </c>
      <c r="Y46" s="26">
        <v>474300</v>
      </c>
      <c r="Z46" s="26">
        <v>474300</v>
      </c>
    </row>
    <row r="47" spans="1:26" ht="56.25">
      <c r="A47" s="23" t="s">
        <v>88</v>
      </c>
      <c r="B47" s="24" t="s">
        <v>89</v>
      </c>
      <c r="C47" s="25" t="s">
        <v>197</v>
      </c>
      <c r="D47" s="23" t="s">
        <v>90</v>
      </c>
      <c r="E47" s="23" t="s">
        <v>19</v>
      </c>
      <c r="F47" s="23" t="s">
        <v>11</v>
      </c>
      <c r="G47" s="23" t="s">
        <v>13</v>
      </c>
      <c r="H47" s="23" t="s">
        <v>13</v>
      </c>
      <c r="I47" s="23" t="s">
        <v>198</v>
      </c>
      <c r="J47" s="23"/>
      <c r="K47" s="23"/>
      <c r="L47" s="23" t="s">
        <v>91</v>
      </c>
      <c r="M47" s="23" t="s">
        <v>92</v>
      </c>
      <c r="N47" s="23" t="s">
        <v>93</v>
      </c>
      <c r="O47" s="24" t="s">
        <v>199</v>
      </c>
      <c r="P47" s="26">
        <v>3000000</v>
      </c>
      <c r="Q47" s="26">
        <v>15000000</v>
      </c>
      <c r="R47" s="26">
        <v>0</v>
      </c>
      <c r="S47" s="26">
        <v>18000000</v>
      </c>
      <c r="T47" s="26">
        <v>0</v>
      </c>
      <c r="U47" s="26">
        <v>-590026</v>
      </c>
      <c r="V47" s="26">
        <v>18590026</v>
      </c>
      <c r="W47" s="26">
        <v>1147726</v>
      </c>
      <c r="X47" s="26">
        <v>590026</v>
      </c>
      <c r="Y47" s="26">
        <v>590026</v>
      </c>
      <c r="Z47" s="26">
        <v>590026</v>
      </c>
    </row>
    <row r="48" spans="1:26" ht="56.25">
      <c r="A48" s="23" t="s">
        <v>88</v>
      </c>
      <c r="B48" s="24" t="s">
        <v>89</v>
      </c>
      <c r="C48" s="25" t="s">
        <v>200</v>
      </c>
      <c r="D48" s="23" t="s">
        <v>90</v>
      </c>
      <c r="E48" s="23" t="s">
        <v>19</v>
      </c>
      <c r="F48" s="23" t="s">
        <v>11</v>
      </c>
      <c r="G48" s="23" t="s">
        <v>13</v>
      </c>
      <c r="H48" s="23" t="s">
        <v>15</v>
      </c>
      <c r="I48" s="23" t="s">
        <v>10</v>
      </c>
      <c r="J48" s="23"/>
      <c r="K48" s="23"/>
      <c r="L48" s="23" t="s">
        <v>91</v>
      </c>
      <c r="M48" s="23" t="s">
        <v>92</v>
      </c>
      <c r="N48" s="23" t="s">
        <v>93</v>
      </c>
      <c r="O48" s="24" t="s">
        <v>201</v>
      </c>
      <c r="P48" s="26">
        <v>12000000</v>
      </c>
      <c r="Q48" s="26">
        <v>0</v>
      </c>
      <c r="R48" s="26">
        <v>0</v>
      </c>
      <c r="S48" s="26">
        <v>12000000</v>
      </c>
      <c r="T48" s="26">
        <v>0</v>
      </c>
      <c r="U48" s="26">
        <v>0</v>
      </c>
      <c r="V48" s="26">
        <v>12000000</v>
      </c>
      <c r="W48" s="26">
        <v>0</v>
      </c>
      <c r="X48" s="26">
        <v>0</v>
      </c>
      <c r="Y48" s="26">
        <v>0</v>
      </c>
      <c r="Z48" s="26">
        <v>0</v>
      </c>
    </row>
    <row r="49" spans="1:26" ht="56.25">
      <c r="A49" s="23" t="s">
        <v>88</v>
      </c>
      <c r="B49" s="24" t="s">
        <v>89</v>
      </c>
      <c r="C49" s="25" t="s">
        <v>202</v>
      </c>
      <c r="D49" s="23" t="s">
        <v>90</v>
      </c>
      <c r="E49" s="23" t="s">
        <v>19</v>
      </c>
      <c r="F49" s="23" t="s">
        <v>11</v>
      </c>
      <c r="G49" s="23" t="s">
        <v>13</v>
      </c>
      <c r="H49" s="23" t="s">
        <v>15</v>
      </c>
      <c r="I49" s="23" t="s">
        <v>19</v>
      </c>
      <c r="J49" s="23"/>
      <c r="K49" s="23"/>
      <c r="L49" s="23" t="s">
        <v>91</v>
      </c>
      <c r="M49" s="23" t="s">
        <v>92</v>
      </c>
      <c r="N49" s="23" t="s">
        <v>93</v>
      </c>
      <c r="O49" s="24" t="s">
        <v>203</v>
      </c>
      <c r="P49" s="26">
        <v>125000000</v>
      </c>
      <c r="Q49" s="26">
        <v>0</v>
      </c>
      <c r="R49" s="26">
        <v>73726419</v>
      </c>
      <c r="S49" s="26">
        <v>51273581</v>
      </c>
      <c r="T49" s="26">
        <v>0</v>
      </c>
      <c r="U49" s="26">
        <v>0</v>
      </c>
      <c r="V49" s="26">
        <v>51273581</v>
      </c>
      <c r="W49" s="26">
        <v>190000</v>
      </c>
      <c r="X49" s="26">
        <v>0</v>
      </c>
      <c r="Y49" s="26">
        <v>2927176</v>
      </c>
      <c r="Z49" s="26">
        <v>2927176</v>
      </c>
    </row>
    <row r="50" spans="1:26" ht="56.25">
      <c r="A50" s="23" t="s">
        <v>88</v>
      </c>
      <c r="B50" s="24" t="s">
        <v>89</v>
      </c>
      <c r="C50" s="25" t="s">
        <v>204</v>
      </c>
      <c r="D50" s="23" t="s">
        <v>90</v>
      </c>
      <c r="E50" s="23" t="s">
        <v>19</v>
      </c>
      <c r="F50" s="23" t="s">
        <v>11</v>
      </c>
      <c r="G50" s="23" t="s">
        <v>13</v>
      </c>
      <c r="H50" s="23" t="s">
        <v>15</v>
      </c>
      <c r="I50" s="23" t="s">
        <v>15</v>
      </c>
      <c r="J50" s="23"/>
      <c r="K50" s="23"/>
      <c r="L50" s="23" t="s">
        <v>91</v>
      </c>
      <c r="M50" s="23" t="s">
        <v>92</v>
      </c>
      <c r="N50" s="23" t="s">
        <v>93</v>
      </c>
      <c r="O50" s="24" t="s">
        <v>205</v>
      </c>
      <c r="P50" s="26">
        <v>12000000</v>
      </c>
      <c r="Q50" s="26">
        <v>0</v>
      </c>
      <c r="R50" s="26">
        <v>4800000</v>
      </c>
      <c r="S50" s="26">
        <v>7200000</v>
      </c>
      <c r="T50" s="26">
        <v>0</v>
      </c>
      <c r="U50" s="26">
        <v>0</v>
      </c>
      <c r="V50" s="26">
        <v>7200000</v>
      </c>
      <c r="W50" s="26">
        <v>0</v>
      </c>
      <c r="X50" s="26">
        <v>0</v>
      </c>
      <c r="Y50" s="26">
        <v>0</v>
      </c>
      <c r="Z50" s="26">
        <v>0</v>
      </c>
    </row>
    <row r="51" spans="1:26" ht="56.25">
      <c r="A51" s="23" t="s">
        <v>88</v>
      </c>
      <c r="B51" s="24" t="s">
        <v>89</v>
      </c>
      <c r="C51" s="25" t="s">
        <v>206</v>
      </c>
      <c r="D51" s="23" t="s">
        <v>90</v>
      </c>
      <c r="E51" s="23" t="s">
        <v>19</v>
      </c>
      <c r="F51" s="23" t="s">
        <v>11</v>
      </c>
      <c r="G51" s="23" t="s">
        <v>13</v>
      </c>
      <c r="H51" s="23" t="s">
        <v>15</v>
      </c>
      <c r="I51" s="23" t="s">
        <v>170</v>
      </c>
      <c r="J51" s="23"/>
      <c r="K51" s="23"/>
      <c r="L51" s="23" t="s">
        <v>91</v>
      </c>
      <c r="M51" s="23" t="s">
        <v>92</v>
      </c>
      <c r="N51" s="23" t="s">
        <v>93</v>
      </c>
      <c r="O51" s="24" t="s">
        <v>207</v>
      </c>
      <c r="P51" s="26">
        <v>125000000</v>
      </c>
      <c r="Q51" s="26">
        <v>0</v>
      </c>
      <c r="R51" s="26">
        <v>5620491</v>
      </c>
      <c r="S51" s="26">
        <v>119379509</v>
      </c>
      <c r="T51" s="26">
        <v>0</v>
      </c>
      <c r="U51" s="26">
        <v>0</v>
      </c>
      <c r="V51" s="26">
        <v>119379509</v>
      </c>
      <c r="W51" s="26">
        <v>0</v>
      </c>
      <c r="X51" s="26">
        <v>0</v>
      </c>
      <c r="Y51" s="26">
        <v>0</v>
      </c>
      <c r="Z51" s="26">
        <v>0</v>
      </c>
    </row>
    <row r="52" spans="1:26" ht="56.25">
      <c r="A52" s="23" t="s">
        <v>88</v>
      </c>
      <c r="B52" s="24" t="s">
        <v>89</v>
      </c>
      <c r="C52" s="25" t="s">
        <v>208</v>
      </c>
      <c r="D52" s="23" t="s">
        <v>90</v>
      </c>
      <c r="E52" s="23" t="s">
        <v>19</v>
      </c>
      <c r="F52" s="23" t="s">
        <v>11</v>
      </c>
      <c r="G52" s="23" t="s">
        <v>13</v>
      </c>
      <c r="H52" s="23" t="s">
        <v>15</v>
      </c>
      <c r="I52" s="23" t="s">
        <v>92</v>
      </c>
      <c r="J52" s="23"/>
      <c r="K52" s="23"/>
      <c r="L52" s="23" t="s">
        <v>91</v>
      </c>
      <c r="M52" s="23" t="s">
        <v>92</v>
      </c>
      <c r="N52" s="23" t="s">
        <v>93</v>
      </c>
      <c r="O52" s="24" t="s">
        <v>209</v>
      </c>
      <c r="P52" s="26">
        <v>200000000</v>
      </c>
      <c r="Q52" s="26">
        <v>7947566</v>
      </c>
      <c r="R52" s="26">
        <v>0</v>
      </c>
      <c r="S52" s="26">
        <v>207947566</v>
      </c>
      <c r="T52" s="26">
        <v>0</v>
      </c>
      <c r="U52" s="26">
        <v>0</v>
      </c>
      <c r="V52" s="26">
        <v>207947566</v>
      </c>
      <c r="W52" s="26">
        <v>0</v>
      </c>
      <c r="X52" s="26">
        <v>18917476</v>
      </c>
      <c r="Y52" s="26">
        <v>34626074</v>
      </c>
      <c r="Z52" s="26">
        <v>34626074</v>
      </c>
    </row>
    <row r="53" spans="1:26" ht="56.25">
      <c r="A53" s="23" t="s">
        <v>88</v>
      </c>
      <c r="B53" s="24" t="s">
        <v>89</v>
      </c>
      <c r="C53" s="25" t="s">
        <v>210</v>
      </c>
      <c r="D53" s="23" t="s">
        <v>90</v>
      </c>
      <c r="E53" s="23" t="s">
        <v>19</v>
      </c>
      <c r="F53" s="23" t="s">
        <v>11</v>
      </c>
      <c r="G53" s="23" t="s">
        <v>13</v>
      </c>
      <c r="H53" s="23" t="s">
        <v>15</v>
      </c>
      <c r="I53" s="23" t="s">
        <v>37</v>
      </c>
      <c r="J53" s="23"/>
      <c r="K53" s="23"/>
      <c r="L53" s="23" t="s">
        <v>91</v>
      </c>
      <c r="M53" s="23" t="s">
        <v>92</v>
      </c>
      <c r="N53" s="23" t="s">
        <v>93</v>
      </c>
      <c r="O53" s="24" t="s">
        <v>211</v>
      </c>
      <c r="P53" s="26">
        <v>12000000</v>
      </c>
      <c r="Q53" s="26">
        <v>0</v>
      </c>
      <c r="R53" s="26">
        <v>4800000</v>
      </c>
      <c r="S53" s="26">
        <v>7200000</v>
      </c>
      <c r="T53" s="26">
        <v>0</v>
      </c>
      <c r="U53" s="26">
        <v>0</v>
      </c>
      <c r="V53" s="26">
        <v>7200000</v>
      </c>
      <c r="W53" s="26">
        <v>278400</v>
      </c>
      <c r="X53" s="26">
        <v>0</v>
      </c>
      <c r="Y53" s="26">
        <v>0</v>
      </c>
      <c r="Z53" s="26">
        <v>0</v>
      </c>
    </row>
    <row r="54" spans="1:26" ht="56.25">
      <c r="A54" s="23" t="s">
        <v>88</v>
      </c>
      <c r="B54" s="24" t="s">
        <v>89</v>
      </c>
      <c r="C54" s="25" t="s">
        <v>212</v>
      </c>
      <c r="D54" s="23" t="s">
        <v>90</v>
      </c>
      <c r="E54" s="23" t="s">
        <v>19</v>
      </c>
      <c r="F54" s="23" t="s">
        <v>11</v>
      </c>
      <c r="G54" s="23" t="s">
        <v>13</v>
      </c>
      <c r="H54" s="23" t="s">
        <v>28</v>
      </c>
      <c r="I54" s="23" t="s">
        <v>19</v>
      </c>
      <c r="J54" s="23"/>
      <c r="K54" s="23"/>
      <c r="L54" s="23" t="s">
        <v>91</v>
      </c>
      <c r="M54" s="23" t="s">
        <v>92</v>
      </c>
      <c r="N54" s="23" t="s">
        <v>93</v>
      </c>
      <c r="O54" s="24" t="s">
        <v>213</v>
      </c>
      <c r="P54" s="26">
        <v>4000000</v>
      </c>
      <c r="Q54" s="26">
        <v>0</v>
      </c>
      <c r="R54" s="26">
        <v>1000000</v>
      </c>
      <c r="S54" s="26">
        <v>3000000</v>
      </c>
      <c r="T54" s="26">
        <v>0</v>
      </c>
      <c r="U54" s="26">
        <v>-7700</v>
      </c>
      <c r="V54" s="26">
        <v>3007700</v>
      </c>
      <c r="W54" s="26">
        <v>7700</v>
      </c>
      <c r="X54" s="26">
        <v>7700</v>
      </c>
      <c r="Y54" s="26">
        <v>7700</v>
      </c>
      <c r="Z54" s="26">
        <v>7700</v>
      </c>
    </row>
    <row r="55" spans="1:26" ht="56.25">
      <c r="A55" s="23" t="s">
        <v>88</v>
      </c>
      <c r="B55" s="24" t="s">
        <v>89</v>
      </c>
      <c r="C55" s="25" t="s">
        <v>214</v>
      </c>
      <c r="D55" s="23" t="s">
        <v>90</v>
      </c>
      <c r="E55" s="23" t="s">
        <v>19</v>
      </c>
      <c r="F55" s="23" t="s">
        <v>11</v>
      </c>
      <c r="G55" s="23" t="s">
        <v>13</v>
      </c>
      <c r="H55" s="23" t="s">
        <v>28</v>
      </c>
      <c r="I55" s="23" t="s">
        <v>22</v>
      </c>
      <c r="J55" s="23"/>
      <c r="K55" s="23"/>
      <c r="L55" s="23" t="s">
        <v>91</v>
      </c>
      <c r="M55" s="23" t="s">
        <v>92</v>
      </c>
      <c r="N55" s="23" t="s">
        <v>93</v>
      </c>
      <c r="O55" s="24" t="s">
        <v>215</v>
      </c>
      <c r="P55" s="26">
        <v>8000000</v>
      </c>
      <c r="Q55" s="26">
        <v>1700000</v>
      </c>
      <c r="R55" s="26">
        <v>0</v>
      </c>
      <c r="S55" s="26">
        <v>9700000</v>
      </c>
      <c r="T55" s="26">
        <v>0</v>
      </c>
      <c r="U55" s="26">
        <v>700000</v>
      </c>
      <c r="V55" s="26">
        <v>9000000</v>
      </c>
      <c r="W55" s="26">
        <v>8200000</v>
      </c>
      <c r="X55" s="26">
        <v>3500000</v>
      </c>
      <c r="Y55" s="26">
        <v>3500000</v>
      </c>
      <c r="Z55" s="26">
        <v>3500000</v>
      </c>
    </row>
    <row r="56" spans="1:26" ht="56.25">
      <c r="A56" s="23" t="s">
        <v>88</v>
      </c>
      <c r="B56" s="24" t="s">
        <v>89</v>
      </c>
      <c r="C56" s="25" t="s">
        <v>216</v>
      </c>
      <c r="D56" s="23" t="s">
        <v>90</v>
      </c>
      <c r="E56" s="23" t="s">
        <v>19</v>
      </c>
      <c r="F56" s="23" t="s">
        <v>11</v>
      </c>
      <c r="G56" s="23" t="s">
        <v>13</v>
      </c>
      <c r="H56" s="23" t="s">
        <v>28</v>
      </c>
      <c r="I56" s="23" t="s">
        <v>163</v>
      </c>
      <c r="J56" s="23"/>
      <c r="K56" s="23"/>
      <c r="L56" s="23" t="s">
        <v>91</v>
      </c>
      <c r="M56" s="23" t="s">
        <v>92</v>
      </c>
      <c r="N56" s="23" t="s">
        <v>93</v>
      </c>
      <c r="O56" s="24" t="s">
        <v>217</v>
      </c>
      <c r="P56" s="26">
        <v>250000000</v>
      </c>
      <c r="Q56" s="26">
        <v>0</v>
      </c>
      <c r="R56" s="26">
        <v>13877694</v>
      </c>
      <c r="S56" s="26">
        <v>236122306</v>
      </c>
      <c r="T56" s="26">
        <v>0</v>
      </c>
      <c r="U56" s="26">
        <v>0</v>
      </c>
      <c r="V56" s="26">
        <v>236122306</v>
      </c>
      <c r="W56" s="26">
        <v>0</v>
      </c>
      <c r="X56" s="26">
        <v>38678000</v>
      </c>
      <c r="Y56" s="26">
        <v>43158000</v>
      </c>
      <c r="Z56" s="26">
        <v>43158000</v>
      </c>
    </row>
    <row r="57" spans="1:26" ht="56.25">
      <c r="A57" s="23" t="s">
        <v>88</v>
      </c>
      <c r="B57" s="24" t="s">
        <v>89</v>
      </c>
      <c r="C57" s="25" t="s">
        <v>218</v>
      </c>
      <c r="D57" s="23" t="s">
        <v>90</v>
      </c>
      <c r="E57" s="23" t="s">
        <v>19</v>
      </c>
      <c r="F57" s="23" t="s">
        <v>11</v>
      </c>
      <c r="G57" s="23" t="s">
        <v>13</v>
      </c>
      <c r="H57" s="23" t="s">
        <v>28</v>
      </c>
      <c r="I57" s="23" t="s">
        <v>170</v>
      </c>
      <c r="J57" s="23"/>
      <c r="K57" s="23"/>
      <c r="L57" s="23" t="s">
        <v>91</v>
      </c>
      <c r="M57" s="23" t="s">
        <v>92</v>
      </c>
      <c r="N57" s="23" t="s">
        <v>93</v>
      </c>
      <c r="O57" s="24" t="s">
        <v>219</v>
      </c>
      <c r="P57" s="26">
        <v>2000000</v>
      </c>
      <c r="Q57" s="26">
        <v>2800000</v>
      </c>
      <c r="R57" s="26">
        <v>700000</v>
      </c>
      <c r="S57" s="26">
        <v>4100000</v>
      </c>
      <c r="T57" s="26">
        <v>0</v>
      </c>
      <c r="U57" s="26">
        <v>-863650</v>
      </c>
      <c r="V57" s="26">
        <v>4963650</v>
      </c>
      <c r="W57" s="26">
        <v>257800</v>
      </c>
      <c r="X57" s="26">
        <v>163650</v>
      </c>
      <c r="Y57" s="26">
        <v>163650</v>
      </c>
      <c r="Z57" s="26">
        <v>163650</v>
      </c>
    </row>
    <row r="58" spans="1:26" ht="56.25">
      <c r="A58" s="23" t="s">
        <v>88</v>
      </c>
      <c r="B58" s="24" t="s">
        <v>89</v>
      </c>
      <c r="C58" s="25" t="s">
        <v>220</v>
      </c>
      <c r="D58" s="23" t="s">
        <v>90</v>
      </c>
      <c r="E58" s="23" t="s">
        <v>19</v>
      </c>
      <c r="F58" s="23" t="s">
        <v>11</v>
      </c>
      <c r="G58" s="23" t="s">
        <v>13</v>
      </c>
      <c r="H58" s="23" t="s">
        <v>163</v>
      </c>
      <c r="I58" s="23" t="s">
        <v>10</v>
      </c>
      <c r="J58" s="23"/>
      <c r="K58" s="23"/>
      <c r="L58" s="23" t="s">
        <v>91</v>
      </c>
      <c r="M58" s="23" t="s">
        <v>92</v>
      </c>
      <c r="N58" s="23" t="s">
        <v>93</v>
      </c>
      <c r="O58" s="24" t="s">
        <v>221</v>
      </c>
      <c r="P58" s="26">
        <v>9000000</v>
      </c>
      <c r="Q58" s="26">
        <v>0</v>
      </c>
      <c r="R58" s="26">
        <v>0</v>
      </c>
      <c r="S58" s="26">
        <v>9000000</v>
      </c>
      <c r="T58" s="26">
        <v>0</v>
      </c>
      <c r="U58" s="26">
        <v>0</v>
      </c>
      <c r="V58" s="26">
        <v>9000000</v>
      </c>
      <c r="W58" s="26">
        <v>0</v>
      </c>
      <c r="X58" s="26">
        <v>0</v>
      </c>
      <c r="Y58" s="26">
        <v>0</v>
      </c>
      <c r="Z58" s="26">
        <v>0</v>
      </c>
    </row>
    <row r="59" spans="1:26" ht="56.25">
      <c r="A59" s="23" t="s">
        <v>88</v>
      </c>
      <c r="B59" s="24" t="s">
        <v>89</v>
      </c>
      <c r="C59" s="25" t="s">
        <v>222</v>
      </c>
      <c r="D59" s="23" t="s">
        <v>90</v>
      </c>
      <c r="E59" s="23" t="s">
        <v>19</v>
      </c>
      <c r="F59" s="23" t="s">
        <v>11</v>
      </c>
      <c r="G59" s="23" t="s">
        <v>13</v>
      </c>
      <c r="H59" s="23" t="s">
        <v>163</v>
      </c>
      <c r="I59" s="23" t="s">
        <v>22</v>
      </c>
      <c r="J59" s="23"/>
      <c r="K59" s="23"/>
      <c r="L59" s="23" t="s">
        <v>91</v>
      </c>
      <c r="M59" s="23" t="s">
        <v>92</v>
      </c>
      <c r="N59" s="23" t="s">
        <v>93</v>
      </c>
      <c r="O59" s="24" t="s">
        <v>223</v>
      </c>
      <c r="P59" s="26">
        <v>15000000</v>
      </c>
      <c r="Q59" s="26">
        <v>0</v>
      </c>
      <c r="R59" s="26">
        <v>15000000</v>
      </c>
      <c r="S59" s="26">
        <v>0</v>
      </c>
      <c r="T59" s="26">
        <v>0</v>
      </c>
      <c r="U59" s="26">
        <v>0</v>
      </c>
      <c r="V59" s="26">
        <v>0</v>
      </c>
      <c r="W59" s="26">
        <v>0</v>
      </c>
      <c r="X59" s="26">
        <v>0</v>
      </c>
      <c r="Y59" s="26">
        <v>0</v>
      </c>
      <c r="Z59" s="26">
        <v>0</v>
      </c>
    </row>
    <row r="60" spans="1:26" ht="56.25">
      <c r="A60" s="23" t="s">
        <v>88</v>
      </c>
      <c r="B60" s="24" t="s">
        <v>89</v>
      </c>
      <c r="C60" s="25" t="s">
        <v>224</v>
      </c>
      <c r="D60" s="23" t="s">
        <v>90</v>
      </c>
      <c r="E60" s="23" t="s">
        <v>19</v>
      </c>
      <c r="F60" s="23" t="s">
        <v>11</v>
      </c>
      <c r="G60" s="23" t="s">
        <v>13</v>
      </c>
      <c r="H60" s="23" t="s">
        <v>163</v>
      </c>
      <c r="I60" s="23" t="s">
        <v>15</v>
      </c>
      <c r="J60" s="23"/>
      <c r="K60" s="23"/>
      <c r="L60" s="23" t="s">
        <v>91</v>
      </c>
      <c r="M60" s="23" t="s">
        <v>92</v>
      </c>
      <c r="N60" s="23" t="s">
        <v>93</v>
      </c>
      <c r="O60" s="24" t="s">
        <v>225</v>
      </c>
      <c r="P60" s="26">
        <v>20000000</v>
      </c>
      <c r="Q60" s="26">
        <v>0</v>
      </c>
      <c r="R60" s="26">
        <v>6696873</v>
      </c>
      <c r="S60" s="26">
        <v>13303127</v>
      </c>
      <c r="T60" s="26">
        <v>0</v>
      </c>
      <c r="U60" s="26">
        <v>0</v>
      </c>
      <c r="V60" s="26">
        <v>13303127</v>
      </c>
      <c r="W60" s="26">
        <v>0</v>
      </c>
      <c r="X60" s="26">
        <v>0</v>
      </c>
      <c r="Y60" s="26">
        <v>0</v>
      </c>
      <c r="Z60" s="26">
        <v>0</v>
      </c>
    </row>
    <row r="61" spans="1:26" ht="56.25">
      <c r="A61" s="23" t="s">
        <v>88</v>
      </c>
      <c r="B61" s="24" t="s">
        <v>89</v>
      </c>
      <c r="C61" s="25" t="s">
        <v>226</v>
      </c>
      <c r="D61" s="23" t="s">
        <v>90</v>
      </c>
      <c r="E61" s="23" t="s">
        <v>19</v>
      </c>
      <c r="F61" s="23" t="s">
        <v>11</v>
      </c>
      <c r="G61" s="23" t="s">
        <v>13</v>
      </c>
      <c r="H61" s="23" t="s">
        <v>163</v>
      </c>
      <c r="I61" s="23" t="s">
        <v>28</v>
      </c>
      <c r="J61" s="23"/>
      <c r="K61" s="23"/>
      <c r="L61" s="23" t="s">
        <v>91</v>
      </c>
      <c r="M61" s="23" t="s">
        <v>92</v>
      </c>
      <c r="N61" s="23" t="s">
        <v>93</v>
      </c>
      <c r="O61" s="24" t="s">
        <v>227</v>
      </c>
      <c r="P61" s="26">
        <v>185000000</v>
      </c>
      <c r="Q61" s="26">
        <v>0</v>
      </c>
      <c r="R61" s="26">
        <v>85000000</v>
      </c>
      <c r="S61" s="26">
        <v>100000000</v>
      </c>
      <c r="T61" s="26">
        <v>0</v>
      </c>
      <c r="U61" s="26">
        <v>-40000000</v>
      </c>
      <c r="V61" s="26">
        <v>140000000</v>
      </c>
      <c r="W61" s="26">
        <v>26073000</v>
      </c>
      <c r="X61" s="26">
        <v>0</v>
      </c>
      <c r="Y61" s="26">
        <v>0</v>
      </c>
      <c r="Z61" s="26">
        <v>0</v>
      </c>
    </row>
    <row r="62" spans="1:26" ht="56.25">
      <c r="A62" s="23" t="s">
        <v>88</v>
      </c>
      <c r="B62" s="24" t="s">
        <v>89</v>
      </c>
      <c r="C62" s="25" t="s">
        <v>228</v>
      </c>
      <c r="D62" s="23" t="s">
        <v>90</v>
      </c>
      <c r="E62" s="23" t="s">
        <v>19</v>
      </c>
      <c r="F62" s="23" t="s">
        <v>11</v>
      </c>
      <c r="G62" s="23" t="s">
        <v>13</v>
      </c>
      <c r="H62" s="23" t="s">
        <v>170</v>
      </c>
      <c r="I62" s="23" t="s">
        <v>10</v>
      </c>
      <c r="J62" s="23"/>
      <c r="K62" s="23"/>
      <c r="L62" s="23" t="s">
        <v>91</v>
      </c>
      <c r="M62" s="23" t="s">
        <v>92</v>
      </c>
      <c r="N62" s="23" t="s">
        <v>93</v>
      </c>
      <c r="O62" s="24" t="s">
        <v>229</v>
      </c>
      <c r="P62" s="26">
        <v>41000000</v>
      </c>
      <c r="Q62" s="26">
        <v>0</v>
      </c>
      <c r="R62" s="26">
        <v>19341860</v>
      </c>
      <c r="S62" s="26">
        <v>21658140</v>
      </c>
      <c r="T62" s="26">
        <v>0</v>
      </c>
      <c r="U62" s="26">
        <v>-19341860</v>
      </c>
      <c r="V62" s="26">
        <v>41000000</v>
      </c>
      <c r="W62" s="26">
        <v>3088890</v>
      </c>
      <c r="X62" s="26">
        <v>3088890</v>
      </c>
      <c r="Y62" s="26">
        <v>3088890</v>
      </c>
      <c r="Z62" s="26">
        <v>3088890</v>
      </c>
    </row>
    <row r="63" spans="1:26" ht="56.25">
      <c r="A63" s="23" t="s">
        <v>88</v>
      </c>
      <c r="B63" s="24" t="s">
        <v>89</v>
      </c>
      <c r="C63" s="25" t="s">
        <v>230</v>
      </c>
      <c r="D63" s="23" t="s">
        <v>90</v>
      </c>
      <c r="E63" s="23" t="s">
        <v>19</v>
      </c>
      <c r="F63" s="23" t="s">
        <v>11</v>
      </c>
      <c r="G63" s="23" t="s">
        <v>13</v>
      </c>
      <c r="H63" s="23" t="s">
        <v>170</v>
      </c>
      <c r="I63" s="23" t="s">
        <v>19</v>
      </c>
      <c r="J63" s="23"/>
      <c r="K63" s="23"/>
      <c r="L63" s="23" t="s">
        <v>91</v>
      </c>
      <c r="M63" s="23" t="s">
        <v>92</v>
      </c>
      <c r="N63" s="23" t="s">
        <v>93</v>
      </c>
      <c r="O63" s="24" t="s">
        <v>231</v>
      </c>
      <c r="P63" s="26">
        <v>152000000</v>
      </c>
      <c r="Q63" s="26">
        <v>0</v>
      </c>
      <c r="R63" s="26">
        <v>26733440</v>
      </c>
      <c r="S63" s="26">
        <v>125266560</v>
      </c>
      <c r="T63" s="26">
        <v>0</v>
      </c>
      <c r="U63" s="26">
        <v>-26733440</v>
      </c>
      <c r="V63" s="26">
        <v>152000000</v>
      </c>
      <c r="W63" s="26">
        <v>8839260</v>
      </c>
      <c r="X63" s="26">
        <v>8105530</v>
      </c>
      <c r="Y63" s="26">
        <v>8806100</v>
      </c>
      <c r="Z63" s="26">
        <v>8806100</v>
      </c>
    </row>
    <row r="64" spans="1:26" ht="56.25">
      <c r="A64" s="23" t="s">
        <v>88</v>
      </c>
      <c r="B64" s="24" t="s">
        <v>89</v>
      </c>
      <c r="C64" s="25" t="s">
        <v>232</v>
      </c>
      <c r="D64" s="23" t="s">
        <v>90</v>
      </c>
      <c r="E64" s="23" t="s">
        <v>19</v>
      </c>
      <c r="F64" s="23" t="s">
        <v>11</v>
      </c>
      <c r="G64" s="23" t="s">
        <v>13</v>
      </c>
      <c r="H64" s="23" t="s">
        <v>170</v>
      </c>
      <c r="I64" s="23" t="s">
        <v>15</v>
      </c>
      <c r="J64" s="23"/>
      <c r="K64" s="23"/>
      <c r="L64" s="23" t="s">
        <v>91</v>
      </c>
      <c r="M64" s="23" t="s">
        <v>92</v>
      </c>
      <c r="N64" s="23" t="s">
        <v>93</v>
      </c>
      <c r="O64" s="24" t="s">
        <v>233</v>
      </c>
      <c r="P64" s="26">
        <v>90000000</v>
      </c>
      <c r="Q64" s="26">
        <v>0</v>
      </c>
      <c r="R64" s="26">
        <v>0</v>
      </c>
      <c r="S64" s="26">
        <v>90000000</v>
      </c>
      <c r="T64" s="26">
        <v>0</v>
      </c>
      <c r="U64" s="26">
        <v>0</v>
      </c>
      <c r="V64" s="26">
        <v>90000000</v>
      </c>
      <c r="W64" s="26">
        <v>2643858</v>
      </c>
      <c r="X64" s="26">
        <v>2643858</v>
      </c>
      <c r="Y64" s="26">
        <v>2643858</v>
      </c>
      <c r="Z64" s="26">
        <v>2643858</v>
      </c>
    </row>
    <row r="65" spans="1:26" ht="56.25">
      <c r="A65" s="23" t="s">
        <v>88</v>
      </c>
      <c r="B65" s="24" t="s">
        <v>89</v>
      </c>
      <c r="C65" s="25" t="s">
        <v>234</v>
      </c>
      <c r="D65" s="23" t="s">
        <v>90</v>
      </c>
      <c r="E65" s="23" t="s">
        <v>19</v>
      </c>
      <c r="F65" s="23" t="s">
        <v>11</v>
      </c>
      <c r="G65" s="23" t="s">
        <v>13</v>
      </c>
      <c r="H65" s="23" t="s">
        <v>170</v>
      </c>
      <c r="I65" s="23" t="s">
        <v>28</v>
      </c>
      <c r="J65" s="23"/>
      <c r="K65" s="23"/>
      <c r="L65" s="23" t="s">
        <v>91</v>
      </c>
      <c r="M65" s="23" t="s">
        <v>92</v>
      </c>
      <c r="N65" s="23" t="s">
        <v>93</v>
      </c>
      <c r="O65" s="24" t="s">
        <v>235</v>
      </c>
      <c r="P65" s="26">
        <v>270000000</v>
      </c>
      <c r="Q65" s="26">
        <v>5000000</v>
      </c>
      <c r="R65" s="26">
        <v>5000000</v>
      </c>
      <c r="S65" s="26">
        <v>270000000</v>
      </c>
      <c r="T65" s="26">
        <v>0</v>
      </c>
      <c r="U65" s="26">
        <v>0</v>
      </c>
      <c r="V65" s="26">
        <v>270000000</v>
      </c>
      <c r="W65" s="26">
        <v>12564920</v>
      </c>
      <c r="X65" s="26">
        <v>12564920</v>
      </c>
      <c r="Y65" s="26">
        <v>12564920</v>
      </c>
      <c r="Z65" s="26">
        <v>12564920</v>
      </c>
    </row>
    <row r="66" spans="1:26" ht="56.25">
      <c r="A66" s="23" t="s">
        <v>88</v>
      </c>
      <c r="B66" s="24" t="s">
        <v>89</v>
      </c>
      <c r="C66" s="25" t="s">
        <v>236</v>
      </c>
      <c r="D66" s="23" t="s">
        <v>90</v>
      </c>
      <c r="E66" s="23" t="s">
        <v>19</v>
      </c>
      <c r="F66" s="23" t="s">
        <v>11</v>
      </c>
      <c r="G66" s="23" t="s">
        <v>13</v>
      </c>
      <c r="H66" s="23" t="s">
        <v>170</v>
      </c>
      <c r="I66" s="23" t="s">
        <v>163</v>
      </c>
      <c r="J66" s="23"/>
      <c r="K66" s="23"/>
      <c r="L66" s="23" t="s">
        <v>91</v>
      </c>
      <c r="M66" s="23" t="s">
        <v>92</v>
      </c>
      <c r="N66" s="23" t="s">
        <v>93</v>
      </c>
      <c r="O66" s="24" t="s">
        <v>237</v>
      </c>
      <c r="P66" s="26">
        <v>5000000</v>
      </c>
      <c r="Q66" s="26">
        <v>0</v>
      </c>
      <c r="R66" s="26">
        <v>3000000</v>
      </c>
      <c r="S66" s="26">
        <v>2000000</v>
      </c>
      <c r="T66" s="26">
        <v>0</v>
      </c>
      <c r="U66" s="26">
        <v>-3000000</v>
      </c>
      <c r="V66" s="26">
        <v>5000000</v>
      </c>
      <c r="W66" s="26">
        <v>145300</v>
      </c>
      <c r="X66" s="26">
        <v>145300</v>
      </c>
      <c r="Y66" s="26">
        <v>145300</v>
      </c>
      <c r="Z66" s="26">
        <v>145300</v>
      </c>
    </row>
    <row r="67" spans="1:26" ht="56.25">
      <c r="A67" s="23" t="s">
        <v>88</v>
      </c>
      <c r="B67" s="24" t="s">
        <v>89</v>
      </c>
      <c r="C67" s="25" t="s">
        <v>238</v>
      </c>
      <c r="D67" s="23" t="s">
        <v>90</v>
      </c>
      <c r="E67" s="23" t="s">
        <v>19</v>
      </c>
      <c r="F67" s="23" t="s">
        <v>11</v>
      </c>
      <c r="G67" s="23" t="s">
        <v>13</v>
      </c>
      <c r="H67" s="23" t="s">
        <v>17</v>
      </c>
      <c r="I67" s="23" t="s">
        <v>170</v>
      </c>
      <c r="J67" s="23"/>
      <c r="K67" s="23"/>
      <c r="L67" s="23" t="s">
        <v>91</v>
      </c>
      <c r="M67" s="23" t="s">
        <v>92</v>
      </c>
      <c r="N67" s="23" t="s">
        <v>93</v>
      </c>
      <c r="O67" s="24" t="s">
        <v>239</v>
      </c>
      <c r="P67" s="26">
        <v>13000000</v>
      </c>
      <c r="Q67" s="26">
        <v>0</v>
      </c>
      <c r="R67" s="26">
        <v>12000000</v>
      </c>
      <c r="S67" s="26">
        <v>1000000</v>
      </c>
      <c r="T67" s="26">
        <v>0</v>
      </c>
      <c r="U67" s="26">
        <v>0</v>
      </c>
      <c r="V67" s="26">
        <v>1000000</v>
      </c>
      <c r="W67" s="26">
        <v>0</v>
      </c>
      <c r="X67" s="26">
        <v>0</v>
      </c>
      <c r="Y67" s="26">
        <v>0</v>
      </c>
      <c r="Z67" s="26">
        <v>0</v>
      </c>
    </row>
    <row r="68" spans="1:26" ht="56.25">
      <c r="A68" s="23" t="s">
        <v>88</v>
      </c>
      <c r="B68" s="24" t="s">
        <v>89</v>
      </c>
      <c r="C68" s="25" t="s">
        <v>240</v>
      </c>
      <c r="D68" s="23" t="s">
        <v>90</v>
      </c>
      <c r="E68" s="23" t="s">
        <v>19</v>
      </c>
      <c r="F68" s="23" t="s">
        <v>11</v>
      </c>
      <c r="G68" s="23" t="s">
        <v>13</v>
      </c>
      <c r="H68" s="23" t="s">
        <v>17</v>
      </c>
      <c r="I68" s="23" t="s">
        <v>94</v>
      </c>
      <c r="J68" s="23"/>
      <c r="K68" s="23"/>
      <c r="L68" s="23" t="s">
        <v>91</v>
      </c>
      <c r="M68" s="23" t="s">
        <v>92</v>
      </c>
      <c r="N68" s="23" t="s">
        <v>93</v>
      </c>
      <c r="O68" s="24" t="s">
        <v>241</v>
      </c>
      <c r="P68" s="26">
        <v>145000000</v>
      </c>
      <c r="Q68" s="26">
        <v>0</v>
      </c>
      <c r="R68" s="26">
        <v>15000000</v>
      </c>
      <c r="S68" s="26">
        <v>130000000</v>
      </c>
      <c r="T68" s="26">
        <v>0</v>
      </c>
      <c r="U68" s="26">
        <v>4091954</v>
      </c>
      <c r="V68" s="26">
        <v>125908046</v>
      </c>
      <c r="W68" s="26">
        <v>4091811</v>
      </c>
      <c r="X68" s="26">
        <v>0</v>
      </c>
      <c r="Y68" s="26">
        <v>0</v>
      </c>
      <c r="Z68" s="26">
        <v>0</v>
      </c>
    </row>
    <row r="69" spans="1:26" ht="56.25">
      <c r="A69" s="23" t="s">
        <v>88</v>
      </c>
      <c r="B69" s="24" t="s">
        <v>89</v>
      </c>
      <c r="C69" s="25" t="s">
        <v>242</v>
      </c>
      <c r="D69" s="23" t="s">
        <v>90</v>
      </c>
      <c r="E69" s="23" t="s">
        <v>19</v>
      </c>
      <c r="F69" s="23" t="s">
        <v>11</v>
      </c>
      <c r="G69" s="23" t="s">
        <v>13</v>
      </c>
      <c r="H69" s="23" t="s">
        <v>92</v>
      </c>
      <c r="I69" s="23" t="s">
        <v>19</v>
      </c>
      <c r="J69" s="23"/>
      <c r="K69" s="23"/>
      <c r="L69" s="23" t="s">
        <v>91</v>
      </c>
      <c r="M69" s="23" t="s">
        <v>92</v>
      </c>
      <c r="N69" s="23" t="s">
        <v>93</v>
      </c>
      <c r="O69" s="24" t="s">
        <v>243</v>
      </c>
      <c r="P69" s="26">
        <v>432000000</v>
      </c>
      <c r="Q69" s="26">
        <v>0</v>
      </c>
      <c r="R69" s="26">
        <v>17373265</v>
      </c>
      <c r="S69" s="26">
        <v>414626735</v>
      </c>
      <c r="T69" s="26">
        <v>0</v>
      </c>
      <c r="U69" s="26">
        <v>0</v>
      </c>
      <c r="V69" s="26">
        <v>414626735</v>
      </c>
      <c r="W69" s="26">
        <v>0</v>
      </c>
      <c r="X69" s="26">
        <v>35082733</v>
      </c>
      <c r="Y69" s="26">
        <v>35082733</v>
      </c>
      <c r="Z69" s="26">
        <v>35082733</v>
      </c>
    </row>
    <row r="70" spans="1:26" ht="56.25">
      <c r="A70" s="23" t="s">
        <v>88</v>
      </c>
      <c r="B70" s="24" t="s">
        <v>89</v>
      </c>
      <c r="C70" s="25" t="s">
        <v>244</v>
      </c>
      <c r="D70" s="23" t="s">
        <v>90</v>
      </c>
      <c r="E70" s="23" t="s">
        <v>19</v>
      </c>
      <c r="F70" s="23" t="s">
        <v>11</v>
      </c>
      <c r="G70" s="23" t="s">
        <v>13</v>
      </c>
      <c r="H70" s="23" t="s">
        <v>120</v>
      </c>
      <c r="I70" s="23" t="s">
        <v>13</v>
      </c>
      <c r="J70" s="23"/>
      <c r="K70" s="23"/>
      <c r="L70" s="23" t="s">
        <v>91</v>
      </c>
      <c r="M70" s="23" t="s">
        <v>92</v>
      </c>
      <c r="N70" s="23" t="s">
        <v>93</v>
      </c>
      <c r="O70" s="24" t="s">
        <v>245</v>
      </c>
      <c r="P70" s="26">
        <v>5000000</v>
      </c>
      <c r="Q70" s="26">
        <v>0</v>
      </c>
      <c r="R70" s="26">
        <v>0</v>
      </c>
      <c r="S70" s="26">
        <v>5000000</v>
      </c>
      <c r="T70" s="26">
        <v>0</v>
      </c>
      <c r="U70" s="26">
        <v>0</v>
      </c>
      <c r="V70" s="26">
        <v>5000000</v>
      </c>
      <c r="W70" s="26">
        <v>0</v>
      </c>
      <c r="X70" s="26">
        <v>0</v>
      </c>
      <c r="Y70" s="26">
        <v>0</v>
      </c>
      <c r="Z70" s="26">
        <v>0</v>
      </c>
    </row>
    <row r="71" spans="1:26" ht="56.25">
      <c r="A71" s="23" t="s">
        <v>88</v>
      </c>
      <c r="B71" s="24" t="s">
        <v>89</v>
      </c>
      <c r="C71" s="25" t="s">
        <v>246</v>
      </c>
      <c r="D71" s="23" t="s">
        <v>90</v>
      </c>
      <c r="E71" s="23" t="s">
        <v>19</v>
      </c>
      <c r="F71" s="23" t="s">
        <v>11</v>
      </c>
      <c r="G71" s="23" t="s">
        <v>13</v>
      </c>
      <c r="H71" s="23" t="s">
        <v>136</v>
      </c>
      <c r="I71" s="23" t="s">
        <v>94</v>
      </c>
      <c r="J71" s="23"/>
      <c r="K71" s="23"/>
      <c r="L71" s="23" t="s">
        <v>91</v>
      </c>
      <c r="M71" s="23" t="s">
        <v>92</v>
      </c>
      <c r="N71" s="23" t="s">
        <v>93</v>
      </c>
      <c r="O71" s="24" t="s">
        <v>247</v>
      </c>
      <c r="P71" s="26">
        <v>250000000</v>
      </c>
      <c r="Q71" s="26">
        <v>250000000</v>
      </c>
      <c r="R71" s="26">
        <v>0</v>
      </c>
      <c r="S71" s="26">
        <v>500000000</v>
      </c>
      <c r="T71" s="26">
        <v>0</v>
      </c>
      <c r="U71" s="26">
        <v>11784000</v>
      </c>
      <c r="V71" s="26">
        <v>488216000</v>
      </c>
      <c r="W71" s="26">
        <v>61784000</v>
      </c>
      <c r="X71" s="26">
        <v>17532302</v>
      </c>
      <c r="Y71" s="26">
        <v>11784000</v>
      </c>
      <c r="Z71" s="26">
        <v>11784000</v>
      </c>
    </row>
    <row r="72" spans="1:26" ht="56.25">
      <c r="A72" s="23" t="s">
        <v>88</v>
      </c>
      <c r="B72" s="24" t="s">
        <v>89</v>
      </c>
      <c r="C72" s="25" t="s">
        <v>248</v>
      </c>
      <c r="D72" s="23" t="s">
        <v>90</v>
      </c>
      <c r="E72" s="23" t="s">
        <v>19</v>
      </c>
      <c r="F72" s="23" t="s">
        <v>11</v>
      </c>
      <c r="G72" s="23" t="s">
        <v>13</v>
      </c>
      <c r="H72" s="23" t="s">
        <v>249</v>
      </c>
      <c r="I72" s="23" t="s">
        <v>125</v>
      </c>
      <c r="J72" s="23"/>
      <c r="K72" s="23"/>
      <c r="L72" s="23" t="s">
        <v>91</v>
      </c>
      <c r="M72" s="23" t="s">
        <v>92</v>
      </c>
      <c r="N72" s="23" t="s">
        <v>93</v>
      </c>
      <c r="O72" s="24" t="s">
        <v>250</v>
      </c>
      <c r="P72" s="26">
        <v>250000000</v>
      </c>
      <c r="Q72" s="26">
        <v>0</v>
      </c>
      <c r="R72" s="26">
        <v>24271076</v>
      </c>
      <c r="S72" s="26">
        <v>225728924</v>
      </c>
      <c r="T72" s="26">
        <v>0</v>
      </c>
      <c r="U72" s="26">
        <v>-100000</v>
      </c>
      <c r="V72" s="26">
        <v>225828924</v>
      </c>
      <c r="W72" s="26">
        <v>23357708</v>
      </c>
      <c r="X72" s="26">
        <v>100000</v>
      </c>
      <c r="Y72" s="26">
        <v>100000</v>
      </c>
      <c r="Z72" s="26">
        <v>100000</v>
      </c>
    </row>
    <row r="73" spans="1:26" ht="56.25">
      <c r="A73" s="23" t="s">
        <v>88</v>
      </c>
      <c r="B73" s="24" t="s">
        <v>89</v>
      </c>
      <c r="C73" s="25" t="s">
        <v>251</v>
      </c>
      <c r="D73" s="23" t="s">
        <v>90</v>
      </c>
      <c r="E73" s="23" t="s">
        <v>19</v>
      </c>
      <c r="F73" s="23" t="s">
        <v>11</v>
      </c>
      <c r="G73" s="23" t="s">
        <v>13</v>
      </c>
      <c r="H73" s="23" t="s">
        <v>252</v>
      </c>
      <c r="I73" s="23" t="s">
        <v>120</v>
      </c>
      <c r="J73" s="23"/>
      <c r="K73" s="23"/>
      <c r="L73" s="23" t="s">
        <v>91</v>
      </c>
      <c r="M73" s="23" t="s">
        <v>92</v>
      </c>
      <c r="N73" s="23" t="s">
        <v>93</v>
      </c>
      <c r="O73" s="24" t="s">
        <v>253</v>
      </c>
      <c r="P73" s="26">
        <v>250000000</v>
      </c>
      <c r="Q73" s="26">
        <v>35008000</v>
      </c>
      <c r="R73" s="26">
        <v>0</v>
      </c>
      <c r="S73" s="26">
        <v>285008000</v>
      </c>
      <c r="T73" s="26">
        <v>0</v>
      </c>
      <c r="U73" s="26">
        <v>23566740</v>
      </c>
      <c r="V73" s="26">
        <v>261441260</v>
      </c>
      <c r="W73" s="26">
        <v>25686898</v>
      </c>
      <c r="X73" s="26">
        <v>7775503.5999999996</v>
      </c>
      <c r="Y73" s="26">
        <v>7775503.5999999996</v>
      </c>
      <c r="Z73" s="26">
        <v>7775503.5999999996</v>
      </c>
    </row>
    <row r="74" spans="1:26" ht="56.25">
      <c r="A74" s="23" t="s">
        <v>88</v>
      </c>
      <c r="B74" s="24" t="s">
        <v>89</v>
      </c>
      <c r="C74" s="25" t="s">
        <v>254</v>
      </c>
      <c r="D74" s="23" t="s">
        <v>95</v>
      </c>
      <c r="E74" s="23" t="s">
        <v>33</v>
      </c>
      <c r="F74" s="23" t="s">
        <v>31</v>
      </c>
      <c r="G74" s="23" t="s">
        <v>10</v>
      </c>
      <c r="H74" s="23" t="s">
        <v>11</v>
      </c>
      <c r="I74" s="23" t="s">
        <v>10</v>
      </c>
      <c r="J74" s="23" t="s">
        <v>0</v>
      </c>
      <c r="K74" s="23" t="s">
        <v>0</v>
      </c>
      <c r="L74" s="23" t="s">
        <v>91</v>
      </c>
      <c r="M74" s="23" t="s">
        <v>94</v>
      </c>
      <c r="N74" s="23" t="s">
        <v>93</v>
      </c>
      <c r="O74" s="24" t="s">
        <v>34</v>
      </c>
      <c r="P74" s="26">
        <v>4000000000</v>
      </c>
      <c r="Q74" s="26">
        <v>0</v>
      </c>
      <c r="R74" s="26">
        <v>0</v>
      </c>
      <c r="S74" s="26">
        <v>4000000000</v>
      </c>
      <c r="T74" s="26">
        <v>0</v>
      </c>
      <c r="U74" s="26">
        <v>0</v>
      </c>
      <c r="V74" s="26">
        <v>4000000000</v>
      </c>
      <c r="W74" s="26">
        <v>0</v>
      </c>
      <c r="X74" s="26">
        <v>0</v>
      </c>
      <c r="Y74" s="26">
        <v>0</v>
      </c>
      <c r="Z74" s="26">
        <v>0</v>
      </c>
    </row>
    <row r="75" spans="1:26" ht="56.25">
      <c r="A75" s="23" t="s">
        <v>88</v>
      </c>
      <c r="B75" s="24" t="s">
        <v>89</v>
      </c>
      <c r="C75" s="25" t="s">
        <v>255</v>
      </c>
      <c r="D75" s="23" t="s">
        <v>95</v>
      </c>
      <c r="E75" s="23" t="s">
        <v>33</v>
      </c>
      <c r="F75" s="23" t="s">
        <v>31</v>
      </c>
      <c r="G75" s="23" t="s">
        <v>10</v>
      </c>
      <c r="H75" s="23" t="s">
        <v>11</v>
      </c>
      <c r="I75" s="23" t="s">
        <v>19</v>
      </c>
      <c r="J75" s="23" t="s">
        <v>10</v>
      </c>
      <c r="K75" s="23" t="s">
        <v>0</v>
      </c>
      <c r="L75" s="23" t="s">
        <v>91</v>
      </c>
      <c r="M75" s="23" t="s">
        <v>96</v>
      </c>
      <c r="N75" s="23" t="s">
        <v>93</v>
      </c>
      <c r="O75" s="24" t="s">
        <v>256</v>
      </c>
      <c r="P75" s="26">
        <v>50000000</v>
      </c>
      <c r="Q75" s="26">
        <v>0</v>
      </c>
      <c r="R75" s="26">
        <v>0</v>
      </c>
      <c r="S75" s="26">
        <v>50000000</v>
      </c>
      <c r="T75" s="26">
        <v>0</v>
      </c>
      <c r="U75" s="26">
        <v>0</v>
      </c>
      <c r="V75" s="26">
        <v>50000000</v>
      </c>
      <c r="W75" s="26">
        <v>0</v>
      </c>
      <c r="X75" s="26">
        <v>0</v>
      </c>
      <c r="Y75" s="26">
        <v>0</v>
      </c>
      <c r="Z75" s="26">
        <v>0</v>
      </c>
    </row>
    <row r="76" spans="1:26" ht="56.25">
      <c r="A76" s="23" t="s">
        <v>88</v>
      </c>
      <c r="B76" s="24" t="s">
        <v>89</v>
      </c>
      <c r="C76" s="25" t="s">
        <v>257</v>
      </c>
      <c r="D76" s="23" t="s">
        <v>95</v>
      </c>
      <c r="E76" s="23" t="s">
        <v>33</v>
      </c>
      <c r="F76" s="23" t="s">
        <v>31</v>
      </c>
      <c r="G76" s="23" t="s">
        <v>10</v>
      </c>
      <c r="H76" s="23" t="s">
        <v>11</v>
      </c>
      <c r="I76" s="23" t="s">
        <v>19</v>
      </c>
      <c r="J76" s="23" t="s">
        <v>19</v>
      </c>
      <c r="K76" s="23" t="s">
        <v>0</v>
      </c>
      <c r="L76" s="23" t="s">
        <v>91</v>
      </c>
      <c r="M76" s="23" t="s">
        <v>96</v>
      </c>
      <c r="N76" s="23" t="s">
        <v>93</v>
      </c>
      <c r="O76" s="24" t="s">
        <v>258</v>
      </c>
      <c r="P76" s="26">
        <v>251000000</v>
      </c>
      <c r="Q76" s="26">
        <v>0</v>
      </c>
      <c r="R76" s="26">
        <v>0</v>
      </c>
      <c r="S76" s="26">
        <v>251000000</v>
      </c>
      <c r="T76" s="26">
        <v>0</v>
      </c>
      <c r="U76" s="26">
        <v>0</v>
      </c>
      <c r="V76" s="26">
        <v>251000000</v>
      </c>
      <c r="W76" s="26">
        <v>0</v>
      </c>
      <c r="X76" s="26">
        <v>0</v>
      </c>
      <c r="Y76" s="26">
        <v>0</v>
      </c>
      <c r="Z76" s="26">
        <v>0</v>
      </c>
    </row>
    <row r="77" spans="1:26" ht="67.5">
      <c r="A77" s="23" t="s">
        <v>88</v>
      </c>
      <c r="B77" s="24" t="s">
        <v>89</v>
      </c>
      <c r="C77" s="25" t="s">
        <v>259</v>
      </c>
      <c r="D77" s="23" t="s">
        <v>95</v>
      </c>
      <c r="E77" s="23" t="s">
        <v>33</v>
      </c>
      <c r="F77" s="23" t="s">
        <v>31</v>
      </c>
      <c r="G77" s="23" t="s">
        <v>37</v>
      </c>
      <c r="H77" s="23" t="s">
        <v>11</v>
      </c>
      <c r="I77" s="23" t="s">
        <v>10</v>
      </c>
      <c r="J77" s="23" t="s">
        <v>0</v>
      </c>
      <c r="K77" s="23" t="s">
        <v>0</v>
      </c>
      <c r="L77" s="23" t="s">
        <v>91</v>
      </c>
      <c r="M77" s="23" t="s">
        <v>94</v>
      </c>
      <c r="N77" s="23" t="s">
        <v>93</v>
      </c>
      <c r="O77" s="24" t="s">
        <v>260</v>
      </c>
      <c r="P77" s="26">
        <v>1000000000</v>
      </c>
      <c r="Q77" s="26">
        <v>0</v>
      </c>
      <c r="R77" s="26">
        <v>0</v>
      </c>
      <c r="S77" s="26">
        <v>1000000000</v>
      </c>
      <c r="T77" s="26">
        <v>0</v>
      </c>
      <c r="U77" s="26">
        <v>0</v>
      </c>
      <c r="V77" s="26">
        <v>1000000000</v>
      </c>
      <c r="W77" s="26">
        <v>0</v>
      </c>
      <c r="X77" s="26">
        <v>500000000</v>
      </c>
      <c r="Y77" s="26">
        <v>500000000</v>
      </c>
      <c r="Z77" s="26">
        <v>500000000</v>
      </c>
    </row>
    <row r="78" spans="1:26" ht="56.25">
      <c r="A78" s="23" t="s">
        <v>88</v>
      </c>
      <c r="B78" s="24" t="s">
        <v>89</v>
      </c>
      <c r="C78" s="25" t="s">
        <v>261</v>
      </c>
      <c r="D78" s="23" t="s">
        <v>95</v>
      </c>
      <c r="E78" s="23" t="s">
        <v>33</v>
      </c>
      <c r="F78" s="23" t="s">
        <v>31</v>
      </c>
      <c r="G78" s="23" t="s">
        <v>37</v>
      </c>
      <c r="H78" s="23" t="s">
        <v>11</v>
      </c>
      <c r="I78" s="23" t="s">
        <v>13</v>
      </c>
      <c r="J78" s="23" t="s">
        <v>10</v>
      </c>
      <c r="K78" s="23" t="s">
        <v>0</v>
      </c>
      <c r="L78" s="23" t="s">
        <v>91</v>
      </c>
      <c r="M78" s="23" t="s">
        <v>94</v>
      </c>
      <c r="N78" s="23" t="s">
        <v>93</v>
      </c>
      <c r="O78" s="24" t="s">
        <v>262</v>
      </c>
      <c r="P78" s="26">
        <v>1000000000</v>
      </c>
      <c r="Q78" s="26">
        <v>0</v>
      </c>
      <c r="R78" s="26">
        <v>0</v>
      </c>
      <c r="S78" s="26">
        <v>1000000000</v>
      </c>
      <c r="T78" s="26">
        <v>0</v>
      </c>
      <c r="U78" s="26">
        <v>0</v>
      </c>
      <c r="V78" s="26">
        <v>1000000000</v>
      </c>
      <c r="W78" s="26">
        <v>0</v>
      </c>
      <c r="X78" s="26">
        <v>0</v>
      </c>
      <c r="Y78" s="26">
        <v>0</v>
      </c>
      <c r="Z78" s="26">
        <v>0</v>
      </c>
    </row>
    <row r="79" spans="1:26" ht="56.25">
      <c r="A79" s="23" t="s">
        <v>88</v>
      </c>
      <c r="B79" s="24" t="s">
        <v>89</v>
      </c>
      <c r="C79" s="25" t="s">
        <v>261</v>
      </c>
      <c r="D79" s="23" t="s">
        <v>95</v>
      </c>
      <c r="E79" s="23" t="s">
        <v>33</v>
      </c>
      <c r="F79" s="23" t="s">
        <v>31</v>
      </c>
      <c r="G79" s="23" t="s">
        <v>37</v>
      </c>
      <c r="H79" s="23" t="s">
        <v>11</v>
      </c>
      <c r="I79" s="23" t="s">
        <v>13</v>
      </c>
      <c r="J79" s="23" t="s">
        <v>10</v>
      </c>
      <c r="K79" s="23" t="s">
        <v>0</v>
      </c>
      <c r="L79" s="23" t="s">
        <v>91</v>
      </c>
      <c r="M79" s="23" t="s">
        <v>96</v>
      </c>
      <c r="N79" s="23" t="s">
        <v>93</v>
      </c>
      <c r="O79" s="24" t="s">
        <v>262</v>
      </c>
      <c r="P79" s="26">
        <v>749000000</v>
      </c>
      <c r="Q79" s="26">
        <v>0</v>
      </c>
      <c r="R79" s="26">
        <v>0</v>
      </c>
      <c r="S79" s="26">
        <v>749000000</v>
      </c>
      <c r="T79" s="26">
        <v>0</v>
      </c>
      <c r="U79" s="26">
        <v>0</v>
      </c>
      <c r="V79" s="26">
        <v>749000000</v>
      </c>
      <c r="W79" s="26">
        <v>0</v>
      </c>
      <c r="X79" s="26">
        <v>0</v>
      </c>
      <c r="Y79" s="26">
        <v>0</v>
      </c>
      <c r="Z79" s="26">
        <v>0</v>
      </c>
    </row>
    <row r="80" spans="1:26" ht="56.25">
      <c r="A80" s="23" t="s">
        <v>88</v>
      </c>
      <c r="B80" s="24" t="s">
        <v>89</v>
      </c>
      <c r="C80" s="25" t="s">
        <v>263</v>
      </c>
      <c r="D80" s="23" t="s">
        <v>95</v>
      </c>
      <c r="E80" s="23" t="s">
        <v>39</v>
      </c>
      <c r="F80" s="23" t="s">
        <v>31</v>
      </c>
      <c r="G80" s="23" t="s">
        <v>40</v>
      </c>
      <c r="H80" s="23" t="s">
        <v>11</v>
      </c>
      <c r="I80" s="23" t="s">
        <v>10</v>
      </c>
      <c r="J80" s="23" t="s">
        <v>22</v>
      </c>
      <c r="K80" s="23" t="s">
        <v>0</v>
      </c>
      <c r="L80" s="23" t="s">
        <v>91</v>
      </c>
      <c r="M80" s="23" t="s">
        <v>94</v>
      </c>
      <c r="N80" s="23" t="s">
        <v>93</v>
      </c>
      <c r="O80" s="24" t="s">
        <v>264</v>
      </c>
      <c r="P80" s="26">
        <v>46497202226</v>
      </c>
      <c r="Q80" s="26">
        <v>0</v>
      </c>
      <c r="R80" s="26">
        <v>0</v>
      </c>
      <c r="S80" s="26">
        <v>46497202226</v>
      </c>
      <c r="T80" s="26">
        <v>0</v>
      </c>
      <c r="U80" s="26">
        <v>0</v>
      </c>
      <c r="V80" s="26">
        <v>46497202226</v>
      </c>
      <c r="W80" s="26">
        <v>0</v>
      </c>
      <c r="X80" s="26">
        <v>0</v>
      </c>
      <c r="Y80" s="26">
        <v>0</v>
      </c>
      <c r="Z80" s="26">
        <v>0</v>
      </c>
    </row>
    <row r="81" spans="1:26" ht="56.25">
      <c r="A81" s="23" t="s">
        <v>88</v>
      </c>
      <c r="B81" s="24" t="s">
        <v>89</v>
      </c>
      <c r="C81" s="25" t="s">
        <v>265</v>
      </c>
      <c r="D81" s="23" t="s">
        <v>95</v>
      </c>
      <c r="E81" s="23" t="s">
        <v>39</v>
      </c>
      <c r="F81" s="23" t="s">
        <v>31</v>
      </c>
      <c r="G81" s="23" t="s">
        <v>40</v>
      </c>
      <c r="H81" s="23" t="s">
        <v>11</v>
      </c>
      <c r="I81" s="23" t="s">
        <v>22</v>
      </c>
      <c r="J81" s="23" t="s">
        <v>19</v>
      </c>
      <c r="K81" s="23" t="s">
        <v>0</v>
      </c>
      <c r="L81" s="23" t="s">
        <v>91</v>
      </c>
      <c r="M81" s="23" t="s">
        <v>96</v>
      </c>
      <c r="N81" s="23" t="s">
        <v>93</v>
      </c>
      <c r="O81" s="24" t="s">
        <v>266</v>
      </c>
      <c r="P81" s="26">
        <v>600000000</v>
      </c>
      <c r="Q81" s="26">
        <v>0</v>
      </c>
      <c r="R81" s="26">
        <v>0</v>
      </c>
      <c r="S81" s="26">
        <v>600000000</v>
      </c>
      <c r="T81" s="26">
        <v>0</v>
      </c>
      <c r="U81" s="26">
        <v>0</v>
      </c>
      <c r="V81" s="26">
        <v>600000000</v>
      </c>
      <c r="W81" s="26">
        <v>0</v>
      </c>
      <c r="X81" s="26">
        <v>0</v>
      </c>
      <c r="Y81" s="26">
        <v>0</v>
      </c>
      <c r="Z81" s="26">
        <v>0</v>
      </c>
    </row>
    <row r="82" spans="1:26" ht="56.25">
      <c r="A82" s="23" t="s">
        <v>88</v>
      </c>
      <c r="B82" s="24" t="s">
        <v>89</v>
      </c>
      <c r="C82" s="25" t="s">
        <v>267</v>
      </c>
      <c r="D82" s="23" t="s">
        <v>95</v>
      </c>
      <c r="E82" s="23" t="s">
        <v>39</v>
      </c>
      <c r="F82" s="23" t="s">
        <v>31</v>
      </c>
      <c r="G82" s="23" t="s">
        <v>40</v>
      </c>
      <c r="H82" s="23" t="s">
        <v>11</v>
      </c>
      <c r="I82" s="23" t="s">
        <v>22</v>
      </c>
      <c r="J82" s="23" t="s">
        <v>22</v>
      </c>
      <c r="K82" s="23" t="s">
        <v>0</v>
      </c>
      <c r="L82" s="23" t="s">
        <v>91</v>
      </c>
      <c r="M82" s="23" t="s">
        <v>96</v>
      </c>
      <c r="N82" s="23" t="s">
        <v>93</v>
      </c>
      <c r="O82" s="24" t="s">
        <v>268</v>
      </c>
      <c r="P82" s="26">
        <v>342081700</v>
      </c>
      <c r="Q82" s="26">
        <v>0</v>
      </c>
      <c r="R82" s="26">
        <v>0</v>
      </c>
      <c r="S82" s="26">
        <v>342081700</v>
      </c>
      <c r="T82" s="26">
        <v>0</v>
      </c>
      <c r="U82" s="26">
        <v>0</v>
      </c>
      <c r="V82" s="26">
        <v>342081700</v>
      </c>
      <c r="W82" s="26">
        <v>0</v>
      </c>
      <c r="X82" s="26">
        <v>0</v>
      </c>
      <c r="Y82" s="26">
        <v>0</v>
      </c>
      <c r="Z82" s="26">
        <v>0</v>
      </c>
    </row>
    <row r="83" spans="1:26" ht="56.25">
      <c r="A83" s="23" t="s">
        <v>88</v>
      </c>
      <c r="B83" s="24" t="s">
        <v>89</v>
      </c>
      <c r="C83" s="25" t="s">
        <v>269</v>
      </c>
      <c r="D83" s="23" t="s">
        <v>95</v>
      </c>
      <c r="E83" s="23" t="s">
        <v>39</v>
      </c>
      <c r="F83" s="23" t="s">
        <v>31</v>
      </c>
      <c r="G83" s="23" t="s">
        <v>42</v>
      </c>
      <c r="H83" s="23" t="s">
        <v>11</v>
      </c>
      <c r="I83" s="23" t="s">
        <v>22</v>
      </c>
      <c r="J83" s="23" t="s">
        <v>19</v>
      </c>
      <c r="K83" s="23" t="s">
        <v>0</v>
      </c>
      <c r="L83" s="23" t="s">
        <v>91</v>
      </c>
      <c r="M83" s="23" t="s">
        <v>96</v>
      </c>
      <c r="N83" s="23" t="s">
        <v>93</v>
      </c>
      <c r="O83" s="24" t="s">
        <v>266</v>
      </c>
      <c r="P83" s="26">
        <v>600000000</v>
      </c>
      <c r="Q83" s="26">
        <v>0</v>
      </c>
      <c r="R83" s="26">
        <v>0</v>
      </c>
      <c r="S83" s="26">
        <v>600000000</v>
      </c>
      <c r="T83" s="26">
        <v>0</v>
      </c>
      <c r="U83" s="26">
        <v>0</v>
      </c>
      <c r="V83" s="26">
        <v>600000000</v>
      </c>
      <c r="W83" s="26">
        <v>0</v>
      </c>
      <c r="X83" s="26">
        <v>0</v>
      </c>
      <c r="Y83" s="26">
        <v>0</v>
      </c>
      <c r="Z83" s="26">
        <v>0</v>
      </c>
    </row>
    <row r="84" spans="1:26" ht="56.25">
      <c r="A84" s="23" t="s">
        <v>88</v>
      </c>
      <c r="B84" s="24" t="s">
        <v>89</v>
      </c>
      <c r="C84" s="25" t="s">
        <v>270</v>
      </c>
      <c r="D84" s="23" t="s">
        <v>95</v>
      </c>
      <c r="E84" s="23" t="s">
        <v>39</v>
      </c>
      <c r="F84" s="23" t="s">
        <v>31</v>
      </c>
      <c r="G84" s="23" t="s">
        <v>42</v>
      </c>
      <c r="H84" s="23" t="s">
        <v>11</v>
      </c>
      <c r="I84" s="23" t="s">
        <v>22</v>
      </c>
      <c r="J84" s="23" t="s">
        <v>13</v>
      </c>
      <c r="K84" s="23" t="s">
        <v>0</v>
      </c>
      <c r="L84" s="23" t="s">
        <v>91</v>
      </c>
      <c r="M84" s="23" t="s">
        <v>96</v>
      </c>
      <c r="N84" s="23" t="s">
        <v>93</v>
      </c>
      <c r="O84" s="24" t="s">
        <v>271</v>
      </c>
      <c r="P84" s="26">
        <v>11880973200</v>
      </c>
      <c r="Q84" s="26">
        <v>0</v>
      </c>
      <c r="R84" s="26">
        <v>0</v>
      </c>
      <c r="S84" s="26">
        <v>11880973200</v>
      </c>
      <c r="T84" s="26">
        <v>0</v>
      </c>
      <c r="U84" s="26">
        <v>0</v>
      </c>
      <c r="V84" s="26">
        <v>11880973200</v>
      </c>
      <c r="W84" s="26">
        <v>0</v>
      </c>
      <c r="X84" s="26">
        <v>0</v>
      </c>
      <c r="Y84" s="26">
        <v>0</v>
      </c>
      <c r="Z84" s="26">
        <v>0</v>
      </c>
    </row>
    <row r="85" spans="1:26" ht="56.25">
      <c r="A85" s="23" t="s">
        <v>88</v>
      </c>
      <c r="B85" s="24" t="s">
        <v>89</v>
      </c>
      <c r="C85" s="25" t="s">
        <v>272</v>
      </c>
      <c r="D85" s="23" t="s">
        <v>95</v>
      </c>
      <c r="E85" s="23" t="s">
        <v>44</v>
      </c>
      <c r="F85" s="23" t="s">
        <v>31</v>
      </c>
      <c r="G85" s="23" t="s">
        <v>10</v>
      </c>
      <c r="H85" s="23" t="s">
        <v>11</v>
      </c>
      <c r="I85" s="23" t="s">
        <v>11</v>
      </c>
      <c r="J85" s="23" t="s">
        <v>10</v>
      </c>
      <c r="K85" s="23" t="s">
        <v>22</v>
      </c>
      <c r="L85" s="23" t="s">
        <v>91</v>
      </c>
      <c r="M85" s="23" t="s">
        <v>96</v>
      </c>
      <c r="N85" s="23" t="s">
        <v>93</v>
      </c>
      <c r="O85" s="24" t="s">
        <v>273</v>
      </c>
      <c r="P85" s="26">
        <v>72800000</v>
      </c>
      <c r="Q85" s="26">
        <v>55000000</v>
      </c>
      <c r="R85" s="26">
        <v>0</v>
      </c>
      <c r="S85" s="26">
        <v>127800000</v>
      </c>
      <c r="T85" s="26">
        <v>0</v>
      </c>
      <c r="U85" s="26">
        <v>0</v>
      </c>
      <c r="V85" s="26">
        <v>127800000</v>
      </c>
      <c r="W85" s="26">
        <v>0</v>
      </c>
      <c r="X85" s="26">
        <v>21549991</v>
      </c>
      <c r="Y85" s="26">
        <v>21549991</v>
      </c>
      <c r="Z85" s="26">
        <v>21549991</v>
      </c>
    </row>
    <row r="86" spans="1:26" ht="56.25">
      <c r="A86" s="23" t="s">
        <v>88</v>
      </c>
      <c r="B86" s="24" t="s">
        <v>89</v>
      </c>
      <c r="C86" s="25" t="s">
        <v>274</v>
      </c>
      <c r="D86" s="23" t="s">
        <v>95</v>
      </c>
      <c r="E86" s="23" t="s">
        <v>44</v>
      </c>
      <c r="F86" s="23" t="s">
        <v>31</v>
      </c>
      <c r="G86" s="23" t="s">
        <v>10</v>
      </c>
      <c r="H86" s="23" t="s">
        <v>11</v>
      </c>
      <c r="I86" s="23" t="s">
        <v>11</v>
      </c>
      <c r="J86" s="23" t="s">
        <v>10</v>
      </c>
      <c r="K86" s="23" t="s">
        <v>28</v>
      </c>
      <c r="L86" s="23" t="s">
        <v>91</v>
      </c>
      <c r="M86" s="23" t="s">
        <v>96</v>
      </c>
      <c r="N86" s="23" t="s">
        <v>93</v>
      </c>
      <c r="O86" s="24" t="s">
        <v>275</v>
      </c>
      <c r="P86" s="26">
        <v>361500000</v>
      </c>
      <c r="Q86" s="26">
        <v>0</v>
      </c>
      <c r="R86" s="26">
        <v>0</v>
      </c>
      <c r="S86" s="26">
        <v>361500000</v>
      </c>
      <c r="T86" s="26">
        <v>0</v>
      </c>
      <c r="U86" s="26">
        <v>50000000</v>
      </c>
      <c r="V86" s="26">
        <v>311500000</v>
      </c>
      <c r="W86" s="26">
        <v>0</v>
      </c>
      <c r="X86" s="26">
        <v>15000000</v>
      </c>
      <c r="Y86" s="26">
        <v>17700000</v>
      </c>
      <c r="Z86" s="26">
        <v>17700000</v>
      </c>
    </row>
    <row r="87" spans="1:26" ht="56.25">
      <c r="A87" s="23" t="s">
        <v>88</v>
      </c>
      <c r="B87" s="24" t="s">
        <v>89</v>
      </c>
      <c r="C87" s="25" t="s">
        <v>276</v>
      </c>
      <c r="D87" s="23" t="s">
        <v>95</v>
      </c>
      <c r="E87" s="23" t="s">
        <v>44</v>
      </c>
      <c r="F87" s="23" t="s">
        <v>31</v>
      </c>
      <c r="G87" s="23" t="s">
        <v>10</v>
      </c>
      <c r="H87" s="23" t="s">
        <v>11</v>
      </c>
      <c r="I87" s="23" t="s">
        <v>10</v>
      </c>
      <c r="J87" s="23" t="s">
        <v>10</v>
      </c>
      <c r="K87" s="23" t="s">
        <v>0</v>
      </c>
      <c r="L87" s="23" t="s">
        <v>91</v>
      </c>
      <c r="M87" s="23" t="s">
        <v>94</v>
      </c>
      <c r="N87" s="23" t="s">
        <v>93</v>
      </c>
      <c r="O87" s="24" t="s">
        <v>277</v>
      </c>
      <c r="P87" s="26">
        <v>49999000</v>
      </c>
      <c r="Q87" s="26">
        <v>0</v>
      </c>
      <c r="R87" s="26">
        <v>0</v>
      </c>
      <c r="S87" s="26">
        <v>49999000</v>
      </c>
      <c r="T87" s="26">
        <v>0</v>
      </c>
      <c r="U87" s="26">
        <v>49999000</v>
      </c>
      <c r="V87" s="26">
        <v>0</v>
      </c>
      <c r="W87" s="26">
        <v>49999000</v>
      </c>
      <c r="X87" s="26">
        <v>0</v>
      </c>
      <c r="Y87" s="26">
        <v>0</v>
      </c>
      <c r="Z87" s="26">
        <v>0</v>
      </c>
    </row>
    <row r="88" spans="1:26" ht="56.25">
      <c r="A88" s="23" t="s">
        <v>88</v>
      </c>
      <c r="B88" s="24" t="s">
        <v>89</v>
      </c>
      <c r="C88" s="25" t="s">
        <v>278</v>
      </c>
      <c r="D88" s="23" t="s">
        <v>95</v>
      </c>
      <c r="E88" s="23" t="s">
        <v>44</v>
      </c>
      <c r="F88" s="23" t="s">
        <v>31</v>
      </c>
      <c r="G88" s="23" t="s">
        <v>10</v>
      </c>
      <c r="H88" s="23" t="s">
        <v>11</v>
      </c>
      <c r="I88" s="23" t="s">
        <v>19</v>
      </c>
      <c r="J88" s="23" t="s">
        <v>19</v>
      </c>
      <c r="K88" s="23" t="s">
        <v>0</v>
      </c>
      <c r="L88" s="23" t="s">
        <v>91</v>
      </c>
      <c r="M88" s="23" t="s">
        <v>94</v>
      </c>
      <c r="N88" s="23" t="s">
        <v>93</v>
      </c>
      <c r="O88" s="24" t="s">
        <v>279</v>
      </c>
      <c r="P88" s="26">
        <v>150000000</v>
      </c>
      <c r="Q88" s="26">
        <v>2260000000</v>
      </c>
      <c r="R88" s="26">
        <v>0</v>
      </c>
      <c r="S88" s="26">
        <v>2410000000</v>
      </c>
      <c r="T88" s="26">
        <v>0</v>
      </c>
      <c r="U88" s="26">
        <v>544664525</v>
      </c>
      <c r="V88" s="26">
        <v>1865335475</v>
      </c>
      <c r="W88" s="26">
        <v>95230499</v>
      </c>
      <c r="X88" s="26">
        <v>95501970</v>
      </c>
      <c r="Y88" s="26">
        <v>95501970</v>
      </c>
      <c r="Z88" s="26">
        <v>95501970</v>
      </c>
    </row>
    <row r="89" spans="1:26" ht="56.25">
      <c r="A89" s="23" t="s">
        <v>88</v>
      </c>
      <c r="B89" s="24" t="s">
        <v>89</v>
      </c>
      <c r="C89" s="25" t="s">
        <v>280</v>
      </c>
      <c r="D89" s="23" t="s">
        <v>95</v>
      </c>
      <c r="E89" s="23" t="s">
        <v>44</v>
      </c>
      <c r="F89" s="23" t="s">
        <v>31</v>
      </c>
      <c r="G89" s="23" t="s">
        <v>10</v>
      </c>
      <c r="H89" s="23" t="s">
        <v>11</v>
      </c>
      <c r="I89" s="23" t="s">
        <v>22</v>
      </c>
      <c r="J89" s="23" t="s">
        <v>10</v>
      </c>
      <c r="K89" s="23" t="s">
        <v>0</v>
      </c>
      <c r="L89" s="23" t="s">
        <v>91</v>
      </c>
      <c r="M89" s="23" t="s">
        <v>96</v>
      </c>
      <c r="N89" s="23" t="s">
        <v>93</v>
      </c>
      <c r="O89" s="24" t="s">
        <v>281</v>
      </c>
      <c r="P89" s="26">
        <v>65552760</v>
      </c>
      <c r="Q89" s="26">
        <v>0</v>
      </c>
      <c r="R89" s="26">
        <v>0</v>
      </c>
      <c r="S89" s="26">
        <v>65552760</v>
      </c>
      <c r="T89" s="26">
        <v>0</v>
      </c>
      <c r="U89" s="26">
        <v>0</v>
      </c>
      <c r="V89" s="26">
        <v>65552760</v>
      </c>
      <c r="W89" s="26">
        <v>0</v>
      </c>
      <c r="X89" s="26">
        <v>5651100</v>
      </c>
      <c r="Y89" s="26">
        <v>5651100</v>
      </c>
      <c r="Z89" s="26">
        <v>5651100</v>
      </c>
    </row>
    <row r="90" spans="1:26" ht="56.25">
      <c r="A90" s="23" t="s">
        <v>88</v>
      </c>
      <c r="B90" s="24" t="s">
        <v>89</v>
      </c>
      <c r="C90" s="25" t="s">
        <v>282</v>
      </c>
      <c r="D90" s="23" t="s">
        <v>95</v>
      </c>
      <c r="E90" s="23" t="s">
        <v>44</v>
      </c>
      <c r="F90" s="23" t="s">
        <v>31</v>
      </c>
      <c r="G90" s="23" t="s">
        <v>10</v>
      </c>
      <c r="H90" s="23" t="s">
        <v>11</v>
      </c>
      <c r="I90" s="23" t="s">
        <v>13</v>
      </c>
      <c r="J90" s="23" t="s">
        <v>10</v>
      </c>
      <c r="K90" s="23" t="s">
        <v>0</v>
      </c>
      <c r="L90" s="23" t="s">
        <v>91</v>
      </c>
      <c r="M90" s="23" t="s">
        <v>96</v>
      </c>
      <c r="N90" s="23" t="s">
        <v>93</v>
      </c>
      <c r="O90" s="24" t="s">
        <v>262</v>
      </c>
      <c r="P90" s="26">
        <v>287459667</v>
      </c>
      <c r="Q90" s="26">
        <v>0</v>
      </c>
      <c r="R90" s="26">
        <v>0</v>
      </c>
      <c r="S90" s="26">
        <v>287459667</v>
      </c>
      <c r="T90" s="26">
        <v>0</v>
      </c>
      <c r="U90" s="26">
        <v>0</v>
      </c>
      <c r="V90" s="26">
        <v>287459667</v>
      </c>
      <c r="W90" s="26">
        <v>0</v>
      </c>
      <c r="X90" s="26">
        <v>27910000</v>
      </c>
      <c r="Y90" s="26">
        <v>27910000</v>
      </c>
      <c r="Z90" s="26">
        <v>27910000</v>
      </c>
    </row>
    <row r="91" spans="1:26" ht="56.25">
      <c r="A91" s="23" t="s">
        <v>88</v>
      </c>
      <c r="B91" s="24" t="s">
        <v>89</v>
      </c>
      <c r="C91" s="25" t="s">
        <v>283</v>
      </c>
      <c r="D91" s="23" t="s">
        <v>95</v>
      </c>
      <c r="E91" s="23" t="s">
        <v>44</v>
      </c>
      <c r="F91" s="23" t="s">
        <v>31</v>
      </c>
      <c r="G91" s="23" t="s">
        <v>10</v>
      </c>
      <c r="H91" s="23" t="s">
        <v>11</v>
      </c>
      <c r="I91" s="23" t="s">
        <v>13</v>
      </c>
      <c r="J91" s="23" t="s">
        <v>19</v>
      </c>
      <c r="K91" s="23" t="s">
        <v>0</v>
      </c>
      <c r="L91" s="23" t="s">
        <v>91</v>
      </c>
      <c r="M91" s="23" t="s">
        <v>96</v>
      </c>
      <c r="N91" s="23" t="s">
        <v>93</v>
      </c>
      <c r="O91" s="24" t="s">
        <v>284</v>
      </c>
      <c r="P91" s="26">
        <v>1130050000</v>
      </c>
      <c r="Q91" s="26">
        <v>0</v>
      </c>
      <c r="R91" s="26">
        <v>0</v>
      </c>
      <c r="S91" s="26">
        <v>1130050000</v>
      </c>
      <c r="T91" s="26">
        <v>0</v>
      </c>
      <c r="U91" s="26">
        <v>83241600</v>
      </c>
      <c r="V91" s="26">
        <v>1046808400</v>
      </c>
      <c r="W91" s="26">
        <v>83241600</v>
      </c>
      <c r="X91" s="26">
        <v>13500000</v>
      </c>
      <c r="Y91" s="26">
        <v>13500000</v>
      </c>
      <c r="Z91" s="26">
        <v>13500000</v>
      </c>
    </row>
    <row r="92" spans="1:26" ht="56.25">
      <c r="A92" s="23" t="s">
        <v>88</v>
      </c>
      <c r="B92" s="24" t="s">
        <v>89</v>
      </c>
      <c r="C92" s="25" t="s">
        <v>285</v>
      </c>
      <c r="D92" s="23" t="s">
        <v>95</v>
      </c>
      <c r="E92" s="23" t="s">
        <v>44</v>
      </c>
      <c r="F92" s="23" t="s">
        <v>31</v>
      </c>
      <c r="G92" s="23" t="s">
        <v>10</v>
      </c>
      <c r="H92" s="23" t="s">
        <v>11</v>
      </c>
      <c r="I92" s="23" t="s">
        <v>15</v>
      </c>
      <c r="J92" s="23" t="s">
        <v>10</v>
      </c>
      <c r="K92" s="23" t="s">
        <v>0</v>
      </c>
      <c r="L92" s="23" t="s">
        <v>91</v>
      </c>
      <c r="M92" s="23" t="s">
        <v>96</v>
      </c>
      <c r="N92" s="23" t="s">
        <v>93</v>
      </c>
      <c r="O92" s="24" t="s">
        <v>286</v>
      </c>
      <c r="P92" s="26">
        <v>1787637573</v>
      </c>
      <c r="Q92" s="26">
        <v>0</v>
      </c>
      <c r="R92" s="26">
        <v>55000000</v>
      </c>
      <c r="S92" s="26">
        <v>1732637573</v>
      </c>
      <c r="T92" s="26">
        <v>0</v>
      </c>
      <c r="U92" s="26">
        <v>0</v>
      </c>
      <c r="V92" s="26">
        <v>1732637573</v>
      </c>
      <c r="W92" s="26">
        <v>98000000</v>
      </c>
      <c r="X92" s="26">
        <v>23277821</v>
      </c>
      <c r="Y92" s="26">
        <v>23277821</v>
      </c>
      <c r="Z92" s="26">
        <v>23277821</v>
      </c>
    </row>
    <row r="93" spans="1:26" ht="56.25">
      <c r="A93" s="23" t="s">
        <v>88</v>
      </c>
      <c r="B93" s="24" t="s">
        <v>89</v>
      </c>
      <c r="C93" s="25" t="s">
        <v>287</v>
      </c>
      <c r="D93" s="23" t="s">
        <v>95</v>
      </c>
      <c r="E93" s="23" t="s">
        <v>44</v>
      </c>
      <c r="F93" s="23" t="s">
        <v>31</v>
      </c>
      <c r="G93" s="23" t="s">
        <v>22</v>
      </c>
      <c r="H93" s="23" t="s">
        <v>11</v>
      </c>
      <c r="I93" s="23" t="s">
        <v>10</v>
      </c>
      <c r="J93" s="23" t="s">
        <v>10</v>
      </c>
      <c r="K93" s="23" t="s">
        <v>0</v>
      </c>
      <c r="L93" s="23" t="s">
        <v>91</v>
      </c>
      <c r="M93" s="23" t="s">
        <v>94</v>
      </c>
      <c r="N93" s="23" t="s">
        <v>93</v>
      </c>
      <c r="O93" s="24" t="s">
        <v>288</v>
      </c>
      <c r="P93" s="26">
        <v>2800000000</v>
      </c>
      <c r="Q93" s="26">
        <v>0</v>
      </c>
      <c r="R93" s="26">
        <v>0</v>
      </c>
      <c r="S93" s="26">
        <v>2800000000</v>
      </c>
      <c r="T93" s="26">
        <v>0</v>
      </c>
      <c r="U93" s="26">
        <v>98814356</v>
      </c>
      <c r="V93" s="26">
        <v>2701185644</v>
      </c>
      <c r="W93" s="26">
        <v>0</v>
      </c>
      <c r="X93" s="26">
        <v>7351952</v>
      </c>
      <c r="Y93" s="26">
        <v>7351952</v>
      </c>
      <c r="Z93" s="26">
        <v>7351952</v>
      </c>
    </row>
    <row r="94" spans="1:26" ht="56.25">
      <c r="A94" s="23" t="s">
        <v>88</v>
      </c>
      <c r="B94" s="24" t="s">
        <v>89</v>
      </c>
      <c r="C94" s="25" t="s">
        <v>287</v>
      </c>
      <c r="D94" s="23" t="s">
        <v>95</v>
      </c>
      <c r="E94" s="23" t="s">
        <v>44</v>
      </c>
      <c r="F94" s="23" t="s">
        <v>31</v>
      </c>
      <c r="G94" s="23" t="s">
        <v>22</v>
      </c>
      <c r="H94" s="23" t="s">
        <v>11</v>
      </c>
      <c r="I94" s="23" t="s">
        <v>10</v>
      </c>
      <c r="J94" s="23" t="s">
        <v>10</v>
      </c>
      <c r="K94" s="23" t="s">
        <v>0</v>
      </c>
      <c r="L94" s="23" t="s">
        <v>91</v>
      </c>
      <c r="M94" s="23" t="s">
        <v>96</v>
      </c>
      <c r="N94" s="23" t="s">
        <v>93</v>
      </c>
      <c r="O94" s="24" t="s">
        <v>288</v>
      </c>
      <c r="P94" s="26">
        <v>5072827180</v>
      </c>
      <c r="Q94" s="26">
        <v>0</v>
      </c>
      <c r="R94" s="26">
        <v>0</v>
      </c>
      <c r="S94" s="26">
        <v>5072827180</v>
      </c>
      <c r="T94" s="26">
        <v>0</v>
      </c>
      <c r="U94" s="26">
        <v>-55798966</v>
      </c>
      <c r="V94" s="26">
        <v>5128626146</v>
      </c>
      <c r="W94" s="26">
        <v>209702886</v>
      </c>
      <c r="X94" s="26">
        <v>41954000</v>
      </c>
      <c r="Y94" s="26">
        <v>41954000</v>
      </c>
      <c r="Z94" s="26">
        <v>41954000</v>
      </c>
    </row>
    <row r="95" spans="1:26">
      <c r="A95" s="23" t="s">
        <v>0</v>
      </c>
      <c r="B95" s="24" t="s">
        <v>0</v>
      </c>
      <c r="C95" s="25" t="s">
        <v>0</v>
      </c>
      <c r="D95" s="23" t="s">
        <v>0</v>
      </c>
      <c r="E95" s="23" t="s">
        <v>0</v>
      </c>
      <c r="F95" s="23" t="s">
        <v>0</v>
      </c>
      <c r="G95" s="23" t="s">
        <v>0</v>
      </c>
      <c r="H95" s="23" t="s">
        <v>0</v>
      </c>
      <c r="I95" s="23" t="s">
        <v>0</v>
      </c>
      <c r="J95" s="23" t="s">
        <v>0</v>
      </c>
      <c r="K95" s="23" t="s">
        <v>0</v>
      </c>
      <c r="L95" s="23" t="s">
        <v>0</v>
      </c>
      <c r="M95" s="23" t="s">
        <v>0</v>
      </c>
      <c r="N95" s="23" t="s">
        <v>0</v>
      </c>
      <c r="O95" s="24" t="s">
        <v>0</v>
      </c>
      <c r="P95" s="26">
        <v>100422083306</v>
      </c>
      <c r="Q95" s="26">
        <v>3088082789</v>
      </c>
      <c r="R95" s="26">
        <v>996005358</v>
      </c>
      <c r="S95" s="26">
        <v>102514160737</v>
      </c>
      <c r="T95" s="26">
        <v>0</v>
      </c>
      <c r="U95" s="26">
        <v>1510304165</v>
      </c>
      <c r="V95" s="26">
        <v>101003856572</v>
      </c>
      <c r="W95" s="26">
        <v>1506167088</v>
      </c>
      <c r="X95" s="26">
        <v>2510823911.5999999</v>
      </c>
      <c r="Y95" s="26">
        <v>2375432822.5999999</v>
      </c>
      <c r="Z95" s="26">
        <v>2375432822.5999999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ACUMULADA AMARZO 2014</vt:lpstr>
      <vt:lpstr>INFORME DE EJECUCION DE MARZO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DIANA CAROLINA GUAMAN MONTERO</cp:lastModifiedBy>
  <cp:lastPrinted>2014-04-07T15:42:07Z</cp:lastPrinted>
  <dcterms:created xsi:type="dcterms:W3CDTF">2014-02-01T00:21:39Z</dcterms:created>
  <dcterms:modified xsi:type="dcterms:W3CDTF">2015-11-26T20:51:42Z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