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SEPTIEMBRE 2021\"/>
    </mc:Choice>
  </mc:AlternateContent>
  <xr:revisionPtr revIDLastSave="0" documentId="13_ncr:1_{E5FD5E6F-4B2E-401C-BFF7-CAA9D0E6D8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SEPTIEMBRE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2" l="1"/>
  <c r="Q13" i="2"/>
  <c r="Q19" i="2"/>
  <c r="Q23" i="2"/>
  <c r="Q38" i="2"/>
  <c r="L11" i="2"/>
  <c r="L13" i="2"/>
  <c r="L19" i="2"/>
  <c r="L23" i="2"/>
  <c r="L38" i="2"/>
  <c r="M11" i="2"/>
  <c r="M13" i="2"/>
  <c r="M19" i="2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P23" i="2"/>
  <c r="P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R13" i="2"/>
  <c r="R19" i="2"/>
  <c r="R23" i="2"/>
  <c r="R38" i="2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U13" i="2" l="1"/>
  <c r="U38" i="2"/>
  <c r="T23" i="2"/>
  <c r="S19" i="2"/>
  <c r="S38" i="2"/>
  <c r="T38" i="2"/>
  <c r="S23" i="2"/>
  <c r="U23" i="2"/>
  <c r="U19" i="2"/>
  <c r="T13" i="2"/>
  <c r="S11" i="2"/>
  <c r="U11" i="2"/>
  <c r="T11" i="2"/>
  <c r="K39" i="2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<sst xmlns="http://schemas.openxmlformats.org/spreadsheetml/2006/main" count="215" uniqueCount="83">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</sst>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43" fontId="2" fillId="0" borderId="0" xfId="4" applyFont="1" applyFill="1" applyBorder="1"/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6"/>
  <sheetViews>
    <sheetView showGridLines="0" tabSelected="1" topLeftCell="I1" zoomScale="85" zoomScaleNormal="85" workbookViewId="0">
      <selection activeCell="P42" sqref="P42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x14ac:dyDescent="0.25">
      <c r="B2" s="23" t="s">
        <v>82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1" customFormat="1" ht="15" customHeight="1" x14ac:dyDescent="0.2"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t="15" customHeight="1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1" customFormat="1" ht="15" customHeight="1" x14ac:dyDescent="0.2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6799460898</v>
      </c>
      <c r="Q8" s="5">
        <v>6798691948</v>
      </c>
      <c r="R8" s="5">
        <v>6798691948</v>
      </c>
      <c r="S8" s="6">
        <f>P8/($L8-M8)</f>
        <v>0.73784044519613678</v>
      </c>
      <c r="T8" s="6">
        <f t="shared" ref="T8:T13" si="0">Q8/($L8-M8)</f>
        <v>0.73775700293228019</v>
      </c>
      <c r="U8" s="6">
        <f>R8/($L8-M8)</f>
        <v>0.73775700293228019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2303568610</v>
      </c>
      <c r="Q9" s="5">
        <v>2303568610</v>
      </c>
      <c r="R9" s="5">
        <v>2303568610</v>
      </c>
      <c r="S9" s="6">
        <f>P9/($L9-M9)</f>
        <v>0.714479577534466</v>
      </c>
      <c r="T9" s="6">
        <f t="shared" si="0"/>
        <v>0.714479577534466</v>
      </c>
      <c r="U9" s="6">
        <f t="shared" ref="U9:U10" si="1">R9/($L9-M9)</f>
        <v>0.714479577534466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1304895031</v>
      </c>
      <c r="Q10" s="5">
        <v>1304895031</v>
      </c>
      <c r="R10" s="5">
        <v>1304895031</v>
      </c>
      <c r="S10" s="6">
        <f>P10/($L10-M10)</f>
        <v>0.85762256510897616</v>
      </c>
      <c r="T10" s="6">
        <f t="shared" si="0"/>
        <v>0.85762256510897616</v>
      </c>
      <c r="U10" s="6">
        <f t="shared" si="1"/>
        <v>0.85762256510897616</v>
      </c>
    </row>
    <row r="11" spans="1:21" s="1" customFormat="1" ht="14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6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10407924539</v>
      </c>
      <c r="Q11" s="7">
        <f t="shared" si="2"/>
        <v>10407155589</v>
      </c>
      <c r="R11" s="7">
        <f t="shared" si="2"/>
        <v>10407155589</v>
      </c>
      <c r="S11" s="8">
        <f>P11/(L11-M11)</f>
        <v>0.74549987776664439</v>
      </c>
      <c r="T11" s="8">
        <f t="shared" si="0"/>
        <v>0.74544479933781249</v>
      </c>
      <c r="U11" s="8">
        <f>R11/($L11-M11)</f>
        <v>0.74544479933781249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8264614105.8800001</v>
      </c>
      <c r="O12" s="5">
        <v>159382894.12</v>
      </c>
      <c r="P12" s="5">
        <v>7788516826.7299995</v>
      </c>
      <c r="Q12" s="5">
        <v>4584517322.8999996</v>
      </c>
      <c r="R12" s="5">
        <v>4584517322.8999996</v>
      </c>
      <c r="S12" s="6">
        <f>P12/($L12-M12)</f>
        <v>0.92456310546288178</v>
      </c>
      <c r="T12" s="6">
        <f t="shared" si="0"/>
        <v>0.54422114857115922</v>
      </c>
      <c r="U12" s="6">
        <f>R12/($L12-M12)</f>
        <v>0.54422114857115922</v>
      </c>
    </row>
    <row r="13" spans="1:21" s="1" customFormat="1" ht="14.25" customHeight="1" x14ac:dyDescent="0.2">
      <c r="A13" s="14" t="s">
        <v>35</v>
      </c>
      <c r="B13" s="15"/>
      <c r="C13" s="15"/>
      <c r="D13" s="15"/>
      <c r="E13" s="15"/>
      <c r="F13" s="15"/>
      <c r="G13" s="15"/>
      <c r="H13" s="16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8264614105.8800001</v>
      </c>
      <c r="O13" s="7">
        <f t="shared" si="3"/>
        <v>159382894.12</v>
      </c>
      <c r="P13" s="7">
        <f t="shared" si="3"/>
        <v>7788516826.7299995</v>
      </c>
      <c r="Q13" s="7">
        <f t="shared" si="3"/>
        <v>4584517322.8999996</v>
      </c>
      <c r="R13" s="7">
        <f t="shared" si="3"/>
        <v>4584517322.8999996</v>
      </c>
      <c r="S13" s="8">
        <f>P13/(L13-M13)</f>
        <v>0.92456310546288178</v>
      </c>
      <c r="T13" s="8">
        <f t="shared" si="0"/>
        <v>0.54422114857115922</v>
      </c>
      <c r="U13" s="8">
        <f>R13/($L13-M13)</f>
        <v>0.54422114857115922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22320145</v>
      </c>
      <c r="Q15" s="5">
        <v>22320145</v>
      </c>
      <c r="R15" s="5">
        <v>22320145</v>
      </c>
      <c r="S15" s="6">
        <f t="shared" ref="S15:S18" si="4">P15/($L15-M15)</f>
        <v>0.69903366739743189</v>
      </c>
      <c r="T15" s="6">
        <f t="shared" ref="T15:T38" si="5">Q15/($L15-M15)</f>
        <v>0.69903366739743189</v>
      </c>
      <c r="U15" s="6">
        <f t="shared" ref="U15:U18" si="6">R15/($L15-M15)</f>
        <v>0.69903366739743189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66837000</v>
      </c>
      <c r="R16" s="5">
        <v>66837000</v>
      </c>
      <c r="S16" s="6">
        <f t="shared" si="4"/>
        <v>1</v>
      </c>
      <c r="T16" s="6">
        <f t="shared" si="5"/>
        <v>1</v>
      </c>
      <c r="U16" s="6">
        <f t="shared" si="6"/>
        <v>1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74263000</v>
      </c>
      <c r="Q17" s="5">
        <v>0</v>
      </c>
      <c r="R17" s="5">
        <v>0</v>
      </c>
      <c r="S17" s="6">
        <f t="shared" si="4"/>
        <v>1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4" t="s">
        <v>36</v>
      </c>
      <c r="B19" s="15"/>
      <c r="C19" s="15"/>
      <c r="D19" s="15"/>
      <c r="E19" s="15"/>
      <c r="F19" s="15"/>
      <c r="G19" s="15"/>
      <c r="H19" s="16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163420145</v>
      </c>
      <c r="Q19" s="7">
        <f t="shared" si="7"/>
        <v>89157145</v>
      </c>
      <c r="R19" s="7">
        <f t="shared" si="7"/>
        <v>89157145</v>
      </c>
      <c r="S19" s="8">
        <f>P19/(L19-M19)</f>
        <v>0.42300989835036124</v>
      </c>
      <c r="T19" s="8">
        <f t="shared" si="5"/>
        <v>0.23078155293313696</v>
      </c>
      <c r="U19" s="8">
        <f>R19/($L19-M19)</f>
        <v>0.23078155293313696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610000</v>
      </c>
      <c r="O21" s="5">
        <v>19200</v>
      </c>
      <c r="P21" s="5">
        <v>610000</v>
      </c>
      <c r="Q21" s="5">
        <v>610000</v>
      </c>
      <c r="R21" s="5">
        <v>610000</v>
      </c>
      <c r="S21" s="6">
        <f>P21/($L21-M21)</f>
        <v>0.96948506039415128</v>
      </c>
      <c r="T21" s="6">
        <f t="shared" si="5"/>
        <v>0.96948506039415128</v>
      </c>
      <c r="U21" s="6">
        <f t="shared" ref="U21" si="8">R21/($L21-M21)</f>
        <v>0.96948506039415128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4" t="s">
        <v>52</v>
      </c>
      <c r="B23" s="15"/>
      <c r="C23" s="15"/>
      <c r="D23" s="15"/>
      <c r="E23" s="15"/>
      <c r="F23" s="15"/>
      <c r="G23" s="15"/>
      <c r="H23" s="16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164106000</v>
      </c>
      <c r="O23" s="7">
        <f t="shared" si="10"/>
        <v>637478360</v>
      </c>
      <c r="P23" s="7">
        <f t="shared" si="10"/>
        <v>164106000</v>
      </c>
      <c r="Q23" s="7">
        <f t="shared" si="10"/>
        <v>164106000</v>
      </c>
      <c r="R23" s="7">
        <f t="shared" si="10"/>
        <v>164106000</v>
      </c>
      <c r="S23" s="8">
        <f>P23/(L23-M23)</f>
        <v>0.20472704831716029</v>
      </c>
      <c r="T23" s="8">
        <f t="shared" si="5"/>
        <v>0.20472704831716029</v>
      </c>
      <c r="U23" s="8">
        <f t="shared" ref="U23:U38" si="11">R23/($L23-M23)</f>
        <v>0.20472704831716029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3851912281.3499999</v>
      </c>
      <c r="O24" s="5">
        <v>148087718.65000001</v>
      </c>
      <c r="P24" s="5">
        <v>2001075048.3499999</v>
      </c>
      <c r="Q24" s="5">
        <v>1503474910.75</v>
      </c>
      <c r="R24" s="5">
        <v>1503474910.75</v>
      </c>
      <c r="S24" s="6">
        <f t="shared" ref="S24:S37" si="12">P24/($L24-M24)</f>
        <v>0.50026876208749993</v>
      </c>
      <c r="T24" s="6">
        <f t="shared" si="5"/>
        <v>0.37586872768750001</v>
      </c>
      <c r="U24" s="6">
        <f t="shared" si="11"/>
        <v>0.37586872768750001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16393186007</v>
      </c>
      <c r="O25" s="5">
        <v>352053635</v>
      </c>
      <c r="P25" s="5">
        <v>14795247124</v>
      </c>
      <c r="Q25" s="5">
        <v>8727522656.5</v>
      </c>
      <c r="R25" s="5">
        <v>8725425403.5</v>
      </c>
      <c r="S25" s="6">
        <f t="shared" si="12"/>
        <v>0.88354944093430132</v>
      </c>
      <c r="T25" s="6">
        <f t="shared" si="5"/>
        <v>0.52119425240172979</v>
      </c>
      <c r="U25" s="6">
        <f t="shared" si="11"/>
        <v>0.52106900767278963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0</v>
      </c>
      <c r="R27" s="5">
        <v>0</v>
      </c>
      <c r="S27" s="6">
        <f t="shared" si="12"/>
        <v>1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9300000000</v>
      </c>
      <c r="Q28" s="5">
        <v>3196489206</v>
      </c>
      <c r="R28" s="5">
        <v>3196489206</v>
      </c>
      <c r="S28" s="6">
        <f t="shared" si="12"/>
        <v>0.93</v>
      </c>
      <c r="T28" s="6">
        <f t="shared" si="5"/>
        <v>0.3196489206</v>
      </c>
      <c r="U28" s="6">
        <f t="shared" si="13"/>
        <v>0.3196489206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11638000000</v>
      </c>
      <c r="Q29" s="5">
        <v>11212000000</v>
      </c>
      <c r="R29" s="5">
        <v>10840000000</v>
      </c>
      <c r="S29" s="6">
        <f t="shared" si="12"/>
        <v>0.19396666666666668</v>
      </c>
      <c r="T29" s="6">
        <f t="shared" si="5"/>
        <v>0.18686666666666665</v>
      </c>
      <c r="U29" s="6">
        <f t="shared" si="13"/>
        <v>0.18066666666666667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85753907252</v>
      </c>
      <c r="O30" s="5">
        <v>27366015633</v>
      </c>
      <c r="P30" s="5">
        <v>80022711492</v>
      </c>
      <c r="Q30" s="5">
        <v>70414957964</v>
      </c>
      <c r="R30" s="5">
        <v>70414957964</v>
      </c>
      <c r="S30" s="6">
        <f t="shared" si="12"/>
        <v>0.70741483419638385</v>
      </c>
      <c r="T30" s="6">
        <f t="shared" si="5"/>
        <v>0.62248060437227548</v>
      </c>
      <c r="U30" s="6">
        <f t="shared" si="13"/>
        <v>0.62248060437227548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70000000000</v>
      </c>
      <c r="O31" s="5">
        <v>0</v>
      </c>
      <c r="P31" s="5">
        <v>70000000000</v>
      </c>
      <c r="Q31" s="5">
        <v>18933627424</v>
      </c>
      <c r="R31" s="5">
        <v>18933627424</v>
      </c>
      <c r="S31" s="6">
        <f t="shared" si="12"/>
        <v>1</v>
      </c>
      <c r="T31" s="6">
        <f t="shared" si="5"/>
        <v>0.27048039177142857</v>
      </c>
      <c r="U31" s="6">
        <f t="shared" si="13"/>
        <v>0.27048039177142857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57000000000</v>
      </c>
      <c r="Q32" s="5">
        <v>2264559364</v>
      </c>
      <c r="R32" s="5">
        <v>2264559364</v>
      </c>
      <c r="S32" s="6">
        <f t="shared" si="12"/>
        <v>1</v>
      </c>
      <c r="T32" s="6">
        <f t="shared" si="5"/>
        <v>3.9729111649122809E-2</v>
      </c>
      <c r="U32" s="6">
        <f t="shared" si="13"/>
        <v>3.9729111649122809E-2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3000000000</v>
      </c>
      <c r="Q33" s="5">
        <v>0</v>
      </c>
      <c r="R33" s="5">
        <v>0</v>
      </c>
      <c r="S33" s="6">
        <f t="shared" si="12"/>
        <v>1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10000000000</v>
      </c>
      <c r="Q35" s="5">
        <v>7661250000</v>
      </c>
      <c r="R35" s="5">
        <v>7661250000</v>
      </c>
      <c r="S35" s="6">
        <f t="shared" si="12"/>
        <v>1</v>
      </c>
      <c r="T35" s="6">
        <f t="shared" si="5"/>
        <v>0.76612499999999994</v>
      </c>
      <c r="U35" s="6">
        <f t="shared" si="13"/>
        <v>0.76612499999999994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2254227358</v>
      </c>
      <c r="R37" s="5">
        <v>2254227358</v>
      </c>
      <c r="S37" s="6">
        <f t="shared" si="12"/>
        <v>1</v>
      </c>
      <c r="T37" s="6">
        <f t="shared" si="5"/>
        <v>0.2254227358</v>
      </c>
      <c r="U37" s="6">
        <f t="shared" si="13"/>
        <v>0.2254227358</v>
      </c>
    </row>
    <row r="38" spans="1:21" s="1" customFormat="1" ht="14.25" customHeight="1" x14ac:dyDescent="0.2">
      <c r="A38" s="17" t="s">
        <v>60</v>
      </c>
      <c r="B38" s="18"/>
      <c r="C38" s="18"/>
      <c r="D38" s="18"/>
      <c r="E38" s="18"/>
      <c r="F38" s="18"/>
      <c r="G38" s="18"/>
      <c r="H38" s="19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328237005540.34998</v>
      </c>
      <c r="O38" s="7">
        <f t="shared" si="14"/>
        <v>58228156986.650002</v>
      </c>
      <c r="P38" s="7">
        <f t="shared" si="14"/>
        <v>270357033664.35001</v>
      </c>
      <c r="Q38" s="7">
        <f t="shared" si="14"/>
        <v>126168108883.25</v>
      </c>
      <c r="R38" s="7">
        <f t="shared" si="14"/>
        <v>125794011630.25</v>
      </c>
      <c r="S38" s="8">
        <f>P38/(L38-M38)</f>
        <v>0.69956378964808186</v>
      </c>
      <c r="T38" s="8">
        <f t="shared" si="5"/>
        <v>0.32646696550412974</v>
      </c>
      <c r="U38" s="8">
        <f t="shared" si="11"/>
        <v>0.32549896815463031</v>
      </c>
    </row>
    <row r="39" spans="1:21" s="11" customFormat="1" ht="15.75" customHeight="1" x14ac:dyDescent="0.2">
      <c r="A39" s="20" t="s">
        <v>61</v>
      </c>
      <c r="B39" s="21"/>
      <c r="C39" s="21"/>
      <c r="D39" s="21"/>
      <c r="E39" s="21"/>
      <c r="F39" s="21"/>
      <c r="G39" s="21"/>
      <c r="H39" s="22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350799756646.22998</v>
      </c>
      <c r="O39" s="9">
        <f t="shared" si="15"/>
        <v>59238315240.770004</v>
      </c>
      <c r="P39" s="9">
        <f t="shared" si="15"/>
        <v>288881001175.08002</v>
      </c>
      <c r="Q39" s="9">
        <f t="shared" si="15"/>
        <v>141413044940.14999</v>
      </c>
      <c r="R39" s="9">
        <f t="shared" si="15"/>
        <v>141038947687.14999</v>
      </c>
      <c r="S39" s="10">
        <f>P39/($L$39-$M$39)</f>
        <v>0.70452238702042047</v>
      </c>
      <c r="T39" s="10">
        <f>Q39/($L$39-$M$39)</f>
        <v>0.34487784095112317</v>
      </c>
      <c r="U39" s="10">
        <f>R39/($L$39-$M$39)</f>
        <v>0.34396549334574494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1" x14ac:dyDescent="0.25">
      <c r="I46" s="13"/>
      <c r="J46" s="13"/>
      <c r="K46" s="13"/>
      <c r="L46" s="13"/>
      <c r="M46" s="13"/>
      <c r="N46" s="13"/>
      <c r="O46" s="13"/>
      <c r="P46" s="13"/>
      <c r="Q46" s="13"/>
      <c r="R46" s="13"/>
    </row>
  </sheetData>
  <sheetProtection autoFilter="0"/>
  <mergeCells count="11">
    <mergeCell ref="B1:U1"/>
    <mergeCell ref="B2:U2"/>
    <mergeCell ref="B3:U3"/>
    <mergeCell ref="B4:U4"/>
    <mergeCell ref="B5:U5"/>
    <mergeCell ref="A19:H19"/>
    <mergeCell ref="A23:H23"/>
    <mergeCell ref="A38:H38"/>
    <mergeCell ref="A39:H39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SEPTIEMBRE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2021-10-19T21:15:05Z</dcterms:modified>
</cp:coreProperties>
</file>