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MARZO 2021\"/>
    </mc:Choice>
  </mc:AlternateContent>
  <xr:revisionPtr revIDLastSave="0" documentId="13_ncr:1_{2810B12F-29CC-42C9-86DA-833F6C420B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ON MARZO 2021" sheetId="2" r:id="rId1"/>
  </sheets>
  <calcPr calcId="191029"/>
</workbook>
</file>

<file path=xl/calcChain.xml><?xml version="1.0" encoding="utf-8"?>
<calcChain xmlns="http://schemas.openxmlformats.org/spreadsheetml/2006/main">
  <c r="Q11" i="2" l="1"/>
  <c r="T11" i="2" s="1"/>
  <c r="Q13" i="2"/>
  <c r="Q19" i="2"/>
  <c r="Q23" i="2"/>
  <c r="Q38" i="2"/>
  <c r="T38" i="2" s="1"/>
  <c r="L11" i="2"/>
  <c r="L13" i="2"/>
  <c r="U13" i="2" s="1"/>
  <c r="L19" i="2"/>
  <c r="L23" i="2"/>
  <c r="T23" i="2" s="1"/>
  <c r="L38" i="2"/>
  <c r="M11" i="2"/>
  <c r="M13" i="2"/>
  <c r="M19" i="2"/>
  <c r="U19" i="2" s="1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3" i="2"/>
  <c r="T12" i="2"/>
  <c r="T10" i="2"/>
  <c r="T9" i="2"/>
  <c r="T8" i="2"/>
  <c r="P11" i="2"/>
  <c r="S11" i="2" s="1"/>
  <c r="P13" i="2"/>
  <c r="P19" i="2"/>
  <c r="S19" i="2" s="1"/>
  <c r="P23" i="2"/>
  <c r="P38" i="2"/>
  <c r="S38" i="2" s="1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U11" i="2" s="1"/>
  <c r="R13" i="2"/>
  <c r="R19" i="2"/>
  <c r="R23" i="2"/>
  <c r="R38" i="2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38" i="2"/>
  <c r="S23" i="2"/>
  <c r="U23" i="2"/>
  <c r="U21" i="2"/>
  <c r="S21" i="2"/>
  <c r="K39" i="2" l="1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<sst xmlns="http://schemas.openxmlformats.org/spreadsheetml/2006/main" count="215" uniqueCount="83">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</sst>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4"/>
  <sheetViews>
    <sheetView showGridLines="0" tabSelected="1" zoomScale="85" zoomScaleNormal="85" workbookViewId="0">
      <selection activeCell="A11" sqref="A11:H11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x14ac:dyDescent="0.25">
      <c r="B2" s="23" t="s">
        <v>82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1" customFormat="1" ht="15" customHeight="1" x14ac:dyDescent="0.2"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t="15" customHeight="1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1" customFormat="1" ht="15" customHeight="1" x14ac:dyDescent="0.2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2106714147</v>
      </c>
      <c r="Q8" s="5">
        <v>2085574532</v>
      </c>
      <c r="R8" s="5">
        <v>2085574532</v>
      </c>
      <c r="S8" s="6">
        <f>P8/($L8-M8)</f>
        <v>0.22860913937760829</v>
      </c>
      <c r="T8" s="6">
        <f t="shared" ref="T8:T13" si="0">Q8/($L8-M8)</f>
        <v>0.22631518355127758</v>
      </c>
      <c r="U8" s="6">
        <f>R8/($L8-M8)</f>
        <v>0.22631518355127758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568270828</v>
      </c>
      <c r="Q9" s="5">
        <v>568270828</v>
      </c>
      <c r="R9" s="5">
        <v>568270828</v>
      </c>
      <c r="S9" s="6">
        <f>P9/($L9-M9)</f>
        <v>0.17625604870288678</v>
      </c>
      <c r="T9" s="6">
        <f t="shared" si="0"/>
        <v>0.17625604870288678</v>
      </c>
      <c r="U9" s="6">
        <f t="shared" ref="U9:U10" si="1">R9/($L9-M9)</f>
        <v>0.17625604870288678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254619727</v>
      </c>
      <c r="Q10" s="5">
        <v>237994768</v>
      </c>
      <c r="R10" s="5">
        <v>237994768</v>
      </c>
      <c r="S10" s="6">
        <f>P10/($L10-M10)</f>
        <v>0.16734497274446838</v>
      </c>
      <c r="T10" s="6">
        <f t="shared" si="0"/>
        <v>0.15641846935247902</v>
      </c>
      <c r="U10" s="6">
        <f t="shared" si="1"/>
        <v>0.15641846935247902</v>
      </c>
    </row>
    <row r="11" spans="1:21" s="1" customFormat="1" ht="14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6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2929604702</v>
      </c>
      <c r="Q11" s="7">
        <f t="shared" si="2"/>
        <v>2891840128</v>
      </c>
      <c r="R11" s="7">
        <f t="shared" si="2"/>
        <v>2891840128</v>
      </c>
      <c r="S11" s="8">
        <f>P11/(L11-M11)</f>
        <v>0.20984202364859081</v>
      </c>
      <c r="T11" s="8">
        <f t="shared" si="0"/>
        <v>0.2071370189000058</v>
      </c>
      <c r="U11" s="8">
        <f>R11/($L11-M11)</f>
        <v>0.2071370189000058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7288573198.8599997</v>
      </c>
      <c r="O12" s="5">
        <v>1135423801.1400001</v>
      </c>
      <c r="P12" s="5">
        <v>5479219676.2600002</v>
      </c>
      <c r="Q12" s="5">
        <v>944623036.25999999</v>
      </c>
      <c r="R12" s="5">
        <v>944275886.25999999</v>
      </c>
      <c r="S12" s="6">
        <f>P12/($L12-M12)</f>
        <v>0.65042991780030313</v>
      </c>
      <c r="T12" s="6">
        <f t="shared" si="0"/>
        <v>0.11213477833147377</v>
      </c>
      <c r="U12" s="6">
        <f>R12/($L12-M12)</f>
        <v>0.11209356867767166</v>
      </c>
    </row>
    <row r="13" spans="1:21" s="1" customFormat="1" ht="14.25" customHeight="1" x14ac:dyDescent="0.2">
      <c r="A13" s="14" t="s">
        <v>35</v>
      </c>
      <c r="B13" s="15"/>
      <c r="C13" s="15"/>
      <c r="D13" s="15"/>
      <c r="E13" s="15"/>
      <c r="F13" s="15"/>
      <c r="G13" s="15"/>
      <c r="H13" s="16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7288573198.8599997</v>
      </c>
      <c r="O13" s="7">
        <f t="shared" si="3"/>
        <v>1135423801.1400001</v>
      </c>
      <c r="P13" s="7">
        <f t="shared" si="3"/>
        <v>5479219676.2600002</v>
      </c>
      <c r="Q13" s="7">
        <f t="shared" si="3"/>
        <v>944623036.25999999</v>
      </c>
      <c r="R13" s="7">
        <f t="shared" si="3"/>
        <v>944275886.25999999</v>
      </c>
      <c r="S13" s="8">
        <f>P13/(L13-M13)</f>
        <v>0.65042991780030313</v>
      </c>
      <c r="T13" s="8">
        <f t="shared" si="0"/>
        <v>0.11213477833147377</v>
      </c>
      <c r="U13" s="8">
        <f>R13/($L13-M13)</f>
        <v>0.11209356867767166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1345374</v>
      </c>
      <c r="Q15" s="5">
        <v>1345374</v>
      </c>
      <c r="R15" s="5">
        <v>1345374</v>
      </c>
      <c r="S15" s="6">
        <f t="shared" ref="S15:S18" si="4">P15/($L15-M15)</f>
        <v>4.2135108048856874E-2</v>
      </c>
      <c r="T15" s="6">
        <f t="shared" ref="T15:T38" si="5">Q15/($L15-M15)</f>
        <v>4.2135108048856874E-2</v>
      </c>
      <c r="U15" s="6">
        <f t="shared" ref="U15:U18" si="6">R15/($L15-M15)</f>
        <v>4.2135108048856874E-2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0</v>
      </c>
      <c r="O16" s="5">
        <v>66837000</v>
      </c>
      <c r="P16" s="5">
        <v>0</v>
      </c>
      <c r="Q16" s="5">
        <v>0</v>
      </c>
      <c r="R16" s="5">
        <v>0</v>
      </c>
      <c r="S16" s="6">
        <f t="shared" si="4"/>
        <v>0</v>
      </c>
      <c r="T16" s="6">
        <f t="shared" si="5"/>
        <v>0</v>
      </c>
      <c r="U16" s="6">
        <f t="shared" si="6"/>
        <v>0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0</v>
      </c>
      <c r="O17" s="5">
        <v>74263000</v>
      </c>
      <c r="P17" s="5">
        <v>0</v>
      </c>
      <c r="Q17" s="5">
        <v>0</v>
      </c>
      <c r="R17" s="5"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4" t="s">
        <v>36</v>
      </c>
      <c r="B19" s="15"/>
      <c r="C19" s="15"/>
      <c r="D19" s="15"/>
      <c r="E19" s="15"/>
      <c r="F19" s="15"/>
      <c r="G19" s="15"/>
      <c r="H19" s="16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31930000</v>
      </c>
      <c r="O19" s="7">
        <f t="shared" si="7"/>
        <v>354397000</v>
      </c>
      <c r="P19" s="7">
        <f t="shared" si="7"/>
        <v>1345374</v>
      </c>
      <c r="Q19" s="7">
        <f t="shared" si="7"/>
        <v>1345374</v>
      </c>
      <c r="R19" s="7">
        <f t="shared" si="7"/>
        <v>1345374</v>
      </c>
      <c r="S19" s="8">
        <f>P19/(L19-M19)</f>
        <v>3.4824746911295353E-3</v>
      </c>
      <c r="T19" s="8">
        <f t="shared" si="5"/>
        <v>3.4824746911295353E-3</v>
      </c>
      <c r="U19" s="8">
        <f>R19/($L19-M19)</f>
        <v>3.4824746911295353E-3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0</v>
      </c>
      <c r="Q20" s="5">
        <v>0</v>
      </c>
      <c r="R20" s="5">
        <v>0</v>
      </c>
      <c r="S20" s="6">
        <f>P20/($L20-M20)</f>
        <v>0</v>
      </c>
      <c r="T20" s="6">
        <f t="shared" si="5"/>
        <v>0</v>
      </c>
      <c r="U20" s="6">
        <f>R20/($L20-M20)</f>
        <v>0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0</v>
      </c>
      <c r="O21" s="5">
        <v>629200</v>
      </c>
      <c r="P21" s="5">
        <v>0</v>
      </c>
      <c r="Q21" s="5">
        <v>0</v>
      </c>
      <c r="R21" s="5">
        <v>0</v>
      </c>
      <c r="S21" s="6">
        <f>P21/($L21-M21)</f>
        <v>0</v>
      </c>
      <c r="T21" s="6">
        <f t="shared" si="5"/>
        <v>0</v>
      </c>
      <c r="U21" s="6">
        <f t="shared" ref="U21" si="8">R21/($L21-M21)</f>
        <v>0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4" t="s">
        <v>52</v>
      </c>
      <c r="B23" s="15"/>
      <c r="C23" s="15"/>
      <c r="D23" s="15"/>
      <c r="E23" s="15"/>
      <c r="F23" s="15"/>
      <c r="G23" s="15"/>
      <c r="H23" s="16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163496000</v>
      </c>
      <c r="O23" s="7">
        <f t="shared" si="10"/>
        <v>638088360</v>
      </c>
      <c r="P23" s="7">
        <f t="shared" si="10"/>
        <v>0</v>
      </c>
      <c r="Q23" s="7">
        <f t="shared" si="10"/>
        <v>0</v>
      </c>
      <c r="R23" s="7">
        <f t="shared" si="10"/>
        <v>0</v>
      </c>
      <c r="S23" s="8">
        <f>P23/(L23-M23)</f>
        <v>0</v>
      </c>
      <c r="T23" s="8">
        <f t="shared" si="5"/>
        <v>0</v>
      </c>
      <c r="U23" s="8">
        <f t="shared" ref="U23:U38" si="11">R23/($L23-M23)</f>
        <v>0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3062071751.25</v>
      </c>
      <c r="O24" s="5">
        <v>937928248.75</v>
      </c>
      <c r="P24" s="5">
        <v>271487500</v>
      </c>
      <c r="Q24" s="5">
        <v>0</v>
      </c>
      <c r="R24" s="5">
        <v>0</v>
      </c>
      <c r="S24" s="6">
        <f t="shared" ref="S24:S37" si="12">P24/($L24-M24)</f>
        <v>6.7871874999999998E-2</v>
      </c>
      <c r="T24" s="6">
        <f t="shared" si="5"/>
        <v>0</v>
      </c>
      <c r="U24" s="6">
        <f t="shared" si="11"/>
        <v>0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15098835605</v>
      </c>
      <c r="O25" s="5">
        <v>1646404037</v>
      </c>
      <c r="P25" s="5">
        <v>13193659069</v>
      </c>
      <c r="Q25" s="5">
        <v>1473801960.5</v>
      </c>
      <c r="R25" s="5">
        <v>1457976714.5</v>
      </c>
      <c r="S25" s="6">
        <f t="shared" si="12"/>
        <v>0.78790506144253603</v>
      </c>
      <c r="T25" s="6">
        <f t="shared" si="5"/>
        <v>8.8013190136941727E-2</v>
      </c>
      <c r="U25" s="6">
        <f t="shared" si="11"/>
        <v>8.7068130744640912E-2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0</v>
      </c>
      <c r="Q27" s="5">
        <v>0</v>
      </c>
      <c r="R27" s="5">
        <v>0</v>
      </c>
      <c r="S27" s="6">
        <f t="shared" si="12"/>
        <v>0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0</v>
      </c>
      <c r="Q28" s="5">
        <v>0</v>
      </c>
      <c r="R28" s="5">
        <v>0</v>
      </c>
      <c r="S28" s="6">
        <f t="shared" si="12"/>
        <v>0</v>
      </c>
      <c r="T28" s="6">
        <f t="shared" si="5"/>
        <v>0</v>
      </c>
      <c r="U28" s="6">
        <f t="shared" si="13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0</v>
      </c>
      <c r="Q29" s="5">
        <v>0</v>
      </c>
      <c r="R29" s="5">
        <v>0</v>
      </c>
      <c r="S29" s="6">
        <f t="shared" si="12"/>
        <v>0</v>
      </c>
      <c r="T29" s="6">
        <f t="shared" si="5"/>
        <v>0</v>
      </c>
      <c r="U29" s="6">
        <f t="shared" si="13"/>
        <v>0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113119922885</v>
      </c>
      <c r="O30" s="5">
        <v>0</v>
      </c>
      <c r="P30" s="5">
        <v>101436727125</v>
      </c>
      <c r="Q30" s="5">
        <v>0</v>
      </c>
      <c r="R30" s="5">
        <v>0</v>
      </c>
      <c r="S30" s="6">
        <f t="shared" si="12"/>
        <v>0.89671849607007448</v>
      </c>
      <c r="T30" s="6">
        <f t="shared" si="5"/>
        <v>0</v>
      </c>
      <c r="U30" s="6">
        <f t="shared" si="13"/>
        <v>0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45000000000</v>
      </c>
      <c r="O31" s="5">
        <v>25000000000</v>
      </c>
      <c r="P31" s="5">
        <v>25000000000</v>
      </c>
      <c r="Q31" s="5">
        <v>0</v>
      </c>
      <c r="R31" s="5">
        <v>0</v>
      </c>
      <c r="S31" s="6">
        <f t="shared" si="12"/>
        <v>0.35714285714285715</v>
      </c>
      <c r="T31" s="6">
        <f t="shared" si="5"/>
        <v>0</v>
      </c>
      <c r="U31" s="6">
        <f t="shared" si="13"/>
        <v>0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0</v>
      </c>
      <c r="Q32" s="5">
        <v>0</v>
      </c>
      <c r="R32" s="5">
        <v>0</v>
      </c>
      <c r="S32" s="6">
        <f t="shared" si="12"/>
        <v>0</v>
      </c>
      <c r="T32" s="6">
        <f t="shared" si="5"/>
        <v>0</v>
      </c>
      <c r="U32" s="6">
        <f t="shared" si="13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0</v>
      </c>
      <c r="Q33" s="5">
        <v>0</v>
      </c>
      <c r="R33" s="5">
        <v>0</v>
      </c>
      <c r="S33" s="6">
        <f t="shared" si="12"/>
        <v>0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0</v>
      </c>
      <c r="Q35" s="5">
        <v>0</v>
      </c>
      <c r="R35" s="5">
        <v>0</v>
      </c>
      <c r="S35" s="6">
        <f t="shared" si="12"/>
        <v>0</v>
      </c>
      <c r="T35" s="6">
        <f t="shared" si="5"/>
        <v>0</v>
      </c>
      <c r="U35" s="6">
        <f t="shared" si="13"/>
        <v>0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0</v>
      </c>
      <c r="Q37" s="5">
        <v>0</v>
      </c>
      <c r="R37" s="5">
        <v>0</v>
      </c>
      <c r="S37" s="6">
        <f t="shared" si="12"/>
        <v>0</v>
      </c>
      <c r="T37" s="6">
        <f t="shared" si="5"/>
        <v>0</v>
      </c>
      <c r="U37" s="6">
        <f t="shared" si="13"/>
        <v>0</v>
      </c>
    </row>
    <row r="38" spans="1:21" s="1" customFormat="1" ht="14.25" customHeight="1" x14ac:dyDescent="0.2">
      <c r="A38" s="17" t="s">
        <v>60</v>
      </c>
      <c r="B38" s="18"/>
      <c r="C38" s="18"/>
      <c r="D38" s="18"/>
      <c r="E38" s="18"/>
      <c r="F38" s="18"/>
      <c r="G38" s="18"/>
      <c r="H38" s="19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328518830241.25</v>
      </c>
      <c r="O38" s="7">
        <f t="shared" si="14"/>
        <v>57946332285.75</v>
      </c>
      <c r="P38" s="7">
        <f t="shared" si="14"/>
        <v>139901873694</v>
      </c>
      <c r="Q38" s="7">
        <f t="shared" si="14"/>
        <v>1473801960.5</v>
      </c>
      <c r="R38" s="7">
        <f t="shared" si="14"/>
        <v>1457976714.5</v>
      </c>
      <c r="S38" s="8">
        <f>P38/(L38-M38)</f>
        <v>0.36200384215543852</v>
      </c>
      <c r="T38" s="8">
        <f t="shared" si="5"/>
        <v>3.8135441519829985E-3</v>
      </c>
      <c r="U38" s="8">
        <f t="shared" si="11"/>
        <v>3.7725954519849895E-3</v>
      </c>
    </row>
    <row r="39" spans="1:21" s="11" customFormat="1" ht="15.75" customHeight="1" x14ac:dyDescent="0.2">
      <c r="A39" s="20" t="s">
        <v>61</v>
      </c>
      <c r="B39" s="21"/>
      <c r="C39" s="21"/>
      <c r="D39" s="21"/>
      <c r="E39" s="21"/>
      <c r="F39" s="21"/>
      <c r="G39" s="21"/>
      <c r="H39" s="22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349963830440.10999</v>
      </c>
      <c r="O39" s="9">
        <f t="shared" si="15"/>
        <v>60074241446.889999</v>
      </c>
      <c r="P39" s="9">
        <f t="shared" si="15"/>
        <v>148312043446.26001</v>
      </c>
      <c r="Q39" s="9">
        <f t="shared" si="15"/>
        <v>5311610498.7600002</v>
      </c>
      <c r="R39" s="9">
        <f t="shared" si="15"/>
        <v>5295438102.7600002</v>
      </c>
      <c r="S39" s="10">
        <f>P39/($L$39-$M$39)</f>
        <v>0.36170310421109497</v>
      </c>
      <c r="T39" s="10">
        <f>Q39/($L$39-$M$39)</f>
        <v>1.2953944677175724E-2</v>
      </c>
      <c r="U39" s="10">
        <f>R39/($L$39-$M$39)</f>
        <v>1.2914503471324827E-2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</sheetData>
  <sheetProtection autoFilter="0"/>
  <mergeCells count="11">
    <mergeCell ref="B1:U1"/>
    <mergeCell ref="B2:U2"/>
    <mergeCell ref="B3:U3"/>
    <mergeCell ref="B4:U4"/>
    <mergeCell ref="B5:U5"/>
    <mergeCell ref="A19:H19"/>
    <mergeCell ref="A23:H23"/>
    <mergeCell ref="A38:H38"/>
    <mergeCell ref="A39:H39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2021-04-19T22:17:47Z</dcterms:modified>
</cp:coreProperties>
</file>