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JULIO 2021\"/>
    </mc:Choice>
  </mc:AlternateContent>
  <xr:revisionPtr revIDLastSave="0" documentId="13_ncr:1_{FE07914D-52FF-4B5A-A4F8-6B2BA6AB8A2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JECUCION JULIO 2021" sheetId="2" r:id="rId1"/>
  </sheets>
  <calcPr calcId="191029"/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L11" i="2"/>
  <c r="L13" i="2"/>
  <c r="L19" i="2"/>
  <c r="L23" i="2"/>
  <c r="L38" i="2"/>
  <c r="M11" i="2"/>
  <c r="M13" i="2"/>
  <c r="M19" i="2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P23" i="2"/>
  <c r="P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R13" i="2"/>
  <c r="R19" i="2"/>
  <c r="R23" i="2"/>
  <c r="R38" i="2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U13" i="2" l="1"/>
  <c r="U38" i="2"/>
  <c r="T23" i="2"/>
  <c r="S19" i="2"/>
  <c r="S38" i="2"/>
  <c r="T38" i="2"/>
  <c r="S23" i="2"/>
  <c r="U23" i="2"/>
  <c r="U19" i="2"/>
  <c r="T13" i="2"/>
  <c r="S11" i="2"/>
  <c r="U11" i="2"/>
  <c r="T11" i="2"/>
  <c r="K39" i="2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<sst xmlns="http://schemas.openxmlformats.org/spreadsheetml/2006/main" count="215" uniqueCount="83">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</sst>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5"/>
  <sheetViews>
    <sheetView showGridLines="0" tabSelected="1" topLeftCell="H1" zoomScale="85" zoomScaleNormal="85" workbookViewId="0">
      <selection activeCell="M38" sqref="M38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14" t="s">
        <v>55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s="1" customFormat="1" x14ac:dyDescent="0.25">
      <c r="B2" s="14" t="s">
        <v>82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s="1" customFormat="1" ht="15" customHeight="1" x14ac:dyDescent="0.2">
      <c r="B3" s="15" t="s">
        <v>76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s="1" customFormat="1" ht="15" customHeight="1" x14ac:dyDescent="0.2">
      <c r="B4" s="15" t="s">
        <v>9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s="1" customFormat="1" ht="15" customHeight="1" x14ac:dyDescent="0.2">
      <c r="B5" s="15" t="s">
        <v>10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5371980057</v>
      </c>
      <c r="Q8" s="5">
        <v>5371980057</v>
      </c>
      <c r="R8" s="5">
        <v>5371980057</v>
      </c>
      <c r="S8" s="6">
        <f>P8/($L8-M8)</f>
        <v>0.58293800292425013</v>
      </c>
      <c r="T8" s="6">
        <f t="shared" ref="T8:T13" si="0">Q8/($L8-M8)</f>
        <v>0.58293800292425013</v>
      </c>
      <c r="U8" s="6">
        <f>R8/($L8-M8)</f>
        <v>0.58293800292425013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1748627935</v>
      </c>
      <c r="Q9" s="5">
        <v>1748627935</v>
      </c>
      <c r="R9" s="5">
        <v>1748627935</v>
      </c>
      <c r="S9" s="6">
        <f>P9/($L9-M9)</f>
        <v>0.54235803650049119</v>
      </c>
      <c r="T9" s="6">
        <f t="shared" si="0"/>
        <v>0.54235803650049119</v>
      </c>
      <c r="U9" s="6">
        <f t="shared" ref="U9:U10" si="1">R9/($L9-M9)</f>
        <v>0.54235803650049119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1101180602</v>
      </c>
      <c r="Q10" s="5">
        <v>1101180602</v>
      </c>
      <c r="R10" s="5">
        <v>1101180602</v>
      </c>
      <c r="S10" s="6">
        <f>P10/($L10-M10)</f>
        <v>0.72373433119118569</v>
      </c>
      <c r="T10" s="6">
        <f t="shared" si="0"/>
        <v>0.72373433119118569</v>
      </c>
      <c r="U10" s="6">
        <f t="shared" si="1"/>
        <v>0.72373433119118569</v>
      </c>
    </row>
    <row r="11" spans="1:21" s="1" customFormat="1" ht="14.25" customHeight="1" x14ac:dyDescent="0.2">
      <c r="A11" s="17" t="s">
        <v>17</v>
      </c>
      <c r="B11" s="17"/>
      <c r="C11" s="17"/>
      <c r="D11" s="17"/>
      <c r="E11" s="17"/>
      <c r="F11" s="17"/>
      <c r="G11" s="17"/>
      <c r="H11" s="18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8221788594</v>
      </c>
      <c r="Q11" s="7">
        <f t="shared" si="2"/>
        <v>8221788594</v>
      </c>
      <c r="R11" s="7">
        <f t="shared" si="2"/>
        <v>8221788594</v>
      </c>
      <c r="S11" s="8">
        <f>P11/(L11-M11)</f>
        <v>0.58891110988388295</v>
      </c>
      <c r="T11" s="8">
        <f t="shared" si="0"/>
        <v>0.58891110988388295</v>
      </c>
      <c r="U11" s="8">
        <f>R11/($L11-M11)</f>
        <v>0.58891110988388295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8094146342.4200001</v>
      </c>
      <c r="O12" s="5">
        <v>329850657.57999998</v>
      </c>
      <c r="P12" s="5">
        <v>6971959060.8199997</v>
      </c>
      <c r="Q12" s="5">
        <v>3442667466.5599999</v>
      </c>
      <c r="R12" s="5">
        <v>3426834684.1799998</v>
      </c>
      <c r="S12" s="6">
        <f>P12/($L12-M12)</f>
        <v>0.82763076254894197</v>
      </c>
      <c r="T12" s="6">
        <f t="shared" si="0"/>
        <v>0.40867387138908051</v>
      </c>
      <c r="U12" s="6">
        <f>R12/($L12-M12)</f>
        <v>0.40679438563190368</v>
      </c>
    </row>
    <row r="13" spans="1:21" s="1" customFormat="1" ht="14.25" customHeight="1" x14ac:dyDescent="0.2">
      <c r="A13" s="16" t="s">
        <v>35</v>
      </c>
      <c r="B13" s="17"/>
      <c r="C13" s="17"/>
      <c r="D13" s="17"/>
      <c r="E13" s="17"/>
      <c r="F13" s="17"/>
      <c r="G13" s="17"/>
      <c r="H13" s="18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8094146342.4200001</v>
      </c>
      <c r="O13" s="7">
        <f t="shared" si="3"/>
        <v>329850657.57999998</v>
      </c>
      <c r="P13" s="7">
        <f t="shared" si="3"/>
        <v>6971959060.8199997</v>
      </c>
      <c r="Q13" s="7">
        <f t="shared" si="3"/>
        <v>3442667466.5599999</v>
      </c>
      <c r="R13" s="7">
        <f t="shared" si="3"/>
        <v>3426834684.1799998</v>
      </c>
      <c r="S13" s="8">
        <f>P13/(L13-M13)</f>
        <v>0.82763076254894197</v>
      </c>
      <c r="T13" s="8">
        <f t="shared" si="0"/>
        <v>0.40867387138908051</v>
      </c>
      <c r="U13" s="8">
        <f>R13/($L13-M13)</f>
        <v>0.40679438563190368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14097624</v>
      </c>
      <c r="Q15" s="5">
        <v>13185003</v>
      </c>
      <c r="R15" s="5">
        <v>13185003</v>
      </c>
      <c r="S15" s="6">
        <f t="shared" ref="S15:S18" si="4">P15/($L15-M15)</f>
        <v>0.4415165674913874</v>
      </c>
      <c r="T15" s="6">
        <f t="shared" ref="T15:T38" si="5">Q15/($L15-M15)</f>
        <v>0.41293463827121829</v>
      </c>
      <c r="U15" s="6">
        <f t="shared" ref="U15:U18" si="6">R15/($L15-M15)</f>
        <v>0.41293463827121829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66837000</v>
      </c>
      <c r="R16" s="5">
        <v>66837000</v>
      </c>
      <c r="S16" s="6">
        <f t="shared" si="4"/>
        <v>1</v>
      </c>
      <c r="T16" s="6">
        <f t="shared" si="5"/>
        <v>1</v>
      </c>
      <c r="U16" s="6">
        <f t="shared" si="6"/>
        <v>1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6" t="s">
        <v>36</v>
      </c>
      <c r="B19" s="17"/>
      <c r="C19" s="17"/>
      <c r="D19" s="17"/>
      <c r="E19" s="17"/>
      <c r="F19" s="17"/>
      <c r="G19" s="17"/>
      <c r="H19" s="18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80934624</v>
      </c>
      <c r="Q19" s="7">
        <f t="shared" si="7"/>
        <v>80022003</v>
      </c>
      <c r="R19" s="7">
        <f t="shared" si="7"/>
        <v>80022003</v>
      </c>
      <c r="S19" s="8">
        <f>P19/(L19-M19)</f>
        <v>0.20949771566574429</v>
      </c>
      <c r="T19" s="8">
        <f t="shared" si="5"/>
        <v>0.20713541378158917</v>
      </c>
      <c r="U19" s="8">
        <f>R19/($L19-M19)</f>
        <v>0.20713541378158917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610000</v>
      </c>
      <c r="O21" s="5">
        <v>19200</v>
      </c>
      <c r="P21" s="5">
        <v>610000</v>
      </c>
      <c r="Q21" s="5">
        <v>610000</v>
      </c>
      <c r="R21" s="5">
        <v>610000</v>
      </c>
      <c r="S21" s="6">
        <f>P21/($L21-M21)</f>
        <v>0.96948506039415128</v>
      </c>
      <c r="T21" s="6">
        <f t="shared" si="5"/>
        <v>0.96948506039415128</v>
      </c>
      <c r="U21" s="6">
        <f t="shared" ref="U21" si="8">R21/($L21-M21)</f>
        <v>0.96948506039415128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6" t="s">
        <v>52</v>
      </c>
      <c r="B23" s="17"/>
      <c r="C23" s="17"/>
      <c r="D23" s="17"/>
      <c r="E23" s="17"/>
      <c r="F23" s="17"/>
      <c r="G23" s="17"/>
      <c r="H23" s="18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164106000</v>
      </c>
      <c r="O23" s="7">
        <f t="shared" si="10"/>
        <v>637478360</v>
      </c>
      <c r="P23" s="7">
        <f t="shared" si="10"/>
        <v>164106000</v>
      </c>
      <c r="Q23" s="7">
        <f t="shared" si="10"/>
        <v>164106000</v>
      </c>
      <c r="R23" s="7">
        <f t="shared" si="10"/>
        <v>164106000</v>
      </c>
      <c r="S23" s="8">
        <f>P23/(L23-M23)</f>
        <v>0.20472704831716029</v>
      </c>
      <c r="T23" s="8">
        <f t="shared" si="5"/>
        <v>0.20472704831716029</v>
      </c>
      <c r="U23" s="8">
        <f t="shared" ref="U23:U38" si="11">R23/($L23-M23)</f>
        <v>0.20472704831716029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3900762999.3499999</v>
      </c>
      <c r="O24" s="5">
        <v>99237000.650000006</v>
      </c>
      <c r="P24" s="5">
        <v>1912743868.3499999</v>
      </c>
      <c r="Q24" s="5">
        <v>575621908.89999998</v>
      </c>
      <c r="R24" s="5">
        <v>575621908.89999998</v>
      </c>
      <c r="S24" s="6">
        <f t="shared" ref="S24:S37" si="12">P24/($L24-M24)</f>
        <v>0.4781859670875</v>
      </c>
      <c r="T24" s="6">
        <f t="shared" si="5"/>
        <v>0.14390547722499999</v>
      </c>
      <c r="U24" s="6">
        <f t="shared" si="11"/>
        <v>0.14390547722499999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15237713814</v>
      </c>
      <c r="O25" s="5">
        <v>1507525828</v>
      </c>
      <c r="P25" s="5">
        <v>14442071262</v>
      </c>
      <c r="Q25" s="5">
        <v>6223257336.5</v>
      </c>
      <c r="R25" s="5">
        <v>6218795935.5</v>
      </c>
      <c r="S25" s="6">
        <f t="shared" si="12"/>
        <v>0.86245832073831596</v>
      </c>
      <c r="T25" s="6">
        <f t="shared" si="5"/>
        <v>0.37164337265684622</v>
      </c>
      <c r="U25" s="6">
        <f t="shared" si="11"/>
        <v>0.37137694463936893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0</v>
      </c>
      <c r="R27" s="5">
        <v>0</v>
      </c>
      <c r="S27" s="6">
        <f t="shared" si="12"/>
        <v>1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9300000000</v>
      </c>
      <c r="Q28" s="5">
        <v>0</v>
      </c>
      <c r="R28" s="5">
        <v>0</v>
      </c>
      <c r="S28" s="6">
        <f t="shared" si="12"/>
        <v>0.93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10422000000</v>
      </c>
      <c r="Q29" s="5">
        <v>8296000000</v>
      </c>
      <c r="R29" s="5">
        <v>8296000000</v>
      </c>
      <c r="S29" s="6">
        <f t="shared" si="12"/>
        <v>0.17369999999999999</v>
      </c>
      <c r="T29" s="6">
        <f t="shared" si="5"/>
        <v>0.13826666666666668</v>
      </c>
      <c r="U29" s="6">
        <f t="shared" si="13"/>
        <v>0.13826666666666668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111967922885</v>
      </c>
      <c r="O30" s="5">
        <v>1152000000</v>
      </c>
      <c r="P30" s="5">
        <v>106236727125</v>
      </c>
      <c r="Q30" s="5">
        <v>30390328034.599998</v>
      </c>
      <c r="R30" s="5">
        <v>30390328034.599998</v>
      </c>
      <c r="S30" s="6">
        <f t="shared" si="12"/>
        <v>0.93915133970699749</v>
      </c>
      <c r="T30" s="6">
        <f t="shared" si="5"/>
        <v>0.26865584115978774</v>
      </c>
      <c r="U30" s="6">
        <f t="shared" si="13"/>
        <v>0.26865584115978774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70000000000</v>
      </c>
      <c r="O31" s="5">
        <v>0</v>
      </c>
      <c r="P31" s="5">
        <v>70000000000</v>
      </c>
      <c r="Q31" s="5">
        <v>12800000000</v>
      </c>
      <c r="R31" s="5">
        <v>12800000000</v>
      </c>
      <c r="S31" s="6">
        <f t="shared" si="12"/>
        <v>1</v>
      </c>
      <c r="T31" s="6">
        <f t="shared" si="5"/>
        <v>0.18285714285714286</v>
      </c>
      <c r="U31" s="6">
        <f t="shared" si="13"/>
        <v>0.18285714285714286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57000000000</v>
      </c>
      <c r="Q32" s="5">
        <v>0</v>
      </c>
      <c r="R32" s="5">
        <v>0</v>
      </c>
      <c r="S32" s="6">
        <f t="shared" si="12"/>
        <v>1</v>
      </c>
      <c r="T32" s="6">
        <f t="shared" si="5"/>
        <v>0</v>
      </c>
      <c r="U32" s="6">
        <f t="shared" si="13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3000000000</v>
      </c>
      <c r="Q33" s="5">
        <v>0</v>
      </c>
      <c r="R33" s="5">
        <v>0</v>
      </c>
      <c r="S33" s="6">
        <f t="shared" si="12"/>
        <v>1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10000000000</v>
      </c>
      <c r="Q35" s="5">
        <v>3100000000</v>
      </c>
      <c r="R35" s="5">
        <v>3100000000</v>
      </c>
      <c r="S35" s="6">
        <f t="shared" si="12"/>
        <v>1</v>
      </c>
      <c r="T35" s="6">
        <f t="shared" si="5"/>
        <v>0.31</v>
      </c>
      <c r="U35" s="6">
        <f t="shared" si="13"/>
        <v>0.31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250000000</v>
      </c>
      <c r="R37" s="5">
        <v>250000000</v>
      </c>
      <c r="S37" s="6">
        <f t="shared" si="12"/>
        <v>1</v>
      </c>
      <c r="T37" s="6">
        <f t="shared" si="5"/>
        <v>2.5000000000000001E-2</v>
      </c>
      <c r="U37" s="6">
        <f t="shared" si="13"/>
        <v>2.5000000000000001E-2</v>
      </c>
    </row>
    <row r="38" spans="1:21" s="1" customFormat="1" ht="14.25" customHeight="1" x14ac:dyDescent="0.2">
      <c r="A38" s="19" t="s">
        <v>60</v>
      </c>
      <c r="B38" s="20"/>
      <c r="C38" s="20"/>
      <c r="D38" s="20"/>
      <c r="E38" s="20"/>
      <c r="F38" s="20"/>
      <c r="G38" s="20"/>
      <c r="H38" s="21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353344399698.34998</v>
      </c>
      <c r="O38" s="7">
        <f t="shared" si="14"/>
        <v>33120762828.650002</v>
      </c>
      <c r="P38" s="7">
        <f t="shared" si="14"/>
        <v>294913542255.34998</v>
      </c>
      <c r="Q38" s="7">
        <f t="shared" si="14"/>
        <v>61635207280</v>
      </c>
      <c r="R38" s="7">
        <f t="shared" si="14"/>
        <v>61630745879</v>
      </c>
      <c r="S38" s="8">
        <f>P38/(L38-M38)</f>
        <v>0.76310511490087063</v>
      </c>
      <c r="T38" s="8">
        <f t="shared" si="5"/>
        <v>0.15948451052349102</v>
      </c>
      <c r="U38" s="8">
        <f t="shared" si="11"/>
        <v>0.15947296640145212</v>
      </c>
    </row>
    <row r="39" spans="1:21" s="11" customFormat="1" ht="15.75" customHeight="1" x14ac:dyDescent="0.2">
      <c r="A39" s="22" t="s">
        <v>61</v>
      </c>
      <c r="B39" s="23"/>
      <c r="C39" s="23"/>
      <c r="D39" s="23"/>
      <c r="E39" s="23"/>
      <c r="F39" s="23"/>
      <c r="G39" s="23"/>
      <c r="H39" s="24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375736683040.76996</v>
      </c>
      <c r="O39" s="9">
        <f t="shared" si="15"/>
        <v>34301388846.230003</v>
      </c>
      <c r="P39" s="9">
        <f t="shared" si="15"/>
        <v>310352330534.16998</v>
      </c>
      <c r="Q39" s="9">
        <f t="shared" si="15"/>
        <v>73543791343.559998</v>
      </c>
      <c r="R39" s="9">
        <f t="shared" si="15"/>
        <v>73523497160.179993</v>
      </c>
      <c r="S39" s="10">
        <f>P39/($L$39-$M$39)</f>
        <v>0.75688662056653644</v>
      </c>
      <c r="T39" s="10">
        <f>Q39/($L$39-$M$39)</f>
        <v>0.17935844592457137</v>
      </c>
      <c r="U39" s="10">
        <f>R39/($L$39-$M$39)</f>
        <v>0.17930895251219967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I45" s="13"/>
      <c r="J45" s="13"/>
      <c r="K45" s="13"/>
      <c r="L45" s="13"/>
      <c r="M45" s="13"/>
      <c r="N45" s="13"/>
      <c r="O45" s="13"/>
      <c r="P45" s="13"/>
      <c r="Q45" s="13"/>
      <c r="R45" s="13"/>
    </row>
  </sheetData>
  <sheetProtection autoFilter="0"/>
  <mergeCells count="11">
    <mergeCell ref="A19:H19"/>
    <mergeCell ref="A23:H23"/>
    <mergeCell ref="A38:H38"/>
    <mergeCell ref="A39:H39"/>
    <mergeCell ref="A11:H11"/>
    <mergeCell ref="A13:H13"/>
    <mergeCell ref="B1:U1"/>
    <mergeCell ref="B2:U2"/>
    <mergeCell ref="B3:U3"/>
    <mergeCell ref="B4:U4"/>
    <mergeCell ref="B5:U5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JULIO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2021-08-23T22:53:47Z</dcterms:modified>
</cp:coreProperties>
</file>