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6. JUNIO\2. INFORMES PRESUPUESTALES MAYO\3 PAGINA WEB\"/>
    </mc:Choice>
  </mc:AlternateContent>
  <bookViews>
    <workbookView xWindow="240" yWindow="120" windowWidth="18060" windowHeight="7050"/>
  </bookViews>
  <sheets>
    <sheet name="EJECUCION MAYO 2019" sheetId="2" r:id="rId1"/>
  </sheets>
  <calcPr calcId="162913"/>
</workbook>
</file>

<file path=xl/calcChain.xml><?xml version="1.0" encoding="utf-8"?>
<calcChain xmlns="http://schemas.openxmlformats.org/spreadsheetml/2006/main">
  <c r="K38" i="2" l="1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R10" i="2"/>
  <c r="Q10" i="2"/>
  <c r="S9" i="2"/>
  <c r="R9" i="2"/>
  <c r="Q9" i="2"/>
  <c r="S8" i="2"/>
  <c r="R8" i="2"/>
  <c r="Q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Q22" i="2" s="1"/>
  <c r="M22" i="2"/>
  <c r="L22" i="2"/>
  <c r="K22" i="2"/>
  <c r="J22" i="2"/>
  <c r="I22" i="2"/>
  <c r="H22" i="2"/>
  <c r="H18" i="2"/>
  <c r="R22" i="2" l="1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M38" i="2" l="1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<sst xmlns="http://schemas.openxmlformats.org/spreadsheetml/2006/main" count="177" uniqueCount="74">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</sst>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F1" zoomScale="110" zoomScaleNormal="110" workbookViewId="0">
      <selection activeCell="A11" sqref="A11:G1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2809789641</v>
      </c>
      <c r="O8" s="5">
        <v>2809789641</v>
      </c>
      <c r="P8" s="5">
        <v>2809789641</v>
      </c>
      <c r="Q8" s="2">
        <f>N8/$K8</f>
        <v>0.34649785590786825</v>
      </c>
      <c r="R8" s="2">
        <f>O8/$K8</f>
        <v>0.34649785590786825</v>
      </c>
      <c r="S8" s="2">
        <f>P8/$K8</f>
        <v>0.34649785590786825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888429958</v>
      </c>
      <c r="O9" s="5">
        <v>888429958</v>
      </c>
      <c r="P9" s="5">
        <v>888429958</v>
      </c>
      <c r="Q9" s="2">
        <f t="shared" ref="Q9:Q10" si="0">N9/$K9</f>
        <v>0.31456431019300579</v>
      </c>
      <c r="R9" s="2">
        <f t="shared" ref="R9:R10" si="1">O9/$K9</f>
        <v>0.31456431019300579</v>
      </c>
      <c r="S9" s="2">
        <f t="shared" ref="S9:S10" si="2">P9/$K9</f>
        <v>0.31456431019300579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282363319</v>
      </c>
      <c r="O10" s="5">
        <v>282363319</v>
      </c>
      <c r="P10" s="5">
        <v>282363319</v>
      </c>
      <c r="Q10" s="2">
        <f t="shared" si="0"/>
        <v>0.23530864854954708</v>
      </c>
      <c r="R10" s="2">
        <f t="shared" si="1"/>
        <v>0.23530864854954708</v>
      </c>
      <c r="S10" s="2">
        <f t="shared" si="2"/>
        <v>0.23530864854954708</v>
      </c>
    </row>
    <row r="11" spans="1:19" x14ac:dyDescent="0.25">
      <c r="A11" s="21" t="s">
        <v>18</v>
      </c>
      <c r="B11" s="22"/>
      <c r="C11" s="22"/>
      <c r="D11" s="22"/>
      <c r="E11" s="22"/>
      <c r="F11" s="22"/>
      <c r="G11" s="23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3980582918</v>
      </c>
      <c r="O11" s="3">
        <f t="shared" si="3"/>
        <v>3980582918</v>
      </c>
      <c r="P11" s="3">
        <f t="shared" si="3"/>
        <v>3980582918</v>
      </c>
      <c r="Q11" s="4">
        <f>N11/(K11-L11)</f>
        <v>0.32806821297731642</v>
      </c>
      <c r="R11" s="4">
        <f>O11/($K11-L11)</f>
        <v>0.32806821297731642</v>
      </c>
      <c r="S11" s="4">
        <f>P11/($K11-L11)</f>
        <v>0.32806821297731642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5747243729.5900002</v>
      </c>
      <c r="N12" s="5">
        <v>4978411325.6599998</v>
      </c>
      <c r="O12" s="5">
        <v>2906454037.73</v>
      </c>
      <c r="P12" s="5">
        <v>2906176137.73</v>
      </c>
      <c r="Q12" s="2">
        <f>N12/$K12</f>
        <v>0.50165384905421673</v>
      </c>
      <c r="R12" s="2">
        <f t="shared" ref="R12:R16" si="4">O12/$K12</f>
        <v>0.29287131169964731</v>
      </c>
      <c r="S12" s="2">
        <f t="shared" ref="S12:S16" si="5">P12/$K12</f>
        <v>0.29284330886992255</v>
      </c>
    </row>
    <row r="13" spans="1:19" x14ac:dyDescent="0.25">
      <c r="A13" s="21" t="s">
        <v>42</v>
      </c>
      <c r="B13" s="22"/>
      <c r="C13" s="22"/>
      <c r="D13" s="22"/>
      <c r="E13" s="22"/>
      <c r="F13" s="22"/>
      <c r="G13" s="23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5747243729.5900002</v>
      </c>
      <c r="N13" s="3">
        <f t="shared" si="6"/>
        <v>4978411325.6599998</v>
      </c>
      <c r="O13" s="3">
        <f t="shared" si="6"/>
        <v>2906454037.73</v>
      </c>
      <c r="P13" s="3">
        <f t="shared" si="6"/>
        <v>2906176137.73</v>
      </c>
      <c r="Q13" s="4">
        <f>N13/K13</f>
        <v>0.50165384905421673</v>
      </c>
      <c r="R13" s="4">
        <f>O13/$K13</f>
        <v>0.29287131169964731</v>
      </c>
      <c r="S13" s="4">
        <f>P13/$K13</f>
        <v>0.29284330886992255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8440586</v>
      </c>
      <c r="O14" s="5">
        <v>8440586</v>
      </c>
      <c r="P14" s="5">
        <v>8440586</v>
      </c>
      <c r="Q14" s="2">
        <f>N14/$K14</f>
        <v>0.28135286666666665</v>
      </c>
      <c r="R14" s="2">
        <f t="shared" si="4"/>
        <v>0.28135286666666665</v>
      </c>
      <c r="S14" s="2">
        <f t="shared" si="5"/>
        <v>0.28135286666666665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64889999.890000001</v>
      </c>
      <c r="P15" s="5">
        <v>64889999.890000001</v>
      </c>
      <c r="Q15" s="2">
        <f t="shared" ref="Q15:Q16" si="7">N15/$K15</f>
        <v>1</v>
      </c>
      <c r="R15" s="2">
        <f t="shared" si="4"/>
        <v>0.99999999830482356</v>
      </c>
      <c r="S15" s="2">
        <f t="shared" si="5"/>
        <v>0.99999999830482356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21" t="s">
        <v>43</v>
      </c>
      <c r="B18" s="22"/>
      <c r="C18" s="22"/>
      <c r="D18" s="22"/>
      <c r="E18" s="22"/>
      <c r="F18" s="22"/>
      <c r="G18" s="23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166990000</v>
      </c>
      <c r="N18" s="3">
        <f t="shared" si="11"/>
        <v>73330586</v>
      </c>
      <c r="O18" s="3">
        <f t="shared" si="11"/>
        <v>73330585.890000001</v>
      </c>
      <c r="P18" s="3">
        <f t="shared" si="11"/>
        <v>73330585.890000001</v>
      </c>
      <c r="Q18" s="4">
        <f>N18/(K18-L18)</f>
        <v>0.19287371383482377</v>
      </c>
      <c r="R18" s="4">
        <f>O18/($K18-L18)</f>
        <v>0.19287371354550237</v>
      </c>
      <c r="S18" s="4">
        <f>P18/($K18-L18)</f>
        <v>0.19287371354550237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21" t="s">
        <v>60</v>
      </c>
      <c r="B22" s="22"/>
      <c r="C22" s="22"/>
      <c r="D22" s="22"/>
      <c r="E22" s="22"/>
      <c r="F22" s="22"/>
      <c r="G22" s="23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600000000</v>
      </c>
      <c r="N23" s="5">
        <v>0</v>
      </c>
      <c r="O23" s="5">
        <v>0</v>
      </c>
      <c r="P23" s="5">
        <v>0</v>
      </c>
      <c r="Q23" s="2">
        <f>N23/($K23-L23)</f>
        <v>0</v>
      </c>
      <c r="R23" s="2">
        <f>O23/($K23-L23)</f>
        <v>0</v>
      </c>
      <c r="S23" s="2">
        <f>P23/($K23-L23)</f>
        <v>0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2469828000</v>
      </c>
      <c r="N24" s="5">
        <v>927810677.73000002</v>
      </c>
      <c r="O24" s="5">
        <v>549159723.73000002</v>
      </c>
      <c r="P24" s="5">
        <v>549159723.73000002</v>
      </c>
      <c r="Q24" s="2">
        <f t="shared" ref="Q24:Q36" si="16">N24/($K24-L24)</f>
        <v>0.34840806523845286</v>
      </c>
      <c r="R24" s="2">
        <f t="shared" ref="R24:R36" si="17">O24/($K24-L24)</f>
        <v>0.20621844676304921</v>
      </c>
      <c r="S24" s="2">
        <f t="shared" ref="S24:S36" si="18">P24/($K24-L24)</f>
        <v>0.20621844676304921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5377099609</v>
      </c>
      <c r="N25" s="5">
        <v>1569572000</v>
      </c>
      <c r="O25" s="5">
        <v>0</v>
      </c>
      <c r="P25" s="5">
        <v>0</v>
      </c>
      <c r="Q25" s="2">
        <f t="shared" si="16"/>
        <v>0.28028071428571427</v>
      </c>
      <c r="R25" s="2">
        <f t="shared" si="17"/>
        <v>0</v>
      </c>
      <c r="S25" s="2">
        <f t="shared" si="18"/>
        <v>0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5127761955</v>
      </c>
      <c r="N26" s="5">
        <v>4662385590</v>
      </c>
      <c r="O26" s="5">
        <v>2789956281.25</v>
      </c>
      <c r="P26" s="5">
        <v>2770944778.25</v>
      </c>
      <c r="Q26" s="2">
        <f t="shared" si="16"/>
        <v>0.87969539433962263</v>
      </c>
      <c r="R26" s="2">
        <f t="shared" si="17"/>
        <v>0.52640684551886796</v>
      </c>
      <c r="S26" s="2">
        <f t="shared" si="18"/>
        <v>0.52281976948113207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0</v>
      </c>
      <c r="P28" s="5">
        <v>0</v>
      </c>
      <c r="Q28" s="2">
        <f t="shared" si="16"/>
        <v>0.53531283138918351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47991996508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23800000000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121190095320</v>
      </c>
      <c r="N31" s="5">
        <v>72740095320</v>
      </c>
      <c r="O31" s="5">
        <v>0</v>
      </c>
      <c r="P31" s="5">
        <v>0</v>
      </c>
      <c r="Q31" s="2">
        <f t="shared" si="16"/>
        <v>0.59652319550113997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12294000000</v>
      </c>
      <c r="O33" s="5">
        <v>0</v>
      </c>
      <c r="P33" s="5">
        <v>0</v>
      </c>
      <c r="Q33" s="2">
        <f t="shared" si="16"/>
        <v>0.56152370512469174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0</v>
      </c>
      <c r="P34" s="5">
        <v>0</v>
      </c>
      <c r="Q34" s="2">
        <f t="shared" si="16"/>
        <v>1</v>
      </c>
      <c r="R34" s="2">
        <f t="shared" si="17"/>
        <v>0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0</v>
      </c>
      <c r="P35" s="5">
        <v>0</v>
      </c>
      <c r="Q35" s="2">
        <f t="shared" si="16"/>
        <v>1</v>
      </c>
      <c r="R35" s="2">
        <f t="shared" si="17"/>
        <v>0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0</v>
      </c>
      <c r="P36" s="5">
        <v>0</v>
      </c>
      <c r="Q36" s="2">
        <f t="shared" si="16"/>
        <v>1</v>
      </c>
      <c r="R36" s="2">
        <f t="shared" si="17"/>
        <v>0</v>
      </c>
      <c r="S36" s="2">
        <f t="shared" si="18"/>
        <v>0</v>
      </c>
    </row>
    <row r="37" spans="1:19" x14ac:dyDescent="0.25">
      <c r="A37" s="21" t="s">
        <v>19</v>
      </c>
      <c r="B37" s="22"/>
      <c r="C37" s="22"/>
      <c r="D37" s="22"/>
      <c r="E37" s="22"/>
      <c r="F37" s="22"/>
      <c r="G37" s="23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292993781392</v>
      </c>
      <c r="N37" s="3">
        <f t="shared" si="19"/>
        <v>155298663587.72998</v>
      </c>
      <c r="O37" s="3">
        <f t="shared" si="19"/>
        <v>3339116004.98</v>
      </c>
      <c r="P37" s="3">
        <f t="shared" si="19"/>
        <v>3320104501.98</v>
      </c>
      <c r="Q37" s="4">
        <f>N37/(K37-L37)</f>
        <v>0.52159136787009064</v>
      </c>
      <c r="R37" s="4">
        <f>O37/($K37-L37)</f>
        <v>1.1214868462345463E-2</v>
      </c>
      <c r="S37" s="4">
        <f>P37/($K37-L37)</f>
        <v>1.1151015782445005E-2</v>
      </c>
    </row>
    <row r="38" spans="1:19" x14ac:dyDescent="0.25">
      <c r="A38" s="24" t="s">
        <v>20</v>
      </c>
      <c r="B38" s="25"/>
      <c r="C38" s="25"/>
      <c r="D38" s="25"/>
      <c r="E38" s="25"/>
      <c r="F38" s="25"/>
      <c r="G38" s="26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>K37+K18+K13+K22+K11</f>
        <v>356680983876</v>
      </c>
      <c r="L38" s="17">
        <f t="shared" si="20"/>
        <v>35760000000</v>
      </c>
      <c r="M38" s="17">
        <f t="shared" si="20"/>
        <v>311173172224.59003</v>
      </c>
      <c r="N38" s="17">
        <f t="shared" si="20"/>
        <v>164477651417.38998</v>
      </c>
      <c r="O38" s="17">
        <f t="shared" si="20"/>
        <v>10446146546.6</v>
      </c>
      <c r="P38" s="17">
        <f t="shared" si="20"/>
        <v>10426857143.6</v>
      </c>
      <c r="Q38" s="16">
        <f>N38/($K$38-$L$38)</f>
        <v>0.51251759679554687</v>
      </c>
      <c r="R38" s="16">
        <f>O38/($K$38-$L$38)</f>
        <v>3.2550525118158882E-2</v>
      </c>
      <c r="S38" s="16">
        <f>P38/($K$38-$L$38)</f>
        <v>3.2490418724469609E-2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37:G37"/>
    <mergeCell ref="A38:G38"/>
    <mergeCell ref="A13:G13"/>
    <mergeCell ref="A18:G18"/>
    <mergeCell ref="A11:G11"/>
    <mergeCell ref="A22:G22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2019-06-07T15:03:17Z</dcterms:modified>
</cp:coreProperties>
</file>