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5. MAYO\2. INFORMES PRESUPUESTALES ABRIL\3 PAGINA WEB\"/>
    </mc:Choice>
  </mc:AlternateContent>
  <bookViews>
    <workbookView xWindow="240" yWindow="120" windowWidth="18060" windowHeight="7050"/>
  </bookViews>
  <sheets>
    <sheet name="EJECUCION ABRIL 2019" sheetId="2" r:id="rId1"/>
  </sheets>
  <calcPr calcId="162913"/>
</workbook>
</file>

<file path=xl/calcChain.xml><?xml version="1.0" encoding="utf-8"?>
<calcChain xmlns="http://schemas.openxmlformats.org/spreadsheetml/2006/main">
  <c r="S36" i="2" l="1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10" i="2" l="1"/>
  <c r="R10" i="2"/>
  <c r="Q10" i="2"/>
  <c r="S9" i="2"/>
  <c r="R9" i="2"/>
  <c r="Q9" i="2"/>
  <c r="S8" i="2"/>
  <c r="R8" i="2"/>
  <c r="Q8" i="2"/>
  <c r="H37" i="2"/>
  <c r="S21" i="2"/>
  <c r="R21" i="2"/>
  <c r="Q21" i="2"/>
  <c r="S20" i="2"/>
  <c r="R20" i="2"/>
  <c r="Q20" i="2"/>
  <c r="S19" i="2"/>
  <c r="R19" i="2"/>
  <c r="Q19" i="2"/>
  <c r="P22" i="2"/>
  <c r="O22" i="2"/>
  <c r="N22" i="2"/>
  <c r="Q22" i="2" s="1"/>
  <c r="M22" i="2"/>
  <c r="L22" i="2"/>
  <c r="K22" i="2"/>
  <c r="J22" i="2"/>
  <c r="I22" i="2"/>
  <c r="H22" i="2"/>
  <c r="H18" i="2"/>
  <c r="R22" i="2" l="1"/>
  <c r="S22" i="2"/>
  <c r="I18" i="2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J13" i="2" l="1"/>
  <c r="P37" i="2" l="1"/>
  <c r="O37" i="2"/>
  <c r="N37" i="2"/>
  <c r="M37" i="2"/>
  <c r="L37" i="2"/>
  <c r="K37" i="2"/>
  <c r="R37" i="2" l="1"/>
  <c r="Q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L11" i="2"/>
  <c r="K11" i="2"/>
  <c r="M38" i="2" l="1"/>
  <c r="L38" i="2"/>
  <c r="K38" i="2"/>
  <c r="S11" i="2"/>
  <c r="P38" i="2"/>
  <c r="R11" i="2"/>
  <c r="O38" i="2"/>
  <c r="R38" i="2" s="1"/>
  <c r="Q11" i="2"/>
  <c r="N38" i="2"/>
  <c r="Q13" i="2"/>
  <c r="R13" i="2"/>
  <c r="S13" i="2"/>
  <c r="Q38" i="2" l="1"/>
  <c r="S38" i="2" l="1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<sst xmlns="http://schemas.openxmlformats.org/spreadsheetml/2006/main" count="177" uniqueCount="74">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</sst>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topLeftCell="F28" zoomScale="110" zoomScaleNormal="110" workbookViewId="0">
      <selection activeCell="H23" sqref="H23:P36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4" t="s">
        <v>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5" customHeight="1" x14ac:dyDescent="0.25">
      <c r="A4" s="25" t="s">
        <v>34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25">
      <c r="A5" s="25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" customHeight="1" x14ac:dyDescent="0.25">
      <c r="A6" s="26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0</v>
      </c>
      <c r="J8" s="5">
        <v>0</v>
      </c>
      <c r="K8" s="5">
        <v>8109111191</v>
      </c>
      <c r="L8" s="5">
        <v>0</v>
      </c>
      <c r="M8" s="5">
        <v>8109111191</v>
      </c>
      <c r="N8" s="5">
        <v>2227320410</v>
      </c>
      <c r="O8" s="5">
        <v>2227320410</v>
      </c>
      <c r="P8" s="5">
        <v>2227320410</v>
      </c>
      <c r="Q8" s="2">
        <f>N8/$K8</f>
        <v>0.27466887030381576</v>
      </c>
      <c r="R8" s="2">
        <f>O8/$K8</f>
        <v>0.27466887030381576</v>
      </c>
      <c r="S8" s="2">
        <f>P8/$K8</f>
        <v>0.27466887030381576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669425171</v>
      </c>
      <c r="O9" s="5">
        <v>669425171</v>
      </c>
      <c r="P9" s="5">
        <v>669425171</v>
      </c>
      <c r="Q9" s="2">
        <f t="shared" ref="Q9:Q10" si="0">N9/$K9</f>
        <v>0.23702179923726746</v>
      </c>
      <c r="R9" s="2">
        <f t="shared" ref="R9:R10" si="1">O9/$K9</f>
        <v>0.23702179923726746</v>
      </c>
      <c r="S9" s="2">
        <f t="shared" ref="S9:S10" si="2">P9/$K9</f>
        <v>0.23702179923726746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1181863912</v>
      </c>
      <c r="N10" s="5">
        <v>187091275</v>
      </c>
      <c r="O10" s="5">
        <v>187091275</v>
      </c>
      <c r="P10" s="5">
        <v>187091275</v>
      </c>
      <c r="Q10" s="2">
        <f t="shared" si="0"/>
        <v>0.15591329366567497</v>
      </c>
      <c r="R10" s="2">
        <f t="shared" si="1"/>
        <v>0.15591329366567497</v>
      </c>
      <c r="S10" s="2">
        <f t="shared" si="2"/>
        <v>0.15591329366567497</v>
      </c>
    </row>
    <row r="11" spans="1:19" x14ac:dyDescent="0.25">
      <c r="A11" s="18" t="s">
        <v>18</v>
      </c>
      <c r="B11" s="19"/>
      <c r="C11" s="19"/>
      <c r="D11" s="19"/>
      <c r="E11" s="19"/>
      <c r="F11" s="19"/>
      <c r="G11" s="20"/>
      <c r="H11" s="3">
        <f t="shared" ref="H11:P11" si="3">SUM(H8:H10)</f>
        <v>12133400191</v>
      </c>
      <c r="I11" s="3">
        <f t="shared" si="3"/>
        <v>0</v>
      </c>
      <c r="J11" s="3">
        <f t="shared" si="3"/>
        <v>0</v>
      </c>
      <c r="K11" s="3">
        <f t="shared" si="3"/>
        <v>12133400191</v>
      </c>
      <c r="L11" s="3">
        <f t="shared" si="3"/>
        <v>0</v>
      </c>
      <c r="M11" s="3">
        <f t="shared" si="3"/>
        <v>12115294103</v>
      </c>
      <c r="N11" s="3">
        <f t="shared" si="3"/>
        <v>3083836856</v>
      </c>
      <c r="O11" s="3">
        <f t="shared" si="3"/>
        <v>3083836856</v>
      </c>
      <c r="P11" s="3">
        <f t="shared" si="3"/>
        <v>3083836856</v>
      </c>
      <c r="Q11" s="4">
        <f>N11/(K11-L11)</f>
        <v>0.25416097775192881</v>
      </c>
      <c r="R11" s="4">
        <f>O11/($K11-L11)</f>
        <v>0.25416097775192881</v>
      </c>
      <c r="S11" s="4">
        <f>P11/($K11-L11)</f>
        <v>0.25416097775192881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5625578095.5900002</v>
      </c>
      <c r="N12" s="5">
        <v>4841739217.6599998</v>
      </c>
      <c r="O12" s="5">
        <v>2085827751.75</v>
      </c>
      <c r="P12" s="5">
        <v>2084721179.75</v>
      </c>
      <c r="Q12" s="2">
        <f>N12/$K12</f>
        <v>0.48788196791551547</v>
      </c>
      <c r="R12" s="2">
        <f t="shared" ref="R12:R16" si="4">O12/$K12</f>
        <v>0.21018020643177204</v>
      </c>
      <c r="S12" s="2">
        <f t="shared" ref="S12:S16" si="5">P12/$K12</f>
        <v>0.21006870176356707</v>
      </c>
    </row>
    <row r="13" spans="1:19" x14ac:dyDescent="0.25">
      <c r="A13" s="18" t="s">
        <v>42</v>
      </c>
      <c r="B13" s="19"/>
      <c r="C13" s="19"/>
      <c r="D13" s="19"/>
      <c r="E13" s="19"/>
      <c r="F13" s="19"/>
      <c r="G13" s="20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5625578095.5900002</v>
      </c>
      <c r="N13" s="3">
        <f t="shared" si="6"/>
        <v>4841739217.6599998</v>
      </c>
      <c r="O13" s="3">
        <f t="shared" si="6"/>
        <v>2085827751.75</v>
      </c>
      <c r="P13" s="3">
        <f t="shared" si="6"/>
        <v>2084721179.75</v>
      </c>
      <c r="Q13" s="4">
        <f>N13/K13</f>
        <v>0.48788196791551547</v>
      </c>
      <c r="R13" s="4">
        <f>O13/$K13</f>
        <v>0.21018020643177204</v>
      </c>
      <c r="S13" s="4">
        <f>P13/$K13</f>
        <v>0.21006870176356707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0</v>
      </c>
      <c r="J14" s="5">
        <v>0</v>
      </c>
      <c r="K14" s="5">
        <v>30000000</v>
      </c>
      <c r="L14" s="5">
        <v>0</v>
      </c>
      <c r="M14" s="5">
        <v>30000000</v>
      </c>
      <c r="N14" s="5">
        <v>5432849</v>
      </c>
      <c r="O14" s="5">
        <v>5432849</v>
      </c>
      <c r="P14" s="5">
        <v>5432849</v>
      </c>
      <c r="Q14" s="2">
        <f>N14/$K14</f>
        <v>0.18109496666666666</v>
      </c>
      <c r="R14" s="2">
        <f t="shared" si="4"/>
        <v>0.18109496666666666</v>
      </c>
      <c r="S14" s="2">
        <f t="shared" si="5"/>
        <v>0.18109496666666666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64890000</v>
      </c>
      <c r="N15" s="5">
        <v>64890000</v>
      </c>
      <c r="O15" s="5">
        <v>44750066.670000002</v>
      </c>
      <c r="P15" s="5">
        <v>44750066.670000002</v>
      </c>
      <c r="Q15" s="2">
        <f t="shared" ref="Q15:Q16" si="7">N15/$K15</f>
        <v>1</v>
      </c>
      <c r="R15" s="2">
        <f t="shared" si="4"/>
        <v>0.68962962968099861</v>
      </c>
      <c r="S15" s="2">
        <f t="shared" si="5"/>
        <v>0.68962962968099861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2">
        <f t="shared" si="7"/>
        <v>0</v>
      </c>
      <c r="R16" s="2">
        <f t="shared" si="4"/>
        <v>0</v>
      </c>
      <c r="S16" s="2">
        <f t="shared" si="5"/>
        <v>0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18" t="s">
        <v>43</v>
      </c>
      <c r="B18" s="19"/>
      <c r="C18" s="19"/>
      <c r="D18" s="19"/>
      <c r="E18" s="19"/>
      <c r="F18" s="19"/>
      <c r="G18" s="20"/>
      <c r="H18" s="3">
        <f t="shared" ref="H18:P18" si="11">SUM(H14:H17)</f>
        <v>380200000</v>
      </c>
      <c r="I18" s="3">
        <f t="shared" si="11"/>
        <v>0</v>
      </c>
      <c r="J18" s="3">
        <f t="shared" si="11"/>
        <v>0</v>
      </c>
      <c r="K18" s="3">
        <f t="shared" si="11"/>
        <v>380200000</v>
      </c>
      <c r="L18" s="3">
        <f t="shared" si="11"/>
        <v>0</v>
      </c>
      <c r="M18" s="3">
        <f t="shared" si="11"/>
        <v>94890000</v>
      </c>
      <c r="N18" s="3">
        <f t="shared" si="11"/>
        <v>70322849</v>
      </c>
      <c r="O18" s="3">
        <f t="shared" si="11"/>
        <v>50182915.670000002</v>
      </c>
      <c r="P18" s="3">
        <f t="shared" si="11"/>
        <v>50182915.670000002</v>
      </c>
      <c r="Q18" s="4">
        <f>N18/(K18-L18)</f>
        <v>0.18496278011572856</v>
      </c>
      <c r="R18" s="4">
        <f>O18/($K18-L18)</f>
        <v>0.13199083553392951</v>
      </c>
      <c r="S18" s="4">
        <f>P18/($K18-L18)</f>
        <v>0.13199083553392951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146113000</v>
      </c>
      <c r="N19" s="5">
        <v>146113000</v>
      </c>
      <c r="O19" s="5">
        <v>146113000</v>
      </c>
      <c r="P19" s="5">
        <v>146113000</v>
      </c>
      <c r="Q19" s="2">
        <f t="shared" ref="Q19:Q21" si="12">N19/$K19</f>
        <v>0.95793398383130324</v>
      </c>
      <c r="R19" s="2">
        <f t="shared" ref="R19:R21" si="13">O19/$K19</f>
        <v>0.95793398383130324</v>
      </c>
      <c r="S19" s="2">
        <f t="shared" ref="S19:S21" si="14">P19/$K19</f>
        <v>0.95793398383130324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550000</v>
      </c>
      <c r="N20" s="5">
        <v>550000</v>
      </c>
      <c r="O20" s="5">
        <v>0</v>
      </c>
      <c r="P20" s="5">
        <v>0</v>
      </c>
      <c r="Q20" s="2">
        <f t="shared" si="12"/>
        <v>0.96153846153846156</v>
      </c>
      <c r="R20" s="2">
        <f t="shared" si="13"/>
        <v>0</v>
      </c>
      <c r="S20" s="2">
        <f t="shared" si="14"/>
        <v>0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18" t="s">
        <v>60</v>
      </c>
      <c r="B22" s="19"/>
      <c r="C22" s="19"/>
      <c r="D22" s="19"/>
      <c r="E22" s="19"/>
      <c r="F22" s="19"/>
      <c r="G22" s="20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146663000</v>
      </c>
      <c r="N22" s="3">
        <f t="shared" si="15"/>
        <v>146663000</v>
      </c>
      <c r="O22" s="3">
        <f t="shared" si="15"/>
        <v>146113000</v>
      </c>
      <c r="P22" s="3">
        <f t="shared" si="15"/>
        <v>146113000</v>
      </c>
      <c r="Q22" s="4">
        <f>N22/(K22-L22)</f>
        <v>0.19731564192934856</v>
      </c>
      <c r="R22" s="4">
        <f>O22/($K22-L22)</f>
        <v>0.19657568977330961</v>
      </c>
      <c r="S22" s="4">
        <f>P22/($K22-L22)</f>
        <v>0.19657568977330961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2">
        <f>N23/($K23-L23)</f>
        <v>0</v>
      </c>
      <c r="R23" s="2">
        <f>O23/($K23-L23)</f>
        <v>0</v>
      </c>
      <c r="S23" s="2">
        <f>P23/($K23-L23)</f>
        <v>0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1361110000</v>
      </c>
      <c r="N24" s="5">
        <v>793233477.73000002</v>
      </c>
      <c r="O24" s="5">
        <v>45812941</v>
      </c>
      <c r="P24" s="5">
        <v>45812941</v>
      </c>
      <c r="Q24" s="2">
        <f t="shared" ref="Q24:Q36" si="16">N24/($K24-L24)</f>
        <v>0.29787212832519716</v>
      </c>
      <c r="R24" s="2">
        <f t="shared" ref="R24:R36" si="17">O24/($K24-L24)</f>
        <v>1.7203507698084868E-2</v>
      </c>
      <c r="S24" s="2">
        <f t="shared" ref="S24:S36" si="18">P24/($K24-L24)</f>
        <v>1.7203507698084868E-2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1593100000</v>
      </c>
      <c r="N25" s="5">
        <v>540000000</v>
      </c>
      <c r="O25" s="5">
        <v>0</v>
      </c>
      <c r="P25" s="5">
        <v>0</v>
      </c>
      <c r="Q25" s="2">
        <f t="shared" si="16"/>
        <v>9.6428571428571433E-2</v>
      </c>
      <c r="R25" s="2">
        <f t="shared" si="17"/>
        <v>0</v>
      </c>
      <c r="S25" s="2">
        <f t="shared" si="18"/>
        <v>0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5031710930</v>
      </c>
      <c r="N26" s="5">
        <v>4576782802</v>
      </c>
      <c r="O26" s="5">
        <v>1979556102.25</v>
      </c>
      <c r="P26" s="5">
        <v>1978683237.25</v>
      </c>
      <c r="Q26" s="2">
        <f t="shared" si="16"/>
        <v>0.86354392490566034</v>
      </c>
      <c r="R26" s="2">
        <f t="shared" si="17"/>
        <v>0.37350115136792456</v>
      </c>
      <c r="S26" s="2">
        <f t="shared" si="18"/>
        <v>0.37333645985849057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1000000000</v>
      </c>
      <c r="N27" s="5">
        <v>0</v>
      </c>
      <c r="O27" s="5">
        <v>0</v>
      </c>
      <c r="P27" s="5">
        <v>0</v>
      </c>
      <c r="Q27" s="2">
        <f t="shared" si="16"/>
        <v>0</v>
      </c>
      <c r="R27" s="2">
        <f t="shared" si="17"/>
        <v>0</v>
      </c>
      <c r="S27" s="2">
        <f t="shared" si="18"/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943000000</v>
      </c>
      <c r="N28" s="5">
        <v>504800000</v>
      </c>
      <c r="O28" s="5">
        <v>0</v>
      </c>
      <c r="P28" s="5">
        <v>0</v>
      </c>
      <c r="Q28" s="2">
        <f t="shared" si="16"/>
        <v>0.53531283138918351</v>
      </c>
      <c r="R28" s="2">
        <f t="shared" si="17"/>
        <v>0</v>
      </c>
      <c r="S28" s="2">
        <f t="shared" si="18"/>
        <v>0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47991996508</v>
      </c>
      <c r="N29" s="5">
        <v>0</v>
      </c>
      <c r="O29" s="5">
        <v>0</v>
      </c>
      <c r="P29" s="5">
        <v>0</v>
      </c>
      <c r="Q29" s="2">
        <f t="shared" si="16"/>
        <v>0</v>
      </c>
      <c r="R29" s="2">
        <f t="shared" si="17"/>
        <v>0</v>
      </c>
      <c r="S29" s="2">
        <f t="shared" si="18"/>
        <v>0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29760000000</v>
      </c>
      <c r="M30" s="5">
        <v>0</v>
      </c>
      <c r="N30" s="5">
        <v>0</v>
      </c>
      <c r="O30" s="5">
        <v>0</v>
      </c>
      <c r="P30" s="5">
        <v>0</v>
      </c>
      <c r="Q30" s="2">
        <f t="shared" si="16"/>
        <v>0</v>
      </c>
      <c r="R30" s="2">
        <f t="shared" si="17"/>
        <v>0</v>
      </c>
      <c r="S30" s="2">
        <f t="shared" si="18"/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72740095320</v>
      </c>
      <c r="N31" s="5">
        <v>72740095320</v>
      </c>
      <c r="O31" s="5">
        <v>0</v>
      </c>
      <c r="P31" s="5">
        <v>0</v>
      </c>
      <c r="Q31" s="2">
        <f t="shared" si="16"/>
        <v>0.59652319550113997</v>
      </c>
      <c r="R31" s="2">
        <f t="shared" si="17"/>
        <v>0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33100000000</v>
      </c>
      <c r="N32" s="5">
        <v>0</v>
      </c>
      <c r="O32" s="5">
        <v>0</v>
      </c>
      <c r="P32" s="5">
        <v>0</v>
      </c>
      <c r="Q32" s="2">
        <f t="shared" si="16"/>
        <v>0</v>
      </c>
      <c r="R32" s="2">
        <f t="shared" si="17"/>
        <v>0</v>
      </c>
      <c r="S32" s="2">
        <f t="shared" si="18"/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21894000000</v>
      </c>
      <c r="N33" s="5">
        <v>250000000</v>
      </c>
      <c r="O33" s="5">
        <v>0</v>
      </c>
      <c r="P33" s="5">
        <v>0</v>
      </c>
      <c r="Q33" s="2">
        <f t="shared" si="16"/>
        <v>1.141865351237782E-2</v>
      </c>
      <c r="R33" s="2">
        <f t="shared" si="17"/>
        <v>0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15500000000</v>
      </c>
      <c r="N34" s="5">
        <v>0</v>
      </c>
      <c r="O34" s="5">
        <v>0</v>
      </c>
      <c r="P34" s="5">
        <v>0</v>
      </c>
      <c r="Q34" s="2">
        <f t="shared" si="16"/>
        <v>0</v>
      </c>
      <c r="R34" s="2">
        <f t="shared" si="17"/>
        <v>0</v>
      </c>
      <c r="S34" s="2">
        <f t="shared" si="18"/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10000000000</v>
      </c>
      <c r="N35" s="5">
        <v>0</v>
      </c>
      <c r="O35" s="5">
        <v>0</v>
      </c>
      <c r="P35" s="5">
        <v>0</v>
      </c>
      <c r="Q35" s="2">
        <f t="shared" si="16"/>
        <v>0</v>
      </c>
      <c r="R35" s="2">
        <f t="shared" si="17"/>
        <v>0</v>
      </c>
      <c r="S35" s="2">
        <f t="shared" si="18"/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4000000000</v>
      </c>
      <c r="N36" s="5">
        <v>4000000000</v>
      </c>
      <c r="O36" s="5">
        <v>0</v>
      </c>
      <c r="P36" s="5">
        <v>0</v>
      </c>
      <c r="Q36" s="2">
        <f t="shared" si="16"/>
        <v>1</v>
      </c>
      <c r="R36" s="2">
        <f t="shared" si="17"/>
        <v>0</v>
      </c>
      <c r="S36" s="2">
        <f t="shared" si="18"/>
        <v>0</v>
      </c>
    </row>
    <row r="37" spans="1:19" x14ac:dyDescent="0.25">
      <c r="A37" s="18" t="s">
        <v>19</v>
      </c>
      <c r="B37" s="19"/>
      <c r="C37" s="19"/>
      <c r="D37" s="19"/>
      <c r="E37" s="19"/>
      <c r="F37" s="19"/>
      <c r="G37" s="20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35760000000</v>
      </c>
      <c r="M37" s="3">
        <f t="shared" si="19"/>
        <v>215155012758</v>
      </c>
      <c r="N37" s="3">
        <f t="shared" si="19"/>
        <v>83404911599.729996</v>
      </c>
      <c r="O37" s="3">
        <f t="shared" si="19"/>
        <v>2025369043.25</v>
      </c>
      <c r="P37" s="3">
        <f t="shared" si="19"/>
        <v>2024496178.25</v>
      </c>
      <c r="Q37" s="4">
        <f>N37/(K37-L37)</f>
        <v>0.28012656981952494</v>
      </c>
      <c r="R37" s="4">
        <f>O37/($K37-L37)</f>
        <v>6.8024732815149015E-3</v>
      </c>
      <c r="S37" s="4">
        <f>P37/($K37-L37)</f>
        <v>6.7995416474699068E-3</v>
      </c>
    </row>
    <row r="38" spans="1:19" x14ac:dyDescent="0.25">
      <c r="A38" s="21" t="s">
        <v>20</v>
      </c>
      <c r="B38" s="22"/>
      <c r="C38" s="22"/>
      <c r="D38" s="22"/>
      <c r="E38" s="22"/>
      <c r="F38" s="22"/>
      <c r="G38" s="23"/>
      <c r="H38" s="17">
        <f>H37+H18+H13+H22+H11</f>
        <v>356680983876</v>
      </c>
      <c r="I38" s="17">
        <f t="shared" ref="I38:P38" si="20">I37+I18+I13+I22+I11</f>
        <v>0</v>
      </c>
      <c r="J38" s="17">
        <f t="shared" si="20"/>
        <v>0</v>
      </c>
      <c r="K38" s="17">
        <f t="shared" si="20"/>
        <v>356680983876</v>
      </c>
      <c r="L38" s="17">
        <f t="shared" si="20"/>
        <v>35760000000</v>
      </c>
      <c r="M38" s="17">
        <f t="shared" si="20"/>
        <v>233137437956.59</v>
      </c>
      <c r="N38" s="17">
        <f t="shared" si="20"/>
        <v>91547473522.389999</v>
      </c>
      <c r="O38" s="17">
        <f t="shared" si="20"/>
        <v>7391329566.6700001</v>
      </c>
      <c r="P38" s="17">
        <f t="shared" si="20"/>
        <v>7389350129.6700001</v>
      </c>
      <c r="Q38" s="16">
        <f>N38/($K$38-$L$38)</f>
        <v>0.28526484125999951</v>
      </c>
      <c r="R38" s="16">
        <f>O38/($K$38-$L$38)</f>
        <v>2.303161818027431E-2</v>
      </c>
      <c r="S38" s="16">
        <f>P38/($K$38-$L$38)</f>
        <v>2.3025450191580976E-2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1:S1"/>
    <mergeCell ref="A3:S3"/>
    <mergeCell ref="A4:S4"/>
    <mergeCell ref="A5:S5"/>
    <mergeCell ref="A6:S6"/>
    <mergeCell ref="A37:G37"/>
    <mergeCell ref="A38:G38"/>
    <mergeCell ref="A13:G13"/>
    <mergeCell ref="A18:G18"/>
    <mergeCell ref="A11:G11"/>
    <mergeCell ref="A22:G22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2019-05-08T13:59:33Z</dcterms:modified>
</cp:coreProperties>
</file>