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C:\Users\Maria Paula Afanador\OneDrive\Work From home\A. TdR\TdR Formación - 23 jun\"/>
    </mc:Choice>
  </mc:AlternateContent>
  <xr:revisionPtr revIDLastSave="0" documentId="13_ncr:1_{E7B80DE6-98F3-4E01-A2FB-08FDB365E0BB}" xr6:coauthVersionLast="47" xr6:coauthVersionMax="47" xr10:uidLastSave="{00000000-0000-0000-0000-000000000000}"/>
  <bookViews>
    <workbookView xWindow="-120" yWindow="-120" windowWidth="29040" windowHeight="15840" xr2:uid="{00000000-000D-0000-FFFF-FFFF00000000}"/>
  </bookViews>
  <sheets>
    <sheet name="RESUMEN" sheetId="1" r:id="rId1"/>
    <sheet name="01. Talento humano " sheetId="17" r:id="rId2"/>
    <sheet name="03. Formación" sheetId="14" r:id="rId3"/>
    <sheet name="09. Administrativos" sheetId="15" r:id="rId4"/>
    <sheet name="10. Apoyo a la Supervisión" sheetId="9" r:id="rId5"/>
    <sheet name="Análisis de costos ejemplo" sheetId="21" r:id="rId6"/>
    <sheet name="Áreas" sheetId="20"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17" l="1"/>
  <c r="H21" i="17"/>
  <c r="G21" i="17"/>
  <c r="J20" i="17"/>
  <c r="K20" i="17" s="1"/>
  <c r="J19" i="17"/>
  <c r="K19" i="17" s="1"/>
  <c r="J18" i="17"/>
  <c r="K18" i="17" s="1"/>
  <c r="J17" i="17"/>
  <c r="K17" i="17" s="1"/>
  <c r="J16" i="17"/>
  <c r="K16" i="17" s="1"/>
  <c r="J15" i="17"/>
  <c r="K15" i="17" s="1"/>
  <c r="J14" i="17"/>
  <c r="K14" i="17" s="1"/>
  <c r="J13" i="17"/>
  <c r="K13" i="17" s="1"/>
  <c r="J12" i="17"/>
  <c r="K12" i="17" s="1"/>
  <c r="J11" i="17"/>
  <c r="K11" i="17" s="1"/>
  <c r="J10" i="17"/>
  <c r="J21" i="17" s="1"/>
  <c r="F22" i="1"/>
  <c r="E22" i="1"/>
  <c r="D22" i="1"/>
  <c r="G21" i="1"/>
  <c r="G20" i="1"/>
  <c r="G19" i="1"/>
  <c r="G18" i="1"/>
  <c r="G17" i="1"/>
  <c r="G16" i="1"/>
  <c r="G15" i="1"/>
  <c r="G14" i="1"/>
  <c r="G13" i="1"/>
  <c r="G12" i="1"/>
  <c r="G11" i="1"/>
  <c r="G22" i="1" s="1"/>
  <c r="K10" i="17" l="1"/>
  <c r="K21" i="17" s="1"/>
  <c r="D13" i="14" l="1"/>
  <c r="B29" i="14"/>
  <c r="B24" i="14"/>
  <c r="B27" i="14"/>
  <c r="B19" i="14"/>
  <c r="F14" i="14"/>
  <c r="E14" i="14"/>
  <c r="C14" i="14"/>
  <c r="G13" i="14"/>
  <c r="F12" i="15"/>
  <c r="I12" i="15" s="1"/>
  <c r="J12" i="15" s="1"/>
  <c r="B22" i="14"/>
  <c r="D12" i="14" s="1"/>
  <c r="G12" i="14" l="1"/>
  <c r="H12" i="14" s="1"/>
  <c r="H13" i="14"/>
  <c r="H15" i="9" l="1"/>
  <c r="G15" i="9"/>
  <c r="B17" i="14"/>
  <c r="D11" i="14" s="1"/>
  <c r="D14" i="14" s="1"/>
  <c r="G11" i="14" l="1"/>
  <c r="G14" i="14" s="1"/>
  <c r="F14" i="9"/>
  <c r="I14" i="9" s="1"/>
  <c r="I15" i="9" s="1"/>
  <c r="F11" i="15"/>
  <c r="F13" i="15" s="1"/>
  <c r="H13" i="15"/>
  <c r="G13" i="15"/>
  <c r="H11" i="14" l="1"/>
  <c r="H14" i="14" s="1"/>
  <c r="I11" i="15"/>
  <c r="I13" i="15" s="1"/>
  <c r="J14" i="9"/>
  <c r="J15" i="9" s="1"/>
  <c r="J11" i="15" l="1"/>
  <c r="J13"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Katerine Carrillo Castro</author>
  </authors>
  <commentList>
    <comment ref="H7" authorId="0" shapeId="0" xr:uid="{266FEDED-4D90-48EF-9D3F-58C50899ADBA}">
      <text>
        <r>
          <rPr>
            <sz val="10"/>
            <color rgb="FF000000"/>
            <rFont val="Tahoma"/>
            <family val="2"/>
          </rPr>
          <t>Si hay más de una entidad incluya los datos discriminados</t>
        </r>
      </text>
    </comment>
    <comment ref="B9" authorId="0" shapeId="0" xr:uid="{72DF8BEF-460C-48E9-B732-BFE51663B2C8}">
      <text>
        <r>
          <rPr>
            <sz val="10"/>
            <color rgb="FF000000"/>
            <rFont val="Arial"/>
            <family val="2"/>
          </rPr>
          <t xml:space="preserve">Indique el cargo requerido para el proyecto. </t>
        </r>
      </text>
    </comment>
    <comment ref="C9" authorId="0" shapeId="0" xr:uid="{571F16F9-0659-44CE-B6F9-CF803B6604F4}">
      <text>
        <r>
          <rPr>
            <sz val="9"/>
            <color rgb="FF000000"/>
            <rFont val="Tahoma"/>
            <family val="2"/>
          </rPr>
          <t xml:space="preserve">En la justificación debe considerar lo siguiente:
</t>
        </r>
        <r>
          <rPr>
            <sz val="9"/>
            <color rgb="FF000000"/>
            <rFont val="Tahoma"/>
            <family val="2"/>
          </rPr>
          <t xml:space="preserve">-Nivel de formación académica: Indique el nivel de formación requerido por los participantes para el proyecto (bachiller / Técnico / Tecnólogo / Pregrado / Posgrado en la modalidad de: Especialización, Maestría, Doctorado o Posdoctorado). 
</t>
        </r>
        <r>
          <rPr>
            <sz val="9"/>
            <color rgb="FF000000"/>
            <rFont val="Tahoma"/>
            <family val="2"/>
          </rPr>
          <t xml:space="preserve">-Experiencia o conocimientos requeridos: indique la experiencia o conocimientos requeridos por los participantes para prestar los servicios profesionales conforme a las necesidades del proyecto. 
</t>
        </r>
        <r>
          <rPr>
            <sz val="9"/>
            <color rgb="FF000000"/>
            <rFont val="Tahoma"/>
            <family val="2"/>
          </rPr>
          <t xml:space="preserve">- Años de experiencia: indique el número de años de experiencia profesional requerida por los participantes para el proyecto, de acuerdo con las necesidades del mismo. 
</t>
        </r>
        <r>
          <rPr>
            <sz val="9"/>
            <color rgb="FF000000"/>
            <rFont val="Tahoma"/>
            <family val="2"/>
          </rPr>
          <t xml:space="preserve">- Funciones: especifique, de manera precisa y resumida, las funciones o actividades a desarrollar por cada uno de los participantes en el proyecto. 
</t>
        </r>
      </text>
    </comment>
    <comment ref="F9" authorId="0" shapeId="0" xr:uid="{BB968CD2-5362-4B9F-B85F-8FADF6262E06}">
      <text>
        <r>
          <rPr>
            <sz val="9"/>
            <color rgb="FF000000"/>
            <rFont val="Tahoma"/>
            <family val="2"/>
          </rPr>
          <t xml:space="preserve">Indique el tiempo de participación de cada participante en el proyecto, en semanas.
</t>
        </r>
        <r>
          <rPr>
            <sz val="9"/>
            <color rgb="FF000000"/>
            <rFont val="Tahoma"/>
            <family val="2"/>
          </rPr>
          <t xml:space="preserve">
</t>
        </r>
      </text>
    </comment>
    <comment ref="G9" authorId="0" shapeId="0" xr:uid="{88533433-E2EB-4313-832E-DBF32FC31214}">
      <text>
        <r>
          <rPr>
            <sz val="9"/>
            <color rgb="FF000000"/>
            <rFont val="Tahoma"/>
            <family val="2"/>
          </rPr>
          <t xml:space="preserve">indique el valor de la remuneración total por cada participante en el proyecto. </t>
        </r>
      </text>
    </comment>
  </commentList>
</comments>
</file>

<file path=xl/sharedStrings.xml><?xml version="1.0" encoding="utf-8"?>
<sst xmlns="http://schemas.openxmlformats.org/spreadsheetml/2006/main" count="150" uniqueCount="103">
  <si>
    <t>Especie</t>
  </si>
  <si>
    <t>Efectivo</t>
  </si>
  <si>
    <t>TOTAL</t>
  </si>
  <si>
    <t>Equipos y software</t>
  </si>
  <si>
    <t>FUENTES</t>
  </si>
  <si>
    <t>Otros</t>
  </si>
  <si>
    <t>RESUMEN DEL PRESUPUESTO</t>
  </si>
  <si>
    <t>JUSTIFICACIÓN</t>
  </si>
  <si>
    <t>VALOR UNITARIO</t>
  </si>
  <si>
    <t>SGR</t>
  </si>
  <si>
    <t>CONTRAPARTIDA</t>
  </si>
  <si>
    <t>Materiales, insumos y documentación</t>
  </si>
  <si>
    <t>POR CADA INSTITUCION</t>
  </si>
  <si>
    <t>Talento humano</t>
  </si>
  <si>
    <t>Gastos de viaje</t>
  </si>
  <si>
    <t>Infraestructura</t>
  </si>
  <si>
    <t>DESCRIPCIÓN Y CUANTIFICACIÓN DE APOYO A LA SUPERVISIÓN</t>
  </si>
  <si>
    <t xml:space="preserve">Administrativos </t>
  </si>
  <si>
    <t>POR CADA INSTITUCIÓN</t>
  </si>
  <si>
    <t>ACTIVIDADES</t>
  </si>
  <si>
    <t>RESPONSABLE</t>
  </si>
  <si>
    <t>Apoyo a la supervisión</t>
  </si>
  <si>
    <t>Servicios tecnológicos y pruebas</t>
  </si>
  <si>
    <t>TALENTO HUMANO</t>
  </si>
  <si>
    <t>UNIVERSIDAD</t>
  </si>
  <si>
    <t>DESCRIPCIÓN DE FORMACIÓN</t>
  </si>
  <si>
    <t>FORMACIÓN</t>
  </si>
  <si>
    <t>MODALIDAD</t>
  </si>
  <si>
    <t>CRÉDITO EDUCATIVO</t>
  </si>
  <si>
    <t>APOYO A LA SUPERVISIÓN</t>
  </si>
  <si>
    <t>No. BENEFICIARIOS</t>
  </si>
  <si>
    <t>Legalización, seguimiento académico y financiero, seguimiento durante el periodo de condonacion, condonación de beneficiarios y recuperación de cartera (cuando haya  lugar a ello)</t>
  </si>
  <si>
    <t>Administración del crédito educativo</t>
  </si>
  <si>
    <t>Formación</t>
  </si>
  <si>
    <t xml:space="preserve">Realizar el seguimiento al desarrollo de las actividades del proyecto, elaborar los informes de supervisión técnicos y financieros, ejercer la secretaría técnica de las instancias de supervisión y toma de decisiones de los convenios, actualizar la ejecución en GESPROY-SGR y atender las solicitudes de los entes de control. </t>
  </si>
  <si>
    <t xml:space="preserve">Áreas </t>
  </si>
  <si>
    <t>Agropecuarias y ambiente</t>
  </si>
  <si>
    <t>Ciencias sociales, educación y humanidades</t>
  </si>
  <si>
    <t>Ingenierías</t>
  </si>
  <si>
    <t>Ciencias básicas</t>
  </si>
  <si>
    <t>Ciencias de la salud</t>
  </si>
  <si>
    <t>Créditos educativos condonables</t>
  </si>
  <si>
    <t>Maestría de investigación</t>
  </si>
  <si>
    <t>Especialización médico-quirúrgica</t>
  </si>
  <si>
    <t xml:space="preserve">Universidad </t>
  </si>
  <si>
    <t>Universidad</t>
  </si>
  <si>
    <t xml:space="preserve">MAESTRÍA EN LA MODALIDAD DE INVESTIGACIÓN </t>
  </si>
  <si>
    <t xml:space="preserve">Tope del crédito educativo </t>
  </si>
  <si>
    <t>ESPECIALIDADES MÉDICO-QUIRÚRGICAS</t>
  </si>
  <si>
    <t xml:space="preserve">Apoyo para el pago de matrícula </t>
  </si>
  <si>
    <t>No. DE BENEFICIARIOS</t>
  </si>
  <si>
    <t>Evaluación de la convocatoria</t>
  </si>
  <si>
    <t xml:space="preserve">Costo del proceso de evaluación por pares externos de las propuestas de los candidatos </t>
  </si>
  <si>
    <t>CANTIDAD</t>
  </si>
  <si>
    <t>UNIDAD DE MEDIDA</t>
  </si>
  <si>
    <t>Meses</t>
  </si>
  <si>
    <t>Doctorado</t>
  </si>
  <si>
    <t>Apoyo para el desarrollo del trabajo de grado (hasta el 30%)</t>
  </si>
  <si>
    <t>DOCTORADO</t>
  </si>
  <si>
    <t>RESUMEN</t>
  </si>
  <si>
    <t>Item</t>
  </si>
  <si>
    <t>Rubro</t>
  </si>
  <si>
    <t>NOMBRE DE LA ENTIDAD *Si hay más de una entidad incluya los datos consolidados</t>
  </si>
  <si>
    <t>Protección del conocimiento y divulgación</t>
  </si>
  <si>
    <t>Para efectos de la presentación de propuestas en la convocatoria, se sugiere realizar el análisis de costos a partir de dos cotizaciones. Si bien en la etapa de convocatoria no se exige la presentación de las cotizaciones, deberán presentarse al momento de cumplir requisitos después del listado de elegibles.</t>
  </si>
  <si>
    <t xml:space="preserve">*Imprevistos: Se sugiere incluir un valor para imprevistos a cada uno de los rubros presupuestales. </t>
  </si>
  <si>
    <t xml:space="preserve">A continuación, se presenta una descripción de los rubros contemplados en el marco de esta convocatoria.  En las pestañas siguientes se solicita describir brevemente los gastos asociados  a cada rubro con el fin de la revisión de la razonabilidad del presupuesto frente al alcance de la propuesta. </t>
  </si>
  <si>
    <t>DESCRIPCIÓN DE LOS RUBROS</t>
  </si>
  <si>
    <r>
      <rPr>
        <b/>
        <sz val="11"/>
        <color theme="1"/>
        <rFont val="Calibri"/>
        <family val="2"/>
      </rPr>
      <t>1.</t>
    </r>
    <r>
      <rPr>
        <sz val="11"/>
        <color theme="1"/>
        <rFont val="Calibri"/>
        <family val="2"/>
      </rPr>
      <t xml:space="preserve"> </t>
    </r>
    <r>
      <rPr>
        <b/>
        <sz val="11"/>
        <color theme="1"/>
        <rFont val="Calibri"/>
        <family val="2"/>
      </rPr>
      <t>Talento humano:</t>
    </r>
    <r>
      <rPr>
        <sz val="11"/>
        <color theme="1"/>
        <rFont val="Calibri"/>
        <family val="2"/>
      </rPr>
      <t xml:space="preserve"> El rubro de talento humano se dispone para el registro del personal científico, de investigación y demás requerido para la correcta ejecución del proyecto. Justifique e indique el tiempo de dedicación del personal de acuerdo con las necesidades de la propuesta de proyecto.</t>
    </r>
  </si>
  <si>
    <r>
      <rPr>
        <b/>
        <sz val="11"/>
        <color theme="1"/>
        <rFont val="Calibri"/>
        <family val="2"/>
      </rPr>
      <t>2. Equipos y software</t>
    </r>
    <r>
      <rPr>
        <sz val="11"/>
        <color theme="1"/>
        <rFont val="Calibri"/>
        <family val="2"/>
      </rPr>
      <t>: equipos y software requeridos para el desarrollo del proyecto. Su necesidad y cantidad deben justificarse.</t>
    </r>
  </si>
  <si>
    <r>
      <rPr>
        <b/>
        <sz val="11"/>
        <color theme="1"/>
        <rFont val="Calibri"/>
        <family val="2"/>
      </rPr>
      <t>3. Capacitación y eventos</t>
    </r>
    <r>
      <rPr>
        <sz val="11"/>
        <color theme="1"/>
        <rFont val="Calibri"/>
        <family val="2"/>
      </rPr>
      <t>: Se deben indicar los eventos de capacitación que se requeririan en el marco del presupuesto para el fortalecimiento de capacidades.</t>
    </r>
  </si>
  <si>
    <r>
      <rPr>
        <b/>
        <sz val="11"/>
        <color theme="1"/>
        <rFont val="Calibri"/>
        <family val="2"/>
      </rPr>
      <t>4. Servicios tecnológicos:</t>
    </r>
    <r>
      <rPr>
        <sz val="11"/>
        <color theme="1"/>
        <rFont val="Calibri"/>
        <family val="2"/>
      </rPr>
      <t xml:space="preserve"> Contrataciones que se hacen para la prestación de servicios especializados y cuya necesidad esté suficientemente justificada, por ejemplo: ensayos, pruebas, análisis de laboratorio y caracterizaciones, etc. Estos no deben incluirse en los gastos de personal. Describa el servicio tecnológico y justifique su necesidad con relación al alcance de la propuesta del proyecto. </t>
    </r>
  </si>
  <si>
    <r>
      <rPr>
        <b/>
        <sz val="11"/>
        <color theme="1"/>
        <rFont val="Calibri"/>
        <family val="2"/>
      </rPr>
      <t>5. Materiales, Insumos y Documentación:</t>
    </r>
    <r>
      <rPr>
        <sz val="11"/>
        <color theme="1"/>
        <rFont val="Calibri"/>
        <family val="2"/>
      </rPr>
      <t xml:space="preserve"> Adquisición de materiales, insumos, bienes fungibles, documentación y demás elementos necesarios para el desarrollo de algunas actividades previstas. </t>
    </r>
  </si>
  <si>
    <r>
      <rPr>
        <b/>
        <sz val="11"/>
        <color theme="1"/>
        <rFont val="Calibri"/>
        <family val="2"/>
      </rPr>
      <t>6. Protección de conocimiento y Divulgación:</t>
    </r>
    <r>
      <rPr>
        <sz val="11"/>
        <color theme="1"/>
        <rFont val="Calibri"/>
        <family val="2"/>
      </rPr>
      <t xml:space="preserve"> Hace referencia a las actividades de protección y/o divulgación que se desea adelantar. Se debe la necesidad y cantidad, que debe guardar relación con el alcance de la propuesta de proyecto.</t>
    </r>
  </si>
  <si>
    <r>
      <rPr>
        <b/>
        <sz val="11"/>
        <color theme="1"/>
        <rFont val="Calibri"/>
        <family val="2"/>
      </rPr>
      <t xml:space="preserve">7. Gastos de viaje: </t>
    </r>
    <r>
      <rPr>
        <sz val="11"/>
        <color theme="1"/>
        <rFont val="Calibri"/>
        <family val="2"/>
      </rPr>
      <t xml:space="preserve">Se refiere a los gastos de transporte (terrestres, aéreos y marítimos) y viáticos relacionados con las actividades a desarrollar por parte del talento humano en el marco de la propuesta de proyecto, y que son estrictamente necesarios para la ejecución exitosa del proyecto y la generación de productos y resultados. En este apartado deberá indicar el trayecto, y la justificación técnica de su necesidad y cantidad en el marco del alcance de la propuesta. </t>
    </r>
  </si>
  <si>
    <r>
      <rPr>
        <b/>
        <sz val="11"/>
        <color rgb="FF000000"/>
        <rFont val="Calibri"/>
        <family val="2"/>
      </rPr>
      <t xml:space="preserve">8. Infraestructura: </t>
    </r>
    <r>
      <rPr>
        <sz val="11"/>
        <color rgb="FF000000"/>
        <rFont val="Calibri"/>
        <family val="2"/>
      </rPr>
      <t xml:space="preserve"> Indique el tipo de infraestructura requerida  (adecuación o mejora) en el marco del proyecto.
</t>
    </r>
  </si>
  <si>
    <r>
      <rPr>
        <b/>
        <sz val="11"/>
        <color rgb="FF000000"/>
        <rFont val="Calibri"/>
        <family val="2"/>
      </rPr>
      <t>9. Administrativos:</t>
    </r>
    <r>
      <rPr>
        <sz val="11"/>
        <color rgb="FF000000"/>
        <rFont val="Calibri"/>
        <family val="2"/>
      </rPr>
      <t xml:space="preserve"> Incluye los costos asociados a salarios del personal administrativo, materiales y suministros de oficina y demás servicios generales estrictamente necesarios para garantizar el correcto desarrollo del proyecto.</t>
    </r>
  </si>
  <si>
    <r>
      <rPr>
        <b/>
        <sz val="11"/>
        <color theme="1"/>
        <rFont val="Calibri"/>
        <family val="2"/>
      </rPr>
      <t xml:space="preserve">11. Otros: </t>
    </r>
    <r>
      <rPr>
        <sz val="11"/>
        <color theme="1"/>
        <rFont val="Calibri"/>
        <family val="2"/>
      </rPr>
      <t xml:space="preserve"> Se recomienda a la entidad registrar en este espacio, todos aquellos ítems que por su naturaleza no pueden ser catalogados en otros rubros presupuestales. (Ejemplo: imprevistos claramente justificados, como el cambio de precios por tasa de cambio relacionados para  los rubros de dotación, compra de equipos, pruebas, servicios tecnológicos. Cálculo de posibles imprevistos que contemple la adecuación de infraestructura.)</t>
    </r>
  </si>
  <si>
    <t>Entidad 1</t>
  </si>
  <si>
    <t xml:space="preserve">  CARGO
ESPECIFICO</t>
  </si>
  <si>
    <t>JUSTIFICACION</t>
  </si>
  <si>
    <t>CANT</t>
  </si>
  <si>
    <t>DEDICACIÓN (h/sem)</t>
  </si>
  <si>
    <t>SEMANAS</t>
  </si>
  <si>
    <t>En caso de requerir valores base para calcular tarifas de honorarios, se recomienda tener en cuenta las tarifas establecidas por la región, mediante acto administrativo, por el cual se establecen los parámetros para determinar los honorarios de los contratos de Prestación de Servicios Profesionales y Apoyo a la Gestión en la vigencia Fiscal y/o revisar las tablas publicadas por Colciencias, mediante Resolución 00426 de 2014; en la cual se establecen los valores a pagar al personal científico e investigativo que desarrolle actividades de ciencia, tecnología e innovación. Estos valores deben ajustarse a la actualidad y estar acorde con los costos de vida de la región o zona donde va a desarrollarse el proyecto.
• Para el cálculo de los honorarios del personal, se sugiere tener en cuenta el incremento anual a los topes establecidos, en el mismo porcentaje del índice de precios al consumidor (IPC) certificado por el DANE para el año calendario (1° de enero a 31 de diciembre) inmediatamente anterior a aquel en que deba aplicarse el reajuste.
• Para efectos de cálculo, tenga en cuenta que un año se compone de 52 semanas.
• Se espera que la dedicación de al menos un miembro del equipo investigador (Investigador Principal, Director de Proyecto, etc.) guarde relación con el tiempo total destinado para la ejecución total del proyecto.
• Se recomienda no compartir fuentes de financiación.
En la justificación debe considerar lo siguiente:
-Nivel de formación académica: Indique el nivel de formación requerido por los participantes para el proyecto (bachiller / Técnico / Tecnólogo / Pregrado / Posgrado en la modalidad de: Especialización, Maestría, Doctorado o Posdoctorado). 
-Experiencia o conocimientos requeridos: indique la experiencia o conocimientos requeridos por los participantes para prestar los servicios profesionales conforme a las necesidades del proyecto. 
- Años de experiencia: indique el número de años de experiencia profesional requerida por los participantes para el proyecto, de acuerdo con las necesidades del mismo. 
- Funciones: especifique, de manera precisa y resumida, las funciones o actividades a desarrollar por cada uno de los participantes en el proyecto.</t>
  </si>
  <si>
    <t>El valor de este rubro no debe estar limitado a un porcentaje del valor total del proyecto, sino que se debe determinar a través de la estimación de los requerimientos de cualificación y disponibilidad de personal, alquiler de espacios físicos, gastos de viaje del equipo administrativo, duración, etc, los cuales garanticen el adecuado desarrollo del proyecto.</t>
  </si>
  <si>
    <t>Se debe desagregar el equipo de profesionales, uno a uno, y elementos o recursos requeridos para la administración que desea presupuestar. Es importante describir la formación académica y experiencia profesional, funciones y tiempo de dedicación del personal de acuerdo con las necesidades del proyecto (tal como se sugirió en el rubro de talento humano), al igual que las especificaciones técnicas de los elementos, materiales o recursos necesarios para realizar la administración con su respectivo costo unitario.</t>
  </si>
  <si>
    <t>Desagregar el equipo de profesionales, uno a uno, y elementos o recursos requeridos para el seguimiento (supervisión y/o interventoría) que desea presupuestar. Es importante describir la formación académica y experiencia profesional, funciones y tiempo de dedicación del personal de acuerdo con las necesidades del proyecto (tal como se sugirió en el rubro de talento humano), al igual que las especificaciones técnicas de los elementos, materiales o recursos necesarios con su respectivo costo unitario.</t>
  </si>
  <si>
    <t xml:space="preserve">Tener en cuenta lo establecido en el apartado vigilancia de los proyectos para efectos de determinr cuando aplica la figura de supervisión, apoyo a la supervisión o interventoría </t>
  </si>
  <si>
    <r>
      <rPr>
        <b/>
        <sz val="11"/>
        <color theme="1"/>
        <rFont val="Calibri"/>
        <family val="2"/>
      </rPr>
      <t>10. Apoyo a la supervisión:</t>
    </r>
    <r>
      <rPr>
        <sz val="11"/>
        <color theme="1"/>
        <rFont val="Calibri"/>
        <family val="2"/>
      </rPr>
      <t xml:space="preserve"> Hace referencia al reconocimiento de las siguientes actividades que deberá realizar la entidad ejecutora para asegurar el adecuado seguimiento del proyecto:
- Realizar el seguimiento al desarrollo de las actividades el proyecto.
- Elaborar los informes de supervisión técnicos y financieros.
- Ejercer la secretaría técnica de las instancias de supervisión y toma de decisiones del proyecto. 
- Actualizar la ejecución en los sistemas de información del SGR (GESPROY).
- Atender las solicitudes de los entes de control.
</t>
    </r>
  </si>
  <si>
    <t>Ítem del rubro presupuestal</t>
  </si>
  <si>
    <t>Descripción del ítem</t>
  </si>
  <si>
    <t>Cotización 1</t>
  </si>
  <si>
    <t>Cotización 2</t>
  </si>
  <si>
    <t>Valor unitario</t>
  </si>
  <si>
    <t>Valor Cotización seleccionada</t>
  </si>
  <si>
    <t>Justificación</t>
  </si>
  <si>
    <t xml:space="preserve">Equipos - Computador portatil </t>
  </si>
  <si>
    <t>Computador portatil  15,6" Pulgadas 15-eh0002la AMD Ryzen 5- 8 GB RAM- Disco Estado Sólido</t>
  </si>
  <si>
    <t>Alkosto S.A.S</t>
  </si>
  <si>
    <t>Computadores de Colombia S.A.S</t>
  </si>
  <si>
    <t xml:space="preserve">Se selecciona la cotización 1 debido a su menor costo </t>
  </si>
  <si>
    <t xml:space="preserve">* Se sugiere dividir el análisis de costos por cada rubro presupuestal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</si>
</sst>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_(* #,##0_);_(* \(#,##0\);_(* &quot;-&quot;_);_(@_)"/>
    <numFmt numFmtId="165" formatCode="_(&quot;$&quot;* #,##0.00_);_(&quot;$&quot;* \(#,##0.00\);_(&quot;$&quot;* &quot;-&quot;??_);_(@_)"/>
    <numFmt numFmtId="166" formatCode="_-* #,##0.00\ _€_-;\-* #,##0.00\ _€_-;_-* &quot;-&quot;??\ _€_-;_-@_-"/>
    <numFmt numFmtId="167" formatCode="_(&quot;$&quot;\ * #,##0.00_);_(&quot;$&quot;\ * \(#,##0.00\);_(&quot;$&quot;\ * &quot;-&quot;??_);_(@_)"/>
    <numFmt numFmtId="168" formatCode="_([$$-240A]\ * #,##0.00_);_([$$-240A]\ * \(#,##0.00\);_([$$-240A]\ * &quot;-&quot;??_);_(@_)"/>
    <numFmt numFmtId="169" formatCode="_(&quot;$&quot;\ * #,##0_);_(&quot;$&quot;\ * \(#,##0\);_(&quot;$&quot;\ * &quot;-&quot;??_);_(@_)"/>
    <numFmt numFmtId="170" formatCode="_([$$-240A]\ * #,##0_);_([$$-240A]\ * \(#,##0\);_([$$-240A]\ * &quot;-&quot;??_);_(@_)"/>
    <numFmt numFmtId="171" formatCode="_-[$$-240A]* #,##0_-;\-[$$-240A]* #,##0_-;_-[$$-240A]* &quot;-&quot;_-;_-@_-"/>
    <numFmt numFmtId="172" formatCode="_-[$$-240A]\ * #,##0.00_-;\-[$$-240A]\ * #,##0.00_-;_-[$$-240A]\ * &quot;-&quot;??_-;_-@_-"/>
    <numFmt numFmtId="173" formatCode="0.0%"/>
    <numFmt numFmtId="174" formatCode="_-[$$-240A]\ * #,##0_-;\-[$$-240A]\ * #,##0_-;_-[$$-240A]\ * &quot;-&quot;??_-;_-@_-"/>
    <numFmt numFmtId="175" formatCode="_-* #,##0_-;\-* #,##0_-;_-* &quot;-&quot;??_-;_-@"/>
    <numFmt numFmtId="176" formatCode="_-&quot;$&quot;* #,##0_-;\-&quot;$&quot;* #,##0_-;_-&quot;$&quot;* &quot;-&quot;_-;_-@"/>
    <numFmt numFmtId="177" formatCode="_-* #,##0_-;\-* #,##0_-;_-* &quot;-&quot;_-;_-@"/>
    <numFmt numFmtId="178" formatCode="_-&quot;$&quot;* #,##0.00_-;\-&quot;$&quot;* #,##0.00_-;_-&quot;$&quot;* &quot;-&quot;??_-;_-@"/>
    <numFmt numFmtId="179" formatCode="_-* #,##0.00_-;\-* #,##0.00_-;_-* &quot;-&quot;??_-;_-@"/>
    <numFmt numFmtId="180" formatCode="_(&quot;$&quot;\ * #,##0.0000000000000000_);_(&quot;$&quot;\ * \(#,##0.0000000000000000\);_(&quot;$&quot;\ * &quot;-&quot;??_);_(@_)"/>
    <numFmt numFmtId="181" formatCode="&quot;$&quot;\ #,##0"/>
  </numFmts>
  <fonts count="34" x14ac:knownFonts="1">
    <font>
      <sz val="11"/>
      <color theme="1"/>
      <name val="Calibri"/>
      <family val="2"/>
      <scheme val="minor"/>
    </font>
    <font>
      <sz val="10"/>
      <name val="Arial"/>
      <family val="2"/>
      <charset val="204"/>
    </font>
    <font>
      <sz val="10"/>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sz val="10"/>
      <name val="Calibri"/>
      <family val="2"/>
      <scheme val="minor"/>
    </font>
    <font>
      <sz val="12"/>
      <name val="Calibri"/>
      <family val="2"/>
      <scheme val="minor"/>
    </font>
    <font>
      <b/>
      <sz val="12"/>
      <color rgb="FF000000"/>
      <name val="Calibri"/>
      <family val="2"/>
      <scheme val="minor"/>
    </font>
    <font>
      <b/>
      <sz val="12"/>
      <name val="Calibri"/>
      <family val="2"/>
      <scheme val="minor"/>
    </font>
    <font>
      <sz val="11"/>
      <color theme="1"/>
      <name val="Calibri"/>
      <family val="2"/>
    </font>
    <font>
      <b/>
      <sz val="11"/>
      <color theme="1"/>
      <name val="Calibri"/>
      <family val="2"/>
    </font>
    <font>
      <sz val="11"/>
      <name val="Arial"/>
      <family val="2"/>
    </font>
    <font>
      <b/>
      <sz val="11"/>
      <color rgb="FF000000"/>
      <name val="Calibri"/>
      <family val="2"/>
    </font>
    <font>
      <sz val="11"/>
      <color rgb="FFFFFFFF"/>
      <name val="Calibri"/>
      <family val="2"/>
    </font>
    <font>
      <sz val="11"/>
      <color rgb="FF000000"/>
      <name val="Calibri"/>
      <family val="2"/>
    </font>
    <font>
      <b/>
      <sz val="10"/>
      <color theme="1"/>
      <name val="Calibri"/>
      <family val="2"/>
    </font>
    <font>
      <sz val="10"/>
      <color rgb="FF000000"/>
      <name val="Tahoma"/>
      <family val="2"/>
    </font>
    <font>
      <sz val="10"/>
      <color rgb="FF000000"/>
      <name val="Arial"/>
      <family val="2"/>
    </font>
    <font>
      <sz val="9"/>
      <color rgb="FF000000"/>
      <name val="Tahoma"/>
      <family val="2"/>
    </font>
    <font>
      <b/>
      <sz val="14"/>
      <name val="Calibri"/>
      <family val="2"/>
    </font>
    <font>
      <b/>
      <sz val="14"/>
      <color theme="1"/>
      <name val="Calibri"/>
      <family val="2"/>
    </font>
    <font>
      <sz val="14"/>
      <color theme="1"/>
      <name val="Calibri"/>
      <family val="2"/>
    </font>
    <font>
      <sz val="14"/>
      <color theme="1"/>
      <name val="Calibri"/>
      <family val="2"/>
      <scheme val="minor"/>
    </font>
    <font>
      <b/>
      <sz val="10"/>
      <color theme="1"/>
      <name val="Arial"/>
      <family val="2"/>
    </font>
    <font>
      <b/>
      <sz val="10"/>
      <name val="Arial"/>
      <family val="2"/>
    </font>
    <font>
      <sz val="11"/>
      <color theme="1"/>
      <name val="Arial"/>
    </font>
    <font>
      <sz val="9"/>
      <color theme="1"/>
      <name val="Arial"/>
      <family val="2"/>
    </font>
    <font>
      <b/>
      <sz val="11"/>
      <color theme="1"/>
      <name val="Arial"/>
      <family val="2"/>
    </font>
  </fonts>
  <fills count="7">
    <fill>
      <patternFill patternType="none"/>
    </fill>
    <fill>
      <patternFill patternType="gray125"/>
    </fill>
    <fill>
      <patternFill patternType="solid">
        <fgColor rgb="FFBFBFBF"/>
        <bgColor rgb="FFBFBFBF"/>
      </patternFill>
    </fill>
    <fill>
      <patternFill patternType="solid">
        <fgColor theme="0"/>
        <bgColor indexed="64"/>
      </patternFill>
    </fill>
    <fill>
      <patternFill patternType="solid">
        <fgColor rgb="FF375623"/>
        <bgColor indexed="64"/>
      </patternFill>
    </fill>
    <fill>
      <patternFill patternType="solid">
        <fgColor theme="2" tint="-0.249977111117893"/>
        <bgColor indexed="64"/>
      </patternFill>
    </fill>
    <fill>
      <patternFill patternType="solid">
        <fgColor theme="0"/>
        <bgColor theme="0"/>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s>
  <cellStyleXfs count="10">
    <xf numFmtId="0" fontId="0" fillId="0" borderId="0"/>
    <xf numFmtId="164" fontId="3" fillId="0" borderId="0" applyFont="0" applyFill="0" applyBorder="0" applyAlignment="0" applyProtection="0"/>
    <xf numFmtId="167" fontId="3" fillId="0" borderId="0" applyFont="0" applyFill="0" applyBorder="0" applyAlignment="0" applyProtection="0"/>
    <xf numFmtId="0" fontId="3" fillId="0" borderId="0"/>
    <xf numFmtId="0" fontId="1" fillId="0" borderId="0"/>
    <xf numFmtId="0" fontId="2"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1" fillId="0" borderId="0"/>
  </cellStyleXfs>
  <cellXfs count="195">
    <xf numFmtId="0" fontId="0" fillId="0" borderId="0" xfId="0"/>
    <xf numFmtId="1" fontId="0" fillId="0" borderId="1" xfId="0" applyNumberFormat="1" applyBorder="1" applyAlignment="1">
      <alignment horizontal="center" vertical="center"/>
    </xf>
    <xf numFmtId="168" fontId="0" fillId="0" borderId="1" xfId="0" applyNumberFormat="1" applyBorder="1" applyAlignment="1">
      <alignment horizontal="center" vertical="center"/>
    </xf>
    <xf numFmtId="169" fontId="0" fillId="0" borderId="1" xfId="0" applyNumberFormat="1" applyBorder="1" applyAlignment="1">
      <alignment horizontal="center" vertical="center"/>
    </xf>
    <xf numFmtId="168" fontId="3" fillId="0" borderId="1" xfId="2" applyNumberFormat="1" applyFont="1" applyBorder="1" applyAlignment="1">
      <alignment horizontal="center" vertical="center"/>
    </xf>
    <xf numFmtId="170" fontId="0" fillId="0" borderId="1" xfId="0" applyNumberFormat="1" applyBorder="1" applyAlignment="1">
      <alignment horizontal="center" vertical="center"/>
    </xf>
    <xf numFmtId="0" fontId="9" fillId="0" borderId="1" xfId="0" applyFont="1" applyFill="1" applyBorder="1" applyAlignment="1">
      <alignment horizontal="center" vertical="center" wrapText="1"/>
    </xf>
    <xf numFmtId="171" fontId="0" fillId="0" borderId="0" xfId="0" applyNumberFormat="1"/>
    <xf numFmtId="171" fontId="0" fillId="0" borderId="0" xfId="0" applyNumberFormat="1" applyFill="1"/>
    <xf numFmtId="171" fontId="9" fillId="0" borderId="1" xfId="0" applyNumberFormat="1" applyFont="1" applyFill="1" applyBorder="1" applyAlignment="1">
      <alignment vertical="center"/>
    </xf>
    <xf numFmtId="1" fontId="9" fillId="0" borderId="1" xfId="0" applyNumberFormat="1" applyFont="1" applyFill="1" applyBorder="1" applyAlignment="1">
      <alignment horizontal="center" vertical="center"/>
    </xf>
    <xf numFmtId="171" fontId="9" fillId="0" borderId="1" xfId="2" applyNumberFormat="1" applyFont="1" applyFill="1" applyBorder="1" applyAlignment="1">
      <alignment vertical="center"/>
    </xf>
    <xf numFmtId="171" fontId="9" fillId="0" borderId="1" xfId="0" applyNumberFormat="1" applyFont="1" applyFill="1" applyBorder="1" applyAlignment="1">
      <alignment horizontal="center" vertical="center"/>
    </xf>
    <xf numFmtId="0" fontId="9" fillId="0" borderId="0" xfId="0" applyFont="1" applyFill="1" applyAlignment="1">
      <alignment vertical="center"/>
    </xf>
    <xf numFmtId="0" fontId="8" fillId="0" borderId="0" xfId="0" applyFont="1" applyFill="1" applyAlignment="1">
      <alignment vertical="center"/>
    </xf>
    <xf numFmtId="171" fontId="8" fillId="0" borderId="1" xfId="1" applyNumberFormat="1" applyFont="1" applyFill="1" applyBorder="1" applyAlignment="1">
      <alignment vertical="center"/>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0" fillId="0" borderId="0" xfId="0" applyAlignment="1">
      <alignment horizontal="center"/>
    </xf>
    <xf numFmtId="0" fontId="11" fillId="0" borderId="1" xfId="0" applyFont="1" applyFill="1" applyBorder="1" applyAlignment="1">
      <alignment horizontal="center" vertical="center" wrapText="1"/>
    </xf>
    <xf numFmtId="167" fontId="10" fillId="0" borderId="1" xfId="0" applyNumberFormat="1" applyFont="1" applyBorder="1" applyAlignment="1">
      <alignment vertical="center"/>
    </xf>
    <xf numFmtId="167" fontId="7" fillId="0" borderId="1" xfId="0" applyNumberFormat="1" applyFont="1" applyBorder="1" applyAlignment="1">
      <alignment vertical="center"/>
    </xf>
    <xf numFmtId="0" fontId="6" fillId="0" borderId="0" xfId="0" applyFont="1"/>
    <xf numFmtId="171" fontId="11" fillId="0" borderId="1" xfId="0" applyNumberFormat="1" applyFont="1" applyFill="1" applyBorder="1" applyAlignment="1">
      <alignment vertical="center"/>
    </xf>
    <xf numFmtId="171" fontId="0" fillId="0" borderId="2" xfId="0" applyNumberFormat="1" applyFont="1" applyBorder="1" applyAlignment="1">
      <alignment horizontal="center" vertical="center"/>
    </xf>
    <xf numFmtId="0" fontId="0" fillId="0" borderId="0" xfId="0" applyAlignment="1">
      <alignment vertical="center"/>
    </xf>
    <xf numFmtId="168" fontId="3" fillId="0" borderId="0" xfId="2" applyNumberFormat="1" applyFont="1" applyBorder="1" applyAlignment="1">
      <alignment vertical="center"/>
    </xf>
    <xf numFmtId="168" fontId="0" fillId="0" borderId="0" xfId="0" applyNumberFormat="1" applyBorder="1" applyAlignment="1">
      <alignment vertical="center"/>
    </xf>
    <xf numFmtId="0" fontId="6" fillId="0" borderId="0" xfId="0" applyFont="1" applyBorder="1" applyAlignment="1">
      <alignment vertical="center"/>
    </xf>
    <xf numFmtId="164" fontId="10" fillId="0" borderId="1" xfId="1" applyFont="1" applyBorder="1" applyAlignment="1">
      <alignment horizontal="center" vertical="center" wrapText="1"/>
    </xf>
    <xf numFmtId="0" fontId="7" fillId="0" borderId="0" xfId="0" applyFont="1" applyAlignment="1">
      <alignment horizontal="center" vertical="center"/>
    </xf>
    <xf numFmtId="0" fontId="8" fillId="0" borderId="1" xfId="0" applyFont="1" applyBorder="1" applyAlignment="1">
      <alignment horizontal="center" vertical="center"/>
    </xf>
    <xf numFmtId="0" fontId="12" fillId="0" borderId="4" xfId="0" applyFont="1" applyBorder="1" applyAlignment="1">
      <alignment horizontal="center" vertical="center" wrapText="1"/>
    </xf>
    <xf numFmtId="164" fontId="7" fillId="0" borderId="0" xfId="1" applyFont="1" applyBorder="1" applyAlignment="1">
      <alignment horizontal="center" vertical="center"/>
    </xf>
    <xf numFmtId="166" fontId="7" fillId="0" borderId="0" xfId="0" applyNumberFormat="1" applyFont="1" applyBorder="1" applyAlignment="1">
      <alignment vertical="center"/>
    </xf>
    <xf numFmtId="0" fontId="7" fillId="0" borderId="0" xfId="0" applyFont="1" applyBorder="1" applyAlignment="1">
      <alignment horizontal="center" vertical="center" wrapText="1"/>
    </xf>
    <xf numFmtId="164" fontId="7" fillId="0" borderId="0" xfId="1" applyFont="1" applyBorder="1" applyAlignment="1">
      <alignment horizontal="center" vertical="center" wrapText="1"/>
    </xf>
    <xf numFmtId="167" fontId="7" fillId="0" borderId="0" xfId="0" applyNumberFormat="1" applyFont="1" applyBorder="1" applyAlignment="1">
      <alignment vertical="center"/>
    </xf>
    <xf numFmtId="168" fontId="0" fillId="0" borderId="1" xfId="0" applyNumberFormat="1" applyBorder="1" applyAlignment="1">
      <alignment vertical="center"/>
    </xf>
    <xf numFmtId="168" fontId="3" fillId="0" borderId="1" xfId="2" applyNumberFormat="1" applyFont="1" applyBorder="1" applyAlignment="1">
      <alignment vertical="center"/>
    </xf>
    <xf numFmtId="169" fontId="6" fillId="0" borderId="2" xfId="0" applyNumberFormat="1" applyFont="1" applyBorder="1" applyAlignment="1">
      <alignment vertical="center"/>
    </xf>
    <xf numFmtId="0" fontId="5" fillId="0" borderId="0" xfId="0" applyFont="1" applyAlignment="1">
      <alignment vertical="center"/>
    </xf>
    <xf numFmtId="0" fontId="0" fillId="0" borderId="0" xfId="0" applyAlignment="1">
      <alignment horizontal="left" vertical="center"/>
    </xf>
    <xf numFmtId="172" fontId="0" fillId="0" borderId="0" xfId="0" applyNumberFormat="1" applyAlignment="1">
      <alignment vertical="center"/>
    </xf>
    <xf numFmtId="0" fontId="6" fillId="0" borderId="0" xfId="0" applyFont="1" applyAlignment="1">
      <alignment vertical="center"/>
    </xf>
    <xf numFmtId="172" fontId="6" fillId="0" borderId="0" xfId="0" applyNumberFormat="1" applyFont="1" applyAlignment="1">
      <alignment vertical="center"/>
    </xf>
    <xf numFmtId="164" fontId="7" fillId="0" borderId="1" xfId="1" applyFont="1" applyBorder="1" applyAlignment="1">
      <alignment horizontal="center" vertical="center" wrapText="1"/>
    </xf>
    <xf numFmtId="0" fontId="7" fillId="0" borderId="1" xfId="0" applyFont="1" applyBorder="1" applyAlignment="1">
      <alignment horizontal="center" vertical="center"/>
    </xf>
    <xf numFmtId="0" fontId="7" fillId="0" borderId="0" xfId="0" applyFont="1" applyAlignment="1">
      <alignment horizontal="center" vertical="center"/>
    </xf>
    <xf numFmtId="0" fontId="0" fillId="0" borderId="0" xfId="0" applyFont="1" applyBorder="1" applyAlignment="1">
      <alignment vertical="center"/>
    </xf>
    <xf numFmtId="0" fontId="10" fillId="0" borderId="0" xfId="0" applyFont="1" applyBorder="1" applyAlignment="1">
      <alignment vertical="center"/>
    </xf>
    <xf numFmtId="166" fontId="10" fillId="0" borderId="0" xfId="0" applyNumberFormat="1" applyFont="1" applyBorder="1" applyAlignment="1">
      <alignment vertical="center"/>
    </xf>
    <xf numFmtId="0" fontId="7" fillId="0" borderId="0" xfId="0" applyFont="1" applyBorder="1" applyAlignment="1">
      <alignment vertical="center"/>
    </xf>
    <xf numFmtId="0" fontId="6" fillId="0" borderId="0" xfId="0" applyFont="1" applyAlignment="1">
      <alignment vertical="center" wrapText="1"/>
    </xf>
    <xf numFmtId="168" fontId="6" fillId="0" borderId="0" xfId="2" applyNumberFormat="1" applyFont="1" applyFill="1" applyBorder="1" applyAlignment="1">
      <alignment horizontal="center" vertical="center"/>
    </xf>
    <xf numFmtId="0" fontId="0" fillId="0" borderId="0" xfId="0" applyFont="1" applyBorder="1" applyAlignment="1">
      <alignment horizontal="center" vertical="center"/>
    </xf>
    <xf numFmtId="166" fontId="0" fillId="0" borderId="0" xfId="0" applyNumberFormat="1" applyFont="1" applyBorder="1" applyAlignment="1">
      <alignment vertical="center"/>
    </xf>
    <xf numFmtId="173" fontId="3" fillId="0" borderId="0" xfId="6" applyNumberFormat="1" applyFont="1" applyBorder="1" applyAlignment="1">
      <alignment vertical="center"/>
    </xf>
    <xf numFmtId="165" fontId="0" fillId="0" borderId="0" xfId="0" applyNumberFormat="1" applyFont="1" applyBorder="1" applyAlignment="1">
      <alignment vertical="center"/>
    </xf>
    <xf numFmtId="0" fontId="0" fillId="0" borderId="0" xfId="0" applyFont="1" applyBorder="1" applyAlignment="1">
      <alignment horizontal="left" vertical="center"/>
    </xf>
    <xf numFmtId="172" fontId="0" fillId="0" borderId="0" xfId="0" applyNumberFormat="1" applyFont="1" applyBorder="1" applyAlignment="1">
      <alignment horizontal="center" vertical="center"/>
    </xf>
    <xf numFmtId="172" fontId="0" fillId="0" borderId="0" xfId="0" applyNumberFormat="1" applyFont="1" applyBorder="1" applyAlignment="1">
      <alignment vertical="center"/>
    </xf>
    <xf numFmtId="0" fontId="0" fillId="0" borderId="0" xfId="0" applyFont="1" applyFill="1" applyBorder="1" applyAlignment="1">
      <alignment horizontal="left" vertical="center"/>
    </xf>
    <xf numFmtId="164" fontId="4" fillId="0" borderId="0" xfId="1" applyFont="1" applyBorder="1" applyAlignment="1">
      <alignment horizontal="center" vertical="center"/>
    </xf>
    <xf numFmtId="0" fontId="0" fillId="0" borderId="0" xfId="0" applyFont="1" applyFill="1" applyBorder="1" applyAlignment="1">
      <alignment vertical="center"/>
    </xf>
    <xf numFmtId="174" fontId="0" fillId="0" borderId="0" xfId="0" applyNumberFormat="1" applyFont="1" applyBorder="1" applyAlignment="1">
      <alignment horizontal="center" vertical="center"/>
    </xf>
    <xf numFmtId="0" fontId="0" fillId="0" borderId="0" xfId="0" applyFont="1" applyFill="1" applyBorder="1" applyAlignment="1">
      <alignment vertical="center" wrapText="1"/>
    </xf>
    <xf numFmtId="0" fontId="15" fillId="0" borderId="0" xfId="0" applyFont="1"/>
    <xf numFmtId="0" fontId="16" fillId="2" borderId="15" xfId="0" applyFont="1" applyFill="1" applyBorder="1" applyAlignment="1">
      <alignment horizontal="center" vertical="center"/>
    </xf>
    <xf numFmtId="0" fontId="18" fillId="2" borderId="16"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11" xfId="0" applyFont="1" applyBorder="1"/>
    <xf numFmtId="170" fontId="15" fillId="0" borderId="15" xfId="0" applyNumberFormat="1" applyFont="1" applyBorder="1" applyAlignment="1">
      <alignment vertical="center"/>
    </xf>
    <xf numFmtId="169" fontId="15" fillId="0" borderId="0" xfId="0" applyNumberFormat="1" applyFont="1"/>
    <xf numFmtId="175" fontId="15" fillId="0" borderId="0" xfId="0" applyNumberFormat="1" applyFont="1"/>
    <xf numFmtId="0" fontId="15" fillId="0" borderId="15" xfId="0" applyFont="1" applyBorder="1"/>
    <xf numFmtId="168" fontId="15" fillId="0" borderId="15" xfId="0" applyNumberFormat="1" applyFont="1" applyBorder="1" applyAlignment="1">
      <alignment vertical="center"/>
    </xf>
    <xf numFmtId="0" fontId="15" fillId="0" borderId="15" xfId="0" applyFont="1" applyBorder="1" applyAlignment="1">
      <alignment horizontal="center" vertical="center" wrapText="1"/>
    </xf>
    <xf numFmtId="0" fontId="15" fillId="0" borderId="15" xfId="0" applyFont="1" applyBorder="1" applyAlignment="1">
      <alignment vertical="center"/>
    </xf>
    <xf numFmtId="176" fontId="15" fillId="0" borderId="15" xfId="0" applyNumberFormat="1" applyFont="1" applyBorder="1" applyAlignment="1">
      <alignment vertical="center"/>
    </xf>
    <xf numFmtId="176" fontId="15" fillId="0" borderId="0" xfId="0" applyNumberFormat="1" applyFont="1"/>
    <xf numFmtId="169" fontId="15" fillId="0" borderId="0" xfId="0" applyNumberFormat="1" applyFont="1" applyAlignment="1">
      <alignment horizontal="center" vertical="center"/>
    </xf>
    <xf numFmtId="170" fontId="15" fillId="0" borderId="0" xfId="0" applyNumberFormat="1" applyFont="1"/>
    <xf numFmtId="0" fontId="15" fillId="3" borderId="0" xfId="0" applyFont="1" applyFill="1"/>
    <xf numFmtId="176" fontId="15" fillId="3" borderId="0" xfId="0" applyNumberFormat="1" applyFont="1" applyFill="1"/>
    <xf numFmtId="170" fontId="15" fillId="3" borderId="0" xfId="0" applyNumberFormat="1" applyFont="1" applyFill="1"/>
    <xf numFmtId="177" fontId="15" fillId="0" borderId="0" xfId="0" applyNumberFormat="1" applyFont="1"/>
    <xf numFmtId="0" fontId="15" fillId="0" borderId="0" xfId="0" applyFont="1" applyAlignment="1">
      <alignment wrapText="1"/>
    </xf>
    <xf numFmtId="0" fontId="15" fillId="0" borderId="0" xfId="0" applyFont="1" applyAlignment="1">
      <alignment horizontal="left" wrapText="1"/>
    </xf>
    <xf numFmtId="0" fontId="15" fillId="6" borderId="0" xfId="0" applyFont="1" applyFill="1"/>
    <xf numFmtId="0" fontId="16" fillId="6" borderId="0" xfId="0" applyFont="1" applyFill="1" applyAlignment="1">
      <alignment horizontal="center" vertical="center"/>
    </xf>
    <xf numFmtId="169" fontId="15" fillId="6" borderId="0" xfId="0" applyNumberFormat="1" applyFont="1" applyFill="1"/>
    <xf numFmtId="0" fontId="15" fillId="6" borderId="0" xfId="0" applyFont="1" applyFill="1" applyAlignment="1">
      <alignment horizontal="center" vertical="center" wrapText="1"/>
    </xf>
    <xf numFmtId="0" fontId="21" fillId="2" borderId="15" xfId="0" applyFont="1" applyFill="1" applyBorder="1" applyAlignment="1">
      <alignment horizontal="center" vertical="center" wrapText="1"/>
    </xf>
    <xf numFmtId="169" fontId="15" fillId="6" borderId="0" xfId="0" applyNumberFormat="1" applyFont="1" applyFill="1" applyAlignment="1">
      <alignment horizontal="center" vertical="center" wrapText="1"/>
    </xf>
    <xf numFmtId="0" fontId="15" fillId="0" borderId="15" xfId="0" applyFont="1" applyBorder="1" applyAlignment="1">
      <alignment vertical="center" wrapText="1"/>
    </xf>
    <xf numFmtId="1" fontId="15" fillId="0" borderId="15" xfId="0" applyNumberFormat="1" applyFont="1" applyBorder="1" applyAlignment="1">
      <alignment horizontal="center" vertical="center" wrapText="1"/>
    </xf>
    <xf numFmtId="169" fontId="15" fillId="0" borderId="15" xfId="0" applyNumberFormat="1" applyFont="1" applyBorder="1" applyAlignment="1">
      <alignment horizontal="left" vertical="center" wrapText="1"/>
    </xf>
    <xf numFmtId="168" fontId="15" fillId="0" borderId="15" xfId="0" applyNumberFormat="1" applyFont="1" applyBorder="1" applyAlignment="1">
      <alignment vertical="center" wrapText="1"/>
    </xf>
    <xf numFmtId="170" fontId="15" fillId="0" borderId="15" xfId="0" applyNumberFormat="1" applyFont="1" applyBorder="1" applyAlignment="1">
      <alignment horizontal="center" vertical="center" wrapText="1"/>
    </xf>
    <xf numFmtId="170" fontId="15" fillId="0" borderId="11" xfId="0" applyNumberFormat="1" applyFont="1" applyBorder="1" applyAlignment="1">
      <alignment horizontal="center" vertical="center" wrapText="1"/>
    </xf>
    <xf numFmtId="169" fontId="15" fillId="0" borderId="15" xfId="0" applyNumberFormat="1" applyFont="1" applyBorder="1" applyAlignment="1">
      <alignment vertical="center" wrapText="1"/>
    </xf>
    <xf numFmtId="170" fontId="15" fillId="0" borderId="15" xfId="0" applyNumberFormat="1" applyFont="1" applyBorder="1" applyAlignment="1">
      <alignment vertical="center" wrapText="1"/>
    </xf>
    <xf numFmtId="0" fontId="15" fillId="0" borderId="0" xfId="0" applyFont="1" applyAlignment="1">
      <alignment horizontal="center" vertical="center" wrapText="1"/>
    </xf>
    <xf numFmtId="178" fontId="15" fillId="0" borderId="0" xfId="0" applyNumberFormat="1" applyFont="1"/>
    <xf numFmtId="167" fontId="15" fillId="0" borderId="0" xfId="0" applyNumberFormat="1" applyFont="1"/>
    <xf numFmtId="170" fontId="15" fillId="6" borderId="15" xfId="0" applyNumberFormat="1" applyFont="1" applyFill="1" applyBorder="1"/>
    <xf numFmtId="175" fontId="15" fillId="6" borderId="0" xfId="0" applyNumberFormat="1" applyFont="1" applyFill="1"/>
    <xf numFmtId="170" fontId="15" fillId="6" borderId="0" xfId="0" applyNumberFormat="1" applyFont="1" applyFill="1"/>
    <xf numFmtId="179" fontId="15" fillId="6" borderId="0" xfId="0" applyNumberFormat="1" applyFont="1" applyFill="1"/>
    <xf numFmtId="180" fontId="15" fillId="6" borderId="0" xfId="0" applyNumberFormat="1" applyFont="1" applyFill="1"/>
    <xf numFmtId="0" fontId="27" fillId="0" borderId="0" xfId="0" applyFont="1"/>
    <xf numFmtId="0" fontId="27" fillId="0" borderId="0" xfId="0" applyFont="1" applyAlignment="1">
      <alignment horizontal="center" vertical="center"/>
    </xf>
    <xf numFmtId="9" fontId="28" fillId="0" borderId="0" xfId="6" applyFont="1" applyAlignment="1">
      <alignment horizontal="left" vertical="center"/>
    </xf>
    <xf numFmtId="0" fontId="28" fillId="0" borderId="0" xfId="0" applyFont="1" applyAlignment="1">
      <alignment vertical="center"/>
    </xf>
    <xf numFmtId="0" fontId="16" fillId="2" borderId="11" xfId="0" applyFont="1" applyFill="1" applyBorder="1" applyAlignment="1">
      <alignment horizontal="center"/>
    </xf>
    <xf numFmtId="0" fontId="17" fillId="0" borderId="13" xfId="0" applyFont="1" applyBorder="1"/>
    <xf numFmtId="0" fontId="16" fillId="0" borderId="0" xfId="0" applyFont="1" applyAlignment="1">
      <alignment horizontal="center"/>
    </xf>
    <xf numFmtId="0" fontId="0" fillId="0" borderId="0" xfId="0"/>
    <xf numFmtId="0" fontId="16" fillId="2" borderId="11" xfId="0" applyFont="1" applyFill="1" applyBorder="1" applyAlignment="1">
      <alignment horizontal="center" vertical="center"/>
    </xf>
    <xf numFmtId="0" fontId="17" fillId="0" borderId="12" xfId="0" applyFont="1" applyBorder="1"/>
    <xf numFmtId="0" fontId="16" fillId="2" borderId="14" xfId="0" applyFont="1" applyFill="1" applyBorder="1" applyAlignment="1">
      <alignment horizontal="center" vertical="center"/>
    </xf>
    <xf numFmtId="0" fontId="17" fillId="0" borderId="16" xfId="0" applyFont="1" applyBorder="1"/>
    <xf numFmtId="0" fontId="17" fillId="0" borderId="17" xfId="0" applyFont="1" applyBorder="1"/>
    <xf numFmtId="0" fontId="16" fillId="2" borderId="11"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5" fillId="3" borderId="0" xfId="0" applyFont="1" applyFill="1" applyAlignment="1">
      <alignment horizontal="left" vertical="center" wrapText="1"/>
    </xf>
    <xf numFmtId="0" fontId="19" fillId="4" borderId="1" xfId="0" applyFont="1" applyFill="1" applyBorder="1" applyAlignment="1">
      <alignment horizontal="left" vertical="top" wrapText="1"/>
    </xf>
    <xf numFmtId="0" fontId="16" fillId="5" borderId="3" xfId="0" applyFont="1" applyFill="1" applyBorder="1" applyAlignment="1">
      <alignment horizontal="center"/>
    </xf>
    <xf numFmtId="0" fontId="16" fillId="5" borderId="6" xfId="0" applyFont="1" applyFill="1" applyBorder="1" applyAlignment="1">
      <alignment horizontal="center"/>
    </xf>
    <xf numFmtId="0" fontId="16" fillId="5" borderId="5" xfId="0" applyFont="1" applyFill="1" applyBorder="1" applyAlignment="1">
      <alignment horizontal="center"/>
    </xf>
    <xf numFmtId="0" fontId="15" fillId="0" borderId="1" xfId="0" applyFont="1" applyBorder="1" applyAlignment="1">
      <alignment vertical="top" wrapText="1"/>
    </xf>
    <xf numFmtId="0" fontId="20" fillId="0" borderId="1" xfId="0" applyFont="1" applyBorder="1" applyAlignment="1">
      <alignment vertical="top" wrapText="1"/>
    </xf>
    <xf numFmtId="0" fontId="15" fillId="0" borderId="3" xfId="0" applyFont="1" applyBorder="1" applyAlignment="1">
      <alignment horizontal="left" vertical="top" wrapText="1"/>
    </xf>
    <xf numFmtId="0" fontId="15" fillId="0" borderId="6" xfId="0" applyFont="1" applyBorder="1" applyAlignment="1">
      <alignment horizontal="left" vertical="top" wrapText="1"/>
    </xf>
    <xf numFmtId="0" fontId="15" fillId="0" borderId="5" xfId="0" applyFont="1" applyBorder="1" applyAlignment="1">
      <alignment horizontal="left" vertical="top" wrapText="1"/>
    </xf>
    <xf numFmtId="0" fontId="15" fillId="6" borderId="0" xfId="0" applyFont="1" applyFill="1" applyAlignment="1">
      <alignment horizontal="left" vertical="top" wrapText="1"/>
    </xf>
    <xf numFmtId="0" fontId="17" fillId="0" borderId="20" xfId="0" applyFont="1" applyBorder="1"/>
    <xf numFmtId="0" fontId="17" fillId="0" borderId="21" xfId="0" applyFont="1" applyBorder="1"/>
    <xf numFmtId="0" fontId="16" fillId="6" borderId="18" xfId="0" applyFont="1" applyFill="1" applyBorder="1" applyAlignment="1">
      <alignment horizontal="center" vertical="center"/>
    </xf>
    <xf numFmtId="0" fontId="16" fillId="6" borderId="19" xfId="0" applyFont="1" applyFill="1" applyBorder="1" applyAlignment="1">
      <alignment horizontal="center" vertical="center"/>
    </xf>
    <xf numFmtId="0" fontId="16" fillId="2" borderId="11" xfId="0" applyFont="1" applyFill="1" applyBorder="1" applyAlignment="1">
      <alignment horizontal="center" wrapText="1"/>
    </xf>
    <xf numFmtId="0" fontId="17" fillId="0" borderId="13" xfId="0" applyFont="1" applyBorder="1" applyAlignment="1">
      <alignment wrapText="1"/>
    </xf>
    <xf numFmtId="0" fontId="7" fillId="0" borderId="1" xfId="0" applyFont="1" applyBorder="1" applyAlignment="1">
      <alignment horizontal="center" vertical="center" wrapText="1"/>
    </xf>
    <xf numFmtId="0" fontId="7" fillId="0" borderId="0" xfId="0" applyFont="1" applyAlignment="1">
      <alignment horizontal="center" vertical="center"/>
    </xf>
    <xf numFmtId="0" fontId="7" fillId="0" borderId="1" xfId="0" applyFont="1" applyBorder="1" applyAlignment="1">
      <alignment horizontal="center" vertical="center"/>
    </xf>
    <xf numFmtId="0" fontId="14" fillId="0" borderId="1"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 xfId="0" applyFont="1" applyBorder="1" applyAlignment="1">
      <alignment horizontal="center" vertical="center" wrapText="1"/>
    </xf>
    <xf numFmtId="171" fontId="8" fillId="0" borderId="1" xfId="0" applyNumberFormat="1" applyFont="1" applyBorder="1" applyAlignment="1">
      <alignment horizontal="center" vertical="center"/>
    </xf>
    <xf numFmtId="171" fontId="6" fillId="0" borderId="4" xfId="0" applyNumberFormat="1" applyFont="1" applyBorder="1" applyAlignment="1">
      <alignment horizontal="center" vertical="center"/>
    </xf>
    <xf numFmtId="171" fontId="6" fillId="0" borderId="7" xfId="0" applyNumberFormat="1" applyFont="1" applyBorder="1" applyAlignment="1">
      <alignment horizontal="center" vertical="center"/>
    </xf>
    <xf numFmtId="171" fontId="6" fillId="0" borderId="2" xfId="0" applyNumberFormat="1" applyFont="1" applyBorder="1" applyAlignment="1">
      <alignment horizontal="center" vertical="center"/>
    </xf>
    <xf numFmtId="0" fontId="8" fillId="0" borderId="1" xfId="0" applyFont="1" applyBorder="1" applyAlignment="1">
      <alignment horizontal="center" vertical="center" wrapText="1"/>
    </xf>
    <xf numFmtId="171" fontId="9" fillId="0" borderId="1" xfId="0" applyNumberFormat="1" applyFont="1" applyBorder="1" applyAlignment="1">
      <alignment horizontal="center"/>
    </xf>
    <xf numFmtId="171" fontId="8" fillId="0" borderId="4" xfId="0" applyNumberFormat="1" applyFont="1" applyFill="1" applyBorder="1" applyAlignment="1">
      <alignment horizontal="center" vertical="center"/>
    </xf>
    <xf numFmtId="171" fontId="8" fillId="0" borderId="2" xfId="0" applyNumberFormat="1" applyFont="1" applyFill="1" applyBorder="1" applyAlignment="1">
      <alignment horizontal="center" vertical="center"/>
    </xf>
    <xf numFmtId="171" fontId="8" fillId="0" borderId="4" xfId="0" applyNumberFormat="1" applyFont="1" applyBorder="1" applyAlignment="1">
      <alignment horizontal="center" vertical="center"/>
    </xf>
    <xf numFmtId="171" fontId="8" fillId="0" borderId="2" xfId="0" applyNumberFormat="1" applyFont="1" applyBorder="1" applyAlignment="1">
      <alignment horizontal="center" vertical="center"/>
    </xf>
    <xf numFmtId="0" fontId="25" fillId="0" borderId="0" xfId="0" applyFont="1" applyAlignment="1">
      <alignment horizontal="center" vertical="center" wrapText="1"/>
    </xf>
    <xf numFmtId="0" fontId="25" fillId="0" borderId="0" xfId="0" applyFont="1" applyAlignment="1">
      <alignment horizontal="center" vertical="top" wrapText="1"/>
    </xf>
    <xf numFmtId="171" fontId="8" fillId="0" borderId="1" xfId="1" applyNumberFormat="1" applyFont="1" applyFill="1" applyBorder="1" applyAlignment="1">
      <alignment horizontal="center" vertical="center"/>
    </xf>
    <xf numFmtId="171" fontId="8" fillId="0" borderId="1" xfId="0" applyNumberFormat="1" applyFont="1" applyBorder="1" applyAlignment="1">
      <alignment horizontal="center" vertical="center" wrapText="1"/>
    </xf>
    <xf numFmtId="0" fontId="26" fillId="0" borderId="0" xfId="0" applyFont="1" applyAlignment="1">
      <alignment horizontal="center" wrapText="1"/>
    </xf>
    <xf numFmtId="0" fontId="25" fillId="0" borderId="0" xfId="0" applyFont="1" applyAlignment="1">
      <alignment horizontal="center" wrapText="1"/>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29" fillId="0" borderId="1" xfId="7" applyFont="1" applyBorder="1" applyAlignment="1">
      <alignment horizontal="center" vertical="center" wrapText="1"/>
    </xf>
    <xf numFmtId="0" fontId="30" fillId="0" borderId="3" xfId="7" applyFont="1" applyBorder="1" applyAlignment="1">
      <alignment horizontal="center" vertical="center" wrapText="1"/>
    </xf>
    <xf numFmtId="0" fontId="30" fillId="0" borderId="5" xfId="7" applyFont="1" applyBorder="1" applyAlignment="1">
      <alignment horizontal="center" vertical="center" wrapText="1"/>
    </xf>
    <xf numFmtId="0" fontId="30" fillId="0" borderId="1" xfId="7" applyFont="1" applyBorder="1" applyAlignment="1">
      <alignment horizontal="center" vertical="center" wrapText="1"/>
    </xf>
    <xf numFmtId="181" fontId="30" fillId="0" borderId="1" xfId="8" applyNumberFormat="1" applyFont="1" applyFill="1" applyBorder="1" applyAlignment="1">
      <alignment horizontal="center" vertical="center" wrapText="1"/>
    </xf>
    <xf numFmtId="181" fontId="30" fillId="0" borderId="1" xfId="7" applyNumberFormat="1" applyFont="1" applyBorder="1" applyAlignment="1">
      <alignment horizontal="center" vertical="center" wrapText="1"/>
    </xf>
    <xf numFmtId="0" fontId="31" fillId="0" borderId="0" xfId="9"/>
    <xf numFmtId="0" fontId="32" fillId="0" borderId="1" xfId="9" applyFont="1" applyBorder="1" applyAlignment="1">
      <alignment wrapText="1"/>
    </xf>
    <xf numFmtId="0" fontId="32" fillId="0" borderId="1" xfId="9" applyFont="1" applyBorder="1" applyAlignment="1">
      <alignment horizontal="center" wrapText="1"/>
    </xf>
    <xf numFmtId="0" fontId="32" fillId="0" borderId="1" xfId="9" applyFont="1" applyBorder="1"/>
    <xf numFmtId="0" fontId="33" fillId="0" borderId="0" xfId="9" applyFont="1" applyAlignment="1">
      <alignment horizontal="center"/>
    </xf>
  </cellXfs>
  <cellStyles count="10">
    <cellStyle name="Millares [0]" xfId="1" builtinId="6"/>
    <cellStyle name="Millares 2" xfId="8" xr:uid="{A1BE1C2E-9270-430C-9DB1-EDE0D7DC242D}"/>
    <cellStyle name="Moneda" xfId="2" builtinId="4"/>
    <cellStyle name="Normal" xfId="0" builtinId="0"/>
    <cellStyle name="Normal 14" xfId="3" xr:uid="{00000000-0005-0000-0000-000003000000}"/>
    <cellStyle name="Normal 2" xfId="7" xr:uid="{38F21353-0D36-4CAF-86B5-F692AFD2C87F}"/>
    <cellStyle name="Normal 2 2" xfId="4" xr:uid="{00000000-0005-0000-0000-000004000000}"/>
    <cellStyle name="Normal 2 2 2" xfId="5" xr:uid="{00000000-0005-0000-0000-000005000000}"/>
    <cellStyle name="Normal 3" xfId="9" xr:uid="{B86FB7BC-7664-4976-B903-F5B64A49A0A4}"/>
    <cellStyle name="Porcentaje"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731520</xdr:colOff>
      <xdr:row>0</xdr:row>
      <xdr:rowOff>30480</xdr:rowOff>
    </xdr:from>
    <xdr:to>
      <xdr:col>5</xdr:col>
      <xdr:colOff>1288732</xdr:colOff>
      <xdr:row>3</xdr:row>
      <xdr:rowOff>137160</xdr:rowOff>
    </xdr:to>
    <xdr:pic>
      <xdr:nvPicPr>
        <xdr:cNvPr id="5286" name="1 Imagen">
          <a:extLst>
            <a:ext uri="{FF2B5EF4-FFF2-40B4-BE49-F238E27FC236}">
              <a16:creationId xmlns:a16="http://schemas.microsoft.com/office/drawing/2014/main" id="{00000000-0008-0000-0000-0000A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5840" y="30480"/>
          <a:ext cx="703326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1203960</xdr:colOff>
      <xdr:row>0</xdr:row>
      <xdr:rowOff>38100</xdr:rowOff>
    </xdr:from>
    <xdr:to>
      <xdr:col>7</xdr:col>
      <xdr:colOff>855345</xdr:colOff>
      <xdr:row>3</xdr:row>
      <xdr:rowOff>152400</xdr:rowOff>
    </xdr:to>
    <xdr:pic>
      <xdr:nvPicPr>
        <xdr:cNvPr id="22590" name="1 Imagen">
          <a:extLst>
            <a:ext uri="{FF2B5EF4-FFF2-40B4-BE49-F238E27FC236}">
              <a16:creationId xmlns:a16="http://schemas.microsoft.com/office/drawing/2014/main" id="{00000000-0008-0000-0100-00003E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3960" y="38100"/>
          <a:ext cx="70408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731520</xdr:colOff>
      <xdr:row>0</xdr:row>
      <xdr:rowOff>0</xdr:rowOff>
    </xdr:from>
    <xdr:to>
      <xdr:col>6</xdr:col>
      <xdr:colOff>657497</xdr:colOff>
      <xdr:row>3</xdr:row>
      <xdr:rowOff>121920</xdr:rowOff>
    </xdr:to>
    <xdr:pic>
      <xdr:nvPicPr>
        <xdr:cNvPr id="6318" name="1 Imagen">
          <a:extLst>
            <a:ext uri="{FF2B5EF4-FFF2-40B4-BE49-F238E27FC236}">
              <a16:creationId xmlns:a16="http://schemas.microsoft.com/office/drawing/2014/main" id="{00000000-0008-0000-0200-0000A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0"/>
          <a:ext cx="705612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1516380</xdr:colOff>
      <xdr:row>0</xdr:row>
      <xdr:rowOff>30480</xdr:rowOff>
    </xdr:from>
    <xdr:to>
      <xdr:col>7</xdr:col>
      <xdr:colOff>627561</xdr:colOff>
      <xdr:row>3</xdr:row>
      <xdr:rowOff>137160</xdr:rowOff>
    </xdr:to>
    <xdr:pic>
      <xdr:nvPicPr>
        <xdr:cNvPr id="20551" name="1 Imagen">
          <a:extLst>
            <a:ext uri="{FF2B5EF4-FFF2-40B4-BE49-F238E27FC236}">
              <a16:creationId xmlns:a16="http://schemas.microsoft.com/office/drawing/2014/main" id="{00000000-0008-0000-0300-000047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16680" y="30480"/>
          <a:ext cx="705612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1203960</xdr:colOff>
      <xdr:row>0</xdr:row>
      <xdr:rowOff>38100</xdr:rowOff>
    </xdr:from>
    <xdr:to>
      <xdr:col>5</xdr:col>
      <xdr:colOff>293172</xdr:colOff>
      <xdr:row>3</xdr:row>
      <xdr:rowOff>152400</xdr:rowOff>
    </xdr:to>
    <xdr:pic>
      <xdr:nvPicPr>
        <xdr:cNvPr id="17575" name="1 Imagen">
          <a:extLst>
            <a:ext uri="{FF2B5EF4-FFF2-40B4-BE49-F238E27FC236}">
              <a16:creationId xmlns:a16="http://schemas.microsoft.com/office/drawing/2014/main" id="{00000000-0008-0000-0400-0000A7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3960" y="38100"/>
          <a:ext cx="7040880" cy="662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X60"/>
  <sheetViews>
    <sheetView showGridLines="0" tabSelected="1" zoomScaleNormal="100" workbookViewId="0">
      <selection activeCell="D20" sqref="D20"/>
    </sheetView>
  </sheetViews>
  <sheetFormatPr baseColWidth="10" defaultColWidth="9.140625" defaultRowHeight="15" x14ac:dyDescent="0.25"/>
  <cols>
    <col min="1" max="1" width="4" style="25" customWidth="1"/>
    <col min="2" max="2" width="4.85546875" style="25" customWidth="1"/>
    <col min="3" max="3" width="39.85546875" style="25" customWidth="1"/>
    <col min="4" max="4" width="23.42578125" style="25" customWidth="1"/>
    <col min="5" max="6" width="19.7109375" style="25" customWidth="1"/>
    <col min="7" max="7" width="15.42578125" style="25" bestFit="1" customWidth="1"/>
    <col min="8" max="12" width="14.7109375" style="25" customWidth="1"/>
    <col min="13" max="16384" width="9.140625" style="25"/>
  </cols>
  <sheetData>
    <row r="5" spans="1:24" customFormat="1" x14ac:dyDescent="0.25">
      <c r="A5" s="67"/>
      <c r="B5" s="67"/>
      <c r="C5" s="117" t="s">
        <v>6</v>
      </c>
      <c r="D5" s="118"/>
      <c r="E5" s="118"/>
      <c r="F5" s="118"/>
      <c r="G5" s="118"/>
      <c r="H5" s="67"/>
      <c r="I5" s="67"/>
      <c r="J5" s="67"/>
      <c r="K5" s="67"/>
      <c r="L5" s="67"/>
      <c r="M5" s="67"/>
      <c r="N5" s="67"/>
      <c r="O5" s="67"/>
      <c r="P5" s="67"/>
      <c r="Q5" s="67"/>
      <c r="R5" s="67"/>
      <c r="S5" s="67"/>
      <c r="T5" s="67"/>
      <c r="U5" s="67"/>
      <c r="V5" s="67"/>
      <c r="W5" s="67"/>
      <c r="X5" s="67"/>
    </row>
    <row r="6" spans="1:24" customFormat="1" x14ac:dyDescent="0.25">
      <c r="A6" s="67"/>
      <c r="B6" s="67"/>
      <c r="C6" s="67"/>
      <c r="D6" s="67"/>
      <c r="E6" s="67"/>
      <c r="F6" s="67"/>
      <c r="G6" s="67"/>
      <c r="H6" s="67"/>
      <c r="I6" s="67"/>
      <c r="J6" s="67"/>
      <c r="K6" s="67"/>
      <c r="L6" s="67"/>
      <c r="M6" s="67"/>
      <c r="N6" s="67"/>
      <c r="O6" s="67"/>
      <c r="P6" s="67"/>
      <c r="Q6" s="67"/>
      <c r="R6" s="67"/>
      <c r="S6" s="67"/>
      <c r="T6" s="67"/>
      <c r="U6" s="67"/>
      <c r="V6" s="67"/>
      <c r="W6" s="67"/>
      <c r="X6" s="67"/>
    </row>
    <row r="7" spans="1:24" customFormat="1" x14ac:dyDescent="0.25">
      <c r="A7" s="67"/>
      <c r="B7" s="119" t="s">
        <v>59</v>
      </c>
      <c r="C7" s="120"/>
      <c r="D7" s="120"/>
      <c r="E7" s="120"/>
      <c r="F7" s="120"/>
      <c r="G7" s="116"/>
      <c r="H7" s="67"/>
      <c r="I7" s="67"/>
      <c r="J7" s="67"/>
      <c r="K7" s="67"/>
      <c r="L7" s="67"/>
      <c r="M7" s="67"/>
      <c r="N7" s="67"/>
      <c r="O7" s="67"/>
      <c r="P7" s="67"/>
      <c r="Q7" s="67"/>
      <c r="R7" s="67"/>
      <c r="S7" s="67"/>
      <c r="T7" s="67"/>
      <c r="U7" s="67"/>
      <c r="V7" s="67"/>
      <c r="W7" s="67"/>
      <c r="X7" s="67"/>
    </row>
    <row r="8" spans="1:24" customFormat="1" ht="15" customHeight="1" x14ac:dyDescent="0.25">
      <c r="A8" s="67"/>
      <c r="B8" s="121" t="s">
        <v>60</v>
      </c>
      <c r="C8" s="121" t="s">
        <v>61</v>
      </c>
      <c r="D8" s="119" t="s">
        <v>10</v>
      </c>
      <c r="E8" s="116"/>
      <c r="F8" s="68" t="s">
        <v>9</v>
      </c>
      <c r="G8" s="121" t="s">
        <v>2</v>
      </c>
      <c r="H8" s="67"/>
      <c r="I8" s="67"/>
      <c r="J8" s="67"/>
      <c r="K8" s="67"/>
      <c r="L8" s="67"/>
      <c r="M8" s="67"/>
      <c r="N8" s="67"/>
      <c r="O8" s="67"/>
      <c r="P8" s="67"/>
      <c r="Q8" s="67"/>
      <c r="R8" s="67"/>
      <c r="S8" s="67"/>
      <c r="T8" s="67"/>
      <c r="U8" s="67"/>
      <c r="V8" s="67"/>
      <c r="W8" s="67"/>
      <c r="X8" s="67"/>
    </row>
    <row r="9" spans="1:24" customFormat="1" ht="72" customHeight="1" x14ac:dyDescent="0.25">
      <c r="A9" s="67"/>
      <c r="B9" s="122"/>
      <c r="C9" s="122"/>
      <c r="D9" s="124" t="s">
        <v>62</v>
      </c>
      <c r="E9" s="125"/>
      <c r="F9" s="69" t="s">
        <v>62</v>
      </c>
      <c r="G9" s="122"/>
      <c r="H9" s="67"/>
      <c r="I9" s="67"/>
      <c r="J9" s="67"/>
      <c r="K9" s="67"/>
      <c r="L9" s="67"/>
      <c r="M9" s="67"/>
      <c r="N9" s="67"/>
      <c r="O9" s="67"/>
      <c r="P9" s="67"/>
      <c r="Q9" s="67"/>
      <c r="R9" s="67"/>
      <c r="S9" s="67"/>
      <c r="T9" s="67"/>
      <c r="U9" s="67"/>
      <c r="V9" s="67"/>
      <c r="W9" s="67"/>
      <c r="X9" s="67"/>
    </row>
    <row r="10" spans="1:24" customFormat="1" x14ac:dyDescent="0.25">
      <c r="A10" s="67"/>
      <c r="B10" s="123"/>
      <c r="C10" s="123"/>
      <c r="D10" s="68" t="s">
        <v>0</v>
      </c>
      <c r="E10" s="68" t="s">
        <v>1</v>
      </c>
      <c r="F10" s="68" t="s">
        <v>1</v>
      </c>
      <c r="G10" s="123"/>
      <c r="H10" s="67"/>
      <c r="I10" s="67"/>
      <c r="J10" s="67"/>
      <c r="K10" s="67"/>
      <c r="L10" s="67"/>
      <c r="M10" s="67"/>
      <c r="N10" s="67"/>
      <c r="O10" s="67"/>
      <c r="P10" s="67"/>
      <c r="Q10" s="67"/>
      <c r="R10" s="67"/>
      <c r="S10" s="67"/>
      <c r="T10" s="67"/>
      <c r="U10" s="67"/>
      <c r="V10" s="67"/>
      <c r="W10" s="67"/>
      <c r="X10" s="67"/>
    </row>
    <row r="11" spans="1:24" customFormat="1" x14ac:dyDescent="0.25">
      <c r="A11" s="67"/>
      <c r="B11" s="70">
        <v>1</v>
      </c>
      <c r="C11" s="71" t="s">
        <v>13</v>
      </c>
      <c r="D11" s="72">
        <v>0</v>
      </c>
      <c r="E11" s="72">
        <v>0</v>
      </c>
      <c r="F11" s="72">
        <v>0</v>
      </c>
      <c r="G11" s="72">
        <f t="shared" ref="G11:G21" si="0">F11+(D11+E11)</f>
        <v>0</v>
      </c>
      <c r="H11" s="73"/>
      <c r="I11" s="74"/>
      <c r="J11" s="74"/>
      <c r="K11" s="74"/>
      <c r="L11" s="67"/>
      <c r="M11" s="67"/>
      <c r="N11" s="67"/>
      <c r="O11" s="67"/>
      <c r="P11" s="67"/>
      <c r="Q11" s="67"/>
      <c r="R11" s="67"/>
      <c r="S11" s="67"/>
      <c r="T11" s="67"/>
      <c r="U11" s="67"/>
      <c r="V11" s="67"/>
      <c r="W11" s="67"/>
      <c r="X11" s="67"/>
    </row>
    <row r="12" spans="1:24" customFormat="1" x14ac:dyDescent="0.25">
      <c r="A12" s="67"/>
      <c r="B12" s="70">
        <v>2</v>
      </c>
      <c r="C12" s="75" t="s">
        <v>3</v>
      </c>
      <c r="D12" s="72">
        <v>0</v>
      </c>
      <c r="E12" s="76">
        <v>0</v>
      </c>
      <c r="F12" s="72">
        <v>0</v>
      </c>
      <c r="G12" s="72">
        <f t="shared" si="0"/>
        <v>0</v>
      </c>
      <c r="H12" s="73"/>
      <c r="I12" s="74"/>
      <c r="J12" s="74"/>
      <c r="K12" s="74"/>
      <c r="L12" s="67"/>
      <c r="M12" s="67"/>
      <c r="N12" s="67"/>
      <c r="O12" s="67"/>
      <c r="P12" s="67"/>
      <c r="Q12" s="67"/>
      <c r="R12" s="67"/>
      <c r="S12" s="67"/>
      <c r="T12" s="67"/>
      <c r="U12" s="67"/>
      <c r="V12" s="67"/>
      <c r="W12" s="67"/>
      <c r="X12" s="67"/>
    </row>
    <row r="13" spans="1:24" customFormat="1" x14ac:dyDescent="0.25">
      <c r="A13" s="67"/>
      <c r="B13" s="77">
        <v>3</v>
      </c>
      <c r="C13" s="75" t="s">
        <v>33</v>
      </c>
      <c r="D13" s="72">
        <v>0</v>
      </c>
      <c r="E13" s="76">
        <v>0</v>
      </c>
      <c r="F13" s="72">
        <v>0</v>
      </c>
      <c r="G13" s="72">
        <f t="shared" si="0"/>
        <v>0</v>
      </c>
      <c r="H13" s="73"/>
      <c r="I13" s="74"/>
      <c r="J13" s="74"/>
      <c r="K13" s="74"/>
      <c r="L13" s="67"/>
      <c r="M13" s="67"/>
      <c r="N13" s="67"/>
      <c r="O13" s="67"/>
      <c r="P13" s="67"/>
      <c r="Q13" s="67"/>
      <c r="R13" s="67"/>
      <c r="S13" s="67"/>
      <c r="T13" s="67"/>
      <c r="U13" s="67"/>
      <c r="V13" s="67"/>
      <c r="W13" s="67"/>
      <c r="X13" s="67"/>
    </row>
    <row r="14" spans="1:24" customFormat="1" x14ac:dyDescent="0.25">
      <c r="A14" s="67"/>
      <c r="B14" s="70">
        <v>4</v>
      </c>
      <c r="C14" s="75" t="s">
        <v>22</v>
      </c>
      <c r="D14" s="72">
        <v>0</v>
      </c>
      <c r="E14" s="76">
        <v>0</v>
      </c>
      <c r="F14" s="72">
        <v>0</v>
      </c>
      <c r="G14" s="72">
        <f t="shared" si="0"/>
        <v>0</v>
      </c>
      <c r="H14" s="73"/>
      <c r="I14" s="74"/>
      <c r="J14" s="74"/>
      <c r="K14" s="74"/>
      <c r="L14" s="67"/>
      <c r="M14" s="67"/>
      <c r="N14" s="67"/>
      <c r="O14" s="67"/>
      <c r="P14" s="67"/>
      <c r="Q14" s="67"/>
      <c r="R14" s="67"/>
      <c r="S14" s="67"/>
      <c r="T14" s="67"/>
      <c r="U14" s="67"/>
      <c r="V14" s="67"/>
      <c r="W14" s="67"/>
      <c r="X14" s="67"/>
    </row>
    <row r="15" spans="1:24" customFormat="1" x14ac:dyDescent="0.25">
      <c r="A15" s="67"/>
      <c r="B15" s="70">
        <v>5</v>
      </c>
      <c r="C15" s="78" t="s">
        <v>11</v>
      </c>
      <c r="D15" s="72">
        <v>0</v>
      </c>
      <c r="E15" s="76">
        <v>0</v>
      </c>
      <c r="F15" s="72">
        <v>0</v>
      </c>
      <c r="G15" s="72">
        <f t="shared" si="0"/>
        <v>0</v>
      </c>
      <c r="H15" s="73"/>
      <c r="I15" s="74"/>
      <c r="J15" s="74"/>
      <c r="K15" s="74"/>
      <c r="L15" s="67"/>
      <c r="M15" s="67"/>
      <c r="N15" s="67"/>
      <c r="O15" s="67"/>
      <c r="P15" s="67"/>
      <c r="Q15" s="67"/>
      <c r="R15" s="67"/>
      <c r="S15" s="67"/>
      <c r="T15" s="67"/>
      <c r="U15" s="67"/>
      <c r="V15" s="67"/>
      <c r="W15" s="67"/>
      <c r="X15" s="67"/>
    </row>
    <row r="16" spans="1:24" customFormat="1" x14ac:dyDescent="0.25">
      <c r="A16" s="67"/>
      <c r="B16" s="70">
        <v>6</v>
      </c>
      <c r="C16" s="78" t="s">
        <v>63</v>
      </c>
      <c r="D16" s="72">
        <v>0</v>
      </c>
      <c r="E16" s="76">
        <v>0</v>
      </c>
      <c r="F16" s="72">
        <v>0</v>
      </c>
      <c r="G16" s="72">
        <f t="shared" si="0"/>
        <v>0</v>
      </c>
      <c r="H16" s="73"/>
      <c r="I16" s="74"/>
      <c r="J16" s="74"/>
      <c r="K16" s="74"/>
      <c r="L16" s="67"/>
      <c r="M16" s="67"/>
      <c r="N16" s="67"/>
      <c r="O16" s="67"/>
      <c r="P16" s="67"/>
      <c r="Q16" s="67"/>
      <c r="R16" s="67"/>
      <c r="S16" s="67"/>
      <c r="T16" s="67"/>
      <c r="U16" s="67"/>
      <c r="V16" s="67"/>
      <c r="W16" s="67"/>
      <c r="X16" s="67"/>
    </row>
    <row r="17" spans="1:24" customFormat="1" x14ac:dyDescent="0.25">
      <c r="A17" s="67"/>
      <c r="B17" s="70">
        <v>7</v>
      </c>
      <c r="C17" s="78" t="s">
        <v>14</v>
      </c>
      <c r="D17" s="72">
        <v>0</v>
      </c>
      <c r="E17" s="76">
        <v>0</v>
      </c>
      <c r="F17" s="72">
        <v>0</v>
      </c>
      <c r="G17" s="72">
        <f t="shared" si="0"/>
        <v>0</v>
      </c>
      <c r="H17" s="73"/>
      <c r="I17" s="74"/>
      <c r="J17" s="74"/>
      <c r="K17" s="74"/>
      <c r="L17" s="67"/>
      <c r="M17" s="67"/>
      <c r="N17" s="67"/>
      <c r="O17" s="67"/>
      <c r="P17" s="67"/>
      <c r="Q17" s="67"/>
      <c r="R17" s="67"/>
      <c r="S17" s="67"/>
      <c r="T17" s="67"/>
      <c r="U17" s="67"/>
      <c r="V17" s="67"/>
      <c r="W17" s="67"/>
      <c r="X17" s="67"/>
    </row>
    <row r="18" spans="1:24" customFormat="1" x14ac:dyDescent="0.25">
      <c r="A18" s="67"/>
      <c r="B18" s="70">
        <v>8</v>
      </c>
      <c r="C18" s="78" t="s">
        <v>15</v>
      </c>
      <c r="D18" s="72">
        <v>0</v>
      </c>
      <c r="E18" s="76">
        <v>0</v>
      </c>
      <c r="F18" s="72">
        <v>0</v>
      </c>
      <c r="G18" s="72">
        <f t="shared" si="0"/>
        <v>0</v>
      </c>
      <c r="H18" s="73"/>
      <c r="I18" s="74"/>
      <c r="J18" s="74"/>
      <c r="K18" s="74"/>
      <c r="L18" s="67"/>
      <c r="M18" s="67"/>
      <c r="N18" s="67"/>
      <c r="O18" s="67"/>
      <c r="P18" s="67"/>
      <c r="Q18" s="67"/>
      <c r="R18" s="67"/>
      <c r="S18" s="67"/>
      <c r="T18" s="67"/>
      <c r="U18" s="67"/>
      <c r="V18" s="67"/>
      <c r="W18" s="67"/>
      <c r="X18" s="67"/>
    </row>
    <row r="19" spans="1:24" customFormat="1" x14ac:dyDescent="0.25">
      <c r="A19" s="67"/>
      <c r="B19" s="70">
        <v>9</v>
      </c>
      <c r="C19" s="78" t="s">
        <v>17</v>
      </c>
      <c r="D19" s="72">
        <v>0</v>
      </c>
      <c r="E19" s="76">
        <v>0</v>
      </c>
      <c r="F19" s="72">
        <v>0</v>
      </c>
      <c r="G19" s="72">
        <f t="shared" si="0"/>
        <v>0</v>
      </c>
      <c r="H19" s="73"/>
      <c r="I19" s="74"/>
      <c r="J19" s="74"/>
      <c r="K19" s="74"/>
      <c r="L19" s="67"/>
      <c r="M19" s="67"/>
      <c r="N19" s="67"/>
      <c r="O19" s="67"/>
      <c r="P19" s="67"/>
      <c r="Q19" s="67"/>
      <c r="R19" s="67"/>
      <c r="S19" s="67"/>
      <c r="T19" s="67"/>
      <c r="U19" s="67"/>
      <c r="V19" s="67"/>
      <c r="W19" s="67"/>
      <c r="X19" s="67"/>
    </row>
    <row r="20" spans="1:24" customFormat="1" x14ac:dyDescent="0.25">
      <c r="A20" s="67"/>
      <c r="B20" s="70">
        <v>10</v>
      </c>
      <c r="C20" s="78" t="s">
        <v>21</v>
      </c>
      <c r="D20" s="72">
        <v>0</v>
      </c>
      <c r="E20" s="76">
        <v>0</v>
      </c>
      <c r="F20" s="72">
        <v>0</v>
      </c>
      <c r="G20" s="72">
        <f t="shared" si="0"/>
        <v>0</v>
      </c>
      <c r="H20" s="73"/>
      <c r="I20" s="74"/>
      <c r="J20" s="74"/>
      <c r="K20" s="74"/>
      <c r="L20" s="67"/>
      <c r="M20" s="67"/>
      <c r="N20" s="67"/>
      <c r="O20" s="67"/>
      <c r="P20" s="67"/>
      <c r="Q20" s="67"/>
      <c r="R20" s="67"/>
      <c r="S20" s="67"/>
      <c r="T20" s="67"/>
      <c r="U20" s="67"/>
      <c r="V20" s="67"/>
      <c r="W20" s="67"/>
      <c r="X20" s="67"/>
    </row>
    <row r="21" spans="1:24" customFormat="1" ht="15.75" customHeight="1" x14ac:dyDescent="0.25">
      <c r="A21" s="67"/>
      <c r="B21" s="70">
        <v>11</v>
      </c>
      <c r="C21" s="75" t="s">
        <v>5</v>
      </c>
      <c r="D21" s="72">
        <v>0</v>
      </c>
      <c r="E21" s="76">
        <v>0</v>
      </c>
      <c r="F21" s="72">
        <v>0</v>
      </c>
      <c r="G21" s="72">
        <f t="shared" si="0"/>
        <v>0</v>
      </c>
      <c r="H21" s="73"/>
      <c r="I21" s="74"/>
      <c r="J21" s="74"/>
      <c r="K21" s="74"/>
      <c r="L21" s="67"/>
      <c r="M21" s="67"/>
      <c r="N21" s="67"/>
      <c r="O21" s="67"/>
      <c r="P21" s="67"/>
      <c r="Q21" s="67"/>
      <c r="R21" s="67"/>
      <c r="S21" s="67"/>
      <c r="T21" s="67"/>
      <c r="U21" s="67"/>
      <c r="V21" s="67"/>
      <c r="W21" s="67"/>
      <c r="X21" s="67"/>
    </row>
    <row r="22" spans="1:24" customFormat="1" ht="15.75" customHeight="1" x14ac:dyDescent="0.25">
      <c r="A22" s="67"/>
      <c r="B22" s="115" t="s">
        <v>2</v>
      </c>
      <c r="C22" s="116"/>
      <c r="D22" s="79">
        <f>SUM(D11:D21)</f>
        <v>0</v>
      </c>
      <c r="E22" s="79">
        <f t="shared" ref="E22" si="1">SUM(E11:E21)</f>
        <v>0</v>
      </c>
      <c r="F22" s="72">
        <f>SUM(F11:F21)</f>
        <v>0</v>
      </c>
      <c r="G22" s="72">
        <f>SUM(G11:G21)</f>
        <v>0</v>
      </c>
      <c r="H22" s="73"/>
      <c r="I22" s="74"/>
      <c r="J22" s="74"/>
      <c r="K22" s="74"/>
      <c r="L22" s="67"/>
      <c r="M22" s="67"/>
      <c r="N22" s="67"/>
      <c r="O22" s="67"/>
      <c r="P22" s="67"/>
      <c r="Q22" s="67"/>
      <c r="R22" s="67"/>
      <c r="S22" s="67"/>
      <c r="T22" s="67"/>
      <c r="U22" s="67"/>
      <c r="V22" s="67"/>
      <c r="W22" s="67"/>
      <c r="X22" s="67"/>
    </row>
    <row r="23" spans="1:24" customFormat="1" ht="18" customHeight="1" x14ac:dyDescent="0.25">
      <c r="A23" s="67"/>
      <c r="B23" s="67"/>
      <c r="C23" s="67"/>
      <c r="D23" s="80"/>
      <c r="E23" s="80"/>
      <c r="F23" s="81"/>
      <c r="G23" s="81"/>
      <c r="H23" s="67"/>
      <c r="I23" s="82"/>
      <c r="J23" s="67"/>
      <c r="K23" s="67"/>
      <c r="L23" s="67"/>
      <c r="M23" s="67"/>
      <c r="N23" s="67"/>
      <c r="O23" s="67"/>
      <c r="P23" s="67"/>
      <c r="Q23" s="67"/>
      <c r="R23" s="67"/>
      <c r="S23" s="67"/>
      <c r="T23" s="67"/>
      <c r="U23" s="67"/>
      <c r="V23" s="67"/>
      <c r="W23" s="67"/>
      <c r="X23" s="67"/>
    </row>
    <row r="24" spans="1:24" customFormat="1" ht="56.25" customHeight="1" x14ac:dyDescent="0.25">
      <c r="A24" s="67"/>
      <c r="B24" s="126" t="s">
        <v>64</v>
      </c>
      <c r="C24" s="126"/>
      <c r="D24" s="126"/>
      <c r="E24" s="126"/>
      <c r="F24" s="126"/>
      <c r="G24" s="126"/>
      <c r="H24" s="67"/>
      <c r="I24" s="82"/>
      <c r="J24" s="67"/>
      <c r="K24" s="67"/>
      <c r="L24" s="67"/>
      <c r="M24" s="67"/>
      <c r="N24" s="67"/>
      <c r="O24" s="67"/>
      <c r="P24" s="67"/>
      <c r="Q24" s="67"/>
      <c r="R24" s="67"/>
      <c r="S24" s="67"/>
      <c r="T24" s="67"/>
      <c r="U24" s="67"/>
      <c r="V24" s="67"/>
      <c r="W24" s="67"/>
      <c r="X24" s="67"/>
    </row>
    <row r="25" spans="1:24" customFormat="1" ht="15.75" customHeight="1" x14ac:dyDescent="0.25">
      <c r="A25" s="67"/>
      <c r="B25" s="83" t="s">
        <v>65</v>
      </c>
      <c r="C25" s="83"/>
      <c r="D25" s="84"/>
      <c r="E25" s="84"/>
      <c r="F25" s="85"/>
      <c r="G25" s="85"/>
      <c r="H25" s="67"/>
      <c r="I25" s="67"/>
      <c r="J25" s="67"/>
      <c r="K25" s="67"/>
      <c r="L25" s="67"/>
      <c r="M25" s="67"/>
      <c r="N25" s="67"/>
      <c r="O25" s="67"/>
      <c r="P25" s="67"/>
      <c r="Q25" s="67"/>
      <c r="R25" s="67"/>
      <c r="S25" s="67"/>
      <c r="T25" s="67"/>
      <c r="U25" s="67"/>
      <c r="V25" s="67"/>
      <c r="W25" s="67"/>
      <c r="X25" s="67"/>
    </row>
    <row r="26" spans="1:24" customFormat="1" ht="15.75" customHeight="1" x14ac:dyDescent="0.25">
      <c r="A26" s="67"/>
      <c r="B26" s="127" t="s">
        <v>66</v>
      </c>
      <c r="C26" s="127"/>
      <c r="D26" s="127"/>
      <c r="E26" s="127"/>
      <c r="F26" s="127"/>
      <c r="G26" s="127"/>
      <c r="H26" s="82"/>
      <c r="I26" s="86"/>
      <c r="J26" s="67"/>
      <c r="K26" s="67"/>
      <c r="L26" s="67"/>
      <c r="M26" s="67"/>
      <c r="N26" s="67"/>
      <c r="O26" s="67"/>
      <c r="P26" s="67"/>
      <c r="Q26" s="67"/>
      <c r="R26" s="67"/>
      <c r="S26" s="67"/>
      <c r="T26" s="67"/>
      <c r="U26" s="67"/>
      <c r="V26" s="67"/>
      <c r="W26" s="67"/>
      <c r="X26" s="67"/>
    </row>
    <row r="27" spans="1:24" customFormat="1" ht="18" customHeight="1" x14ac:dyDescent="0.25">
      <c r="A27" s="67"/>
      <c r="B27" s="127"/>
      <c r="C27" s="127"/>
      <c r="D27" s="127"/>
      <c r="E27" s="127"/>
      <c r="F27" s="127"/>
      <c r="G27" s="127"/>
      <c r="H27" s="67"/>
      <c r="I27" s="67"/>
      <c r="J27" s="67"/>
      <c r="K27" s="67"/>
      <c r="L27" s="67"/>
      <c r="M27" s="67"/>
      <c r="N27" s="67"/>
      <c r="O27" s="67"/>
      <c r="P27" s="67"/>
      <c r="Q27" s="67"/>
      <c r="R27" s="67"/>
      <c r="S27" s="67"/>
      <c r="T27" s="67"/>
      <c r="U27" s="67"/>
      <c r="V27" s="67"/>
      <c r="W27" s="67"/>
      <c r="X27" s="67"/>
    </row>
    <row r="28" spans="1:24" customFormat="1" ht="15.75" customHeight="1" x14ac:dyDescent="0.25">
      <c r="A28" s="67"/>
      <c r="B28" s="128" t="s">
        <v>67</v>
      </c>
      <c r="C28" s="129"/>
      <c r="D28" s="129"/>
      <c r="E28" s="129"/>
      <c r="F28" s="129"/>
      <c r="G28" s="130"/>
      <c r="H28" s="67"/>
      <c r="I28" s="67"/>
      <c r="J28" s="67"/>
      <c r="K28" s="67"/>
      <c r="L28" s="67"/>
      <c r="M28" s="67"/>
      <c r="N28" s="67"/>
      <c r="O28" s="67"/>
      <c r="P28" s="67"/>
      <c r="Q28" s="67"/>
      <c r="R28" s="67"/>
      <c r="S28" s="67"/>
      <c r="T28" s="67"/>
      <c r="U28" s="67"/>
      <c r="V28" s="67"/>
      <c r="W28" s="67"/>
      <c r="X28" s="67"/>
    </row>
    <row r="29" spans="1:24" customFormat="1" ht="32.1" customHeight="1" x14ac:dyDescent="0.25">
      <c r="A29" s="67"/>
      <c r="B29" s="131" t="s">
        <v>68</v>
      </c>
      <c r="C29" s="131"/>
      <c r="D29" s="131"/>
      <c r="E29" s="131"/>
      <c r="F29" s="131"/>
      <c r="G29" s="131"/>
      <c r="H29" s="67"/>
      <c r="I29" s="67"/>
      <c r="J29" s="67"/>
      <c r="K29" s="67"/>
      <c r="L29" s="67"/>
      <c r="M29" s="67"/>
      <c r="N29" s="67"/>
      <c r="O29" s="67"/>
      <c r="P29" s="67"/>
      <c r="Q29" s="67"/>
      <c r="R29" s="67"/>
      <c r="S29" s="67"/>
      <c r="T29" s="67"/>
      <c r="U29" s="67"/>
      <c r="V29" s="67"/>
      <c r="W29" s="67"/>
      <c r="X29" s="67"/>
    </row>
    <row r="30" spans="1:24" customFormat="1" ht="20.100000000000001" customHeight="1" x14ac:dyDescent="0.25">
      <c r="A30" s="67"/>
      <c r="B30" s="131" t="s">
        <v>69</v>
      </c>
      <c r="C30" s="131"/>
      <c r="D30" s="131"/>
      <c r="E30" s="131"/>
      <c r="F30" s="131"/>
      <c r="G30" s="131"/>
      <c r="H30" s="67"/>
      <c r="I30" s="67"/>
      <c r="J30" s="67"/>
      <c r="K30" s="67"/>
      <c r="L30" s="67"/>
      <c r="M30" s="67"/>
      <c r="N30" s="67"/>
      <c r="O30" s="67"/>
      <c r="P30" s="67"/>
      <c r="Q30" s="67"/>
      <c r="R30" s="67"/>
      <c r="S30" s="67"/>
      <c r="T30" s="67"/>
      <c r="U30" s="67"/>
      <c r="V30" s="67"/>
      <c r="W30" s="67"/>
      <c r="X30" s="67"/>
    </row>
    <row r="31" spans="1:24" customFormat="1" ht="33.950000000000003" customHeight="1" x14ac:dyDescent="0.25">
      <c r="A31" s="67"/>
      <c r="B31" s="131" t="s">
        <v>70</v>
      </c>
      <c r="C31" s="131"/>
      <c r="D31" s="131"/>
      <c r="E31" s="131"/>
      <c r="F31" s="131"/>
      <c r="G31" s="131"/>
      <c r="H31" s="67"/>
      <c r="I31" s="67"/>
      <c r="J31" s="67"/>
      <c r="K31" s="67"/>
      <c r="L31" s="67"/>
      <c r="M31" s="67"/>
      <c r="N31" s="67"/>
      <c r="O31" s="67"/>
      <c r="P31" s="67"/>
      <c r="Q31" s="67"/>
      <c r="R31" s="67"/>
      <c r="S31" s="67"/>
      <c r="T31" s="67"/>
      <c r="U31" s="67"/>
      <c r="V31" s="67"/>
      <c r="W31" s="67"/>
      <c r="X31" s="67"/>
    </row>
    <row r="32" spans="1:24" customFormat="1" ht="46.5" customHeight="1" x14ac:dyDescent="0.25">
      <c r="A32" s="67"/>
      <c r="B32" s="131" t="s">
        <v>71</v>
      </c>
      <c r="C32" s="131"/>
      <c r="D32" s="131"/>
      <c r="E32" s="131"/>
      <c r="F32" s="131"/>
      <c r="G32" s="131"/>
      <c r="H32" s="67"/>
      <c r="I32" s="67"/>
      <c r="J32" s="67"/>
      <c r="K32" s="67"/>
      <c r="L32" s="67"/>
      <c r="M32" s="67"/>
      <c r="N32" s="67"/>
      <c r="O32" s="67"/>
      <c r="P32" s="67"/>
      <c r="Q32" s="67"/>
      <c r="R32" s="67"/>
      <c r="S32" s="67"/>
      <c r="T32" s="67"/>
      <c r="U32" s="67"/>
      <c r="V32" s="67"/>
      <c r="W32" s="67"/>
      <c r="X32" s="67"/>
    </row>
    <row r="33" spans="1:24" customFormat="1" ht="41.25" customHeight="1" x14ac:dyDescent="0.25">
      <c r="A33" s="67"/>
      <c r="B33" s="131" t="s">
        <v>72</v>
      </c>
      <c r="C33" s="131"/>
      <c r="D33" s="131"/>
      <c r="E33" s="131"/>
      <c r="F33" s="131"/>
      <c r="G33" s="131"/>
      <c r="H33" s="67"/>
      <c r="I33" s="67"/>
      <c r="J33" s="67"/>
      <c r="K33" s="67"/>
      <c r="L33" s="67"/>
      <c r="M33" s="67"/>
      <c r="N33" s="67"/>
      <c r="O33" s="67"/>
      <c r="P33" s="67"/>
      <c r="Q33" s="67"/>
      <c r="R33" s="67"/>
      <c r="S33" s="67"/>
      <c r="T33" s="67"/>
      <c r="U33" s="67"/>
      <c r="V33" s="67"/>
      <c r="W33" s="67"/>
      <c r="X33" s="67"/>
    </row>
    <row r="34" spans="1:24" customFormat="1" ht="36" customHeight="1" x14ac:dyDescent="0.25">
      <c r="A34" s="67"/>
      <c r="B34" s="133" t="s">
        <v>73</v>
      </c>
      <c r="C34" s="134"/>
      <c r="D34" s="134"/>
      <c r="E34" s="134"/>
      <c r="F34" s="134"/>
      <c r="G34" s="135"/>
      <c r="H34" s="67"/>
      <c r="I34" s="67"/>
      <c r="J34" s="67"/>
      <c r="K34" s="67"/>
      <c r="L34" s="67"/>
      <c r="M34" s="67"/>
      <c r="N34" s="67"/>
      <c r="O34" s="67"/>
      <c r="P34" s="67"/>
      <c r="Q34" s="67"/>
      <c r="R34" s="67"/>
      <c r="S34" s="67"/>
      <c r="T34" s="67"/>
      <c r="U34" s="67"/>
      <c r="V34" s="67"/>
      <c r="W34" s="67"/>
      <c r="X34" s="67"/>
    </row>
    <row r="35" spans="1:24" customFormat="1" ht="51" customHeight="1" x14ac:dyDescent="0.25">
      <c r="A35" s="67"/>
      <c r="B35" s="131" t="s">
        <v>74</v>
      </c>
      <c r="C35" s="131"/>
      <c r="D35" s="131"/>
      <c r="E35" s="131"/>
      <c r="F35" s="131"/>
      <c r="G35" s="131"/>
      <c r="H35" s="67"/>
      <c r="I35" s="67"/>
      <c r="J35" s="67"/>
      <c r="K35" s="67"/>
      <c r="L35" s="67"/>
      <c r="M35" s="67"/>
      <c r="N35" s="67"/>
      <c r="O35" s="67"/>
      <c r="P35" s="67"/>
      <c r="Q35" s="67"/>
      <c r="R35" s="67"/>
      <c r="S35" s="67"/>
      <c r="T35" s="67"/>
      <c r="U35" s="67"/>
      <c r="V35" s="67"/>
      <c r="W35" s="67"/>
      <c r="X35" s="67"/>
    </row>
    <row r="36" spans="1:24" customFormat="1" ht="18.75" customHeight="1" x14ac:dyDescent="0.25">
      <c r="A36" s="67"/>
      <c r="B36" s="132" t="s">
        <v>75</v>
      </c>
      <c r="C36" s="132"/>
      <c r="D36" s="132"/>
      <c r="E36" s="132"/>
      <c r="F36" s="132"/>
      <c r="G36" s="132"/>
      <c r="H36" s="67"/>
      <c r="I36" s="67"/>
      <c r="J36" s="67"/>
      <c r="K36" s="67"/>
      <c r="L36" s="67"/>
      <c r="M36" s="67"/>
      <c r="N36" s="67"/>
      <c r="O36" s="67"/>
      <c r="P36" s="67"/>
      <c r="Q36" s="67"/>
      <c r="R36" s="67"/>
      <c r="S36" s="67"/>
      <c r="T36" s="67"/>
      <c r="U36" s="67"/>
      <c r="V36" s="67"/>
      <c r="W36" s="67"/>
      <c r="X36" s="67"/>
    </row>
    <row r="37" spans="1:24" customFormat="1" ht="38.25" customHeight="1" x14ac:dyDescent="0.25">
      <c r="A37" s="67"/>
      <c r="B37" s="132" t="s">
        <v>76</v>
      </c>
      <c r="C37" s="132"/>
      <c r="D37" s="132"/>
      <c r="E37" s="132"/>
      <c r="F37" s="132"/>
      <c r="G37" s="132"/>
      <c r="H37" s="87"/>
      <c r="I37" s="67"/>
      <c r="J37" s="67"/>
      <c r="K37" s="67"/>
      <c r="L37" s="67"/>
      <c r="M37" s="67"/>
      <c r="N37" s="67"/>
      <c r="O37" s="67"/>
      <c r="P37" s="67"/>
      <c r="Q37" s="67"/>
      <c r="R37" s="67"/>
      <c r="S37" s="67"/>
      <c r="T37" s="67"/>
      <c r="U37" s="67"/>
      <c r="V37" s="67"/>
      <c r="W37" s="67"/>
      <c r="X37" s="67"/>
    </row>
    <row r="38" spans="1:24" customFormat="1" ht="111.75" customHeight="1" x14ac:dyDescent="0.25">
      <c r="A38" s="67"/>
      <c r="B38" s="131" t="s">
        <v>89</v>
      </c>
      <c r="C38" s="131"/>
      <c r="D38" s="131"/>
      <c r="E38" s="131"/>
      <c r="F38" s="131"/>
      <c r="G38" s="131"/>
      <c r="I38" s="67"/>
      <c r="J38" s="67"/>
      <c r="K38" s="67"/>
      <c r="L38" s="67"/>
      <c r="M38" s="67"/>
      <c r="N38" s="67"/>
      <c r="O38" s="67"/>
      <c r="P38" s="67"/>
      <c r="Q38" s="67"/>
      <c r="R38" s="67"/>
      <c r="S38" s="67"/>
      <c r="T38" s="67"/>
      <c r="U38" s="67"/>
      <c r="V38" s="67"/>
      <c r="W38" s="67"/>
      <c r="X38" s="67"/>
    </row>
    <row r="39" spans="1:24" customFormat="1" ht="65.25" customHeight="1" x14ac:dyDescent="0.25">
      <c r="A39" s="67"/>
      <c r="B39" s="131" t="s">
        <v>77</v>
      </c>
      <c r="C39" s="131"/>
      <c r="D39" s="131"/>
      <c r="E39" s="131"/>
      <c r="F39" s="131"/>
      <c r="G39" s="131"/>
      <c r="H39" s="67"/>
      <c r="I39" s="67"/>
      <c r="J39" s="67"/>
      <c r="K39" s="67"/>
      <c r="L39" s="67"/>
      <c r="M39" s="67"/>
      <c r="N39" s="67"/>
      <c r="O39" s="67"/>
      <c r="P39" s="67"/>
      <c r="Q39" s="67"/>
      <c r="R39" s="67"/>
      <c r="S39" s="67"/>
      <c r="T39" s="67"/>
      <c r="U39" s="67"/>
      <c r="V39" s="67"/>
      <c r="W39" s="67"/>
      <c r="X39" s="67"/>
    </row>
    <row r="40" spans="1:24" customFormat="1" ht="15.75" customHeight="1" x14ac:dyDescent="0.25">
      <c r="A40" s="67"/>
      <c r="B40" s="88"/>
      <c r="C40" s="67"/>
      <c r="D40" s="67"/>
      <c r="E40" s="67"/>
      <c r="F40" s="67"/>
      <c r="G40" s="67"/>
      <c r="H40" s="67"/>
      <c r="I40" s="67"/>
      <c r="J40" s="67"/>
      <c r="K40" s="67"/>
      <c r="L40" s="67"/>
      <c r="M40" s="67"/>
      <c r="N40" s="67"/>
      <c r="O40" s="67"/>
      <c r="P40" s="67"/>
      <c r="Q40" s="67"/>
      <c r="R40" s="67"/>
      <c r="S40" s="67"/>
      <c r="T40" s="67"/>
      <c r="U40" s="67"/>
      <c r="V40" s="67"/>
      <c r="W40" s="67"/>
      <c r="X40" s="67"/>
    </row>
    <row r="42" spans="1:24" ht="14.25" customHeight="1" x14ac:dyDescent="0.25"/>
    <row r="48" spans="1:24" x14ac:dyDescent="0.25">
      <c r="E48" s="28"/>
      <c r="F48" s="27"/>
      <c r="G48" s="26"/>
      <c r="H48" s="27"/>
      <c r="I48" s="27"/>
    </row>
    <row r="49" spans="8:9" x14ac:dyDescent="0.25">
      <c r="H49" s="27"/>
      <c r="I49" s="27"/>
    </row>
    <row r="50" spans="8:9" x14ac:dyDescent="0.25">
      <c r="H50" s="27"/>
      <c r="I50" s="27"/>
    </row>
    <row r="51" spans="8:9" x14ac:dyDescent="0.25">
      <c r="H51" s="27"/>
      <c r="I51" s="27"/>
    </row>
    <row r="52" spans="8:9" x14ac:dyDescent="0.25">
      <c r="H52" s="27"/>
      <c r="I52" s="27"/>
    </row>
    <row r="53" spans="8:9" x14ac:dyDescent="0.25">
      <c r="H53" s="27"/>
      <c r="I53" s="27"/>
    </row>
    <row r="54" spans="8:9" x14ac:dyDescent="0.25">
      <c r="H54" s="27"/>
      <c r="I54" s="27"/>
    </row>
    <row r="55" spans="8:9" x14ac:dyDescent="0.25">
      <c r="H55" s="27"/>
      <c r="I55" s="27"/>
    </row>
    <row r="56" spans="8:9" x14ac:dyDescent="0.25">
      <c r="H56" s="27"/>
      <c r="I56" s="27"/>
    </row>
    <row r="57" spans="8:9" x14ac:dyDescent="0.25">
      <c r="H57" s="27"/>
      <c r="I57" s="27"/>
    </row>
    <row r="58" spans="8:9" x14ac:dyDescent="0.25">
      <c r="H58" s="27"/>
      <c r="I58" s="27"/>
    </row>
    <row r="59" spans="8:9" x14ac:dyDescent="0.25">
      <c r="H59" s="27"/>
      <c r="I59" s="27"/>
    </row>
    <row r="60" spans="8:9" x14ac:dyDescent="0.25">
      <c r="H60" s="27"/>
      <c r="I60" s="27"/>
    </row>
  </sheetData>
  <mergeCells count="22">
    <mergeCell ref="B36:G36"/>
    <mergeCell ref="B37:G37"/>
    <mergeCell ref="B38:G38"/>
    <mergeCell ref="B39:G39"/>
    <mergeCell ref="B31:G31"/>
    <mergeCell ref="B32:G32"/>
    <mergeCell ref="B33:G33"/>
    <mergeCell ref="B34:G34"/>
    <mergeCell ref="B35:G35"/>
    <mergeCell ref="B24:G24"/>
    <mergeCell ref="B26:G27"/>
    <mergeCell ref="B28:G28"/>
    <mergeCell ref="B29:G29"/>
    <mergeCell ref="B30:G30"/>
    <mergeCell ref="B22:C22"/>
    <mergeCell ref="C5:G5"/>
    <mergeCell ref="B7:G7"/>
    <mergeCell ref="B8:B10"/>
    <mergeCell ref="C8:C10"/>
    <mergeCell ref="D8:E8"/>
    <mergeCell ref="G8:G10"/>
    <mergeCell ref="D9:E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P32"/>
  <sheetViews>
    <sheetView showGridLines="0" zoomScaleNormal="100" workbookViewId="0">
      <selection activeCell="B24" sqref="B24:K32"/>
    </sheetView>
  </sheetViews>
  <sheetFormatPr baseColWidth="10" defaultRowHeight="15" x14ac:dyDescent="0.25"/>
  <cols>
    <col min="1" max="1" width="3.28515625" customWidth="1"/>
    <col min="2" max="2" width="17.7109375" bestFit="1" customWidth="1"/>
    <col min="3" max="3" width="15.42578125" bestFit="1" customWidth="1"/>
    <col min="4" max="4" width="16.7109375" bestFit="1" customWidth="1"/>
    <col min="5" max="6" width="11.42578125" customWidth="1"/>
    <col min="7" max="8" width="16.7109375" bestFit="1" customWidth="1"/>
  </cols>
  <sheetData>
    <row r="6" spans="1:16" x14ac:dyDescent="0.25">
      <c r="A6" s="89"/>
      <c r="B6" s="90"/>
      <c r="C6" s="90"/>
      <c r="D6" s="90"/>
      <c r="E6" s="90"/>
      <c r="F6" s="90"/>
      <c r="G6" s="90"/>
      <c r="H6" s="119" t="s">
        <v>4</v>
      </c>
      <c r="I6" s="120"/>
      <c r="J6" s="120"/>
      <c r="K6" s="116"/>
      <c r="L6" s="89"/>
      <c r="M6" s="91"/>
      <c r="N6" s="89"/>
      <c r="O6" s="89"/>
      <c r="P6" s="89"/>
    </row>
    <row r="7" spans="1:16" x14ac:dyDescent="0.25">
      <c r="A7" s="89"/>
      <c r="B7" s="89"/>
      <c r="C7" s="89"/>
      <c r="D7" s="89"/>
      <c r="E7" s="89"/>
      <c r="F7" s="89"/>
      <c r="G7" s="89"/>
      <c r="H7" s="119" t="s">
        <v>10</v>
      </c>
      <c r="I7" s="116"/>
      <c r="J7" s="121" t="s">
        <v>9</v>
      </c>
      <c r="K7" s="121" t="s">
        <v>2</v>
      </c>
      <c r="L7" s="89"/>
      <c r="M7" s="91"/>
      <c r="N7" s="89"/>
      <c r="O7" s="89"/>
      <c r="P7" s="89"/>
    </row>
    <row r="8" spans="1:16" ht="30" customHeight="1" x14ac:dyDescent="0.25">
      <c r="A8" s="89"/>
      <c r="B8" s="139" t="s">
        <v>23</v>
      </c>
      <c r="C8" s="139"/>
      <c r="D8" s="139"/>
      <c r="E8" s="139"/>
      <c r="F8" s="139"/>
      <c r="G8" s="140"/>
      <c r="H8" s="141" t="s">
        <v>78</v>
      </c>
      <c r="I8" s="142"/>
      <c r="J8" s="123"/>
      <c r="K8" s="137"/>
      <c r="L8" s="89"/>
      <c r="M8" s="91"/>
      <c r="N8" s="89"/>
      <c r="O8" s="89"/>
      <c r="P8" s="89"/>
    </row>
    <row r="9" spans="1:16" ht="25.5" x14ac:dyDescent="0.25">
      <c r="A9" s="92"/>
      <c r="B9" s="93" t="s">
        <v>79</v>
      </c>
      <c r="C9" s="93" t="s">
        <v>80</v>
      </c>
      <c r="D9" s="93" t="s">
        <v>81</v>
      </c>
      <c r="E9" s="93" t="s">
        <v>82</v>
      </c>
      <c r="F9" s="93" t="s">
        <v>83</v>
      </c>
      <c r="G9" s="93" t="s">
        <v>2</v>
      </c>
      <c r="H9" s="68" t="s">
        <v>0</v>
      </c>
      <c r="I9" s="68" t="s">
        <v>1</v>
      </c>
      <c r="J9" s="68" t="s">
        <v>1</v>
      </c>
      <c r="K9" s="138"/>
      <c r="L9" s="89"/>
      <c r="M9" s="94"/>
      <c r="N9" s="92"/>
      <c r="O9" s="92"/>
      <c r="P9" s="92"/>
    </row>
    <row r="10" spans="1:16" x14ac:dyDescent="0.25">
      <c r="A10" s="67"/>
      <c r="B10" s="77"/>
      <c r="C10" s="95"/>
      <c r="D10" s="77"/>
      <c r="E10" s="96"/>
      <c r="F10" s="77"/>
      <c r="G10" s="97"/>
      <c r="H10" s="98"/>
      <c r="I10" s="98"/>
      <c r="J10" s="99">
        <f>G10-(H10+I10)</f>
        <v>0</v>
      </c>
      <c r="K10" s="100">
        <f>J10+I10+H10</f>
        <v>0</v>
      </c>
      <c r="L10" s="67"/>
      <c r="M10" s="73"/>
      <c r="N10" s="67"/>
      <c r="O10" s="67"/>
      <c r="P10" s="67"/>
    </row>
    <row r="11" spans="1:16" x14ac:dyDescent="0.25">
      <c r="A11" s="67"/>
      <c r="B11" s="77"/>
      <c r="C11" s="95"/>
      <c r="D11" s="77"/>
      <c r="E11" s="96"/>
      <c r="F11" s="77"/>
      <c r="G11" s="97"/>
      <c r="H11" s="98"/>
      <c r="I11" s="98"/>
      <c r="J11" s="99">
        <f t="shared" ref="J11:J20" si="0">G11-(H11+I11)</f>
        <v>0</v>
      </c>
      <c r="K11" s="100">
        <f>J11+I11+H11</f>
        <v>0</v>
      </c>
      <c r="L11" s="67"/>
      <c r="M11" s="73"/>
      <c r="N11" s="67"/>
      <c r="O11" s="67"/>
      <c r="P11" s="73"/>
    </row>
    <row r="12" spans="1:16" x14ac:dyDescent="0.25">
      <c r="A12" s="67"/>
      <c r="B12" s="77"/>
      <c r="C12" s="95"/>
      <c r="D12" s="77"/>
      <c r="E12" s="96"/>
      <c r="F12" s="77"/>
      <c r="G12" s="97"/>
      <c r="H12" s="101"/>
      <c r="I12" s="98"/>
      <c r="J12" s="99">
        <f t="shared" si="0"/>
        <v>0</v>
      </c>
      <c r="K12" s="100">
        <f t="shared" ref="K12:K20" si="1">J12+I12+H12</f>
        <v>0</v>
      </c>
      <c r="L12" s="67"/>
      <c r="M12" s="73"/>
      <c r="N12" s="67"/>
      <c r="O12" s="67"/>
      <c r="P12" s="73"/>
    </row>
    <row r="13" spans="1:16" x14ac:dyDescent="0.25">
      <c r="A13" s="67"/>
      <c r="B13" s="77"/>
      <c r="C13" s="95"/>
      <c r="D13" s="77"/>
      <c r="E13" s="96"/>
      <c r="F13" s="77"/>
      <c r="G13" s="97"/>
      <c r="H13" s="102"/>
      <c r="I13" s="98"/>
      <c r="J13" s="99">
        <f t="shared" si="0"/>
        <v>0</v>
      </c>
      <c r="K13" s="100">
        <f t="shared" si="1"/>
        <v>0</v>
      </c>
      <c r="L13" s="67"/>
      <c r="M13" s="73"/>
      <c r="N13" s="67"/>
      <c r="O13" s="67"/>
      <c r="P13" s="73"/>
    </row>
    <row r="14" spans="1:16" x14ac:dyDescent="0.25">
      <c r="A14" s="67"/>
      <c r="B14" s="77"/>
      <c r="C14" s="95"/>
      <c r="D14" s="77"/>
      <c r="E14" s="96"/>
      <c r="F14" s="77"/>
      <c r="G14" s="97"/>
      <c r="H14" s="102"/>
      <c r="I14" s="102"/>
      <c r="J14" s="99">
        <f t="shared" si="0"/>
        <v>0</v>
      </c>
      <c r="K14" s="100">
        <f t="shared" si="1"/>
        <v>0</v>
      </c>
      <c r="L14" s="67"/>
      <c r="M14" s="73"/>
      <c r="N14" s="67"/>
      <c r="O14" s="67"/>
      <c r="P14" s="67"/>
    </row>
    <row r="15" spans="1:16" x14ac:dyDescent="0.25">
      <c r="A15" s="103"/>
      <c r="B15" s="77"/>
      <c r="C15" s="95"/>
      <c r="D15" s="77"/>
      <c r="E15" s="96"/>
      <c r="F15" s="77"/>
      <c r="G15" s="97"/>
      <c r="H15" s="102"/>
      <c r="I15" s="102"/>
      <c r="J15" s="99">
        <f t="shared" si="0"/>
        <v>0</v>
      </c>
      <c r="K15" s="100">
        <f t="shared" si="1"/>
        <v>0</v>
      </c>
      <c r="L15" s="67"/>
      <c r="M15" s="73"/>
      <c r="N15" s="67"/>
      <c r="O15" s="67"/>
      <c r="P15" s="67"/>
    </row>
    <row r="16" spans="1:16" x14ac:dyDescent="0.25">
      <c r="A16" s="103"/>
      <c r="B16" s="77"/>
      <c r="C16" s="95"/>
      <c r="D16" s="77"/>
      <c r="E16" s="96"/>
      <c r="F16" s="77"/>
      <c r="G16" s="97"/>
      <c r="H16" s="102"/>
      <c r="I16" s="102"/>
      <c r="J16" s="99">
        <f t="shared" si="0"/>
        <v>0</v>
      </c>
      <c r="K16" s="100">
        <f t="shared" si="1"/>
        <v>0</v>
      </c>
      <c r="L16" s="67"/>
      <c r="M16" s="73"/>
      <c r="N16" s="67"/>
      <c r="O16" s="67"/>
      <c r="P16" s="67"/>
    </row>
    <row r="17" spans="1:16" x14ac:dyDescent="0.25">
      <c r="A17" s="103"/>
      <c r="B17" s="77"/>
      <c r="C17" s="95"/>
      <c r="D17" s="77"/>
      <c r="E17" s="96"/>
      <c r="F17" s="77"/>
      <c r="G17" s="97"/>
      <c r="H17" s="102"/>
      <c r="I17" s="102"/>
      <c r="J17" s="99">
        <f t="shared" si="0"/>
        <v>0</v>
      </c>
      <c r="K17" s="100">
        <f t="shared" si="1"/>
        <v>0</v>
      </c>
      <c r="L17" s="67"/>
      <c r="M17" s="73"/>
      <c r="N17" s="67"/>
      <c r="O17" s="67"/>
      <c r="P17" s="67"/>
    </row>
    <row r="18" spans="1:16" x14ac:dyDescent="0.25">
      <c r="A18" s="67"/>
      <c r="B18" s="77"/>
      <c r="C18" s="95"/>
      <c r="D18" s="77"/>
      <c r="E18" s="96"/>
      <c r="F18" s="77"/>
      <c r="G18" s="97"/>
      <c r="H18" s="98"/>
      <c r="I18" s="98"/>
      <c r="J18" s="99">
        <f t="shared" si="0"/>
        <v>0</v>
      </c>
      <c r="K18" s="100">
        <f t="shared" si="1"/>
        <v>0</v>
      </c>
      <c r="L18" s="73"/>
      <c r="M18" s="73"/>
      <c r="N18" s="67"/>
      <c r="O18" s="67"/>
      <c r="P18" s="67"/>
    </row>
    <row r="19" spans="1:16" x14ac:dyDescent="0.25">
      <c r="A19" s="67"/>
      <c r="B19" s="77"/>
      <c r="C19" s="95"/>
      <c r="D19" s="77"/>
      <c r="E19" s="96"/>
      <c r="F19" s="77"/>
      <c r="G19" s="97"/>
      <c r="H19" s="98"/>
      <c r="I19" s="98"/>
      <c r="J19" s="99">
        <f t="shared" si="0"/>
        <v>0</v>
      </c>
      <c r="K19" s="100">
        <f t="shared" si="1"/>
        <v>0</v>
      </c>
      <c r="L19" s="104"/>
      <c r="M19" s="73"/>
      <c r="N19" s="67"/>
      <c r="O19" s="67"/>
      <c r="P19" s="105"/>
    </row>
    <row r="20" spans="1:16" x14ac:dyDescent="0.25">
      <c r="A20" s="67"/>
      <c r="B20" s="77"/>
      <c r="C20" s="95"/>
      <c r="D20" s="77"/>
      <c r="E20" s="96"/>
      <c r="F20" s="77"/>
      <c r="G20" s="97"/>
      <c r="H20" s="102"/>
      <c r="I20" s="102"/>
      <c r="J20" s="99">
        <f t="shared" si="0"/>
        <v>0</v>
      </c>
      <c r="K20" s="100">
        <f t="shared" si="1"/>
        <v>0</v>
      </c>
      <c r="L20" s="67"/>
      <c r="M20" s="73"/>
      <c r="N20" s="67"/>
      <c r="O20" s="67"/>
      <c r="P20" s="105"/>
    </row>
    <row r="21" spans="1:16" x14ac:dyDescent="0.25">
      <c r="A21" s="89"/>
      <c r="B21" s="68" t="s">
        <v>2</v>
      </c>
      <c r="C21" s="68"/>
      <c r="D21" s="68"/>
      <c r="E21" s="68"/>
      <c r="F21" s="68"/>
      <c r="G21" s="106">
        <f>SUM(G10:G20)</f>
        <v>0</v>
      </c>
      <c r="H21" s="106">
        <f>SUM(H10:H20)</f>
        <v>0</v>
      </c>
      <c r="I21" s="106">
        <f>SUM(I10:I20)</f>
        <v>0</v>
      </c>
      <c r="J21" s="99">
        <f>SUM(J10:J20)</f>
        <v>0</v>
      </c>
      <c r="K21" s="100">
        <f>SUM(K10:K20)</f>
        <v>0</v>
      </c>
      <c r="L21" s="89"/>
      <c r="M21" s="91"/>
      <c r="N21" s="89"/>
      <c r="O21" s="89"/>
      <c r="P21" s="89"/>
    </row>
    <row r="22" spans="1:16" ht="15.75" customHeight="1" x14ac:dyDescent="0.25">
      <c r="A22" s="89"/>
      <c r="B22" s="89"/>
      <c r="C22" s="89"/>
      <c r="D22" s="89"/>
      <c r="E22" s="89"/>
      <c r="F22" s="89"/>
      <c r="G22" s="107"/>
      <c r="H22" s="108"/>
      <c r="I22" s="107"/>
      <c r="J22" s="89"/>
      <c r="K22" s="89"/>
      <c r="L22" s="91"/>
      <c r="M22" s="91"/>
      <c r="N22" s="89"/>
      <c r="O22" s="89"/>
      <c r="P22" s="89"/>
    </row>
    <row r="23" spans="1:16" ht="15.75" customHeight="1" x14ac:dyDescent="0.25">
      <c r="A23" s="89"/>
      <c r="B23" s="89"/>
      <c r="C23" s="89"/>
      <c r="D23" s="89"/>
      <c r="E23" s="89"/>
      <c r="F23" s="89"/>
      <c r="G23" s="107"/>
      <c r="H23" s="108"/>
      <c r="I23" s="107"/>
      <c r="J23" s="89"/>
      <c r="K23" s="109"/>
      <c r="L23" s="91"/>
      <c r="M23" s="91"/>
      <c r="N23" s="89"/>
      <c r="O23" s="89"/>
      <c r="P23" s="89"/>
    </row>
    <row r="24" spans="1:16" ht="15.75" customHeight="1" x14ac:dyDescent="0.25">
      <c r="A24" s="89"/>
      <c r="B24" s="136" t="s">
        <v>84</v>
      </c>
      <c r="C24" s="136"/>
      <c r="D24" s="136"/>
      <c r="E24" s="136"/>
      <c r="F24" s="136"/>
      <c r="G24" s="136"/>
      <c r="H24" s="136"/>
      <c r="I24" s="136"/>
      <c r="J24" s="136"/>
      <c r="K24" s="136"/>
      <c r="L24" s="89"/>
      <c r="M24" s="91"/>
      <c r="N24" s="89"/>
      <c r="O24" s="89"/>
      <c r="P24" s="89"/>
    </row>
    <row r="25" spans="1:16" ht="15.75" customHeight="1" x14ac:dyDescent="0.25">
      <c r="A25" s="89"/>
      <c r="B25" s="136"/>
      <c r="C25" s="136"/>
      <c r="D25" s="136"/>
      <c r="E25" s="136"/>
      <c r="F25" s="136"/>
      <c r="G25" s="136"/>
      <c r="H25" s="136"/>
      <c r="I25" s="136"/>
      <c r="J25" s="136"/>
      <c r="K25" s="136"/>
      <c r="L25" s="110"/>
      <c r="M25" s="91"/>
      <c r="N25" s="89"/>
      <c r="O25" s="89"/>
      <c r="P25" s="89"/>
    </row>
    <row r="26" spans="1:16" ht="15.75" customHeight="1" x14ac:dyDescent="0.25">
      <c r="A26" s="89"/>
      <c r="B26" s="136"/>
      <c r="C26" s="136"/>
      <c r="D26" s="136"/>
      <c r="E26" s="136"/>
      <c r="F26" s="136"/>
      <c r="G26" s="136"/>
      <c r="H26" s="136"/>
      <c r="I26" s="136"/>
      <c r="J26" s="136"/>
      <c r="K26" s="136"/>
      <c r="L26" s="89"/>
      <c r="M26" s="91"/>
      <c r="N26" s="89"/>
      <c r="O26" s="89"/>
      <c r="P26" s="89"/>
    </row>
    <row r="27" spans="1:16" ht="15.75" customHeight="1" x14ac:dyDescent="0.25">
      <c r="A27" s="89"/>
      <c r="B27" s="136"/>
      <c r="C27" s="136"/>
      <c r="D27" s="136"/>
      <c r="E27" s="136"/>
      <c r="F27" s="136"/>
      <c r="G27" s="136"/>
      <c r="H27" s="136"/>
      <c r="I27" s="136"/>
      <c r="J27" s="136"/>
      <c r="K27" s="136"/>
      <c r="L27" s="89"/>
      <c r="M27" s="91"/>
      <c r="N27" s="89"/>
      <c r="O27" s="89"/>
      <c r="P27" s="89"/>
    </row>
    <row r="28" spans="1:16" ht="15.75" customHeight="1" x14ac:dyDescent="0.25">
      <c r="A28" s="89"/>
      <c r="B28" s="136"/>
      <c r="C28" s="136"/>
      <c r="D28" s="136"/>
      <c r="E28" s="136"/>
      <c r="F28" s="136"/>
      <c r="G28" s="136"/>
      <c r="H28" s="136"/>
      <c r="I28" s="136"/>
      <c r="J28" s="136"/>
      <c r="K28" s="136"/>
      <c r="L28" s="89"/>
      <c r="M28" s="91"/>
      <c r="N28" s="89"/>
      <c r="O28" s="89"/>
      <c r="P28" s="89"/>
    </row>
    <row r="29" spans="1:16" ht="15.75" customHeight="1" x14ac:dyDescent="0.25">
      <c r="A29" s="89"/>
      <c r="B29" s="136"/>
      <c r="C29" s="136"/>
      <c r="D29" s="136"/>
      <c r="E29" s="136"/>
      <c r="F29" s="136"/>
      <c r="G29" s="136"/>
      <c r="H29" s="136"/>
      <c r="I29" s="136"/>
      <c r="J29" s="136"/>
      <c r="K29" s="136"/>
      <c r="L29" s="89"/>
      <c r="M29" s="91"/>
      <c r="N29" s="89"/>
      <c r="O29" s="89"/>
      <c r="P29" s="89"/>
    </row>
    <row r="30" spans="1:16" ht="15.75" customHeight="1" x14ac:dyDescent="0.25">
      <c r="A30" s="89"/>
      <c r="B30" s="136"/>
      <c r="C30" s="136"/>
      <c r="D30" s="136"/>
      <c r="E30" s="136"/>
      <c r="F30" s="136"/>
      <c r="G30" s="136"/>
      <c r="H30" s="136"/>
      <c r="I30" s="136"/>
      <c r="J30" s="136"/>
      <c r="K30" s="136"/>
      <c r="L30" s="89"/>
      <c r="M30" s="91"/>
      <c r="N30" s="89"/>
      <c r="O30" s="89"/>
      <c r="P30" s="89"/>
    </row>
    <row r="31" spans="1:16" ht="15.75" customHeight="1" x14ac:dyDescent="0.25">
      <c r="A31" s="89"/>
      <c r="B31" s="136"/>
      <c r="C31" s="136"/>
      <c r="D31" s="136"/>
      <c r="E31" s="136"/>
      <c r="F31" s="136"/>
      <c r="G31" s="136"/>
      <c r="H31" s="136"/>
      <c r="I31" s="136"/>
      <c r="J31" s="136"/>
      <c r="K31" s="136"/>
      <c r="L31" s="89"/>
      <c r="M31" s="91"/>
      <c r="N31" s="89"/>
      <c r="O31" s="89"/>
      <c r="P31" s="89"/>
    </row>
    <row r="32" spans="1:16" ht="92.25" customHeight="1" x14ac:dyDescent="0.25">
      <c r="A32" s="89"/>
      <c r="B32" s="136"/>
      <c r="C32" s="136"/>
      <c r="D32" s="136"/>
      <c r="E32" s="136"/>
      <c r="F32" s="136"/>
      <c r="G32" s="136"/>
      <c r="H32" s="136"/>
      <c r="I32" s="136"/>
      <c r="J32" s="136"/>
      <c r="K32" s="136"/>
      <c r="L32" s="89"/>
      <c r="M32" s="91"/>
      <c r="N32" s="89"/>
      <c r="O32" s="89"/>
      <c r="P32" s="89"/>
    </row>
  </sheetData>
  <mergeCells count="7">
    <mergeCell ref="B24:K32"/>
    <mergeCell ref="H6:K6"/>
    <mergeCell ref="H7:I7"/>
    <mergeCell ref="J7:J8"/>
    <mergeCell ref="K7:K9"/>
    <mergeCell ref="B8:G8"/>
    <mergeCell ref="H8:I8"/>
  </mergeCells>
  <pageMargins left="0.7" right="0.7" top="0.75" bottom="0.75" header="0.3" footer="0.3"/>
  <pageSetup orientation="portrait"/>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J29"/>
  <sheetViews>
    <sheetView showGridLines="0" zoomScale="94" zoomScaleNormal="70" workbookViewId="0">
      <selection activeCell="B28" sqref="B28"/>
    </sheetView>
  </sheetViews>
  <sheetFormatPr baseColWidth="10" defaultColWidth="9.140625" defaultRowHeight="15" x14ac:dyDescent="0.25"/>
  <cols>
    <col min="1" max="1" width="47" style="49" customWidth="1"/>
    <col min="2" max="2" width="26.7109375" style="55" bestFit="1" customWidth="1"/>
    <col min="3" max="3" width="17" style="55" bestFit="1" customWidth="1"/>
    <col min="4" max="4" width="22.28515625" style="49" bestFit="1" customWidth="1"/>
    <col min="5" max="6" width="19" style="49" customWidth="1"/>
    <col min="7" max="8" width="23.7109375" style="49" bestFit="1" customWidth="1"/>
    <col min="9" max="9" width="18.42578125" style="49" bestFit="1" customWidth="1"/>
    <col min="10" max="10" width="18.7109375" style="49" customWidth="1"/>
    <col min="11" max="11" width="13.42578125" style="49" bestFit="1" customWidth="1"/>
    <col min="12" max="16384" width="9.140625" style="49"/>
  </cols>
  <sheetData>
    <row r="5" spans="1:10" ht="15.75" x14ac:dyDescent="0.25">
      <c r="A5" s="144" t="s">
        <v>25</v>
      </c>
      <c r="B5" s="144"/>
      <c r="C5" s="144"/>
      <c r="D5" s="144"/>
      <c r="E5" s="144"/>
      <c r="F5" s="144"/>
      <c r="G5" s="144"/>
      <c r="H5" s="144"/>
      <c r="I5" s="144"/>
    </row>
    <row r="6" spans="1:10" ht="15.75" x14ac:dyDescent="0.25">
      <c r="A6" s="48"/>
      <c r="B6" s="48"/>
      <c r="C6" s="48"/>
      <c r="D6" s="48"/>
      <c r="E6" s="48"/>
      <c r="F6" s="48"/>
      <c r="G6" s="48"/>
      <c r="H6" s="48"/>
      <c r="I6" s="48"/>
    </row>
    <row r="7" spans="1:10" s="50" customFormat="1" ht="15.75" customHeight="1" x14ac:dyDescent="0.25">
      <c r="A7" s="147" t="s">
        <v>26</v>
      </c>
      <c r="B7" s="143" t="s">
        <v>27</v>
      </c>
      <c r="C7" s="146" t="s">
        <v>50</v>
      </c>
      <c r="D7" s="143" t="s">
        <v>28</v>
      </c>
      <c r="E7" s="145" t="s">
        <v>4</v>
      </c>
      <c r="F7" s="145"/>
      <c r="G7" s="145"/>
      <c r="H7" s="143" t="s">
        <v>2</v>
      </c>
    </row>
    <row r="8" spans="1:10" s="50" customFormat="1" ht="15.75" customHeight="1" x14ac:dyDescent="0.25">
      <c r="A8" s="148"/>
      <c r="B8" s="143"/>
      <c r="C8" s="146"/>
      <c r="D8" s="143"/>
      <c r="E8" s="145" t="s">
        <v>10</v>
      </c>
      <c r="F8" s="145"/>
      <c r="G8" s="145" t="s">
        <v>9</v>
      </c>
      <c r="H8" s="143"/>
    </row>
    <row r="9" spans="1:10" s="50" customFormat="1" ht="15" customHeight="1" x14ac:dyDescent="0.25">
      <c r="A9" s="148"/>
      <c r="B9" s="143"/>
      <c r="C9" s="146"/>
      <c r="D9" s="143"/>
      <c r="E9" s="145" t="s">
        <v>18</v>
      </c>
      <c r="F9" s="145"/>
      <c r="G9" s="145"/>
      <c r="H9" s="143"/>
    </row>
    <row r="10" spans="1:10" s="50" customFormat="1" ht="15.75" customHeight="1" x14ac:dyDescent="0.25">
      <c r="A10" s="149"/>
      <c r="B10" s="143"/>
      <c r="C10" s="146"/>
      <c r="D10" s="143"/>
      <c r="E10" s="47" t="s">
        <v>0</v>
      </c>
      <c r="F10" s="47" t="s">
        <v>1</v>
      </c>
      <c r="G10" s="47" t="s">
        <v>1</v>
      </c>
      <c r="H10" s="143"/>
    </row>
    <row r="11" spans="1:10" s="50" customFormat="1" ht="39" customHeight="1" x14ac:dyDescent="0.25">
      <c r="A11" s="150" t="s">
        <v>41</v>
      </c>
      <c r="B11" s="32" t="s">
        <v>42</v>
      </c>
      <c r="C11" s="29">
        <v>10</v>
      </c>
      <c r="D11" s="20">
        <f>B17</f>
        <v>26000000</v>
      </c>
      <c r="E11" s="20">
        <v>0</v>
      </c>
      <c r="F11" s="20">
        <v>0</v>
      </c>
      <c r="G11" s="20">
        <f>D11*C11</f>
        <v>260000000</v>
      </c>
      <c r="H11" s="20">
        <f>SUM(E11:G11)</f>
        <v>260000000</v>
      </c>
      <c r="I11" s="51"/>
      <c r="J11" s="51"/>
    </row>
    <row r="12" spans="1:10" s="50" customFormat="1" ht="39" customHeight="1" x14ac:dyDescent="0.25">
      <c r="A12" s="151"/>
      <c r="B12" s="32" t="s">
        <v>43</v>
      </c>
      <c r="C12" s="29">
        <v>10</v>
      </c>
      <c r="D12" s="20">
        <f>B22</f>
        <v>46800000</v>
      </c>
      <c r="E12" s="20">
        <v>0</v>
      </c>
      <c r="F12" s="20">
        <v>0</v>
      </c>
      <c r="G12" s="20">
        <f>D12*C12</f>
        <v>468000000</v>
      </c>
      <c r="H12" s="20">
        <f>SUM(E12:G12)</f>
        <v>468000000</v>
      </c>
      <c r="I12" s="51"/>
      <c r="J12" s="51"/>
    </row>
    <row r="13" spans="1:10" s="50" customFormat="1" ht="39" customHeight="1" x14ac:dyDescent="0.25">
      <c r="A13" s="152"/>
      <c r="B13" s="32" t="s">
        <v>56</v>
      </c>
      <c r="C13" s="29">
        <v>10</v>
      </c>
      <c r="D13" s="20">
        <f>B27</f>
        <v>117000000</v>
      </c>
      <c r="E13" s="20">
        <v>0</v>
      </c>
      <c r="F13" s="20">
        <v>0</v>
      </c>
      <c r="G13" s="20">
        <f>D13*C13</f>
        <v>1170000000</v>
      </c>
      <c r="H13" s="20">
        <f>SUM(E13:G13)</f>
        <v>1170000000</v>
      </c>
      <c r="I13" s="51"/>
      <c r="J13" s="51"/>
    </row>
    <row r="14" spans="1:10" s="52" customFormat="1" ht="31.5" customHeight="1" x14ac:dyDescent="0.25">
      <c r="A14" s="143" t="s">
        <v>2</v>
      </c>
      <c r="B14" s="143"/>
      <c r="C14" s="46">
        <f>C11+C12+C13</f>
        <v>30</v>
      </c>
      <c r="D14" s="21">
        <f>SUM(D11:D13)</f>
        <v>189800000</v>
      </c>
      <c r="E14" s="21">
        <f>SUM(E11:E13)</f>
        <v>0</v>
      </c>
      <c r="F14" s="21">
        <f>SUM(F11:F13)</f>
        <v>0</v>
      </c>
      <c r="G14" s="21">
        <f>SUM(G11:G13)</f>
        <v>1898000000</v>
      </c>
      <c r="H14" s="21">
        <f>SUM(H11:H13)</f>
        <v>1898000000</v>
      </c>
      <c r="I14" s="33"/>
      <c r="J14" s="34"/>
    </row>
    <row r="15" spans="1:10" s="52" customFormat="1" ht="31.5" customHeight="1" x14ac:dyDescent="0.25">
      <c r="A15" s="35"/>
      <c r="B15" s="35"/>
      <c r="C15" s="36"/>
      <c r="D15" s="37"/>
      <c r="E15" s="37"/>
      <c r="F15" s="37"/>
      <c r="G15" s="37"/>
      <c r="H15" s="37"/>
      <c r="I15" s="33"/>
      <c r="J15" s="34"/>
    </row>
    <row r="16" spans="1:10" x14ac:dyDescent="0.25">
      <c r="A16" s="53" t="s">
        <v>46</v>
      </c>
      <c r="B16" s="54"/>
      <c r="D16" s="56"/>
      <c r="G16" s="57"/>
      <c r="I16" s="58"/>
      <c r="J16" s="58"/>
    </row>
    <row r="17" spans="1:10" x14ac:dyDescent="0.25">
      <c r="A17" s="53" t="s">
        <v>47</v>
      </c>
      <c r="B17" s="54">
        <f>B18+B19</f>
        <v>26000000</v>
      </c>
      <c r="D17" s="56"/>
      <c r="G17" s="57"/>
      <c r="I17" s="58"/>
      <c r="J17" s="58"/>
    </row>
    <row r="18" spans="1:10" x14ac:dyDescent="0.25">
      <c r="A18" s="59" t="s">
        <v>49</v>
      </c>
      <c r="B18" s="60">
        <v>20000000</v>
      </c>
      <c r="C18" s="60"/>
      <c r="D18" s="61"/>
    </row>
    <row r="19" spans="1:10" x14ac:dyDescent="0.25">
      <c r="A19" s="62" t="s">
        <v>57</v>
      </c>
      <c r="B19" s="60">
        <f>B18*0.3</f>
        <v>6000000</v>
      </c>
      <c r="C19" s="63"/>
    </row>
    <row r="20" spans="1:10" ht="15" customHeight="1" x14ac:dyDescent="0.25">
      <c r="A20" s="66"/>
      <c r="B20" s="60"/>
    </row>
    <row r="21" spans="1:10" x14ac:dyDescent="0.25">
      <c r="A21" s="53" t="s">
        <v>48</v>
      </c>
      <c r="B21" s="54"/>
      <c r="D21" s="56"/>
      <c r="G21" s="57"/>
      <c r="I21" s="58"/>
      <c r="J21" s="58"/>
    </row>
    <row r="22" spans="1:10" x14ac:dyDescent="0.25">
      <c r="A22" s="53" t="s">
        <v>47</v>
      </c>
      <c r="B22" s="54">
        <f>B23+B24</f>
        <v>46800000</v>
      </c>
      <c r="D22" s="56"/>
      <c r="G22" s="57"/>
      <c r="I22" s="58"/>
      <c r="J22" s="58"/>
    </row>
    <row r="23" spans="1:10" x14ac:dyDescent="0.25">
      <c r="A23" s="59" t="s">
        <v>49</v>
      </c>
      <c r="B23" s="60">
        <v>36000000</v>
      </c>
      <c r="C23" s="60"/>
      <c r="D23" s="61"/>
    </row>
    <row r="24" spans="1:10" x14ac:dyDescent="0.25">
      <c r="A24" s="62" t="s">
        <v>57</v>
      </c>
      <c r="B24" s="60">
        <f>B23*0.3</f>
        <v>10800000</v>
      </c>
      <c r="C24" s="63"/>
    </row>
    <row r="25" spans="1:10" x14ac:dyDescent="0.25">
      <c r="A25" s="64"/>
      <c r="B25" s="65"/>
    </row>
    <row r="26" spans="1:10" x14ac:dyDescent="0.25">
      <c r="A26" s="53" t="s">
        <v>58</v>
      </c>
      <c r="B26" s="54"/>
    </row>
    <row r="27" spans="1:10" x14ac:dyDescent="0.25">
      <c r="A27" s="53" t="s">
        <v>47</v>
      </c>
      <c r="B27" s="54">
        <f>B28+B29</f>
        <v>117000000</v>
      </c>
    </row>
    <row r="28" spans="1:10" x14ac:dyDescent="0.25">
      <c r="A28" s="59" t="s">
        <v>49</v>
      </c>
      <c r="B28" s="60">
        <v>90000000</v>
      </c>
    </row>
    <row r="29" spans="1:10" x14ac:dyDescent="0.25">
      <c r="A29" s="62" t="s">
        <v>57</v>
      </c>
      <c r="B29" s="60">
        <f>B28*0.3</f>
        <v>27000000</v>
      </c>
    </row>
  </sheetData>
  <mergeCells count="12">
    <mergeCell ref="A14:B14"/>
    <mergeCell ref="B7:B10"/>
    <mergeCell ref="G8:G9"/>
    <mergeCell ref="A7:A10"/>
    <mergeCell ref="A11:A13"/>
    <mergeCell ref="H7:H10"/>
    <mergeCell ref="A5:I5"/>
    <mergeCell ref="D7:D10"/>
    <mergeCell ref="E7:G7"/>
    <mergeCell ref="E8:F8"/>
    <mergeCell ref="E9:F9"/>
    <mergeCell ref="C7:C1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5:J19"/>
  <sheetViews>
    <sheetView showGridLines="0" topLeftCell="A4" zoomScale="80" zoomScaleNormal="80" workbookViewId="0">
      <pane ySplit="7" topLeftCell="A11" activePane="bottomLeft" state="frozen"/>
      <selection activeCell="B4" sqref="B4"/>
      <selection pane="bottomLeft" activeCell="D25" sqref="D25"/>
    </sheetView>
  </sheetViews>
  <sheetFormatPr baseColWidth="10" defaultRowHeight="15" x14ac:dyDescent="0.25"/>
  <cols>
    <col min="1" max="1" width="35" bestFit="1" customWidth="1"/>
    <col min="2" max="2" width="42.42578125" customWidth="1"/>
    <col min="3" max="3" width="12.28515625" style="18" bestFit="1" customWidth="1"/>
    <col min="4" max="4" width="13.28515625" customWidth="1"/>
    <col min="5" max="5" width="15.140625" style="7" bestFit="1" customWidth="1"/>
    <col min="6" max="6" width="16.7109375" style="7" bestFit="1" customWidth="1"/>
    <col min="7" max="7" width="16" style="8" customWidth="1"/>
    <col min="8" max="8" width="15.28515625" style="7" customWidth="1"/>
    <col min="9" max="9" width="18" style="7" bestFit="1" customWidth="1"/>
    <col min="10" max="10" width="19" style="7" bestFit="1" customWidth="1"/>
  </cols>
  <sheetData>
    <row r="5" spans="1:10" ht="15.75" x14ac:dyDescent="0.25">
      <c r="A5" s="144"/>
      <c r="B5" s="144"/>
      <c r="C5" s="144"/>
      <c r="D5" s="144"/>
      <c r="E5" s="144"/>
      <c r="F5" s="144"/>
      <c r="G5" s="144"/>
      <c r="H5" s="144"/>
      <c r="I5" s="144"/>
      <c r="J5" s="144"/>
    </row>
    <row r="6" spans="1:10" x14ac:dyDescent="0.25">
      <c r="A6" s="157" t="s">
        <v>19</v>
      </c>
      <c r="B6" s="157" t="s">
        <v>7</v>
      </c>
      <c r="C6" s="157" t="s">
        <v>20</v>
      </c>
      <c r="D6" s="157" t="s">
        <v>30</v>
      </c>
      <c r="E6" s="166" t="s">
        <v>8</v>
      </c>
      <c r="F6" s="166" t="s">
        <v>2</v>
      </c>
      <c r="G6" s="153" t="s">
        <v>4</v>
      </c>
      <c r="H6" s="153"/>
      <c r="I6" s="153"/>
      <c r="J6" s="153"/>
    </row>
    <row r="7" spans="1:10" x14ac:dyDescent="0.25">
      <c r="A7" s="157"/>
      <c r="B7" s="157"/>
      <c r="C7" s="157"/>
      <c r="D7" s="157"/>
      <c r="E7" s="166"/>
      <c r="F7" s="166"/>
      <c r="G7" s="153" t="s">
        <v>10</v>
      </c>
      <c r="H7" s="153"/>
      <c r="I7" s="153" t="s">
        <v>9</v>
      </c>
      <c r="J7" s="154" t="s">
        <v>2</v>
      </c>
    </row>
    <row r="8" spans="1:10" x14ac:dyDescent="0.25">
      <c r="A8" s="157"/>
      <c r="B8" s="157"/>
      <c r="C8" s="157"/>
      <c r="D8" s="157"/>
      <c r="E8" s="166"/>
      <c r="F8" s="166"/>
      <c r="G8" s="158" t="s">
        <v>24</v>
      </c>
      <c r="H8" s="158"/>
      <c r="I8" s="153"/>
      <c r="J8" s="155"/>
    </row>
    <row r="9" spans="1:10" x14ac:dyDescent="0.25">
      <c r="A9" s="157"/>
      <c r="B9" s="157"/>
      <c r="C9" s="157"/>
      <c r="D9" s="157"/>
      <c r="E9" s="166"/>
      <c r="F9" s="166"/>
      <c r="G9" s="159" t="s">
        <v>0</v>
      </c>
      <c r="H9" s="161" t="s">
        <v>1</v>
      </c>
      <c r="I9" s="161" t="s">
        <v>1</v>
      </c>
      <c r="J9" s="155"/>
    </row>
    <row r="10" spans="1:10" ht="24.75" customHeight="1" x14ac:dyDescent="0.25">
      <c r="A10" s="157"/>
      <c r="B10" s="157"/>
      <c r="C10" s="157"/>
      <c r="D10" s="157"/>
      <c r="E10" s="166"/>
      <c r="F10" s="166"/>
      <c r="G10" s="160"/>
      <c r="H10" s="162"/>
      <c r="I10" s="162"/>
      <c r="J10" s="156"/>
    </row>
    <row r="11" spans="1:10" s="13" customFormat="1" ht="80.25" customHeight="1" x14ac:dyDescent="0.25">
      <c r="A11" s="6" t="s">
        <v>32</v>
      </c>
      <c r="B11" s="6" t="s">
        <v>31</v>
      </c>
      <c r="C11" s="19" t="s">
        <v>45</v>
      </c>
      <c r="D11" s="10">
        <v>0</v>
      </c>
      <c r="E11" s="9">
        <v>0</v>
      </c>
      <c r="F11" s="9">
        <f>D11*E11</f>
        <v>0</v>
      </c>
      <c r="G11" s="23">
        <v>0</v>
      </c>
      <c r="H11" s="11"/>
      <c r="I11" s="12">
        <f>F11</f>
        <v>0</v>
      </c>
      <c r="J11" s="24">
        <f>G11+H11+I11</f>
        <v>0</v>
      </c>
    </row>
    <row r="12" spans="1:10" s="13" customFormat="1" ht="80.25" customHeight="1" x14ac:dyDescent="0.25">
      <c r="A12" s="6" t="s">
        <v>51</v>
      </c>
      <c r="B12" s="6" t="s">
        <v>52</v>
      </c>
      <c r="C12" s="19" t="s">
        <v>45</v>
      </c>
      <c r="D12" s="10">
        <v>0</v>
      </c>
      <c r="E12" s="9">
        <v>0</v>
      </c>
      <c r="F12" s="9">
        <f>D12*E12</f>
        <v>0</v>
      </c>
      <c r="G12" s="23">
        <v>0</v>
      </c>
      <c r="H12" s="11"/>
      <c r="I12" s="12">
        <f>F12</f>
        <v>0</v>
      </c>
      <c r="J12" s="24">
        <f>G12+H12+I12</f>
        <v>0</v>
      </c>
    </row>
    <row r="13" spans="1:10" s="14" customFormat="1" ht="24" customHeight="1" x14ac:dyDescent="0.25">
      <c r="A13" s="165" t="s">
        <v>2</v>
      </c>
      <c r="B13" s="165"/>
      <c r="C13" s="165"/>
      <c r="D13" s="165"/>
      <c r="E13" s="165"/>
      <c r="F13" s="15">
        <f>SUM(F11:F11)</f>
        <v>0</v>
      </c>
      <c r="G13" s="15">
        <f>SUM(G11:G11)</f>
        <v>0</v>
      </c>
      <c r="H13" s="15">
        <f>SUM(H11:H11)</f>
        <v>0</v>
      </c>
      <c r="I13" s="15">
        <f>SUM(I11:I11)</f>
        <v>0</v>
      </c>
      <c r="J13" s="15">
        <f>SUM(J11:J11)</f>
        <v>0</v>
      </c>
    </row>
    <row r="14" spans="1:10" ht="15" customHeight="1" x14ac:dyDescent="0.25"/>
    <row r="15" spans="1:10" ht="15" customHeight="1" x14ac:dyDescent="0.25">
      <c r="A15" s="22"/>
      <c r="C15"/>
    </row>
    <row r="16" spans="1:10" ht="71.25" customHeight="1" x14ac:dyDescent="0.25">
      <c r="A16" s="163" t="s">
        <v>85</v>
      </c>
      <c r="B16" s="163"/>
      <c r="C16" s="163"/>
      <c r="D16" s="163"/>
      <c r="E16" s="163"/>
      <c r="F16" s="163"/>
      <c r="G16" s="163"/>
      <c r="H16" s="163"/>
      <c r="I16" s="163"/>
      <c r="J16" s="163"/>
    </row>
    <row r="17" spans="1:10" ht="15" customHeight="1" x14ac:dyDescent="0.25">
      <c r="A17" s="164" t="s">
        <v>86</v>
      </c>
      <c r="B17" s="164"/>
      <c r="C17" s="164"/>
      <c r="D17" s="164"/>
      <c r="E17" s="164"/>
      <c r="F17" s="164"/>
      <c r="G17" s="164"/>
      <c r="H17" s="164"/>
      <c r="I17" s="164"/>
      <c r="J17" s="164"/>
    </row>
    <row r="18" spans="1:10" ht="44.25" customHeight="1" x14ac:dyDescent="0.25">
      <c r="A18" s="164"/>
      <c r="B18" s="164"/>
      <c r="C18" s="164"/>
      <c r="D18" s="164"/>
      <c r="E18" s="164"/>
      <c r="F18" s="164"/>
      <c r="G18" s="164"/>
      <c r="H18" s="164"/>
      <c r="I18" s="164"/>
      <c r="J18" s="164"/>
    </row>
    <row r="19" spans="1:10" ht="48" customHeight="1" x14ac:dyDescent="0.25">
      <c r="A19" s="164"/>
      <c r="B19" s="164"/>
      <c r="C19" s="164"/>
      <c r="D19" s="164"/>
      <c r="E19" s="164"/>
      <c r="F19" s="164"/>
      <c r="G19" s="164"/>
      <c r="H19" s="164"/>
      <c r="I19" s="164"/>
      <c r="J19" s="164"/>
    </row>
  </sheetData>
  <mergeCells count="18">
    <mergeCell ref="A16:J16"/>
    <mergeCell ref="A17:J19"/>
    <mergeCell ref="A13:E13"/>
    <mergeCell ref="E6:E10"/>
    <mergeCell ref="F6:F10"/>
    <mergeCell ref="A5:J5"/>
    <mergeCell ref="G6:J6"/>
    <mergeCell ref="G7:H7"/>
    <mergeCell ref="I7:I8"/>
    <mergeCell ref="J7:J10"/>
    <mergeCell ref="A6:A10"/>
    <mergeCell ref="B6:B10"/>
    <mergeCell ref="C6:C10"/>
    <mergeCell ref="D6:D10"/>
    <mergeCell ref="G8:H8"/>
    <mergeCell ref="G9:G10"/>
    <mergeCell ref="H9:H10"/>
    <mergeCell ref="I9:I1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7:J28"/>
  <sheetViews>
    <sheetView showGridLines="0" zoomScale="90" zoomScaleNormal="90" workbookViewId="0">
      <selection activeCell="D23" sqref="D23"/>
    </sheetView>
  </sheetViews>
  <sheetFormatPr baseColWidth="10" defaultColWidth="11.42578125" defaultRowHeight="15" x14ac:dyDescent="0.25"/>
  <cols>
    <col min="1" max="1" width="46.85546875" style="25" customWidth="1"/>
    <col min="2" max="2" width="12.140625" style="25" bestFit="1" customWidth="1"/>
    <col min="3" max="3" width="17.7109375" style="25" bestFit="1" customWidth="1"/>
    <col min="4" max="4" width="17.7109375" style="25" customWidth="1"/>
    <col min="5" max="5" width="21.42578125" style="25" bestFit="1" customWidth="1"/>
    <col min="6" max="6" width="16.7109375" style="25" bestFit="1" customWidth="1"/>
    <col min="7" max="8" width="11.42578125" style="25" customWidth="1"/>
    <col min="9" max="10" width="18.42578125" style="25" bestFit="1" customWidth="1"/>
    <col min="11" max="16384" width="11.42578125" style="25"/>
  </cols>
  <sheetData>
    <row r="7" spans="1:10" ht="15.75" x14ac:dyDescent="0.25">
      <c r="A7" s="144" t="s">
        <v>16</v>
      </c>
      <c r="B7" s="144"/>
      <c r="C7" s="144"/>
      <c r="D7" s="144"/>
      <c r="E7" s="144"/>
      <c r="F7" s="144"/>
      <c r="G7" s="144"/>
      <c r="H7" s="144"/>
      <c r="I7" s="144"/>
      <c r="J7" s="144"/>
    </row>
    <row r="8" spans="1:10" ht="15.75" x14ac:dyDescent="0.25">
      <c r="A8" s="30"/>
      <c r="B8" s="30"/>
      <c r="C8" s="30"/>
      <c r="D8" s="48"/>
      <c r="E8" s="30"/>
      <c r="F8" s="30"/>
      <c r="G8" s="30"/>
      <c r="H8" s="30"/>
      <c r="I8" s="30"/>
      <c r="J8" s="30"/>
    </row>
    <row r="9" spans="1:10" x14ac:dyDescent="0.25">
      <c r="A9" s="182" t="s">
        <v>29</v>
      </c>
      <c r="B9" s="177" t="s">
        <v>20</v>
      </c>
      <c r="C9" s="182" t="s">
        <v>53</v>
      </c>
      <c r="D9" s="182" t="s">
        <v>54</v>
      </c>
      <c r="E9" s="157" t="s">
        <v>8</v>
      </c>
      <c r="F9" s="182" t="s">
        <v>2</v>
      </c>
      <c r="G9" s="172" t="s">
        <v>4</v>
      </c>
      <c r="H9" s="173"/>
      <c r="I9" s="173"/>
      <c r="J9" s="174"/>
    </row>
    <row r="10" spans="1:10" x14ac:dyDescent="0.25">
      <c r="A10" s="182"/>
      <c r="B10" s="183"/>
      <c r="C10" s="182"/>
      <c r="D10" s="182"/>
      <c r="E10" s="157"/>
      <c r="F10" s="182"/>
      <c r="G10" s="172" t="s">
        <v>10</v>
      </c>
      <c r="H10" s="174"/>
      <c r="I10" s="177" t="s">
        <v>9</v>
      </c>
      <c r="J10" s="179" t="s">
        <v>2</v>
      </c>
    </row>
    <row r="11" spans="1:10" x14ac:dyDescent="0.25">
      <c r="A11" s="182"/>
      <c r="B11" s="183"/>
      <c r="C11" s="182"/>
      <c r="D11" s="182"/>
      <c r="E11" s="157"/>
      <c r="F11" s="182"/>
      <c r="G11" s="175" t="s">
        <v>12</v>
      </c>
      <c r="H11" s="176"/>
      <c r="I11" s="178"/>
      <c r="J11" s="180"/>
    </row>
    <row r="12" spans="1:10" x14ac:dyDescent="0.25">
      <c r="A12" s="182"/>
      <c r="B12" s="183"/>
      <c r="C12" s="182"/>
      <c r="D12" s="182"/>
      <c r="E12" s="157"/>
      <c r="F12" s="182"/>
      <c r="G12" s="31" t="s">
        <v>0</v>
      </c>
      <c r="H12" s="31" t="s">
        <v>1</v>
      </c>
      <c r="I12" s="31" t="s">
        <v>1</v>
      </c>
      <c r="J12" s="181"/>
    </row>
    <row r="13" spans="1:10" x14ac:dyDescent="0.25">
      <c r="A13" s="182"/>
      <c r="B13" s="178"/>
      <c r="C13" s="182"/>
      <c r="D13" s="182"/>
      <c r="E13" s="157"/>
      <c r="F13" s="182"/>
      <c r="G13" s="38">
        <v>0</v>
      </c>
      <c r="H13" s="39">
        <v>0</v>
      </c>
      <c r="I13" s="2">
        <v>0</v>
      </c>
      <c r="J13" s="2">
        <v>0</v>
      </c>
    </row>
    <row r="14" spans="1:10" ht="101.1" customHeight="1" x14ac:dyDescent="0.25">
      <c r="A14" s="16" t="s">
        <v>34</v>
      </c>
      <c r="B14" s="17" t="s">
        <v>44</v>
      </c>
      <c r="C14" s="1">
        <v>0</v>
      </c>
      <c r="D14" s="1" t="s">
        <v>55</v>
      </c>
      <c r="E14" s="2">
        <v>0</v>
      </c>
      <c r="F14" s="3">
        <f>E14*C14</f>
        <v>0</v>
      </c>
      <c r="G14" s="2">
        <v>0</v>
      </c>
      <c r="H14" s="4">
        <v>0</v>
      </c>
      <c r="I14" s="5">
        <f>+F14</f>
        <v>0</v>
      </c>
      <c r="J14" s="5">
        <f>+I14</f>
        <v>0</v>
      </c>
    </row>
    <row r="15" spans="1:10" ht="18.75" customHeight="1" x14ac:dyDescent="0.25">
      <c r="A15" s="169" t="s">
        <v>2</v>
      </c>
      <c r="B15" s="170"/>
      <c r="C15" s="170"/>
      <c r="D15" s="170"/>
      <c r="E15" s="170"/>
      <c r="F15" s="171"/>
      <c r="G15" s="40">
        <f>G14</f>
        <v>0</v>
      </c>
      <c r="H15" s="40">
        <f t="shared" ref="H15:J15" si="0">H14</f>
        <v>0</v>
      </c>
      <c r="I15" s="40">
        <f t="shared" si="0"/>
        <v>0</v>
      </c>
      <c r="J15" s="40">
        <f t="shared" si="0"/>
        <v>0</v>
      </c>
    </row>
    <row r="17" spans="1:10" x14ac:dyDescent="0.25">
      <c r="A17" s="41"/>
      <c r="B17" s="41"/>
    </row>
    <row r="18" spans="1:10" ht="75" customHeight="1" x14ac:dyDescent="0.3">
      <c r="A18" s="167" t="s">
        <v>87</v>
      </c>
      <c r="B18" s="167"/>
      <c r="C18" s="167"/>
      <c r="D18" s="167"/>
      <c r="E18" s="167"/>
      <c r="F18" s="167"/>
      <c r="G18" s="167"/>
      <c r="H18" s="167"/>
      <c r="I18" s="167"/>
      <c r="J18" s="167"/>
    </row>
    <row r="19" spans="1:10" ht="18.75" x14ac:dyDescent="0.3">
      <c r="A19" s="111"/>
      <c r="B19" s="112"/>
      <c r="C19" s="111"/>
      <c r="D19" s="111"/>
      <c r="E19" s="113"/>
      <c r="F19" s="114"/>
      <c r="G19" s="114"/>
      <c r="H19" s="114"/>
      <c r="I19" s="114"/>
      <c r="J19" s="114"/>
    </row>
    <row r="20" spans="1:10" ht="51" customHeight="1" x14ac:dyDescent="0.3">
      <c r="A20" s="168" t="s">
        <v>88</v>
      </c>
      <c r="B20" s="168"/>
      <c r="C20" s="168"/>
      <c r="D20" s="168"/>
      <c r="E20" s="168"/>
      <c r="F20" s="168"/>
      <c r="G20" s="168"/>
      <c r="H20" s="168"/>
      <c r="I20" s="168"/>
      <c r="J20" s="168"/>
    </row>
    <row r="21" spans="1:10" x14ac:dyDescent="0.25">
      <c r="A21" s="42"/>
      <c r="B21" s="42"/>
      <c r="C21" s="43"/>
      <c r="D21" s="43"/>
    </row>
    <row r="22" spans="1:10" x14ac:dyDescent="0.25">
      <c r="A22" s="42"/>
      <c r="B22" s="42"/>
      <c r="C22" s="43"/>
      <c r="D22" s="43"/>
    </row>
    <row r="23" spans="1:10" x14ac:dyDescent="0.25">
      <c r="A23" s="42"/>
      <c r="B23" s="42"/>
      <c r="C23" s="43"/>
      <c r="D23" s="43"/>
    </row>
    <row r="24" spans="1:10" x14ac:dyDescent="0.25">
      <c r="A24" s="42"/>
      <c r="B24" s="42"/>
      <c r="C24" s="43"/>
      <c r="D24" s="43"/>
    </row>
    <row r="25" spans="1:10" x14ac:dyDescent="0.25">
      <c r="A25" s="42"/>
      <c r="B25" s="42"/>
      <c r="C25" s="43"/>
      <c r="D25" s="43"/>
    </row>
    <row r="26" spans="1:10" x14ac:dyDescent="0.25">
      <c r="A26" s="42"/>
      <c r="B26" s="42"/>
      <c r="C26" s="43"/>
      <c r="D26" s="43"/>
    </row>
    <row r="27" spans="1:10" x14ac:dyDescent="0.25">
      <c r="A27" s="42"/>
      <c r="B27" s="42"/>
      <c r="C27" s="43"/>
      <c r="D27" s="43"/>
    </row>
    <row r="28" spans="1:10" s="44" customFormat="1" x14ac:dyDescent="0.25">
      <c r="C28" s="45"/>
      <c r="D28" s="45"/>
    </row>
  </sheetData>
  <mergeCells count="15">
    <mergeCell ref="A18:J18"/>
    <mergeCell ref="A20:J20"/>
    <mergeCell ref="A15:F15"/>
    <mergeCell ref="A7:J7"/>
    <mergeCell ref="G9:J9"/>
    <mergeCell ref="G10:H10"/>
    <mergeCell ref="G11:H11"/>
    <mergeCell ref="I10:I11"/>
    <mergeCell ref="J10:J12"/>
    <mergeCell ref="A9:A13"/>
    <mergeCell ref="C9:C13"/>
    <mergeCell ref="E9:E13"/>
    <mergeCell ref="F9:F13"/>
    <mergeCell ref="B9:B13"/>
    <mergeCell ref="D9:D13"/>
  </mergeCells>
  <pageMargins left="0.7" right="0.7" top="0.75" bottom="0.75" header="0.3" footer="0.3"/>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2B524-AA60-4D4B-9584-2738D276E9B0}">
  <dimension ref="A1:I4"/>
  <sheetViews>
    <sheetView workbookViewId="0">
      <selection activeCell="F11" sqref="F11"/>
    </sheetView>
  </sheetViews>
  <sheetFormatPr baseColWidth="10" defaultRowHeight="14.25" x14ac:dyDescent="0.2"/>
  <cols>
    <col min="1" max="1" width="23.7109375" style="190" customWidth="1"/>
    <col min="2" max="2" width="11.42578125" style="190"/>
    <col min="3" max="3" width="14.5703125" style="190" customWidth="1"/>
    <col min="4" max="4" width="19.140625" style="190" customWidth="1"/>
    <col min="5" max="8" width="11.42578125" style="190"/>
    <col min="9" max="9" width="22.5703125" style="190" customWidth="1"/>
    <col min="10" max="16384" width="11.42578125" style="190"/>
  </cols>
  <sheetData>
    <row r="1" spans="1:9" ht="51" x14ac:dyDescent="0.2">
      <c r="A1" s="184" t="s">
        <v>90</v>
      </c>
      <c r="B1" s="185" t="s">
        <v>91</v>
      </c>
      <c r="C1" s="186"/>
      <c r="D1" s="187" t="s">
        <v>92</v>
      </c>
      <c r="E1" s="188" t="s">
        <v>8</v>
      </c>
      <c r="F1" s="187" t="s">
        <v>93</v>
      </c>
      <c r="G1" s="188" t="s">
        <v>94</v>
      </c>
      <c r="H1" s="189" t="s">
        <v>95</v>
      </c>
      <c r="I1" s="187" t="s">
        <v>96</v>
      </c>
    </row>
    <row r="2" spans="1:9" ht="60.75" customHeight="1" x14ac:dyDescent="0.2">
      <c r="A2" s="191" t="s">
        <v>97</v>
      </c>
      <c r="B2" s="192" t="s">
        <v>98</v>
      </c>
      <c r="C2" s="192"/>
      <c r="D2" s="193" t="s">
        <v>99</v>
      </c>
      <c r="E2" s="193">
        <v>1850000</v>
      </c>
      <c r="F2" s="191" t="s">
        <v>100</v>
      </c>
      <c r="G2" s="193">
        <v>2380000</v>
      </c>
      <c r="H2" s="193">
        <v>1850000</v>
      </c>
      <c r="I2" s="191" t="s">
        <v>101</v>
      </c>
    </row>
    <row r="4" spans="1:9" ht="15" x14ac:dyDescent="0.25">
      <c r="A4" s="194" t="s">
        <v>102</v>
      </c>
      <c r="B4" s="194"/>
      <c r="C4" s="194"/>
      <c r="D4" s="194"/>
    </row>
  </sheetData>
  <mergeCells count="3">
    <mergeCell ref="B1:C1"/>
    <mergeCell ref="B2:C2"/>
    <mergeCell ref="A4:D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6"/>
  <sheetViews>
    <sheetView workbookViewId="0">
      <selection activeCell="A2" sqref="A2:A6"/>
    </sheetView>
  </sheetViews>
  <sheetFormatPr baseColWidth="10" defaultRowHeight="15" x14ac:dyDescent="0.25"/>
  <cols>
    <col min="1" max="1" width="44.140625" customWidth="1"/>
  </cols>
  <sheetData>
    <row r="1" spans="1:1" x14ac:dyDescent="0.25">
      <c r="A1" s="22"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RESUMEN</vt:lpstr>
      <vt:lpstr>01. Talento humano </vt:lpstr>
      <vt:lpstr>03. Formación</vt:lpstr>
      <vt:lpstr>09. Administrativos</vt:lpstr>
      <vt:lpstr>10. Apoyo a la Supervisión</vt:lpstr>
      <vt:lpstr>Análisis de costos ejemplo</vt:lpstr>
      <vt:lpstr>Áreas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dc:creator>
  <cp:lastModifiedBy>Maria Paula Afanador</cp:lastModifiedBy>
  <dcterms:created xsi:type="dcterms:W3CDTF">2010-05-24T23:15:03Z</dcterms:created>
  <dcterms:modified xsi:type="dcterms:W3CDTF">2021-06-24T00:19:36Z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a005193de25d4802a2621cb9acbae21d</vt:lpwstr>
  </property>
</Properties>
</file>